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mbeddings/oleObject2.bin" ContentType="application/vnd.openxmlformats-officedocument.oleObject"/>
  <Override PartName="/xl/drawings/drawing7.xml" ContentType="application/vnd.openxmlformats-officedocument.drawing+xml"/>
  <Override PartName="/xl/embeddings/oleObject3.bin" ContentType="application/vnd.openxmlformats-officedocument.oleObject"/>
  <Override PartName="/xl/drawings/drawing8.xml" ContentType="application/vnd.openxmlformats-officedocument.drawing+xml"/>
  <Override PartName="/xl/embeddings/oleObject4.bin" ContentType="application/vnd.openxmlformats-officedocument.oleObject"/>
  <Override PartName="/xl/drawings/drawing9.xml" ContentType="application/vnd.openxmlformats-officedocument.drawing+xml"/>
  <Override PartName="/xl/embeddings/oleObject5.bin" ContentType="application/vnd.openxmlformats-officedocument.oleObject"/>
  <Override PartName="/xl/drawings/drawing10.xml" ContentType="application/vnd.openxmlformats-officedocument.drawing+xml"/>
  <Override PartName="/xl/embeddings/oleObject6.bin" ContentType="application/vnd.openxmlformats-officedocument.oleObject"/>
  <Override PartName="/xl/drawings/drawing11.xml" ContentType="application/vnd.openxmlformats-officedocument.drawing+xml"/>
  <Override PartName="/xl/embeddings/oleObject7.bin" ContentType="application/vnd.openxmlformats-officedocument.oleObject"/>
  <Override PartName="/xl/drawings/drawing12.xml" ContentType="application/vnd.openxmlformats-officedocument.drawing+xml"/>
  <Override PartName="/xl/embeddings/oleObject8.bin" ContentType="application/vnd.openxmlformats-officedocument.oleObject"/>
  <Override PartName="/xl/drawings/drawing13.xml" ContentType="application/vnd.openxmlformats-officedocument.drawing+xml"/>
  <Override PartName="/xl/embeddings/oleObject9.bin" ContentType="application/vnd.openxmlformats-officedocument.oleObject"/>
  <Override PartName="/xl/drawings/drawing14.xml" ContentType="application/vnd.openxmlformats-officedocument.drawing+xml"/>
  <Override PartName="/xl/embeddings/oleObject10.bin" ContentType="application/vnd.openxmlformats-officedocument.oleObject"/>
  <Override PartName="/xl/drawings/drawing15.xml" ContentType="application/vnd.openxmlformats-officedocument.drawing+xml"/>
  <Override PartName="/xl/embeddings/oleObject11.bin" ContentType="application/vnd.openxmlformats-officedocument.oleObject"/>
  <Override PartName="/xl/drawings/drawing16.xml" ContentType="application/vnd.openxmlformats-officedocument.drawing+xml"/>
  <Override PartName="/xl/embeddings/oleObject12.bin" ContentType="application/vnd.openxmlformats-officedocument.oleObject"/>
  <Override PartName="/xl/drawings/drawing17.xml" ContentType="application/vnd.openxmlformats-officedocument.drawing+xml"/>
  <Override PartName="/xl/embeddings/oleObject13.bin" ContentType="application/vnd.openxmlformats-officedocument.oleObject"/>
  <Override PartName="/xl/drawings/drawing18.xml" ContentType="application/vnd.openxmlformats-officedocument.drawing+xml"/>
  <Override PartName="/xl/embeddings/oleObject14.bin" ContentType="application/vnd.openxmlformats-officedocument.oleObject"/>
  <Override PartName="/xl/drawings/drawing19.xml" ContentType="application/vnd.openxmlformats-officedocument.drawing+xml"/>
  <Override PartName="/xl/embeddings/oleObject15.bin" ContentType="application/vnd.openxmlformats-officedocument.oleObject"/>
  <Override PartName="/xl/drawings/drawing20.xml" ContentType="application/vnd.openxmlformats-officedocument.drawing+xml"/>
  <Override PartName="/xl/embeddings/oleObject16.bin" ContentType="application/vnd.openxmlformats-officedocument.oleObject"/>
  <Override PartName="/xl/drawings/drawing21.xml" ContentType="application/vnd.openxmlformats-officedocument.drawing+xml"/>
  <Override PartName="/xl/embeddings/oleObject17.bin" ContentType="application/vnd.openxmlformats-officedocument.oleObject"/>
  <Override PartName="/xl/drawings/drawing22.xml" ContentType="application/vnd.openxmlformats-officedocument.drawing+xml"/>
  <Override PartName="/xl/embeddings/oleObject18.bin" ContentType="application/vnd.openxmlformats-officedocument.oleObject"/>
  <Override PartName="/xl/drawings/drawing23.xml" ContentType="application/vnd.openxmlformats-officedocument.drawing+xml"/>
  <Override PartName="/xl/embeddings/oleObject19.bin" ContentType="application/vnd.openxmlformats-officedocument.oleObject"/>
  <Override PartName="/xl/drawings/drawing24.xml" ContentType="application/vnd.openxmlformats-officedocument.drawing+xml"/>
  <Override PartName="/xl/embeddings/oleObject20.bin" ContentType="application/vnd.openxmlformats-officedocument.oleObject"/>
  <Override PartName="/xl/drawings/drawing25.xml" ContentType="application/vnd.openxmlformats-officedocument.drawing+xml"/>
  <Override PartName="/xl/embeddings/oleObject21.bin" ContentType="application/vnd.openxmlformats-officedocument.oleObject"/>
  <Override PartName="/xl/drawings/drawing26.xml" ContentType="application/vnd.openxmlformats-officedocument.drawing+xml"/>
  <Override PartName="/xl/embeddings/oleObject22.bin" ContentType="application/vnd.openxmlformats-officedocument.oleObject"/>
  <Override PartName="/xl/drawings/drawing27.xml" ContentType="application/vnd.openxmlformats-officedocument.drawing+xml"/>
  <Override PartName="/xl/embeddings/oleObject23.bin" ContentType="application/vnd.openxmlformats-officedocument.oleObject"/>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updateLinks="never" codeName="Questa_cartella_di_lavoro" defaultThemeVersion="124226"/>
  <mc:AlternateContent xmlns:mc="http://schemas.openxmlformats.org/markup-compatibility/2006">
    <mc:Choice Requires="x15">
      <x15ac:absPath xmlns:x15ac="http://schemas.microsoft.com/office/spreadsheetml/2010/11/ac" url="C:\Users\roberto.culotta\Desktop\"/>
    </mc:Choice>
  </mc:AlternateContent>
  <xr:revisionPtr revIDLastSave="0" documentId="13_ncr:1_{4BED8E87-2A88-402A-A310-3DF10CF41F27}" xr6:coauthVersionLast="47" xr6:coauthVersionMax="47" xr10:uidLastSave="{00000000-0000-0000-0000-000000000000}"/>
  <bookViews>
    <workbookView xWindow="-108" yWindow="-108" windowWidth="23256" windowHeight="12576" tabRatio="853" xr2:uid="{00000000-000D-0000-FFFF-FFFF00000000}"/>
  </bookViews>
  <sheets>
    <sheet name="COMPASS" sheetId="1" r:id="rId1"/>
    <sheet name="Contatti" sheetId="77" r:id="rId2"/>
    <sheet name="LS CABLE" sheetId="25" r:id="rId3"/>
    <sheet name="Netconnect" sheetId="5" r:id="rId4"/>
    <sheet name="Systimax" sheetId="101" r:id="rId5"/>
    <sheet name="Panduit" sheetId="70" r:id="rId6"/>
    <sheet name="Corning" sheetId="99" r:id="rId7"/>
    <sheet name="ORCA Copper System" sheetId="72" r:id="rId8"/>
    <sheet name="ORCA Fiber System" sheetId="97" r:id="rId9"/>
    <sheet name="ORCA Rack" sheetId="9" r:id="rId10"/>
    <sheet name="Fluke" sheetId="76" r:id="rId11"/>
    <sheet name="Datwyler" sheetId="106" r:id="rId12"/>
    <sheet name="TS RACK TECNO" sheetId="13" r:id="rId13"/>
    <sheet name="TS BLADE SHELTER" sheetId="85" r:id="rId14"/>
    <sheet name="TS ACCESSORI" sheetId="84" r:id="rId15"/>
    <sheet name="TS ALIMENTAZIONE" sheetId="86" r:id="rId16"/>
    <sheet name="Eta" sheetId="102" r:id="rId17"/>
    <sheet name="Legrand RACK" sheetId="104" r:id="rId18"/>
    <sheet name="Legrand UPS" sheetId="103" r:id="rId19"/>
    <sheet name="Zyxel" sheetId="98" r:id="rId20"/>
    <sheet name="BRADY LABEL &amp; PRINTER" sheetId="60" r:id="rId21"/>
    <sheet name="RIELLO UPS" sheetId="26" r:id="rId22"/>
    <sheet name="GN Net" sheetId="66" r:id="rId23"/>
    <sheet name="Snom" sheetId="92" r:id="rId24"/>
    <sheet name="Patton" sheetId="93" r:id="rId25"/>
    <sheet name="3CX" sheetId="94" r:id="rId26"/>
    <sheet name="Ruckus" sheetId="91" r:id="rId27"/>
    <sheet name="Planet" sheetId="105" r:id="rId28"/>
    <sheet name="Servizi Logistici" sheetId="44" r:id="rId29"/>
    <sheet name="Modulo di reso" sheetId="95" r:id="rId30"/>
    <sheet name="Condizioni di reso" sheetId="96" r:id="rId31"/>
    <sheet name="Condizioni Vendita" sheetId="74" r:id="rId32"/>
  </sheets>
  <externalReferences>
    <externalReference r:id="rId33"/>
    <externalReference r:id="rId34"/>
    <externalReference r:id="rId35"/>
    <externalReference r:id="rId36"/>
  </externalReferences>
  <definedNames>
    <definedName name="_xlnm._FilterDatabase" localSheetId="20" hidden="1">'BRADY LABEL &amp; PRINTER'!$A$1:$M$289</definedName>
    <definedName name="_xlnm._FilterDatabase" localSheetId="6" hidden="1">Corning!$A$1:$H$424</definedName>
    <definedName name="_xlnm._FilterDatabase" localSheetId="11" hidden="1">Datwyler!$A$1:$H$6</definedName>
    <definedName name="_xlnm._FilterDatabase" localSheetId="10" hidden="1">Fluke!$A$1:$H$266</definedName>
    <definedName name="_xlnm._FilterDatabase" localSheetId="22" hidden="1">'GN Net'!$A$1:$I$206</definedName>
    <definedName name="_xlnm._FilterDatabase" localSheetId="2" hidden="1">'LS CABLE'!$A$1:$I$352</definedName>
    <definedName name="_xlnm._FilterDatabase" localSheetId="3" hidden="1">Netconnect!$A$1:$I$892</definedName>
    <definedName name="_xlnm._FilterDatabase" localSheetId="7" hidden="1">'ORCA Copper System'!$A$1:$J$412</definedName>
    <definedName name="_xlnm._FilterDatabase" localSheetId="8" hidden="1">'ORCA Fiber System'!$A$1:$H$919</definedName>
    <definedName name="_xlnm._FilterDatabase" localSheetId="5" hidden="1">Panduit!$A$1:$M$480</definedName>
    <definedName name="_xlnm._FilterDatabase" localSheetId="24" hidden="1">Patton!$A$1:$I$227</definedName>
    <definedName name="_xlnm._FilterDatabase" localSheetId="27" hidden="1">Planet!$A$6:$J$373</definedName>
    <definedName name="_xlnm._FilterDatabase" localSheetId="21" hidden="1">'RIELLO UPS'!$A$1:$J$144</definedName>
    <definedName name="_xlnm._FilterDatabase" localSheetId="4" hidden="1">Systimax!$A$6:$ACB$389</definedName>
    <definedName name="_xlnm._FilterDatabase" localSheetId="14" hidden="1">'TS ACCESSORI'!$A$1:$H$220</definedName>
    <definedName name="_xlnm._FilterDatabase" localSheetId="15" hidden="1">'TS ALIMENTAZIONE'!$A$1:$H$47</definedName>
    <definedName name="_xlnm._FilterDatabase" localSheetId="13" hidden="1">'TS BLADE SHELTER'!$A$1:$H$197</definedName>
    <definedName name="_xlnm._FilterDatabase" localSheetId="12" hidden="1">'TS RACK TECNO'!$A$1:$H$234</definedName>
    <definedName name="_xlnm._FilterDatabase" localSheetId="19" hidden="1">Zyxel!$A$1:$H$248</definedName>
    <definedName name="_SL1000" localSheetId="27">#REF!</definedName>
    <definedName name="_SL1000">#REF!</definedName>
    <definedName name="_sv8100" localSheetId="27">#REF!</definedName>
    <definedName name="_sv8100">#REF!</definedName>
    <definedName name="AA" localSheetId="8">'Condizioni Vendita'!#REF!</definedName>
    <definedName name="AA" localSheetId="27">'Condizioni Vendita'!#REF!</definedName>
    <definedName name="AA">'Condizioni Vendita'!#REF!</definedName>
    <definedName name="aaa" localSheetId="27">#REF!</definedName>
    <definedName name="aaa">#REF!</definedName>
    <definedName name="AASTRA_Unità_Centrali_OPENCOM">Panduit!$A$5</definedName>
    <definedName name="Accessori" localSheetId="8">'LS CABLE'!#REF!</definedName>
    <definedName name="Accessori" localSheetId="27">'LS CABLE'!#REF!</definedName>
    <definedName name="Accessori" localSheetId="26">'LS CABLE'!#REF!</definedName>
    <definedName name="Accessori" localSheetId="23">'LS CABLE'!#REF!</definedName>
    <definedName name="Accessori">'LS CABLE'!#REF!</definedName>
    <definedName name="ACCESSORI_E_SOFTWARE_DI_COMUNICAZIONE" localSheetId="27">'RIELLO UPS'!#REF!</definedName>
    <definedName name="ACCESSORI_E_SOFTWARE_DI_COMUNICAZIONE">'RIELLO UPS'!#REF!</definedName>
    <definedName name="ACOME___Cavi_Rame_Cat5E_e_Cat6" localSheetId="27">#REF!</definedName>
    <definedName name="ACOME___Cavi_Rame_Cat5E_e_Cat6">#REF!</definedName>
    <definedName name="AF_ACC_SP12" localSheetId="8">'ORCA Fiber System'!#REF!</definedName>
    <definedName name="AF_ACC_SP12" localSheetId="27">'ORCA Rack'!#REF!</definedName>
    <definedName name="AF_ACC_SP12" localSheetId="26">'ORCA Rack'!#REF!</definedName>
    <definedName name="AF_ACC_SP12" localSheetId="23">'ORCA Rack'!#REF!</definedName>
    <definedName name="AF_ACC_SP12">'ORCA Rack'!#REF!</definedName>
    <definedName name="AF_FAD_STMM" localSheetId="8">'ORCA Fiber System'!#REF!</definedName>
    <definedName name="AF_FAD_STMM" localSheetId="27">'ORCA Rack'!#REF!</definedName>
    <definedName name="AF_FAD_STMM">'ORCA Rack'!#REF!</definedName>
    <definedName name="AF_FPS_SC50_1" localSheetId="8">'ORCA Fiber System'!#REF!</definedName>
    <definedName name="AF_FPS_SC50_1" localSheetId="27">'ORCA Rack'!#REF!</definedName>
    <definedName name="AF_FPS_SC50_1">'ORCA Rack'!#REF!</definedName>
    <definedName name="AF_PGT_50SC_2" localSheetId="8">'ORCA Fiber System'!#REF!</definedName>
    <definedName name="AF_PGT_50SC_2" localSheetId="27">'ORCA Rack'!#REF!</definedName>
    <definedName name="AF_PGT_50SC_2" localSheetId="26">'ORCA Rack'!#REF!</definedName>
    <definedName name="AF_PGT_50SC_2" localSheetId="23">'ORCA Rack'!#REF!</definedName>
    <definedName name="AF_PGT_50SC_2">'ORCA Rack'!#REF!</definedName>
    <definedName name="AG_WireScope_PRO" localSheetId="27">#REF!</definedName>
    <definedName name="AG_WireScope_PRO">#REF!</definedName>
    <definedName name="Altesys_Professional_Headset___Top_Line_PRO___Amplificatori" localSheetId="27">#REF!</definedName>
    <definedName name="Altesys_Professional_Headset___Top_Line_PRO___Amplificatori">#REF!</definedName>
    <definedName name="AM_ACO_147930601" localSheetId="8">Netconnect!#REF!</definedName>
    <definedName name="AM_ACO_147930601" localSheetId="27">Netconnect!#REF!</definedName>
    <definedName name="AM_ACO_147930601">Netconnect!#REF!</definedName>
    <definedName name="AM_CVF_59914127" localSheetId="27">Netconnect!#REF!</definedName>
    <definedName name="AM_CVF_59914127">Netconnect!#REF!</definedName>
    <definedName name="AM_CVR_21958402" localSheetId="27">Netconnect!#REF!</definedName>
    <definedName name="AM_CVR_21958402">Netconnect!#REF!</definedName>
    <definedName name="AM_ETS_147956502" localSheetId="27">Netconnect!#REF!</definedName>
    <definedName name="AM_ETS_147956502">Netconnect!#REF!</definedName>
    <definedName name="AM_FCM_550400803">Netconnect!$A$471</definedName>
    <definedName name="AM_FPM_620661701" localSheetId="27">Netconnect!#REF!</definedName>
    <definedName name="AM_FPM_620661701">Netconnect!#REF!</definedName>
    <definedName name="AM_FPP_143512801" localSheetId="27">Netconnect!#REF!</definedName>
    <definedName name="AM_FPP_143512801">Netconnect!#REF!</definedName>
    <definedName name="AM_MPO_205570710">Netconnect!$A$623</definedName>
    <definedName name="AM_MRJ_147945101">Netconnect!$A$344</definedName>
    <definedName name="AM_PC6_171109111" localSheetId="27">Netconnect!#REF!</definedName>
    <definedName name="AM_PC6_171109111">Netconnect!#REF!</definedName>
    <definedName name="AM_RKF_171136101">Netconnect!#REF!</definedName>
    <definedName name="AM_TL_23165221" localSheetId="27">Netconnect!#REF!</definedName>
    <definedName name="AM_TL_23165221">Netconnect!#REF!</definedName>
    <definedName name="AM_UCS_119920380" localSheetId="27">Netconnect!#REF!</definedName>
    <definedName name="AM_UCS_119920380">Netconnect!#REF!</definedName>
    <definedName name="AM_XC5_55840101" localSheetId="27">Netconnect!#REF!</definedName>
    <definedName name="AM_XC5_55840101">Netconnect!#REF!</definedName>
    <definedName name="AMP_AMP_RACK_System_Floor_Mount">Netconnect!$A$616</definedName>
    <definedName name="AMP_Attrezzatura_per_le_connessioni_in_RAME" localSheetId="27">Netconnect!#REF!</definedName>
    <definedName name="AMP_Attrezzatura_per_le_connessioni_in_RAME">Netconnect!#REF!</definedName>
    <definedName name="AMP_Bretelle_di_permutazione_UTP_Cat5E_RJ45">Netconnect!$A$96</definedName>
    <definedName name="AMP_Bretelle_di_permutazione_UTP_Cat6_RJ45" localSheetId="27">Netconnect!#REF!</definedName>
    <definedName name="AMP_Bretelle_di_permutazione_UTP_Cat6_RJ45">Netconnect!#REF!</definedName>
    <definedName name="AMP_Bretelle_Ottiche_MT_RJ" localSheetId="27">Netconnect!#REF!</definedName>
    <definedName name="AMP_Bretelle_Ottiche_MT_RJ">Netconnect!#REF!</definedName>
    <definedName name="AMP_Cassetti_ottici_estraibili" localSheetId="27">Netconnect!#REF!</definedName>
    <definedName name="AMP_Cassetti_ottici_estraibili">Netconnect!#REF!</definedName>
    <definedName name="AMP_Cavi_Fibra_ottica_per_interconnessione_tight_900um" localSheetId="27">Netconnect!#REF!</definedName>
    <definedName name="AMP_Cavi_Fibra_ottica_per_interconnessione_tight_900um">Netconnect!#REF!</definedName>
    <definedName name="AMP_Cavi_in_Rame_Cat5e___Fonia" localSheetId="27">Netconnect!#REF!</definedName>
    <definedName name="AMP_Cavi_in_Rame_Cat5e___Fonia">Netconnect!#REF!</definedName>
    <definedName name="AMP_Cavi_in_Rame_Cat6" localSheetId="27">Netconnect!#REF!</definedName>
    <definedName name="AMP_Cavi_in_Rame_Cat6">Netconnect!#REF!</definedName>
    <definedName name="AMP_Connettori_ottici_a_resinare" localSheetId="27">Netconnect!#REF!</definedName>
    <definedName name="AMP_Connettori_ottici_a_resinare">Netconnect!#REF!</definedName>
    <definedName name="AMP_LAN_Electronics___Media_Converter_STAND_ALONE">Netconnect!$A$655</definedName>
    <definedName name="AMP_Modular_Plug">Netconnect!$A$56</definedName>
    <definedName name="AMP_Pannelli_di_permutazione_Telefonici" localSheetId="27">Netconnect!#REF!</definedName>
    <definedName name="AMP_Pannelli_di_permutazione_Telefonici">Netconnect!#REF!</definedName>
    <definedName name="AMP_Pannelli_scarichi" localSheetId="27">Netconnect!#REF!</definedName>
    <definedName name="AMP_Pannelli_scarichi">Netconnect!#REF!</definedName>
    <definedName name="AMP_Placche_autoportanti">Netconnect!$A$5</definedName>
    <definedName name="AMP_Sistema_110XC_Cat5E">Netconnect!$A$222</definedName>
    <definedName name="AMP_Sistema_ACO___Kit_di_installazione">Netconnect!$A$190</definedName>
    <definedName name="AMP_Sistema_Etherseal_IP67___Jack" localSheetId="27">Netconnect!#REF!</definedName>
    <definedName name="AMP_Sistema_Etherseal_IP67___Jack">Netconnect!#REF!</definedName>
    <definedName name="AMP_Sistema_MRJ21___Pannelli" localSheetId="27">Netconnect!#REF!</definedName>
    <definedName name="AMP_Sistema_MRJ21___Pannelli">Netconnect!#REF!</definedName>
    <definedName name="AMP_Sistema_Ottico_MPO_Pannelli_ottici">Netconnect!$A$550</definedName>
    <definedName name="AMP_Sistema_UCS" localSheetId="27">Netconnect!#REF!</definedName>
    <definedName name="AMP_Sistema_UCS">Netconnect!#REF!</definedName>
    <definedName name="AMP_Tyco_Cavi_ottici_ZIP_LSZH">Netconnect!$A$675</definedName>
    <definedName name="APW_Electronics___Accessori_S_MAX" localSheetId="27">#REF!</definedName>
    <definedName name="APW_Electronics___Accessori_S_MAX">#REF!</definedName>
    <definedName name="APW_Electronics___IMLAN" localSheetId="27">#REF!</definedName>
    <definedName name="APW_Electronics___IMLAN">#REF!</definedName>
    <definedName name="AR_ACC_AACCL" localSheetId="27">'ORCA Copper System'!#REF!</definedName>
    <definedName name="AR_ACC_AACCL">'ORCA Copper System'!#REF!</definedName>
    <definedName name="AR_ACC_SCPW" localSheetId="27">'ORCA Copper System'!#REF!</definedName>
    <definedName name="AR_ACC_SCPW">'ORCA Copper System'!#REF!</definedName>
    <definedName name="AR_ACC_SDFP5">'ORCA Rack'!#REF!</definedName>
    <definedName name="AR_CVR_T8CN" localSheetId="27">'ORCA Copper System'!#REF!</definedName>
    <definedName name="AR_CVR_T8CN">'ORCA Copper System'!#REF!</definedName>
    <definedName name="AR_PC5_U5EG_05" localSheetId="27">'ORCA Copper System'!#REF!</definedName>
    <definedName name="AR_PC5_U5EG_05">'ORCA Copper System'!#REF!</definedName>
    <definedName name="AR_PLG_U4" localSheetId="27">'ORCA Copper System'!#REF!</definedName>
    <definedName name="AR_PLG_U4">'ORCA Copper System'!#REF!</definedName>
    <definedName name="AR_PPT_50P" localSheetId="27">'ORCA Copper System'!#REF!</definedName>
    <definedName name="AR_PPT_50P">'ORCA Copper System'!#REF!</definedName>
    <definedName name="AR_PTL_1W" localSheetId="27">'ORCA Copper System'!#REF!</definedName>
    <definedName name="AR_PTL_1W">'ORCA Copper System'!#REF!</definedName>
    <definedName name="AR_TCM_10PD">'ORCA Copper System'!$A$6</definedName>
    <definedName name="AR_TL_IMPTMC">'ORCA Rack'!#REF!</definedName>
    <definedName name="AR700_Series___Small_Enterprise_Routers" localSheetId="27">#REF!</definedName>
    <definedName name="AR700_Series___Small_Enterprise_Routers">#REF!</definedName>
    <definedName name="_xlnm.Print_Area" localSheetId="25">'3CX'!$A$1:$G$73</definedName>
    <definedName name="_xlnm.Print_Area" localSheetId="20">'BRADY LABEL &amp; PRINTER'!$A$1:$G$301</definedName>
    <definedName name="_xlnm.Print_Area" localSheetId="0">COMPASS!$A$1:$N$80</definedName>
    <definedName name="_xlnm.Print_Area" localSheetId="31">'Condizioni Vendita'!$A$1:$F$159</definedName>
    <definedName name="_xlnm.Print_Area" localSheetId="1">Contatti!$A$1:$K$58</definedName>
    <definedName name="_xlnm.Print_Area" localSheetId="6">Corning!$A$1:$G$468</definedName>
    <definedName name="_xlnm.Print_Area" localSheetId="11">Datwyler!$A$1:$G$187</definedName>
    <definedName name="_xlnm.Print_Area" localSheetId="16">Eta!$A$1:$G$23</definedName>
    <definedName name="_xlnm.Print_Area" localSheetId="10">Fluke!$A$1:$G$281</definedName>
    <definedName name="_xlnm.Print_Area" localSheetId="22">'GN Net'!$A$1:$G$206</definedName>
    <definedName name="_xlnm.Print_Area" localSheetId="17">'Legrand RACK'!$A$1:$G$32</definedName>
    <definedName name="_xlnm.Print_Area" localSheetId="18">'Legrand UPS'!$A$1:$G$248</definedName>
    <definedName name="_xlnm.Print_Area" localSheetId="2">'LS CABLE'!$A$1:$G$159</definedName>
    <definedName name="_xlnm.Print_Area" localSheetId="29">'Modulo di reso'!$A$1:$O$29</definedName>
    <definedName name="_xlnm.Print_Area" localSheetId="3">Netconnect!$A$1:$G$892</definedName>
    <definedName name="_xlnm.Print_Area" localSheetId="7">'ORCA Copper System'!$A$1:$G$412</definedName>
    <definedName name="_xlnm.Print_Area" localSheetId="8">'ORCA Fiber System'!$A$1:$G$919</definedName>
    <definedName name="_xlnm.Print_Area" localSheetId="9">'ORCA Rack'!$A$1:$G$152</definedName>
    <definedName name="_xlnm.Print_Area" localSheetId="5">Panduit!$A$1:$G$501</definedName>
    <definedName name="_xlnm.Print_Area" localSheetId="24">Patton!$A$1:$G$235</definedName>
    <definedName name="_xlnm.Print_Area" localSheetId="27">Planet!$A$1:$G$375</definedName>
    <definedName name="_xlnm.Print_Area" localSheetId="21">'RIELLO UPS'!$A$1:$G$144</definedName>
    <definedName name="_xlnm.Print_Area" localSheetId="26">Ruckus!$A$1:$G$1328</definedName>
    <definedName name="_xlnm.Print_Area" localSheetId="28">'Servizi Logistici'!$A$1:$L$64</definedName>
    <definedName name="_xlnm.Print_Area" localSheetId="23">Snom!$A$1:$G$91</definedName>
    <definedName name="_xlnm.Print_Area" localSheetId="4">Systimax!$A$1:$G$389</definedName>
    <definedName name="_xlnm.Print_Area" localSheetId="14">'TS ACCESSORI'!$A$1:$G$284</definedName>
    <definedName name="_xlnm.Print_Area" localSheetId="15">'TS ALIMENTAZIONE'!$A$1:$G$48</definedName>
    <definedName name="_xlnm.Print_Area" localSheetId="13">'TS BLADE SHELTER'!$A$1:$G$222</definedName>
    <definedName name="_xlnm.Print_Area" localSheetId="12">'TS RACK TECNO'!$A$1:$G$253</definedName>
    <definedName name="_xlnm.Print_Area" localSheetId="19">Zyxel!$A$1:$G$248</definedName>
    <definedName name="Armadi_serie_NET_Leader" localSheetId="27">'TS RACK TECNO'!#REF!</definedName>
    <definedName name="Armadi_serie_NET_Leader">'TS RACK TECNO'!#REF!</definedName>
    <definedName name="Armadi1_da_parete_serie_TECNO_300">'TS RACK TECNO'!$A$5</definedName>
    <definedName name="Armadi10_da_parete_serie_TECNO_300">'TS RACK TECNO'!$A$5</definedName>
    <definedName name="Armadi11_da_parete_serie_TECNO_300">'TS RACK TECNO'!$A$5</definedName>
    <definedName name="Armadi12_da_parete_serie_TECNO_300">'TS RACK TECNO'!$A$5</definedName>
    <definedName name="Armadi2_da_parete_serie_TECNO_300">'TS RACK TECNO'!$A$5</definedName>
    <definedName name="Armadi3_da_parete_serie_TECNO_300">'TS RACK TECNO'!$A$5</definedName>
    <definedName name="Armadi4_da_parete_serie_TECNO_300">'TS RACK TECNO'!$A$5</definedName>
    <definedName name="Armadi5_da_parete_serie_TECNO_300">'TS RACK TECNO'!$A$5</definedName>
    <definedName name="Armadi6_da_parete_serie_TECNO_300">'TS RACK TECNO'!$A$5</definedName>
    <definedName name="Armadi7_da_parete_serie_TECNO_300">'TS RACK TECNO'!$A$5</definedName>
    <definedName name="Armadi8_da_parete_serie_TECNO_300">'TS RACK TECNO'!$A$5</definedName>
    <definedName name="Armadi9_da_parete_serie_TECNO_300">'TS RACK TECNO'!$A$5</definedName>
    <definedName name="AutoView_Switch_Hardware" localSheetId="8">#REF!</definedName>
    <definedName name="AutoView_Switch_Hardware" localSheetId="27">#REF!</definedName>
    <definedName name="AutoView_Switch_Hardware" localSheetId="26">#REF!</definedName>
    <definedName name="AutoView_Switch_Hardware" localSheetId="23">#REF!</definedName>
    <definedName name="AutoView_Switch_Hardware">#REF!</definedName>
    <definedName name="Avocent_DSView_3_Management_Software" localSheetId="8">#REF!</definedName>
    <definedName name="Avocent_DSView_3_Management_Software" localSheetId="27">#REF!</definedName>
    <definedName name="Avocent_DSView_3_Management_Software" localSheetId="26">#REF!</definedName>
    <definedName name="Avocent_DSView_3_Management_Software" localSheetId="23">#REF!</definedName>
    <definedName name="Avocent_DSView_3_Management_Software">#REF!</definedName>
    <definedName name="Avocent_PM_3000_Intelligent_power_distribution_units" localSheetId="8">#REF!</definedName>
    <definedName name="Avocent_PM_3000_Intelligent_power_distribution_units" localSheetId="27">#REF!</definedName>
    <definedName name="Avocent_PM_3000_Intelligent_power_distribution_units" localSheetId="26">#REF!</definedName>
    <definedName name="Avocent_PM_3000_Intelligent_power_distribution_units" localSheetId="23">#REF!</definedName>
    <definedName name="Avocent_PM_3000_Intelligent_power_distribution_units">#REF!</definedName>
    <definedName name="BH_LBB9080_00" localSheetId="27">#REF!</definedName>
    <definedName name="BH_LBB9080_00">#REF!</definedName>
    <definedName name="BH_LBC1402_10" localSheetId="27">#REF!</definedName>
    <definedName name="BH_LBC1402_10">#REF!</definedName>
    <definedName name="BH_LBC3018_00" localSheetId="27">#REF!</definedName>
    <definedName name="BH_LBC3018_00">#REF!</definedName>
    <definedName name="BHI_Rilevatori_Intrusione" localSheetId="27">#REF!</definedName>
    <definedName name="BHI_Rilevatori_Intrusione">#REF!</definedName>
    <definedName name="Bocchiotti_Linea_TA_N_Plus" localSheetId="27">#REF!</definedName>
    <definedName name="Bocchiotti_Linea_TA_N_Plus">#REF!</definedName>
    <definedName name="BOSC_Accessori_CAVI_e_Connettori" localSheetId="8">#REF!</definedName>
    <definedName name="BOSC_Accessori_CAVI_e_Connettori" localSheetId="27">#REF!</definedName>
    <definedName name="BOSC_Accessori_CAVI_e_Connettori" localSheetId="26">#REF!</definedName>
    <definedName name="BOSC_Accessori_CAVI_e_Connettori" localSheetId="23">#REF!</definedName>
    <definedName name="BOSC_Accessori_CAVI_e_Connettori">#REF!</definedName>
    <definedName name="Bosch_Audio" localSheetId="27">#REF!</definedName>
    <definedName name="Bosch_Audio">#REF!</definedName>
    <definedName name="Bosch_Telecamere_colore_e_day_night" localSheetId="27">#REF!</definedName>
    <definedName name="Bosch_Telecamere_colore_e_day_night">#REF!</definedName>
    <definedName name="Brady" localSheetId="8">'BRADY LABEL &amp; PRINTER'!#REF!</definedName>
    <definedName name="Brady" localSheetId="27">'BRADY LABEL &amp; PRINTER'!#REF!</definedName>
    <definedName name="Brady">'BRADY LABEL &amp; PRINTER'!#REF!</definedName>
    <definedName name="Brady_TLS2200" localSheetId="20">'BRADY LABEL &amp; PRINTER'!#REF!</definedName>
    <definedName name="BRET1" localSheetId="27">Panduit!#REF!</definedName>
    <definedName name="BRET1">Panduit!#REF!</definedName>
    <definedName name="BRET2" localSheetId="27">Panduit!#REF!</definedName>
    <definedName name="BRET2">Panduit!#REF!</definedName>
    <definedName name="BRET3" localSheetId="27">Panduit!#REF!</definedName>
    <definedName name="BRET3">Panduit!#REF!</definedName>
    <definedName name="Bretelle_di_permutazione_UTP_Cat5E_RJ45" localSheetId="22">'GN Net'!#REF!</definedName>
    <definedName name="Bretelle_di_permutazione_UTP_Cat5E_RJ45" localSheetId="23">Snom!#REF!</definedName>
    <definedName name="Bretelle_di_permutazione_UTP_Cat5E_RJ45" localSheetId="12">'TS RACK TECNO'!#REF!</definedName>
    <definedName name="BROADCASTER" localSheetId="8">#REF!</definedName>
    <definedName name="BROADCASTER" localSheetId="27">#REF!</definedName>
    <definedName name="BROADCASTER" localSheetId="26">#REF!</definedName>
    <definedName name="BROADCASTER" localSheetId="23">#REF!</definedName>
    <definedName name="BROADCASTER">#REF!</definedName>
    <definedName name="Brugg___Cavo_ottico_ZIP_LSZH" localSheetId="27">#REF!</definedName>
    <definedName name="Brugg___Cavo_ottico_ZIP_LSZH">#REF!</definedName>
    <definedName name="BTKeor">'Legrand UPS'!#REF!</definedName>
    <definedName name="BTRack">'Legrand RACK'!$A$5</definedName>
    <definedName name="BTServizi">'Legrand UPS'!$A$98</definedName>
    <definedName name="BTTrimod">'Legrand UPS'!$A$6</definedName>
    <definedName name="BWACC">#REF!</definedName>
    <definedName name="BWFLEX">#REF!</definedName>
    <definedName name="BWWARR">#REF!</definedName>
    <definedName name="Canaline_di_alimentazione" localSheetId="8">'TS RACK TECNO'!#REF!</definedName>
    <definedName name="Canaline_di_alimentazione" localSheetId="27">'TS RACK TECNO'!#REF!</definedName>
    <definedName name="Canaline_di_alimentazione" localSheetId="26">'TS RACK TECNO'!#REF!</definedName>
    <definedName name="Canaline_di_alimentazione" localSheetId="23">'TS RACK TECNO'!#REF!</definedName>
    <definedName name="Canaline_di_alimentazione">'TS RACK TECNO'!#REF!</definedName>
    <definedName name="CAVI_IN_RAME_Cat5e___Fonia" localSheetId="22">'GN Net'!#REF!</definedName>
    <definedName name="CAVI_IN_RAME_Cat5e___Fonia" localSheetId="23">Snom!#REF!</definedName>
    <definedName name="CAVI_IN_RAME_Cat5e___Fonia" localSheetId="12">'TS RACK TECNO'!$A$5</definedName>
    <definedName name="Cavi_in_Rame_Fonia" localSheetId="22">'GN Net'!#REF!</definedName>
    <definedName name="Cavi_in_Rame_Fonia" localSheetId="23">Snom!#REF!</definedName>
    <definedName name="Cavi_Ottici_non_armati" localSheetId="8">'LS CABLE'!#REF!</definedName>
    <definedName name="Cavi_Ottici_non_armati" localSheetId="27">'LS CABLE'!#REF!</definedName>
    <definedName name="Cavi_Ottici_non_armati" localSheetId="26">'LS CABLE'!#REF!</definedName>
    <definedName name="Cavi_Ottici_non_armati" localSheetId="23">'LS CABLE'!#REF!</definedName>
    <definedName name="Cavi_Ottici_non_armati">'LS CABLE'!#REF!</definedName>
    <definedName name="CaviRychemRF" localSheetId="27">#REF!</definedName>
    <definedName name="CaviRychemRF">#REF!</definedName>
    <definedName name="Centralini">Snom!$A$5</definedName>
    <definedName name="CISCO___Access_Point" localSheetId="27">#REF!</definedName>
    <definedName name="CISCO___Access_Point">#REF!</definedName>
    <definedName name="CISCO___Managed_Switch" localSheetId="8">#REF!</definedName>
    <definedName name="CISCO___Managed_Switch" localSheetId="27">#REF!</definedName>
    <definedName name="CISCO___Managed_Switch">#REF!</definedName>
    <definedName name="Connettori_Ottici_a_resinare_Multimodali" localSheetId="8">'LS CABLE'!#REF!</definedName>
    <definedName name="Connettori_Ottici_a_resinare_Multimodali" localSheetId="27">'LS CABLE'!#REF!</definedName>
    <definedName name="Connettori_Ottici_a_resinare_Multimodali" localSheetId="26">'LS CABLE'!#REF!</definedName>
    <definedName name="Connettori_Ottici_a_resinare_Multimodali" localSheetId="23">'LS CABLE'!#REF!</definedName>
    <definedName name="Connettori_Ottici_a_resinare_Multimodali">'LS CABLE'!#REF!</definedName>
    <definedName name="CORFIB" localSheetId="27">Corning!#REF!</definedName>
    <definedName name="CORFIB">Corning!#REF!</definedName>
    <definedName name="CORUNI">Corning!#REF!</definedName>
    <definedName name="customer" localSheetId="27">#REF!</definedName>
    <definedName name="customer">#REF!</definedName>
    <definedName name="CX">'3CX'!$A$8</definedName>
    <definedName name="DECT">Snom!$A$28</definedName>
    <definedName name="DIFFUSORI_ACUSTICI___Diffusori_a_cassa" localSheetId="27">#REF!</definedName>
    <definedName name="DIFFUSORI_ACUSTICI___Diffusori_a_cassa">#REF!</definedName>
    <definedName name="DIGITAL_VIDEO_RECORDER___DVR_con_compressione_H.264" localSheetId="27">#REF!</definedName>
    <definedName name="DIGITAL_VIDEO_RECORDER___DVR_con_compressione_H.264">#REF!</definedName>
    <definedName name="DS_VISION" localSheetId="8">#REF!</definedName>
    <definedName name="DS_VISION" localSheetId="27">#REF!</definedName>
    <definedName name="DS_VISION" localSheetId="26">#REF!</definedName>
    <definedName name="DS_VISION" localSheetId="23">#REF!</definedName>
    <definedName name="DS_VISION">#REF!</definedName>
    <definedName name="DSView_3_Management_Software" localSheetId="8">#REF!</definedName>
    <definedName name="DSView_3_Management_Software" localSheetId="27">#REF!</definedName>
    <definedName name="DSView_3_Management_Software" localSheetId="26">#REF!</definedName>
    <definedName name="DSView_3_Management_Software" localSheetId="23">#REF!</definedName>
    <definedName name="DSView_3_Management_Software">#REF!</definedName>
    <definedName name="Essentia_Antennas_and_Radomes" localSheetId="8">Panduit!#REF!</definedName>
    <definedName name="Essentia_Antennas_and_Radomes" localSheetId="27">Panduit!#REF!</definedName>
    <definedName name="Essentia_Antennas_and_Radomes" localSheetId="26">Panduit!#REF!</definedName>
    <definedName name="Essentia_Antennas_and_Radomes" localSheetId="23">Panduit!#REF!</definedName>
    <definedName name="Essentia_Antennas_and_Radomes">Panduit!#REF!</definedName>
    <definedName name="Essentia_Cables" localSheetId="8">Panduit!#REF!</definedName>
    <definedName name="Essentia_Cables" localSheetId="27">Panduit!#REF!</definedName>
    <definedName name="Essentia_Cables" localSheetId="26">Panduit!#REF!</definedName>
    <definedName name="Essentia_Cables" localSheetId="23">Panduit!#REF!</definedName>
    <definedName name="Essentia_Cables">Panduit!#REF!</definedName>
    <definedName name="Essentia_ProNODE_Radio_Devices___AP_Bridge_Router_Mesh_Node">Panduit!$A$5</definedName>
    <definedName name="ETA">Eta!$A$5</definedName>
    <definedName name="FIBRA" localSheetId="27">Panduit!#REF!</definedName>
    <definedName name="FIBRA">Panduit!#REF!</definedName>
    <definedName name="Flex">#REF!</definedName>
    <definedName name="Fluke_CableIQ" localSheetId="11">Datwyler!#REF!</definedName>
    <definedName name="Fluke_CableIQ" localSheetId="8">Fluke!#REF!</definedName>
    <definedName name="Fluke_CableIQ" localSheetId="27">Fluke!#REF!</definedName>
    <definedName name="Fluke_CableIQ" localSheetId="26">Fluke!#REF!</definedName>
    <definedName name="Fluke_CableIQ" localSheetId="23">Fluke!#REF!</definedName>
    <definedName name="Fluke_CableIQ">Fluke!#REF!</definedName>
    <definedName name="Fluke_DTX" localSheetId="11">Datwyler!#REF!</definedName>
    <definedName name="Fluke_DTX" localSheetId="8">Fluke!#REF!</definedName>
    <definedName name="Fluke_DTX" localSheetId="27">Fluke!#REF!</definedName>
    <definedName name="Fluke_DTX" localSheetId="26">Fluke!#REF!</definedName>
    <definedName name="Fluke_DTX" localSheetId="23">Fluke!#REF!</definedName>
    <definedName name="Fluke_DTX">Fluke!#REF!</definedName>
    <definedName name="Fluke_EtherScope" localSheetId="11">Datwyler!#REF!</definedName>
    <definedName name="Fluke_EtherScope" localSheetId="8">Fluke!#REF!</definedName>
    <definedName name="Fluke_EtherScope" localSheetId="27">Fluke!#REF!</definedName>
    <definedName name="Fluke_EtherScope" localSheetId="26">Fluke!#REF!</definedName>
    <definedName name="Fluke_EtherScope" localSheetId="23">Fluke!#REF!</definedName>
    <definedName name="Fluke_EtherScope">Fluke!#REF!</definedName>
    <definedName name="Fluke_OptiFiber" localSheetId="11">Datwyler!#REF!</definedName>
    <definedName name="Fluke_OptiFiber" localSheetId="8">Fluke!#REF!</definedName>
    <definedName name="Fluke_OptiFiber" localSheetId="27">Fluke!#REF!</definedName>
    <definedName name="Fluke_OptiFiber" localSheetId="26">Fluke!#REF!</definedName>
    <definedName name="Fluke_OptiFiber" localSheetId="23">Fluke!#REF!</definedName>
    <definedName name="Fluke_OptiFiber">Fluke!#REF!</definedName>
    <definedName name="Fluke_Strumenti_Misura" localSheetId="11">Datwyler!$A$3</definedName>
    <definedName name="Fluke_Strumenti_Misura">Fluke!$A$3</definedName>
    <definedName name="Furukawa" localSheetId="27">#REF!</definedName>
    <definedName name="Furukawa">#REF!</definedName>
    <definedName name="GN_NET____Amplificatori_cavi_e_adattatori" localSheetId="8">'GN Net'!#REF!</definedName>
    <definedName name="GN_NET____Amplificatori_cavi_e_adattatori" localSheetId="27">'GN Net'!#REF!</definedName>
    <definedName name="GN_NET____Amplificatori_cavi_e_adattatori" localSheetId="26">'GN Net'!#REF!</definedName>
    <definedName name="GN_NET____Amplificatori_cavi_e_adattatori" localSheetId="23">Snom!#REF!</definedName>
    <definedName name="GN_NET____Amplificatori_cavi_e_adattatori">'GN Net'!#REF!</definedName>
    <definedName name="GN_NET____Wireless_accessori" localSheetId="8">'GN Net'!#REF!</definedName>
    <definedName name="GN_NET____Wireless_accessori" localSheetId="27">'GN Net'!#REF!</definedName>
    <definedName name="GN_NET____Wireless_accessori" localSheetId="23">Snom!#REF!</definedName>
    <definedName name="GN_NET____Wireless_accessori">'GN Net'!#REF!</definedName>
    <definedName name="GN_NET___Bluethooth__Mobile" localSheetId="8">'GN Net'!#REF!</definedName>
    <definedName name="GN_NET___Bluethooth__Mobile" localSheetId="27">'GN Net'!#REF!</definedName>
    <definedName name="GN_NET___Bluethooth__Mobile" localSheetId="23">Snom!#REF!</definedName>
    <definedName name="GN_NET___Bluethooth__Mobile">'GN Net'!#REF!</definedName>
    <definedName name="GN_NET___Cuffie_telefoniche_Wireless_per_telefoni_fissi" localSheetId="23">Snom!$A$5</definedName>
    <definedName name="GN_NET___Cuffie_telefoniche_Wireless_per_telefoni_fissi">'GN Net'!$A$5</definedName>
    <definedName name="Gruppi_Tecnoclima_di_ventilazione" localSheetId="8">'TS RACK TECNO'!#REF!</definedName>
    <definedName name="Gruppi_Tecnoclima_di_ventilazione" localSheetId="27">'TS RACK TECNO'!#REF!</definedName>
    <definedName name="Gruppi_Tecnoclima_di_ventilazione" localSheetId="26">'TS RACK TECNO'!#REF!</definedName>
    <definedName name="Gruppi_Tecnoclima_di_ventilazione" localSheetId="23">'TS RACK TECNO'!#REF!</definedName>
    <definedName name="Gruppi_Tecnoclima_di_ventilazione">'TS RACK TECNO'!#REF!</definedName>
    <definedName name="HIRSCHMANN___Accessori" localSheetId="8">#REF!</definedName>
    <definedName name="HIRSCHMANN___Accessori" localSheetId="27">#REF!</definedName>
    <definedName name="HIRSCHMANN___Accessori" localSheetId="26">#REF!</definedName>
    <definedName name="HIRSCHMANN___Accessori" localSheetId="23">#REF!</definedName>
    <definedName name="HIRSCHMANN___Accessori">#REF!</definedName>
    <definedName name="ID_PAL" localSheetId="20">'BRADY LABEL &amp; PRINTER'!$A$59</definedName>
    <definedName name="Indice">COMPASS!$Q$1</definedName>
    <definedName name="INOVATEC_UPS_ARGO_2" localSheetId="20">'[1]RIELLO Line Interactive'!#REF!</definedName>
    <definedName name="INOVATEC_UPS_ARGO_Reverse" localSheetId="20">'[1]RIELLO Line Interactive'!#REF!</definedName>
    <definedName name="IP" localSheetId="27">'TS RACK TECNO'!#REF!</definedName>
    <definedName name="IP">'TS RACK TECNO'!#REF!</definedName>
    <definedName name="KRONE" localSheetId="27">#REF!</definedName>
    <definedName name="KRONE">#REF!</definedName>
    <definedName name="Krone_5EFCavi" localSheetId="8">#REF!</definedName>
    <definedName name="Krone_5EFCavi" localSheetId="27">#REF!</definedName>
    <definedName name="Krone_5EFCavi" localSheetId="26">#REF!</definedName>
    <definedName name="Krone_5EFCavi" localSheetId="23">#REF!</definedName>
    <definedName name="Krone_5EFCavi">#REF!</definedName>
    <definedName name="Krone_5EFJack" localSheetId="8">#REF!</definedName>
    <definedName name="Krone_5EFJack" localSheetId="27">#REF!</definedName>
    <definedName name="Krone_5EFJack" localSheetId="26">#REF!</definedName>
    <definedName name="Krone_5EFJack" localSheetId="23">#REF!</definedName>
    <definedName name="Krone_5EFJack">#REF!</definedName>
    <definedName name="Krone_5EUJack" localSheetId="8">#REF!</definedName>
    <definedName name="Krone_5EUJack" localSheetId="27">#REF!</definedName>
    <definedName name="Krone_5EUJack" localSheetId="26">#REF!</definedName>
    <definedName name="Krone_5EUJack" localSheetId="23">#REF!</definedName>
    <definedName name="Krone_5EUJack">#REF!</definedName>
    <definedName name="Krone_6FCavi" localSheetId="8">#REF!</definedName>
    <definedName name="Krone_6FCavi" localSheetId="27">#REF!</definedName>
    <definedName name="Krone_6FCavi" localSheetId="26">#REF!</definedName>
    <definedName name="Krone_6FCavi" localSheetId="23">#REF!</definedName>
    <definedName name="Krone_6FCavi">#REF!</definedName>
    <definedName name="Krone_6FJack" localSheetId="8">#REF!</definedName>
    <definedName name="Krone_6FJack" localSheetId="27">#REF!</definedName>
    <definedName name="Krone_6FJack" localSheetId="26">#REF!</definedName>
    <definedName name="Krone_6FJack" localSheetId="23">#REF!</definedName>
    <definedName name="Krone_6FJack">#REF!</definedName>
    <definedName name="Krone_6UJack" localSheetId="8">#REF!</definedName>
    <definedName name="Krone_6UJack" localSheetId="27">#REF!</definedName>
    <definedName name="Krone_6UJack" localSheetId="26">#REF!</definedName>
    <definedName name="Krone_6UJack" localSheetId="23">#REF!</definedName>
    <definedName name="Krone_6UJack">#REF!</definedName>
    <definedName name="Krone_Armadi" localSheetId="8">#REF!</definedName>
    <definedName name="Krone_Armadi" localSheetId="27">#REF!</definedName>
    <definedName name="Krone_Armadi" localSheetId="26">#REF!</definedName>
    <definedName name="Krone_Armadi" localSheetId="23">#REF!</definedName>
    <definedName name="Krone_Armadi">#REF!</definedName>
    <definedName name="Krone_Cat3" localSheetId="27">#REF!</definedName>
    <definedName name="Krone_Cat3">#REF!</definedName>
    <definedName name="Krone_Cat5E" localSheetId="8">#REF!</definedName>
    <definedName name="Krone_Cat5E" localSheetId="27">#REF!</definedName>
    <definedName name="Krone_Cat5E" localSheetId="26">#REF!</definedName>
    <definedName name="Krone_Cat5E" localSheetId="23">#REF!</definedName>
    <definedName name="Krone_Cat5E">#REF!</definedName>
    <definedName name="Krone_Cat6" localSheetId="8">#REF!</definedName>
    <definedName name="Krone_Cat6" localSheetId="27">#REF!</definedName>
    <definedName name="Krone_Cat6" localSheetId="26">#REF!</definedName>
    <definedName name="Krone_Cat6" localSheetId="23">#REF!</definedName>
    <definedName name="Krone_Cat6">#REF!</definedName>
    <definedName name="Krone_Fibra" localSheetId="8">#REF!</definedName>
    <definedName name="Krone_Fibra" localSheetId="27">#REF!</definedName>
    <definedName name="Krone_Fibra" localSheetId="26">#REF!</definedName>
    <definedName name="Krone_Fibra" localSheetId="23">#REF!</definedName>
    <definedName name="Krone_Fibra">#REF!</definedName>
    <definedName name="Krone_FibraBretelle" localSheetId="8">#REF!</definedName>
    <definedName name="Krone_FibraBretelle" localSheetId="27">#REF!</definedName>
    <definedName name="Krone_FibraBretelle" localSheetId="26">#REF!</definedName>
    <definedName name="Krone_FibraBretelle" localSheetId="23">#REF!</definedName>
    <definedName name="Krone_FibraBretelle">#REF!</definedName>
    <definedName name="Krone_FibraBussole" localSheetId="8">#REF!</definedName>
    <definedName name="Krone_FibraBussole" localSheetId="27">#REF!</definedName>
    <definedName name="Krone_FibraBussole" localSheetId="26">#REF!</definedName>
    <definedName name="Krone_FibraBussole" localSheetId="23">#REF!</definedName>
    <definedName name="Krone_FibraBussole">#REF!</definedName>
    <definedName name="Krone_FibraCavi" localSheetId="8">#REF!</definedName>
    <definedName name="Krone_FibraCavi" localSheetId="27">#REF!</definedName>
    <definedName name="Krone_FibraCavi" localSheetId="26">#REF!</definedName>
    <definedName name="Krone_FibraCavi" localSheetId="23">#REF!</definedName>
    <definedName name="Krone_FibraCavi">#REF!</definedName>
    <definedName name="Krone_FibraPigtails" localSheetId="8">#REF!</definedName>
    <definedName name="Krone_FibraPigtails" localSheetId="27">#REF!</definedName>
    <definedName name="Krone_FibraPigtails" localSheetId="26">#REF!</definedName>
    <definedName name="Krone_FibraPigtails" localSheetId="23">#REF!</definedName>
    <definedName name="Krone_FibraPigtails">#REF!</definedName>
    <definedName name="Krone_LSA" localSheetId="8">#REF!</definedName>
    <definedName name="Krone_LSA" localSheetId="27">#REF!</definedName>
    <definedName name="Krone_LSA" localSheetId="26">#REF!</definedName>
    <definedName name="Krone_LSA" localSheetId="23">#REF!</definedName>
    <definedName name="Krone_LSA">#REF!</definedName>
    <definedName name="Krone_Telai" localSheetId="8">#REF!</definedName>
    <definedName name="Krone_Telai" localSheetId="27">#REF!</definedName>
    <definedName name="Krone_Telai" localSheetId="26">#REF!</definedName>
    <definedName name="Krone_Telai" localSheetId="23">#REF!</definedName>
    <definedName name="Krone_Telai">#REF!</definedName>
    <definedName name="LANCORE">Corning!$A$160</definedName>
    <definedName name="LG_Accessori" localSheetId="22">'GN Net'!#REF!</definedName>
    <definedName name="LG_Accessori" localSheetId="8">'LS CABLE'!#REF!</definedName>
    <definedName name="LG_Accessori" localSheetId="27">'LS CABLE'!#REF!</definedName>
    <definedName name="LG_Accessori" localSheetId="26">'LS CABLE'!#REF!</definedName>
    <definedName name="LG_Accessori" localSheetId="23">Snom!#REF!</definedName>
    <definedName name="LG_Accessori">'LS CABLE'!#REF!</definedName>
    <definedName name="LG_Categoria_3_Fonia" localSheetId="22">'GN Net'!#REF!</definedName>
    <definedName name="LG_Categoria_3_Fonia" localSheetId="23">Snom!#REF!</definedName>
    <definedName name="LG_Categoria_5E" localSheetId="8">'LS CABLE'!#REF!</definedName>
    <definedName name="LG_Categoria_5E" localSheetId="27">'LS CABLE'!#REF!</definedName>
    <definedName name="LG_Categoria_5E" localSheetId="26">'LS CABLE'!#REF!</definedName>
    <definedName name="LG_Categoria_5E" localSheetId="23">'LS CABLE'!#REF!</definedName>
    <definedName name="LG_Categoria_5E">'LS CABLE'!#REF!</definedName>
    <definedName name="LG_Categoria_6" localSheetId="8">'LS CABLE'!#REF!</definedName>
    <definedName name="LG_Categoria_6" localSheetId="27">'LS CABLE'!#REF!</definedName>
    <definedName name="LG_Categoria_6" localSheetId="26">'LS CABLE'!#REF!</definedName>
    <definedName name="LG_Categoria_6" localSheetId="23">'LS CABLE'!#REF!</definedName>
    <definedName name="LG_Categoria_6">'LS CABLE'!#REF!</definedName>
    <definedName name="LG_Categoria_6A" localSheetId="8">'LS CABLE'!#REF!</definedName>
    <definedName name="LG_Categoria_6A" localSheetId="27">'LS CABLE'!#REF!</definedName>
    <definedName name="LG_Categoria_6A" localSheetId="26">'LS CABLE'!#REF!</definedName>
    <definedName name="LG_Categoria_6A" localSheetId="23">'LS CABLE'!#REF!</definedName>
    <definedName name="LG_Categoria_6A">'LS CABLE'!#REF!</definedName>
    <definedName name="LG_Cavi_Fonia" localSheetId="22">'GN Net'!#REF!</definedName>
    <definedName name="LG_Cavi_Fonia" localSheetId="23">Snom!#REF!</definedName>
    <definedName name="LG_Cavi_in_Rame" localSheetId="8">'LS CABLE'!#REF!</definedName>
    <definedName name="LG_Cavi_in_Rame" localSheetId="27">'LS CABLE'!#REF!</definedName>
    <definedName name="LG_Cavi_in_Rame" localSheetId="26">'LS CABLE'!#REF!</definedName>
    <definedName name="LG_Cavi_in_Rame" localSheetId="23">'LS CABLE'!#REF!</definedName>
    <definedName name="LG_Cavi_in_Rame">'LS CABLE'!#REF!</definedName>
    <definedName name="LG_Fonia" localSheetId="8">'LS CABLE'!#REF!</definedName>
    <definedName name="LG_Fonia" localSheetId="27">'LS CABLE'!#REF!</definedName>
    <definedName name="LG_Fonia" localSheetId="26">'LS CABLE'!#REF!</definedName>
    <definedName name="LG_Fonia" localSheetId="23">'LS CABLE'!#REF!</definedName>
    <definedName name="LG_Fonia">'LS CABLE'!#REF!</definedName>
    <definedName name="LG_Pannelli_di_permutazione_e_accessori" localSheetId="22">'GN Net'!#REF!</definedName>
    <definedName name="LG_Pannelli_di_permutazione_e_accessori" localSheetId="23">Snom!#REF!</definedName>
    <definedName name="LG_Pannelli_Telefonici" localSheetId="22">'GN Net'!#REF!</definedName>
    <definedName name="LG_Pannelli_Telefonici" localSheetId="23">Snom!#REF!</definedName>
    <definedName name="Manutenzione_12_mesi" localSheetId="8">#REF!</definedName>
    <definedName name="Manutenzione_12_mesi" localSheetId="27">#REF!</definedName>
    <definedName name="Manutenzione_12_mesi" localSheetId="26">#REF!</definedName>
    <definedName name="Manutenzione_12_mesi" localSheetId="23">#REF!</definedName>
    <definedName name="Manutenzione_12_mesi">#REF!</definedName>
    <definedName name="Media_Converter_STAND_ALONE" localSheetId="12">'TS RACK TECNO'!$A$5</definedName>
    <definedName name="Minicom_kvm" localSheetId="27">#REF!</definedName>
    <definedName name="Minicom_kvm">#REF!</definedName>
    <definedName name="Minicom_Video" localSheetId="27">#REF!</definedName>
    <definedName name="Minicom_Video">#REF!</definedName>
    <definedName name="Montanti" localSheetId="8">'TS ACCESSORI'!#REF!</definedName>
    <definedName name="Montanti" localSheetId="27">'TS ACCESSORI'!#REF!</definedName>
    <definedName name="Montanti">'TS ACCESSORI'!#REF!</definedName>
    <definedName name="Montanti_e_accessori" localSheetId="8">'TS RACK TECNO'!#REF!</definedName>
    <definedName name="Montanti_e_accessori" localSheetId="27">'TS RACK TECNO'!#REF!</definedName>
    <definedName name="Montanti_e_accessori" localSheetId="26">'TS RACK TECNO'!#REF!</definedName>
    <definedName name="Montanti_e_accessori" localSheetId="23">'TS RACK TECNO'!#REF!</definedName>
    <definedName name="Montanti_e_accessori">'TS RACK TECNO'!#REF!</definedName>
    <definedName name="Multi_Sentry__Multi_Plus___Flexus_FM____MCM_MSM___da_10KVA_a_20KVA">'RIELLO UPS'!#REF!</definedName>
    <definedName name="Multi_Switch__Multi_Switch___IRMS____MSW">'RIELLO UPS'!#REF!</definedName>
    <definedName name="NEC_IPC100" localSheetId="8">#REF!</definedName>
    <definedName name="NEC_IPC100" localSheetId="27">#REF!</definedName>
    <definedName name="NEC_IPC100" localSheetId="26">#REF!</definedName>
    <definedName name="NEC_IPC100" localSheetId="23">#REF!</definedName>
    <definedName name="NEC_IPC100">#REF!</definedName>
    <definedName name="NEC_Terminali_digitali_serie_DT310" localSheetId="8">#REF!</definedName>
    <definedName name="NEC_Terminali_digitali_serie_DT310" localSheetId="27">#REF!</definedName>
    <definedName name="NEC_Terminali_digitali_serie_DT310" localSheetId="26">#REF!</definedName>
    <definedName name="NEC_Terminali_digitali_serie_DT310" localSheetId="23">#REF!</definedName>
    <definedName name="NEC_Terminali_digitali_serie_DT310">#REF!</definedName>
    <definedName name="NETKEY" localSheetId="27">Panduit!#REF!</definedName>
    <definedName name="NETKEY">Panduit!#REF!</definedName>
    <definedName name="OC_CVR_U6L01" localSheetId="27">'ORCA Copper System'!#REF!</definedName>
    <definedName name="OC_CVR_U6L01">'ORCA Copper System'!#REF!</definedName>
    <definedName name="OC_LAN_100MMFXSC" localSheetId="27">'ORCA Copper System'!#REF!</definedName>
    <definedName name="OC_LAN_100MMFXSC">'ORCA Copper System'!#REF!</definedName>
    <definedName name="OC_MPO_12SC50" localSheetId="8">'ORCA Fiber System'!#REF!</definedName>
    <definedName name="OC_MPO_12SC50" localSheetId="27">'ORCA Rack'!#REF!</definedName>
    <definedName name="OC_MPO_12SC50" localSheetId="26">'ORCA Rack'!#REF!</definedName>
    <definedName name="OC_MPO_12SC50" localSheetId="23">'ORCA Rack'!#REF!</definedName>
    <definedName name="OC_MPO_12SC50">'ORCA Rack'!#REF!</definedName>
    <definedName name="OC_PP_SPB19" localSheetId="27">'ORCA Copper System'!#REF!</definedName>
    <definedName name="OC_PP_SPB19">'ORCA Copper System'!#REF!</definedName>
    <definedName name="OCRACK" localSheetId="27">'ORCA Rack'!#REF!</definedName>
    <definedName name="OCRACK">'ORCA Rack'!#REF!</definedName>
    <definedName name="One_View_Switch_KVM" localSheetId="8">'TS RACK TECNO'!#REF!</definedName>
    <definedName name="One_View_Switch_KVM" localSheetId="27">'TS RACK TECNO'!#REF!</definedName>
    <definedName name="One_View_Switch_KVM" localSheetId="26">'TS RACK TECNO'!#REF!</definedName>
    <definedName name="One_View_Switch_KVM" localSheetId="23">'TS RACK TECNO'!#REF!</definedName>
    <definedName name="One_View_Switch_KVM">'TS RACK TECNO'!#REF!</definedName>
    <definedName name="ORCA____Cat6" localSheetId="27">'ORCA Copper System'!#REF!</definedName>
    <definedName name="ORCA____Cat6">'ORCA Copper System'!#REF!</definedName>
    <definedName name="ORCA___Accessori_Fibra_ottica" localSheetId="8">'ORCA Fiber System'!#REF!</definedName>
    <definedName name="ORCA___Accessori_Fibra_ottica" localSheetId="27">'ORCA Rack'!#REF!</definedName>
    <definedName name="ORCA___Accessori_Fibra_ottica" localSheetId="26">'ORCA Rack'!#REF!</definedName>
    <definedName name="ORCA___Accessori_Fibra_ottica" localSheetId="23">'ORCA Rack'!#REF!</definedName>
    <definedName name="ORCA___Accessori_Fibra_ottica">'ORCA Rack'!#REF!</definedName>
    <definedName name="ORCA___Adattatori_per_serie_civili">'ORCA Rack'!#REF!</definedName>
    <definedName name="ORCA___Attrezzatura_Fibra_ottica" localSheetId="8">'ORCA Fiber System'!#REF!</definedName>
    <definedName name="ORCA___Attrezzatura_Fibra_ottica" localSheetId="27">'ORCA Rack'!#REF!</definedName>
    <definedName name="ORCA___Attrezzatura_Fibra_ottica" localSheetId="26">'ORCA Rack'!#REF!</definedName>
    <definedName name="ORCA___Attrezzatura_Fibra_ottica" localSheetId="23">'ORCA Rack'!#REF!</definedName>
    <definedName name="ORCA___Attrezzatura_Fibra_ottica">'ORCA Rack'!#REF!</definedName>
    <definedName name="ORCA___Attrezzatura_Rame" localSheetId="27">'ORCA Copper System'!#REF!</definedName>
    <definedName name="ORCA___Attrezzatura_Rame">'ORCA Copper System'!#REF!</definedName>
    <definedName name="ORCA___Bretelle_in_Fibra_ottica_SC_SC_Duplex" localSheetId="8">'ORCA Fiber System'!#REF!</definedName>
    <definedName name="ORCA___Bretelle_in_Fibra_ottica_SC_SC_Duplex" localSheetId="27">'ORCA Rack'!#REF!</definedName>
    <definedName name="ORCA___Bretelle_in_Fibra_ottica_SC_SC_Duplex">'ORCA Rack'!#REF!</definedName>
    <definedName name="ORCA___Bussole" localSheetId="8">'ORCA Fiber System'!$A$64</definedName>
    <definedName name="ORCA___Bussole" localSheetId="27">'ORCA Rack'!#REF!</definedName>
    <definedName name="ORCA___Bussole">'ORCA Rack'!#REF!</definedName>
    <definedName name="ORCA___Cassetti_ottici" localSheetId="8">'ORCA Fiber System'!$A$64</definedName>
    <definedName name="ORCA___Cassetti_ottici" localSheetId="27">'ORCA Rack'!#REF!</definedName>
    <definedName name="ORCA___Cassetti_ottici">'ORCA Rack'!#REF!</definedName>
    <definedName name="ORCA___Cat5E___Fonia" localSheetId="27">'ORCA Copper System'!#REF!</definedName>
    <definedName name="ORCA___Cat5E___Fonia">'ORCA Copper System'!#REF!</definedName>
    <definedName name="ORCA___Cavi_Ottici_non_armati" localSheetId="8">'ORCA Fiber System'!$A$5</definedName>
    <definedName name="ORCA___Cavi_Ottici_non_armati">'ORCA Rack'!#REF!</definedName>
    <definedName name="ORCA___Cavo_Telefonico" localSheetId="27">'ORCA Copper System'!#REF!</definedName>
    <definedName name="ORCA___Cavo_Telefonico">'ORCA Copper System'!#REF!</definedName>
    <definedName name="ORCA___Connettori" localSheetId="8">'ORCA Fiber System'!$A$5</definedName>
    <definedName name="ORCA___Connettori">'ORCA Rack'!#REF!</definedName>
    <definedName name="ORCA___Connettori_Ottici_a_resinare_Multimodali" localSheetId="8">'ORCA Fiber System'!#REF!</definedName>
    <definedName name="ORCA___Connettori_Ottici_a_resinare_Multimodali" localSheetId="27">'ORCA Rack'!#REF!</definedName>
    <definedName name="ORCA___Connettori_Ottici_a_resinare_Multimodali">'ORCA Rack'!#REF!</definedName>
    <definedName name="ORCA___LAN_Equipment" localSheetId="27">'ORCA Copper System'!#REF!</definedName>
    <definedName name="ORCA___LAN_Equipment">'ORCA Copper System'!#REF!</definedName>
    <definedName name="ORCA___Pannelli_MPO" localSheetId="8">'ORCA Fiber System'!$A$238</definedName>
    <definedName name="ORCA___Pannelli_MPO" localSheetId="27">'ORCA Rack'!#REF!</definedName>
    <definedName name="ORCA___Pannelli_MPO">'ORCA Rack'!#REF!</definedName>
    <definedName name="ORCA___Patch_Cords_RJ45_Cat5E" localSheetId="27">'ORCA Copper System'!#REF!</definedName>
    <definedName name="ORCA___Patch_Cords_RJ45_Cat5E">'ORCA Copper System'!#REF!</definedName>
    <definedName name="ORCA___Pigtail_Multimodali" localSheetId="8">'ORCA Fiber System'!#REF!</definedName>
    <definedName name="ORCA___Pigtail_Multimodali" localSheetId="27">'ORCA Rack'!#REF!</definedName>
    <definedName name="ORCA___Pigtail_Multimodali" localSheetId="26">'ORCA Rack'!#REF!</definedName>
    <definedName name="ORCA___Pigtail_Multimodali" localSheetId="23">'ORCA Rack'!#REF!</definedName>
    <definedName name="ORCA___Pigtail_Multimodali">'ORCA Rack'!#REF!</definedName>
    <definedName name="ORCA___Power_Distributions" localSheetId="8">'ORCA Copper System'!#REF!</definedName>
    <definedName name="ORCA___Power_Distributions" localSheetId="27">'ORCA Copper System'!#REF!</definedName>
    <definedName name="ORCA___Power_Distributions" localSheetId="26">'ORCA Copper System'!#REF!</definedName>
    <definedName name="ORCA___Power_Distributions" localSheetId="23">'ORCA Copper System'!#REF!</definedName>
    <definedName name="ORCA___Power_Distributions">'ORCA Copper System'!#REF!</definedName>
    <definedName name="ORCA___Sistema_in_RAME_Telefonico">'ORCA Copper System'!$A$5</definedName>
    <definedName name="ORCA___Sistema_in_RAME_Telefonico2">'ORCA Copper System'!$A$5</definedName>
    <definedName name="Pannelli_di_permutazione" localSheetId="8">'TS RACK TECNO'!#REF!</definedName>
    <definedName name="Pannelli_di_permutazione" localSheetId="27">'TS RACK TECNO'!#REF!</definedName>
    <definedName name="Pannelli_di_permutazione" localSheetId="26">'TS RACK TECNO'!#REF!</definedName>
    <definedName name="Pannelli_di_permutazione" localSheetId="23">'TS RACK TECNO'!#REF!</definedName>
    <definedName name="Pannelli_di_permutazione">'TS RACK TECNO'!#REF!</definedName>
    <definedName name="Pannelli_di_permutazione___Accessori_di_completamento" localSheetId="20">'[1]AMP ACCESSORI'!#REF!</definedName>
    <definedName name="Pannelli_di_permutazione___Accessori_di_completamento" localSheetId="5">Panduit!#REF!</definedName>
    <definedName name="Pannelli_di_permutazione_110_Connect_Cat5E" localSheetId="22">'GN Net'!#REF!</definedName>
    <definedName name="Pannelli_di_permutazione_110_Connect_Cat5E" localSheetId="23">Snom!#REF!</definedName>
    <definedName name="Pannelli_di_permutazione_110_Connect_Cat5E" localSheetId="12">'TS RACK TECNO'!#REF!</definedName>
    <definedName name="Pannelli_di_permutazione_scarichi" localSheetId="5">Panduit!#REF!</definedName>
    <definedName name="Pannelli_di_permutazione_Telefonici" localSheetId="22">'GN Net'!#REF!</definedName>
    <definedName name="Pannelli_di_permutazione_Telefonici" localSheetId="23">Snom!#REF!</definedName>
    <definedName name="Pannelli_di_permutazione_Telefonici" localSheetId="12">'TS RACK TECNO'!#REF!</definedName>
    <definedName name="PH_BE106529" localSheetId="8">#REF!</definedName>
    <definedName name="PH_BE106529" localSheetId="27">#REF!</definedName>
    <definedName name="PH_BE106529" localSheetId="26">#REF!</definedName>
    <definedName name="PH_BE106529" localSheetId="23">#REF!</definedName>
    <definedName name="PH_BE106529">#REF!</definedName>
    <definedName name="Pigtail_ORCA" localSheetId="7">'ORCA Copper System'!#REF!</definedName>
    <definedName name="Placche_autoportanti" localSheetId="5">Panduit!#REF!</definedName>
    <definedName name="Planet">'LS CABLE'!#REF!</definedName>
    <definedName name="Plugs" localSheetId="5">Panduit!#REF!</definedName>
    <definedName name="PMP" localSheetId="27">Planet!$A$5</definedName>
    <definedName name="PMP" localSheetId="26">Ruckus!$A$5</definedName>
    <definedName name="PMP">#REF!</definedName>
    <definedName name="Prese_RJ45_110_Connect_SL_Cat5E" localSheetId="22">'GN Net'!#REF!</definedName>
    <definedName name="Prese_RJ45_110_Connect_SL_Cat5E" localSheetId="23">Snom!#REF!</definedName>
    <definedName name="Prese_RJ45_110_Connect_SL_Cat5E" localSheetId="12">'TS RACK TECNO'!#REF!</definedName>
    <definedName name="PRODOTTI_HARDWARE" localSheetId="27">#REF!</definedName>
    <definedName name="PRODOTTI_HARDWARE">#REF!</definedName>
    <definedName name="PRODOTTI_SOFTWARE" localSheetId="8">#REF!</definedName>
    <definedName name="PRODOTTI_SOFTWARE" localSheetId="27">#REF!</definedName>
    <definedName name="PRODOTTI_SOFTWARE" localSheetId="26">#REF!</definedName>
    <definedName name="PRODOTTI_SOFTWARE" localSheetId="23">#REF!</definedName>
    <definedName name="PRODOTTI_SOFTWARE">#REF!</definedName>
    <definedName name="Profondità_800">'TS BLADE SHELTER'!$A$6</definedName>
    <definedName name="PTACC" localSheetId="8">Patton!#REF!</definedName>
    <definedName name="PTACC" localSheetId="27">Patton!#REF!</definedName>
    <definedName name="PTACC">Patton!#REF!</definedName>
    <definedName name="PTANALOGICI" localSheetId="8">Patton!#REF!</definedName>
    <definedName name="PTANALOGICI" localSheetId="27">Patton!#REF!</definedName>
    <definedName name="PTANALOGICI">Patton!#REF!</definedName>
    <definedName name="PTMISTI" localSheetId="8">Patton!#REF!</definedName>
    <definedName name="PTMISTI" localSheetId="27">Patton!#REF!</definedName>
    <definedName name="PTMISTI">Patton!#REF!</definedName>
    <definedName name="PTP" localSheetId="27">Planet!$A$5</definedName>
    <definedName name="PTP" localSheetId="26">Ruckus!$A$5</definedName>
    <definedName name="PTP">#REF!</definedName>
    <definedName name="PTPRIMARI" localSheetId="8">Patton!#REF!</definedName>
    <definedName name="PTPRIMARI" localSheetId="27">Patton!#REF!</definedName>
    <definedName name="PTPRIMARI">Patton!#REF!</definedName>
    <definedName name="PTPtp" localSheetId="27">Planet!#REF!</definedName>
    <definedName name="PTPtp" localSheetId="26">Ruckus!#REF!</definedName>
    <definedName name="PTPtp">#REF!</definedName>
    <definedName name="PTROUTER" localSheetId="8">Patton!#REF!</definedName>
    <definedName name="PTROUTER" localSheetId="27">Patton!#REF!</definedName>
    <definedName name="PTROUTER">Patton!#REF!</definedName>
    <definedName name="RACK" localSheetId="27">Panduit!#REF!</definedName>
    <definedName name="RACK">Panduit!#REF!</definedName>
    <definedName name="RFACC" localSheetId="27">#REF!</definedName>
    <definedName name="RFACC">#REF!</definedName>
    <definedName name="RFCavi" localSheetId="27">#REF!</definedName>
    <definedName name="RFCavi">#REF!</definedName>
    <definedName name="RFCONN" localSheetId="27">#REF!</definedName>
    <definedName name="RFCONN">#REF!</definedName>
    <definedName name="RFJUMP" localSheetId="27">#REF!</definedName>
    <definedName name="RFJUMP">#REF!</definedName>
    <definedName name="Riello_UPS____PLUG_DIALOG_Line_Interactive">'RIELLO UPS'!$A$5</definedName>
    <definedName name="Riello_UPS___DIALOG_PLUS_ON_Line" localSheetId="8">'RIELLO UPS'!#REF!</definedName>
    <definedName name="Riello_UPS___DIALOG_PLUS_ON_Line" localSheetId="27">'RIELLO UPS'!#REF!</definedName>
    <definedName name="Riello_UPS___DIALOG_PLUS_ON_Line" localSheetId="26">'RIELLO UPS'!#REF!</definedName>
    <definedName name="Riello_UPS___DIALOG_PLUS_ON_Line" localSheetId="23">'RIELLO UPS'!#REF!</definedName>
    <definedName name="Riello_UPS___DIALOG_PLUS_ON_Line">'RIELLO UPS'!#REF!</definedName>
    <definedName name="Riello_UPS___DIALOG_PLUS_RACK_ON_Line">'RIELLO UPS'!$A$78</definedName>
    <definedName name="Ripiani_fissi_ed_estraibili" localSheetId="8">'TS RACK TECNO'!#REF!</definedName>
    <definedName name="Ripiani_fissi_ed_estraibili" localSheetId="27">'TS RACK TECNO'!#REF!</definedName>
    <definedName name="Ripiani_fissi_ed_estraibili" localSheetId="26">'TS RACK TECNO'!#REF!</definedName>
    <definedName name="Ripiani_fissi_ed_estraibili" localSheetId="23">'TS RACK TECNO'!#REF!</definedName>
    <definedName name="Ripiani_fissi_ed_estraibili">'TS RACK TECNO'!#REF!</definedName>
    <definedName name="RY_FIST___Box_di_terminazione_GB2" localSheetId="27">#REF!</definedName>
    <definedName name="RY_FIST___Box_di_terminazione_GB2">#REF!</definedName>
    <definedName name="RY_FIST___Muffola_GCO2" localSheetId="27">#REF!</definedName>
    <definedName name="RY_FIST___Muffola_GCO2">#REF!</definedName>
    <definedName name="RY_FIST___Subtelai" localSheetId="27">#REF!</definedName>
    <definedName name="RY_FIST___Subtelai">#REF!</definedName>
    <definedName name="RY_FIST___Telai" localSheetId="27">#REF!</definedName>
    <definedName name="RY_FIST___Telai">#REF!</definedName>
    <definedName name="RY_FOSC___Muffole" localSheetId="27">#REF!</definedName>
    <definedName name="RY_FOSC___Muffole">#REF!</definedName>
    <definedName name="RY_Giunti_termorestringenti" localSheetId="27">#REF!</definedName>
    <definedName name="RY_Giunti_termorestringenti">#REF!</definedName>
    <definedName name="RY_Record_Splice" localSheetId="27">#REF!</definedName>
    <definedName name="RY_Record_Splice">#REF!</definedName>
    <definedName name="SELEA___Videosorveglianza___Telecamere_Serie_Evolution" localSheetId="27">#REF!</definedName>
    <definedName name="SELEA___Videosorveglianza___Telecamere_Serie_Evolution">#REF!</definedName>
    <definedName name="Serie_Multi_Switch">'RIELLO UPS'!#REF!</definedName>
    <definedName name="SMONACC">Snom!$A$41</definedName>
    <definedName name="SOFTWARE_BOSCH_VIDEO_MANAGEMENT_SYSTEM___BVMS__Supportata_compressione_MPEG_4._H.264_non_supportato" localSheetId="8">#REF!</definedName>
    <definedName name="SOFTWARE_BOSCH_VIDEO_MANAGEMENT_SYSTEM___BVMS__Supportata_compressione_MPEG_4._H.264_non_supportato" localSheetId="27">#REF!</definedName>
    <definedName name="SOFTWARE_BOSCH_VIDEO_MANAGEMENT_SYSTEM___BVMS__Supportata_compressione_MPEG_4._H.264_non_supportato" localSheetId="26">#REF!</definedName>
    <definedName name="SOFTWARE_BOSCH_VIDEO_MANAGEMENT_SYSTEM___BVMS__Supportata_compressione_MPEG_4._H.264_non_supportato" localSheetId="23">#REF!</definedName>
    <definedName name="SOFTWARE_BOSCH_VIDEO_MANAGEMENT_SYSTEM___BVMS__Supportata_compressione_MPEG_4._H.264_non_supportato">#REF!</definedName>
    <definedName name="Stampante_TLS_2200" localSheetId="20">'BRADY LABEL &amp; PRINTER'!#REF!</definedName>
    <definedName name="Stampante_TLS_2200" localSheetId="21">'RIELLO UPS'!#REF!</definedName>
    <definedName name="Stampanti_ID_PAL" localSheetId="20">'BRADY LABEL &amp; PRINTER'!$A$59</definedName>
    <definedName name="Stampanti_ID_PAL" localSheetId="21">'RIELLO UPS'!#REF!</definedName>
    <definedName name="Stampanti_IDXPERT" localSheetId="20">'BRADY LABEL &amp; PRINTER'!$A$89</definedName>
    <definedName name="Stampanti_laser" localSheetId="20">'BRADY LABEL &amp; PRINTER'!$A$48</definedName>
    <definedName name="Stampanti_LASER" localSheetId="21">'RIELLO UPS'!#REF!</definedName>
    <definedName name="SUPERSERVER" localSheetId="27">'TS RACK TECNO'!#REF!</definedName>
    <definedName name="SUPERSERVER">'TS RACK TECNO'!#REF!</definedName>
    <definedName name="Switch_8_porte_10_100_con_uplink_in_fibra_ottica" localSheetId="12">'TS RACK TECNO'!#REF!</definedName>
    <definedName name="SWsw" localSheetId="27">Planet!#REF!</definedName>
    <definedName name="SWsw" localSheetId="26">Ruckus!#REF!</definedName>
    <definedName name="SWsw">#REF!</definedName>
    <definedName name="SXCASS">Systimax!$A$264</definedName>
    <definedName name="SXCAVI5">Systimax!$A$147</definedName>
    <definedName name="SXCAVI6">Systimax!$A$84</definedName>
    <definedName name="SXCAVI6A">Systimax!$A$19</definedName>
    <definedName name="SXFIB">Systimax!#REF!</definedName>
    <definedName name="SXINSTA">Systimax!#REF!</definedName>
    <definedName name="SXMOD">Systimax!$A$207</definedName>
    <definedName name="SXPANNELLI5">Systimax!$A$150</definedName>
    <definedName name="SXPANNELLI6">Systimax!$A$87</definedName>
    <definedName name="SXPANNELLI6A">Systimax!$A$22</definedName>
    <definedName name="SXPIG">Systimax!$A$274</definedName>
    <definedName name="SXPLACCHE" localSheetId="27">Systimax!#REF!</definedName>
    <definedName name="SXPLACCHE">Systimax!#REF!</definedName>
    <definedName name="TEL" localSheetId="27">Panduit!#REF!</definedName>
    <definedName name="TEL">Panduit!#REF!</definedName>
    <definedName name="TELECAMERE_A_COLORI_DA_ESTERNO__CCD_SONY_SuperHad__520TVL__ILLUMINATORE_IR_A_LED__CUSTODIA_E_STAFFA_DA_MURO" localSheetId="27">#REF!</definedName>
    <definedName name="TELECAMERE_A_COLORI_DA_ESTERNO__CCD_SONY_SuperHad__520TVL__ILLUMINATORE_IR_A_LED__CUSTODIA_E_STAFFA_DA_MURO">#REF!</definedName>
    <definedName name="TELECAMERE_DOME___FlexiDome_I___II" localSheetId="27">#REF!</definedName>
    <definedName name="TELECAMERE_DOME___FlexiDome_I___II">#REF!</definedName>
    <definedName name="_xlnm.Print_Titles" localSheetId="20">'BRADY LABEL &amp; PRINTER'!$4:$4</definedName>
    <definedName name="_xlnm.Print_Titles" localSheetId="22">'GN Net'!$4:$4</definedName>
    <definedName name="_xlnm.Print_Titles" localSheetId="3">Netconnect!$4:$4</definedName>
    <definedName name="_xlnm.Print_Titles" localSheetId="7">'ORCA Copper System'!$4:$4</definedName>
    <definedName name="_xlnm.Print_Titles" localSheetId="8">'ORCA Fiber System'!$4:$4</definedName>
    <definedName name="_xlnm.Print_Titles" localSheetId="9">'ORCA Rack'!$4:$4</definedName>
    <definedName name="_xlnm.Print_Titles" localSheetId="5">Panduit!$4:$4</definedName>
    <definedName name="_xlnm.Print_Titles" localSheetId="21">'RIELLO UPS'!$4:$4</definedName>
    <definedName name="_xlnm.Print_Titles" localSheetId="23">Snom!$4:$4</definedName>
    <definedName name="_xlnm.Print_Titles" localSheetId="12">'TS RACK TECNO'!$4:$4</definedName>
    <definedName name="TS_Armadi_da_parete_serie_TECNO_300">'TS RACK TECNO'!$A$5</definedName>
    <definedName name="TS_Armadi_da_parete_serie_TECNO_OFFICE" localSheetId="27">'TS RACK TECNO'!#REF!</definedName>
    <definedName name="TS_Armadi_da_parete_serie_TECNO_OFFICE">'TS RACK TECNO'!#REF!</definedName>
    <definedName name="TS_Armadi_serie_NET_Leader" localSheetId="27">'TS RACK TECNO'!#REF!</definedName>
    <definedName name="TS_Armadi_serie_NET_Leader">'TS RACK TECNO'!#REF!</definedName>
    <definedName name="TS_CLI_F9092" localSheetId="8">'TS RACK TECNO'!#REF!</definedName>
    <definedName name="TS_CLI_F9092" localSheetId="27">'TS RACK TECNO'!#REF!</definedName>
    <definedName name="TS_CLI_F9092" localSheetId="26">'TS RACK TECNO'!#REF!</definedName>
    <definedName name="TS_CLI_F9092" localSheetId="23">'TS RACK TECNO'!#REF!</definedName>
    <definedName name="TS_CLI_F9092">'TS RACK TECNO'!#REF!</definedName>
    <definedName name="TS_CLI_F9092N" localSheetId="8">'TS ALIMENTAZIONE'!#REF!</definedName>
    <definedName name="TS_CLI_F9092N" localSheetId="27">'TS ALIMENTAZIONE'!#REF!</definedName>
    <definedName name="TS_CLI_F9092N">'TS ALIMENTAZIONE'!#REF!</definedName>
    <definedName name="TS_CLI_F9092TN" localSheetId="8">'TS ALIMENTAZIONE'!#REF!</definedName>
    <definedName name="TS_CLI_F9092TN" localSheetId="27">'TS ALIMENTAZIONE'!#REF!</definedName>
    <definedName name="TS_CLI_F9092TN">'TS ALIMENTAZIONE'!#REF!</definedName>
    <definedName name="TS_One_View_Switch_KVM" localSheetId="8">'TS RACK TECNO'!#REF!</definedName>
    <definedName name="TS_One_View_Switch_KVM" localSheetId="27">'TS RACK TECNO'!#REF!</definedName>
    <definedName name="TS_One_View_Switch_KVM" localSheetId="26">'TS RACK TECNO'!#REF!</definedName>
    <definedName name="TS_One_View_Switch_KVM" localSheetId="23">'TS RACK TECNO'!#REF!</definedName>
    <definedName name="TS_One_View_Switch_KVM">'TS RACK TECNO'!#REF!</definedName>
    <definedName name="TS_PWR_F3020N" localSheetId="8">'TS RACK TECNO'!#REF!</definedName>
    <definedName name="TS_PWR_F3020N" localSheetId="27">'TS RACK TECNO'!#REF!</definedName>
    <definedName name="TS_PWR_F3020N" localSheetId="26">'TS RACK TECNO'!#REF!</definedName>
    <definedName name="TS_PWR_F3020N" localSheetId="23">'TS RACK TECNO'!#REF!</definedName>
    <definedName name="TS_PWR_F3020N">'TS RACK TECNO'!#REF!</definedName>
    <definedName name="TS_PWR_F3502" localSheetId="8">'TS ALIMENTAZIONE'!#REF!</definedName>
    <definedName name="TS_PWR_F3502" localSheetId="27">'TS ALIMENTAZIONE'!#REF!</definedName>
    <definedName name="TS_PWR_F3502">'TS ALIMENTAZIONE'!#REF!</definedName>
    <definedName name="TS_RAC_F9006N" localSheetId="8">'TS RACK TECNO'!#REF!</definedName>
    <definedName name="TS_RAC_F9006N" localSheetId="27">'TS RACK TECNO'!#REF!</definedName>
    <definedName name="TS_RAC_F9006N" localSheetId="26">'TS RACK TECNO'!#REF!</definedName>
    <definedName name="TS_RAC_F9006N" localSheetId="23">'TS RACK TECNO'!#REF!</definedName>
    <definedName name="TS_RAC_F9006N">'TS RACK TECNO'!#REF!</definedName>
    <definedName name="TS_RAC_F9070" localSheetId="8">'TS RACK TECNO'!#REF!</definedName>
    <definedName name="TS_RAC_F9070" localSheetId="27">'TS RACK TECNO'!#REF!</definedName>
    <definedName name="TS_RAC_F9070" localSheetId="26">'TS RACK TECNO'!#REF!</definedName>
    <definedName name="TS_RAC_F9070" localSheetId="23">'TS RACK TECNO'!#REF!</definedName>
    <definedName name="TS_RAC_F9070">'TS RACK TECNO'!#REF!</definedName>
    <definedName name="TS_RAC_F9071" localSheetId="8">'TS ACCESSORI'!#REF!</definedName>
    <definedName name="TS_RAC_F9071" localSheetId="27">'TS ACCESSORI'!#REF!</definedName>
    <definedName name="TS_RAC_F9071">'TS ACCESSORI'!#REF!</definedName>
    <definedName name="TS_RAC_F9292" localSheetId="8">'TS RACK TECNO'!#REF!</definedName>
    <definedName name="TS_RAC_F9292" localSheetId="27">'TS RACK TECNO'!#REF!</definedName>
    <definedName name="TS_RAC_F9292" localSheetId="26">'TS RACK TECNO'!#REF!</definedName>
    <definedName name="TS_RAC_F9292" localSheetId="23">'TS RACK TECNO'!#REF!</definedName>
    <definedName name="TS_RAC_F9292">'TS RACK TECNO'!#REF!</definedName>
    <definedName name="TS_RAC_F9292N" localSheetId="8">'TS ACCESSORI'!#REF!</definedName>
    <definedName name="TS_RAC_F9292N" localSheetId="27">'TS ACCESSORI'!#REF!</definedName>
    <definedName name="TS_RAC_F9292N">'TS ACCESSORI'!#REF!</definedName>
    <definedName name="TS_RAC_F9293N" localSheetId="8">'TS ACCESSORI'!#REF!</definedName>
    <definedName name="TS_RAC_F9293N" localSheetId="27">'TS ACCESSORI'!#REF!</definedName>
    <definedName name="TS_RAC_F9293N">'TS ACCESSORI'!#REF!</definedName>
    <definedName name="TS_RAC_F9295" localSheetId="8">'TS ACCESSORI'!#REF!</definedName>
    <definedName name="TS_RAC_F9295" localSheetId="27">'TS ACCESSORI'!#REF!</definedName>
    <definedName name="TS_RAC_F9295">'TS ACCESSORI'!#REF!</definedName>
    <definedName name="TS_Ripiani_fissi_ed_estraibili" localSheetId="8">'TS RACK TECNO'!#REF!</definedName>
    <definedName name="TS_Ripiani_fissi_ed_estraibili" localSheetId="27">'TS RACK TECNO'!#REF!</definedName>
    <definedName name="TS_Ripiani_fissi_ed_estraibili" localSheetId="26">'TS RACK TECNO'!#REF!</definedName>
    <definedName name="TS_Ripiani_fissi_ed_estraibili" localSheetId="23">'TS RACK TECNO'!#REF!</definedName>
    <definedName name="TS_Ripiani_fissi_ed_estraibili">'TS RACK TECNO'!#REF!</definedName>
    <definedName name="TS_RK7_T2142N" localSheetId="8">'TS BLADE SHELTER'!#REF!</definedName>
    <definedName name="TS_RK7_T2142N" localSheetId="27">'TS BLADE SHELTER'!#REF!</definedName>
    <definedName name="TS_RK7_T2142N">'TS BLADE SHELTER'!#REF!</definedName>
    <definedName name="TS_RKF_F6127" localSheetId="27">'TS RACK TECNO'!#REF!</definedName>
    <definedName name="TS_RKF_F6127">'TS RACK TECNO'!#REF!</definedName>
    <definedName name="TS_RKF_F6427" localSheetId="27">'TS RACK TECNO'!#REF!</definedName>
    <definedName name="TS_RKF_F6427">'TS RACK TECNO'!#REF!</definedName>
    <definedName name="TS_RKF_F6442" localSheetId="27">'TS RACK TECNO'!#REF!</definedName>
    <definedName name="TS_RKF_F6442">'TS RACK TECNO'!#REF!</definedName>
    <definedName name="TS_RKF_F9090S1N" localSheetId="8">'TS ACCESSORI'!#REF!</definedName>
    <definedName name="TS_RKF_F9090S1N" localSheetId="27">'TS ACCESSORI'!#REF!</definedName>
    <definedName name="TS_RKF_F9090S1N">'TS ACCESSORI'!#REF!</definedName>
    <definedName name="TS_VDR_F9855" localSheetId="8">'TS RACK TECNO'!#REF!</definedName>
    <definedName name="TS_VDR_F9855" localSheetId="27">'TS RACK TECNO'!#REF!</definedName>
    <definedName name="TS_VDR_F9855" localSheetId="26">'TS RACK TECNO'!#REF!</definedName>
    <definedName name="TS_VDR_F9855" localSheetId="23">'TS RACK TECNO'!#REF!</definedName>
    <definedName name="TS_VDR_F9855">'TS RACK TECNO'!#REF!</definedName>
    <definedName name="TS_VDR_F9855K8" localSheetId="8">'TS ALIMENTAZIONE'!#REF!</definedName>
    <definedName name="TS_VDR_F9855K8" localSheetId="27">'TS ALIMENTAZIONE'!#REF!</definedName>
    <definedName name="TS_VDR_F9855K8">'TS ALIMENTAZIONE'!#REF!</definedName>
    <definedName name="TSACC" localSheetId="27">'TS ACCESSORI'!#REF!</definedName>
    <definedName name="TSACC">'TS ACCESSORI'!#REF!</definedName>
    <definedName name="TSACTI" localSheetId="27">'TS ALIMENTAZIONE'!#REF!</definedName>
    <definedName name="TSACTI">'TS ALIMENTAZIONE'!#REF!</definedName>
    <definedName name="TSCAN" localSheetId="27">'TS ACCESSORI'!#REF!</definedName>
    <definedName name="TSCAN">'TS ACCESSORI'!#REF!</definedName>
    <definedName name="TSKIT" localSheetId="27">'TS ACCESSORI'!#REF!</definedName>
    <definedName name="TSKIT">'TS ACCESSORI'!#REF!</definedName>
    <definedName name="TSMONT">'TS ACCESSORI'!$A$6</definedName>
    <definedName name="TSMONTù">'TS ACCESSORI'!$A$6</definedName>
    <definedName name="TSONE" localSheetId="27">'TS ALIMENTAZIONE'!#REF!</definedName>
    <definedName name="TSONE">'TS ALIMENTAZIONE'!#REF!</definedName>
    <definedName name="TSPAN" localSheetId="27">'TS ACCESSORI'!#REF!</definedName>
    <definedName name="TSPAN">'TS ACCESSORI'!#REF!</definedName>
    <definedName name="TVCC_OVER_IP___Telecamere_IP" localSheetId="8">#REF!</definedName>
    <definedName name="TVCC_OVER_IP___Telecamere_IP" localSheetId="27">#REF!</definedName>
    <definedName name="TVCC_OVER_IP___Telecamere_IP" localSheetId="26">#REF!</definedName>
    <definedName name="TVCC_OVER_IP___Telecamere_IP" localSheetId="23">#REF!</definedName>
    <definedName name="TVCC_OVER_IP___Telecamere_IP">#REF!</definedName>
    <definedName name="TY_CVF_Z50_2">Netconnect!#REF!</definedName>
    <definedName name="TY_LAN_159102402" localSheetId="27">Netconnect!#REF!</definedName>
    <definedName name="TY_LAN_159102402">Netconnect!#REF!</definedName>
    <definedName name="Unità_Antincendio" localSheetId="20">#REF!</definedName>
    <definedName name="Unità_base" localSheetId="8">#REF!</definedName>
    <definedName name="Unità_base" localSheetId="27">#REF!</definedName>
    <definedName name="Unità_base" localSheetId="26">#REF!</definedName>
    <definedName name="Unità_base" localSheetId="23">#REF!</definedName>
    <definedName name="Unità_base">#REF!</definedName>
    <definedName name="VIDEOREGISTRATORI_DIGITALI___DVR_NVR___1_e_4_canali" localSheetId="27">#REF!</definedName>
    <definedName name="VIDEOREGISTRATORI_DIGITALI___DVR_NVR___1_e_4_canali">#REF!</definedName>
    <definedName name="VISION_________VST_NEWS_DATA_RILASCIO_DA_COMUNICARE">'RIELLO UPS'!$A$38</definedName>
    <definedName name="Wireless" localSheetId="20">'[1]TYCO ATTIVI'!#REF!</definedName>
    <definedName name="Wireless_System" localSheetId="20">'[1]TYCO ATTIVI'!#REF!</definedName>
    <definedName name="Wireless_System" localSheetId="12">'TS RACK TECNO'!#REF!</definedName>
  </definedNames>
  <calcPr calcId="181029"/>
  <fileRecoveryPr autoRecover="0"/>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H920" i="97" l="1"/>
  <c r="H921" i="97"/>
  <c r="H922" i="97"/>
  <c r="H923" i="97"/>
  <c r="H924" i="97"/>
  <c r="H925" i="97"/>
  <c r="H188" i="106"/>
  <c r="H189" i="106"/>
  <c r="H190" i="106"/>
  <c r="H191" i="106"/>
  <c r="H192" i="106"/>
  <c r="H193" i="106"/>
  <c r="H194" i="106"/>
  <c r="H186" i="106" l="1"/>
  <c r="H187" i="106"/>
  <c r="H349" i="72" l="1"/>
  <c r="H350" i="72"/>
  <c r="H351" i="72"/>
  <c r="H352" i="72"/>
  <c r="H353" i="72"/>
  <c r="H354" i="72"/>
  <c r="H355" i="72"/>
  <c r="H356" i="72"/>
  <c r="H357" i="72"/>
  <c r="H358" i="72"/>
  <c r="H359" i="72"/>
  <c r="H360" i="72"/>
  <c r="H361" i="72"/>
  <c r="H164" i="72"/>
  <c r="H165" i="72"/>
  <c r="H166" i="72"/>
  <c r="H167" i="72"/>
  <c r="H168" i="72"/>
  <c r="H169" i="72"/>
  <c r="H319" i="60"/>
  <c r="H318" i="60"/>
  <c r="H317" i="60"/>
  <c r="H316" i="60"/>
  <c r="H315" i="60"/>
  <c r="H314" i="60"/>
  <c r="H497" i="70" l="1"/>
  <c r="H498" i="70"/>
  <c r="H499" i="70"/>
  <c r="H500" i="70"/>
  <c r="H501" i="70"/>
  <c r="H914" i="97"/>
  <c r="H915" i="97"/>
  <c r="H916" i="97"/>
  <c r="H917" i="97"/>
  <c r="H918" i="97"/>
  <c r="H919" i="97"/>
  <c r="H304" i="60"/>
  <c r="H305" i="60"/>
  <c r="H306" i="60"/>
  <c r="H307" i="60"/>
  <c r="H308" i="60"/>
  <c r="H309" i="60"/>
  <c r="H310" i="60"/>
  <c r="H311" i="60"/>
  <c r="H312" i="60"/>
  <c r="H313" i="60"/>
  <c r="H302" i="60"/>
  <c r="H303" i="60"/>
  <c r="H153" i="9" l="1"/>
  <c r="H154" i="9"/>
  <c r="H155" i="9"/>
  <c r="H156" i="9"/>
  <c r="H157" i="9"/>
  <c r="H158" i="9"/>
  <c r="H159" i="9"/>
  <c r="H897" i="97"/>
  <c r="H898" i="97"/>
  <c r="H899" i="97"/>
  <c r="H900" i="97"/>
  <c r="H901" i="97"/>
  <c r="H902" i="97"/>
  <c r="H903" i="97"/>
  <c r="H904" i="97"/>
  <c r="H905" i="97"/>
  <c r="H906" i="97"/>
  <c r="H907" i="97"/>
  <c r="H908" i="97"/>
  <c r="H909" i="97"/>
  <c r="H910" i="97"/>
  <c r="H911" i="97"/>
  <c r="H912" i="97"/>
  <c r="H913" i="97"/>
  <c r="H134" i="26" l="1"/>
  <c r="H135" i="26"/>
  <c r="H136" i="26"/>
  <c r="H137" i="26"/>
  <c r="H138" i="26"/>
  <c r="H139" i="26"/>
  <c r="H140" i="26"/>
  <c r="H141" i="26"/>
  <c r="H142" i="26"/>
  <c r="H143" i="26"/>
  <c r="H144" i="26"/>
  <c r="H493" i="70" l="1"/>
  <c r="H494" i="70"/>
  <c r="H495" i="70"/>
  <c r="H496" i="70"/>
  <c r="H374" i="105" l="1"/>
  <c r="H375" i="105"/>
  <c r="H125" i="26" l="1"/>
  <c r="H126" i="26"/>
  <c r="H127" i="26"/>
  <c r="H128" i="26"/>
  <c r="H129" i="26"/>
  <c r="H130" i="26"/>
  <c r="H131" i="26"/>
  <c r="H132" i="26"/>
  <c r="H133" i="26"/>
  <c r="H490" i="70" l="1"/>
  <c r="H491" i="70"/>
  <c r="H492" i="70"/>
  <c r="H178" i="106"/>
  <c r="H179" i="106"/>
  <c r="H180" i="106"/>
  <c r="H181" i="106"/>
  <c r="H182" i="106"/>
  <c r="H183" i="106"/>
  <c r="H184" i="106"/>
  <c r="H185" i="106"/>
  <c r="H293" i="60"/>
  <c r="H294" i="60"/>
  <c r="H295" i="60"/>
  <c r="H296" i="60"/>
  <c r="H297" i="60"/>
  <c r="H298" i="60"/>
  <c r="H299" i="60"/>
  <c r="H300" i="60"/>
  <c r="H301" i="60"/>
  <c r="H275" i="84" l="1"/>
  <c r="H276" i="84"/>
  <c r="H277" i="84"/>
  <c r="H278" i="84"/>
  <c r="H279" i="84"/>
  <c r="H280" i="84"/>
  <c r="H281" i="84"/>
  <c r="H282" i="84"/>
  <c r="H283" i="84"/>
  <c r="H284" i="84"/>
  <c r="H48" i="86"/>
  <c r="H253" i="13"/>
  <c r="H407" i="72" l="1"/>
  <c r="H408" i="72"/>
  <c r="H409" i="72"/>
  <c r="H410" i="72"/>
  <c r="H411" i="72"/>
  <c r="H412" i="72"/>
  <c r="H31" i="97"/>
  <c r="H32" i="97"/>
  <c r="H33" i="97"/>
  <c r="H34" i="97"/>
  <c r="H35" i="97"/>
  <c r="H36" i="97"/>
  <c r="H37" i="97"/>
  <c r="H38" i="97"/>
  <c r="H39" i="97"/>
  <c r="H40" i="97"/>
  <c r="H41" i="97"/>
  <c r="H42" i="97"/>
  <c r="H43" i="97"/>
  <c r="H44" i="97"/>
  <c r="H45" i="97"/>
  <c r="H46" i="97"/>
  <c r="H47" i="97"/>
  <c r="H48" i="97"/>
  <c r="H49" i="97"/>
  <c r="H50" i="97"/>
  <c r="H51" i="97"/>
  <c r="H52" i="97"/>
  <c r="H53" i="97"/>
  <c r="H54" i="97"/>
  <c r="H55" i="97"/>
  <c r="H56" i="97"/>
  <c r="H57" i="97"/>
  <c r="H58" i="97"/>
  <c r="H59" i="97"/>
  <c r="H60" i="97"/>
  <c r="H61" i="97"/>
  <c r="H62" i="97"/>
  <c r="H63" i="97"/>
  <c r="H64" i="97"/>
  <c r="H65" i="97"/>
  <c r="H66" i="97"/>
  <c r="H67" i="97"/>
  <c r="H68" i="97"/>
  <c r="H69" i="97"/>
  <c r="H70" i="97"/>
  <c r="H71" i="97"/>
  <c r="H72" i="97"/>
  <c r="H73" i="97"/>
  <c r="H74" i="97"/>
  <c r="H75" i="97"/>
  <c r="H76" i="97"/>
  <c r="H77" i="97"/>
  <c r="H78" i="97"/>
  <c r="H79" i="97"/>
  <c r="H80" i="97"/>
  <c r="H81" i="97"/>
  <c r="H82" i="97"/>
  <c r="H83" i="97"/>
  <c r="H84" i="97"/>
  <c r="H85" i="97"/>
  <c r="H86" i="97"/>
  <c r="H87" i="97"/>
  <c r="H88" i="97"/>
  <c r="H89" i="97"/>
  <c r="H90" i="97"/>
  <c r="H91" i="97"/>
  <c r="H92" i="97"/>
  <c r="H93" i="97"/>
  <c r="H94" i="97"/>
  <c r="H95" i="97"/>
  <c r="H96" i="97"/>
  <c r="H97" i="97"/>
  <c r="H98" i="97"/>
  <c r="H99" i="97"/>
  <c r="H100" i="97"/>
  <c r="H101" i="97"/>
  <c r="H102" i="97"/>
  <c r="H103" i="97"/>
  <c r="H104" i="97"/>
  <c r="H105" i="97"/>
  <c r="H106" i="97"/>
  <c r="H107" i="97"/>
  <c r="H108" i="97"/>
  <c r="H109" i="97"/>
  <c r="H110" i="97"/>
  <c r="H111" i="97"/>
  <c r="H112" i="97"/>
  <c r="H113" i="97"/>
  <c r="H114" i="97"/>
  <c r="H115" i="97"/>
  <c r="H116" i="97"/>
  <c r="H117" i="97"/>
  <c r="H118" i="97"/>
  <c r="H119" i="97"/>
  <c r="H120" i="97"/>
  <c r="H121" i="97"/>
  <c r="H122" i="97"/>
  <c r="H123" i="97"/>
  <c r="H124" i="97"/>
  <c r="H125" i="97"/>
  <c r="H126" i="97"/>
  <c r="H127" i="97"/>
  <c r="H128" i="97"/>
  <c r="H129" i="97"/>
  <c r="H130" i="97"/>
  <c r="H131" i="97"/>
  <c r="H132" i="97"/>
  <c r="H133" i="97"/>
  <c r="H134" i="97"/>
  <c r="H135" i="97"/>
  <c r="H136" i="97"/>
  <c r="H137" i="97"/>
  <c r="H138" i="97"/>
  <c r="H139" i="97"/>
  <c r="H140" i="97"/>
  <c r="H141" i="97"/>
  <c r="H142" i="97"/>
  <c r="H143" i="97"/>
  <c r="H144" i="97"/>
  <c r="H145" i="97"/>
  <c r="H146" i="97"/>
  <c r="H147" i="97"/>
  <c r="H148" i="97"/>
  <c r="H149" i="97"/>
  <c r="H150" i="97"/>
  <c r="H151" i="97"/>
  <c r="H152" i="97"/>
  <c r="H153" i="97"/>
  <c r="H154" i="97"/>
  <c r="H155" i="97"/>
  <c r="H156" i="97"/>
  <c r="H157" i="97"/>
  <c r="H158" i="97"/>
  <c r="H159" i="97"/>
  <c r="H160" i="97"/>
  <c r="H161" i="97"/>
  <c r="H162" i="97"/>
  <c r="H163" i="97"/>
  <c r="H164" i="97"/>
  <c r="H165" i="97"/>
  <c r="H166" i="97"/>
  <c r="H167" i="97"/>
  <c r="H168" i="97"/>
  <c r="H169" i="97"/>
  <c r="H170" i="97"/>
  <c r="H171" i="97"/>
  <c r="H172" i="97"/>
  <c r="H173" i="97"/>
  <c r="H174" i="97"/>
  <c r="H175" i="97"/>
  <c r="H176" i="97"/>
  <c r="H177" i="97"/>
  <c r="H178" i="97"/>
  <c r="H179" i="97"/>
  <c r="H180" i="97"/>
  <c r="H181" i="97"/>
  <c r="H182" i="97"/>
  <c r="H183" i="97"/>
  <c r="H184" i="97"/>
  <c r="H185" i="97"/>
  <c r="H186" i="97"/>
  <c r="H187" i="97"/>
  <c r="H188" i="97"/>
  <c r="H189" i="97"/>
  <c r="H190" i="97"/>
  <c r="H191" i="97"/>
  <c r="H192" i="97"/>
  <c r="H193" i="97"/>
  <c r="H194" i="97"/>
  <c r="H195" i="97"/>
  <c r="H196" i="97"/>
  <c r="H197" i="97"/>
  <c r="H198" i="97"/>
  <c r="H199" i="97"/>
  <c r="H200" i="97"/>
  <c r="H201" i="97"/>
  <c r="H202" i="97"/>
  <c r="H203" i="97"/>
  <c r="H204" i="97"/>
  <c r="H205" i="97"/>
  <c r="H206" i="97"/>
  <c r="H207" i="97"/>
  <c r="H208" i="97"/>
  <c r="H209" i="97"/>
  <c r="H210" i="97"/>
  <c r="H211" i="97"/>
  <c r="H212" i="97"/>
  <c r="H213" i="97"/>
  <c r="H214" i="97"/>
  <c r="H215" i="97"/>
  <c r="H216" i="97"/>
  <c r="H217" i="97"/>
  <c r="H218" i="97"/>
  <c r="H219" i="97"/>
  <c r="H220" i="97"/>
  <c r="H221" i="97"/>
  <c r="H222" i="97"/>
  <c r="H223" i="97"/>
  <c r="H224" i="97"/>
  <c r="H225" i="97"/>
  <c r="H226" i="97"/>
  <c r="H227" i="97"/>
  <c r="H228" i="97"/>
  <c r="H229" i="97"/>
  <c r="H230" i="97"/>
  <c r="H231" i="97"/>
  <c r="H232" i="97"/>
  <c r="H233" i="97"/>
  <c r="H234" i="97"/>
  <c r="H235" i="97"/>
  <c r="H236" i="97"/>
  <c r="H237" i="97"/>
  <c r="H238" i="97"/>
  <c r="H239" i="97"/>
  <c r="H240" i="97"/>
  <c r="H241" i="97"/>
  <c r="H242" i="97"/>
  <c r="H243" i="97"/>
  <c r="H244" i="97"/>
  <c r="H245" i="97"/>
  <c r="H246" i="97"/>
  <c r="H247" i="97"/>
  <c r="H248" i="97"/>
  <c r="H249" i="97"/>
  <c r="H250" i="97"/>
  <c r="H251" i="97"/>
  <c r="H252" i="97"/>
  <c r="H253" i="97"/>
  <c r="H254" i="97"/>
  <c r="H255" i="97"/>
  <c r="H256" i="97"/>
  <c r="H257" i="97"/>
  <c r="H258" i="97"/>
  <c r="H259" i="97"/>
  <c r="H260" i="97"/>
  <c r="H261" i="97"/>
  <c r="H262" i="97"/>
  <c r="H263" i="97"/>
  <c r="H264" i="97"/>
  <c r="H265" i="97"/>
  <c r="H266" i="97"/>
  <c r="H267" i="97"/>
  <c r="H268" i="97"/>
  <c r="H269" i="97"/>
  <c r="H270" i="97"/>
  <c r="H271" i="97"/>
  <c r="H272" i="97"/>
  <c r="H273" i="97"/>
  <c r="H274" i="97"/>
  <c r="H275" i="97"/>
  <c r="H276" i="97"/>
  <c r="H277" i="97"/>
  <c r="H278" i="97"/>
  <c r="H279" i="97"/>
  <c r="H280" i="97"/>
  <c r="H281" i="97"/>
  <c r="H282" i="97"/>
  <c r="H283" i="97"/>
  <c r="H284" i="97"/>
  <c r="H285" i="97"/>
  <c r="H286" i="97"/>
  <c r="H287" i="97"/>
  <c r="H288" i="97"/>
  <c r="H289" i="97"/>
  <c r="H290" i="97"/>
  <c r="H291" i="97"/>
  <c r="H292" i="97"/>
  <c r="H293" i="97"/>
  <c r="H294" i="97"/>
  <c r="H295" i="97"/>
  <c r="H296" i="97"/>
  <c r="H297" i="97"/>
  <c r="H298" i="97"/>
  <c r="H299" i="97"/>
  <c r="H300" i="97"/>
  <c r="H301" i="97"/>
  <c r="H302" i="97"/>
  <c r="H303" i="97"/>
  <c r="H304" i="97"/>
  <c r="H305" i="97"/>
  <c r="H306" i="97"/>
  <c r="H307" i="97"/>
  <c r="H308" i="97"/>
  <c r="H309" i="97"/>
  <c r="H310" i="97"/>
  <c r="H311" i="97"/>
  <c r="H312" i="97"/>
  <c r="H313" i="97"/>
  <c r="H314" i="97"/>
  <c r="H315" i="97"/>
  <c r="H316" i="97"/>
  <c r="H317" i="97"/>
  <c r="H318" i="97"/>
  <c r="H319" i="97"/>
  <c r="H320" i="97"/>
  <c r="H321" i="97"/>
  <c r="H322" i="97"/>
  <c r="H323" i="97"/>
  <c r="H324" i="97"/>
  <c r="H325" i="97"/>
  <c r="H326" i="97"/>
  <c r="H327" i="97"/>
  <c r="H328" i="97"/>
  <c r="H329" i="97"/>
  <c r="H330" i="97"/>
  <c r="H331" i="97"/>
  <c r="H332" i="97"/>
  <c r="H333" i="97"/>
  <c r="H334" i="97"/>
  <c r="H335" i="97"/>
  <c r="H336" i="97"/>
  <c r="H337" i="97"/>
  <c r="H338" i="97"/>
  <c r="H339" i="97"/>
  <c r="H340" i="97"/>
  <c r="H341" i="97"/>
  <c r="H342" i="97"/>
  <c r="H343" i="97"/>
  <c r="H344" i="97"/>
  <c r="H345" i="97"/>
  <c r="H346" i="97"/>
  <c r="H347" i="97"/>
  <c r="H348" i="97"/>
  <c r="H349" i="97"/>
  <c r="H350" i="97"/>
  <c r="H351" i="97"/>
  <c r="H352" i="97"/>
  <c r="H353" i="97"/>
  <c r="H354" i="97"/>
  <c r="H355" i="97"/>
  <c r="H356" i="97"/>
  <c r="H357" i="97"/>
  <c r="H358" i="97"/>
  <c r="H359" i="97"/>
  <c r="H360" i="97"/>
  <c r="H361" i="97"/>
  <c r="H362" i="97"/>
  <c r="H363" i="97"/>
  <c r="H364" i="97"/>
  <c r="H365" i="97"/>
  <c r="H366" i="97"/>
  <c r="H367" i="97"/>
  <c r="H368" i="97"/>
  <c r="H369" i="97"/>
  <c r="H370" i="97"/>
  <c r="H371" i="97"/>
  <c r="H372" i="97"/>
  <c r="H373" i="97"/>
  <c r="H374" i="97"/>
  <c r="H375" i="97"/>
  <c r="H376" i="97"/>
  <c r="H377" i="97"/>
  <c r="H378" i="97"/>
  <c r="H379" i="97"/>
  <c r="H380" i="97"/>
  <c r="H381" i="97"/>
  <c r="H382" i="97"/>
  <c r="H383" i="97"/>
  <c r="H384" i="97"/>
  <c r="H385" i="97"/>
  <c r="H386" i="97"/>
  <c r="H387" i="97"/>
  <c r="H388" i="97"/>
  <c r="H389" i="97"/>
  <c r="H390" i="97"/>
  <c r="H391" i="97"/>
  <c r="H392" i="97"/>
  <c r="H393" i="97"/>
  <c r="H394" i="97"/>
  <c r="H395" i="97"/>
  <c r="H396" i="97"/>
  <c r="H397" i="97"/>
  <c r="H398" i="97"/>
  <c r="H399" i="97"/>
  <c r="H400" i="97"/>
  <c r="H401" i="97"/>
  <c r="H402" i="97"/>
  <c r="H403" i="97"/>
  <c r="H404" i="97"/>
  <c r="H405" i="97"/>
  <c r="H406" i="97"/>
  <c r="H407" i="97"/>
  <c r="H408" i="97"/>
  <c r="H409" i="97"/>
  <c r="H410" i="97"/>
  <c r="H411" i="97"/>
  <c r="H412" i="97"/>
  <c r="H413" i="97"/>
  <c r="H414" i="97"/>
  <c r="H415" i="97"/>
  <c r="H416" i="97"/>
  <c r="H417" i="97"/>
  <c r="H418" i="97"/>
  <c r="H419" i="97"/>
  <c r="H420" i="97"/>
  <c r="H421" i="97"/>
  <c r="H422" i="97"/>
  <c r="H423" i="97"/>
  <c r="H424" i="97"/>
  <c r="H425" i="97"/>
  <c r="H426" i="97"/>
  <c r="H427" i="97"/>
  <c r="H428" i="97"/>
  <c r="H429" i="97"/>
  <c r="H430" i="97"/>
  <c r="H431" i="97"/>
  <c r="H432" i="97"/>
  <c r="H433" i="97"/>
  <c r="H434" i="97"/>
  <c r="H435" i="97"/>
  <c r="H436" i="97"/>
  <c r="H437" i="97"/>
  <c r="H438" i="97"/>
  <c r="H439" i="97"/>
  <c r="H440" i="97"/>
  <c r="H441" i="97"/>
  <c r="H442" i="97"/>
  <c r="H443" i="97"/>
  <c r="H444" i="97"/>
  <c r="H445" i="97"/>
  <c r="H446" i="97"/>
  <c r="H447" i="97"/>
  <c r="H448" i="97"/>
  <c r="H449" i="97"/>
  <c r="H450" i="97"/>
  <c r="H451" i="97"/>
  <c r="H452" i="97"/>
  <c r="H453" i="97"/>
  <c r="H454" i="97"/>
  <c r="H455" i="97"/>
  <c r="H456" i="97"/>
  <c r="H457" i="97"/>
  <c r="H458" i="97"/>
  <c r="H459" i="97"/>
  <c r="H460" i="97"/>
  <c r="H461" i="97"/>
  <c r="H462" i="97"/>
  <c r="H463" i="97"/>
  <c r="H464" i="97"/>
  <c r="H465" i="97"/>
  <c r="H466" i="97"/>
  <c r="H467" i="97"/>
  <c r="H468" i="97"/>
  <c r="H469" i="97"/>
  <c r="H470" i="97"/>
  <c r="H471" i="97"/>
  <c r="H472" i="97"/>
  <c r="H473" i="97"/>
  <c r="H474" i="97"/>
  <c r="H475" i="97"/>
  <c r="H476" i="97"/>
  <c r="H477" i="97"/>
  <c r="H478" i="97"/>
  <c r="H479" i="97"/>
  <c r="H480" i="97"/>
  <c r="H481" i="97"/>
  <c r="H482" i="97"/>
  <c r="H483" i="97"/>
  <c r="H484" i="97"/>
  <c r="H485" i="97"/>
  <c r="H486" i="97"/>
  <c r="H487" i="97"/>
  <c r="H488" i="97"/>
  <c r="H489" i="97"/>
  <c r="H490" i="97"/>
  <c r="H491" i="97"/>
  <c r="H492" i="97"/>
  <c r="H493" i="97"/>
  <c r="H494" i="97"/>
  <c r="H495" i="97"/>
  <c r="H496" i="97"/>
  <c r="H497" i="97"/>
  <c r="H498" i="97"/>
  <c r="H499" i="97"/>
  <c r="H500" i="97"/>
  <c r="H501" i="97"/>
  <c r="H502" i="97"/>
  <c r="H503" i="97"/>
  <c r="H504" i="97"/>
  <c r="H505" i="97"/>
  <c r="H506" i="97"/>
  <c r="H507" i="97"/>
  <c r="H508" i="97"/>
  <c r="H509" i="97"/>
  <c r="H510" i="97"/>
  <c r="H511" i="97"/>
  <c r="H512" i="97"/>
  <c r="H513" i="97"/>
  <c r="H514" i="97"/>
  <c r="H515" i="97"/>
  <c r="H516" i="97"/>
  <c r="H517" i="97"/>
  <c r="H518" i="97"/>
  <c r="H519" i="97"/>
  <c r="H520" i="97"/>
  <c r="H521" i="97"/>
  <c r="H522" i="97"/>
  <c r="H523" i="97"/>
  <c r="H524" i="97"/>
  <c r="H525" i="97"/>
  <c r="H526" i="97"/>
  <c r="H527" i="97"/>
  <c r="H528" i="97"/>
  <c r="H529" i="97"/>
  <c r="H530" i="97"/>
  <c r="H531" i="97"/>
  <c r="H532" i="97"/>
  <c r="H533" i="97"/>
  <c r="H534" i="97"/>
  <c r="H535" i="97"/>
  <c r="H536" i="97"/>
  <c r="H537" i="97"/>
  <c r="H538" i="97"/>
  <c r="H539" i="97"/>
  <c r="H540" i="97"/>
  <c r="H541" i="97"/>
  <c r="H542" i="97"/>
  <c r="H543" i="97"/>
  <c r="H544" i="97"/>
  <c r="H545" i="97"/>
  <c r="H546" i="97"/>
  <c r="H547" i="97"/>
  <c r="H548" i="97"/>
  <c r="H549" i="97"/>
  <c r="H550" i="97"/>
  <c r="H551" i="97"/>
  <c r="H552" i="97"/>
  <c r="H553" i="97"/>
  <c r="H554" i="97"/>
  <c r="H555" i="97"/>
  <c r="H556" i="97"/>
  <c r="H557" i="97"/>
  <c r="H558" i="97"/>
  <c r="H559" i="97"/>
  <c r="H560" i="97"/>
  <c r="H561" i="97"/>
  <c r="H562" i="97"/>
  <c r="H563" i="97"/>
  <c r="H564" i="97"/>
  <c r="H565" i="97"/>
  <c r="H566" i="97"/>
  <c r="H567" i="97"/>
  <c r="H568" i="97"/>
  <c r="H569" i="97"/>
  <c r="H570" i="97"/>
  <c r="H571" i="97"/>
  <c r="H572" i="97"/>
  <c r="H573" i="97"/>
  <c r="H574" i="97"/>
  <c r="H575" i="97"/>
  <c r="H576" i="97"/>
  <c r="H577" i="97"/>
  <c r="H578" i="97"/>
  <c r="H579" i="97"/>
  <c r="H580" i="97"/>
  <c r="H581" i="97"/>
  <c r="H582" i="97"/>
  <c r="H583" i="97"/>
  <c r="H584" i="97"/>
  <c r="H585" i="97"/>
  <c r="H586" i="97"/>
  <c r="H587" i="97"/>
  <c r="H588" i="97"/>
  <c r="H589" i="97"/>
  <c r="H590" i="97"/>
  <c r="H591" i="97"/>
  <c r="H592" i="97"/>
  <c r="H593" i="97"/>
  <c r="H594" i="97"/>
  <c r="H595" i="97"/>
  <c r="H596" i="97"/>
  <c r="H597" i="97"/>
  <c r="H598" i="97"/>
  <c r="H599" i="97"/>
  <c r="H600" i="97"/>
  <c r="H601" i="97"/>
  <c r="H602" i="97"/>
  <c r="H603" i="97"/>
  <c r="H604" i="97"/>
  <c r="H605" i="97"/>
  <c r="H606" i="97"/>
  <c r="H607" i="97"/>
  <c r="H608" i="97"/>
  <c r="H609" i="97"/>
  <c r="H610" i="97"/>
  <c r="H611" i="97"/>
  <c r="H612" i="97"/>
  <c r="H613" i="97"/>
  <c r="H614" i="97"/>
  <c r="H615" i="97"/>
  <c r="H616" i="97"/>
  <c r="H617" i="97"/>
  <c r="H618" i="97"/>
  <c r="H619" i="97"/>
  <c r="H620" i="97"/>
  <c r="H621" i="97"/>
  <c r="H622" i="97"/>
  <c r="H623" i="97"/>
  <c r="H624" i="97"/>
  <c r="H625" i="97"/>
  <c r="H626" i="97"/>
  <c r="H627" i="97"/>
  <c r="H628" i="97"/>
  <c r="H629" i="97"/>
  <c r="H630" i="97"/>
  <c r="H631" i="97"/>
  <c r="H632" i="97"/>
  <c r="H633" i="97"/>
  <c r="H634" i="97"/>
  <c r="H635" i="97"/>
  <c r="H636" i="97"/>
  <c r="H637" i="97"/>
  <c r="H638" i="97"/>
  <c r="H639" i="97"/>
  <c r="H640" i="97"/>
  <c r="H641" i="97"/>
  <c r="H642" i="97"/>
  <c r="H643" i="97"/>
  <c r="H644" i="97"/>
  <c r="H645" i="97"/>
  <c r="H646" i="97"/>
  <c r="H647" i="97"/>
  <c r="H648" i="97"/>
  <c r="H649" i="97"/>
  <c r="H650" i="97"/>
  <c r="H651" i="97"/>
  <c r="H652" i="97"/>
  <c r="H653" i="97"/>
  <c r="H654" i="97"/>
  <c r="H655" i="97"/>
  <c r="H656" i="97"/>
  <c r="H657" i="97"/>
  <c r="H658" i="97"/>
  <c r="H659" i="97"/>
  <c r="H660" i="97"/>
  <c r="H661" i="97"/>
  <c r="H662" i="97"/>
  <c r="H663" i="97"/>
  <c r="H664" i="97"/>
  <c r="H665" i="97"/>
  <c r="H666" i="97"/>
  <c r="H667" i="97"/>
  <c r="H668" i="97"/>
  <c r="H669" i="97"/>
  <c r="H670" i="97"/>
  <c r="H671" i="97"/>
  <c r="H672" i="97"/>
  <c r="H673" i="97"/>
  <c r="H674" i="97"/>
  <c r="H675" i="97"/>
  <c r="H676" i="97"/>
  <c r="H677" i="97"/>
  <c r="H678" i="97"/>
  <c r="H679" i="97"/>
  <c r="H680" i="97"/>
  <c r="H681" i="97"/>
  <c r="H682" i="97"/>
  <c r="H683" i="97"/>
  <c r="H684" i="97"/>
  <c r="H685" i="97"/>
  <c r="H686" i="97"/>
  <c r="H687" i="97"/>
  <c r="H688" i="97"/>
  <c r="H689" i="97"/>
  <c r="H690" i="97"/>
  <c r="H691" i="97"/>
  <c r="H692" i="97"/>
  <c r="H693" i="97"/>
  <c r="H694" i="97"/>
  <c r="H695" i="97"/>
  <c r="H696" i="97"/>
  <c r="H697" i="97"/>
  <c r="H698" i="97"/>
  <c r="H699" i="97"/>
  <c r="H700" i="97"/>
  <c r="H701" i="97"/>
  <c r="H702" i="97"/>
  <c r="H703" i="97"/>
  <c r="H704" i="97"/>
  <c r="H705" i="97"/>
  <c r="H706" i="97"/>
  <c r="H707" i="97"/>
  <c r="H708" i="97"/>
  <c r="H709" i="97"/>
  <c r="H710" i="97"/>
  <c r="H711" i="97"/>
  <c r="H712" i="97"/>
  <c r="H713" i="97"/>
  <c r="H714" i="97"/>
  <c r="H715" i="97"/>
  <c r="H716" i="97"/>
  <c r="H717" i="97"/>
  <c r="H718" i="97"/>
  <c r="H719" i="97"/>
  <c r="H720" i="97"/>
  <c r="H721" i="97"/>
  <c r="H722" i="97"/>
  <c r="H723" i="97"/>
  <c r="H724" i="97"/>
  <c r="H725" i="97"/>
  <c r="H726" i="97"/>
  <c r="H727" i="97"/>
  <c r="H728" i="97"/>
  <c r="H729" i="97"/>
  <c r="H730" i="97"/>
  <c r="H731" i="97"/>
  <c r="H732" i="97"/>
  <c r="H733" i="97"/>
  <c r="H734" i="97"/>
  <c r="H735" i="97"/>
  <c r="H736" i="97"/>
  <c r="H737" i="97"/>
  <c r="H738" i="97"/>
  <c r="H739" i="97"/>
  <c r="H740" i="97"/>
  <c r="H741" i="97"/>
  <c r="H742" i="97"/>
  <c r="H743" i="97"/>
  <c r="H744" i="97"/>
  <c r="H745" i="97"/>
  <c r="H746" i="97"/>
  <c r="H747" i="97"/>
  <c r="H748" i="97"/>
  <c r="H749" i="97"/>
  <c r="H750" i="97"/>
  <c r="H751" i="97"/>
  <c r="H752" i="97"/>
  <c r="H753" i="97"/>
  <c r="H754" i="97"/>
  <c r="H755" i="97"/>
  <c r="H756" i="97"/>
  <c r="H757" i="97"/>
  <c r="H758" i="97"/>
  <c r="H759" i="97"/>
  <c r="H760" i="97"/>
  <c r="H761" i="97"/>
  <c r="H762" i="97"/>
  <c r="H763" i="97"/>
  <c r="H764" i="97"/>
  <c r="H765" i="97"/>
  <c r="H766" i="97"/>
  <c r="H767" i="97"/>
  <c r="H768" i="97"/>
  <c r="H769" i="97"/>
  <c r="H770" i="97"/>
  <c r="H771" i="97"/>
  <c r="H772" i="97"/>
  <c r="H773" i="97"/>
  <c r="H774" i="97"/>
  <c r="H775" i="97"/>
  <c r="H776" i="97"/>
  <c r="H777" i="97"/>
  <c r="H778" i="97"/>
  <c r="H779" i="97"/>
  <c r="H780" i="97"/>
  <c r="H781" i="97"/>
  <c r="H782" i="97"/>
  <c r="H783" i="97"/>
  <c r="H784" i="97"/>
  <c r="H785" i="97"/>
  <c r="H786" i="97"/>
  <c r="H787" i="97"/>
  <c r="H788" i="97"/>
  <c r="H789" i="97"/>
  <c r="H790" i="97"/>
  <c r="H791" i="97"/>
  <c r="H792" i="97"/>
  <c r="H793" i="97"/>
  <c r="H794" i="97"/>
  <c r="H795" i="97"/>
  <c r="H796" i="97"/>
  <c r="H797" i="97"/>
  <c r="H798" i="97"/>
  <c r="H799" i="97"/>
  <c r="H800" i="97"/>
  <c r="H801" i="97"/>
  <c r="H802" i="97"/>
  <c r="H803" i="97"/>
  <c r="H804" i="97"/>
  <c r="H805" i="97"/>
  <c r="H806" i="97"/>
  <c r="H807" i="97"/>
  <c r="H808" i="97"/>
  <c r="H809" i="97"/>
  <c r="H810" i="97"/>
  <c r="H811" i="97"/>
  <c r="H812" i="97"/>
  <c r="H813" i="97"/>
  <c r="H814" i="97"/>
  <c r="H815" i="97"/>
  <c r="H816" i="97"/>
  <c r="H817" i="97"/>
  <c r="H818" i="97"/>
  <c r="H819" i="97"/>
  <c r="H820" i="97"/>
  <c r="H821" i="97"/>
  <c r="H822" i="97"/>
  <c r="H823" i="97"/>
  <c r="H824" i="97"/>
  <c r="H825" i="97"/>
  <c r="H826" i="97"/>
  <c r="H827" i="97"/>
  <c r="H828" i="97"/>
  <c r="H829" i="97"/>
  <c r="H830" i="97"/>
  <c r="H831" i="97"/>
  <c r="H832" i="97"/>
  <c r="H833" i="97"/>
  <c r="H834" i="97"/>
  <c r="H835" i="97"/>
  <c r="H836" i="97"/>
  <c r="H837" i="97"/>
  <c r="H838" i="97"/>
  <c r="H839" i="97"/>
  <c r="H840" i="97"/>
  <c r="H841" i="97"/>
  <c r="H842" i="97"/>
  <c r="H843" i="97"/>
  <c r="H844" i="97"/>
  <c r="H845" i="97"/>
  <c r="H846" i="97"/>
  <c r="H847" i="97"/>
  <c r="H848" i="97"/>
  <c r="H849" i="97"/>
  <c r="H850" i="97"/>
  <c r="H851" i="97"/>
  <c r="H852" i="97"/>
  <c r="H853" i="97"/>
  <c r="H854" i="97"/>
  <c r="H855" i="97"/>
  <c r="H856" i="97"/>
  <c r="H857" i="97"/>
  <c r="H858" i="97"/>
  <c r="H859" i="97"/>
  <c r="H860" i="97"/>
  <c r="H861" i="97"/>
  <c r="H862" i="97"/>
  <c r="H863" i="97"/>
  <c r="H864" i="97"/>
  <c r="H865" i="97"/>
  <c r="H866" i="97"/>
  <c r="H867" i="97"/>
  <c r="H868" i="97"/>
  <c r="H869" i="97"/>
  <c r="H870" i="97"/>
  <c r="H871" i="97"/>
  <c r="H872" i="97"/>
  <c r="H873" i="97"/>
  <c r="H874" i="97"/>
  <c r="H875" i="97"/>
  <c r="H876" i="97"/>
  <c r="H877" i="97"/>
  <c r="H878" i="97"/>
  <c r="H879" i="97"/>
  <c r="H880" i="97"/>
  <c r="H881" i="97"/>
  <c r="H882" i="97"/>
  <c r="H883" i="97"/>
  <c r="H884" i="97"/>
  <c r="H885" i="97"/>
  <c r="H886" i="97"/>
  <c r="H887" i="97"/>
  <c r="H888" i="97"/>
  <c r="H889" i="97"/>
  <c r="H890" i="97"/>
  <c r="H891" i="97"/>
  <c r="H892" i="97"/>
  <c r="H893" i="97"/>
  <c r="H894" i="97"/>
  <c r="H895" i="97"/>
  <c r="H896" i="97"/>
  <c r="H7" i="97"/>
  <c r="H8" i="97"/>
  <c r="H9" i="97"/>
  <c r="H10" i="97"/>
  <c r="H11" i="97"/>
  <c r="H12" i="97"/>
  <c r="H13" i="97"/>
  <c r="H14" i="97"/>
  <c r="H15" i="97"/>
  <c r="H16" i="97"/>
  <c r="H17" i="97"/>
  <c r="H18" i="97"/>
  <c r="H19" i="97"/>
  <c r="H20" i="97"/>
  <c r="H21" i="97"/>
  <c r="H22" i="97"/>
  <c r="H23" i="97"/>
  <c r="H24" i="97"/>
  <c r="H25" i="97"/>
  <c r="H26" i="97"/>
  <c r="H27" i="97"/>
  <c r="H28" i="97"/>
  <c r="H29" i="97"/>
  <c r="H30" i="97"/>
  <c r="H1320" i="91"/>
  <c r="H1321" i="91"/>
  <c r="H1322" i="91"/>
  <c r="H1323" i="91"/>
  <c r="H1324" i="91"/>
  <c r="H1325" i="91"/>
  <c r="H1326" i="91"/>
  <c r="H1327" i="91"/>
  <c r="H1328" i="91"/>
  <c r="H119" i="26" l="1"/>
  <c r="H120" i="26"/>
  <c r="H121" i="26"/>
  <c r="H122" i="26"/>
  <c r="H123" i="26"/>
  <c r="H124" i="26"/>
  <c r="H161" i="106" l="1"/>
  <c r="H162" i="106"/>
  <c r="H163" i="106"/>
  <c r="H164" i="106"/>
  <c r="H165" i="106"/>
  <c r="H166" i="106"/>
  <c r="H167" i="106"/>
  <c r="H168" i="106"/>
  <c r="H169" i="106"/>
  <c r="H170" i="106"/>
  <c r="H171" i="106"/>
  <c r="H172" i="106"/>
  <c r="H173" i="106"/>
  <c r="H174" i="106"/>
  <c r="H175" i="106"/>
  <c r="H176" i="106"/>
  <c r="H177" i="106"/>
  <c r="H395" i="72"/>
  <c r="H396" i="72"/>
  <c r="H397" i="72"/>
  <c r="H398" i="72"/>
  <c r="H399" i="72"/>
  <c r="H400" i="72"/>
  <c r="H401" i="72"/>
  <c r="H402" i="72"/>
  <c r="H403" i="72"/>
  <c r="H404" i="72"/>
  <c r="H405" i="72"/>
  <c r="H406" i="72"/>
  <c r="H7" i="13" l="1"/>
  <c r="H8" i="13"/>
  <c r="H9" i="13"/>
  <c r="H10" i="13"/>
  <c r="H11" i="13"/>
  <c r="H12" i="13"/>
  <c r="H13" i="13"/>
  <c r="H14" i="13"/>
  <c r="H15" i="13"/>
  <c r="H16" i="13"/>
  <c r="H17" i="13"/>
  <c r="H18" i="13"/>
  <c r="H19" i="13"/>
  <c r="H20" i="13"/>
  <c r="H21" i="13"/>
  <c r="H22" i="13"/>
  <c r="H23" i="13"/>
  <c r="H24" i="13"/>
  <c r="H25" i="13"/>
  <c r="H26" i="13"/>
  <c r="H27" i="13"/>
  <c r="H28" i="13"/>
  <c r="H29" i="13"/>
  <c r="H30" i="13"/>
  <c r="H31" i="13"/>
  <c r="H32" i="13"/>
  <c r="H33" i="13"/>
  <c r="H34" i="13"/>
  <c r="H35" i="13"/>
  <c r="H36" i="13"/>
  <c r="H37" i="13"/>
  <c r="H38" i="13"/>
  <c r="H39" i="13"/>
  <c r="H40" i="13"/>
  <c r="H41" i="13"/>
  <c r="H42" i="13"/>
  <c r="H43" i="13"/>
  <c r="H44" i="13"/>
  <c r="H45" i="13"/>
  <c r="H46" i="13"/>
  <c r="H47" i="13"/>
  <c r="H48" i="13"/>
  <c r="H49" i="13"/>
  <c r="H50" i="13"/>
  <c r="H51" i="13"/>
  <c r="H52" i="13"/>
  <c r="H53" i="13"/>
  <c r="H54" i="13"/>
  <c r="H55" i="13"/>
  <c r="H56" i="13"/>
  <c r="H57" i="13"/>
  <c r="H58" i="13"/>
  <c r="H59" i="13"/>
  <c r="H60" i="13"/>
  <c r="H61" i="13"/>
  <c r="H62" i="13"/>
  <c r="H63" i="13"/>
  <c r="H64" i="13"/>
  <c r="H65" i="13"/>
  <c r="H66" i="13"/>
  <c r="H67" i="13"/>
  <c r="H68" i="13"/>
  <c r="H69" i="13"/>
  <c r="H70" i="13"/>
  <c r="H71" i="13"/>
  <c r="H72" i="13"/>
  <c r="H73" i="13"/>
  <c r="H74" i="13"/>
  <c r="H75" i="13"/>
  <c r="H76" i="13"/>
  <c r="H77" i="13"/>
  <c r="H78" i="13"/>
  <c r="H79" i="13"/>
  <c r="H80" i="13"/>
  <c r="H81" i="13"/>
  <c r="H82" i="13"/>
  <c r="H83" i="13"/>
  <c r="H84" i="13"/>
  <c r="H85" i="13"/>
  <c r="H86" i="13"/>
  <c r="H87" i="13"/>
  <c r="H88" i="13"/>
  <c r="H89" i="13"/>
  <c r="H90" i="13"/>
  <c r="H91" i="13"/>
  <c r="H92" i="13"/>
  <c r="H93" i="13"/>
  <c r="H94" i="13"/>
  <c r="H95" i="13"/>
  <c r="H96" i="13"/>
  <c r="H97" i="13"/>
  <c r="H98" i="13"/>
  <c r="H99" i="13"/>
  <c r="H100" i="13"/>
  <c r="H101" i="13"/>
  <c r="H102" i="13"/>
  <c r="H103" i="13"/>
  <c r="H104" i="13"/>
  <c r="H105" i="13"/>
  <c r="H106" i="13"/>
  <c r="H107" i="13"/>
  <c r="H108" i="13"/>
  <c r="H109" i="13"/>
  <c r="H110" i="13"/>
  <c r="H111" i="13"/>
  <c r="H112" i="13"/>
  <c r="H113" i="13"/>
  <c r="H114" i="13"/>
  <c r="H115" i="13"/>
  <c r="H116" i="13"/>
  <c r="H117" i="13"/>
  <c r="H118" i="13"/>
  <c r="H119" i="13"/>
  <c r="H120" i="13"/>
  <c r="H121" i="13"/>
  <c r="H122" i="13"/>
  <c r="H123" i="13"/>
  <c r="H124" i="13"/>
  <c r="H125" i="13"/>
  <c r="H126" i="13"/>
  <c r="H127" i="13"/>
  <c r="H128" i="13"/>
  <c r="H129" i="13"/>
  <c r="H130" i="13"/>
  <c r="H131" i="13"/>
  <c r="H132" i="13"/>
  <c r="H133" i="13"/>
  <c r="H134" i="13"/>
  <c r="H135" i="13"/>
  <c r="H136" i="13"/>
  <c r="H137" i="13"/>
  <c r="H138" i="13"/>
  <c r="H139" i="13"/>
  <c r="H140" i="13"/>
  <c r="H141" i="13"/>
  <c r="H142" i="13"/>
  <c r="H143" i="13"/>
  <c r="H144" i="13"/>
  <c r="H145" i="13"/>
  <c r="H146" i="13"/>
  <c r="H147" i="13"/>
  <c r="H148" i="13"/>
  <c r="H149" i="13"/>
  <c r="H150" i="13"/>
  <c r="H151" i="13"/>
  <c r="H152" i="13"/>
  <c r="H153" i="13"/>
  <c r="H154" i="13"/>
  <c r="H155" i="13"/>
  <c r="H156" i="13"/>
  <c r="H157" i="13"/>
  <c r="H158" i="13"/>
  <c r="H159" i="13"/>
  <c r="H160" i="13"/>
  <c r="H161" i="13"/>
  <c r="H162" i="13"/>
  <c r="H163" i="13"/>
  <c r="H164" i="13"/>
  <c r="H165" i="13"/>
  <c r="H166" i="13"/>
  <c r="H167" i="13"/>
  <c r="H168" i="13"/>
  <c r="H169" i="13"/>
  <c r="H170" i="13"/>
  <c r="H171" i="13"/>
  <c r="H172" i="13"/>
  <c r="H173" i="13"/>
  <c r="H174" i="13"/>
  <c r="H175" i="13"/>
  <c r="H176" i="13"/>
  <c r="H177" i="13"/>
  <c r="H178" i="13"/>
  <c r="H179" i="13"/>
  <c r="H180" i="13"/>
  <c r="H181" i="13"/>
  <c r="H182" i="13"/>
  <c r="H183" i="13"/>
  <c r="H184" i="13"/>
  <c r="H185" i="13"/>
  <c r="H186" i="13"/>
  <c r="H187" i="13"/>
  <c r="H188" i="13"/>
  <c r="H189" i="13"/>
  <c r="H190" i="13"/>
  <c r="H191" i="13"/>
  <c r="H192" i="13"/>
  <c r="H193" i="13"/>
  <c r="H194" i="13"/>
  <c r="H195" i="13"/>
  <c r="H196" i="13"/>
  <c r="H197" i="13"/>
  <c r="H198" i="13"/>
  <c r="H199" i="13"/>
  <c r="H200" i="13"/>
  <c r="H201" i="13"/>
  <c r="H202" i="13"/>
  <c r="H203" i="13"/>
  <c r="H204" i="13"/>
  <c r="H205" i="13"/>
  <c r="H206" i="13"/>
  <c r="H207" i="13"/>
  <c r="H208" i="13"/>
  <c r="H209" i="13"/>
  <c r="H210" i="13"/>
  <c r="H211" i="13"/>
  <c r="H212" i="13"/>
  <c r="H213" i="13"/>
  <c r="H214" i="13"/>
  <c r="H215" i="13"/>
  <c r="H216" i="13"/>
  <c r="H217" i="13"/>
  <c r="H218" i="13"/>
  <c r="H219" i="13"/>
  <c r="H220" i="13"/>
  <c r="H221" i="13"/>
  <c r="H222" i="13"/>
  <c r="H223" i="13"/>
  <c r="H224" i="13"/>
  <c r="H225" i="13"/>
  <c r="H226" i="13"/>
  <c r="H227" i="13"/>
  <c r="H228" i="13"/>
  <c r="H229" i="13"/>
  <c r="H230" i="13"/>
  <c r="H231" i="13"/>
  <c r="H232" i="13"/>
  <c r="H233" i="13"/>
  <c r="H234" i="13"/>
  <c r="H235" i="13"/>
  <c r="H236" i="13"/>
  <c r="H237" i="13"/>
  <c r="H238" i="13"/>
  <c r="H239" i="13"/>
  <c r="H240" i="13"/>
  <c r="H241" i="13"/>
  <c r="H242" i="13"/>
  <c r="H243" i="13"/>
  <c r="H244" i="13"/>
  <c r="H245" i="13"/>
  <c r="H246" i="13"/>
  <c r="H247" i="13"/>
  <c r="H248" i="13"/>
  <c r="H249" i="13"/>
  <c r="H250" i="13"/>
  <c r="H251" i="13"/>
  <c r="H252" i="13"/>
  <c r="H6" i="13"/>
  <c r="H10" i="85"/>
  <c r="H11" i="85"/>
  <c r="H12" i="85"/>
  <c r="H13" i="85"/>
  <c r="H14" i="85"/>
  <c r="H15" i="85"/>
  <c r="H16" i="85"/>
  <c r="H17" i="85"/>
  <c r="H18" i="85"/>
  <c r="H19" i="85"/>
  <c r="H20" i="85"/>
  <c r="H21" i="85"/>
  <c r="H22" i="85"/>
  <c r="H23" i="85"/>
  <c r="H24" i="85"/>
  <c r="H25" i="85"/>
  <c r="H26" i="85"/>
  <c r="H27" i="85"/>
  <c r="H28" i="85"/>
  <c r="H29" i="85"/>
  <c r="H30" i="85"/>
  <c r="H31" i="85"/>
  <c r="H32" i="85"/>
  <c r="H33" i="85"/>
  <c r="H34" i="85"/>
  <c r="H35" i="85"/>
  <c r="H36" i="85"/>
  <c r="H37" i="85"/>
  <c r="H38" i="85"/>
  <c r="H39" i="85"/>
  <c r="H40" i="85"/>
  <c r="H41" i="85"/>
  <c r="H42" i="85"/>
  <c r="H43" i="85"/>
  <c r="H44" i="85"/>
  <c r="H45" i="85"/>
  <c r="H46" i="85"/>
  <c r="H47" i="85"/>
  <c r="H48" i="85"/>
  <c r="H49" i="85"/>
  <c r="H50" i="85"/>
  <c r="H51" i="85"/>
  <c r="H52" i="85"/>
  <c r="H53" i="85"/>
  <c r="H54" i="85"/>
  <c r="H55" i="85"/>
  <c r="H56" i="85"/>
  <c r="H57" i="85"/>
  <c r="H58" i="85"/>
  <c r="H59" i="85"/>
  <c r="H60" i="85"/>
  <c r="H61" i="85"/>
  <c r="H62" i="85"/>
  <c r="H63" i="85"/>
  <c r="H64" i="85"/>
  <c r="H65" i="85"/>
  <c r="H66" i="85"/>
  <c r="H67" i="85"/>
  <c r="H68" i="85"/>
  <c r="H69" i="85"/>
  <c r="H70" i="85"/>
  <c r="H71" i="85"/>
  <c r="H72" i="85"/>
  <c r="H73" i="85"/>
  <c r="H74" i="85"/>
  <c r="H75" i="85"/>
  <c r="H76" i="85"/>
  <c r="H77" i="85"/>
  <c r="H78" i="85"/>
  <c r="H79" i="85"/>
  <c r="H80" i="85"/>
  <c r="H81" i="85"/>
  <c r="H82" i="85"/>
  <c r="H83" i="85"/>
  <c r="H84" i="85"/>
  <c r="H85" i="85"/>
  <c r="H86" i="85"/>
  <c r="H87" i="85"/>
  <c r="H88" i="85"/>
  <c r="H89" i="85"/>
  <c r="H90" i="85"/>
  <c r="H91" i="85"/>
  <c r="H92" i="85"/>
  <c r="H93" i="85"/>
  <c r="H94" i="85"/>
  <c r="H95" i="85"/>
  <c r="H96" i="85"/>
  <c r="H97" i="85"/>
  <c r="H98" i="85"/>
  <c r="H99" i="85"/>
  <c r="H100" i="85"/>
  <c r="H101" i="85"/>
  <c r="H102" i="85"/>
  <c r="H103" i="85"/>
  <c r="H104" i="85"/>
  <c r="H105" i="85"/>
  <c r="H106" i="85"/>
  <c r="H107" i="85"/>
  <c r="H108" i="85"/>
  <c r="H109" i="85"/>
  <c r="H110" i="85"/>
  <c r="H111" i="85"/>
  <c r="H112" i="85"/>
  <c r="H113" i="85"/>
  <c r="H114" i="85"/>
  <c r="H115" i="85"/>
  <c r="H116" i="85"/>
  <c r="H117" i="85"/>
  <c r="H118" i="85"/>
  <c r="H119" i="85"/>
  <c r="H120" i="85"/>
  <c r="H121" i="85"/>
  <c r="H122" i="85"/>
  <c r="H123" i="85"/>
  <c r="H124" i="85"/>
  <c r="H125" i="85"/>
  <c r="H126" i="85"/>
  <c r="H127" i="85"/>
  <c r="H128" i="85"/>
  <c r="H129" i="85"/>
  <c r="H130" i="85"/>
  <c r="H131" i="85"/>
  <c r="H132" i="85"/>
  <c r="H133" i="85"/>
  <c r="H134" i="85"/>
  <c r="H135" i="85"/>
  <c r="H136" i="85"/>
  <c r="H137" i="85"/>
  <c r="H138" i="85"/>
  <c r="H139" i="85"/>
  <c r="H140" i="85"/>
  <c r="H141" i="85"/>
  <c r="H142" i="85"/>
  <c r="H143" i="85"/>
  <c r="H144" i="85"/>
  <c r="H145" i="85"/>
  <c r="H146" i="85"/>
  <c r="H147" i="85"/>
  <c r="H148" i="85"/>
  <c r="H149" i="85"/>
  <c r="H150" i="85"/>
  <c r="H151" i="85"/>
  <c r="H152" i="85"/>
  <c r="H153" i="85"/>
  <c r="H154" i="85"/>
  <c r="H155" i="85"/>
  <c r="H156" i="85"/>
  <c r="H157" i="85"/>
  <c r="H158" i="85"/>
  <c r="H159" i="85"/>
  <c r="H160" i="85"/>
  <c r="H161" i="85"/>
  <c r="H162" i="85"/>
  <c r="H163" i="85"/>
  <c r="H164" i="85"/>
  <c r="H165" i="85"/>
  <c r="H166" i="85"/>
  <c r="H167" i="85"/>
  <c r="H168" i="85"/>
  <c r="H169" i="85"/>
  <c r="H170" i="85"/>
  <c r="H171" i="85"/>
  <c r="H172" i="85"/>
  <c r="H173" i="85"/>
  <c r="H174" i="85"/>
  <c r="H175" i="85"/>
  <c r="H176" i="85"/>
  <c r="H177" i="85"/>
  <c r="H178" i="85"/>
  <c r="H179" i="85"/>
  <c r="H180" i="85"/>
  <c r="H181" i="85"/>
  <c r="H182" i="85"/>
  <c r="H183" i="85"/>
  <c r="H184" i="85"/>
  <c r="H185" i="85"/>
  <c r="H186" i="85"/>
  <c r="H187" i="85"/>
  <c r="H188" i="85"/>
  <c r="H189" i="85"/>
  <c r="H190" i="85"/>
  <c r="H191" i="85"/>
  <c r="H192" i="85"/>
  <c r="H193" i="85"/>
  <c r="H194" i="85"/>
  <c r="H195" i="85"/>
  <c r="H196" i="85"/>
  <c r="H197" i="85"/>
  <c r="H198" i="85"/>
  <c r="H199" i="85"/>
  <c r="H200" i="85"/>
  <c r="H201" i="85"/>
  <c r="H202" i="85"/>
  <c r="H203" i="85"/>
  <c r="H204" i="85"/>
  <c r="H205" i="85"/>
  <c r="H206" i="85"/>
  <c r="H207" i="85"/>
  <c r="H208" i="85"/>
  <c r="H209" i="85"/>
  <c r="H210" i="85"/>
  <c r="H211" i="85"/>
  <c r="H212" i="85"/>
  <c r="H213" i="85"/>
  <c r="H214" i="85"/>
  <c r="H215" i="85"/>
  <c r="H216" i="85"/>
  <c r="H217" i="85"/>
  <c r="H218" i="85"/>
  <c r="H219" i="85"/>
  <c r="H220" i="85"/>
  <c r="H221" i="85"/>
  <c r="H222" i="85"/>
  <c r="H9" i="85"/>
  <c r="H105" i="9" l="1"/>
  <c r="H106" i="9"/>
  <c r="H108" i="9"/>
  <c r="H109" i="9"/>
  <c r="H110" i="9"/>
  <c r="H111" i="9"/>
  <c r="H112" i="9"/>
  <c r="H113" i="9"/>
  <c r="H114" i="9"/>
  <c r="H115" i="9"/>
  <c r="H116" i="9"/>
  <c r="H117" i="9"/>
  <c r="H151" i="9"/>
  <c r="H152" i="9"/>
  <c r="H394" i="72"/>
  <c r="H267" i="76" l="1"/>
  <c r="H268" i="76"/>
  <c r="H269" i="76"/>
  <c r="H270" i="76"/>
  <c r="H271" i="76"/>
  <c r="H272" i="76"/>
  <c r="H273" i="76"/>
  <c r="H274" i="76"/>
  <c r="H275" i="76"/>
  <c r="H276" i="76"/>
  <c r="H277" i="76"/>
  <c r="H278" i="76"/>
  <c r="H279" i="76"/>
  <c r="H280" i="76"/>
  <c r="H281" i="76"/>
  <c r="H153" i="106"/>
  <c r="H154" i="106"/>
  <c r="H155" i="106"/>
  <c r="H156" i="106"/>
  <c r="H157" i="106"/>
  <c r="H158" i="106"/>
  <c r="H159" i="106"/>
  <c r="H160" i="106"/>
  <c r="H150" i="9" l="1"/>
  <c r="H147" i="106" l="1"/>
  <c r="H148" i="106"/>
  <c r="H149" i="106"/>
  <c r="H150" i="106"/>
  <c r="H151" i="106"/>
  <c r="H152" i="106"/>
  <c r="H388" i="72" l="1"/>
  <c r="H389" i="72"/>
  <c r="H390" i="72"/>
  <c r="H391" i="72"/>
  <c r="H392" i="72"/>
  <c r="H393" i="72"/>
  <c r="H146" i="106"/>
  <c r="H145" i="106"/>
  <c r="H290" i="60" l="1"/>
  <c r="H291" i="60"/>
  <c r="H292" i="60"/>
  <c r="H221" i="84" l="1"/>
  <c r="H222" i="84"/>
  <c r="H223" i="84"/>
  <c r="H224" i="84"/>
  <c r="H225" i="84"/>
  <c r="H226" i="84"/>
  <c r="H227" i="84"/>
  <c r="H228" i="84"/>
  <c r="H229" i="84"/>
  <c r="H230" i="84"/>
  <c r="H231" i="84"/>
  <c r="H232" i="84"/>
  <c r="H233" i="84"/>
  <c r="H234" i="84"/>
  <c r="H235" i="84"/>
  <c r="H236" i="84"/>
  <c r="H237" i="84"/>
  <c r="H238" i="84"/>
  <c r="H239" i="84"/>
  <c r="H240" i="84"/>
  <c r="H241" i="84"/>
  <c r="H242" i="84"/>
  <c r="H243" i="84"/>
  <c r="H244" i="84"/>
  <c r="H245" i="84"/>
  <c r="H246" i="84"/>
  <c r="H247" i="84"/>
  <c r="H248" i="84"/>
  <c r="H249" i="84"/>
  <c r="H250" i="84"/>
  <c r="H251" i="84"/>
  <c r="H252" i="84"/>
  <c r="H253" i="84"/>
  <c r="H254" i="84"/>
  <c r="H255" i="84"/>
  <c r="H256" i="84"/>
  <c r="H257" i="84"/>
  <c r="H258" i="84"/>
  <c r="H259" i="84"/>
  <c r="H260" i="84"/>
  <c r="H261" i="84"/>
  <c r="H262" i="84"/>
  <c r="H263" i="84"/>
  <c r="H264" i="84"/>
  <c r="H265" i="84"/>
  <c r="H266" i="84"/>
  <c r="H267" i="84"/>
  <c r="H268" i="84"/>
  <c r="H269" i="84"/>
  <c r="H270" i="84"/>
  <c r="H271" i="84"/>
  <c r="H272" i="84"/>
  <c r="H273" i="84"/>
  <c r="H274" i="84"/>
  <c r="H481" i="70" l="1"/>
  <c r="H482" i="70"/>
  <c r="H483" i="70"/>
  <c r="H484" i="70"/>
  <c r="H485" i="70"/>
  <c r="H486" i="70"/>
  <c r="H487" i="70"/>
  <c r="H488" i="70"/>
  <c r="H489" i="70"/>
  <c r="H253" i="72" l="1"/>
  <c r="H252" i="72"/>
  <c r="H251" i="72"/>
  <c r="H250" i="72"/>
  <c r="H249" i="72"/>
  <c r="H8" i="92" l="1"/>
  <c r="H9" i="92"/>
  <c r="H10" i="92"/>
  <c r="H11" i="92"/>
  <c r="H12" i="92"/>
  <c r="H13" i="92"/>
  <c r="H14" i="92"/>
  <c r="H15" i="92"/>
  <c r="H16" i="92"/>
  <c r="H17" i="92"/>
  <c r="H18" i="92"/>
  <c r="H19" i="92"/>
  <c r="H20" i="92"/>
  <c r="H21" i="92"/>
  <c r="H22" i="92"/>
  <c r="H23" i="92"/>
  <c r="H24" i="92"/>
  <c r="H25" i="92"/>
  <c r="H26" i="92"/>
  <c r="H27" i="92"/>
  <c r="H28" i="92"/>
  <c r="H29" i="92"/>
  <c r="H30" i="92"/>
  <c r="H31" i="92"/>
  <c r="H32" i="92"/>
  <c r="H33" i="92"/>
  <c r="H34" i="92"/>
  <c r="H35" i="92"/>
  <c r="H36" i="92"/>
  <c r="H37" i="92"/>
  <c r="H38" i="92"/>
  <c r="H39" i="92"/>
  <c r="H40" i="92"/>
  <c r="H41" i="92"/>
  <c r="H42" i="92"/>
  <c r="H43" i="92"/>
  <c r="H44" i="92"/>
  <c r="H45" i="92"/>
  <c r="H46" i="92"/>
  <c r="H47" i="92"/>
  <c r="H48" i="92"/>
  <c r="H49" i="92"/>
  <c r="H50" i="92"/>
  <c r="H51" i="92"/>
  <c r="H52" i="92"/>
  <c r="H53" i="92"/>
  <c r="H54" i="92"/>
  <c r="H55" i="92"/>
  <c r="H56" i="92"/>
  <c r="H57" i="92"/>
  <c r="H58" i="92"/>
  <c r="H59" i="92"/>
  <c r="H60" i="92"/>
  <c r="H61" i="92"/>
  <c r="H62" i="92"/>
  <c r="H63" i="92"/>
  <c r="H64" i="92"/>
  <c r="H65" i="92"/>
  <c r="H66" i="92"/>
  <c r="H67" i="92"/>
  <c r="H68" i="92"/>
  <c r="H69" i="92"/>
  <c r="H70" i="92"/>
  <c r="H71" i="92"/>
  <c r="H72" i="92"/>
  <c r="H73" i="92"/>
  <c r="H74" i="92"/>
  <c r="H75" i="92"/>
  <c r="H76" i="92"/>
  <c r="H77" i="92"/>
  <c r="H78" i="92"/>
  <c r="H79" i="92"/>
  <c r="H80" i="92"/>
  <c r="H81" i="92"/>
  <c r="H82" i="92"/>
  <c r="H83" i="92"/>
  <c r="H84" i="92"/>
  <c r="H85" i="92"/>
  <c r="H86" i="92"/>
  <c r="H87" i="92"/>
  <c r="H88" i="92"/>
  <c r="H89" i="92"/>
  <c r="H90" i="92"/>
  <c r="H91" i="92"/>
  <c r="H425" i="99" l="1"/>
  <c r="H426" i="99"/>
  <c r="H427" i="99"/>
  <c r="H428" i="99"/>
  <c r="H429" i="99"/>
  <c r="H430" i="99"/>
  <c r="H431" i="99"/>
  <c r="H432" i="99"/>
  <c r="H433" i="99"/>
  <c r="H434" i="99"/>
  <c r="H435" i="99"/>
  <c r="H436" i="99"/>
  <c r="H437" i="99"/>
  <c r="H438" i="99"/>
  <c r="H439" i="99"/>
  <c r="H440" i="99"/>
  <c r="H441" i="99"/>
  <c r="H442" i="99"/>
  <c r="H443" i="99"/>
  <c r="H444" i="99"/>
  <c r="H445" i="99"/>
  <c r="H446" i="99"/>
  <c r="H447" i="99"/>
  <c r="H448" i="99"/>
  <c r="H449" i="99"/>
  <c r="H450" i="99"/>
  <c r="H451" i="99"/>
  <c r="H452" i="99"/>
  <c r="H453" i="99"/>
  <c r="H454" i="99"/>
  <c r="H455" i="99"/>
  <c r="H456" i="99"/>
  <c r="H457" i="99"/>
  <c r="H458" i="99"/>
  <c r="H459" i="99"/>
  <c r="H460" i="99"/>
  <c r="H461" i="99"/>
  <c r="H462" i="99"/>
  <c r="H463" i="99"/>
  <c r="H464" i="99"/>
  <c r="H465" i="99"/>
  <c r="H466" i="99"/>
  <c r="H467" i="99"/>
  <c r="H468" i="99"/>
  <c r="H369" i="72" l="1"/>
  <c r="H368" i="72"/>
  <c r="H135" i="106"/>
  <c r="H136" i="106"/>
  <c r="H137" i="106"/>
  <c r="H138" i="106"/>
  <c r="H139" i="106"/>
  <c r="H140" i="106"/>
  <c r="H141" i="106"/>
  <c r="H142" i="106"/>
  <c r="H143" i="106"/>
  <c r="H144" i="106"/>
  <c r="H41" i="9"/>
  <c r="H35" i="9"/>
  <c r="H36" i="9"/>
  <c r="H34" i="9"/>
  <c r="H33" i="9"/>
  <c r="H32" i="9"/>
  <c r="H31" i="9"/>
  <c r="H30" i="9"/>
  <c r="H132" i="106"/>
  <c r="H133" i="106"/>
  <c r="H134" i="106"/>
  <c r="H247" i="72"/>
  <c r="H246" i="72"/>
  <c r="H245" i="72"/>
  <c r="H244" i="72"/>
  <c r="H243" i="72"/>
  <c r="H242" i="72"/>
  <c r="H241" i="72"/>
  <c r="H240" i="72"/>
  <c r="H239" i="72"/>
  <c r="H238" i="72"/>
  <c r="H371" i="72"/>
  <c r="H372" i="72"/>
  <c r="H373" i="72"/>
  <c r="H374" i="72"/>
  <c r="H375" i="72"/>
  <c r="H376" i="72"/>
  <c r="H377" i="72"/>
  <c r="H378" i="72"/>
  <c r="H379" i="72"/>
  <c r="H380" i="72"/>
  <c r="H381" i="72"/>
  <c r="H382" i="72"/>
  <c r="H383" i="72"/>
  <c r="H384" i="72"/>
  <c r="H385" i="72"/>
  <c r="H386" i="72"/>
  <c r="H387" i="72"/>
  <c r="H50" i="25"/>
  <c r="H117" i="106"/>
  <c r="H118" i="106"/>
  <c r="H119" i="106"/>
  <c r="H120" i="106"/>
  <c r="H121" i="106"/>
  <c r="H122" i="106"/>
  <c r="H123" i="106"/>
  <c r="H124" i="106"/>
  <c r="H125" i="106"/>
  <c r="H126" i="106"/>
  <c r="H127" i="106"/>
  <c r="H128" i="106"/>
  <c r="H129" i="106"/>
  <c r="H130" i="106"/>
  <c r="H131" i="106"/>
  <c r="H11" i="106"/>
  <c r="H12" i="106"/>
  <c r="H13" i="106"/>
  <c r="H14" i="106"/>
  <c r="H15" i="106"/>
  <c r="H16" i="106"/>
  <c r="H17" i="106"/>
  <c r="H18" i="106"/>
  <c r="H19" i="106"/>
  <c r="H20" i="106"/>
  <c r="H21" i="106"/>
  <c r="H22" i="106"/>
  <c r="H23" i="106"/>
  <c r="H24" i="106"/>
  <c r="H25" i="106"/>
  <c r="H26" i="106"/>
  <c r="H27" i="106"/>
  <c r="H28" i="106"/>
  <c r="H29" i="106"/>
  <c r="H30" i="106"/>
  <c r="H31" i="106"/>
  <c r="H32" i="106"/>
  <c r="H33" i="106"/>
  <c r="H34" i="106"/>
  <c r="H35" i="106"/>
  <c r="H36" i="106"/>
  <c r="H37" i="106"/>
  <c r="H38" i="106"/>
  <c r="H39" i="106"/>
  <c r="H40" i="106"/>
  <c r="H41" i="106"/>
  <c r="H42" i="106"/>
  <c r="H43" i="106"/>
  <c r="H44" i="106"/>
  <c r="H45" i="106"/>
  <c r="H46" i="106"/>
  <c r="H47" i="106"/>
  <c r="H48" i="106"/>
  <c r="H49" i="106"/>
  <c r="H50" i="106"/>
  <c r="H51" i="106"/>
  <c r="H52" i="106"/>
  <c r="H53" i="106"/>
  <c r="H54" i="106"/>
  <c r="H55" i="106"/>
  <c r="H56" i="106"/>
  <c r="H57" i="106"/>
  <c r="H58" i="106"/>
  <c r="H59" i="106"/>
  <c r="H60" i="106"/>
  <c r="H61" i="106"/>
  <c r="H62" i="106"/>
  <c r="H63" i="106"/>
  <c r="H64" i="106"/>
  <c r="H65" i="106"/>
  <c r="H66" i="106"/>
  <c r="H67" i="106"/>
  <c r="H68" i="106"/>
  <c r="H69" i="106"/>
  <c r="H70" i="106"/>
  <c r="H71" i="106"/>
  <c r="H72" i="106"/>
  <c r="H73" i="106"/>
  <c r="H74" i="106"/>
  <c r="H75" i="106"/>
  <c r="H76" i="106"/>
  <c r="H77" i="106"/>
  <c r="H78" i="106"/>
  <c r="H79" i="106"/>
  <c r="H80" i="106"/>
  <c r="H81" i="106"/>
  <c r="H82" i="106"/>
  <c r="H83" i="106"/>
  <c r="H84" i="106"/>
  <c r="H85" i="106"/>
  <c r="H86" i="106"/>
  <c r="H87" i="106"/>
  <c r="H88" i="106"/>
  <c r="H89" i="106"/>
  <c r="H90" i="106"/>
  <c r="H91" i="106"/>
  <c r="H92" i="106"/>
  <c r="H93" i="106"/>
  <c r="H94" i="106"/>
  <c r="H95" i="106"/>
  <c r="H96" i="106"/>
  <c r="H97" i="106"/>
  <c r="H98" i="106"/>
  <c r="H99" i="106"/>
  <c r="H100" i="106"/>
  <c r="H101" i="106"/>
  <c r="H102" i="106"/>
  <c r="H103" i="106"/>
  <c r="H104" i="106"/>
  <c r="H105" i="106"/>
  <c r="H106" i="106"/>
  <c r="H107" i="106"/>
  <c r="H108" i="106"/>
  <c r="H109" i="106"/>
  <c r="H110" i="106"/>
  <c r="H111" i="106"/>
  <c r="H112" i="106"/>
  <c r="H113" i="106"/>
  <c r="H114" i="106"/>
  <c r="H115" i="106"/>
  <c r="H116" i="106"/>
  <c r="H6" i="106"/>
  <c r="H7" i="106"/>
  <c r="H8" i="106"/>
  <c r="H9" i="106"/>
  <c r="H10" i="106"/>
  <c r="H5" i="106"/>
  <c r="A4" i="106"/>
  <c r="A1" i="106"/>
  <c r="H234" i="72"/>
  <c r="H237" i="72"/>
  <c r="H236" i="72"/>
  <c r="H235" i="72"/>
  <c r="H233" i="72"/>
  <c r="H232" i="72"/>
  <c r="H89" i="72"/>
  <c r="H88" i="72"/>
  <c r="H87" i="72"/>
  <c r="H370" i="72"/>
  <c r="H367" i="72"/>
  <c r="H94" i="72"/>
  <c r="H322" i="91"/>
  <c r="H323" i="91"/>
  <c r="H324" i="91"/>
  <c r="H325" i="91"/>
  <c r="H326" i="91"/>
  <c r="H327" i="91"/>
  <c r="H328" i="91"/>
  <c r="H329" i="91"/>
  <c r="H330" i="91"/>
  <c r="H331" i="91"/>
  <c r="H332" i="91"/>
  <c r="H333" i="91"/>
  <c r="H334" i="91"/>
  <c r="H335" i="91"/>
  <c r="H336" i="91"/>
  <c r="H337" i="91"/>
  <c r="H338" i="91"/>
  <c r="H339" i="91"/>
  <c r="H340" i="91"/>
  <c r="H341" i="91"/>
  <c r="H342" i="91"/>
  <c r="H343" i="91"/>
  <c r="H344" i="91"/>
  <c r="H345" i="91"/>
  <c r="H346" i="91"/>
  <c r="H347" i="91"/>
  <c r="H348" i="91"/>
  <c r="H349" i="91"/>
  <c r="H350" i="91"/>
  <c r="H351" i="91"/>
  <c r="H352" i="91"/>
  <c r="H353" i="91"/>
  <c r="H354" i="91"/>
  <c r="H355" i="91"/>
  <c r="H356" i="91"/>
  <c r="H357" i="91"/>
  <c r="H358" i="91"/>
  <c r="H359" i="91"/>
  <c r="H360" i="91"/>
  <c r="H361" i="91"/>
  <c r="H362" i="91"/>
  <c r="H363" i="91"/>
  <c r="H364" i="91"/>
  <c r="H365" i="91"/>
  <c r="H366" i="91"/>
  <c r="H367" i="91"/>
  <c r="H368" i="91"/>
  <c r="H369" i="91"/>
  <c r="H370" i="91"/>
  <c r="H371" i="91"/>
  <c r="H372" i="91"/>
  <c r="H373" i="91"/>
  <c r="H374" i="91"/>
  <c r="H375" i="91"/>
  <c r="H376" i="91"/>
  <c r="H377" i="91"/>
  <c r="H378" i="91"/>
  <c r="H379" i="91"/>
  <c r="H380" i="91"/>
  <c r="H381" i="91"/>
  <c r="H382" i="91"/>
  <c r="H383" i="91"/>
  <c r="H384" i="91"/>
  <c r="H385" i="91"/>
  <c r="H386" i="91"/>
  <c r="H387" i="91"/>
  <c r="H388" i="91"/>
  <c r="H389" i="91"/>
  <c r="H390" i="91"/>
  <c r="H391" i="91"/>
  <c r="H392" i="91"/>
  <c r="H393" i="91"/>
  <c r="H394" i="91"/>
  <c r="H395" i="91"/>
  <c r="H396" i="91"/>
  <c r="H397" i="91"/>
  <c r="H398" i="91"/>
  <c r="H399" i="91"/>
  <c r="H400" i="91"/>
  <c r="H401" i="91"/>
  <c r="H402" i="91"/>
  <c r="H403" i="91"/>
  <c r="H404" i="91"/>
  <c r="H405" i="91"/>
  <c r="H406" i="91"/>
  <c r="H407" i="91"/>
  <c r="H408" i="91"/>
  <c r="H409" i="91"/>
  <c r="H410" i="91"/>
  <c r="H411" i="91"/>
  <c r="H412" i="91"/>
  <c r="H413" i="91"/>
  <c r="H414" i="91"/>
  <c r="H415" i="91"/>
  <c r="H416" i="91"/>
  <c r="H417" i="91"/>
  <c r="H418" i="91"/>
  <c r="H419" i="91"/>
  <c r="H420" i="91"/>
  <c r="H421" i="91"/>
  <c r="H422" i="91"/>
  <c r="H423" i="91"/>
  <c r="H424" i="91"/>
  <c r="H425" i="91"/>
  <c r="H426" i="91"/>
  <c r="H427" i="91"/>
  <c r="H428" i="91"/>
  <c r="H429" i="91"/>
  <c r="H430" i="91"/>
  <c r="H431" i="91"/>
  <c r="H432" i="91"/>
  <c r="H433" i="91"/>
  <c r="H434" i="91"/>
  <c r="H435" i="91"/>
  <c r="H436" i="91"/>
  <c r="H437" i="91"/>
  <c r="H438" i="91"/>
  <c r="H439" i="91"/>
  <c r="H440" i="91"/>
  <c r="H441" i="91"/>
  <c r="H442" i="91"/>
  <c r="H443" i="91"/>
  <c r="H444" i="91"/>
  <c r="H445" i="91"/>
  <c r="H446" i="91"/>
  <c r="H447" i="91"/>
  <c r="H448" i="91"/>
  <c r="H449" i="91"/>
  <c r="H450" i="91"/>
  <c r="H451" i="91"/>
  <c r="H452" i="91"/>
  <c r="H453" i="91"/>
  <c r="H454" i="91"/>
  <c r="H455" i="91"/>
  <c r="H456" i="91"/>
  <c r="H457" i="91"/>
  <c r="H458" i="91"/>
  <c r="H459" i="91"/>
  <c r="H460" i="91"/>
  <c r="H461" i="91"/>
  <c r="H462" i="91"/>
  <c r="H463" i="91"/>
  <c r="H464" i="91"/>
  <c r="H465" i="91"/>
  <c r="H466" i="91"/>
  <c r="H467" i="91"/>
  <c r="H468" i="91"/>
  <c r="H469" i="91"/>
  <c r="H470" i="91"/>
  <c r="H471" i="91"/>
  <c r="H472" i="91"/>
  <c r="H473" i="91"/>
  <c r="H474" i="91"/>
  <c r="H475" i="91"/>
  <c r="H476" i="91"/>
  <c r="H477" i="91"/>
  <c r="H478" i="91"/>
  <c r="H479" i="91"/>
  <c r="H480" i="91"/>
  <c r="H481" i="91"/>
  <c r="H482" i="91"/>
  <c r="H483" i="91"/>
  <c r="H484" i="91"/>
  <c r="H485" i="91"/>
  <c r="H486" i="91"/>
  <c r="H487" i="91"/>
  <c r="H488" i="91"/>
  <c r="H489" i="91"/>
  <c r="H490" i="91"/>
  <c r="H491" i="91"/>
  <c r="H492" i="91"/>
  <c r="H493" i="91"/>
  <c r="H494" i="91"/>
  <c r="H495" i="91"/>
  <c r="H496" i="91"/>
  <c r="H497" i="91"/>
  <c r="H498" i="91"/>
  <c r="H499" i="91"/>
  <c r="H500" i="91"/>
  <c r="H501" i="91"/>
  <c r="H502" i="91"/>
  <c r="H503" i="91"/>
  <c r="H504" i="91"/>
  <c r="H505" i="91"/>
  <c r="H506" i="91"/>
  <c r="H507" i="91"/>
  <c r="H508" i="91"/>
  <c r="H509" i="91"/>
  <c r="H510" i="91"/>
  <c r="H511" i="91"/>
  <c r="H512" i="91"/>
  <c r="H513" i="91"/>
  <c r="H514" i="91"/>
  <c r="H515" i="91"/>
  <c r="H516" i="91"/>
  <c r="H517" i="91"/>
  <c r="H518" i="91"/>
  <c r="H519" i="91"/>
  <c r="H520" i="91"/>
  <c r="H521" i="91"/>
  <c r="H522" i="91"/>
  <c r="H523" i="91"/>
  <c r="H524" i="91"/>
  <c r="H525" i="91"/>
  <c r="H526" i="91"/>
  <c r="H527" i="91"/>
  <c r="H528" i="91"/>
  <c r="H529" i="91"/>
  <c r="H530" i="91"/>
  <c r="H531" i="91"/>
  <c r="H532" i="91"/>
  <c r="H533" i="91"/>
  <c r="H534" i="91"/>
  <c r="H535" i="91"/>
  <c r="H536" i="91"/>
  <c r="H537" i="91"/>
  <c r="H538" i="91"/>
  <c r="H539" i="91"/>
  <c r="H540" i="91"/>
  <c r="H541" i="91"/>
  <c r="H542" i="91"/>
  <c r="H543" i="91"/>
  <c r="H544" i="91"/>
  <c r="H545" i="91"/>
  <c r="H546" i="91"/>
  <c r="H547" i="91"/>
  <c r="H548" i="91"/>
  <c r="H549" i="91"/>
  <c r="H550" i="91"/>
  <c r="H551" i="91"/>
  <c r="H552" i="91"/>
  <c r="H553" i="91"/>
  <c r="H554" i="91"/>
  <c r="H555" i="91"/>
  <c r="H556" i="91"/>
  <c r="H557" i="91"/>
  <c r="H558" i="91"/>
  <c r="H559" i="91"/>
  <c r="H560" i="91"/>
  <c r="H561" i="91"/>
  <c r="H562" i="91"/>
  <c r="H563" i="91"/>
  <c r="H564" i="91"/>
  <c r="H565" i="91"/>
  <c r="H566" i="91"/>
  <c r="H567" i="91"/>
  <c r="H568" i="91"/>
  <c r="H569" i="91"/>
  <c r="H570" i="91"/>
  <c r="H571" i="91"/>
  <c r="H572" i="91"/>
  <c r="H573" i="91"/>
  <c r="H574" i="91"/>
  <c r="H575" i="91"/>
  <c r="H576" i="91"/>
  <c r="H577" i="91"/>
  <c r="H578" i="91"/>
  <c r="H579" i="91"/>
  <c r="H580" i="91"/>
  <c r="H581" i="91"/>
  <c r="H582" i="91"/>
  <c r="H583" i="91"/>
  <c r="H584" i="91"/>
  <c r="H585" i="91"/>
  <c r="H586" i="91"/>
  <c r="H587" i="91"/>
  <c r="H588" i="91"/>
  <c r="H589" i="91"/>
  <c r="H590" i="91"/>
  <c r="H591" i="91"/>
  <c r="H592" i="91"/>
  <c r="H593" i="91"/>
  <c r="H594" i="91"/>
  <c r="H595" i="91"/>
  <c r="H596" i="91"/>
  <c r="H597" i="91"/>
  <c r="H598" i="91"/>
  <c r="H599" i="91"/>
  <c r="H600" i="91"/>
  <c r="H601" i="91"/>
  <c r="H602" i="91"/>
  <c r="H603" i="91"/>
  <c r="H604" i="91"/>
  <c r="H605" i="91"/>
  <c r="H606" i="91"/>
  <c r="H607" i="91"/>
  <c r="H608" i="91"/>
  <c r="H609" i="91"/>
  <c r="H610" i="91"/>
  <c r="H611" i="91"/>
  <c r="H612" i="91"/>
  <c r="H613" i="91"/>
  <c r="H614" i="91"/>
  <c r="H615" i="91"/>
  <c r="H616" i="91"/>
  <c r="H617" i="91"/>
  <c r="H618" i="91"/>
  <c r="H619" i="91"/>
  <c r="H620" i="91"/>
  <c r="H621" i="91"/>
  <c r="H622" i="91"/>
  <c r="H623" i="91"/>
  <c r="H624" i="91"/>
  <c r="H625" i="91"/>
  <c r="H626" i="91"/>
  <c r="H627" i="91"/>
  <c r="H628" i="91"/>
  <c r="H629" i="91"/>
  <c r="H630" i="91"/>
  <c r="H631" i="91"/>
  <c r="H632" i="91"/>
  <c r="H633" i="91"/>
  <c r="H634" i="91"/>
  <c r="H635" i="91"/>
  <c r="H636" i="91"/>
  <c r="H637" i="91"/>
  <c r="H638" i="91"/>
  <c r="H639" i="91"/>
  <c r="H640" i="91"/>
  <c r="H641" i="91"/>
  <c r="H642" i="91"/>
  <c r="H643" i="91"/>
  <c r="H644" i="91"/>
  <c r="H645" i="91"/>
  <c r="H646" i="91"/>
  <c r="H647" i="91"/>
  <c r="H648" i="91"/>
  <c r="H649" i="91"/>
  <c r="H650" i="91"/>
  <c r="H651" i="91"/>
  <c r="H652" i="91"/>
  <c r="H653" i="91"/>
  <c r="H654" i="91"/>
  <c r="H655" i="91"/>
  <c r="H656" i="91"/>
  <c r="H657" i="91"/>
  <c r="H658" i="91"/>
  <c r="H659" i="91"/>
  <c r="H660" i="91"/>
  <c r="H661" i="91"/>
  <c r="H662" i="91"/>
  <c r="H663" i="91"/>
  <c r="H664" i="91"/>
  <c r="H665" i="91"/>
  <c r="H666" i="91"/>
  <c r="H667" i="91"/>
  <c r="H668" i="91"/>
  <c r="H669" i="91"/>
  <c r="H670" i="91"/>
  <c r="H671" i="91"/>
  <c r="H672" i="91"/>
  <c r="H673" i="91"/>
  <c r="H674" i="91"/>
  <c r="H675" i="91"/>
  <c r="H676" i="91"/>
  <c r="H677" i="91"/>
  <c r="H678" i="91"/>
  <c r="H679" i="91"/>
  <c r="H680" i="91"/>
  <c r="H681" i="91"/>
  <c r="H682" i="91"/>
  <c r="H683" i="91"/>
  <c r="H684" i="91"/>
  <c r="H685" i="91"/>
  <c r="H686" i="91"/>
  <c r="H687" i="91"/>
  <c r="H688" i="91"/>
  <c r="H689" i="91"/>
  <c r="H690" i="91"/>
  <c r="H691" i="91"/>
  <c r="H692" i="91"/>
  <c r="H693" i="91"/>
  <c r="H694" i="91"/>
  <c r="H695" i="91"/>
  <c r="H696" i="91"/>
  <c r="H697" i="91"/>
  <c r="H698" i="91"/>
  <c r="H699" i="91"/>
  <c r="H700" i="91"/>
  <c r="H701" i="91"/>
  <c r="H702" i="91"/>
  <c r="H703" i="91"/>
  <c r="H704" i="91"/>
  <c r="H705" i="91"/>
  <c r="H706" i="91"/>
  <c r="H707" i="91"/>
  <c r="H708" i="91"/>
  <c r="H709" i="91"/>
  <c r="H710" i="91"/>
  <c r="H711" i="91"/>
  <c r="H712" i="91"/>
  <c r="H713" i="91"/>
  <c r="H714" i="91"/>
  <c r="H715" i="91"/>
  <c r="H716" i="91"/>
  <c r="H717" i="91"/>
  <c r="H718" i="91"/>
  <c r="H719" i="91"/>
  <c r="H720" i="91"/>
  <c r="H721" i="91"/>
  <c r="H722" i="91"/>
  <c r="H723" i="91"/>
  <c r="H724" i="91"/>
  <c r="H725" i="91"/>
  <c r="H726" i="91"/>
  <c r="H727" i="91"/>
  <c r="H728" i="91"/>
  <c r="H729" i="91"/>
  <c r="H730" i="91"/>
  <c r="H731" i="91"/>
  <c r="H732" i="91"/>
  <c r="H733" i="91"/>
  <c r="H734" i="91"/>
  <c r="H735" i="91"/>
  <c r="H736" i="91"/>
  <c r="H737" i="91"/>
  <c r="H738" i="91"/>
  <c r="H739" i="91"/>
  <c r="H740" i="91"/>
  <c r="H741" i="91"/>
  <c r="H742" i="91"/>
  <c r="H743" i="91"/>
  <c r="H744" i="91"/>
  <c r="H745" i="91"/>
  <c r="H746" i="91"/>
  <c r="H747" i="91"/>
  <c r="H748" i="91"/>
  <c r="H749" i="91"/>
  <c r="H750" i="91"/>
  <c r="H751" i="91"/>
  <c r="H752" i="91"/>
  <c r="H753" i="91"/>
  <c r="H754" i="91"/>
  <c r="H755" i="91"/>
  <c r="H756" i="91"/>
  <c r="H757" i="91"/>
  <c r="H758" i="91"/>
  <c r="H759" i="91"/>
  <c r="H760" i="91"/>
  <c r="H761" i="91"/>
  <c r="H762" i="91"/>
  <c r="H763" i="91"/>
  <c r="H764" i="91"/>
  <c r="H765" i="91"/>
  <c r="H766" i="91"/>
  <c r="H767" i="91"/>
  <c r="H768" i="91"/>
  <c r="H769" i="91"/>
  <c r="H770" i="91"/>
  <c r="H771" i="91"/>
  <c r="H772" i="91"/>
  <c r="H773" i="91"/>
  <c r="H774" i="91"/>
  <c r="H775" i="91"/>
  <c r="H776" i="91"/>
  <c r="H777" i="91"/>
  <c r="H778" i="91"/>
  <c r="H779" i="91"/>
  <c r="H780" i="91"/>
  <c r="H781" i="91"/>
  <c r="H782" i="91"/>
  <c r="H783" i="91"/>
  <c r="H784" i="91"/>
  <c r="H785" i="91"/>
  <c r="H786" i="91"/>
  <c r="H787" i="91"/>
  <c r="H788" i="91"/>
  <c r="H789" i="91"/>
  <c r="H790" i="91"/>
  <c r="H791" i="91"/>
  <c r="H792" i="91"/>
  <c r="H793" i="91"/>
  <c r="H794" i="91"/>
  <c r="H795" i="91"/>
  <c r="H796" i="91"/>
  <c r="H797" i="91"/>
  <c r="H798" i="91"/>
  <c r="H799" i="91"/>
  <c r="H800" i="91"/>
  <c r="H801" i="91"/>
  <c r="H802" i="91"/>
  <c r="H803" i="91"/>
  <c r="H804" i="91"/>
  <c r="H805" i="91"/>
  <c r="H806" i="91"/>
  <c r="H807" i="91"/>
  <c r="H808" i="91"/>
  <c r="H809" i="91"/>
  <c r="H810" i="91"/>
  <c r="H811" i="91"/>
  <c r="H812" i="91"/>
  <c r="H813" i="91"/>
  <c r="H814" i="91"/>
  <c r="H815" i="91"/>
  <c r="H816" i="91"/>
  <c r="H817" i="91"/>
  <c r="H818" i="91"/>
  <c r="H819" i="91"/>
  <c r="H820" i="91"/>
  <c r="H821" i="91"/>
  <c r="H822" i="91"/>
  <c r="H823" i="91"/>
  <c r="H824" i="91"/>
  <c r="H825" i="91"/>
  <c r="H826" i="91"/>
  <c r="H827" i="91"/>
  <c r="H828" i="91"/>
  <c r="H829" i="91"/>
  <c r="H830" i="91"/>
  <c r="H831" i="91"/>
  <c r="H832" i="91"/>
  <c r="H833" i="91"/>
  <c r="H834" i="91"/>
  <c r="H835" i="91"/>
  <c r="H836" i="91"/>
  <c r="H837" i="91"/>
  <c r="H838" i="91"/>
  <c r="H839" i="91"/>
  <c r="H840" i="91"/>
  <c r="H841" i="91"/>
  <c r="H842" i="91"/>
  <c r="H843" i="91"/>
  <c r="H844" i="91"/>
  <c r="H845" i="91"/>
  <c r="H846" i="91"/>
  <c r="H847" i="91"/>
  <c r="H848" i="91"/>
  <c r="H849" i="91"/>
  <c r="H850" i="91"/>
  <c r="H851" i="91"/>
  <c r="H852" i="91"/>
  <c r="H853" i="91"/>
  <c r="H854" i="91"/>
  <c r="H855" i="91"/>
  <c r="H856" i="91"/>
  <c r="H857" i="91"/>
  <c r="H858" i="91"/>
  <c r="H859" i="91"/>
  <c r="H860" i="91"/>
  <c r="H861" i="91"/>
  <c r="H862" i="91"/>
  <c r="H863" i="91"/>
  <c r="H864" i="91"/>
  <c r="H865" i="91"/>
  <c r="H866" i="91"/>
  <c r="H867" i="91"/>
  <c r="H868" i="91"/>
  <c r="H869" i="91"/>
  <c r="H870" i="91"/>
  <c r="H871" i="91"/>
  <c r="H872" i="91"/>
  <c r="H873" i="91"/>
  <c r="H874" i="91"/>
  <c r="H875" i="91"/>
  <c r="H876" i="91"/>
  <c r="H877" i="91"/>
  <c r="H878" i="91"/>
  <c r="H879" i="91"/>
  <c r="H880" i="91"/>
  <c r="H881" i="91"/>
  <c r="H882" i="91"/>
  <c r="H883" i="91"/>
  <c r="H884" i="91"/>
  <c r="H885" i="91"/>
  <c r="H886" i="91"/>
  <c r="H887" i="91"/>
  <c r="H888" i="91"/>
  <c r="H889" i="91"/>
  <c r="H890" i="91"/>
  <c r="H891" i="91"/>
  <c r="H892" i="91"/>
  <c r="H893" i="91"/>
  <c r="H894" i="91"/>
  <c r="H895" i="91"/>
  <c r="H896" i="91"/>
  <c r="H897" i="91"/>
  <c r="H898" i="91"/>
  <c r="H899" i="91"/>
  <c r="H900" i="91"/>
  <c r="H901" i="91"/>
  <c r="H902" i="91"/>
  <c r="H903" i="91"/>
  <c r="H904" i="91"/>
  <c r="H905" i="91"/>
  <c r="H906" i="91"/>
  <c r="H907" i="91"/>
  <c r="H908" i="91"/>
  <c r="H909" i="91"/>
  <c r="H910" i="91"/>
  <c r="H911" i="91"/>
  <c r="H912" i="91"/>
  <c r="H913" i="91"/>
  <c r="H914" i="91"/>
  <c r="H915" i="91"/>
  <c r="H916" i="91"/>
  <c r="H917" i="91"/>
  <c r="H918" i="91"/>
  <c r="H919" i="91"/>
  <c r="H920" i="91"/>
  <c r="H921" i="91"/>
  <c r="H922" i="91"/>
  <c r="H923" i="91"/>
  <c r="H924" i="91"/>
  <c r="H925" i="91"/>
  <c r="H926" i="91"/>
  <c r="H927" i="91"/>
  <c r="H928" i="91"/>
  <c r="H929" i="91"/>
  <c r="H930" i="91"/>
  <c r="H931" i="91"/>
  <c r="H932" i="91"/>
  <c r="H933" i="91"/>
  <c r="H934" i="91"/>
  <c r="H935" i="91"/>
  <c r="H936" i="91"/>
  <c r="H937" i="91"/>
  <c r="H938" i="91"/>
  <c r="H939" i="91"/>
  <c r="H940" i="91"/>
  <c r="H941" i="91"/>
  <c r="H942" i="91"/>
  <c r="H943" i="91"/>
  <c r="H944" i="91"/>
  <c r="H945" i="91"/>
  <c r="H946" i="91"/>
  <c r="H947" i="91"/>
  <c r="H948" i="91"/>
  <c r="H949" i="91"/>
  <c r="H950" i="91"/>
  <c r="H951" i="91"/>
  <c r="H952" i="91"/>
  <c r="H953" i="91"/>
  <c r="H954" i="91"/>
  <c r="H955" i="91"/>
  <c r="H956" i="91"/>
  <c r="H957" i="91"/>
  <c r="H958" i="91"/>
  <c r="H959" i="91"/>
  <c r="H960" i="91"/>
  <c r="H961" i="91"/>
  <c r="H962" i="91"/>
  <c r="H963" i="91"/>
  <c r="H964" i="91"/>
  <c r="H965" i="91"/>
  <c r="H966" i="91"/>
  <c r="H967" i="91"/>
  <c r="H968" i="91"/>
  <c r="H969" i="91"/>
  <c r="H970" i="91"/>
  <c r="H971" i="91"/>
  <c r="H972" i="91"/>
  <c r="H973" i="91"/>
  <c r="H974" i="91"/>
  <c r="H975" i="91"/>
  <c r="H976" i="91"/>
  <c r="H977" i="91"/>
  <c r="H978" i="91"/>
  <c r="H979" i="91"/>
  <c r="H980" i="91"/>
  <c r="H981" i="91"/>
  <c r="H982" i="91"/>
  <c r="H983" i="91"/>
  <c r="H984" i="91"/>
  <c r="H985" i="91"/>
  <c r="H986" i="91"/>
  <c r="H987" i="91"/>
  <c r="H988" i="91"/>
  <c r="H989" i="91"/>
  <c r="H990" i="91"/>
  <c r="H991" i="91"/>
  <c r="H992" i="91"/>
  <c r="H993" i="91"/>
  <c r="H994" i="91"/>
  <c r="H995" i="91"/>
  <c r="H996" i="91"/>
  <c r="H997" i="91"/>
  <c r="H998" i="91"/>
  <c r="H999" i="91"/>
  <c r="H1000" i="91"/>
  <c r="H1001" i="91"/>
  <c r="H1002" i="91"/>
  <c r="H1003" i="91"/>
  <c r="H1004" i="91"/>
  <c r="H1005" i="91"/>
  <c r="H1006" i="91"/>
  <c r="H1007" i="91"/>
  <c r="H1008" i="91"/>
  <c r="H1009" i="91"/>
  <c r="H1010" i="91"/>
  <c r="H1011" i="91"/>
  <c r="H1012" i="91"/>
  <c r="H1013" i="91"/>
  <c r="H1014" i="91"/>
  <c r="H1015" i="91"/>
  <c r="H1016" i="91"/>
  <c r="H1017" i="91"/>
  <c r="H1018" i="91"/>
  <c r="H1019" i="91"/>
  <c r="H1020" i="91"/>
  <c r="H1021" i="91"/>
  <c r="H1022" i="91"/>
  <c r="H1023" i="91"/>
  <c r="H1024" i="91"/>
  <c r="H1025" i="91"/>
  <c r="H1026" i="91"/>
  <c r="H1027" i="91"/>
  <c r="H1028" i="91"/>
  <c r="H1029" i="91"/>
  <c r="H1030" i="91"/>
  <c r="H1031" i="91"/>
  <c r="H1032" i="91"/>
  <c r="H1033" i="91"/>
  <c r="H1034" i="91"/>
  <c r="H1035" i="91"/>
  <c r="H1036" i="91"/>
  <c r="H1037" i="91"/>
  <c r="H1038" i="91"/>
  <c r="H1039" i="91"/>
  <c r="H1040" i="91"/>
  <c r="H1041" i="91"/>
  <c r="H1042" i="91"/>
  <c r="H1043" i="91"/>
  <c r="H1044" i="91"/>
  <c r="H1045" i="91"/>
  <c r="H1046" i="91"/>
  <c r="H1047" i="91"/>
  <c r="H1048" i="91"/>
  <c r="H1049" i="91"/>
  <c r="H1050" i="91"/>
  <c r="H1051" i="91"/>
  <c r="H1052" i="91"/>
  <c r="H1053" i="91"/>
  <c r="H1054" i="91"/>
  <c r="H1055" i="91"/>
  <c r="H1056" i="91"/>
  <c r="H1057" i="91"/>
  <c r="H1058" i="91"/>
  <c r="H1059" i="91"/>
  <c r="H1060" i="91"/>
  <c r="H1061" i="91"/>
  <c r="H1062" i="91"/>
  <c r="H1063" i="91"/>
  <c r="H1064" i="91"/>
  <c r="H1065" i="91"/>
  <c r="H1066" i="91"/>
  <c r="H1067" i="91"/>
  <c r="H1068" i="91"/>
  <c r="H1069" i="91"/>
  <c r="H1070" i="91"/>
  <c r="H1071" i="91"/>
  <c r="H1072" i="91"/>
  <c r="H1073" i="91"/>
  <c r="H1074" i="91"/>
  <c r="H1075" i="91"/>
  <c r="H1076" i="91"/>
  <c r="H1077" i="91"/>
  <c r="H1078" i="91"/>
  <c r="H1079" i="91"/>
  <c r="H1080" i="91"/>
  <c r="H1081" i="91"/>
  <c r="H1082" i="91"/>
  <c r="H1083" i="91"/>
  <c r="H1084" i="91"/>
  <c r="H1085" i="91"/>
  <c r="H1086" i="91"/>
  <c r="H1087" i="91"/>
  <c r="H1088" i="91"/>
  <c r="H1089" i="91"/>
  <c r="H1090" i="91"/>
  <c r="H1091" i="91"/>
  <c r="H1092" i="91"/>
  <c r="H1093" i="91"/>
  <c r="H1094" i="91"/>
  <c r="H1095" i="91"/>
  <c r="H1096" i="91"/>
  <c r="H1097" i="91"/>
  <c r="H1098" i="91"/>
  <c r="H1099" i="91"/>
  <c r="H1100" i="91"/>
  <c r="H1101" i="91"/>
  <c r="H1102" i="91"/>
  <c r="H1103" i="91"/>
  <c r="H1104" i="91"/>
  <c r="H1105" i="91"/>
  <c r="H1106" i="91"/>
  <c r="H1107" i="91"/>
  <c r="H1108" i="91"/>
  <c r="H1109" i="91"/>
  <c r="H1110" i="91"/>
  <c r="H1111" i="91"/>
  <c r="H1112" i="91"/>
  <c r="H1113" i="91"/>
  <c r="H1114" i="91"/>
  <c r="H1115" i="91"/>
  <c r="H1116" i="91"/>
  <c r="H1117" i="91"/>
  <c r="H1118" i="91"/>
  <c r="H1119" i="91"/>
  <c r="H1120" i="91"/>
  <c r="H1121" i="91"/>
  <c r="H1122" i="91"/>
  <c r="H1123" i="91"/>
  <c r="H1124" i="91"/>
  <c r="H1125" i="91"/>
  <c r="H1126" i="91"/>
  <c r="H1127" i="91"/>
  <c r="H1128" i="91"/>
  <c r="H1129" i="91"/>
  <c r="H1130" i="91"/>
  <c r="H1131" i="91"/>
  <c r="H1132" i="91"/>
  <c r="H1133" i="91"/>
  <c r="H1134" i="91"/>
  <c r="H1135" i="91"/>
  <c r="H1136" i="91"/>
  <c r="H1137" i="91"/>
  <c r="H1138" i="91"/>
  <c r="H1139" i="91"/>
  <c r="H1140" i="91"/>
  <c r="H1141" i="91"/>
  <c r="H1142" i="91"/>
  <c r="H1143" i="91"/>
  <c r="H1144" i="91"/>
  <c r="H1145" i="91"/>
  <c r="H1146" i="91"/>
  <c r="H1147" i="91"/>
  <c r="H1148" i="91"/>
  <c r="H1149" i="91"/>
  <c r="H1150" i="91"/>
  <c r="H1151" i="91"/>
  <c r="H1152" i="91"/>
  <c r="H1153" i="91"/>
  <c r="H1154" i="91"/>
  <c r="H1155" i="91"/>
  <c r="H1156" i="91"/>
  <c r="H1157" i="91"/>
  <c r="H1158" i="91"/>
  <c r="H1159" i="91"/>
  <c r="H1160" i="91"/>
  <c r="H1161" i="91"/>
  <c r="H1162" i="91"/>
  <c r="H1163" i="91"/>
  <c r="H1164" i="91"/>
  <c r="H1165" i="91"/>
  <c r="H1166" i="91"/>
  <c r="H1167" i="91"/>
  <c r="H1168" i="91"/>
  <c r="H1169" i="91"/>
  <c r="H1170" i="91"/>
  <c r="H1171" i="91"/>
  <c r="H1172" i="91"/>
  <c r="H1173" i="91"/>
  <c r="H1174" i="91"/>
  <c r="H1175" i="91"/>
  <c r="H1176" i="91"/>
  <c r="H1177" i="91"/>
  <c r="H1178" i="91"/>
  <c r="H1179" i="91"/>
  <c r="H1180" i="91"/>
  <c r="H1181" i="91"/>
  <c r="H1182" i="91"/>
  <c r="H1183" i="91"/>
  <c r="H1184" i="91"/>
  <c r="H1185" i="91"/>
  <c r="H1186" i="91"/>
  <c r="H1187" i="91"/>
  <c r="H1188" i="91"/>
  <c r="H1189" i="91"/>
  <c r="H1190" i="91"/>
  <c r="H1191" i="91"/>
  <c r="H1192" i="91"/>
  <c r="H1193" i="91"/>
  <c r="H1194" i="91"/>
  <c r="H1195" i="91"/>
  <c r="H1196" i="91"/>
  <c r="H1197" i="91"/>
  <c r="H1198" i="91"/>
  <c r="H1199" i="91"/>
  <c r="H1200" i="91"/>
  <c r="H1201" i="91"/>
  <c r="H1202" i="91"/>
  <c r="H1203" i="91"/>
  <c r="H1204" i="91"/>
  <c r="H1205" i="91"/>
  <c r="H1206" i="91"/>
  <c r="H1207" i="91"/>
  <c r="H1208" i="91"/>
  <c r="H1209" i="91"/>
  <c r="H1210" i="91"/>
  <c r="H1211" i="91"/>
  <c r="H1212" i="91"/>
  <c r="H1213" i="91"/>
  <c r="H1214" i="91"/>
  <c r="H1215" i="91"/>
  <c r="H1216" i="91"/>
  <c r="H1217" i="91"/>
  <c r="H1218" i="91"/>
  <c r="H1219" i="91"/>
  <c r="H1220" i="91"/>
  <c r="H1221" i="91"/>
  <c r="H1222" i="91"/>
  <c r="H1223" i="91"/>
  <c r="H1224" i="91"/>
  <c r="H1225" i="91"/>
  <c r="H1226" i="91"/>
  <c r="H1227" i="91"/>
  <c r="H1228" i="91"/>
  <c r="H1229" i="91"/>
  <c r="H1230" i="91"/>
  <c r="H1231" i="91"/>
  <c r="H1232" i="91"/>
  <c r="H1233" i="91"/>
  <c r="H1234" i="91"/>
  <c r="H1235" i="91"/>
  <c r="H1236" i="91"/>
  <c r="H1237" i="91"/>
  <c r="H1238" i="91"/>
  <c r="H1239" i="91"/>
  <c r="H1240" i="91"/>
  <c r="H1241" i="91"/>
  <c r="H1242" i="91"/>
  <c r="H1243" i="91"/>
  <c r="H1244" i="91"/>
  <c r="H1245" i="91"/>
  <c r="H1246" i="91"/>
  <c r="H1247" i="91"/>
  <c r="H1248" i="91"/>
  <c r="H1249" i="91"/>
  <c r="H1250" i="91"/>
  <c r="H1251" i="91"/>
  <c r="H1252" i="91"/>
  <c r="H1253" i="91"/>
  <c r="H1254" i="91"/>
  <c r="H1255" i="91"/>
  <c r="H1256" i="91"/>
  <c r="H1257" i="91"/>
  <c r="H1258" i="91"/>
  <c r="H1259" i="91"/>
  <c r="H1260" i="91"/>
  <c r="H1261" i="91"/>
  <c r="H1262" i="91"/>
  <c r="H1263" i="91"/>
  <c r="H1264" i="91"/>
  <c r="H1265" i="91"/>
  <c r="H1266" i="91"/>
  <c r="H1267" i="91"/>
  <c r="H1268" i="91"/>
  <c r="H1269" i="91"/>
  <c r="H1270" i="91"/>
  <c r="H1271" i="91"/>
  <c r="H1272" i="91"/>
  <c r="H1273" i="91"/>
  <c r="H1274" i="91"/>
  <c r="H1275" i="91"/>
  <c r="H1276" i="91"/>
  <c r="H1277" i="91"/>
  <c r="H1278" i="91"/>
  <c r="H1279" i="91"/>
  <c r="H1280" i="91"/>
  <c r="H1281" i="91"/>
  <c r="H1282" i="91"/>
  <c r="H1283" i="91"/>
  <c r="H1284" i="91"/>
  <c r="H1285" i="91"/>
  <c r="H1286" i="91"/>
  <c r="H1287" i="91"/>
  <c r="H1288" i="91"/>
  <c r="H1289" i="91"/>
  <c r="H1290" i="91"/>
  <c r="H1291" i="91"/>
  <c r="H1292" i="91"/>
  <c r="H1293" i="91"/>
  <c r="H1294" i="91"/>
  <c r="H1295" i="91"/>
  <c r="H1296" i="91"/>
  <c r="H1297" i="91"/>
  <c r="H1298" i="91"/>
  <c r="H1299" i="91"/>
  <c r="H1300" i="91"/>
  <c r="H1301" i="91"/>
  <c r="H1302" i="91"/>
  <c r="H1303" i="91"/>
  <c r="H1304" i="91"/>
  <c r="H1305" i="91"/>
  <c r="H1306" i="91"/>
  <c r="H1307" i="91"/>
  <c r="H1308" i="91"/>
  <c r="H1309" i="91"/>
  <c r="H1310" i="91"/>
  <c r="H1311" i="91"/>
  <c r="H1312" i="91"/>
  <c r="H1313" i="91"/>
  <c r="H1314" i="91"/>
  <c r="H1315" i="91"/>
  <c r="H1316" i="91"/>
  <c r="H1317" i="91"/>
  <c r="H1318" i="91"/>
  <c r="H1319" i="91"/>
  <c r="H303" i="91"/>
  <c r="H304" i="91"/>
  <c r="H305" i="91"/>
  <c r="H306" i="91"/>
  <c r="H307" i="91"/>
  <c r="H308" i="91"/>
  <c r="H309" i="91"/>
  <c r="H310" i="91"/>
  <c r="H311" i="91"/>
  <c r="H312" i="91"/>
  <c r="H313" i="91"/>
  <c r="H314" i="91"/>
  <c r="H315" i="91"/>
  <c r="H316" i="91"/>
  <c r="H317" i="91"/>
  <c r="H318" i="91"/>
  <c r="H319" i="91"/>
  <c r="H320" i="91"/>
  <c r="H321" i="91"/>
  <c r="H9" i="70"/>
  <c r="H10" i="70"/>
  <c r="H11" i="70"/>
  <c r="H12" i="70"/>
  <c r="H13" i="70"/>
  <c r="H14" i="70"/>
  <c r="H15" i="70"/>
  <c r="H16" i="70"/>
  <c r="H17" i="70"/>
  <c r="H18" i="70"/>
  <c r="H19" i="70"/>
  <c r="H20" i="70"/>
  <c r="H21" i="70"/>
  <c r="H22" i="70"/>
  <c r="H23" i="70"/>
  <c r="H24" i="70"/>
  <c r="H25" i="70"/>
  <c r="H26" i="70"/>
  <c r="H27" i="70"/>
  <c r="H28" i="70"/>
  <c r="H29" i="70"/>
  <c r="H30" i="70"/>
  <c r="H31" i="70"/>
  <c r="H32" i="70"/>
  <c r="H33" i="70"/>
  <c r="H34" i="70"/>
  <c r="H35" i="70"/>
  <c r="H36" i="70"/>
  <c r="H37" i="70"/>
  <c r="H38" i="70"/>
  <c r="H39" i="70"/>
  <c r="H40" i="70"/>
  <c r="H41" i="70"/>
  <c r="H42" i="70"/>
  <c r="H43" i="70"/>
  <c r="H44" i="70"/>
  <c r="H45" i="70"/>
  <c r="H46" i="70"/>
  <c r="H47" i="70"/>
  <c r="H48" i="70"/>
  <c r="H49" i="70"/>
  <c r="H50" i="70"/>
  <c r="H51" i="70"/>
  <c r="H52" i="70"/>
  <c r="H53" i="70"/>
  <c r="H54" i="70"/>
  <c r="H55" i="70"/>
  <c r="H56" i="70"/>
  <c r="H57" i="70"/>
  <c r="H58" i="70"/>
  <c r="H59" i="70"/>
  <c r="H60" i="70"/>
  <c r="H61" i="70"/>
  <c r="H62" i="70"/>
  <c r="H63" i="70"/>
  <c r="H64" i="70"/>
  <c r="H65" i="70"/>
  <c r="H66" i="70"/>
  <c r="H67" i="70"/>
  <c r="H68" i="70"/>
  <c r="H69" i="70"/>
  <c r="H70" i="70"/>
  <c r="H71" i="70"/>
  <c r="H72" i="70"/>
  <c r="H73" i="70"/>
  <c r="H74" i="70"/>
  <c r="H75" i="70"/>
  <c r="H76" i="70"/>
  <c r="H77" i="70"/>
  <c r="H78" i="70"/>
  <c r="H79" i="70"/>
  <c r="H80" i="70"/>
  <c r="H81" i="70"/>
  <c r="H82" i="70"/>
  <c r="H83" i="70"/>
  <c r="H84" i="70"/>
  <c r="H85" i="70"/>
  <c r="H86" i="70"/>
  <c r="H87" i="70"/>
  <c r="H88" i="70"/>
  <c r="H89" i="70"/>
  <c r="H90" i="70"/>
  <c r="H91" i="70"/>
  <c r="H92" i="70"/>
  <c r="H93" i="70"/>
  <c r="H94" i="70"/>
  <c r="H95" i="70"/>
  <c r="H96" i="70"/>
  <c r="H97" i="70"/>
  <c r="H98" i="70"/>
  <c r="H99" i="70"/>
  <c r="H100" i="70"/>
  <c r="H101" i="70"/>
  <c r="H102" i="70"/>
  <c r="H103" i="70"/>
  <c r="H104" i="70"/>
  <c r="H105" i="70"/>
  <c r="H106" i="70"/>
  <c r="H107" i="70"/>
  <c r="H108" i="70"/>
  <c r="H109" i="70"/>
  <c r="H110" i="70"/>
  <c r="H111" i="70"/>
  <c r="H112" i="70"/>
  <c r="H113" i="70"/>
  <c r="H114" i="70"/>
  <c r="H115" i="70"/>
  <c r="H116" i="70"/>
  <c r="H117" i="70"/>
  <c r="H118" i="70"/>
  <c r="H119" i="70"/>
  <c r="H120" i="70"/>
  <c r="H121" i="70"/>
  <c r="H122" i="70"/>
  <c r="H123" i="70"/>
  <c r="H124" i="70"/>
  <c r="H125" i="70"/>
  <c r="H126" i="70"/>
  <c r="H127" i="70"/>
  <c r="H128" i="70"/>
  <c r="H129" i="70"/>
  <c r="H130" i="70"/>
  <c r="H131" i="70"/>
  <c r="H132" i="70"/>
  <c r="H133" i="70"/>
  <c r="H134" i="70"/>
  <c r="H135" i="70"/>
  <c r="H136" i="70"/>
  <c r="H137" i="70"/>
  <c r="H138" i="70"/>
  <c r="H139" i="70"/>
  <c r="H140" i="70"/>
  <c r="H141" i="70"/>
  <c r="H142" i="70"/>
  <c r="H143" i="70"/>
  <c r="H144" i="70"/>
  <c r="H145" i="70"/>
  <c r="H146" i="70"/>
  <c r="H147" i="70"/>
  <c r="H148" i="70"/>
  <c r="H149" i="70"/>
  <c r="H150" i="70"/>
  <c r="H151" i="70"/>
  <c r="H152" i="70"/>
  <c r="H153" i="70"/>
  <c r="H154" i="70"/>
  <c r="H155" i="70"/>
  <c r="H156" i="70"/>
  <c r="H157" i="70"/>
  <c r="H158" i="70"/>
  <c r="H159" i="70"/>
  <c r="H160" i="70"/>
  <c r="H161" i="70"/>
  <c r="H162" i="70"/>
  <c r="H163" i="70"/>
  <c r="H164" i="70"/>
  <c r="H165" i="70"/>
  <c r="H166" i="70"/>
  <c r="H167" i="70"/>
  <c r="H168" i="70"/>
  <c r="H169" i="70"/>
  <c r="H170" i="70"/>
  <c r="H171" i="70"/>
  <c r="H172" i="70"/>
  <c r="H173" i="70"/>
  <c r="H174" i="70"/>
  <c r="H175" i="70"/>
  <c r="H176" i="70"/>
  <c r="H177" i="70"/>
  <c r="H178" i="70"/>
  <c r="H179" i="70"/>
  <c r="H180" i="70"/>
  <c r="H181" i="70"/>
  <c r="H182" i="70"/>
  <c r="H183" i="70"/>
  <c r="H184" i="70"/>
  <c r="H185" i="70"/>
  <c r="H186" i="70"/>
  <c r="H187" i="70"/>
  <c r="H188" i="70"/>
  <c r="H189" i="70"/>
  <c r="H190" i="70"/>
  <c r="H191" i="70"/>
  <c r="H192" i="70"/>
  <c r="H193" i="70"/>
  <c r="H194" i="70"/>
  <c r="H195" i="70"/>
  <c r="H196" i="70"/>
  <c r="H197" i="70"/>
  <c r="H198" i="70"/>
  <c r="H199" i="70"/>
  <c r="H200" i="70"/>
  <c r="H201" i="70"/>
  <c r="H202" i="70"/>
  <c r="H203" i="70"/>
  <c r="H204" i="70"/>
  <c r="H205" i="70"/>
  <c r="H206" i="70"/>
  <c r="H207" i="70"/>
  <c r="H208" i="70"/>
  <c r="H209" i="70"/>
  <c r="H210" i="70"/>
  <c r="H211" i="70"/>
  <c r="H212" i="70"/>
  <c r="H213" i="70"/>
  <c r="H214" i="70"/>
  <c r="H215" i="70"/>
  <c r="H216" i="70"/>
  <c r="H217" i="70"/>
  <c r="H218" i="70"/>
  <c r="H219" i="70"/>
  <c r="H220" i="70"/>
  <c r="H221" i="70"/>
  <c r="H222" i="70"/>
  <c r="H223" i="70"/>
  <c r="H224" i="70"/>
  <c r="H225" i="70"/>
  <c r="H226" i="70"/>
  <c r="H227" i="70"/>
  <c r="H228" i="70"/>
  <c r="H229" i="70"/>
  <c r="H230" i="70"/>
  <c r="H231" i="70"/>
  <c r="H232" i="70"/>
  <c r="H233" i="70"/>
  <c r="H234" i="70"/>
  <c r="H235" i="70"/>
  <c r="H236" i="70"/>
  <c r="H237" i="70"/>
  <c r="H238" i="70"/>
  <c r="H239" i="70"/>
  <c r="H240" i="70"/>
  <c r="H241" i="70"/>
  <c r="H242" i="70"/>
  <c r="H243" i="70"/>
  <c r="H244" i="70"/>
  <c r="H245" i="70"/>
  <c r="H246" i="70"/>
  <c r="H247" i="70"/>
  <c r="H248" i="70"/>
  <c r="H249" i="70"/>
  <c r="H250" i="70"/>
  <c r="H251" i="70"/>
  <c r="H252" i="70"/>
  <c r="H253" i="70"/>
  <c r="H254" i="70"/>
  <c r="H255" i="70"/>
  <c r="H256" i="70"/>
  <c r="H257" i="70"/>
  <c r="H258" i="70"/>
  <c r="H259" i="70"/>
  <c r="H260" i="70"/>
  <c r="H261" i="70"/>
  <c r="H262" i="70"/>
  <c r="H263" i="70"/>
  <c r="H264" i="70"/>
  <c r="H265" i="70"/>
  <c r="H266" i="70"/>
  <c r="H267" i="70"/>
  <c r="H268" i="70"/>
  <c r="H269" i="70"/>
  <c r="H270" i="70"/>
  <c r="H271" i="70"/>
  <c r="H272" i="70"/>
  <c r="H273" i="70"/>
  <c r="H274" i="70"/>
  <c r="H275" i="70"/>
  <c r="H276" i="70"/>
  <c r="H277" i="70"/>
  <c r="H278" i="70"/>
  <c r="H279" i="70"/>
  <c r="H280" i="70"/>
  <c r="H281" i="70"/>
  <c r="H282" i="70"/>
  <c r="H283" i="70"/>
  <c r="H284" i="70"/>
  <c r="H285" i="70"/>
  <c r="H286" i="70"/>
  <c r="H287" i="70"/>
  <c r="H288" i="70"/>
  <c r="H289" i="70"/>
  <c r="H290" i="70"/>
  <c r="H291" i="70"/>
  <c r="H292" i="70"/>
  <c r="H293" i="70"/>
  <c r="H294" i="70"/>
  <c r="H295" i="70"/>
  <c r="H296" i="70"/>
  <c r="H297" i="70"/>
  <c r="H298" i="70"/>
  <c r="H299" i="70"/>
  <c r="H300" i="70"/>
  <c r="H301" i="70"/>
  <c r="H302" i="70"/>
  <c r="H303" i="70"/>
  <c r="H304" i="70"/>
  <c r="H305" i="70"/>
  <c r="H306" i="70"/>
  <c r="H307" i="70"/>
  <c r="H308" i="70"/>
  <c r="H309" i="70"/>
  <c r="H310" i="70"/>
  <c r="H311" i="70"/>
  <c r="H312" i="70"/>
  <c r="H313" i="70"/>
  <c r="H314" i="70"/>
  <c r="H315" i="70"/>
  <c r="H316" i="70"/>
  <c r="H317" i="70"/>
  <c r="H318" i="70"/>
  <c r="H319" i="70"/>
  <c r="H320" i="70"/>
  <c r="H321" i="70"/>
  <c r="H322" i="70"/>
  <c r="H323" i="70"/>
  <c r="H324" i="70"/>
  <c r="H325" i="70"/>
  <c r="H326" i="70"/>
  <c r="H327" i="70"/>
  <c r="H328" i="70"/>
  <c r="H329" i="70"/>
  <c r="H330" i="70"/>
  <c r="H331" i="70"/>
  <c r="H332" i="70"/>
  <c r="H333" i="70"/>
  <c r="H334" i="70"/>
  <c r="H335" i="70"/>
  <c r="H336" i="70"/>
  <c r="H337" i="70"/>
  <c r="H338" i="70"/>
  <c r="H339" i="70"/>
  <c r="H340" i="70"/>
  <c r="H341" i="70"/>
  <c r="H342" i="70"/>
  <c r="H343" i="70"/>
  <c r="H344" i="70"/>
  <c r="H345" i="70"/>
  <c r="H346" i="70"/>
  <c r="H347" i="70"/>
  <c r="H348" i="70"/>
  <c r="H349" i="70"/>
  <c r="H350" i="70"/>
  <c r="H351" i="70"/>
  <c r="H352" i="70"/>
  <c r="H353" i="70"/>
  <c r="H354" i="70"/>
  <c r="H355" i="70"/>
  <c r="H356" i="70"/>
  <c r="H357" i="70"/>
  <c r="H358" i="70"/>
  <c r="H359" i="70"/>
  <c r="H360" i="70"/>
  <c r="H361" i="70"/>
  <c r="H362" i="70"/>
  <c r="H363" i="70"/>
  <c r="H364" i="70"/>
  <c r="H365" i="70"/>
  <c r="H366" i="70"/>
  <c r="H367" i="70"/>
  <c r="H368" i="70"/>
  <c r="H369" i="70"/>
  <c r="H370" i="70"/>
  <c r="H371" i="70"/>
  <c r="H372" i="70"/>
  <c r="H373" i="70"/>
  <c r="H374" i="70"/>
  <c r="H375" i="70"/>
  <c r="H376" i="70"/>
  <c r="H377" i="70"/>
  <c r="H378" i="70"/>
  <c r="H379" i="70"/>
  <c r="H380" i="70"/>
  <c r="H381" i="70"/>
  <c r="H382" i="70"/>
  <c r="H383" i="70"/>
  <c r="H384" i="70"/>
  <c r="H385" i="70"/>
  <c r="H386" i="70"/>
  <c r="H387" i="70"/>
  <c r="H388" i="70"/>
  <c r="H389" i="70"/>
  <c r="H390" i="70"/>
  <c r="H391" i="70"/>
  <c r="H392" i="70"/>
  <c r="H393" i="70"/>
  <c r="H394" i="70"/>
  <c r="H395" i="70"/>
  <c r="H396" i="70"/>
  <c r="H397" i="70"/>
  <c r="H398" i="70"/>
  <c r="H399" i="70"/>
  <c r="H400" i="70"/>
  <c r="H401" i="70"/>
  <c r="H402" i="70"/>
  <c r="H403" i="70"/>
  <c r="H404" i="70"/>
  <c r="H405" i="70"/>
  <c r="H406" i="70"/>
  <c r="H407" i="70"/>
  <c r="H408" i="70"/>
  <c r="H409" i="70"/>
  <c r="H410" i="70"/>
  <c r="H411" i="70"/>
  <c r="H412" i="70"/>
  <c r="H413" i="70"/>
  <c r="H414" i="70"/>
  <c r="H415" i="70"/>
  <c r="H416" i="70"/>
  <c r="H417" i="70"/>
  <c r="H418" i="70"/>
  <c r="H419" i="70"/>
  <c r="H420" i="70"/>
  <c r="H421" i="70"/>
  <c r="H422" i="70"/>
  <c r="H423" i="70"/>
  <c r="H424" i="70"/>
  <c r="H425" i="70"/>
  <c r="H426" i="70"/>
  <c r="H427" i="70"/>
  <c r="H428" i="70"/>
  <c r="H429" i="70"/>
  <c r="H430" i="70"/>
  <c r="H431" i="70"/>
  <c r="H432" i="70"/>
  <c r="H433" i="70"/>
  <c r="H434" i="70"/>
  <c r="H435" i="70"/>
  <c r="H436" i="70"/>
  <c r="H437" i="70"/>
  <c r="H438" i="70"/>
  <c r="H439" i="70"/>
  <c r="H440" i="70"/>
  <c r="H441" i="70"/>
  <c r="H442" i="70"/>
  <c r="H443" i="70"/>
  <c r="H444" i="70"/>
  <c r="H445" i="70"/>
  <c r="H446" i="70"/>
  <c r="H447" i="70"/>
  <c r="H448" i="70"/>
  <c r="H449" i="70"/>
  <c r="H450" i="70"/>
  <c r="H451" i="70"/>
  <c r="H452" i="70"/>
  <c r="H453" i="70"/>
  <c r="H454" i="70"/>
  <c r="H455" i="70"/>
  <c r="H456" i="70"/>
  <c r="H457" i="70"/>
  <c r="H458" i="70"/>
  <c r="H459" i="70"/>
  <c r="H460" i="70"/>
  <c r="H461" i="70"/>
  <c r="H462" i="70"/>
  <c r="H463" i="70"/>
  <c r="H464" i="70"/>
  <c r="H465" i="70"/>
  <c r="H466" i="70"/>
  <c r="H467" i="70"/>
  <c r="H468" i="70"/>
  <c r="H469" i="70"/>
  <c r="H470" i="70"/>
  <c r="H471" i="70"/>
  <c r="H472" i="70"/>
  <c r="H473" i="70"/>
  <c r="H474" i="70"/>
  <c r="H475" i="70"/>
  <c r="H476" i="70"/>
  <c r="H477" i="70"/>
  <c r="H478" i="70"/>
  <c r="H479" i="70"/>
  <c r="H480" i="70"/>
  <c r="H24" i="101"/>
  <c r="H25" i="101"/>
  <c r="H26" i="101"/>
  <c r="H27" i="101"/>
  <c r="H28" i="101"/>
  <c r="H29" i="101"/>
  <c r="H30" i="101"/>
  <c r="H31" i="101"/>
  <c r="H32" i="101"/>
  <c r="H33" i="101"/>
  <c r="H34" i="101"/>
  <c r="H35" i="101"/>
  <c r="H36" i="101"/>
  <c r="H37" i="101"/>
  <c r="H38" i="101"/>
  <c r="H39" i="101"/>
  <c r="H40" i="101"/>
  <c r="H41" i="101"/>
  <c r="H42" i="101"/>
  <c r="H43" i="101"/>
  <c r="H44" i="101"/>
  <c r="H45" i="101"/>
  <c r="H46" i="101"/>
  <c r="H47" i="101"/>
  <c r="H48" i="101"/>
  <c r="H49" i="101"/>
  <c r="H50" i="101"/>
  <c r="H51" i="101"/>
  <c r="H52" i="101"/>
  <c r="H53" i="101"/>
  <c r="H54" i="101"/>
  <c r="H55" i="101"/>
  <c r="H56" i="101"/>
  <c r="H57" i="101"/>
  <c r="H58" i="101"/>
  <c r="H59" i="101"/>
  <c r="H60" i="101"/>
  <c r="H61" i="101"/>
  <c r="H62" i="101"/>
  <c r="H63" i="101"/>
  <c r="H64" i="101"/>
  <c r="H65" i="101"/>
  <c r="H66" i="101"/>
  <c r="H67" i="101"/>
  <c r="H68" i="101"/>
  <c r="H69" i="101"/>
  <c r="H70" i="101"/>
  <c r="H71" i="101"/>
  <c r="H72" i="101"/>
  <c r="H73" i="101"/>
  <c r="H74" i="101"/>
  <c r="H75" i="101"/>
  <c r="H76" i="101"/>
  <c r="H77" i="101"/>
  <c r="H78" i="101"/>
  <c r="H79" i="101"/>
  <c r="H80" i="101"/>
  <c r="H81" i="101"/>
  <c r="H82" i="101"/>
  <c r="H83" i="101"/>
  <c r="H84" i="101"/>
  <c r="H85" i="101"/>
  <c r="H86" i="101"/>
  <c r="H87" i="101"/>
  <c r="H88" i="101"/>
  <c r="H89" i="101"/>
  <c r="H90" i="101"/>
  <c r="H91" i="101"/>
  <c r="H92" i="101"/>
  <c r="H93" i="101"/>
  <c r="H94" i="101"/>
  <c r="H95" i="101"/>
  <c r="H96" i="101"/>
  <c r="H97" i="101"/>
  <c r="H98" i="101"/>
  <c r="H99" i="101"/>
  <c r="H100" i="101"/>
  <c r="H101" i="101"/>
  <c r="H102" i="101"/>
  <c r="H103" i="101"/>
  <c r="H104" i="101"/>
  <c r="H105" i="101"/>
  <c r="H106" i="101"/>
  <c r="H107" i="101"/>
  <c r="H108" i="101"/>
  <c r="H109" i="101"/>
  <c r="H110" i="101"/>
  <c r="H111" i="101"/>
  <c r="H112" i="101"/>
  <c r="H113" i="101"/>
  <c r="H114" i="101"/>
  <c r="H115" i="101"/>
  <c r="H116" i="101"/>
  <c r="H117" i="101"/>
  <c r="H118" i="101"/>
  <c r="H119" i="101"/>
  <c r="H120" i="101"/>
  <c r="H121" i="101"/>
  <c r="H122" i="101"/>
  <c r="H123" i="101"/>
  <c r="H124" i="101"/>
  <c r="H125" i="101"/>
  <c r="H126" i="101"/>
  <c r="H127" i="101"/>
  <c r="H128" i="101"/>
  <c r="H129" i="101"/>
  <c r="H130" i="101"/>
  <c r="H131" i="101"/>
  <c r="H132" i="101"/>
  <c r="H133" i="101"/>
  <c r="H134" i="101"/>
  <c r="H135" i="101"/>
  <c r="H136" i="101"/>
  <c r="H137" i="101"/>
  <c r="H138" i="101"/>
  <c r="H139" i="101"/>
  <c r="H140" i="101"/>
  <c r="H141" i="101"/>
  <c r="H142" i="101"/>
  <c r="H143" i="101"/>
  <c r="H144" i="101"/>
  <c r="H145" i="101"/>
  <c r="H146" i="101"/>
  <c r="H147" i="101"/>
  <c r="H148" i="101"/>
  <c r="H149" i="101"/>
  <c r="H150" i="101"/>
  <c r="H151" i="101"/>
  <c r="H152" i="101"/>
  <c r="H153" i="101"/>
  <c r="H154" i="101"/>
  <c r="H155" i="101"/>
  <c r="H156" i="101"/>
  <c r="H157" i="101"/>
  <c r="H158" i="101"/>
  <c r="H159" i="101"/>
  <c r="H160" i="101"/>
  <c r="H161" i="101"/>
  <c r="H162" i="101"/>
  <c r="H163" i="101"/>
  <c r="H164" i="101"/>
  <c r="H165" i="101"/>
  <c r="H166" i="101"/>
  <c r="H167" i="101"/>
  <c r="H168" i="101"/>
  <c r="H169" i="101"/>
  <c r="H170" i="101"/>
  <c r="H171" i="101"/>
  <c r="H172" i="101"/>
  <c r="H173" i="101"/>
  <c r="H174" i="101"/>
  <c r="H175" i="101"/>
  <c r="H176" i="101"/>
  <c r="H177" i="101"/>
  <c r="H178" i="101"/>
  <c r="H179" i="101"/>
  <c r="H180" i="101"/>
  <c r="H181" i="101"/>
  <c r="H182" i="101"/>
  <c r="H183" i="101"/>
  <c r="H184" i="101"/>
  <c r="H185" i="101"/>
  <c r="H186" i="101"/>
  <c r="H187" i="101"/>
  <c r="H188" i="101"/>
  <c r="H189" i="101"/>
  <c r="H190" i="101"/>
  <c r="H191" i="101"/>
  <c r="H192" i="101"/>
  <c r="H193" i="101"/>
  <c r="H194" i="101"/>
  <c r="H195" i="101"/>
  <c r="H196" i="101"/>
  <c r="H197" i="101"/>
  <c r="H198" i="101"/>
  <c r="H199" i="101"/>
  <c r="H200" i="101"/>
  <c r="H201" i="101"/>
  <c r="H202" i="101"/>
  <c r="H203" i="101"/>
  <c r="H204" i="101"/>
  <c r="H205" i="101"/>
  <c r="H206" i="101"/>
  <c r="H207" i="101"/>
  <c r="H208" i="101"/>
  <c r="H209" i="101"/>
  <c r="H210" i="101"/>
  <c r="H211" i="101"/>
  <c r="H212" i="101"/>
  <c r="H213" i="101"/>
  <c r="H214" i="101"/>
  <c r="H215" i="101"/>
  <c r="H216" i="101"/>
  <c r="H217" i="101"/>
  <c r="H218" i="101"/>
  <c r="H219" i="101"/>
  <c r="H220" i="101"/>
  <c r="H221" i="101"/>
  <c r="H222" i="101"/>
  <c r="H223" i="101"/>
  <c r="H224" i="101"/>
  <c r="H225" i="101"/>
  <c r="H226" i="101"/>
  <c r="H227" i="101"/>
  <c r="H228" i="101"/>
  <c r="H229" i="101"/>
  <c r="H230" i="101"/>
  <c r="H231" i="101"/>
  <c r="H232" i="101"/>
  <c r="H233" i="101"/>
  <c r="H234" i="101"/>
  <c r="H235" i="101"/>
  <c r="H236" i="101"/>
  <c r="H237" i="101"/>
  <c r="H238" i="101"/>
  <c r="H239" i="101"/>
  <c r="H240" i="101"/>
  <c r="H241" i="101"/>
  <c r="H242" i="101"/>
  <c r="H243" i="101"/>
  <c r="H244" i="101"/>
  <c r="H245" i="101"/>
  <c r="H246" i="101"/>
  <c r="H247" i="101"/>
  <c r="H248" i="101"/>
  <c r="H249" i="101"/>
  <c r="H250" i="101"/>
  <c r="H251" i="101"/>
  <c r="H252" i="101"/>
  <c r="H253" i="101"/>
  <c r="H254" i="101"/>
  <c r="H255" i="101"/>
  <c r="H256" i="101"/>
  <c r="H257" i="101"/>
  <c r="H258" i="101"/>
  <c r="H259" i="101"/>
  <c r="H260" i="101"/>
  <c r="H261" i="101"/>
  <c r="H262" i="101"/>
  <c r="H263" i="101"/>
  <c r="H264" i="101"/>
  <c r="H265" i="101"/>
  <c r="H266" i="101"/>
  <c r="H267" i="101"/>
  <c r="H268" i="101"/>
  <c r="H269" i="101"/>
  <c r="H270" i="101"/>
  <c r="H271" i="101"/>
  <c r="H272" i="101"/>
  <c r="H273" i="101"/>
  <c r="H274" i="101"/>
  <c r="H275" i="101"/>
  <c r="H276" i="101"/>
  <c r="H277" i="101"/>
  <c r="H278" i="101"/>
  <c r="H279" i="101"/>
  <c r="H280" i="101"/>
  <c r="H281" i="101"/>
  <c r="H282" i="101"/>
  <c r="H283" i="101"/>
  <c r="H284" i="101"/>
  <c r="H285" i="101"/>
  <c r="H286" i="101"/>
  <c r="H287" i="101"/>
  <c r="H288" i="101"/>
  <c r="H289" i="101"/>
  <c r="H290" i="101"/>
  <c r="H291" i="101"/>
  <c r="H292" i="101"/>
  <c r="H293" i="101"/>
  <c r="H294" i="101"/>
  <c r="H295" i="101"/>
  <c r="H296" i="101"/>
  <c r="H297" i="101"/>
  <c r="H298" i="101"/>
  <c r="H299" i="101"/>
  <c r="H300" i="101"/>
  <c r="H301" i="101"/>
  <c r="H302" i="101"/>
  <c r="H303" i="101"/>
  <c r="H304" i="101"/>
  <c r="H305" i="101"/>
  <c r="H306" i="101"/>
  <c r="H307" i="101"/>
  <c r="H308" i="101"/>
  <c r="H309" i="101"/>
  <c r="H310" i="101"/>
  <c r="H311" i="101"/>
  <c r="H312" i="101"/>
  <c r="H313" i="101"/>
  <c r="H314" i="101"/>
  <c r="H315" i="101"/>
  <c r="H316" i="101"/>
  <c r="H317" i="101"/>
  <c r="H318" i="101"/>
  <c r="H319" i="101"/>
  <c r="H320" i="101"/>
  <c r="H321" i="101"/>
  <c r="H322" i="101"/>
  <c r="H323" i="101"/>
  <c r="H324" i="101"/>
  <c r="H325" i="101"/>
  <c r="H326" i="101"/>
  <c r="H327" i="101"/>
  <c r="H328" i="101"/>
  <c r="H329" i="101"/>
  <c r="H330" i="101"/>
  <c r="H331" i="101"/>
  <c r="H332" i="101"/>
  <c r="H333" i="101"/>
  <c r="H334" i="101"/>
  <c r="H335" i="101"/>
  <c r="H336" i="101"/>
  <c r="H337" i="101"/>
  <c r="H338" i="101"/>
  <c r="H339" i="101"/>
  <c r="H340" i="101"/>
  <c r="H341" i="101"/>
  <c r="H342" i="101"/>
  <c r="H343" i="101"/>
  <c r="H344" i="101"/>
  <c r="H345" i="101"/>
  <c r="H346" i="101"/>
  <c r="H347" i="101"/>
  <c r="H348" i="101"/>
  <c r="H349" i="101"/>
  <c r="H350" i="101"/>
  <c r="H351" i="101"/>
  <c r="H352" i="101"/>
  <c r="H353" i="101"/>
  <c r="H354" i="101"/>
  <c r="H355" i="101"/>
  <c r="H356" i="101"/>
  <c r="H357" i="101"/>
  <c r="H358" i="101"/>
  <c r="H359" i="101"/>
  <c r="H360" i="101"/>
  <c r="H361" i="101"/>
  <c r="H362" i="101"/>
  <c r="H363" i="101"/>
  <c r="H364" i="101"/>
  <c r="H365" i="101"/>
  <c r="H366" i="101"/>
  <c r="H367" i="101"/>
  <c r="H368" i="101"/>
  <c r="H369" i="101"/>
  <c r="H370" i="101"/>
  <c r="H371" i="101"/>
  <c r="H372" i="101"/>
  <c r="H373" i="101"/>
  <c r="H374" i="101"/>
  <c r="H375" i="101"/>
  <c r="H376" i="101"/>
  <c r="H377" i="101"/>
  <c r="H378" i="101"/>
  <c r="H379" i="101"/>
  <c r="H380" i="101"/>
  <c r="H381" i="101"/>
  <c r="H382" i="101"/>
  <c r="H383" i="101"/>
  <c r="H384" i="101"/>
  <c r="H385" i="101"/>
  <c r="H386" i="101"/>
  <c r="H387" i="101"/>
  <c r="H388" i="101"/>
  <c r="H389" i="101"/>
  <c r="H50" i="9"/>
  <c r="H49" i="9"/>
  <c r="H132" i="9"/>
  <c r="H133" i="9"/>
  <c r="H134" i="9"/>
  <c r="H135" i="9"/>
  <c r="H136" i="9"/>
  <c r="H137" i="9"/>
  <c r="H138" i="9"/>
  <c r="H139" i="9"/>
  <c r="H140" i="9"/>
  <c r="H141" i="9"/>
  <c r="H142" i="9"/>
  <c r="H143" i="9"/>
  <c r="H144" i="9"/>
  <c r="H145" i="9"/>
  <c r="H146" i="9"/>
  <c r="H147" i="9"/>
  <c r="H148" i="9"/>
  <c r="H149" i="9"/>
  <c r="H118" i="9"/>
  <c r="H119" i="9"/>
  <c r="H120" i="9"/>
  <c r="H121" i="9"/>
  <c r="H122" i="9"/>
  <c r="H123" i="9"/>
  <c r="H124" i="9"/>
  <c r="H125" i="9"/>
  <c r="H126" i="9"/>
  <c r="H127" i="9"/>
  <c r="H128" i="9"/>
  <c r="H129" i="9"/>
  <c r="H130" i="9"/>
  <c r="H131" i="9"/>
  <c r="H362" i="72"/>
  <c r="H363" i="72"/>
  <c r="H364" i="72"/>
  <c r="H365" i="72"/>
  <c r="H366" i="72"/>
  <c r="H8" i="94"/>
  <c r="H68" i="9"/>
  <c r="H89" i="9"/>
  <c r="H90" i="9"/>
  <c r="H91" i="9"/>
  <c r="H92" i="9"/>
  <c r="H93" i="9"/>
  <c r="H94" i="9"/>
  <c r="H95" i="9"/>
  <c r="H96" i="9"/>
  <c r="H97" i="9"/>
  <c r="H98" i="9"/>
  <c r="H99" i="9"/>
  <c r="H100" i="9"/>
  <c r="H101" i="9"/>
  <c r="H102" i="9"/>
  <c r="H103" i="9"/>
  <c r="H104" i="9"/>
  <c r="H107" i="9"/>
  <c r="H90" i="72"/>
  <c r="H343" i="72"/>
  <c r="H344" i="72"/>
  <c r="H345" i="72"/>
  <c r="H346" i="72"/>
  <c r="H347" i="72"/>
  <c r="H348" i="72"/>
  <c r="H57" i="9"/>
  <c r="H58" i="9"/>
  <c r="H59" i="9"/>
  <c r="H60" i="9"/>
  <c r="H61" i="9"/>
  <c r="H62" i="9"/>
  <c r="H63" i="9"/>
  <c r="H64" i="9"/>
  <c r="H65" i="9"/>
  <c r="H66" i="9"/>
  <c r="H67" i="9"/>
  <c r="H7" i="105"/>
  <c r="H289" i="60"/>
  <c r="H191" i="72"/>
  <c r="H190" i="72"/>
  <c r="H189" i="72"/>
  <c r="H188" i="72"/>
  <c r="H83" i="72"/>
  <c r="H84" i="72"/>
  <c r="H7" i="70"/>
  <c r="H6" i="70"/>
  <c r="H5" i="70"/>
  <c r="H19" i="105"/>
  <c r="H20" i="105"/>
  <c r="H21" i="105"/>
  <c r="H22" i="105"/>
  <c r="H23" i="105"/>
  <c r="H24" i="105"/>
  <c r="H25" i="105"/>
  <c r="H26" i="105"/>
  <c r="H27" i="105"/>
  <c r="H28" i="105"/>
  <c r="H29" i="105"/>
  <c r="H30" i="105"/>
  <c r="H31" i="105"/>
  <c r="H32" i="105"/>
  <c r="H33" i="105"/>
  <c r="H34" i="105"/>
  <c r="H35" i="105"/>
  <c r="H36" i="105"/>
  <c r="H37" i="105"/>
  <c r="H38" i="105"/>
  <c r="H39" i="105"/>
  <c r="H40" i="105"/>
  <c r="H41" i="105"/>
  <c r="H42" i="105"/>
  <c r="H43" i="105"/>
  <c r="H44" i="105"/>
  <c r="H45" i="105"/>
  <c r="H46" i="105"/>
  <c r="H47" i="105"/>
  <c r="H48" i="105"/>
  <c r="H49" i="105"/>
  <c r="H50" i="105"/>
  <c r="H51" i="105"/>
  <c r="H52" i="105"/>
  <c r="H53" i="105"/>
  <c r="H54" i="105"/>
  <c r="H55" i="105"/>
  <c r="H56" i="105"/>
  <c r="H57" i="105"/>
  <c r="H58" i="105"/>
  <c r="H59" i="105"/>
  <c r="H60" i="105"/>
  <c r="H61" i="105"/>
  <c r="H62" i="105"/>
  <c r="H63" i="105"/>
  <c r="H64" i="105"/>
  <c r="H65" i="105"/>
  <c r="H66" i="105"/>
  <c r="H67" i="105"/>
  <c r="H68" i="105"/>
  <c r="H69" i="105"/>
  <c r="H70" i="105"/>
  <c r="H71" i="105"/>
  <c r="H72" i="105"/>
  <c r="H73" i="105"/>
  <c r="H74" i="105"/>
  <c r="H75" i="105"/>
  <c r="H76" i="105"/>
  <c r="H77" i="105"/>
  <c r="H78" i="105"/>
  <c r="H79" i="105"/>
  <c r="H80" i="105"/>
  <c r="H81" i="105"/>
  <c r="H82" i="105"/>
  <c r="H83" i="105"/>
  <c r="H84" i="105"/>
  <c r="H85" i="105"/>
  <c r="H86" i="105"/>
  <c r="H87" i="105"/>
  <c r="H88" i="105"/>
  <c r="H89" i="105"/>
  <c r="H90" i="105"/>
  <c r="H91" i="105"/>
  <c r="H92" i="105"/>
  <c r="H93" i="105"/>
  <c r="H94" i="105"/>
  <c r="H95" i="105"/>
  <c r="H96" i="105"/>
  <c r="H97" i="105"/>
  <c r="H98" i="105"/>
  <c r="H99" i="105"/>
  <c r="H100" i="105"/>
  <c r="H101" i="105"/>
  <c r="H102" i="105"/>
  <c r="H103" i="105"/>
  <c r="H104" i="105"/>
  <c r="H105" i="105"/>
  <c r="H106" i="105"/>
  <c r="H107" i="105"/>
  <c r="H108" i="105"/>
  <c r="H109" i="105"/>
  <c r="H110" i="105"/>
  <c r="H111" i="105"/>
  <c r="H112" i="105"/>
  <c r="H113" i="105"/>
  <c r="H114" i="105"/>
  <c r="H115" i="105"/>
  <c r="H116" i="105"/>
  <c r="H117" i="105"/>
  <c r="H118" i="105"/>
  <c r="H119" i="105"/>
  <c r="H120" i="105"/>
  <c r="H121" i="105"/>
  <c r="H122" i="105"/>
  <c r="H123" i="105"/>
  <c r="H124" i="105"/>
  <c r="H125" i="105"/>
  <c r="H126" i="105"/>
  <c r="H127" i="105"/>
  <c r="H128" i="105"/>
  <c r="H129" i="105"/>
  <c r="H130" i="105"/>
  <c r="H131" i="105"/>
  <c r="H132" i="105"/>
  <c r="H133" i="105"/>
  <c r="H134" i="105"/>
  <c r="H135" i="105"/>
  <c r="H136" i="105"/>
  <c r="H137" i="105"/>
  <c r="H138" i="105"/>
  <c r="H139" i="105"/>
  <c r="H140" i="105"/>
  <c r="H141" i="105"/>
  <c r="H142" i="105"/>
  <c r="H143" i="105"/>
  <c r="H144" i="105"/>
  <c r="H145" i="105"/>
  <c r="H146" i="105"/>
  <c r="H147" i="105"/>
  <c r="H148" i="105"/>
  <c r="H149" i="105"/>
  <c r="H150" i="105"/>
  <c r="H151" i="105"/>
  <c r="H152" i="105"/>
  <c r="H153" i="105"/>
  <c r="H154" i="105"/>
  <c r="H155" i="105"/>
  <c r="H156" i="105"/>
  <c r="H157" i="105"/>
  <c r="H158" i="105"/>
  <c r="H159" i="105"/>
  <c r="H160" i="105"/>
  <c r="H161" i="105"/>
  <c r="H162" i="105"/>
  <c r="H163" i="105"/>
  <c r="H164" i="105"/>
  <c r="H165" i="105"/>
  <c r="H166" i="105"/>
  <c r="H167" i="105"/>
  <c r="H168" i="105"/>
  <c r="H169" i="105"/>
  <c r="H170" i="105"/>
  <c r="H171" i="105"/>
  <c r="H172" i="105"/>
  <c r="H173" i="105"/>
  <c r="H174" i="105"/>
  <c r="H175" i="105"/>
  <c r="H176" i="105"/>
  <c r="H177" i="105"/>
  <c r="H178" i="105"/>
  <c r="H179" i="105"/>
  <c r="H180" i="105"/>
  <c r="H181" i="105"/>
  <c r="H182" i="105"/>
  <c r="H183" i="105"/>
  <c r="H184" i="105"/>
  <c r="H185" i="105"/>
  <c r="H186" i="105"/>
  <c r="H187" i="105"/>
  <c r="H188" i="105"/>
  <c r="H189" i="105"/>
  <c r="H190" i="105"/>
  <c r="H191" i="105"/>
  <c r="H192" i="105"/>
  <c r="H193" i="105"/>
  <c r="H194" i="105"/>
  <c r="H195" i="105"/>
  <c r="H196" i="105"/>
  <c r="H197" i="105"/>
  <c r="H198" i="105"/>
  <c r="H199" i="105"/>
  <c r="H200" i="105"/>
  <c r="H201" i="105"/>
  <c r="H202" i="105"/>
  <c r="H203" i="105"/>
  <c r="H204" i="105"/>
  <c r="H205" i="105"/>
  <c r="H206" i="105"/>
  <c r="H207" i="105"/>
  <c r="H208" i="105"/>
  <c r="H209" i="105"/>
  <c r="H210" i="105"/>
  <c r="H211" i="105"/>
  <c r="H212" i="105"/>
  <c r="H213" i="105"/>
  <c r="H214" i="105"/>
  <c r="H215" i="105"/>
  <c r="H216" i="105"/>
  <c r="H217" i="105"/>
  <c r="H218" i="105"/>
  <c r="H219" i="105"/>
  <c r="H220" i="105"/>
  <c r="H221" i="105"/>
  <c r="H222" i="105"/>
  <c r="H223" i="105"/>
  <c r="H224" i="105"/>
  <c r="H225" i="105"/>
  <c r="H226" i="105"/>
  <c r="H227" i="105"/>
  <c r="H228" i="105"/>
  <c r="H229" i="105"/>
  <c r="H230" i="105"/>
  <c r="H231" i="105"/>
  <c r="H232" i="105"/>
  <c r="H233" i="105"/>
  <c r="H234" i="105"/>
  <c r="H235" i="105"/>
  <c r="H236" i="105"/>
  <c r="H237" i="105"/>
  <c r="H238" i="105"/>
  <c r="H239" i="105"/>
  <c r="H240" i="105"/>
  <c r="H241" i="105"/>
  <c r="H242" i="105"/>
  <c r="H243" i="105"/>
  <c r="H244" i="105"/>
  <c r="H245" i="105"/>
  <c r="H246" i="105"/>
  <c r="H247" i="105"/>
  <c r="H248" i="105"/>
  <c r="H249" i="105"/>
  <c r="H250" i="105"/>
  <c r="H251" i="105"/>
  <c r="H252" i="105"/>
  <c r="H253" i="105"/>
  <c r="H254" i="105"/>
  <c r="H255" i="105"/>
  <c r="H256" i="105"/>
  <c r="H257" i="105"/>
  <c r="H258" i="105"/>
  <c r="H259" i="105"/>
  <c r="H260" i="105"/>
  <c r="H261" i="105"/>
  <c r="H262" i="105"/>
  <c r="H263" i="105"/>
  <c r="H264" i="105"/>
  <c r="H265" i="105"/>
  <c r="H266" i="105"/>
  <c r="H267" i="105"/>
  <c r="H268" i="105"/>
  <c r="H269" i="105"/>
  <c r="H270" i="105"/>
  <c r="H271" i="105"/>
  <c r="H272" i="105"/>
  <c r="H273" i="105"/>
  <c r="H274" i="105"/>
  <c r="H275" i="105"/>
  <c r="H276" i="105"/>
  <c r="H277" i="105"/>
  <c r="H278" i="105"/>
  <c r="H279" i="105"/>
  <c r="H280" i="105"/>
  <c r="H281" i="105"/>
  <c r="H282" i="105"/>
  <c r="H283" i="105"/>
  <c r="H284" i="105"/>
  <c r="H285" i="105"/>
  <c r="H286" i="105"/>
  <c r="H287" i="105"/>
  <c r="H288" i="105"/>
  <c r="H289" i="105"/>
  <c r="H290" i="105"/>
  <c r="H291" i="105"/>
  <c r="H292" i="105"/>
  <c r="H293" i="105"/>
  <c r="H294" i="105"/>
  <c r="H295" i="105"/>
  <c r="H296" i="105"/>
  <c r="H297" i="105"/>
  <c r="H298" i="105"/>
  <c r="H299" i="105"/>
  <c r="H300" i="105"/>
  <c r="H301" i="105"/>
  <c r="H302" i="105"/>
  <c r="H303" i="105"/>
  <c r="H304" i="105"/>
  <c r="H305" i="105"/>
  <c r="H306" i="105"/>
  <c r="H307" i="105"/>
  <c r="H308" i="105"/>
  <c r="H309" i="105"/>
  <c r="H310" i="105"/>
  <c r="H311" i="105"/>
  <c r="H312" i="105"/>
  <c r="H313" i="105"/>
  <c r="H314" i="105"/>
  <c r="H315" i="105"/>
  <c r="H316" i="105"/>
  <c r="H317" i="105"/>
  <c r="H318" i="105"/>
  <c r="H319" i="105"/>
  <c r="H320" i="105"/>
  <c r="H321" i="105"/>
  <c r="H322" i="105"/>
  <c r="H323" i="105"/>
  <c r="H324" i="105"/>
  <c r="H325" i="105"/>
  <c r="H326" i="105"/>
  <c r="H327" i="105"/>
  <c r="H328" i="105"/>
  <c r="H329" i="105"/>
  <c r="H330" i="105"/>
  <c r="H331" i="105"/>
  <c r="H332" i="105"/>
  <c r="H333" i="105"/>
  <c r="H334" i="105"/>
  <c r="H335" i="105"/>
  <c r="H336" i="105"/>
  <c r="H337" i="105"/>
  <c r="H338" i="105"/>
  <c r="H339" i="105"/>
  <c r="H340" i="105"/>
  <c r="H341" i="105"/>
  <c r="H342" i="105"/>
  <c r="H343" i="105"/>
  <c r="H344" i="105"/>
  <c r="H345" i="105"/>
  <c r="H346" i="105"/>
  <c r="H347" i="105"/>
  <c r="H348" i="105"/>
  <c r="H349" i="105"/>
  <c r="H350" i="105"/>
  <c r="H351" i="105"/>
  <c r="H352" i="105"/>
  <c r="H353" i="105"/>
  <c r="H354" i="105"/>
  <c r="H355" i="105"/>
  <c r="H356" i="105"/>
  <c r="H357" i="105"/>
  <c r="H358" i="105"/>
  <c r="H359" i="105"/>
  <c r="H360" i="105"/>
  <c r="H361" i="105"/>
  <c r="H362" i="105"/>
  <c r="H363" i="105"/>
  <c r="H364" i="105"/>
  <c r="H365" i="105"/>
  <c r="H366" i="105"/>
  <c r="H367" i="105"/>
  <c r="H368" i="105"/>
  <c r="H369" i="105"/>
  <c r="H370" i="105"/>
  <c r="H371" i="105"/>
  <c r="H372" i="105"/>
  <c r="H373" i="105"/>
  <c r="H8" i="105"/>
  <c r="H9" i="105"/>
  <c r="H10" i="105"/>
  <c r="H11" i="105"/>
  <c r="H12" i="105"/>
  <c r="H13" i="105"/>
  <c r="H14" i="105"/>
  <c r="H15" i="105"/>
  <c r="H16" i="105"/>
  <c r="H17" i="105"/>
  <c r="H18" i="105"/>
  <c r="H5" i="105"/>
  <c r="A1" i="105"/>
  <c r="H7" i="93"/>
  <c r="H8" i="93"/>
  <c r="H9" i="93"/>
  <c r="H10" i="93"/>
  <c r="H11" i="93"/>
  <c r="H12" i="93"/>
  <c r="H13" i="93"/>
  <c r="H14" i="93"/>
  <c r="H15" i="93"/>
  <c r="H16" i="93"/>
  <c r="H17" i="93"/>
  <c r="H18" i="93"/>
  <c r="H19" i="93"/>
  <c r="H20" i="93"/>
  <c r="H21" i="93"/>
  <c r="H22" i="93"/>
  <c r="H23" i="93"/>
  <c r="H24" i="93"/>
  <c r="H25" i="93"/>
  <c r="H26" i="93"/>
  <c r="H27" i="93"/>
  <c r="H28" i="93"/>
  <c r="H29" i="93"/>
  <c r="H30" i="93"/>
  <c r="H31" i="93"/>
  <c r="H32" i="93"/>
  <c r="H33" i="93"/>
  <c r="H34" i="93"/>
  <c r="H35" i="93"/>
  <c r="H36" i="93"/>
  <c r="H37" i="93"/>
  <c r="H38" i="93"/>
  <c r="H39" i="93"/>
  <c r="H40" i="93"/>
  <c r="H41" i="93"/>
  <c r="H42" i="93"/>
  <c r="H43" i="93"/>
  <c r="H44" i="93"/>
  <c r="H45" i="93"/>
  <c r="H46" i="93"/>
  <c r="H47" i="93"/>
  <c r="H48" i="93"/>
  <c r="H49" i="93"/>
  <c r="H50" i="93"/>
  <c r="H51" i="93"/>
  <c r="H52" i="93"/>
  <c r="H53" i="93"/>
  <c r="H54" i="93"/>
  <c r="H55" i="93"/>
  <c r="H56" i="93"/>
  <c r="H57" i="93"/>
  <c r="H58" i="93"/>
  <c r="H59" i="93"/>
  <c r="H60" i="93"/>
  <c r="H61" i="93"/>
  <c r="H62" i="93"/>
  <c r="H63" i="93"/>
  <c r="H64" i="93"/>
  <c r="H65" i="93"/>
  <c r="H66" i="93"/>
  <c r="H67" i="93"/>
  <c r="H68" i="93"/>
  <c r="H69" i="93"/>
  <c r="H70" i="93"/>
  <c r="H71" i="93"/>
  <c r="H72" i="93"/>
  <c r="H73" i="93"/>
  <c r="H74" i="93"/>
  <c r="H75" i="93"/>
  <c r="H76" i="93"/>
  <c r="H77" i="93"/>
  <c r="H78" i="93"/>
  <c r="H79" i="93"/>
  <c r="H80" i="93"/>
  <c r="H81" i="93"/>
  <c r="H82" i="93"/>
  <c r="H83" i="93"/>
  <c r="H84" i="93"/>
  <c r="H85" i="93"/>
  <c r="H86" i="93"/>
  <c r="H87" i="93"/>
  <c r="H88" i="93"/>
  <c r="H89" i="93"/>
  <c r="H90" i="93"/>
  <c r="H91" i="93"/>
  <c r="H92" i="93"/>
  <c r="H93" i="93"/>
  <c r="H94" i="93"/>
  <c r="H95" i="93"/>
  <c r="H96" i="93"/>
  <c r="H97" i="93"/>
  <c r="H98" i="93"/>
  <c r="H99" i="93"/>
  <c r="H100" i="93"/>
  <c r="H101" i="93"/>
  <c r="H102" i="93"/>
  <c r="H103" i="93"/>
  <c r="H104" i="93"/>
  <c r="H105" i="93"/>
  <c r="H106" i="93"/>
  <c r="H107" i="93"/>
  <c r="H108" i="93"/>
  <c r="H109" i="93"/>
  <c r="H110" i="93"/>
  <c r="H111" i="93"/>
  <c r="H112" i="93"/>
  <c r="H113" i="93"/>
  <c r="H114" i="93"/>
  <c r="H115" i="93"/>
  <c r="H116" i="93"/>
  <c r="H117" i="93"/>
  <c r="H118" i="93"/>
  <c r="H119" i="93"/>
  <c r="H120" i="93"/>
  <c r="H121" i="93"/>
  <c r="H122" i="93"/>
  <c r="H123" i="93"/>
  <c r="H124" i="93"/>
  <c r="H125" i="93"/>
  <c r="H126" i="93"/>
  <c r="H127" i="93"/>
  <c r="H128" i="93"/>
  <c r="H129" i="93"/>
  <c r="H130" i="93"/>
  <c r="H131" i="93"/>
  <c r="H132" i="93"/>
  <c r="H133" i="93"/>
  <c r="H134" i="93"/>
  <c r="H135" i="93"/>
  <c r="H136" i="93"/>
  <c r="H137" i="93"/>
  <c r="H138" i="93"/>
  <c r="H139" i="93"/>
  <c r="H140" i="93"/>
  <c r="H141" i="93"/>
  <c r="H142" i="93"/>
  <c r="H143" i="93"/>
  <c r="H144" i="93"/>
  <c r="H145" i="93"/>
  <c r="H146" i="93"/>
  <c r="H147" i="93"/>
  <c r="H148" i="93"/>
  <c r="H149" i="93"/>
  <c r="H150" i="93"/>
  <c r="H151" i="93"/>
  <c r="H152" i="93"/>
  <c r="H153" i="93"/>
  <c r="H154" i="93"/>
  <c r="H155" i="93"/>
  <c r="H156" i="93"/>
  <c r="H157" i="93"/>
  <c r="H158" i="93"/>
  <c r="H159" i="93"/>
  <c r="H160" i="93"/>
  <c r="H161" i="93"/>
  <c r="H162" i="93"/>
  <c r="H163" i="93"/>
  <c r="H164" i="93"/>
  <c r="H165" i="93"/>
  <c r="H166" i="93"/>
  <c r="H167" i="93"/>
  <c r="H168" i="93"/>
  <c r="H169" i="93"/>
  <c r="H170" i="93"/>
  <c r="H171" i="93"/>
  <c r="H172" i="93"/>
  <c r="H173" i="93"/>
  <c r="H174" i="93"/>
  <c r="H175" i="93"/>
  <c r="H176" i="93"/>
  <c r="H177" i="93"/>
  <c r="H178" i="93"/>
  <c r="H179" i="93"/>
  <c r="H180" i="93"/>
  <c r="H181" i="93"/>
  <c r="H182" i="93"/>
  <c r="H183" i="93"/>
  <c r="H184" i="93"/>
  <c r="H185" i="93"/>
  <c r="H186" i="93"/>
  <c r="H187" i="93"/>
  <c r="H188" i="93"/>
  <c r="H189" i="93"/>
  <c r="H190" i="93"/>
  <c r="H191" i="93"/>
  <c r="H192" i="93"/>
  <c r="H193" i="93"/>
  <c r="H194" i="93"/>
  <c r="H195" i="93"/>
  <c r="H196" i="93"/>
  <c r="H197" i="93"/>
  <c r="H198" i="93"/>
  <c r="H199" i="93"/>
  <c r="H200" i="93"/>
  <c r="H201" i="93"/>
  <c r="H202" i="93"/>
  <c r="H203" i="93"/>
  <c r="H204" i="93"/>
  <c r="H205" i="93"/>
  <c r="H206" i="93"/>
  <c r="H207" i="93"/>
  <c r="H208" i="93"/>
  <c r="H209" i="93"/>
  <c r="H210" i="93"/>
  <c r="H211" i="93"/>
  <c r="H212" i="93"/>
  <c r="H213" i="93"/>
  <c r="H214" i="93"/>
  <c r="H215" i="93"/>
  <c r="H216" i="93"/>
  <c r="H217" i="93"/>
  <c r="H218" i="93"/>
  <c r="H219" i="93"/>
  <c r="H220" i="93"/>
  <c r="H221" i="93"/>
  <c r="H222" i="93"/>
  <c r="H223" i="93"/>
  <c r="H224" i="93"/>
  <c r="H225" i="93"/>
  <c r="H226" i="93"/>
  <c r="H227" i="93"/>
  <c r="H228" i="93"/>
  <c r="H229" i="93"/>
  <c r="H230" i="93"/>
  <c r="H231" i="93"/>
  <c r="H232" i="93"/>
  <c r="H233" i="93"/>
  <c r="H234" i="93"/>
  <c r="H235" i="93"/>
  <c r="H6" i="93"/>
  <c r="H6" i="99"/>
  <c r="H130" i="76"/>
  <c r="H260" i="76"/>
  <c r="H250" i="76"/>
  <c r="H240" i="76"/>
  <c r="H230" i="76"/>
  <c r="H220" i="76"/>
  <c r="H210" i="76"/>
  <c r="H209" i="76"/>
  <c r="H208" i="76"/>
  <c r="H207" i="76"/>
  <c r="H206" i="76"/>
  <c r="H205" i="76"/>
  <c r="H204" i="76"/>
  <c r="H203" i="76"/>
  <c r="H202" i="76"/>
  <c r="H201" i="76"/>
  <c r="H200" i="76"/>
  <c r="H190" i="76"/>
  <c r="H180" i="76"/>
  <c r="H170" i="76"/>
  <c r="H160" i="76"/>
  <c r="H150" i="76"/>
  <c r="H140" i="76"/>
  <c r="H120" i="76"/>
  <c r="H110" i="76"/>
  <c r="H109" i="76"/>
  <c r="H108" i="76"/>
  <c r="H107" i="76"/>
  <c r="H106" i="76"/>
  <c r="H105" i="76"/>
  <c r="H104" i="76"/>
  <c r="H103" i="76"/>
  <c r="H102" i="76"/>
  <c r="H101" i="76"/>
  <c r="H100" i="76"/>
  <c r="H90" i="76"/>
  <c r="H80" i="76"/>
  <c r="H70" i="76"/>
  <c r="H60" i="76"/>
  <c r="H51" i="76"/>
  <c r="H41" i="76"/>
  <c r="H31" i="76"/>
  <c r="H21" i="76"/>
  <c r="H11" i="76"/>
  <c r="H7" i="99"/>
  <c r="H288" i="60"/>
  <c r="H68" i="94"/>
  <c r="H69" i="94"/>
  <c r="H70" i="94"/>
  <c r="H71" i="94"/>
  <c r="H72" i="94"/>
  <c r="H73" i="94"/>
  <c r="H192" i="99"/>
  <c r="H241" i="99"/>
  <c r="H55" i="9"/>
  <c r="H56" i="9"/>
  <c r="H13" i="9"/>
  <c r="H14" i="9"/>
  <c r="H15" i="9"/>
  <c r="H16" i="9"/>
  <c r="H17" i="9"/>
  <c r="H18" i="9"/>
  <c r="H19" i="9"/>
  <c r="H20" i="9"/>
  <c r="H21" i="9"/>
  <c r="H22" i="9"/>
  <c r="H23" i="9"/>
  <c r="H24" i="9"/>
  <c r="H25" i="9"/>
  <c r="H26" i="9"/>
  <c r="H27" i="9"/>
  <c r="H28" i="9"/>
  <c r="H29" i="9"/>
  <c r="H37" i="9"/>
  <c r="H38" i="9"/>
  <c r="H39" i="9"/>
  <c r="H40" i="9"/>
  <c r="H42" i="9"/>
  <c r="H43" i="9"/>
  <c r="H44" i="9"/>
  <c r="H45" i="9"/>
  <c r="H46" i="9"/>
  <c r="H47" i="9"/>
  <c r="H48" i="9"/>
  <c r="H51" i="9"/>
  <c r="H52" i="9"/>
  <c r="H53" i="9"/>
  <c r="H54" i="9"/>
  <c r="H334" i="72"/>
  <c r="H335" i="72"/>
  <c r="H336" i="72"/>
  <c r="H337" i="72"/>
  <c r="H338" i="72"/>
  <c r="H339" i="72"/>
  <c r="H340" i="72"/>
  <c r="H341" i="72"/>
  <c r="H342" i="72"/>
  <c r="H6" i="97"/>
  <c r="H284" i="60"/>
  <c r="H285" i="60"/>
  <c r="H286" i="60"/>
  <c r="H287" i="60"/>
  <c r="H83" i="9"/>
  <c r="H84" i="9"/>
  <c r="H85" i="9"/>
  <c r="H86" i="9"/>
  <c r="H87" i="9"/>
  <c r="H88" i="9"/>
  <c r="H5" i="9"/>
  <c r="H6" i="9"/>
  <c r="H7" i="9"/>
  <c r="H8" i="9"/>
  <c r="H9" i="9"/>
  <c r="H10" i="9"/>
  <c r="H11" i="9"/>
  <c r="H12" i="9"/>
  <c r="H332" i="72"/>
  <c r="H333" i="72"/>
  <c r="H7" i="72"/>
  <c r="H8" i="72"/>
  <c r="H9" i="72"/>
  <c r="H10" i="72"/>
  <c r="H11" i="72"/>
  <c r="H12" i="72"/>
  <c r="H13" i="72"/>
  <c r="H14" i="72"/>
  <c r="H15" i="72"/>
  <c r="H16" i="72"/>
  <c r="H17" i="72"/>
  <c r="H18" i="72"/>
  <c r="H19" i="72"/>
  <c r="H20" i="72"/>
  <c r="H21" i="72"/>
  <c r="H22" i="72"/>
  <c r="H23" i="72"/>
  <c r="H24" i="72"/>
  <c r="H25" i="72"/>
  <c r="H26" i="72"/>
  <c r="H27" i="72"/>
  <c r="H28" i="72"/>
  <c r="H29" i="72"/>
  <c r="H30" i="72"/>
  <c r="H31" i="72"/>
  <c r="H32" i="72"/>
  <c r="H33" i="72"/>
  <c r="H34" i="72"/>
  <c r="H35" i="72"/>
  <c r="H36" i="72"/>
  <c r="H37" i="72"/>
  <c r="H38" i="72"/>
  <c r="H39" i="72"/>
  <c r="H40" i="72"/>
  <c r="H41" i="72"/>
  <c r="H42" i="72"/>
  <c r="H43" i="72"/>
  <c r="H44" i="72"/>
  <c r="H45" i="72"/>
  <c r="H46" i="72"/>
  <c r="H47" i="72"/>
  <c r="H48" i="72"/>
  <c r="H49" i="72"/>
  <c r="H50" i="72"/>
  <c r="H51" i="72"/>
  <c r="H52" i="72"/>
  <c r="H53" i="72"/>
  <c r="H54" i="72"/>
  <c r="H55" i="72"/>
  <c r="H56" i="72"/>
  <c r="H57" i="72"/>
  <c r="H58" i="72"/>
  <c r="H59" i="72"/>
  <c r="H60" i="72"/>
  <c r="H61" i="72"/>
  <c r="H62" i="72"/>
  <c r="H63" i="72"/>
  <c r="H64" i="72"/>
  <c r="H65" i="72"/>
  <c r="H66" i="72"/>
  <c r="H67" i="72"/>
  <c r="H68" i="72"/>
  <c r="H69" i="72"/>
  <c r="H70" i="72"/>
  <c r="H71" i="72"/>
  <c r="H72" i="72"/>
  <c r="H73" i="72"/>
  <c r="H74" i="72"/>
  <c r="H75" i="72"/>
  <c r="H76" i="72"/>
  <c r="H77" i="72"/>
  <c r="H78" i="72"/>
  <c r="H79" i="72"/>
  <c r="H80" i="72"/>
  <c r="H81" i="72"/>
  <c r="H82" i="72"/>
  <c r="H85" i="72"/>
  <c r="H86" i="72"/>
  <c r="H91" i="72"/>
  <c r="H92" i="72"/>
  <c r="H93" i="72"/>
  <c r="H95" i="72"/>
  <c r="H283" i="72"/>
  <c r="H284" i="72"/>
  <c r="H96" i="72"/>
  <c r="H97" i="72"/>
  <c r="H98" i="72"/>
  <c r="H99" i="72"/>
  <c r="H100" i="72"/>
  <c r="H101" i="72"/>
  <c r="H102" i="72"/>
  <c r="H103" i="72"/>
  <c r="H104" i="72"/>
  <c r="H105" i="72"/>
  <c r="H106" i="72"/>
  <c r="H107" i="72"/>
  <c r="H108" i="72"/>
  <c r="H109" i="72"/>
  <c r="H110" i="72"/>
  <c r="H111" i="72"/>
  <c r="H112" i="72"/>
  <c r="H113" i="72"/>
  <c r="H114" i="72"/>
  <c r="H115" i="72"/>
  <c r="H116" i="72"/>
  <c r="H117" i="72"/>
  <c r="H118" i="72"/>
  <c r="H119" i="72"/>
  <c r="H120" i="72"/>
  <c r="H121" i="72"/>
  <c r="H122" i="72"/>
  <c r="H123" i="72"/>
  <c r="H124" i="72"/>
  <c r="H125" i="72"/>
  <c r="H126" i="72"/>
  <c r="H127" i="72"/>
  <c r="H128" i="72"/>
  <c r="H129" i="72"/>
  <c r="H130" i="72"/>
  <c r="H131" i="72"/>
  <c r="H132" i="72"/>
  <c r="H133" i="72"/>
  <c r="H134" i="72"/>
  <c r="H135" i="72"/>
  <c r="H136" i="72"/>
  <c r="H137" i="72"/>
  <c r="H138" i="72"/>
  <c r="H139" i="72"/>
  <c r="H140" i="72"/>
  <c r="H141" i="72"/>
  <c r="H142" i="72"/>
  <c r="H143" i="72"/>
  <c r="H144" i="72"/>
  <c r="H145" i="72"/>
  <c r="H146" i="72"/>
  <c r="H147" i="72"/>
  <c r="H148" i="72"/>
  <c r="H149" i="72"/>
  <c r="H150" i="72"/>
  <c r="H151" i="72"/>
  <c r="H152" i="72"/>
  <c r="H153" i="72"/>
  <c r="H154" i="72"/>
  <c r="H155" i="72"/>
  <c r="H156" i="72"/>
  <c r="H157" i="72"/>
  <c r="H158" i="72"/>
  <c r="H159" i="72"/>
  <c r="H160" i="72"/>
  <c r="H161" i="72"/>
  <c r="H162" i="72"/>
  <c r="H163" i="72"/>
  <c r="H170" i="72"/>
  <c r="H171" i="72"/>
  <c r="H172" i="72"/>
  <c r="H173" i="72"/>
  <c r="H174" i="72"/>
  <c r="H175" i="72"/>
  <c r="H176" i="72"/>
  <c r="H177" i="72"/>
  <c r="H178" i="72"/>
  <c r="H179" i="72"/>
  <c r="H180" i="72"/>
  <c r="H181" i="72"/>
  <c r="H182" i="72"/>
  <c r="H183" i="72"/>
  <c r="H184" i="72"/>
  <c r="H185" i="72"/>
  <c r="H186" i="72"/>
  <c r="H187" i="72"/>
  <c r="H192" i="72"/>
  <c r="H193" i="72"/>
  <c r="H194" i="72"/>
  <c r="H195" i="72"/>
  <c r="H196" i="72"/>
  <c r="H197" i="72"/>
  <c r="H198" i="72"/>
  <c r="H199" i="72"/>
  <c r="H200" i="72"/>
  <c r="H201" i="72"/>
  <c r="H202" i="72"/>
  <c r="H203" i="72"/>
  <c r="H204" i="72"/>
  <c r="H205" i="72"/>
  <c r="H206" i="72"/>
  <c r="H207" i="72"/>
  <c r="H208" i="72"/>
  <c r="H209" i="72"/>
  <c r="H210" i="72"/>
  <c r="H211" i="72"/>
  <c r="H212" i="72"/>
  <c r="H213" i="72"/>
  <c r="H214" i="72"/>
  <c r="H215" i="72"/>
  <c r="H216" i="72"/>
  <c r="H217" i="72"/>
  <c r="H218" i="72"/>
  <c r="H219" i="72"/>
  <c r="H220" i="72"/>
  <c r="H221" i="72"/>
  <c r="H222" i="72"/>
  <c r="H223" i="72"/>
  <c r="H224" i="72"/>
  <c r="H225" i="72"/>
  <c r="H226" i="72"/>
  <c r="H227" i="72"/>
  <c r="H228" i="72"/>
  <c r="H229" i="72"/>
  <c r="H230" i="72"/>
  <c r="H231" i="72"/>
  <c r="H254" i="72"/>
  <c r="H255" i="72"/>
  <c r="H256" i="72"/>
  <c r="H257" i="72"/>
  <c r="H258" i="72"/>
  <c r="H259" i="72"/>
  <c r="H260" i="72"/>
  <c r="H261" i="72"/>
  <c r="H262" i="72"/>
  <c r="H263" i="72"/>
  <c r="H264" i="72"/>
  <c r="H265" i="72"/>
  <c r="H266" i="72"/>
  <c r="H267" i="72"/>
  <c r="H268" i="72"/>
  <c r="H269" i="72"/>
  <c r="H270" i="72"/>
  <c r="H271" i="72"/>
  <c r="H272" i="72"/>
  <c r="H273" i="72"/>
  <c r="H274" i="72"/>
  <c r="H275" i="72"/>
  <c r="H276" i="72"/>
  <c r="H277" i="72"/>
  <c r="H278" i="72"/>
  <c r="H279" i="72"/>
  <c r="H280" i="72"/>
  <c r="H281" i="72"/>
  <c r="H282" i="72"/>
  <c r="H285" i="72"/>
  <c r="H286" i="72"/>
  <c r="H287" i="72"/>
  <c r="H288" i="72"/>
  <c r="H289" i="72"/>
  <c r="H290" i="72"/>
  <c r="H291" i="72"/>
  <c r="H292" i="72"/>
  <c r="H293" i="72"/>
  <c r="H294" i="72"/>
  <c r="H295" i="72"/>
  <c r="H296" i="72"/>
  <c r="H297" i="72"/>
  <c r="H298" i="72"/>
  <c r="H299" i="72"/>
  <c r="H300" i="72"/>
  <c r="H301" i="72"/>
  <c r="H302" i="72"/>
  <c r="H303" i="72"/>
  <c r="H304" i="72"/>
  <c r="H305" i="72"/>
  <c r="H306" i="72"/>
  <c r="H307" i="72"/>
  <c r="H308" i="72"/>
  <c r="H309" i="72"/>
  <c r="H310" i="72"/>
  <c r="H311" i="72"/>
  <c r="H312" i="72"/>
  <c r="H313" i="72"/>
  <c r="H314" i="72"/>
  <c r="H315" i="72"/>
  <c r="H316" i="72"/>
  <c r="H317" i="72"/>
  <c r="H318" i="72"/>
  <c r="H319" i="72"/>
  <c r="H320" i="72"/>
  <c r="H321" i="72"/>
  <c r="H322" i="72"/>
  <c r="H323" i="72"/>
  <c r="H324" i="72"/>
  <c r="H325" i="72"/>
  <c r="H326" i="72"/>
  <c r="H327" i="72"/>
  <c r="H328" i="72"/>
  <c r="H329" i="72"/>
  <c r="H330" i="72"/>
  <c r="H331" i="72"/>
  <c r="H7" i="92"/>
  <c r="H258" i="60"/>
  <c r="H259" i="60"/>
  <c r="H260" i="60"/>
  <c r="H261" i="60"/>
  <c r="H262" i="60"/>
  <c r="H263" i="60"/>
  <c r="H264" i="60"/>
  <c r="H265" i="60"/>
  <c r="H266" i="60"/>
  <c r="H267" i="60"/>
  <c r="H268" i="60"/>
  <c r="H269" i="60"/>
  <c r="H270" i="60"/>
  <c r="H271" i="60"/>
  <c r="H272" i="60"/>
  <c r="H273" i="60"/>
  <c r="H274" i="60"/>
  <c r="H275" i="60"/>
  <c r="H276" i="60"/>
  <c r="H277" i="60"/>
  <c r="H278" i="60"/>
  <c r="H279" i="60"/>
  <c r="H280" i="60"/>
  <c r="H281" i="60"/>
  <c r="H282" i="60"/>
  <c r="H283" i="60"/>
  <c r="H237" i="60"/>
  <c r="H238" i="60"/>
  <c r="H239" i="60"/>
  <c r="H240" i="60"/>
  <c r="H241" i="60"/>
  <c r="H242" i="60"/>
  <c r="H243" i="60"/>
  <c r="H244" i="60"/>
  <c r="H245" i="60"/>
  <c r="H246" i="60"/>
  <c r="H247" i="60"/>
  <c r="H248" i="60"/>
  <c r="H249" i="60"/>
  <c r="H250" i="60"/>
  <c r="H251" i="60"/>
  <c r="H252" i="60"/>
  <c r="H253" i="60"/>
  <c r="H254" i="60"/>
  <c r="H255" i="60"/>
  <c r="H256" i="60"/>
  <c r="H257" i="60"/>
  <c r="H23" i="86"/>
  <c r="H24" i="86"/>
  <c r="H25" i="86"/>
  <c r="H26" i="86"/>
  <c r="H27" i="86"/>
  <c r="H28" i="86"/>
  <c r="H29" i="86"/>
  <c r="H30" i="86"/>
  <c r="H31" i="86"/>
  <c r="H32" i="86"/>
  <c r="H33" i="86"/>
  <c r="H34" i="86"/>
  <c r="H35" i="86"/>
  <c r="H69" i="9"/>
  <c r="H70" i="9"/>
  <c r="H71" i="9"/>
  <c r="H72" i="9"/>
  <c r="H73" i="9"/>
  <c r="H74" i="9"/>
  <c r="H75" i="9"/>
  <c r="H76" i="9"/>
  <c r="H77" i="9"/>
  <c r="H78" i="9"/>
  <c r="H79" i="9"/>
  <c r="H80" i="9"/>
  <c r="H81" i="9"/>
  <c r="H82" i="9"/>
  <c r="H49" i="25"/>
  <c r="H93" i="25"/>
  <c r="H94" i="25"/>
  <c r="A1" i="91"/>
  <c r="H5" i="91"/>
  <c r="H7" i="91"/>
  <c r="H8" i="91"/>
  <c r="H9" i="91"/>
  <c r="H10" i="91"/>
  <c r="H11" i="91"/>
  <c r="H12" i="91"/>
  <c r="H13" i="91"/>
  <c r="H14" i="91"/>
  <c r="H15" i="91"/>
  <c r="H16" i="91"/>
  <c r="H17" i="91"/>
  <c r="H18" i="91"/>
  <c r="H19" i="91"/>
  <c r="H20" i="91"/>
  <c r="H21" i="91"/>
  <c r="H22" i="91"/>
  <c r="H23" i="91"/>
  <c r="H24" i="91"/>
  <c r="H25" i="91"/>
  <c r="H26" i="91"/>
  <c r="H27" i="91"/>
  <c r="H28" i="91"/>
  <c r="H29" i="91"/>
  <c r="H30" i="91"/>
  <c r="H31" i="91"/>
  <c r="H32" i="91"/>
  <c r="H33" i="91"/>
  <c r="H34" i="91"/>
  <c r="H35" i="91"/>
  <c r="H36" i="91"/>
  <c r="H37" i="91"/>
  <c r="H38" i="91"/>
  <c r="H39" i="91"/>
  <c r="H40" i="91"/>
  <c r="H41" i="91"/>
  <c r="H42" i="91"/>
  <c r="H43" i="91"/>
  <c r="H44" i="91"/>
  <c r="H45" i="91"/>
  <c r="H46" i="91"/>
  <c r="H47" i="91"/>
  <c r="H48" i="91"/>
  <c r="H49" i="91"/>
  <c r="H50" i="91"/>
  <c r="H51" i="91"/>
  <c r="H52" i="91"/>
  <c r="H53" i="91"/>
  <c r="H54" i="91"/>
  <c r="H55" i="91"/>
  <c r="H56" i="91"/>
  <c r="H57" i="91"/>
  <c r="H58" i="91"/>
  <c r="H59" i="91"/>
  <c r="H60" i="91"/>
  <c r="H61" i="91"/>
  <c r="H62" i="91"/>
  <c r="H63" i="91"/>
  <c r="H64" i="91"/>
  <c r="H65" i="91"/>
  <c r="H66" i="91"/>
  <c r="H67" i="91"/>
  <c r="H68" i="91"/>
  <c r="H69" i="91"/>
  <c r="H70" i="91"/>
  <c r="H71" i="91"/>
  <c r="H72" i="91"/>
  <c r="H73" i="91"/>
  <c r="H74" i="91"/>
  <c r="H75" i="91"/>
  <c r="H76" i="91"/>
  <c r="H77" i="91"/>
  <c r="H78" i="91"/>
  <c r="H79" i="91"/>
  <c r="H80" i="91"/>
  <c r="H81" i="91"/>
  <c r="H82" i="91"/>
  <c r="H83" i="91"/>
  <c r="H84" i="91"/>
  <c r="H85" i="91"/>
  <c r="H86" i="91"/>
  <c r="H87" i="91"/>
  <c r="H88" i="91"/>
  <c r="H89" i="91"/>
  <c r="H90" i="91"/>
  <c r="H91" i="91"/>
  <c r="H92" i="91"/>
  <c r="H93" i="91"/>
  <c r="H94" i="91"/>
  <c r="H95" i="91"/>
  <c r="H96" i="91"/>
  <c r="H97" i="91"/>
  <c r="H98" i="91"/>
  <c r="H99" i="91"/>
  <c r="H100" i="91"/>
  <c r="H101" i="91"/>
  <c r="H102" i="91"/>
  <c r="H103" i="91"/>
  <c r="H104" i="91"/>
  <c r="H105" i="91"/>
  <c r="H106" i="91"/>
  <c r="H107" i="91"/>
  <c r="H108" i="91"/>
  <c r="H109" i="91"/>
  <c r="H110" i="91"/>
  <c r="H111" i="91"/>
  <c r="H112" i="91"/>
  <c r="H113" i="91"/>
  <c r="H114" i="91"/>
  <c r="H115" i="91"/>
  <c r="H116" i="91"/>
  <c r="H117" i="91"/>
  <c r="H118" i="91"/>
  <c r="H119" i="91"/>
  <c r="H120" i="91"/>
  <c r="H121" i="91"/>
  <c r="H122" i="91"/>
  <c r="H123" i="91"/>
  <c r="H124" i="91"/>
  <c r="H125" i="91"/>
  <c r="H126" i="91"/>
  <c r="H127" i="91"/>
  <c r="H128" i="91"/>
  <c r="H129" i="91"/>
  <c r="H130" i="91"/>
  <c r="H131" i="91"/>
  <c r="H132" i="91"/>
  <c r="H133" i="91"/>
  <c r="H134" i="91"/>
  <c r="H135" i="91"/>
  <c r="H136" i="91"/>
  <c r="H137" i="91"/>
  <c r="H138" i="91"/>
  <c r="H139" i="91"/>
  <c r="H140" i="91"/>
  <c r="H141" i="91"/>
  <c r="H142" i="91"/>
  <c r="H143" i="91"/>
  <c r="H144" i="91"/>
  <c r="H145" i="91"/>
  <c r="H146" i="91"/>
  <c r="H147" i="91"/>
  <c r="H148" i="91"/>
  <c r="H149" i="91"/>
  <c r="H150" i="91"/>
  <c r="H151" i="91"/>
  <c r="H152" i="91"/>
  <c r="H153" i="91"/>
  <c r="H154" i="91"/>
  <c r="H155" i="91"/>
  <c r="H156" i="91"/>
  <c r="H157" i="91"/>
  <c r="H158" i="91"/>
  <c r="H159" i="91"/>
  <c r="H160" i="91"/>
  <c r="H161" i="91"/>
  <c r="H162" i="91"/>
  <c r="H163" i="91"/>
  <c r="H164" i="91"/>
  <c r="H165" i="91"/>
  <c r="H166" i="91"/>
  <c r="H167" i="91"/>
  <c r="H168" i="91"/>
  <c r="H169" i="91"/>
  <c r="H170" i="91"/>
  <c r="H171" i="91"/>
  <c r="H172" i="91"/>
  <c r="H173" i="91"/>
  <c r="H174" i="91"/>
  <c r="H175" i="91"/>
  <c r="H176" i="91"/>
  <c r="H177" i="91"/>
  <c r="H178" i="91"/>
  <c r="H179" i="91"/>
  <c r="H180" i="91"/>
  <c r="H181" i="91"/>
  <c r="H182" i="91"/>
  <c r="H183" i="91"/>
  <c r="H184" i="91"/>
  <c r="H185" i="91"/>
  <c r="H186" i="91"/>
  <c r="H187" i="91"/>
  <c r="H188" i="91"/>
  <c r="H189" i="91"/>
  <c r="H190" i="91"/>
  <c r="H191" i="91"/>
  <c r="H192" i="91"/>
  <c r="H193" i="91"/>
  <c r="H194" i="91"/>
  <c r="H195" i="91"/>
  <c r="H196" i="91"/>
  <c r="H197" i="91"/>
  <c r="H198" i="91"/>
  <c r="H199" i="91"/>
  <c r="H200" i="91"/>
  <c r="H201" i="91"/>
  <c r="H202" i="91"/>
  <c r="H203" i="91"/>
  <c r="H204" i="91"/>
  <c r="H205" i="91"/>
  <c r="H206" i="91"/>
  <c r="H207" i="91"/>
  <c r="H208" i="91"/>
  <c r="H209" i="91"/>
  <c r="H210" i="91"/>
  <c r="H211" i="91"/>
  <c r="H212" i="91"/>
  <c r="H213" i="91"/>
  <c r="H214" i="91"/>
  <c r="H215" i="91"/>
  <c r="H216" i="91"/>
  <c r="H217" i="91"/>
  <c r="H218" i="91"/>
  <c r="H219" i="91"/>
  <c r="H220" i="91"/>
  <c r="H221" i="91"/>
  <c r="H222" i="91"/>
  <c r="H223" i="91"/>
  <c r="H224" i="91"/>
  <c r="H225" i="91"/>
  <c r="H226" i="91"/>
  <c r="H227" i="91"/>
  <c r="H228" i="91"/>
  <c r="H229" i="91"/>
  <c r="H230" i="91"/>
  <c r="H231" i="91"/>
  <c r="H232" i="91"/>
  <c r="H233" i="91"/>
  <c r="H234" i="91"/>
  <c r="H235" i="91"/>
  <c r="H236" i="91"/>
  <c r="H237" i="91"/>
  <c r="H238" i="91"/>
  <c r="H239" i="91"/>
  <c r="H240" i="91"/>
  <c r="H241" i="91"/>
  <c r="H242" i="91"/>
  <c r="H243" i="91"/>
  <c r="H244" i="91"/>
  <c r="H245" i="91"/>
  <c r="H246" i="91"/>
  <c r="H247" i="91"/>
  <c r="H248" i="91"/>
  <c r="H249" i="91"/>
  <c r="H250" i="91"/>
  <c r="H251" i="91"/>
  <c r="H252" i="91"/>
  <c r="H253" i="91"/>
  <c r="H254" i="91"/>
  <c r="H255" i="91"/>
  <c r="H256" i="91"/>
  <c r="H257" i="91"/>
  <c r="H258" i="91"/>
  <c r="H259" i="91"/>
  <c r="H260" i="91"/>
  <c r="H261" i="91"/>
  <c r="H262" i="91"/>
  <c r="H263" i="91"/>
  <c r="H264" i="91"/>
  <c r="H265" i="91"/>
  <c r="H266" i="91"/>
  <c r="H267" i="91"/>
  <c r="H268" i="91"/>
  <c r="H269" i="91"/>
  <c r="H270" i="91"/>
  <c r="H271" i="91"/>
  <c r="H272" i="91"/>
  <c r="H273" i="91"/>
  <c r="H274" i="91"/>
  <c r="H275" i="91"/>
  <c r="H276" i="91"/>
  <c r="H277" i="91"/>
  <c r="H278" i="91"/>
  <c r="H279" i="91"/>
  <c r="H280" i="91"/>
  <c r="H281" i="91"/>
  <c r="H282" i="91"/>
  <c r="H283" i="91"/>
  <c r="H284" i="91"/>
  <c r="H285" i="91"/>
  <c r="H286" i="91"/>
  <c r="H287" i="91"/>
  <c r="H288" i="91"/>
  <c r="H289" i="91"/>
  <c r="H290" i="91"/>
  <c r="H291" i="91"/>
  <c r="H292" i="91"/>
  <c r="H293" i="91"/>
  <c r="H294" i="91"/>
  <c r="H295" i="91"/>
  <c r="H296" i="91"/>
  <c r="H297" i="91"/>
  <c r="H298" i="91"/>
  <c r="H299" i="91"/>
  <c r="H300" i="91"/>
  <c r="H301" i="91"/>
  <c r="H302" i="91"/>
  <c r="A1" i="94"/>
  <c r="A4" i="94"/>
  <c r="H9" i="94"/>
  <c r="H10" i="94"/>
  <c r="H11" i="94"/>
  <c r="H12" i="94"/>
  <c r="H13" i="94"/>
  <c r="H14" i="94"/>
  <c r="H15" i="94"/>
  <c r="H16" i="94"/>
  <c r="H17" i="94"/>
  <c r="H18" i="94"/>
  <c r="H19" i="94"/>
  <c r="H20" i="94"/>
  <c r="H21" i="94"/>
  <c r="H22" i="94"/>
  <c r="H23" i="94"/>
  <c r="H24" i="94"/>
  <c r="H25" i="94"/>
  <c r="H26" i="94"/>
  <c r="H27" i="94"/>
  <c r="H28" i="94"/>
  <c r="H29" i="94"/>
  <c r="H30" i="94"/>
  <c r="H31" i="94"/>
  <c r="H32" i="94"/>
  <c r="H33" i="94"/>
  <c r="H34" i="94"/>
  <c r="H35" i="94"/>
  <c r="H36" i="94"/>
  <c r="H37" i="94"/>
  <c r="H38" i="94"/>
  <c r="H39" i="94"/>
  <c r="H40" i="94"/>
  <c r="H41" i="94"/>
  <c r="H42" i="94"/>
  <c r="H43" i="94"/>
  <c r="H44" i="94"/>
  <c r="H45" i="94"/>
  <c r="H46" i="94"/>
  <c r="H47" i="94"/>
  <c r="H48" i="94"/>
  <c r="H49" i="94"/>
  <c r="H50" i="94"/>
  <c r="H51" i="94"/>
  <c r="H52" i="94"/>
  <c r="H53" i="94"/>
  <c r="H54" i="94"/>
  <c r="H55" i="94"/>
  <c r="H56" i="94"/>
  <c r="H57" i="94"/>
  <c r="H58" i="94"/>
  <c r="H59" i="94"/>
  <c r="H60" i="94"/>
  <c r="H61" i="94"/>
  <c r="H62" i="94"/>
  <c r="H63" i="94"/>
  <c r="H64" i="94"/>
  <c r="H65" i="94"/>
  <c r="H66" i="94"/>
  <c r="H67" i="94"/>
  <c r="A1" i="93"/>
  <c r="A4" i="93"/>
  <c r="H5" i="93"/>
  <c r="A1" i="92"/>
  <c r="A4" i="92"/>
  <c r="A1" i="66"/>
  <c r="A4" i="66"/>
  <c r="H5" i="66"/>
  <c r="H6" i="66"/>
  <c r="H7" i="66"/>
  <c r="H8" i="66"/>
  <c r="H9" i="66"/>
  <c r="H10" i="66"/>
  <c r="H11" i="66"/>
  <c r="H12" i="66"/>
  <c r="H13" i="66"/>
  <c r="H14" i="66"/>
  <c r="H15" i="66"/>
  <c r="H16" i="66"/>
  <c r="H17" i="66"/>
  <c r="H18" i="66"/>
  <c r="H19" i="66"/>
  <c r="H20" i="66"/>
  <c r="H21" i="66"/>
  <c r="H22" i="66"/>
  <c r="H23" i="66"/>
  <c r="H24" i="66"/>
  <c r="H25" i="66"/>
  <c r="H26" i="66"/>
  <c r="H27" i="66"/>
  <c r="H28" i="66"/>
  <c r="H29" i="66"/>
  <c r="H30" i="66"/>
  <c r="H31" i="66"/>
  <c r="H32" i="66"/>
  <c r="H33" i="66"/>
  <c r="H34" i="66"/>
  <c r="H35" i="66"/>
  <c r="H36" i="66"/>
  <c r="H37" i="66"/>
  <c r="H38" i="66"/>
  <c r="H39" i="66"/>
  <c r="H40" i="66"/>
  <c r="H41" i="66"/>
  <c r="H42" i="66"/>
  <c r="H43" i="66"/>
  <c r="H44" i="66"/>
  <c r="H45" i="66"/>
  <c r="H46" i="66"/>
  <c r="H47" i="66"/>
  <c r="H48" i="66"/>
  <c r="H49" i="66"/>
  <c r="H50" i="66"/>
  <c r="H51" i="66"/>
  <c r="H52" i="66"/>
  <c r="H53" i="66"/>
  <c r="H54" i="66"/>
  <c r="H55" i="66"/>
  <c r="H56" i="66"/>
  <c r="H57" i="66"/>
  <c r="H58" i="66"/>
  <c r="H59" i="66"/>
  <c r="H60" i="66"/>
  <c r="H61" i="66"/>
  <c r="H62" i="66"/>
  <c r="H63" i="66"/>
  <c r="H64" i="66"/>
  <c r="H65" i="66"/>
  <c r="H66" i="66"/>
  <c r="H67" i="66"/>
  <c r="H68" i="66"/>
  <c r="H69" i="66"/>
  <c r="H70" i="66"/>
  <c r="H71" i="66"/>
  <c r="H72" i="66"/>
  <c r="H73" i="66"/>
  <c r="H74" i="66"/>
  <c r="H75" i="66"/>
  <c r="H76" i="66"/>
  <c r="H77" i="66"/>
  <c r="H78" i="66"/>
  <c r="H79" i="66"/>
  <c r="H80" i="66"/>
  <c r="H81" i="66"/>
  <c r="H82" i="66"/>
  <c r="H83" i="66"/>
  <c r="H84" i="66"/>
  <c r="H85" i="66"/>
  <c r="H86" i="66"/>
  <c r="H87" i="66"/>
  <c r="H88" i="66"/>
  <c r="H89" i="66"/>
  <c r="H90" i="66"/>
  <c r="H91" i="66"/>
  <c r="H92" i="66"/>
  <c r="H93" i="66"/>
  <c r="H94" i="66"/>
  <c r="H95" i="66"/>
  <c r="H96" i="66"/>
  <c r="H97" i="66"/>
  <c r="H98" i="66"/>
  <c r="H99" i="66"/>
  <c r="H100" i="66"/>
  <c r="H101" i="66"/>
  <c r="H102" i="66"/>
  <c r="H103" i="66"/>
  <c r="H104" i="66"/>
  <c r="H105" i="66"/>
  <c r="H106" i="66"/>
  <c r="H107" i="66"/>
  <c r="H108" i="66"/>
  <c r="H109" i="66"/>
  <c r="H110" i="66"/>
  <c r="H111" i="66"/>
  <c r="H112" i="66"/>
  <c r="H113" i="66"/>
  <c r="H114" i="66"/>
  <c r="H115" i="66"/>
  <c r="H116" i="66"/>
  <c r="H117" i="66"/>
  <c r="H118" i="66"/>
  <c r="H119" i="66"/>
  <c r="H120" i="66"/>
  <c r="H121" i="66"/>
  <c r="H122" i="66"/>
  <c r="H123" i="66"/>
  <c r="H124" i="66"/>
  <c r="H125" i="66"/>
  <c r="H126" i="66"/>
  <c r="H127" i="66"/>
  <c r="H128" i="66"/>
  <c r="H129" i="66"/>
  <c r="H130" i="66"/>
  <c r="H131" i="66"/>
  <c r="H132" i="66"/>
  <c r="H133" i="66"/>
  <c r="H134" i="66"/>
  <c r="H135" i="66"/>
  <c r="H136" i="66"/>
  <c r="H137" i="66"/>
  <c r="H138" i="66"/>
  <c r="H139" i="66"/>
  <c r="H140" i="66"/>
  <c r="H141" i="66"/>
  <c r="H142" i="66"/>
  <c r="H143" i="66"/>
  <c r="H144" i="66"/>
  <c r="H145" i="66"/>
  <c r="H146" i="66"/>
  <c r="H147" i="66"/>
  <c r="H148" i="66"/>
  <c r="H149" i="66"/>
  <c r="H150" i="66"/>
  <c r="H151" i="66"/>
  <c r="H152" i="66"/>
  <c r="H153" i="66"/>
  <c r="H154" i="66"/>
  <c r="H155" i="66"/>
  <c r="H156" i="66"/>
  <c r="H157" i="66"/>
  <c r="H158" i="66"/>
  <c r="H159" i="66"/>
  <c r="H160" i="66"/>
  <c r="H161" i="66"/>
  <c r="H162" i="66"/>
  <c r="H163" i="66"/>
  <c r="H164" i="66"/>
  <c r="H165" i="66"/>
  <c r="H166" i="66"/>
  <c r="H167" i="66"/>
  <c r="H168" i="66"/>
  <c r="H169" i="66"/>
  <c r="H170" i="66"/>
  <c r="H171" i="66"/>
  <c r="H172" i="66"/>
  <c r="H173" i="66"/>
  <c r="H174" i="66"/>
  <c r="H175" i="66"/>
  <c r="H176" i="66"/>
  <c r="H177" i="66"/>
  <c r="H178" i="66"/>
  <c r="H179" i="66"/>
  <c r="H180" i="66"/>
  <c r="H181" i="66"/>
  <c r="H182" i="66"/>
  <c r="H183" i="66"/>
  <c r="H184" i="66"/>
  <c r="H185" i="66"/>
  <c r="H186" i="66"/>
  <c r="H187" i="66"/>
  <c r="H188" i="66"/>
  <c r="H189" i="66"/>
  <c r="H190" i="66"/>
  <c r="H191" i="66"/>
  <c r="H192" i="66"/>
  <c r="H193" i="66"/>
  <c r="H194" i="66"/>
  <c r="H195" i="66"/>
  <c r="H196" i="66"/>
  <c r="H197" i="66"/>
  <c r="H198" i="66"/>
  <c r="H199" i="66"/>
  <c r="H200" i="66"/>
  <c r="H201" i="66"/>
  <c r="H202" i="66"/>
  <c r="H203" i="66"/>
  <c r="H204" i="66"/>
  <c r="H205" i="66"/>
  <c r="H206" i="66"/>
  <c r="A1" i="26"/>
  <c r="A4" i="26"/>
  <c r="H5" i="26"/>
  <c r="H7" i="26"/>
  <c r="H8" i="26"/>
  <c r="H9" i="26"/>
  <c r="H10" i="26"/>
  <c r="H11" i="26"/>
  <c r="H12" i="26"/>
  <c r="H13" i="26"/>
  <c r="H14" i="26"/>
  <c r="H15" i="26"/>
  <c r="H16" i="26"/>
  <c r="H17" i="26"/>
  <c r="H18" i="26"/>
  <c r="H19" i="26"/>
  <c r="H20" i="26"/>
  <c r="H21" i="26"/>
  <c r="H22" i="26"/>
  <c r="H23" i="26"/>
  <c r="H24" i="26"/>
  <c r="H25" i="26"/>
  <c r="H26" i="26"/>
  <c r="H27" i="26"/>
  <c r="H28" i="26"/>
  <c r="H30" i="26"/>
  <c r="H31" i="26"/>
  <c r="H32" i="26"/>
  <c r="H33" i="26"/>
  <c r="H34" i="26"/>
  <c r="H35" i="26"/>
  <c r="H36" i="26"/>
  <c r="H37" i="26"/>
  <c r="H38" i="26"/>
  <c r="H39" i="26"/>
  <c r="H40" i="26"/>
  <c r="H41" i="26"/>
  <c r="H42" i="26"/>
  <c r="H43" i="26"/>
  <c r="H44" i="26"/>
  <c r="H45" i="26"/>
  <c r="H46" i="26"/>
  <c r="H47" i="26"/>
  <c r="H48" i="26"/>
  <c r="H49" i="26"/>
  <c r="H50" i="26"/>
  <c r="H51" i="26"/>
  <c r="H52" i="26"/>
  <c r="H53" i="26"/>
  <c r="H54" i="26"/>
  <c r="H55" i="26"/>
  <c r="H56" i="26"/>
  <c r="H57" i="26"/>
  <c r="H58" i="26"/>
  <c r="H59" i="26"/>
  <c r="H60" i="26"/>
  <c r="H61" i="26"/>
  <c r="H62" i="26"/>
  <c r="H63" i="26"/>
  <c r="H64" i="26"/>
  <c r="H65" i="26"/>
  <c r="H66" i="26"/>
  <c r="H67" i="26"/>
  <c r="H68" i="26"/>
  <c r="H69" i="26"/>
  <c r="H70" i="26"/>
  <c r="H71" i="26"/>
  <c r="H72" i="26"/>
  <c r="H73" i="26"/>
  <c r="H74" i="26"/>
  <c r="H75" i="26"/>
  <c r="H76" i="26"/>
  <c r="H77" i="26"/>
  <c r="H78" i="26"/>
  <c r="H79" i="26"/>
  <c r="H80" i="26"/>
  <c r="H81" i="26"/>
  <c r="H82" i="26"/>
  <c r="H83" i="26"/>
  <c r="H84" i="26"/>
  <c r="H85" i="26"/>
  <c r="H86" i="26"/>
  <c r="H87" i="26"/>
  <c r="H88" i="26"/>
  <c r="H89" i="26"/>
  <c r="H90" i="26"/>
  <c r="H91" i="26"/>
  <c r="H92" i="26"/>
  <c r="H93" i="26"/>
  <c r="H94" i="26"/>
  <c r="H95" i="26"/>
  <c r="H96" i="26"/>
  <c r="H97" i="26"/>
  <c r="H98" i="26"/>
  <c r="H99" i="26"/>
  <c r="H100" i="26"/>
  <c r="H101" i="26"/>
  <c r="H102" i="26"/>
  <c r="H103" i="26"/>
  <c r="H104" i="26"/>
  <c r="H105" i="26"/>
  <c r="H106" i="26"/>
  <c r="H107" i="26"/>
  <c r="H108" i="26"/>
  <c r="H109" i="26"/>
  <c r="H110" i="26"/>
  <c r="H111" i="26"/>
  <c r="H112" i="26"/>
  <c r="H113" i="26"/>
  <c r="H114" i="26"/>
  <c r="H115" i="26"/>
  <c r="H116" i="26"/>
  <c r="H117" i="26"/>
  <c r="H118" i="26"/>
  <c r="A1" i="60"/>
  <c r="A4" i="60"/>
  <c r="H5" i="60"/>
  <c r="H6" i="60"/>
  <c r="H7" i="60"/>
  <c r="H8" i="60"/>
  <c r="H9" i="60"/>
  <c r="H10" i="60"/>
  <c r="H11" i="60"/>
  <c r="H12" i="60"/>
  <c r="H13" i="60"/>
  <c r="H14" i="60"/>
  <c r="H15" i="60"/>
  <c r="H16" i="60"/>
  <c r="H17" i="60"/>
  <c r="H18" i="60"/>
  <c r="H19" i="60"/>
  <c r="H20" i="60"/>
  <c r="H21" i="60"/>
  <c r="H22" i="60"/>
  <c r="H23" i="60"/>
  <c r="H24" i="60"/>
  <c r="H25" i="60"/>
  <c r="H26" i="60"/>
  <c r="H27" i="60"/>
  <c r="H28" i="60"/>
  <c r="H29" i="60"/>
  <c r="H30" i="60"/>
  <c r="H31" i="60"/>
  <c r="H32" i="60"/>
  <c r="H33" i="60"/>
  <c r="H34" i="60"/>
  <c r="H35" i="60"/>
  <c r="H36" i="60"/>
  <c r="H37" i="60"/>
  <c r="H38" i="60"/>
  <c r="H39" i="60"/>
  <c r="H40" i="60"/>
  <c r="H41" i="60"/>
  <c r="H42" i="60"/>
  <c r="H43" i="60"/>
  <c r="H44" i="60"/>
  <c r="H45" i="60"/>
  <c r="H46" i="60"/>
  <c r="H47" i="60"/>
  <c r="H48" i="60"/>
  <c r="H49" i="60"/>
  <c r="H50" i="60"/>
  <c r="H51" i="60"/>
  <c r="H52" i="60"/>
  <c r="H53" i="60"/>
  <c r="H54" i="60"/>
  <c r="H55" i="60"/>
  <c r="H56" i="60"/>
  <c r="H57" i="60"/>
  <c r="H58" i="60"/>
  <c r="H59" i="60"/>
  <c r="H60" i="60"/>
  <c r="H61" i="60"/>
  <c r="H62" i="60"/>
  <c r="H63" i="60"/>
  <c r="H64" i="60"/>
  <c r="H65" i="60"/>
  <c r="H66" i="60"/>
  <c r="H67" i="60"/>
  <c r="H68" i="60"/>
  <c r="H69" i="60"/>
  <c r="H70" i="60"/>
  <c r="H71" i="60"/>
  <c r="H72" i="60"/>
  <c r="H73" i="60"/>
  <c r="H74" i="60"/>
  <c r="H75" i="60"/>
  <c r="H76" i="60"/>
  <c r="H77" i="60"/>
  <c r="H78" i="60"/>
  <c r="H79" i="60"/>
  <c r="H80" i="60"/>
  <c r="H81" i="60"/>
  <c r="H82" i="60"/>
  <c r="H83" i="60"/>
  <c r="H84" i="60"/>
  <c r="H85" i="60"/>
  <c r="H86" i="60"/>
  <c r="H87" i="60"/>
  <c r="H88" i="60"/>
  <c r="H89" i="60"/>
  <c r="H90" i="60"/>
  <c r="H91" i="60"/>
  <c r="H92" i="60"/>
  <c r="H93" i="60"/>
  <c r="H94" i="60"/>
  <c r="H95" i="60"/>
  <c r="H96" i="60"/>
  <c r="H97" i="60"/>
  <c r="H98" i="60"/>
  <c r="H99" i="60"/>
  <c r="H100" i="60"/>
  <c r="H101" i="60"/>
  <c r="H102" i="60"/>
  <c r="H103" i="60"/>
  <c r="H104" i="60"/>
  <c r="H105" i="60"/>
  <c r="H106" i="60"/>
  <c r="H107" i="60"/>
  <c r="H108" i="60"/>
  <c r="H109" i="60"/>
  <c r="H110" i="60"/>
  <c r="H111" i="60"/>
  <c r="H112" i="60"/>
  <c r="H113" i="60"/>
  <c r="H114" i="60"/>
  <c r="H115" i="60"/>
  <c r="H116" i="60"/>
  <c r="H117" i="60"/>
  <c r="H118" i="60"/>
  <c r="H119" i="60"/>
  <c r="H120" i="60"/>
  <c r="H121" i="60"/>
  <c r="H122" i="60"/>
  <c r="H123" i="60"/>
  <c r="H124" i="60"/>
  <c r="H125" i="60"/>
  <c r="H126" i="60"/>
  <c r="H127" i="60"/>
  <c r="H128" i="60"/>
  <c r="H129" i="60"/>
  <c r="H130" i="60"/>
  <c r="H131" i="60"/>
  <c r="H132" i="60"/>
  <c r="H133" i="60"/>
  <c r="H134" i="60"/>
  <c r="H135" i="60"/>
  <c r="H136" i="60"/>
  <c r="H137" i="60"/>
  <c r="H138" i="60"/>
  <c r="H139" i="60"/>
  <c r="H140" i="60"/>
  <c r="H141" i="60"/>
  <c r="H142" i="60"/>
  <c r="H143" i="60"/>
  <c r="H144" i="60"/>
  <c r="H145" i="60"/>
  <c r="H146" i="60"/>
  <c r="H147" i="60"/>
  <c r="H148" i="60"/>
  <c r="H149" i="60"/>
  <c r="H150" i="60"/>
  <c r="H151" i="60"/>
  <c r="H152" i="60"/>
  <c r="H153" i="60"/>
  <c r="H154" i="60"/>
  <c r="H155" i="60"/>
  <c r="H156" i="60"/>
  <c r="H157" i="60"/>
  <c r="H158" i="60"/>
  <c r="H159" i="60"/>
  <c r="H160" i="60"/>
  <c r="H161" i="60"/>
  <c r="H162" i="60"/>
  <c r="H163" i="60"/>
  <c r="H164" i="60"/>
  <c r="H165" i="60"/>
  <c r="H166" i="60"/>
  <c r="H167" i="60"/>
  <c r="H168" i="60"/>
  <c r="H169" i="60"/>
  <c r="H170" i="60"/>
  <c r="H171" i="60"/>
  <c r="H172" i="60"/>
  <c r="H173" i="60"/>
  <c r="H174" i="60"/>
  <c r="H175" i="60"/>
  <c r="H176" i="60"/>
  <c r="H177" i="60"/>
  <c r="H178" i="60"/>
  <c r="H179" i="60"/>
  <c r="H180" i="60"/>
  <c r="H181" i="60"/>
  <c r="H182" i="60"/>
  <c r="H183" i="60"/>
  <c r="H184" i="60"/>
  <c r="H185" i="60"/>
  <c r="H186" i="60"/>
  <c r="H187" i="60"/>
  <c r="H188" i="60"/>
  <c r="H189" i="60"/>
  <c r="H190" i="60"/>
  <c r="H191" i="60"/>
  <c r="H192" i="60"/>
  <c r="H193" i="60"/>
  <c r="H194" i="60"/>
  <c r="H195" i="60"/>
  <c r="H196" i="60"/>
  <c r="H197" i="60"/>
  <c r="H198" i="60"/>
  <c r="H199" i="60"/>
  <c r="H200" i="60"/>
  <c r="H201" i="60"/>
  <c r="H202" i="60"/>
  <c r="H203" i="60"/>
  <c r="H204" i="60"/>
  <c r="H205" i="60"/>
  <c r="H206" i="60"/>
  <c r="H207" i="60"/>
  <c r="H208" i="60"/>
  <c r="H209" i="60"/>
  <c r="H210" i="60"/>
  <c r="H211" i="60"/>
  <c r="H212" i="60"/>
  <c r="H213" i="60"/>
  <c r="H214" i="60"/>
  <c r="H215" i="60"/>
  <c r="H216" i="60"/>
  <c r="H217" i="60"/>
  <c r="H218" i="60"/>
  <c r="H219" i="60"/>
  <c r="H220" i="60"/>
  <c r="H221" i="60"/>
  <c r="H222" i="60"/>
  <c r="H223" i="60"/>
  <c r="H224" i="60"/>
  <c r="H225" i="60"/>
  <c r="H226" i="60"/>
  <c r="H227" i="60"/>
  <c r="H228" i="60"/>
  <c r="H229" i="60"/>
  <c r="H230" i="60"/>
  <c r="H231" i="60"/>
  <c r="H232" i="60"/>
  <c r="H233" i="60"/>
  <c r="H234" i="60"/>
  <c r="H235" i="60"/>
  <c r="H236" i="60"/>
  <c r="A1" i="98"/>
  <c r="A4" i="98"/>
  <c r="A1" i="103"/>
  <c r="A4" i="103"/>
  <c r="H5" i="103"/>
  <c r="H6" i="103"/>
  <c r="H7" i="103"/>
  <c r="H8" i="103"/>
  <c r="H9" i="103"/>
  <c r="H10" i="103"/>
  <c r="H11" i="103"/>
  <c r="H12" i="103"/>
  <c r="H13" i="103"/>
  <c r="H14" i="103"/>
  <c r="H15" i="103"/>
  <c r="H16" i="103"/>
  <c r="H17" i="103"/>
  <c r="H18" i="103"/>
  <c r="H19" i="103"/>
  <c r="H20" i="103"/>
  <c r="H21" i="103"/>
  <c r="H22" i="103"/>
  <c r="H23" i="103"/>
  <c r="H24" i="103"/>
  <c r="H25" i="103"/>
  <c r="H26" i="103"/>
  <c r="H27" i="103"/>
  <c r="H28" i="103"/>
  <c r="H29" i="103"/>
  <c r="H30" i="103"/>
  <c r="H31" i="103"/>
  <c r="H32" i="103"/>
  <c r="H33" i="103"/>
  <c r="H34" i="103"/>
  <c r="H35" i="103"/>
  <c r="H36" i="103"/>
  <c r="H37" i="103"/>
  <c r="H38" i="103"/>
  <c r="H39" i="103"/>
  <c r="H40" i="103"/>
  <c r="H41" i="103"/>
  <c r="H42" i="103"/>
  <c r="H43" i="103"/>
  <c r="H44" i="103"/>
  <c r="H45" i="103"/>
  <c r="H46" i="103"/>
  <c r="H47" i="103"/>
  <c r="H48" i="103"/>
  <c r="H49" i="103"/>
  <c r="H50" i="103"/>
  <c r="H51" i="103"/>
  <c r="H52" i="103"/>
  <c r="H53" i="103"/>
  <c r="H54" i="103"/>
  <c r="H55" i="103"/>
  <c r="H56" i="103"/>
  <c r="H57" i="103"/>
  <c r="H58" i="103"/>
  <c r="H59" i="103"/>
  <c r="H60" i="103"/>
  <c r="H61" i="103"/>
  <c r="H62" i="103"/>
  <c r="H63" i="103"/>
  <c r="H64" i="103"/>
  <c r="H65" i="103"/>
  <c r="H66" i="103"/>
  <c r="H67" i="103"/>
  <c r="H68" i="103"/>
  <c r="H69" i="103"/>
  <c r="H70" i="103"/>
  <c r="H71" i="103"/>
  <c r="H72" i="103"/>
  <c r="H73" i="103"/>
  <c r="H74" i="103"/>
  <c r="H75" i="103"/>
  <c r="H76" i="103"/>
  <c r="H77" i="103"/>
  <c r="H78" i="103"/>
  <c r="H79" i="103"/>
  <c r="H80" i="103"/>
  <c r="H81" i="103"/>
  <c r="H82" i="103"/>
  <c r="H83" i="103"/>
  <c r="H84" i="103"/>
  <c r="H85" i="103"/>
  <c r="H86" i="103"/>
  <c r="H87" i="103"/>
  <c r="H88" i="103"/>
  <c r="H89" i="103"/>
  <c r="H90" i="103"/>
  <c r="H91" i="103"/>
  <c r="H92" i="103"/>
  <c r="H93" i="103"/>
  <c r="H94" i="103"/>
  <c r="H95" i="103"/>
  <c r="H96" i="103"/>
  <c r="H97" i="103"/>
  <c r="H98" i="103"/>
  <c r="H99" i="103"/>
  <c r="H100" i="103"/>
  <c r="H101" i="103"/>
  <c r="H102" i="103"/>
  <c r="H103" i="103"/>
  <c r="H104" i="103"/>
  <c r="H105" i="103"/>
  <c r="H106" i="103"/>
  <c r="H107" i="103"/>
  <c r="H108" i="103"/>
  <c r="H109" i="103"/>
  <c r="H110" i="103"/>
  <c r="H111" i="103"/>
  <c r="H112" i="103"/>
  <c r="H113" i="103"/>
  <c r="H114" i="103"/>
  <c r="H115" i="103"/>
  <c r="H116" i="103"/>
  <c r="H117" i="103"/>
  <c r="H118" i="103"/>
  <c r="H119" i="103"/>
  <c r="H120" i="103"/>
  <c r="H121" i="103"/>
  <c r="H122" i="103"/>
  <c r="H123" i="103"/>
  <c r="H124" i="103"/>
  <c r="H125" i="103"/>
  <c r="H126" i="103"/>
  <c r="H127" i="103"/>
  <c r="H128" i="103"/>
  <c r="H129" i="103"/>
  <c r="H130" i="103"/>
  <c r="H131" i="103"/>
  <c r="H132" i="103"/>
  <c r="H133" i="103"/>
  <c r="H134" i="103"/>
  <c r="H135" i="103"/>
  <c r="H136" i="103"/>
  <c r="H137" i="103"/>
  <c r="H138" i="103"/>
  <c r="H139" i="103"/>
  <c r="H140" i="103"/>
  <c r="H141" i="103"/>
  <c r="H142" i="103"/>
  <c r="H143" i="103"/>
  <c r="H144" i="103"/>
  <c r="H145" i="103"/>
  <c r="H146" i="103"/>
  <c r="H147" i="103"/>
  <c r="H148" i="103"/>
  <c r="H149" i="103"/>
  <c r="H150" i="103"/>
  <c r="H151" i="103"/>
  <c r="H152" i="103"/>
  <c r="H153" i="103"/>
  <c r="H154" i="103"/>
  <c r="H155" i="103"/>
  <c r="H156" i="103"/>
  <c r="H157" i="103"/>
  <c r="H158" i="103"/>
  <c r="H159" i="103"/>
  <c r="H160" i="103"/>
  <c r="H161" i="103"/>
  <c r="H162" i="103"/>
  <c r="H163" i="103"/>
  <c r="H164" i="103"/>
  <c r="H165" i="103"/>
  <c r="H166" i="103"/>
  <c r="H167" i="103"/>
  <c r="H168" i="103"/>
  <c r="H169" i="103"/>
  <c r="H170" i="103"/>
  <c r="H171" i="103"/>
  <c r="H172" i="103"/>
  <c r="H173" i="103"/>
  <c r="H174" i="103"/>
  <c r="H175" i="103"/>
  <c r="H176" i="103"/>
  <c r="H177" i="103"/>
  <c r="H178" i="103"/>
  <c r="H179" i="103"/>
  <c r="H180" i="103"/>
  <c r="H181" i="103"/>
  <c r="H182" i="103"/>
  <c r="H183" i="103"/>
  <c r="H184" i="103"/>
  <c r="H185" i="103"/>
  <c r="H186" i="103"/>
  <c r="H187" i="103"/>
  <c r="H188" i="103"/>
  <c r="H189" i="103"/>
  <c r="H190" i="103"/>
  <c r="H191" i="103"/>
  <c r="H192" i="103"/>
  <c r="H193" i="103"/>
  <c r="H194" i="103"/>
  <c r="H195" i="103"/>
  <c r="H196" i="103"/>
  <c r="H197" i="103"/>
  <c r="H198" i="103"/>
  <c r="H199" i="103"/>
  <c r="H200" i="103"/>
  <c r="H201" i="103"/>
  <c r="H202" i="103"/>
  <c r="H203" i="103"/>
  <c r="H204" i="103"/>
  <c r="H205" i="103"/>
  <c r="H206" i="103"/>
  <c r="H207" i="103"/>
  <c r="H208" i="103"/>
  <c r="H209" i="103"/>
  <c r="H210" i="103"/>
  <c r="H211" i="103"/>
  <c r="H212" i="103"/>
  <c r="H213" i="103"/>
  <c r="H214" i="103"/>
  <c r="H215" i="103"/>
  <c r="H216" i="103"/>
  <c r="H217" i="103"/>
  <c r="H218" i="103"/>
  <c r="H219" i="103"/>
  <c r="H220" i="103"/>
  <c r="H221" i="103"/>
  <c r="H222" i="103"/>
  <c r="H223" i="103"/>
  <c r="H224" i="103"/>
  <c r="H225" i="103"/>
  <c r="H226" i="103"/>
  <c r="H227" i="103"/>
  <c r="H228" i="103"/>
  <c r="H229" i="103"/>
  <c r="H230" i="103"/>
  <c r="H231" i="103"/>
  <c r="H232" i="103"/>
  <c r="H233" i="103"/>
  <c r="H234" i="103"/>
  <c r="H235" i="103"/>
  <c r="H236" i="103"/>
  <c r="H237" i="103"/>
  <c r="H238" i="103"/>
  <c r="H239" i="103"/>
  <c r="H240" i="103"/>
  <c r="H241" i="103"/>
  <c r="H242" i="103"/>
  <c r="H243" i="103"/>
  <c r="H244" i="103"/>
  <c r="H245" i="103"/>
  <c r="H246" i="103"/>
  <c r="H247" i="103"/>
  <c r="H248" i="103"/>
  <c r="A1" i="104"/>
  <c r="A4" i="104"/>
  <c r="H5" i="104"/>
  <c r="H6" i="104"/>
  <c r="H7" i="104"/>
  <c r="H8" i="104"/>
  <c r="H9" i="104"/>
  <c r="H10" i="104"/>
  <c r="H11" i="104"/>
  <c r="H12" i="104"/>
  <c r="H13" i="104"/>
  <c r="H14" i="104"/>
  <c r="H15" i="104"/>
  <c r="H16" i="104"/>
  <c r="H17" i="104"/>
  <c r="H18" i="104"/>
  <c r="H19" i="104"/>
  <c r="H20" i="104"/>
  <c r="H21" i="104"/>
  <c r="H22" i="104"/>
  <c r="H23" i="104"/>
  <c r="H24" i="104"/>
  <c r="H25" i="104"/>
  <c r="H26" i="104"/>
  <c r="H27" i="104"/>
  <c r="H28" i="104"/>
  <c r="H29" i="104"/>
  <c r="H30" i="104"/>
  <c r="H31" i="104"/>
  <c r="H32" i="104"/>
  <c r="A1" i="102"/>
  <c r="A4" i="102"/>
  <c r="H5" i="102"/>
  <c r="H6" i="102"/>
  <c r="H7" i="102"/>
  <c r="H8" i="102"/>
  <c r="H9" i="102"/>
  <c r="H10" i="102"/>
  <c r="H11" i="102"/>
  <c r="H12" i="102"/>
  <c r="H13" i="102"/>
  <c r="H14" i="102"/>
  <c r="H15" i="102"/>
  <c r="H16" i="102"/>
  <c r="H17" i="102"/>
  <c r="H18" i="102"/>
  <c r="H19" i="102"/>
  <c r="H20" i="102"/>
  <c r="H21" i="102"/>
  <c r="H22" i="102"/>
  <c r="H23" i="102"/>
  <c r="A1" i="86"/>
  <c r="A4" i="86"/>
  <c r="H5" i="86"/>
  <c r="H7" i="86"/>
  <c r="H8" i="86"/>
  <c r="H9" i="86"/>
  <c r="H10" i="86"/>
  <c r="H11" i="86"/>
  <c r="H12" i="86"/>
  <c r="H13" i="86"/>
  <c r="H14" i="86"/>
  <c r="H15" i="86"/>
  <c r="H16" i="86"/>
  <c r="H17" i="86"/>
  <c r="H18" i="86"/>
  <c r="H19" i="86"/>
  <c r="H20" i="86"/>
  <c r="H21" i="86"/>
  <c r="H22" i="86"/>
  <c r="H36" i="86"/>
  <c r="H37" i="86"/>
  <c r="H38" i="86"/>
  <c r="H39" i="86"/>
  <c r="H40" i="86"/>
  <c r="H41" i="86"/>
  <c r="H42" i="86"/>
  <c r="H43" i="86"/>
  <c r="H44" i="86"/>
  <c r="H45" i="86"/>
  <c r="H46" i="86"/>
  <c r="H47" i="86"/>
  <c r="A1" i="84"/>
  <c r="A4" i="84"/>
  <c r="H5" i="84"/>
  <c r="H6" i="84"/>
  <c r="H7" i="84"/>
  <c r="H8" i="84"/>
  <c r="H9" i="84"/>
  <c r="H10" i="84"/>
  <c r="H11" i="84"/>
  <c r="H12" i="84"/>
  <c r="H13" i="84"/>
  <c r="H14" i="84"/>
  <c r="H15" i="84"/>
  <c r="H16" i="84"/>
  <c r="H17" i="84"/>
  <c r="H18" i="84"/>
  <c r="H19" i="84"/>
  <c r="H20" i="84"/>
  <c r="H21" i="84"/>
  <c r="H22" i="84"/>
  <c r="H23" i="84"/>
  <c r="H24" i="84"/>
  <c r="H25" i="84"/>
  <c r="H26" i="84"/>
  <c r="H27" i="84"/>
  <c r="H28" i="84"/>
  <c r="H29" i="84"/>
  <c r="H30" i="84"/>
  <c r="H31" i="84"/>
  <c r="H32" i="84"/>
  <c r="H33" i="84"/>
  <c r="H34" i="84"/>
  <c r="H35" i="84"/>
  <c r="H36" i="84"/>
  <c r="H37" i="84"/>
  <c r="H38" i="84"/>
  <c r="H39" i="84"/>
  <c r="H40" i="84"/>
  <c r="H41" i="84"/>
  <c r="H42" i="84"/>
  <c r="H43" i="84"/>
  <c r="H44" i="84"/>
  <c r="H45" i="84"/>
  <c r="H46" i="84"/>
  <c r="H47" i="84"/>
  <c r="H48" i="84"/>
  <c r="H49" i="84"/>
  <c r="H50" i="84"/>
  <c r="H51" i="84"/>
  <c r="H52" i="84"/>
  <c r="H53" i="84"/>
  <c r="H54" i="84"/>
  <c r="H55" i="84"/>
  <c r="H56" i="84"/>
  <c r="H57" i="84"/>
  <c r="H58" i="84"/>
  <c r="H59" i="84"/>
  <c r="H60" i="84"/>
  <c r="H61" i="84"/>
  <c r="H62" i="84"/>
  <c r="H63" i="84"/>
  <c r="H64" i="84"/>
  <c r="H65" i="84"/>
  <c r="H66" i="84"/>
  <c r="H67" i="84"/>
  <c r="H68" i="84"/>
  <c r="H69" i="84"/>
  <c r="H70" i="84"/>
  <c r="H71" i="84"/>
  <c r="H72" i="84"/>
  <c r="H73" i="84"/>
  <c r="H74" i="84"/>
  <c r="H75" i="84"/>
  <c r="H76" i="84"/>
  <c r="H77" i="84"/>
  <c r="H78" i="84"/>
  <c r="H79" i="84"/>
  <c r="H80" i="84"/>
  <c r="H81" i="84"/>
  <c r="H82" i="84"/>
  <c r="H83" i="84"/>
  <c r="H84" i="84"/>
  <c r="H85" i="84"/>
  <c r="H86" i="84"/>
  <c r="H87" i="84"/>
  <c r="H88" i="84"/>
  <c r="H89" i="84"/>
  <c r="H90" i="84"/>
  <c r="H91" i="84"/>
  <c r="H92" i="84"/>
  <c r="H93" i="84"/>
  <c r="H94" i="84"/>
  <c r="H95" i="84"/>
  <c r="H96" i="84"/>
  <c r="H97" i="84"/>
  <c r="H98" i="84"/>
  <c r="H99" i="84"/>
  <c r="H100" i="84"/>
  <c r="H101" i="84"/>
  <c r="H102" i="84"/>
  <c r="H103" i="84"/>
  <c r="H104" i="84"/>
  <c r="H105" i="84"/>
  <c r="H106" i="84"/>
  <c r="H107" i="84"/>
  <c r="H108" i="84"/>
  <c r="H109" i="84"/>
  <c r="H110" i="84"/>
  <c r="H111" i="84"/>
  <c r="H112" i="84"/>
  <c r="H113" i="84"/>
  <c r="H114" i="84"/>
  <c r="H115" i="84"/>
  <c r="H116" i="84"/>
  <c r="H117" i="84"/>
  <c r="H118" i="84"/>
  <c r="H119" i="84"/>
  <c r="H120" i="84"/>
  <c r="H121" i="84"/>
  <c r="H122" i="84"/>
  <c r="H123" i="84"/>
  <c r="H124" i="84"/>
  <c r="H125" i="84"/>
  <c r="H126" i="84"/>
  <c r="H127" i="84"/>
  <c r="H128" i="84"/>
  <c r="H129" i="84"/>
  <c r="H130" i="84"/>
  <c r="H131" i="84"/>
  <c r="H132" i="84"/>
  <c r="H133" i="84"/>
  <c r="H134" i="84"/>
  <c r="H135" i="84"/>
  <c r="H136" i="84"/>
  <c r="H137" i="84"/>
  <c r="H138" i="84"/>
  <c r="H139" i="84"/>
  <c r="H140" i="84"/>
  <c r="H141" i="84"/>
  <c r="H142" i="84"/>
  <c r="H143" i="84"/>
  <c r="H144" i="84"/>
  <c r="H145" i="84"/>
  <c r="H146" i="84"/>
  <c r="H147" i="84"/>
  <c r="H148" i="84"/>
  <c r="H149" i="84"/>
  <c r="H150" i="84"/>
  <c r="H151" i="84"/>
  <c r="H152" i="84"/>
  <c r="H153" i="84"/>
  <c r="H154" i="84"/>
  <c r="H155" i="84"/>
  <c r="H156" i="84"/>
  <c r="H157" i="84"/>
  <c r="H158" i="84"/>
  <c r="H159" i="84"/>
  <c r="H160" i="84"/>
  <c r="H161" i="84"/>
  <c r="H162" i="84"/>
  <c r="H163" i="84"/>
  <c r="H164" i="84"/>
  <c r="H165" i="84"/>
  <c r="H166" i="84"/>
  <c r="H167" i="84"/>
  <c r="H168" i="84"/>
  <c r="H169" i="84"/>
  <c r="H170" i="84"/>
  <c r="H171" i="84"/>
  <c r="H172" i="84"/>
  <c r="H173" i="84"/>
  <c r="H174" i="84"/>
  <c r="H175" i="84"/>
  <c r="H176" i="84"/>
  <c r="H177" i="84"/>
  <c r="H178" i="84"/>
  <c r="H179" i="84"/>
  <c r="H180" i="84"/>
  <c r="H181" i="84"/>
  <c r="H182" i="84"/>
  <c r="H183" i="84"/>
  <c r="H184" i="84"/>
  <c r="H185" i="84"/>
  <c r="H186" i="84"/>
  <c r="H187" i="84"/>
  <c r="H188" i="84"/>
  <c r="H189" i="84"/>
  <c r="H190" i="84"/>
  <c r="H191" i="84"/>
  <c r="H192" i="84"/>
  <c r="H193" i="84"/>
  <c r="H194" i="84"/>
  <c r="H195" i="84"/>
  <c r="H196" i="84"/>
  <c r="H197" i="84"/>
  <c r="H198" i="84"/>
  <c r="H199" i="84"/>
  <c r="H200" i="84"/>
  <c r="H201" i="84"/>
  <c r="H202" i="84"/>
  <c r="H203" i="84"/>
  <c r="H204" i="84"/>
  <c r="H205" i="84"/>
  <c r="H206" i="84"/>
  <c r="H207" i="84"/>
  <c r="H208" i="84"/>
  <c r="H209" i="84"/>
  <c r="H210" i="84"/>
  <c r="H211" i="84"/>
  <c r="H212" i="84"/>
  <c r="H213" i="84"/>
  <c r="H214" i="84"/>
  <c r="H215" i="84"/>
  <c r="H216" i="84"/>
  <c r="H217" i="84"/>
  <c r="H218" i="84"/>
  <c r="H219" i="84"/>
  <c r="H220" i="84"/>
  <c r="A1" i="85"/>
  <c r="A4" i="85"/>
  <c r="H5" i="85"/>
  <c r="H7" i="85"/>
  <c r="H8" i="85"/>
  <c r="A1" i="13"/>
  <c r="A4" i="13"/>
  <c r="H5" i="13"/>
  <c r="A1" i="76"/>
  <c r="A4" i="76"/>
  <c r="H5" i="76"/>
  <c r="H7" i="76"/>
  <c r="H8" i="76"/>
  <c r="H9" i="76"/>
  <c r="H10" i="76"/>
  <c r="H12" i="76"/>
  <c r="H13" i="76"/>
  <c r="H14" i="76"/>
  <c r="H15" i="76"/>
  <c r="H16" i="76"/>
  <c r="H17" i="76"/>
  <c r="H18" i="76"/>
  <c r="H19" i="76"/>
  <c r="H20" i="76"/>
  <c r="H22" i="76"/>
  <c r="H23" i="76"/>
  <c r="H24" i="76"/>
  <c r="H25" i="76"/>
  <c r="H26" i="76"/>
  <c r="H27" i="76"/>
  <c r="H28" i="76"/>
  <c r="H29" i="76"/>
  <c r="H30" i="76"/>
  <c r="H32" i="76"/>
  <c r="H33" i="76"/>
  <c r="H34" i="76"/>
  <c r="H35" i="76"/>
  <c r="H36" i="76"/>
  <c r="H37" i="76"/>
  <c r="H38" i="76"/>
  <c r="H39" i="76"/>
  <c r="H40" i="76"/>
  <c r="H42" i="76"/>
  <c r="H43" i="76"/>
  <c r="H44" i="76"/>
  <c r="H45" i="76"/>
  <c r="H46" i="76"/>
  <c r="H47" i="76"/>
  <c r="H48" i="76"/>
  <c r="H49" i="76"/>
  <c r="H50" i="76"/>
  <c r="H52" i="76"/>
  <c r="H53" i="76"/>
  <c r="H54" i="76"/>
  <c r="H55" i="76"/>
  <c r="H56" i="76"/>
  <c r="H57" i="76"/>
  <c r="H58" i="76"/>
  <c r="H59" i="76"/>
  <c r="H61" i="76"/>
  <c r="H62" i="76"/>
  <c r="H63" i="76"/>
  <c r="H64" i="76"/>
  <c r="H65" i="76"/>
  <c r="H66" i="76"/>
  <c r="H67" i="76"/>
  <c r="H68" i="76"/>
  <c r="H69" i="76"/>
  <c r="H71" i="76"/>
  <c r="H72" i="76"/>
  <c r="H73" i="76"/>
  <c r="H74" i="76"/>
  <c r="H75" i="76"/>
  <c r="H76" i="76"/>
  <c r="H77" i="76"/>
  <c r="H78" i="76"/>
  <c r="H79" i="76"/>
  <c r="H81" i="76"/>
  <c r="H82" i="76"/>
  <c r="H83" i="76"/>
  <c r="H84" i="76"/>
  <c r="H85" i="76"/>
  <c r="H86" i="76"/>
  <c r="H87" i="76"/>
  <c r="H88" i="76"/>
  <c r="H89" i="76"/>
  <c r="H91" i="76"/>
  <c r="H92" i="76"/>
  <c r="H93" i="76"/>
  <c r="H94" i="76"/>
  <c r="H95" i="76"/>
  <c r="H96" i="76"/>
  <c r="H97" i="76"/>
  <c r="H98" i="76"/>
  <c r="H99" i="76"/>
  <c r="H111" i="76"/>
  <c r="H112" i="76"/>
  <c r="H113" i="76"/>
  <c r="H114" i="76"/>
  <c r="H115" i="76"/>
  <c r="H116" i="76"/>
  <c r="H117" i="76"/>
  <c r="H118" i="76"/>
  <c r="H119" i="76"/>
  <c r="H121" i="76"/>
  <c r="H122" i="76"/>
  <c r="H123" i="76"/>
  <c r="H124" i="76"/>
  <c r="H125" i="76"/>
  <c r="H126" i="76"/>
  <c r="H127" i="76"/>
  <c r="H128" i="76"/>
  <c r="H129" i="76"/>
  <c r="H131" i="76"/>
  <c r="H132" i="76"/>
  <c r="H133" i="76"/>
  <c r="H134" i="76"/>
  <c r="H135" i="76"/>
  <c r="H136" i="76"/>
  <c r="H137" i="76"/>
  <c r="H138" i="76"/>
  <c r="H139" i="76"/>
  <c r="H141" i="76"/>
  <c r="H142" i="76"/>
  <c r="H143" i="76"/>
  <c r="H144" i="76"/>
  <c r="H145" i="76"/>
  <c r="H146" i="76"/>
  <c r="H147" i="76"/>
  <c r="H148" i="76"/>
  <c r="H149" i="76"/>
  <c r="H151" i="76"/>
  <c r="H152" i="76"/>
  <c r="H153" i="76"/>
  <c r="H154" i="76"/>
  <c r="H155" i="76"/>
  <c r="H156" i="76"/>
  <c r="H157" i="76"/>
  <c r="H158" i="76"/>
  <c r="H159" i="76"/>
  <c r="H161" i="76"/>
  <c r="H162" i="76"/>
  <c r="H163" i="76"/>
  <c r="H164" i="76"/>
  <c r="H165" i="76"/>
  <c r="H166" i="76"/>
  <c r="H167" i="76"/>
  <c r="H168" i="76"/>
  <c r="H169" i="76"/>
  <c r="H171" i="76"/>
  <c r="H172" i="76"/>
  <c r="H173" i="76"/>
  <c r="H174" i="76"/>
  <c r="H175" i="76"/>
  <c r="H176" i="76"/>
  <c r="H177" i="76"/>
  <c r="H178" i="76"/>
  <c r="H179" i="76"/>
  <c r="H181" i="76"/>
  <c r="H182" i="76"/>
  <c r="H183" i="76"/>
  <c r="H184" i="76"/>
  <c r="H185" i="76"/>
  <c r="H186" i="76"/>
  <c r="H187" i="76"/>
  <c r="H188" i="76"/>
  <c r="H189" i="76"/>
  <c r="H191" i="76"/>
  <c r="H192" i="76"/>
  <c r="H193" i="76"/>
  <c r="H194" i="76"/>
  <c r="H195" i="76"/>
  <c r="H196" i="76"/>
  <c r="H197" i="76"/>
  <c r="H198" i="76"/>
  <c r="H199" i="76"/>
  <c r="H211" i="76"/>
  <c r="H212" i="76"/>
  <c r="H213" i="76"/>
  <c r="H214" i="76"/>
  <c r="H215" i="76"/>
  <c r="H216" i="76"/>
  <c r="H217" i="76"/>
  <c r="H218" i="76"/>
  <c r="H219" i="76"/>
  <c r="H221" i="76"/>
  <c r="H222" i="76"/>
  <c r="H223" i="76"/>
  <c r="H224" i="76"/>
  <c r="H225" i="76"/>
  <c r="H226" i="76"/>
  <c r="H227" i="76"/>
  <c r="H228" i="76"/>
  <c r="H229" i="76"/>
  <c r="H231" i="76"/>
  <c r="H232" i="76"/>
  <c r="H233" i="76"/>
  <c r="H234" i="76"/>
  <c r="H235" i="76"/>
  <c r="H236" i="76"/>
  <c r="H237" i="76"/>
  <c r="H238" i="76"/>
  <c r="H239" i="76"/>
  <c r="H241" i="76"/>
  <c r="H242" i="76"/>
  <c r="H243" i="76"/>
  <c r="H244" i="76"/>
  <c r="H245" i="76"/>
  <c r="H246" i="76"/>
  <c r="H247" i="76"/>
  <c r="H248" i="76"/>
  <c r="H249" i="76"/>
  <c r="H251" i="76"/>
  <c r="H252" i="76"/>
  <c r="H253" i="76"/>
  <c r="H254" i="76"/>
  <c r="H255" i="76"/>
  <c r="H256" i="76"/>
  <c r="H257" i="76"/>
  <c r="H258" i="76"/>
  <c r="H259" i="76"/>
  <c r="H261" i="76"/>
  <c r="H262" i="76"/>
  <c r="H263" i="76"/>
  <c r="H264" i="76"/>
  <c r="H265" i="76"/>
  <c r="H266" i="76"/>
  <c r="A1" i="9"/>
  <c r="A4" i="9"/>
  <c r="A1" i="97"/>
  <c r="A4" i="97"/>
  <c r="H5" i="97"/>
  <c r="A1" i="72"/>
  <c r="A4" i="72"/>
  <c r="H6" i="72"/>
  <c r="A1" i="99"/>
  <c r="A4" i="99"/>
  <c r="H8" i="99"/>
  <c r="H9" i="99"/>
  <c r="H10" i="99"/>
  <c r="H11" i="99"/>
  <c r="H12" i="99"/>
  <c r="H13" i="99"/>
  <c r="H14" i="99"/>
  <c r="H15" i="99"/>
  <c r="H16" i="99"/>
  <c r="H17" i="99"/>
  <c r="H18" i="99"/>
  <c r="H19" i="99"/>
  <c r="H20" i="99"/>
  <c r="H21" i="99"/>
  <c r="H22" i="99"/>
  <c r="H23" i="99"/>
  <c r="H24" i="99"/>
  <c r="H25" i="99"/>
  <c r="H26" i="99"/>
  <c r="H27" i="99"/>
  <c r="H28" i="99"/>
  <c r="H29" i="99"/>
  <c r="H30" i="99"/>
  <c r="H31" i="99"/>
  <c r="H32" i="99"/>
  <c r="H33" i="99"/>
  <c r="H34" i="99"/>
  <c r="H35" i="99"/>
  <c r="H36" i="99"/>
  <c r="H37" i="99"/>
  <c r="H38" i="99"/>
  <c r="H39" i="99"/>
  <c r="H40" i="99"/>
  <c r="H41" i="99"/>
  <c r="H42" i="99"/>
  <c r="H43" i="99"/>
  <c r="H44" i="99"/>
  <c r="H45" i="99"/>
  <c r="H46" i="99"/>
  <c r="H47" i="99"/>
  <c r="H48" i="99"/>
  <c r="H49" i="99"/>
  <c r="H50" i="99"/>
  <c r="H51" i="99"/>
  <c r="H52" i="99"/>
  <c r="H53" i="99"/>
  <c r="H54" i="99"/>
  <c r="H55" i="99"/>
  <c r="H56" i="99"/>
  <c r="H57" i="99"/>
  <c r="H58" i="99"/>
  <c r="H59" i="99"/>
  <c r="H60" i="99"/>
  <c r="H61" i="99"/>
  <c r="H62" i="99"/>
  <c r="H63" i="99"/>
  <c r="H64" i="99"/>
  <c r="H65" i="99"/>
  <c r="H66" i="99"/>
  <c r="H67" i="99"/>
  <c r="H68" i="99"/>
  <c r="H69" i="99"/>
  <c r="H70" i="99"/>
  <c r="H71" i="99"/>
  <c r="H72" i="99"/>
  <c r="H73" i="99"/>
  <c r="H74" i="99"/>
  <c r="H75" i="99"/>
  <c r="H76" i="99"/>
  <c r="H77" i="99"/>
  <c r="H78" i="99"/>
  <c r="H79" i="99"/>
  <c r="H80" i="99"/>
  <c r="H81" i="99"/>
  <c r="H82" i="99"/>
  <c r="H83" i="99"/>
  <c r="H84" i="99"/>
  <c r="H85" i="99"/>
  <c r="H86" i="99"/>
  <c r="H87" i="99"/>
  <c r="H88" i="99"/>
  <c r="H89" i="99"/>
  <c r="H90" i="99"/>
  <c r="H91" i="99"/>
  <c r="H92" i="99"/>
  <c r="H93" i="99"/>
  <c r="H94" i="99"/>
  <c r="H95" i="99"/>
  <c r="H96" i="99"/>
  <c r="H97" i="99"/>
  <c r="H98" i="99"/>
  <c r="H99" i="99"/>
  <c r="H100" i="99"/>
  <c r="H101" i="99"/>
  <c r="H102" i="99"/>
  <c r="H103" i="99"/>
  <c r="H104" i="99"/>
  <c r="H105" i="99"/>
  <c r="H106" i="99"/>
  <c r="H107" i="99"/>
  <c r="H108" i="99"/>
  <c r="H109" i="99"/>
  <c r="H110" i="99"/>
  <c r="H111" i="99"/>
  <c r="H112" i="99"/>
  <c r="H113" i="99"/>
  <c r="H114" i="99"/>
  <c r="H115" i="99"/>
  <c r="H116" i="99"/>
  <c r="H117" i="99"/>
  <c r="H118" i="99"/>
  <c r="H119" i="99"/>
  <c r="H120" i="99"/>
  <c r="H121" i="99"/>
  <c r="H122" i="99"/>
  <c r="H123" i="99"/>
  <c r="H124" i="99"/>
  <c r="H125" i="99"/>
  <c r="H126" i="99"/>
  <c r="H127" i="99"/>
  <c r="H128" i="99"/>
  <c r="H129" i="99"/>
  <c r="H130" i="99"/>
  <c r="H131" i="99"/>
  <c r="H132" i="99"/>
  <c r="H133" i="99"/>
  <c r="H134" i="99"/>
  <c r="H135" i="99"/>
  <c r="H136" i="99"/>
  <c r="H137" i="99"/>
  <c r="H138" i="99"/>
  <c r="H139" i="99"/>
  <c r="H140" i="99"/>
  <c r="H141" i="99"/>
  <c r="H142" i="99"/>
  <c r="H143" i="99"/>
  <c r="H144" i="99"/>
  <c r="H145" i="99"/>
  <c r="H146" i="99"/>
  <c r="H147" i="99"/>
  <c r="H148" i="99"/>
  <c r="H149" i="99"/>
  <c r="H150" i="99"/>
  <c r="H151" i="99"/>
  <c r="H152" i="99"/>
  <c r="H153" i="99"/>
  <c r="H154" i="99"/>
  <c r="H155" i="99"/>
  <c r="H156" i="99"/>
  <c r="H157" i="99"/>
  <c r="H158" i="99"/>
  <c r="H159" i="99"/>
  <c r="H160" i="99"/>
  <c r="H161" i="99"/>
  <c r="H162" i="99"/>
  <c r="H163" i="99"/>
  <c r="H164" i="99"/>
  <c r="H165" i="99"/>
  <c r="H166" i="99"/>
  <c r="H167" i="99"/>
  <c r="H168" i="99"/>
  <c r="H169" i="99"/>
  <c r="H170" i="99"/>
  <c r="H171" i="99"/>
  <c r="H172" i="99"/>
  <c r="H173" i="99"/>
  <c r="H174" i="99"/>
  <c r="H175" i="99"/>
  <c r="H176" i="99"/>
  <c r="H177" i="99"/>
  <c r="H178" i="99"/>
  <c r="H179" i="99"/>
  <c r="H180" i="99"/>
  <c r="H181" i="99"/>
  <c r="H182" i="99"/>
  <c r="H183" i="99"/>
  <c r="H184" i="99"/>
  <c r="H185" i="99"/>
  <c r="H186" i="99"/>
  <c r="H187" i="99"/>
  <c r="H188" i="99"/>
  <c r="H189" i="99"/>
  <c r="H190" i="99"/>
  <c r="H191" i="99"/>
  <c r="H193" i="99"/>
  <c r="H194" i="99"/>
  <c r="H195" i="99"/>
  <c r="H196" i="99"/>
  <c r="H197" i="99"/>
  <c r="H198" i="99"/>
  <c r="H199" i="99"/>
  <c r="H200" i="99"/>
  <c r="H201" i="99"/>
  <c r="H202" i="99"/>
  <c r="H203" i="99"/>
  <c r="H204" i="99"/>
  <c r="H205" i="99"/>
  <c r="H206" i="99"/>
  <c r="H207" i="99"/>
  <c r="H208" i="99"/>
  <c r="H209" i="99"/>
  <c r="H210" i="99"/>
  <c r="H211" i="99"/>
  <c r="H212" i="99"/>
  <c r="H213" i="99"/>
  <c r="H214" i="99"/>
  <c r="H215" i="99"/>
  <c r="H216" i="99"/>
  <c r="H217" i="99"/>
  <c r="H218" i="99"/>
  <c r="H219" i="99"/>
  <c r="H220" i="99"/>
  <c r="H221" i="99"/>
  <c r="H222" i="99"/>
  <c r="H223" i="99"/>
  <c r="H224" i="99"/>
  <c r="H225" i="99"/>
  <c r="H226" i="99"/>
  <c r="H227" i="99"/>
  <c r="H228" i="99"/>
  <c r="H229" i="99"/>
  <c r="H230" i="99"/>
  <c r="H231" i="99"/>
  <c r="H232" i="99"/>
  <c r="H233" i="99"/>
  <c r="H234" i="99"/>
  <c r="H235" i="99"/>
  <c r="H236" i="99"/>
  <c r="H237" i="99"/>
  <c r="H238" i="99"/>
  <c r="H239" i="99"/>
  <c r="H240" i="99"/>
  <c r="H242" i="99"/>
  <c r="H243" i="99"/>
  <c r="H244" i="99"/>
  <c r="H245" i="99"/>
  <c r="H246" i="99"/>
  <c r="H247" i="99"/>
  <c r="H248" i="99"/>
  <c r="H249" i="99"/>
  <c r="H250" i="99"/>
  <c r="H251" i="99"/>
  <c r="H252" i="99"/>
  <c r="H253" i="99"/>
  <c r="H254" i="99"/>
  <c r="H255" i="99"/>
  <c r="H256" i="99"/>
  <c r="H257" i="99"/>
  <c r="H258" i="99"/>
  <c r="H259" i="99"/>
  <c r="H260" i="99"/>
  <c r="H261" i="99"/>
  <c r="H262" i="99"/>
  <c r="H263" i="99"/>
  <c r="H264" i="99"/>
  <c r="H265" i="99"/>
  <c r="H266" i="99"/>
  <c r="H267" i="99"/>
  <c r="H268" i="99"/>
  <c r="H269" i="99"/>
  <c r="H270" i="99"/>
  <c r="H271" i="99"/>
  <c r="H272" i="99"/>
  <c r="H273" i="99"/>
  <c r="H274" i="99"/>
  <c r="H275" i="99"/>
  <c r="H276" i="99"/>
  <c r="H277" i="99"/>
  <c r="H278" i="99"/>
  <c r="H279" i="99"/>
  <c r="H280" i="99"/>
  <c r="H281" i="99"/>
  <c r="H282" i="99"/>
  <c r="H283" i="99"/>
  <c r="H284" i="99"/>
  <c r="H285" i="99"/>
  <c r="H286" i="99"/>
  <c r="H287" i="99"/>
  <c r="H288" i="99"/>
  <c r="H289" i="99"/>
  <c r="H290" i="99"/>
  <c r="H291" i="99"/>
  <c r="H292" i="99"/>
  <c r="H293" i="99"/>
  <c r="H294" i="99"/>
  <c r="H295" i="99"/>
  <c r="H296" i="99"/>
  <c r="H297" i="99"/>
  <c r="H298" i="99"/>
  <c r="H299" i="99"/>
  <c r="H300" i="99"/>
  <c r="H301" i="99"/>
  <c r="H302" i="99"/>
  <c r="H303" i="99"/>
  <c r="H304" i="99"/>
  <c r="H305" i="99"/>
  <c r="H306" i="99"/>
  <c r="H307" i="99"/>
  <c r="H308" i="99"/>
  <c r="H309" i="99"/>
  <c r="H310" i="99"/>
  <c r="H311" i="99"/>
  <c r="H312" i="99"/>
  <c r="H313" i="99"/>
  <c r="H314" i="99"/>
  <c r="H315" i="99"/>
  <c r="H316" i="99"/>
  <c r="H317" i="99"/>
  <c r="H318" i="99"/>
  <c r="H319" i="99"/>
  <c r="H320" i="99"/>
  <c r="H321" i="99"/>
  <c r="H322" i="99"/>
  <c r="H323" i="99"/>
  <c r="H324" i="99"/>
  <c r="H325" i="99"/>
  <c r="H326" i="99"/>
  <c r="H327" i="99"/>
  <c r="H328" i="99"/>
  <c r="H329" i="99"/>
  <c r="H330" i="99"/>
  <c r="H331" i="99"/>
  <c r="H332" i="99"/>
  <c r="H333" i="99"/>
  <c r="H334" i="99"/>
  <c r="H335" i="99"/>
  <c r="H336" i="99"/>
  <c r="H337" i="99"/>
  <c r="H338" i="99"/>
  <c r="H339" i="99"/>
  <c r="H340" i="99"/>
  <c r="H341" i="99"/>
  <c r="H342" i="99"/>
  <c r="H343" i="99"/>
  <c r="H344" i="99"/>
  <c r="H345" i="99"/>
  <c r="H346" i="99"/>
  <c r="H347" i="99"/>
  <c r="H348" i="99"/>
  <c r="H349" i="99"/>
  <c r="H350" i="99"/>
  <c r="H351" i="99"/>
  <c r="H352" i="99"/>
  <c r="H353" i="99"/>
  <c r="H354" i="99"/>
  <c r="H355" i="99"/>
  <c r="H356" i="99"/>
  <c r="H357" i="99"/>
  <c r="H358" i="99"/>
  <c r="H359" i="99"/>
  <c r="H360" i="99"/>
  <c r="H361" i="99"/>
  <c r="H362" i="99"/>
  <c r="H363" i="99"/>
  <c r="H364" i="99"/>
  <c r="H365" i="99"/>
  <c r="H366" i="99"/>
  <c r="H367" i="99"/>
  <c r="H368" i="99"/>
  <c r="H369" i="99"/>
  <c r="H370" i="99"/>
  <c r="H371" i="99"/>
  <c r="H372" i="99"/>
  <c r="H373" i="99"/>
  <c r="H374" i="99"/>
  <c r="H375" i="99"/>
  <c r="H376" i="99"/>
  <c r="H377" i="99"/>
  <c r="H378" i="99"/>
  <c r="H379" i="99"/>
  <c r="H380" i="99"/>
  <c r="H381" i="99"/>
  <c r="H382" i="99"/>
  <c r="H383" i="99"/>
  <c r="H384" i="99"/>
  <c r="H385" i="99"/>
  <c r="H386" i="99"/>
  <c r="H387" i="99"/>
  <c r="H388" i="99"/>
  <c r="H389" i="99"/>
  <c r="H390" i="99"/>
  <c r="H391" i="99"/>
  <c r="H392" i="99"/>
  <c r="H393" i="99"/>
  <c r="H394" i="99"/>
  <c r="H395" i="99"/>
  <c r="H396" i="99"/>
  <c r="H397" i="99"/>
  <c r="H398" i="99"/>
  <c r="H399" i="99"/>
  <c r="H400" i="99"/>
  <c r="H401" i="99"/>
  <c r="H402" i="99"/>
  <c r="H403" i="99"/>
  <c r="H404" i="99"/>
  <c r="H405" i="99"/>
  <c r="H406" i="99"/>
  <c r="H407" i="99"/>
  <c r="H408" i="99"/>
  <c r="H409" i="99"/>
  <c r="H410" i="99"/>
  <c r="H411" i="99"/>
  <c r="H412" i="99"/>
  <c r="H413" i="99"/>
  <c r="H414" i="99"/>
  <c r="H415" i="99"/>
  <c r="H416" i="99"/>
  <c r="H417" i="99"/>
  <c r="H418" i="99"/>
  <c r="H419" i="99"/>
  <c r="H420" i="99"/>
  <c r="H421" i="99"/>
  <c r="H422" i="99"/>
  <c r="H423" i="99"/>
  <c r="H424" i="99"/>
  <c r="A1" i="70"/>
  <c r="A4" i="70"/>
  <c r="H8" i="70"/>
  <c r="A1" i="101"/>
  <c r="A4" i="101"/>
  <c r="H5" i="101"/>
  <c r="H6" i="101"/>
  <c r="H7" i="101"/>
  <c r="H8" i="101"/>
  <c r="H9" i="101"/>
  <c r="H10" i="101"/>
  <c r="H11" i="101"/>
  <c r="H12" i="101"/>
  <c r="H13" i="101"/>
  <c r="H14" i="101"/>
  <c r="H15" i="101"/>
  <c r="H16" i="101"/>
  <c r="H17" i="101"/>
  <c r="H18" i="101"/>
  <c r="H19" i="101"/>
  <c r="H20" i="101"/>
  <c r="H21" i="101"/>
  <c r="H22" i="101"/>
  <c r="H23" i="101"/>
  <c r="A1" i="5"/>
  <c r="A4" i="5"/>
  <c r="H5" i="5"/>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38" i="25"/>
  <c r="H39" i="25"/>
  <c r="H40" i="25"/>
  <c r="H41" i="25"/>
  <c r="H42" i="25"/>
  <c r="H43" i="25"/>
  <c r="H44" i="25"/>
  <c r="H45" i="25"/>
  <c r="H46" i="25"/>
  <c r="H47" i="25"/>
  <c r="H48" i="25"/>
  <c r="H51" i="25"/>
  <c r="H52" i="25"/>
  <c r="H53" i="25"/>
  <c r="H54" i="25"/>
  <c r="H55" i="25"/>
  <c r="H56" i="25"/>
  <c r="H57" i="25"/>
  <c r="H58" i="25"/>
  <c r="H59" i="25"/>
  <c r="H60" i="25"/>
  <c r="H61" i="25"/>
  <c r="H62" i="25"/>
  <c r="H63" i="25"/>
  <c r="H64" i="25"/>
  <c r="H65" i="25"/>
  <c r="H66" i="25"/>
  <c r="H67" i="25"/>
  <c r="H68" i="25"/>
  <c r="H69" i="25"/>
  <c r="H70" i="25"/>
  <c r="H71" i="25"/>
  <c r="H72" i="25"/>
  <c r="H73" i="25"/>
  <c r="H74" i="25"/>
  <c r="H75" i="25"/>
  <c r="H76" i="25"/>
  <c r="H77" i="25"/>
  <c r="H78" i="25"/>
  <c r="H79" i="25"/>
  <c r="H80" i="25"/>
  <c r="H81" i="25"/>
  <c r="H82" i="25"/>
  <c r="H83" i="25"/>
  <c r="H84" i="25"/>
  <c r="H85" i="25"/>
  <c r="H86" i="25"/>
  <c r="H87" i="25"/>
  <c r="H88" i="25"/>
  <c r="H89" i="25"/>
  <c r="H90" i="25"/>
  <c r="H91" i="25"/>
  <c r="H92"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alcChain>
</file>

<file path=xl/sharedStrings.xml><?xml version="1.0" encoding="utf-8"?>
<sst xmlns="http://schemas.openxmlformats.org/spreadsheetml/2006/main" count="30291" uniqueCount="21247">
  <si>
    <t>OC-TL-265500-00</t>
  </si>
  <si>
    <t>F6624VB</t>
  </si>
  <si>
    <t>F6633VB</t>
  </si>
  <si>
    <t>F6642VB</t>
  </si>
  <si>
    <t>F6842VB</t>
  </si>
  <si>
    <t>TS-RKF-F6624VB</t>
  </si>
  <si>
    <t>TS-RKF-F6633VB</t>
  </si>
  <si>
    <t>TS-RKF-F6642VB</t>
  </si>
  <si>
    <t>TS-RKF-F6842VB</t>
  </si>
  <si>
    <t>Nota: Il listino è da intendersi come prezzo netto</t>
  </si>
  <si>
    <t>Router</t>
  </si>
  <si>
    <t>ORCA - Vassoio per 12/24 portagiunti termorestingenti  bianco</t>
  </si>
  <si>
    <t>BY-PTL-8-439-YL</t>
  </si>
  <si>
    <t>BY-PTL-31-423</t>
  </si>
  <si>
    <t>AK-ACC-66444112-01</t>
  </si>
  <si>
    <t>AK-ACC-66444114-01</t>
  </si>
  <si>
    <t>AM-ACC-193366801</t>
  </si>
  <si>
    <t>AM-ACC-193367101</t>
  </si>
  <si>
    <t>AM-ACC-193367401</t>
  </si>
  <si>
    <t>AM-TL-56994901</t>
  </si>
  <si>
    <t>ORCA - Patch Cords RJ45 Cat5E</t>
  </si>
  <si>
    <t>TY-CVF-L09-8</t>
  </si>
  <si>
    <t>Armadi serie NET Leader VB</t>
  </si>
  <si>
    <t>ORCA - Pulling Eye (elemento di tiro per trunk cable)</t>
  </si>
  <si>
    <t>AM-FPL-653696705</t>
  </si>
  <si>
    <t>AM-FPL-653696710</t>
  </si>
  <si>
    <t>1-6536967-0</t>
  </si>
  <si>
    <t>Rack</t>
  </si>
  <si>
    <t>ORCA - Cassetto ottico MPO 50/125um 1U - 4 x MPO (24 LC DPX)</t>
  </si>
  <si>
    <t>Datasheet, Cataloghi&amp;Brochure, News&amp;Promozioni</t>
  </si>
  <si>
    <t>Il presente listino è quello ufficiale di vendita.</t>
  </si>
  <si>
    <t>Tutti i prezzi riportati non includono IVA,</t>
  </si>
  <si>
    <t>trasporto e costi accessori.</t>
  </si>
  <si>
    <t>GN-8800-01-01</t>
  </si>
  <si>
    <t>8800-01-01</t>
  </si>
  <si>
    <t>Cavo spiralato 2 m con QD - 4P plug: m-,r,r,m+ - P0 Std</t>
  </si>
  <si>
    <t>AM-HID-167111301</t>
  </si>
  <si>
    <t>AM-HID-167111302</t>
  </si>
  <si>
    <t>ORCA - Raccoglitore per fibra (per la preparazione intestazioni)</t>
  </si>
  <si>
    <t>TS-RAC-F9291N</t>
  </si>
  <si>
    <t>F9291N</t>
  </si>
  <si>
    <t>TS-RAC-F9290N</t>
  </si>
  <si>
    <t>F9290N</t>
  </si>
  <si>
    <t>TS-RAC-KITPP</t>
  </si>
  <si>
    <t>KITPP</t>
  </si>
  <si>
    <t>ROMA</t>
  </si>
  <si>
    <t>NAPOLI</t>
  </si>
  <si>
    <t>VICENZA</t>
  </si>
  <si>
    <t>PRATO</t>
  </si>
  <si>
    <t>AM-CVF-59962223</t>
  </si>
  <si>
    <t>2-599622-3</t>
  </si>
  <si>
    <t xml:space="preserve"> </t>
  </si>
  <si>
    <t>AM-FPP-167100048</t>
  </si>
  <si>
    <t>4-1671000-8</t>
  </si>
  <si>
    <t>GN NET -Serie UC Voice 250TM</t>
  </si>
  <si>
    <t>GN-2507-823-109</t>
  </si>
  <si>
    <t>2507-823-109</t>
  </si>
  <si>
    <t xml:space="preserve">UC Voice 250TM Mono,USB,Wideband,Canc.Rumore, certif. MS Lync </t>
  </si>
  <si>
    <t>GN-2507-829-209</t>
  </si>
  <si>
    <t>2507-829-209</t>
  </si>
  <si>
    <t>UC Voice 250TM Mono, USB, Wideband, Mic Canc.  Rumore,</t>
  </si>
  <si>
    <t>OC-TCM-651107-10</t>
  </si>
  <si>
    <t>OC-TCM-651108-10</t>
  </si>
  <si>
    <t>OC-TCM-651109-02</t>
  </si>
  <si>
    <t>OC-TCM-651111-02</t>
  </si>
  <si>
    <t>OC-TCM-651115-50</t>
  </si>
  <si>
    <t>OC-TCM-651115-E1</t>
  </si>
  <si>
    <t>OC-TCM-651115-E4</t>
  </si>
  <si>
    <t>OC-TCM-651115-E6</t>
  </si>
  <si>
    <t>OC-TCM-651115-F1</t>
  </si>
  <si>
    <t>OC-TCM-651116-02</t>
  </si>
  <si>
    <t>OC-TCM-651117-02</t>
  </si>
  <si>
    <t>OC-TCM-651112-30</t>
  </si>
  <si>
    <t>OC-TCM-651112-50</t>
  </si>
  <si>
    <t>OC-TCM-651112-E1</t>
  </si>
  <si>
    <t>OC-TCM-651113-30</t>
  </si>
  <si>
    <t>OC-TCM-651113-50</t>
  </si>
  <si>
    <t>OC-TCM-651114-E1</t>
  </si>
  <si>
    <t>OC-TCM-651114-E2</t>
  </si>
  <si>
    <t>OC-TCM-651114-E4</t>
  </si>
  <si>
    <t>ORCA - Bretella di permutazione Cat5E UTP colore grigio L. 0,5mt</t>
  </si>
  <si>
    <t>ORCA - Bretella di permutazione Cat5E UTP colore grigio L. 1mt</t>
  </si>
  <si>
    <t>GN-14121-24</t>
  </si>
  <si>
    <t>GN-9120-48-11</t>
  </si>
  <si>
    <t>9120-48-11</t>
  </si>
  <si>
    <t>GN 9120 Bracc Midi Sgancio elettr. AEI, DHSG</t>
  </si>
  <si>
    <t>GN-20001-431</t>
  </si>
  <si>
    <t>20001-431</t>
  </si>
  <si>
    <t>GN 2000 Wideband - USB Mono Braccetto Flex, canc. Rumore MOSC</t>
  </si>
  <si>
    <t>Orca</t>
  </si>
  <si>
    <t>Cuscinetto in similpelle per supporto grosso GN 2000 (cf 10 pz)</t>
  </si>
  <si>
    <t>Coprimicrofono in gommapiuma per GN 2000 (conf. 10 pz)</t>
  </si>
  <si>
    <t>Cuscinetto copriauricolare in gommapiuma per GN 2000 (cf. 10 pz)</t>
  </si>
  <si>
    <t>Cuscinetto copriauricolare similpelle supporto grosso (cf. 10 pz)</t>
  </si>
  <si>
    <t>AM-FPG-653688002</t>
  </si>
  <si>
    <t>AM-FPG-216004202</t>
  </si>
  <si>
    <t>AM-FPG-216004302</t>
  </si>
  <si>
    <t>OC-CVF-112211-04</t>
  </si>
  <si>
    <t>OC-CVF-112214-04</t>
  </si>
  <si>
    <t>OC-CVF-112212-04</t>
  </si>
  <si>
    <t>OC-CVF-112213-04</t>
  </si>
  <si>
    <t>OC-CVF-112211-06</t>
  </si>
  <si>
    <t>OC-CVF-112214-06</t>
  </si>
  <si>
    <t>OC-CVF-112212-06</t>
  </si>
  <si>
    <t>OC-CVF-112213-06</t>
  </si>
  <si>
    <t>OC-CVF-112211-08</t>
  </si>
  <si>
    <t>OC-CVF-112214-08</t>
  </si>
  <si>
    <t>OC-CVF-112212-08</t>
  </si>
  <si>
    <t>OC-CVF-112213-08</t>
  </si>
  <si>
    <t>OC-CVF-112211-12</t>
  </si>
  <si>
    <t>OC-CVF-112214-12</t>
  </si>
  <si>
    <t>OC-CVF-112212-12</t>
  </si>
  <si>
    <t>OC-CVF-112213-12</t>
  </si>
  <si>
    <t>OC-CVF-112211-24</t>
  </si>
  <si>
    <t>OC-CVF-112214-24</t>
  </si>
  <si>
    <t>OC-CVF-112212-24</t>
  </si>
  <si>
    <t>OC-CVF-112213-24</t>
  </si>
  <si>
    <t>ORCA - Cassetto ottico ST 24p 1U con 6 bussole multimodali</t>
  </si>
  <si>
    <t>ORCA - Cassetto ottico ST 24p 1U con 12 bussole multimodali</t>
  </si>
  <si>
    <t>ORCA - Cassetto ottico ST 24p 1U con 24 bussole multimodali</t>
  </si>
  <si>
    <t>ORCA - Cassetto ottico ST 24p 1U con 6 bussole monomodali</t>
  </si>
  <si>
    <t>ORCA - Cassetto ottico ST 24p 1U con 12 bussole monomodali</t>
  </si>
  <si>
    <t>ORCA - Cassetto ottico ST 24p 1U con 24 bussole monomodali</t>
  </si>
  <si>
    <t>ORCA - Cassetto ottico SC 24p DPX 1U con 6 bussole multimodali</t>
  </si>
  <si>
    <t>ORCA - Cassetto ottico SC 24p DPX 1U con 12 bussole multimodali</t>
  </si>
  <si>
    <t>ORCA - Cassetto ottico SC 24p DPX 1U con 24 bussole multimodali</t>
  </si>
  <si>
    <t>ORCA - Cassetto ottico SC 24p DPX 1U con 6 bussole monomodali</t>
  </si>
  <si>
    <t>ORCA - Cassetto ottico SC 24p DPX 1U con 12 bussole monomodali</t>
  </si>
  <si>
    <t>ORCA - Cassetto ottico SC 24p DPX 1U con 24 bussole monomodali</t>
  </si>
  <si>
    <t>ORCA - Cassetto ottico LC 24p DPX 1U con 6 bussole multimodali</t>
  </si>
  <si>
    <t>ORCA - Cassetto ottico LC 24p DPX 1U con 12 bussole multimodali</t>
  </si>
  <si>
    <t>ORCA - Cassetto ottico LC 24p DPX 1U con 24 bussole multimodali</t>
  </si>
  <si>
    <t>ORCA - Cassetto ottico LC 24p QPX 1U con 12 bussole multimodali</t>
  </si>
  <si>
    <t>ORCA - Cassetto ottico LC 24p QPX 1U con 24 bussole multimodali</t>
  </si>
  <si>
    <t>ORCA - Cassetto ottico LC 24p DPX 1U con 6 bussole monomodali</t>
  </si>
  <si>
    <t>ORCA - Cassetto ottico LC 24p DPX 1U con 12 bussole monomodali</t>
  </si>
  <si>
    <t>ORCA - Cassetto ottico LC 24p DPX 1U con 24 bussole monomodali</t>
  </si>
  <si>
    <t>ORCA - Cassetto ottico LC 24p QPX 1U con 12 bussole monomodali</t>
  </si>
  <si>
    <t>ORCA - Cassetto ottico LC 24p QPX 1U con 24 bussole monomodali</t>
  </si>
  <si>
    <t>AM-FPP-120614601</t>
  </si>
  <si>
    <t>TS-RAC-F9251N</t>
  </si>
  <si>
    <t>F9251N</t>
  </si>
  <si>
    <t>14201-10</t>
  </si>
  <si>
    <t>Cavo speciale per  DHSG (Postes SIEMENS)</t>
  </si>
  <si>
    <t>Jabra Link 180 - Inverseur Telephone - PC via USB</t>
  </si>
  <si>
    <t>ORCA - Fornello per connet. a resinare (220 V) per 24 connettori</t>
  </si>
  <si>
    <t>1-5502776-1</t>
  </si>
  <si>
    <t>BY-PTL-31-427</t>
  </si>
  <si>
    <t>BY-PTL-31-427-YL</t>
  </si>
  <si>
    <t>BY-PTL-21-427</t>
  </si>
  <si>
    <t>AM-FCE-549245801</t>
  </si>
  <si>
    <t>TY-CVF-CST503-8PE</t>
  </si>
  <si>
    <t>TS-PWR-F3020N</t>
  </si>
  <si>
    <t>TS-PWR-F3021N</t>
  </si>
  <si>
    <t>TS-PWR-F3022N</t>
  </si>
  <si>
    <t>AM-PLT-211102101</t>
  </si>
  <si>
    <t>AM-PLT-211102401</t>
  </si>
  <si>
    <t>OC-CVF-111115-06</t>
  </si>
  <si>
    <t>OC-CVF-111115-08</t>
  </si>
  <si>
    <t>OC-CVF-111115-12</t>
  </si>
  <si>
    <t>AM-PC7-171163702</t>
  </si>
  <si>
    <t>AM-XC5-56952802</t>
  </si>
  <si>
    <t>GN 1210 RJ9 - Ampli micro carbone con QD -&gt; RJ9</t>
  </si>
  <si>
    <t>AM-FPP-167100008</t>
  </si>
  <si>
    <t>ORCA - Cassetto ottico MPO 50/125um 1U - 3 x MPO (18 LC DPX)</t>
  </si>
  <si>
    <t>PRO  Neckband</t>
  </si>
  <si>
    <t>BY-ELAT-27-361-1</t>
  </si>
  <si>
    <t>BY-ELAT-45-425</t>
  </si>
  <si>
    <t>BY-ELAT-44-425</t>
  </si>
  <si>
    <t>ORCA - Pigtail MT-RJ Maschio DPX MM 62,5/125 L.2mt (cf. 6 pz.)</t>
  </si>
  <si>
    <t>Cavo QD spiralato per telefoni NORTEL</t>
  </si>
  <si>
    <t>BY-M21-750-427</t>
  </si>
  <si>
    <t>1-569527-0</t>
  </si>
  <si>
    <t>Cavo dritto 0,5 m,  standard</t>
  </si>
  <si>
    <t>TS-PWR-F3052N</t>
  </si>
  <si>
    <t>AM-HID-167120203</t>
  </si>
  <si>
    <t>AM-HID-167118901</t>
  </si>
  <si>
    <t>8855-00-00</t>
  </si>
  <si>
    <t>Interruttore funzione "mute"</t>
  </si>
  <si>
    <t>GN-2406-320-104</t>
  </si>
  <si>
    <t>2406-320-104</t>
  </si>
  <si>
    <t>GN-7410-109</t>
  </si>
  <si>
    <t>7410-109</t>
  </si>
  <si>
    <t>GN-9465-29-804-101</t>
  </si>
  <si>
    <t>9465-29-804-101</t>
  </si>
  <si>
    <t>GN-180-09</t>
  </si>
  <si>
    <t>180-09</t>
  </si>
  <si>
    <t>AM-HID-167113215</t>
  </si>
  <si>
    <t>1-1671132-5</t>
  </si>
  <si>
    <t>ORCA - Trunk Cable MPO-LC Multimodale 50/125um Lungh. 1mt</t>
  </si>
  <si>
    <t>ORCA - Trunk Cable MPO-MPO Multimodale 62/125um Lungh. 1mt</t>
  </si>
  <si>
    <t>ORCA - Trunk Cable MPO-SC Multimodale 62/125um Lungh. 1mt</t>
  </si>
  <si>
    <r>
      <t xml:space="preserve">Il servizio di consegna Standard-Courirer è affidabile
Consegna in tutto il territorio nazionale in 48ore*
</t>
    </r>
    <r>
      <rPr>
        <sz val="10"/>
        <rFont val="Arial"/>
        <family val="2"/>
      </rPr>
      <t xml:space="preserve">*Valido per le zone attualmente coperte dai principali corrieri, in caso di mancata consegna nel tempo stabilito non viene addebitato il costo della consegna </t>
    </r>
  </si>
  <si>
    <t>AM-TL-85340010</t>
  </si>
  <si>
    <t>1-853400-0</t>
  </si>
  <si>
    <t>AM-XC5-55884201</t>
  </si>
  <si>
    <t>AM-XC5-55884301</t>
  </si>
  <si>
    <t>AM-XC5-55883901</t>
  </si>
  <si>
    <t>AM-XC5-55884001</t>
  </si>
  <si>
    <t>F3020NS</t>
  </si>
  <si>
    <t>F3021NS</t>
  </si>
  <si>
    <t>TS-RAC-F9232</t>
  </si>
  <si>
    <t>F9232</t>
  </si>
  <si>
    <t>ORCA - Convertitore Fast Ethernet MM 100BaseT-FX, ST</t>
  </si>
  <si>
    <t>AM-RAC-171138401</t>
  </si>
  <si>
    <t>OC-FPL-123315-02</t>
  </si>
  <si>
    <t>OC-FPL-123315-03</t>
  </si>
  <si>
    <t>OC-FPL-123315-05</t>
  </si>
  <si>
    <t>OC-FPL-123315-10</t>
  </si>
  <si>
    <t>OC-FPL-123115-01</t>
  </si>
  <si>
    <t>OC-FPL-123115-02</t>
  </si>
  <si>
    <t>OC-FPL-123115-03</t>
  </si>
  <si>
    <t>OC-FPL-123115-05</t>
  </si>
  <si>
    <t>OC-FPL-123115-10</t>
  </si>
  <si>
    <t>ORCA - Pigtail Multimodali OM3/OM4</t>
  </si>
  <si>
    <t>OC-FPG-120105-02</t>
  </si>
  <si>
    <t>ORCA - Pigtail SC Multimodale 50/125 OM4 Lunghezza 2mt (cf. 6 pz)</t>
  </si>
  <si>
    <t>OC-FPG-120305-02</t>
  </si>
  <si>
    <t>ORCA - Pigtail LC Multimodale 50/125 OM4 Lunghezza 2mt (cf. 6 pz)</t>
  </si>
  <si>
    <t>OC-FPP-170601-12</t>
  </si>
  <si>
    <t>AK-PP6-65271810-24</t>
  </si>
  <si>
    <t>F3022NS</t>
  </si>
  <si>
    <t>F3052NS</t>
  </si>
  <si>
    <t>F3053NS</t>
  </si>
  <si>
    <t>ORCA -  Cat6</t>
  </si>
  <si>
    <t>T9049N</t>
  </si>
  <si>
    <t>TS-RK7-T9049N</t>
  </si>
  <si>
    <t>ORCA - Trunk Cable MPO-ST Multimodale 50/125 OM3um Lungh. 1mt</t>
  </si>
  <si>
    <t>ORCA - Trunk Cable MPO-LC Multimodale 50/125 OM3um Lungh. 1mt</t>
  </si>
  <si>
    <t>TY-CVF-Z09-2</t>
  </si>
  <si>
    <t>TS-RAC-F9295</t>
  </si>
  <si>
    <t>F9295</t>
  </si>
  <si>
    <t>TS-RAC-F9043</t>
  </si>
  <si>
    <t>F9043</t>
  </si>
  <si>
    <t>GN NET -  Accessori cuffie con filo</t>
  </si>
  <si>
    <t>TY-CVF-L50-24</t>
  </si>
  <si>
    <t>ORCA - Microscopio 200X - Professionale - Universale ST, FC, SC</t>
  </si>
  <si>
    <t>Tubetti Marcafilo</t>
  </si>
  <si>
    <t>AM-RAC-171136801</t>
  </si>
  <si>
    <t>AM-CVF-59914425</t>
  </si>
  <si>
    <t>2-599144-5</t>
  </si>
  <si>
    <t>1-6536969-0</t>
  </si>
  <si>
    <t>ORCA - Bretella di permutazione Cat6 FTP colore grigio L. 1,5mt</t>
  </si>
  <si>
    <t>ORCA - Pigtail LC Multimodale 50/125 Lunghezza 2mt (cf. 6 pz.)</t>
  </si>
  <si>
    <t>BY-PTL-30-486</t>
  </si>
  <si>
    <t>BY-PTS-0.95-500-321</t>
  </si>
  <si>
    <t>ORCA - Bretella di permutazione Cat5e 2 coppie 110XC-RJ45 UTP 2mt</t>
  </si>
  <si>
    <t>AM-FPP-134896044</t>
  </si>
  <si>
    <t>4-1348960-4</t>
  </si>
  <si>
    <t>ORCA - Pigtail MT-RJ Maschio DPX MM 9/125 L.2mt (cf. 6 pz.)</t>
  </si>
  <si>
    <t>ORCA - Pigtail MT-RJ Femmina DPX MM 9/125 L.2mt (cf. 6 pz.)</t>
  </si>
  <si>
    <t>Cablaggio in Fibra Ottica - Cassetti Ottici e Moduli</t>
  </si>
  <si>
    <t>AK-FPP-70331191-00</t>
  </si>
  <si>
    <t>OC-CVF-111115-04</t>
  </si>
  <si>
    <t>OC-PP-570123-48</t>
  </si>
  <si>
    <t>OC-CVF-111115-24</t>
  </si>
  <si>
    <t>ORCA - Staffe con anello DX e SX gestione cavi nero lucido Ar600</t>
  </si>
  <si>
    <t>GN-14201-16</t>
  </si>
  <si>
    <t>14201-16</t>
  </si>
  <si>
    <t>Cavo HHC adapter per Cisco - DHSG</t>
  </si>
  <si>
    <t>BY-TS-4/6-26</t>
  </si>
  <si>
    <t>BY-TS-6/8-26</t>
  </si>
  <si>
    <t>14121-24</t>
  </si>
  <si>
    <t>FK-STR-MS2-TTK</t>
  </si>
  <si>
    <t>MS2-TTK</t>
  </si>
  <si>
    <t>ORCA - Bretella di permutazione Cat6 UTP colore blu L. 5mt</t>
  </si>
  <si>
    <t>TY-CVF-L09-4</t>
  </si>
  <si>
    <t>BY-M21-375-488</t>
  </si>
  <si>
    <t>BY-M21-500-488</t>
  </si>
  <si>
    <t>BY-M21-750-488</t>
  </si>
  <si>
    <t>Pigtail MM &amp; SM e Accessori</t>
  </si>
  <si>
    <t>BY-M21-1500-427</t>
  </si>
  <si>
    <t>AM-ACO-55890801</t>
  </si>
  <si>
    <t>TS-PWR-F3550</t>
  </si>
  <si>
    <t>F3550</t>
  </si>
  <si>
    <t>TS-PWR-F3551</t>
  </si>
  <si>
    <t>F3551</t>
  </si>
  <si>
    <t>TS-PWR-F3552</t>
  </si>
  <si>
    <t>BY-M21-1000-427</t>
  </si>
  <si>
    <t>AM-HID-193335201</t>
  </si>
  <si>
    <t>GN-0462-799</t>
  </si>
  <si>
    <t>0462-799</t>
  </si>
  <si>
    <t xml:space="preserve">Anello </t>
  </si>
  <si>
    <t>GN-0473-279</t>
  </si>
  <si>
    <t>0473-279</t>
  </si>
  <si>
    <t>Copriauricolari in similpelle per - GN 2100  (conf. 10 pezzi)</t>
  </si>
  <si>
    <t>TY-CVF-L09-12</t>
  </si>
  <si>
    <t>AM-FPP-167127301</t>
  </si>
  <si>
    <t>AM-FPP-167128101</t>
  </si>
  <si>
    <t>AM-FPP-167128102</t>
  </si>
  <si>
    <t>AM-FPP-167128103</t>
  </si>
  <si>
    <t>AM-PC6-171182515</t>
  </si>
  <si>
    <t>1-1711825-5</t>
  </si>
  <si>
    <t>1-2160048-0</t>
  </si>
  <si>
    <t>1-2160046-0</t>
  </si>
  <si>
    <t>AM-XC5-56952410</t>
  </si>
  <si>
    <t>1-569524-0</t>
  </si>
  <si>
    <t>FK-STR-MT-8200-49A</t>
  </si>
  <si>
    <t>MT-8200-49A</t>
  </si>
  <si>
    <t>FK-STR-CIQ-100</t>
  </si>
  <si>
    <t>CIQ-100</t>
  </si>
  <si>
    <t>TS-RK7-T2142NGU</t>
  </si>
  <si>
    <t>T2142NGU</t>
  </si>
  <si>
    <t>TS-RK7-T2242NGU</t>
  </si>
  <si>
    <t>T2242NGU</t>
  </si>
  <si>
    <t>TS-RK7-T9042N</t>
  </si>
  <si>
    <t>T9042N</t>
  </si>
  <si>
    <t>FK-STR-FTK1000</t>
  </si>
  <si>
    <t>FTK1000</t>
  </si>
  <si>
    <t>AM-CVR-149910101</t>
  </si>
  <si>
    <t>TS-RAC-F9313N</t>
  </si>
  <si>
    <t>AM-PPT-171121302</t>
  </si>
  <si>
    <t>ORCA - Bretella di permutazione Cat5E UTP colore rosso L. 3mt</t>
  </si>
  <si>
    <t>AM-CVF-59962224</t>
  </si>
  <si>
    <t>2-599622-4</t>
  </si>
  <si>
    <t>TY-CVF-L503-24</t>
  </si>
  <si>
    <t>TY-CVF-CST50-4</t>
  </si>
  <si>
    <t>TY-CVF-CST50-8</t>
  </si>
  <si>
    <t>ORCA - Bretella di permutazione Cat5E UTP colore giallo L. 3mt</t>
  </si>
  <si>
    <t>ORCA - Attrezzatura Fibra ottica</t>
  </si>
  <si>
    <t>ORCA - Bretella di permutazione Cat5E UTP colore giallo L. 5mt</t>
  </si>
  <si>
    <t>ORCA - Bretella di permutazione Cat5E UTP colore giallo L. 10mt</t>
  </si>
  <si>
    <t>ORCA - Bretella di permutazione Cat5E UTP colore giallo L. 15mt</t>
  </si>
  <si>
    <t>ORCA - Patch Cords RJ45 Cat6</t>
  </si>
  <si>
    <t>BY-BBP11-R7950</t>
  </si>
  <si>
    <t>BY-BBP11-R7950/85</t>
  </si>
  <si>
    <t>BY-BBP11-U</t>
  </si>
  <si>
    <t>BY-PTL-66-427</t>
  </si>
  <si>
    <t>BY-PTLFT-01-425</t>
  </si>
  <si>
    <t>BY-PTLFP-01-425</t>
  </si>
  <si>
    <t>AM-CVF-59962723</t>
  </si>
  <si>
    <t>2-599627-3</t>
  </si>
  <si>
    <t>ORCA - Bretella di permutazione Cat5E UTP colore rosso L. 2mt</t>
  </si>
  <si>
    <t>ORCA - Cassetto ottico MPO 62,5/125um 1U - 4 x MPO (24 SC DPX)</t>
  </si>
  <si>
    <t>AK-UCS-52673585-02</t>
  </si>
  <si>
    <t>AM-FCL-549264301</t>
  </si>
  <si>
    <t>ORCA - Bretella di permutazione Cat6 FTP colore grigio L. 2mt</t>
  </si>
  <si>
    <t>ORCA - Bretella di permutazione Cat6 FTP colore grigio L. 3mt</t>
  </si>
  <si>
    <t>ORCA - Bretella di permutazione Cat6 FTP colore grigio L. 5mt</t>
  </si>
  <si>
    <t>ORCA - Bretella di permutazione Cat6 FTP colore grigio L. 10mt</t>
  </si>
  <si>
    <t>ORCA - Bretella di permutazione Cat6 FTP colore grigio L. 15mt</t>
  </si>
  <si>
    <t>AM-FCL-675448504</t>
  </si>
  <si>
    <t>AM-FCL-182895303</t>
  </si>
  <si>
    <t>AM-FCL-191862601</t>
  </si>
  <si>
    <t>AM-TL-23166611</t>
  </si>
  <si>
    <t>FK-ACC-JR-ERGOHANDLE</t>
  </si>
  <si>
    <t>JR-ERGOHANDLE</t>
  </si>
  <si>
    <t>AM-XC5-56985101</t>
  </si>
  <si>
    <t>ORCA - Bretella di permutazione Cat5e 1 coppia 110XC-RJ45 UTP 2mt</t>
  </si>
  <si>
    <t>ORCA - Bretella di permutazione Cat5e 1 coppia 110XC-RJ45 UTP 3mt</t>
  </si>
  <si>
    <t>ORCA - Bretella di permutazione Cat5e 2 coppie 110XC-RJ45 UTP 1mt</t>
  </si>
  <si>
    <t>GN-14101-08</t>
  </si>
  <si>
    <t>14101-08</t>
  </si>
  <si>
    <t>Cuscinetto in similpelle - GN 9300 (conf da 10 pezzi)</t>
  </si>
  <si>
    <t>GN 1200 Cavo dritto 0,5 m</t>
  </si>
  <si>
    <t>GN-88001-96</t>
  </si>
  <si>
    <t>88001-96</t>
  </si>
  <si>
    <t>GN-8734-599</t>
  </si>
  <si>
    <t>Cuscinetto in similpelle per supporto grosso (conf. 10 pezzi)</t>
  </si>
  <si>
    <t>ORCA - Bretelle in Fibra ottica SC-ST Duplex</t>
  </si>
  <si>
    <t>ORCA - Bretella di permutazione Cat6 FTP colore grigio L. 1mt</t>
  </si>
  <si>
    <t>End-User</t>
  </si>
  <si>
    <t>Indice</t>
  </si>
  <si>
    <t>AM-FPS-634826003</t>
  </si>
  <si>
    <t>OC-FAD-140111-04</t>
  </si>
  <si>
    <t>OC-FAD-140311-04</t>
  </si>
  <si>
    <t>OC-FPS-121115-01</t>
  </si>
  <si>
    <t>OC-FPS-121115-02</t>
  </si>
  <si>
    <t>OC-FPS-121115-03</t>
  </si>
  <si>
    <t>OC-FPS-121115-05</t>
  </si>
  <si>
    <t>OC-FPS-121115-10</t>
  </si>
  <si>
    <t>OC-FPL-123315-01</t>
  </si>
  <si>
    <t>AM-XC5-56952810</t>
  </si>
  <si>
    <t>1-569528-0</t>
  </si>
  <si>
    <t>TY-CVF-L504-24</t>
  </si>
  <si>
    <t>ORCA - Bretella di permutazione Cat6 UTP colore blu L. 1mt</t>
  </si>
  <si>
    <t>BY-M71-R6400</t>
  </si>
  <si>
    <t>114556</t>
  </si>
  <si>
    <t>BY-M71-R6600</t>
  </si>
  <si>
    <t>114557</t>
  </si>
  <si>
    <t>OC-TCM-651101-10</t>
  </si>
  <si>
    <t>OC-TCM-651102-10</t>
  </si>
  <si>
    <t>OC-TCM-651103-10</t>
  </si>
  <si>
    <t>OC-TCM-651104-10</t>
  </si>
  <si>
    <t>OC-TCM-651104-02</t>
  </si>
  <si>
    <t>OC-TCM-651105-10</t>
  </si>
  <si>
    <t>OC-TCM-651106-10</t>
  </si>
  <si>
    <t>AM-CVR-5753802</t>
  </si>
  <si>
    <t>Cavo Prolunga QD-QD</t>
  </si>
  <si>
    <t>GN-8800-01-37</t>
  </si>
  <si>
    <t>8800-01-37</t>
  </si>
  <si>
    <t>Cavo QD spiralato P6 2 Mt 4P plug: r,m-,m+,r</t>
  </si>
  <si>
    <t>GN-0440-149</t>
  </si>
  <si>
    <t>0440-149</t>
  </si>
  <si>
    <t>GN-14121-10</t>
  </si>
  <si>
    <t>14121-10</t>
  </si>
  <si>
    <t>Neckband (orecchio sinistro) per GN 2100</t>
  </si>
  <si>
    <t>GN-14121-11</t>
  </si>
  <si>
    <t>AM-FPL-653696903</t>
  </si>
  <si>
    <t>AM-FPL-653696905</t>
  </si>
  <si>
    <t>AM-FPL-653696910</t>
  </si>
  <si>
    <t>AM-FAD-550277611</t>
  </si>
  <si>
    <t>AM-XC5-56952310</t>
  </si>
  <si>
    <t>1-569523-0</t>
  </si>
  <si>
    <t>AM-CVF-59962423</t>
  </si>
  <si>
    <t>AM-ACO-28458401</t>
  </si>
  <si>
    <t>AM-PLG-56947701</t>
  </si>
  <si>
    <t>AM-PLG-56947801</t>
  </si>
  <si>
    <t>ORCA - Bretella di permutazione Cat5e 2 coppie 110XC-RJ45 UTP 3mt</t>
  </si>
  <si>
    <t>ORCA - Bretella di permutazione Cat5e 4 coppie 110XC-RJ45 UTP 1mt</t>
  </si>
  <si>
    <t>ORCA - Bretella di permutazione Cat5e 4 coppie 110XC-RJ45 UTP 2mt</t>
  </si>
  <si>
    <t>ORCA - Bretella di permutazione Cat5e 4 coppie 110XC-RJ45 UTP 3mt</t>
  </si>
  <si>
    <t>ORCA - Bretella di permutazione Cat5E 1coppia 110XC-110XC UTP 1mt</t>
  </si>
  <si>
    <t>ORCA - Bretella di permutazione Cat5E 1coppia 110XC-110XC UTP 2mt</t>
  </si>
  <si>
    <t>ORCA - Bretella di permutazione Cat5E 1coppia 110XC-110XC UTP 3mt</t>
  </si>
  <si>
    <t>ORCA - Fonia</t>
  </si>
  <si>
    <t>ORCA - Cat5E</t>
  </si>
  <si>
    <t>ORCA - Pannello precaricato Cat5E 24 porte UTP iconab, etichettab</t>
  </si>
  <si>
    <t>AM-FPL-653696701</t>
  </si>
  <si>
    <t>AM-XC5-56985201</t>
  </si>
  <si>
    <t>FK-STR-26100103</t>
  </si>
  <si>
    <t>)</t>
  </si>
  <si>
    <t>Cod. Vendor</t>
  </si>
  <si>
    <t>ORCA - Bretella di permutazione Cat5E FTP colore grigio L. 3mt</t>
  </si>
  <si>
    <t>Descrizione</t>
  </si>
  <si>
    <t>ORCA - Bretella di permutazione Cat5E FTP colore grigio L. 2mt</t>
  </si>
  <si>
    <t>FK-ACC-MT-8203-20</t>
  </si>
  <si>
    <t>TS-RAC-F9055B</t>
  </si>
  <si>
    <t>F9055B</t>
  </si>
  <si>
    <t>TS-RAC-F9852</t>
  </si>
  <si>
    <t>F9852</t>
  </si>
  <si>
    <t>BY-M21-750-499</t>
  </si>
  <si>
    <t>AM-XC5-56944001</t>
  </si>
  <si>
    <t>AM-XC5-56952706</t>
  </si>
  <si>
    <t>AM-XC5-56952708</t>
  </si>
  <si>
    <t>AM-XC5-56952710</t>
  </si>
  <si>
    <t>AK-UCS-60892015-01</t>
  </si>
  <si>
    <t>BY-PTL-45-422</t>
  </si>
  <si>
    <t>TS-PWR-F3041N</t>
  </si>
  <si>
    <t>TS-PWR-F3053N</t>
  </si>
  <si>
    <t>AM-FPL-653650102</t>
  </si>
  <si>
    <t>Sollevatore di cornetta a distanza - meccanico</t>
  </si>
  <si>
    <t>GN-8800-00-75</t>
  </si>
  <si>
    <t>8800-00-75</t>
  </si>
  <si>
    <t>Cordon pour Panasonic  2.5mm plug to mod plug, 1m</t>
  </si>
  <si>
    <t>GN-8800-00-82</t>
  </si>
  <si>
    <t>8800-00-82</t>
  </si>
  <si>
    <t>Cavo Jabra LINK MOBILE - QD per Sony Ericsson 750i</t>
  </si>
  <si>
    <t>GN-8800-00-84</t>
  </si>
  <si>
    <t>8800-00-84</t>
  </si>
  <si>
    <t>2-1594297-5</t>
  </si>
  <si>
    <t>2-1594298-5</t>
  </si>
  <si>
    <t>AM-FTL-175484501</t>
  </si>
  <si>
    <t>AM-FTL-1754765-1</t>
  </si>
  <si>
    <t>FK-STR-FTK2000</t>
  </si>
  <si>
    <t>FTK2000</t>
  </si>
  <si>
    <t>ORCA - Patch Cords RJ45-XC Cat5E</t>
  </si>
  <si>
    <t>GN-14201-09</t>
  </si>
  <si>
    <t>14201-09</t>
  </si>
  <si>
    <t>Cavo speciale per  MSH Postes ALCATEL seie 8 et 9 (IP Touch)</t>
  </si>
  <si>
    <t>GN-14201-10</t>
  </si>
  <si>
    <t>AM-FCL-669327601</t>
  </si>
  <si>
    <r>
      <t xml:space="preserve">Per tutte le sedi è attivo il servizio di consegna Express-Courirer
Consegna in tutto il territorio nazionale in 24 ore* incluso i festivi
Richiedetelo al momento dell'ordine
</t>
    </r>
    <r>
      <rPr>
        <sz val="10"/>
        <rFont val="Arial"/>
        <family val="2"/>
      </rPr>
      <t>*Valido per le zone attualmente coperte dai principali corrieri, in caso di mancata consegna nel tempo stabilito viene addebitato solo il costo della consegna standard</t>
    </r>
  </si>
  <si>
    <r>
      <t xml:space="preserve">Servizi accessori disponibili a richiesta:
Consegna al piano - Sponda idraulica - Gestione deposito - Servizio Dogana - Tracking on line* - Servizio aree remote - Imballi speciali - Fermo deposito - Consegna diretta su cantiere
</t>
    </r>
    <r>
      <rPr>
        <sz val="10"/>
        <rFont val="Arial"/>
        <family val="2"/>
      </rPr>
      <t>*Ove previsto dal corriere utilizzato</t>
    </r>
  </si>
  <si>
    <t>ORCA - Barra di supporto cavi  posteriore x pannello AMP 5e 6 std</t>
  </si>
  <si>
    <t>AM-ACO-55565001</t>
  </si>
  <si>
    <t>AK-UCS-65402112-00</t>
  </si>
  <si>
    <t>AM-MJ5-137519001</t>
  </si>
  <si>
    <t>ORCA - Sistemi in Fibra ottica</t>
  </si>
  <si>
    <t>ORCA - Sistema in RAME Telefonico</t>
  </si>
  <si>
    <t>TS-RAC-F9016N</t>
  </si>
  <si>
    <t>F9016N</t>
  </si>
  <si>
    <t>TS-RAC-F9011N</t>
  </si>
  <si>
    <t>F9011N</t>
  </si>
  <si>
    <t>ORCA - Bretella di permutazione Cat5E UTP colore giallo L. 1mt</t>
  </si>
  <si>
    <t>AM-MJ6-137518801</t>
  </si>
  <si>
    <t>BY-XSL-31-427</t>
  </si>
  <si>
    <t>TY-CVF-CST503-24PE</t>
  </si>
  <si>
    <t>FK-ACC-NFC-KIT-BOX</t>
  </si>
  <si>
    <t>TY-CVF-CST50-12</t>
  </si>
  <si>
    <t>TY-CVF-CST50-24</t>
  </si>
  <si>
    <t>AM-FPS-653646401</t>
  </si>
  <si>
    <t>BY-ELAT-18-361-2.5</t>
  </si>
  <si>
    <t>AM-FCE-550394801</t>
  </si>
  <si>
    <t>AM-FCE-550465701</t>
  </si>
  <si>
    <t>AK-UCS-64282419-00</t>
  </si>
  <si>
    <t>AM-RAC-171138701</t>
  </si>
  <si>
    <t xml:space="preserve">senza alcun preavviso in base alla variaizone </t>
  </si>
  <si>
    <t xml:space="preserve">dei listini dei relativi produttori. </t>
  </si>
  <si>
    <t>hanno validità 30gg.</t>
  </si>
  <si>
    <t>Servizio Standard-Courier</t>
  </si>
  <si>
    <t>AM-FAD-550461401</t>
  </si>
  <si>
    <t>AM-RAC-171136702</t>
  </si>
  <si>
    <t>TY-CVF-CST9-8PE</t>
  </si>
  <si>
    <t>TY-CVF-CST9-12PE</t>
  </si>
  <si>
    <t>TY-CVF-CST9-24PE</t>
  </si>
  <si>
    <t>TS-RAC-F9136</t>
  </si>
  <si>
    <t>F9136</t>
  </si>
  <si>
    <t>TS-RAC-F9138</t>
  </si>
  <si>
    <t>F9138</t>
  </si>
  <si>
    <t>TS-RAC-F9139</t>
  </si>
  <si>
    <t>F9139</t>
  </si>
  <si>
    <t>AM-FPS-653646410</t>
  </si>
  <si>
    <t>1-6536464-0</t>
  </si>
  <si>
    <t>GN-2129-82-04</t>
  </si>
  <si>
    <t>2129-82-04</t>
  </si>
  <si>
    <t>AK-FPP-70331180-24</t>
  </si>
  <si>
    <t>AK-FPP-70331180-12</t>
  </si>
  <si>
    <t>AM-MPO-205556701</t>
  </si>
  <si>
    <t>AM-MPO-167143711</t>
  </si>
  <si>
    <t>1-1671437-1</t>
  </si>
  <si>
    <t>AM-FCE-634852201</t>
  </si>
  <si>
    <t>AM-FCE-658870501</t>
  </si>
  <si>
    <t>GN-14101-03</t>
  </si>
  <si>
    <t>14101-03</t>
  </si>
  <si>
    <t>GN-14101-04</t>
  </si>
  <si>
    <t>14101-04</t>
  </si>
  <si>
    <t>AM-FCL-206418401</t>
  </si>
  <si>
    <t>AM-FCE-191838501</t>
  </si>
  <si>
    <t>AM-FCL-627808202</t>
  </si>
  <si>
    <t>AM-CVF-59968324</t>
  </si>
  <si>
    <t>2-599683-4</t>
  </si>
  <si>
    <t>AM-CVF-59968323</t>
  </si>
  <si>
    <t>2-599683-3</t>
  </si>
  <si>
    <t>AM-FPP-167100244</t>
  </si>
  <si>
    <t>4-1671002-4</t>
  </si>
  <si>
    <t>Cavo HHC adapter per Cisco - DHSG x Cuffie Serie PRO &amp; GO</t>
  </si>
  <si>
    <t>GN-8800-00-90</t>
  </si>
  <si>
    <t>8800-00-90</t>
  </si>
  <si>
    <t>GN-1600-719</t>
  </si>
  <si>
    <t>1600-719</t>
  </si>
  <si>
    <t>GN Danaswitch</t>
  </si>
  <si>
    <t>F9102N</t>
  </si>
  <si>
    <t>TS-RAC-F9013N</t>
  </si>
  <si>
    <t>F9013N</t>
  </si>
  <si>
    <t>AM-PP6-193345801</t>
  </si>
  <si>
    <t>1-5502776-2</t>
  </si>
  <si>
    <t>2-5502776-3</t>
  </si>
  <si>
    <t>AM-FPS-634826005</t>
  </si>
  <si>
    <t>BOX-TRACE</t>
  </si>
  <si>
    <t>ON REQUEST</t>
  </si>
  <si>
    <t>ADD-SERVICE</t>
  </si>
  <si>
    <t>Pannelli Nero</t>
  </si>
  <si>
    <t>TY-CVF-CST503-12</t>
  </si>
  <si>
    <t>AK-PC7-66452827-07</t>
  </si>
  <si>
    <t>ORCA - Convertitore Gigabit Ethernet SM 1000BaseT-LX, SC</t>
  </si>
  <si>
    <t>ORCA - Scatole da parete</t>
  </si>
  <si>
    <t>AM-XC5-56943901</t>
  </si>
  <si>
    <t>ORCA - Bretella di permutazione Cat5E FTP colore grigio L. 1mt</t>
  </si>
  <si>
    <t>AM-CVR-21942002</t>
  </si>
  <si>
    <t>14121-11</t>
  </si>
  <si>
    <t>Neckband (orecchio destro) per GN 2100</t>
  </si>
  <si>
    <t>AM-XC5-56952402</t>
  </si>
  <si>
    <t>AM-XC5-56952404</t>
  </si>
  <si>
    <t>AM-XC5-56952406</t>
  </si>
  <si>
    <t>AM-FPG-653655502</t>
  </si>
  <si>
    <t>Stampanti BMP71</t>
  </si>
  <si>
    <t>BY-M71-AC-EU</t>
  </si>
  <si>
    <t>BY-M71-R4300</t>
  </si>
  <si>
    <t>114548</t>
  </si>
  <si>
    <t>BY-M71-R6200</t>
  </si>
  <si>
    <t>ORCA - Cassetto ottico MPO 50/125um 1U - 3 x MPO (18 SC DPX)</t>
  </si>
  <si>
    <t>BY-R-6002</t>
  </si>
  <si>
    <t>ORCA - Salviette detergenti x pulizia fibra ottica (Conf 50 pz.)</t>
  </si>
  <si>
    <t>ORCA - Localizzatore laser rottura fibra tascab (fault locator)</t>
  </si>
  <si>
    <t>ORCA - Forbici professionali Miller</t>
  </si>
  <si>
    <t>UPS</t>
  </si>
  <si>
    <t>ORCA - Pigtail Monomodali</t>
  </si>
  <si>
    <t>AM-MJ6-137505501</t>
  </si>
  <si>
    <t>BY-PTL-8-430</t>
  </si>
  <si>
    <t>BY-PTL-8-439</t>
  </si>
  <si>
    <t>BY-PTL-19-423</t>
  </si>
  <si>
    <t>AM-XC5-56943101</t>
  </si>
  <si>
    <t>AM-XC5-56952604</t>
  </si>
  <si>
    <t>AM-MRJ-147945901</t>
  </si>
  <si>
    <t>Strumenti Misura</t>
  </si>
  <si>
    <t>Scontistica</t>
  </si>
  <si>
    <t>ORCA - Bretella di permutazione Cat6 UTP colore giallo L. 0,5mt</t>
  </si>
  <si>
    <t>Assicurazione</t>
  </si>
  <si>
    <t>sulla merce</t>
  </si>
  <si>
    <t>senza costi aggiuntivi.</t>
  </si>
  <si>
    <t>Per saperen di più</t>
  </si>
  <si>
    <t>vedi le condizioni generali</t>
  </si>
  <si>
    <t>di vendita.</t>
  </si>
  <si>
    <t>FK-ACC-JR-SYS-2-H</t>
  </si>
  <si>
    <t>JR-SYS-2-H</t>
  </si>
  <si>
    <t>Accessori</t>
  </si>
  <si>
    <t>Categoria 5E / 6</t>
  </si>
  <si>
    <t>ORCA - Attrezzatura Rame</t>
  </si>
  <si>
    <t>TS-RAC-F9055A</t>
  </si>
  <si>
    <t>F9055A</t>
  </si>
  <si>
    <t>BY-M21-1250-427</t>
  </si>
  <si>
    <t>Accessori Dati</t>
  </si>
  <si>
    <t>AM-CVF-59917023</t>
  </si>
  <si>
    <t>2-599170-3</t>
  </si>
  <si>
    <t>AM-ACC-55817602</t>
  </si>
  <si>
    <t>AM-ACC-55817603</t>
  </si>
  <si>
    <t>AM-ACC-55817604</t>
  </si>
  <si>
    <t>AM-ACC-55817605</t>
  </si>
  <si>
    <t>Pag. 91</t>
  </si>
  <si>
    <t>Sistema Cat3 - LSA Connection Box Serie 500</t>
  </si>
  <si>
    <t>AK-UCS-64282418-00</t>
  </si>
  <si>
    <t>Cavo QD Cord con PTT 2,5mm goldpl.tip: m+, ring: r (Polycom KIRK)</t>
  </si>
  <si>
    <t>GN-8800-00-98</t>
  </si>
  <si>
    <t>8800-00-98</t>
  </si>
  <si>
    <t>Cavo Jabra LINK Speciale Ascom QD cord, funzione Mute</t>
  </si>
  <si>
    <t>GN-8800-00-99</t>
  </si>
  <si>
    <t>8800-00-99</t>
  </si>
  <si>
    <t>Cavo Jabra LINK Jack 3.5 mm to QD - dritto</t>
  </si>
  <si>
    <t>AM-CVR-5789301</t>
  </si>
  <si>
    <t>2-1711825-0</t>
  </si>
  <si>
    <t>GN-14163-00</t>
  </si>
  <si>
    <t>14163-00</t>
  </si>
  <si>
    <t>GO Cavo di Alim. Per la base (anche per Serie PRO)</t>
  </si>
  <si>
    <t>GN-14203-01</t>
  </si>
  <si>
    <t>14203-01</t>
  </si>
  <si>
    <t>GO Cavo di Alim. Per la Cuffia</t>
  </si>
  <si>
    <t>TY-CVF-CST9-4PE</t>
  </si>
  <si>
    <t>ORCA - Bretelle in Fibra ottica Armata High Crusch Resistance LC-LC Duplex</t>
  </si>
  <si>
    <t>AK-UCS-60892023-01</t>
  </si>
  <si>
    <t>AK-UCS-67173503-00</t>
  </si>
  <si>
    <t>ORCA - Bretella di permutazione Cat5E UTP colore verde L. 2mt</t>
  </si>
  <si>
    <t>OptiFiber</t>
  </si>
  <si>
    <t>AM-PP5-40698101</t>
  </si>
  <si>
    <t>AM-XC5-55863701</t>
  </si>
  <si>
    <t>ORCA - Trunk Cable MPO-ST Monomodale 09/125um Lungh. 1mt</t>
  </si>
  <si>
    <t>ORCA - Trunk Cable MPO-LC Monomodale 09/125um Lungh. 1mt</t>
  </si>
  <si>
    <t>TS-RAC-F9830</t>
  </si>
  <si>
    <t>F9830</t>
  </si>
  <si>
    <t>ORCA - Bretella di permutazione Cat6 UTP colore grigio L. 0,5mt</t>
  </si>
  <si>
    <t>ORCA - Bretella di permutazione Cat6 UTP colore grigio L. 1mt</t>
  </si>
  <si>
    <t>ORCA - Bretella di permutazione Cat5e 1 coppia 110XC-RJ45 UTP 1mt</t>
  </si>
  <si>
    <t>AM-PLG-56948001</t>
  </si>
  <si>
    <t>AM-MJ5-137519102</t>
  </si>
  <si>
    <t>ORCA LAN</t>
  </si>
  <si>
    <t>AM-RAC-171138001</t>
  </si>
  <si>
    <t>AM-RAC-171136701</t>
  </si>
  <si>
    <t>AK-UCS-64371020-20</t>
  </si>
  <si>
    <t>FK-ACC-NFC-SWABS-2.5</t>
  </si>
  <si>
    <t>TS-RK7-T9050N</t>
  </si>
  <si>
    <t>T9050N</t>
  </si>
  <si>
    <t>AM-ACO-55561401</t>
  </si>
  <si>
    <t>88001-99</t>
  </si>
  <si>
    <t>Attrezzatura per le connessioni in Fibra Ottica</t>
  </si>
  <si>
    <t>AM-ACC-55819801</t>
  </si>
  <si>
    <t>ORCA - Pigtail FC Multimodale 50/125 Lunghezza 2mt (cf. 6 pz.)</t>
  </si>
  <si>
    <t>TS-RAC-F9369N</t>
  </si>
  <si>
    <t>F9369N</t>
  </si>
  <si>
    <t>AK-UCS-64061015-20</t>
  </si>
  <si>
    <t>AM-RAC-171137002</t>
  </si>
  <si>
    <t>AK-PC5-70637627-07</t>
  </si>
  <si>
    <t>Sistema Cat5E UTP - Bretelle di permutazione</t>
  </si>
  <si>
    <t>AK-PC6-68302865-15</t>
  </si>
  <si>
    <t>AM-FPL-653650101</t>
  </si>
  <si>
    <t>AM-FCL-675448304</t>
  </si>
  <si>
    <t>AM-FCL-658829102</t>
  </si>
  <si>
    <t>AM-FCL-627808002</t>
  </si>
  <si>
    <t>AM-FCL-191862702</t>
  </si>
  <si>
    <t>AM-FCL-191862703</t>
  </si>
  <si>
    <t>F9103N</t>
  </si>
  <si>
    <t>TS-RAC-F9224N</t>
  </si>
  <si>
    <t>F9224N</t>
  </si>
  <si>
    <t>TY-CVF-L503-4</t>
  </si>
  <si>
    <t>AM-FPP-141880001</t>
  </si>
  <si>
    <t>AM-HID-167108012</t>
  </si>
  <si>
    <t>1-1671080-2</t>
  </si>
  <si>
    <t>FK-STR-MS2-KIT</t>
  </si>
  <si>
    <t>MS2-KIT</t>
  </si>
  <si>
    <t>AM-XC5-56944501</t>
  </si>
  <si>
    <t>FK-STR-MS2-100</t>
  </si>
  <si>
    <t>AK-UCS-52672577-02</t>
  </si>
  <si>
    <t>ORCA - Carta di lappatura 12um confezione da 5 fogli A4</t>
  </si>
  <si>
    <t>Kit  Accessori</t>
  </si>
  <si>
    <t>Accessori Vari Neri</t>
  </si>
  <si>
    <t>0473-299</t>
  </si>
  <si>
    <t>AM-MJ5-137519101</t>
  </si>
  <si>
    <t>ORCA - Bretella di permutazione Cat5E UTP colore verde L. 10mt</t>
  </si>
  <si>
    <t>ORCA - Bretella di permutazione Cat5E UTP colore verde L. 15mt</t>
  </si>
  <si>
    <t>ORCA - Bretella di permutazione Cat5E UTP colore giallo L. 0,5mt</t>
  </si>
  <si>
    <t>ORCA - Bretella di permutazione Cat6 UTP colore grigio L. 3mt</t>
  </si>
  <si>
    <t>ORCA - Bretella di permutazione Cat6 UTP colore grigio L. 5mt</t>
  </si>
  <si>
    <t>ORCA - Bretella di permutazione Cat6 UTP colore grigio L. 10mt</t>
  </si>
  <si>
    <t>ORCA - Bretella di permutazione Cat5E UTP colore rosso L. 15mt</t>
  </si>
  <si>
    <t>AM-CVF-59962523</t>
  </si>
  <si>
    <t>2-599625-3</t>
  </si>
  <si>
    <t>8734-599</t>
  </si>
  <si>
    <t>Cavo per PC Sound card (2 jack da 3,5 mm)</t>
  </si>
  <si>
    <t>GN-8735-019</t>
  </si>
  <si>
    <t>8735-019</t>
  </si>
  <si>
    <t>Cavo dritto per la gamma Alcatel Noè</t>
  </si>
  <si>
    <t>F9313N</t>
  </si>
  <si>
    <t>TS-RAC-F9298N</t>
  </si>
  <si>
    <t>F9298N</t>
  </si>
  <si>
    <t>TS-RAC-F9030N</t>
  </si>
  <si>
    <t>F9030N</t>
  </si>
  <si>
    <t>Inserti / Kit di installazione/Pannelli</t>
  </si>
  <si>
    <t>ORCA - Cassetto ottico MPO 62,5/125um 1U - 1 x MPO (6 LC DPX)</t>
  </si>
  <si>
    <t>ORCA - Cassetto ottico MPO 50/125um OM3 1U - 1 x MPO (6 SC DPX)</t>
  </si>
  <si>
    <t>ORCA - Bretella di permutazione Cat5E UTP colore rosso L. 5mt</t>
  </si>
  <si>
    <t>BY-PTL-33-427</t>
  </si>
  <si>
    <t>BY-PTL-10-427</t>
  </si>
  <si>
    <t>AK-ACC-66444198-04</t>
  </si>
  <si>
    <t>AK-ACC-66444195-01</t>
  </si>
  <si>
    <t>ORCA - Cassetto ottico MPO 62,5/125um 1U - 3 x MPO (18 SC DPX)</t>
  </si>
  <si>
    <t>FK-ACC-NFC-CARDS-5PK</t>
  </si>
  <si>
    <t>NFC-CARDS-5PK</t>
  </si>
  <si>
    <t>FK-ACC-CIQ-WM</t>
  </si>
  <si>
    <t>CIQ-WM</t>
  </si>
  <si>
    <t>ORCA - Cassetto ottico MPO 50/125um OM3 1U - 3 x MPO (18 LC DPX)</t>
  </si>
  <si>
    <t>ORCA - Bretella di permutazione Cat5E UTP colore blu L. 5mt</t>
  </si>
  <si>
    <t>ORCA - Bretella di permutazione Cat5E UTP colore blu L. 10mt</t>
  </si>
  <si>
    <t>AM-FTL-49262301</t>
  </si>
  <si>
    <t>AM-FTL-49278201</t>
  </si>
  <si>
    <t>TS-RAC-F9015N</t>
  </si>
  <si>
    <t>F9015N</t>
  </si>
  <si>
    <t>ORCA - Bretella di permutazione Cat6 UTP colore blu L. 2mt</t>
  </si>
  <si>
    <t>ORCA - Bretella di permutazione Cat6 UTP colore blu L. 3mt</t>
  </si>
  <si>
    <t>BY-PTL-42-422</t>
  </si>
  <si>
    <t>AM-CVF-59962425</t>
  </si>
  <si>
    <t>2-599624-5</t>
  </si>
  <si>
    <t>MPO System  &amp; Trunk Cable</t>
  </si>
  <si>
    <t>AK-UCS-60891102-02</t>
  </si>
  <si>
    <t>ORCA - Cassetto ottico MPO 62,5/125um 1U - 4 x MPO (24 LC DPX)</t>
  </si>
  <si>
    <t>FK-ACC-VISIFAULT</t>
  </si>
  <si>
    <t>VISIFAULT</t>
  </si>
  <si>
    <t>1000-04</t>
  </si>
  <si>
    <t>AK-UCS-64172055-01</t>
  </si>
  <si>
    <t>ORCA - Accessori Fibra ottica</t>
  </si>
  <si>
    <t>BY-PTL-7-422</t>
  </si>
  <si>
    <t>AM-XC5-55840101</t>
  </si>
  <si>
    <t>0436-879</t>
  </si>
  <si>
    <t>Earplate - Supporto auricolare flessibile (conf. 10 pezzi)</t>
  </si>
  <si>
    <t>AK-FPP-70331192-01</t>
  </si>
  <si>
    <t xml:space="preserve">Tecnosteel </t>
  </si>
  <si>
    <t>GN-9120-481-11</t>
  </si>
  <si>
    <t>9120-481-11</t>
  </si>
  <si>
    <t>GN 9120 Braccetto Midi - Sgancio Elettronico MSH (IP Touch)</t>
  </si>
  <si>
    <t>ORCA - Splitter  metallico con codolo per trunk cable 24 fibre</t>
  </si>
  <si>
    <t>9120-48-01</t>
  </si>
  <si>
    <t>GN 9120 Braccetto Midi  - Microfono Omnidirezionale</t>
  </si>
  <si>
    <t>ORCA - Pigtail FC Monomodale 9/125 Lunghezza 2mt (cf. 6 pz.)</t>
  </si>
  <si>
    <t>GN-8800-00-55</t>
  </si>
  <si>
    <t>8800-00-55</t>
  </si>
  <si>
    <t>AM-FPS-216004702</t>
  </si>
  <si>
    <t>AM-FPS-216004703</t>
  </si>
  <si>
    <t>AM-PC6-171182520</t>
  </si>
  <si>
    <t>AM-XC5-56959701</t>
  </si>
  <si>
    <t>GN-0220-649</t>
  </si>
  <si>
    <t>0220-649</t>
  </si>
  <si>
    <t>Conversion Plug - Adattatore per call master III - IV</t>
  </si>
  <si>
    <t>GN-88011-99</t>
  </si>
  <si>
    <t>88011-99</t>
  </si>
  <si>
    <t>GN 1200 Cavo spiralato 2 m</t>
  </si>
  <si>
    <t>GN-88001-99</t>
  </si>
  <si>
    <t>FITEL</t>
  </si>
  <si>
    <t>FK-ACC-MS2-POUCH</t>
  </si>
  <si>
    <t>MS2-POUCH</t>
  </si>
  <si>
    <t>FK-ACC-MS2-WM</t>
  </si>
  <si>
    <t>MS2-WM</t>
  </si>
  <si>
    <t>ORCA - Pigtail FC Multimodale 62/125 Lunghezza 2mt (cf. 6 pz.)</t>
  </si>
  <si>
    <t>TS-RKW-F2516</t>
  </si>
  <si>
    <t>ORCA - Attrezzo ad impatto per connessioni telefoniche</t>
  </si>
  <si>
    <t>FK-STR-CIQ-KIT</t>
  </si>
  <si>
    <t>AM-FPL-653650810</t>
  </si>
  <si>
    <t>1-6536508-0</t>
  </si>
  <si>
    <t>2-599624-3</t>
  </si>
  <si>
    <t>GN-1000-04</t>
  </si>
  <si>
    <t>Cavo Jabra LINK MOBILE - QD to jack 3,5 mm PTT, Nokia</t>
  </si>
  <si>
    <t>ORCA - Pigtail MT-RJ Maschio DPX MM 50/125 OM3 L.2mt (cf. 6 pz.)</t>
  </si>
  <si>
    <t>GN Net</t>
  </si>
  <si>
    <t>AM-FPP-134896024</t>
  </si>
  <si>
    <t>2-1348960-4</t>
  </si>
  <si>
    <t>FK-ACC-CIQ-RJA</t>
  </si>
  <si>
    <t>CIQ-RJA</t>
  </si>
  <si>
    <t>Categoria 6/7</t>
  </si>
  <si>
    <t>ORCA - Bretella di permutazione Cat5E UTP colore verde L. 3mt</t>
  </si>
  <si>
    <t>ORCA - Bretella di permutazione Cat5E UTP colore verde L. 5mt</t>
  </si>
  <si>
    <t>ORCA</t>
  </si>
  <si>
    <t>AM-XC5-55863501</t>
  </si>
  <si>
    <t>FK-ACC-NFC-KIT-CASE</t>
  </si>
  <si>
    <t>NFC-KIT-CASE</t>
  </si>
  <si>
    <t>FK-ACC-NFC-SOLVENTPEN</t>
  </si>
  <si>
    <t>NFC-SOLVENTPEN</t>
  </si>
  <si>
    <t>AK-ACC-66444193-13</t>
  </si>
  <si>
    <t>AM-FPS-653646402</t>
  </si>
  <si>
    <t xml:space="preserve">ORCA - Pinza professionale per plug a 4, 6 e 8/Dec posizioni </t>
  </si>
  <si>
    <t>ORCA - Attrezzo Impact Tool con lama intercambiabile</t>
  </si>
  <si>
    <t xml:space="preserve">ORCA - Tester analogico a LED per bretelle RJ-45 UTP &amp; FTP  </t>
  </si>
  <si>
    <t>ORCA - LAN Equipment</t>
  </si>
  <si>
    <t>ORCA - Convertitore Fast Ethernet MM 100BaseT-FX, SC</t>
  </si>
  <si>
    <t>AM-XC5-40664101</t>
  </si>
  <si>
    <t>GN-14121-15</t>
  </si>
  <si>
    <t>14121-15</t>
  </si>
  <si>
    <t>BIZ 2400  Neckband</t>
  </si>
  <si>
    <t>GN-14121-18</t>
  </si>
  <si>
    <t>14121-18</t>
  </si>
  <si>
    <t>FK-ACC-DTX-CHA002S</t>
  </si>
  <si>
    <t>DTX-CHA002S</t>
  </si>
  <si>
    <t>AM-FAD-550464001</t>
  </si>
  <si>
    <t>AM-ACO-55561101</t>
  </si>
  <si>
    <t>ORCA - Pigtail SC Multimodale 62,5/125 Lunghezza 2mt (cf. 6 pz.)</t>
  </si>
  <si>
    <t>ORCA - Pigtail ST Multimodale 62,5/125 Lunghezza 2mt (cf. 6 pz.)</t>
  </si>
  <si>
    <t>AM-PLG-56947901</t>
  </si>
  <si>
    <t>ORCA - Cassetto ottico MPO 50/125um 1U - 1 x MPO (6 LC DPX)</t>
  </si>
  <si>
    <t>ORCA - Cassetto ottico MPO 50/125um 1U - 2 x MPO (12 LC DPX)</t>
  </si>
  <si>
    <t>AK-FPP-70331069-04</t>
  </si>
  <si>
    <t>Connettori resinare/ Light Crimp Plus</t>
  </si>
  <si>
    <t>AM-ACO-55567001</t>
  </si>
  <si>
    <t>AM-FAD-50138101</t>
  </si>
  <si>
    <t>UCS Telefonia</t>
  </si>
  <si>
    <t>ORCA - Adattatori per serie civili</t>
  </si>
  <si>
    <t>FK-STR-MS2-IDK27</t>
  </si>
  <si>
    <t>MS2-IDK27</t>
  </si>
  <si>
    <t>Accessori per pannelli ottici</t>
  </si>
  <si>
    <t>AM-FPP-120614501</t>
  </si>
  <si>
    <t>AM-FPP-143513002</t>
  </si>
  <si>
    <t>Controllo evasione ordine</t>
  </si>
  <si>
    <t>Armadi T7  
BLADESHELTER</t>
  </si>
  <si>
    <t>TS-RAC-F9012N</t>
  </si>
  <si>
    <t>F9012N</t>
  </si>
  <si>
    <t>TS-RAC-F9102N</t>
  </si>
  <si>
    <t>ORCA - Trunk Cable MPO-ST Multimodale 62/125um Lungh. 1mt</t>
  </si>
  <si>
    <t>ORCA - Trunk Cable MPO-LC Multimodale 62/125um Lungh. 1mt</t>
  </si>
  <si>
    <t>Cassetti ottici  / Trunk</t>
  </si>
  <si>
    <t>Strisce telefoniche / accessori</t>
  </si>
  <si>
    <t>Connettori IP67</t>
  </si>
  <si>
    <t>F9008N</t>
  </si>
  <si>
    <t>TS-RAC-F9103N</t>
  </si>
  <si>
    <t>Connettori ottici a prelappati Light Crimp PLUS</t>
  </si>
  <si>
    <t>AM-FCL-627808201</t>
  </si>
  <si>
    <t>ORCA - Cavo Dati Trefolato</t>
  </si>
  <si>
    <t>AM-TL-85340001</t>
  </si>
  <si>
    <t>ORCA - Cavo telefonico per interno</t>
  </si>
  <si>
    <t>ORCA - Pannelli MPO</t>
  </si>
  <si>
    <t>Brady</t>
  </si>
  <si>
    <t>Sistema Hi-D</t>
  </si>
  <si>
    <t>AM-HID-137525302</t>
  </si>
  <si>
    <t>AM-HID-137525402</t>
  </si>
  <si>
    <t>1-1933286-1</t>
  </si>
  <si>
    <t>AM-HID-147969801</t>
  </si>
  <si>
    <t>Blade Shelter</t>
  </si>
  <si>
    <t>Rack Tecno</t>
  </si>
  <si>
    <t>Armadi da Parete</t>
  </si>
  <si>
    <t>Armadi da Pavimento</t>
  </si>
  <si>
    <t>Armadi Superserver</t>
  </si>
  <si>
    <t>Distr. Elettrica</t>
  </si>
  <si>
    <t>ORCA - Terminal Box ottico 8 porte SC SPX / LC DPX scarico Avorio</t>
  </si>
  <si>
    <t>ORCA - Terminal Box ottico 8 porte SC SPX Avorio (bussole MM)</t>
  </si>
  <si>
    <t>AM-FAD-50402101</t>
  </si>
  <si>
    <t>GN-8855-00-00</t>
  </si>
  <si>
    <t>BY-PTL-57-412</t>
  </si>
  <si>
    <t>BY-PTL-43-439-YL</t>
  </si>
  <si>
    <t>BY-PTL-43-439</t>
  </si>
  <si>
    <t>BY-PTL-20-422</t>
  </si>
  <si>
    <t>GN-0473-299</t>
  </si>
  <si>
    <t>TY-CVF-CST9-24</t>
  </si>
  <si>
    <t>TS-PWR-F3040N</t>
  </si>
  <si>
    <t>AM-FPL-653650103</t>
  </si>
  <si>
    <t>AM-XC5-55840201</t>
  </si>
  <si>
    <t>GN NET - Cuffie telefoniche Wireless per telefoni fissi</t>
  </si>
  <si>
    <t>AM-MJ6-137518703</t>
  </si>
  <si>
    <t>BIZ 2400 Mono 3 in 1 Braccetto Micro 02- E -STD Omnidirezionale</t>
  </si>
  <si>
    <t>AM-XC5-55884101</t>
  </si>
  <si>
    <t>GN Danaswitch Doppio Ascolto</t>
  </si>
  <si>
    <t>AM-FPL-653696703</t>
  </si>
  <si>
    <t>GN-2127-80-54</t>
  </si>
  <si>
    <t>2127-80-54</t>
  </si>
  <si>
    <t>GN 2100 Mono Braccetto Flex w. Telecoil</t>
  </si>
  <si>
    <t>GN-14101-02</t>
  </si>
  <si>
    <t>14101-02</t>
  </si>
  <si>
    <t>AK-PC6-68302865-07</t>
  </si>
  <si>
    <t>FK-ACC-CIQ-IDK24</t>
  </si>
  <si>
    <t>CIQ-IDK24</t>
  </si>
  <si>
    <t>FK-ACC-CIQ-IDK57</t>
  </si>
  <si>
    <t>CIQ-IDK57</t>
  </si>
  <si>
    <t>ORCA - Cassetto ottico MPO 50/125um OM3 1U - 2 x MPO (12 LC DPX)</t>
  </si>
  <si>
    <t>AM-FPP-167100044</t>
  </si>
  <si>
    <t>4-1671000-4</t>
  </si>
  <si>
    <t>Sistema Cat3 - Telai a Vista</t>
  </si>
  <si>
    <t>AK-UCS-64201013-00</t>
  </si>
  <si>
    <t>Licenze</t>
  </si>
  <si>
    <t>ORCA - Pigtail ST Multimodale 50/125 OM3 Lunghezza 2mt (cf. 6 pz)</t>
  </si>
  <si>
    <t>ORCA - Pigtail MT-RJ Femmina DPX MM 50/125 OM3 L.2mt (cf. 6 pz.)</t>
  </si>
  <si>
    <t>BY-XSL-31-427-YL-BK</t>
  </si>
  <si>
    <t>BY-TS-1/4-26</t>
  </si>
  <si>
    <t>GN NET -  Wireless accessori</t>
  </si>
  <si>
    <t>Cavo per Avaya - EHS2</t>
  </si>
  <si>
    <t>BY-PTL-29-486</t>
  </si>
  <si>
    <t>AM-FPG-653696602</t>
  </si>
  <si>
    <t>AM-CVR-171149401</t>
  </si>
  <si>
    <t>DTX</t>
  </si>
  <si>
    <t>AM-CVF-59962424</t>
  </si>
  <si>
    <t>2-599624-4</t>
  </si>
  <si>
    <t>ORCA - Cassetto ottico MPO 50/125um OM3 1U - 4 x MPO (24 LC DPX)</t>
  </si>
  <si>
    <t>Cavi e Cassetti Ottici</t>
  </si>
  <si>
    <t>AM-FPL-653650801</t>
  </si>
  <si>
    <t>AK-PC7-66452827-15</t>
  </si>
  <si>
    <t>TY-CVF-CST50-24PE</t>
  </si>
  <si>
    <t>TY-CVF-CST503-4PE</t>
  </si>
  <si>
    <t>TS-RAC-F9002N</t>
  </si>
  <si>
    <t>F9002N</t>
  </si>
  <si>
    <t>Sistema Cat3 - Staffe di Supporto per Moduli LSA Plus</t>
  </si>
  <si>
    <t>ORCA - Cassetto ottico MPO 62,5/125um 1U - 3 x MPO (18 LC DPX)</t>
  </si>
  <si>
    <t>ORCA - Bretella di permutazione Cat5E UTP colore grigio L. 2mt</t>
  </si>
  <si>
    <t>TS-RAC-F9032N</t>
  </si>
  <si>
    <t>F9032N</t>
  </si>
  <si>
    <t>TS-RAC-F9009N</t>
  </si>
  <si>
    <t>F9009N</t>
  </si>
  <si>
    <t>ORCA - Bretella di permutazione Cat5E FTP colore grigio L. 5mt</t>
  </si>
  <si>
    <t>ORCA - Bretella di permutazione Cat5E FTP colore grigio L. 10mt</t>
  </si>
  <si>
    <t>GN-9120-48-01</t>
  </si>
  <si>
    <t>AM-FPP-143513001</t>
  </si>
  <si>
    <t>TS-RAC-F9335N</t>
  </si>
  <si>
    <t>F9335N</t>
  </si>
  <si>
    <t>TS-RAC-F9100N</t>
  </si>
  <si>
    <t>F9100N</t>
  </si>
  <si>
    <t>ORCA - Trunk Cable MPO-SC Multimodale 50/125um Lungh. 1mt</t>
  </si>
  <si>
    <t>Sistema in rame telefonico</t>
  </si>
  <si>
    <t>Cavi dati C5E &amp; C6</t>
  </si>
  <si>
    <t>ORCA - Pigtail LC Multimodale 62,5/125 Lunghezza 2mt (cf. 6 pz.)</t>
  </si>
  <si>
    <t>AM-MRJ-147945101</t>
  </si>
  <si>
    <t>ORCA - Bretella di permutazione Cat6 UTP colore verde L. 2mt</t>
  </si>
  <si>
    <t>ORCA - Bretella di permutazione Cat6 UTP colore verde L. 5mt</t>
  </si>
  <si>
    <t>TS-RAC-F9008N</t>
  </si>
  <si>
    <t>ORCA - Bretella di permutazione Cat6 UTP colore blu L. 0,5mt</t>
  </si>
  <si>
    <t>ORCA - Carta di lappatura 1um confezione da 5 fogli A4</t>
  </si>
  <si>
    <t>FK-STR-26000900</t>
  </si>
  <si>
    <t>FK-ACC-MT-8202-05</t>
  </si>
  <si>
    <t>Cassetti ottici estraibili</t>
  </si>
  <si>
    <t>ORCA - Bretelle in Fibra ottica ST-ST Duplex</t>
  </si>
  <si>
    <t>ORCA - Trunk Cable MPO-SC Multimodale 50/125 OM3um Lungh. 1mt</t>
  </si>
  <si>
    <t>ORCA - Cassetti ottici</t>
  </si>
  <si>
    <t>Sistema Cat3 - Box di Distribuzione da Interno</t>
  </si>
  <si>
    <t>AK-PC6-68302865-10</t>
  </si>
  <si>
    <t>AK-PC5-70637627-10</t>
  </si>
  <si>
    <t>GN-14121-26</t>
  </si>
  <si>
    <t>14121-26</t>
  </si>
  <si>
    <t>PRO Gancio auricolare</t>
  </si>
  <si>
    <t>AM-FCL-627807902</t>
  </si>
  <si>
    <t>AM-PLT-211102201</t>
  </si>
  <si>
    <t>Jabra LINK cavo dritto - QD/RJ45 (per Siemens Open Stage)</t>
  </si>
  <si>
    <t>GN-8800-01-94</t>
  </si>
  <si>
    <t>8800-01-94</t>
  </si>
  <si>
    <t>Jabra LINK cavo spiralato - QD/RJ45 (per Siemens Open Stage)</t>
  </si>
  <si>
    <t>GN-8800-00-91</t>
  </si>
  <si>
    <t>8800-00-91</t>
  </si>
  <si>
    <t>GN Danaswitch Registratore e doppio ascolto</t>
  </si>
  <si>
    <t>GN-280-09</t>
  </si>
  <si>
    <t>280-09</t>
  </si>
  <si>
    <t>Link 280, Adattatore USB con QD, programm.- Protezione acustica</t>
  </si>
  <si>
    <t>GN-8800-01-19</t>
  </si>
  <si>
    <t>8800-01-19</t>
  </si>
  <si>
    <t>AM-MJ5-137519003</t>
  </si>
  <si>
    <t>Coppie Canale Nero</t>
  </si>
  <si>
    <t>NFC-KIT-BOX</t>
  </si>
  <si>
    <t>AK-MJ6-68302710-01</t>
  </si>
  <si>
    <t>AM-ACC-111669701</t>
  </si>
  <si>
    <t>AM-ACO-18363501</t>
  </si>
  <si>
    <t>AM-ACO-96674002</t>
  </si>
  <si>
    <t>NEW</t>
  </si>
  <si>
    <t>TY-CVF-L50-4</t>
  </si>
  <si>
    <t>AM-PPT-171121402</t>
  </si>
  <si>
    <t>F2507</t>
  </si>
  <si>
    <t>F2508</t>
  </si>
  <si>
    <t>F2509</t>
  </si>
  <si>
    <t>F2510</t>
  </si>
  <si>
    <t>F2512KS</t>
  </si>
  <si>
    <t>F2516</t>
  </si>
  <si>
    <t>Modular Plug</t>
  </si>
  <si>
    <t>Fibra ottica</t>
  </si>
  <si>
    <t>Rame</t>
  </si>
  <si>
    <t>AK-FPP-70331073-08</t>
  </si>
  <si>
    <t>Cablaggio in Fibra Ottica - Borchie utente</t>
  </si>
  <si>
    <t>AK-FPP-70331071-04</t>
  </si>
  <si>
    <t>FK-ACC-GLD-CIQ</t>
  </si>
  <si>
    <t>GLD-CIQ</t>
  </si>
  <si>
    <t>Armadi da parete serie TECNO OFFICE</t>
  </si>
  <si>
    <t>AM-PLT-40618501</t>
  </si>
  <si>
    <t>PABX</t>
  </si>
  <si>
    <t>TLS2200 / IDPAL / IDEXPERT</t>
  </si>
  <si>
    <t>GN NET</t>
  </si>
  <si>
    <t>ORCA - Cassetto ottico MPO 62,5/125um 1U - 2 x MPO (12 LC DPX)</t>
  </si>
  <si>
    <t>AM-FAD-550466304</t>
  </si>
  <si>
    <t>AM-FAD-550278003</t>
  </si>
  <si>
    <t>ORCA - Trunk Cable MPO-MPO Monomodale 09/125um Lungh. 1mt</t>
  </si>
  <si>
    <t>ORCA - Trunk Cable MPO-SC Monomodale 09/125um Lungh. 1mt</t>
  </si>
  <si>
    <t>1-6536501-0</t>
  </si>
  <si>
    <t>ORCA - Bretella di permutazione Cat5E UTP colore verde L. 0,5mt</t>
  </si>
  <si>
    <t>ORCA - Bretella di permutazione Cat5E UTP colore verde L. 1mt</t>
  </si>
  <si>
    <t>Office Box Universali</t>
  </si>
  <si>
    <t>110 XConnetct</t>
  </si>
  <si>
    <t>AM-RAC-171138202</t>
  </si>
  <si>
    <t>J</t>
  </si>
  <si>
    <t>TECNOSTEEL</t>
  </si>
  <si>
    <t>Sistema ACO</t>
  </si>
  <si>
    <t>Attrezzatura</t>
  </si>
  <si>
    <t>ORCA - Cassetto ottico MPO 50/125um OM3 1U - 2 x MPO (12 SC DPX)</t>
  </si>
  <si>
    <t>ORCA - Cassetto ottico MPO 50/125um OM3 1U - 3 x MPO (18 SC DPX)</t>
  </si>
  <si>
    <t>AM-FPL-653650105</t>
  </si>
  <si>
    <t>AM-FPL-653650110</t>
  </si>
  <si>
    <t>ORCA - Bretella di permutazione Cat6 UTP colore verde L. 3mt</t>
  </si>
  <si>
    <t>AK-ACC-64672061-10</t>
  </si>
  <si>
    <t>FK-ACC-CIQ-COAX</t>
  </si>
  <si>
    <t>CIQ-COAX</t>
  </si>
  <si>
    <t>FK-ACC-NFC-SWABS-1.25</t>
  </si>
  <si>
    <t>Etichette per Stampanti LASER</t>
  </si>
  <si>
    <t>ORCA - Bretelle in Fibra ottica MT-RJ Duplex</t>
  </si>
  <si>
    <t>ORCA - Bretelle in Fibra ottica LC Duplex</t>
  </si>
  <si>
    <t>ORCA - Bretelle in Fibra ottica LC-ST Duplex</t>
  </si>
  <si>
    <t>ORCA - Bretelle in Fibra ottica LC-SC Duplex</t>
  </si>
  <si>
    <t xml:space="preserve">Tutte le offerte, salvo diversamente specificato, </t>
  </si>
  <si>
    <t>TY-CVF-CST9-12</t>
  </si>
  <si>
    <t>BY-XSL-19-427</t>
  </si>
  <si>
    <t>BY-XSL-23-427</t>
  </si>
  <si>
    <t>TS-RAC-E1341</t>
  </si>
  <si>
    <t>E1341</t>
  </si>
  <si>
    <t>GN-14201-17</t>
  </si>
  <si>
    <t>14201-17</t>
  </si>
  <si>
    <t>AM-MJ6-137515701</t>
  </si>
  <si>
    <t>AM-MJ6-171116001</t>
  </si>
  <si>
    <t>AM-TL-85340003</t>
  </si>
  <si>
    <t>AM-TL-85340008</t>
  </si>
  <si>
    <t>TS-RKW-F2501N</t>
  </si>
  <si>
    <t>AM-ACO-171180401</t>
  </si>
  <si>
    <t>AM-ACO-171180101</t>
  </si>
  <si>
    <t>AM-ACO-171180701</t>
  </si>
  <si>
    <t>AM-ACO-171168601</t>
  </si>
  <si>
    <t>AM-XC5-55841701</t>
  </si>
  <si>
    <t>AM-ACO-33654801</t>
  </si>
  <si>
    <t>AM-ACO-171110001</t>
  </si>
  <si>
    <t>1-231666-1</t>
  </si>
  <si>
    <t>Sistema Cat3 - Soluzione LSA</t>
  </si>
  <si>
    <t>MOQ</t>
  </si>
  <si>
    <t>Netto</t>
  </si>
  <si>
    <t>GN-8800-00-37</t>
  </si>
  <si>
    <t>8800-00-37</t>
  </si>
  <si>
    <t>GN 2100 Duo, Braccetto Flex 82, mic. NC</t>
  </si>
  <si>
    <t>Fluke</t>
  </si>
  <si>
    <t>GN-8800-00-46</t>
  </si>
  <si>
    <t>8800-00-46</t>
  </si>
  <si>
    <t>Cavo dritto per DECT e per interfacce AEI, Tenovis</t>
  </si>
  <si>
    <t>Cavo P6 Dritto con QD - 0,5 m - 4P plug: r,m-,m+r - Polarità P6</t>
  </si>
  <si>
    <t>BY-LAT-44-707-2.5</t>
  </si>
  <si>
    <t>AM-PP6-171154402</t>
  </si>
  <si>
    <t>AK-MJ6-68301811-04</t>
  </si>
  <si>
    <t>ORCA - Bretella di permutazione Cat5E FTP colore grigio L. 15mt</t>
  </si>
  <si>
    <t>AM-ACO-164402701</t>
  </si>
  <si>
    <t>Cavo Telefonico</t>
  </si>
  <si>
    <t>Cavo Polycom EHS Adapter</t>
  </si>
  <si>
    <t>TS-RAC-F9031N</t>
  </si>
  <si>
    <t>F9031N</t>
  </si>
  <si>
    <t>Verifica on line corrieri</t>
  </si>
  <si>
    <t>Registratevi on line e trovate:</t>
  </si>
  <si>
    <t>Connettori ottici a resinare</t>
  </si>
  <si>
    <t>ORCA - Pigtail SC Multimodale 50/125 OM3 Lunghezza 2mt (cf. 6 pz)</t>
  </si>
  <si>
    <t>Fonia</t>
  </si>
  <si>
    <t>Placche utente</t>
  </si>
  <si>
    <t>Pannelli telefonici</t>
  </si>
  <si>
    <t>Cavi, Jack e Pannelli</t>
  </si>
  <si>
    <t>Sistema MRJ21</t>
  </si>
  <si>
    <t>Sistema Cat3 - Scaricatori 8x13</t>
  </si>
  <si>
    <t>AK-UCS-64271017-00</t>
  </si>
  <si>
    <t>1-569526-0</t>
  </si>
  <si>
    <t>AM-XC5-56952702</t>
  </si>
  <si>
    <t>AM-PLT-55825101</t>
  </si>
  <si>
    <t>AM-PLT-56949901</t>
  </si>
  <si>
    <t>AM-PLT-111641201</t>
  </si>
  <si>
    <t>AM-PLT-111641202</t>
  </si>
  <si>
    <t>TY-CVF-CST50-8PE</t>
  </si>
  <si>
    <t>TY-CVF-CST50-12PE</t>
  </si>
  <si>
    <t>AM-FPG-534956804</t>
  </si>
  <si>
    <t>FK-ACC-NFC-CUBE</t>
  </si>
  <si>
    <t>NFC-CUBE</t>
  </si>
  <si>
    <t>BIZ 2400 Gancio auricolare completo</t>
  </si>
  <si>
    <t>GN-14121-20</t>
  </si>
  <si>
    <t>Sistema Cat3 - Armadi di Diramazione da Esterno</t>
  </si>
  <si>
    <t>GN-2126-82-04</t>
  </si>
  <si>
    <t>2126-82-04</t>
  </si>
  <si>
    <t>Sistema Cat6 FTP - Bretelle di permutazione</t>
  </si>
  <si>
    <t>AK-UCS-60922012-02</t>
  </si>
  <si>
    <t>TS-RAC-F9131</t>
  </si>
  <si>
    <t>F9131</t>
  </si>
  <si>
    <t>BY-PTL-12-109</t>
  </si>
  <si>
    <t>FK-ACC-NF380</t>
  </si>
  <si>
    <t>NF380</t>
  </si>
  <si>
    <t>AM-PLT-55808802</t>
  </si>
  <si>
    <t>ORCA - Bretella di permutazione Cat5E UTP colore blu L. 3mt</t>
  </si>
  <si>
    <t>ORCA - Cassetto ottico MPO 62,5/125um 1U - 2 x MPO (12 SC DPX)</t>
  </si>
  <si>
    <t>AM-XC5-56952408</t>
  </si>
  <si>
    <t>Canaline di alimentazione 
ActiPower</t>
  </si>
  <si>
    <t>GN-8800-00-01</t>
  </si>
  <si>
    <t>8800-00-01</t>
  </si>
  <si>
    <t>ORCA - Connettori Ottici a resinare Multimodali</t>
  </si>
  <si>
    <t>ORCA - Connettori Ottici a resinare Monomodali</t>
  </si>
  <si>
    <t>ORCA - Bussole</t>
  </si>
  <si>
    <t>ORCA - Attenuatori</t>
  </si>
  <si>
    <t>ORCA - Trunk Cable MPO-MPO Multimodale 50/125 OM3um Lungh. 1mt</t>
  </si>
  <si>
    <t>ORCA - Pigtail LC Multimodale 50/125 OM3 Lunghezza 2mt (cf. 6 pz)</t>
  </si>
  <si>
    <t>ORCA - Bretella di permutazione Cat6 UTP colore giallo L. 1mt</t>
  </si>
  <si>
    <r>
      <t xml:space="preserve">In alcune sedi è attivo a richiesta il servizio FAST COURIER
Consegna in tutto il territorio comunale e prima cintura in poche ore dall'ordine
Richiedete al vs. riferimento di filiale la possibilità di utilizzare questo servizio ad un costo competitivo.
</t>
    </r>
    <r>
      <rPr>
        <sz val="10"/>
        <rFont val="Arial"/>
        <family val="2"/>
      </rPr>
      <t>*Attivo attualmente sulle sedi di Roma e Torino</t>
    </r>
  </si>
  <si>
    <t>AM-FPL-653696902</t>
  </si>
  <si>
    <t>GN 2100 Mono 3-in-1, Braccetto Flex 82, mic. NC</t>
  </si>
  <si>
    <t>GN-2139-02-04</t>
  </si>
  <si>
    <t>2139-02-04</t>
  </si>
  <si>
    <t>GN 2100 Duo , Braccetto Micro 02, mic. Omni</t>
  </si>
  <si>
    <t>Sistema Cat5E UTP - Jack &amp; Pannelli di permutazione</t>
  </si>
  <si>
    <t>ORCA - Sistemi in Rame</t>
  </si>
  <si>
    <t>GN-0436-869</t>
  </si>
  <si>
    <t>0436-869</t>
  </si>
  <si>
    <t>Coprimicrofono in gommapiuma (conf. 10 pezzi)</t>
  </si>
  <si>
    <t>GN-0436-879</t>
  </si>
  <si>
    <t>BY-M21-375-430</t>
  </si>
  <si>
    <t>BY-M21-375-499</t>
  </si>
  <si>
    <t>BY-M21-500-423</t>
  </si>
  <si>
    <t>BY-M21-500-430</t>
  </si>
  <si>
    <t>Double Jack - doppio ingresso per plug modulare</t>
  </si>
  <si>
    <t>Intellitone</t>
  </si>
  <si>
    <t>TY-CVF-L50-12</t>
  </si>
  <si>
    <t>BY-M21-500-499</t>
  </si>
  <si>
    <t>BY-M21-750-423</t>
  </si>
  <si>
    <t>BY-M21-750-430</t>
  </si>
  <si>
    <t>AM-FPP-120613808</t>
  </si>
  <si>
    <t>AM-PC7-33648803</t>
  </si>
  <si>
    <t xml:space="preserve">Cavi telefonici </t>
  </si>
  <si>
    <t>ORCA - Bretella di permutazione Cat5E UTP colore blu L. 0,5mt</t>
  </si>
  <si>
    <t>ORCA - Bretelle in Fibra ottica Armata High Crusch Resistance SC-SC Duplex</t>
  </si>
  <si>
    <t>ORCA - Detergente per pulizia delle fibre ottiche (0,5Lt)</t>
  </si>
  <si>
    <t>ORCA - Cassetto ottico MPO 62,5/125um 1U - 1 x MPO (6 SC DPX)</t>
  </si>
  <si>
    <t>TS-RAC-F3030N</t>
  </si>
  <si>
    <t>F3030N</t>
  </si>
  <si>
    <t>ORCA - Cassetto ottico MPO 09/125um 1U - 4 x MPO (24 SC DPX)</t>
  </si>
  <si>
    <t>ORCA - Cassetto ottico MPO 09/125um 1U - 1 x MPO (6 LC DPX)</t>
  </si>
  <si>
    <t>ORCA - Cassetto ottico MPO 09/125um 1U - 2 x MPO (12 LC DPX)</t>
  </si>
  <si>
    <t>ORCA - Cassetto ottico MPO 09/125um 1U - 3 x MPO (18 LC DPX)</t>
  </si>
  <si>
    <t>TS-RAC-F9038</t>
  </si>
  <si>
    <t>F9038</t>
  </si>
  <si>
    <t>AM-FCL-627800901</t>
  </si>
  <si>
    <t>AM-FCL-675448502</t>
  </si>
  <si>
    <t>BY-PTLTB-8-422</t>
  </si>
  <si>
    <t>BY-PTL-8-422</t>
  </si>
  <si>
    <t>BY-PTL-42-439-YL</t>
  </si>
  <si>
    <t>BY-PTL-42-439-BK</t>
  </si>
  <si>
    <t>BY-PTL-42-439</t>
  </si>
  <si>
    <t>TS-RAC-F9089N</t>
  </si>
  <si>
    <t>F9089N</t>
  </si>
  <si>
    <t>ORCA - Bretella di permutazione Cat6 UTP colore grigio L. 15mt</t>
  </si>
  <si>
    <t>WEB-TRACE</t>
  </si>
  <si>
    <t>Bretelle ottiche SC-ST-MT-LC-FC</t>
  </si>
  <si>
    <t>AM-ACO-164403101</t>
  </si>
  <si>
    <t>ORCA - Bretella di permutazione Cat5E UTP colore grigio L. 5mt</t>
  </si>
  <si>
    <t>ORCA - Bretella di permutazione Cat5E UTP colore grigio L. 10mt</t>
  </si>
  <si>
    <t>ORCA - Bretella di permutazione Cat5E UTP colore grigio L. 15mt</t>
  </si>
  <si>
    <t>MS2-100</t>
  </si>
  <si>
    <t>Connettori MM &amp; SM e Bussole</t>
  </si>
  <si>
    <t>AM-FPS-653646405</t>
  </si>
  <si>
    <t>TS-RAC-F9094N</t>
  </si>
  <si>
    <t>F9094N</t>
  </si>
  <si>
    <t>TS-RAC-F9105N</t>
  </si>
  <si>
    <t>F9105N</t>
  </si>
  <si>
    <t>ORCA - Platorello universale professionale ST, SC, FC</t>
  </si>
  <si>
    <t>ORCA - Platorello universale professionale LC</t>
  </si>
  <si>
    <t>ORCA - Bretella di permutazione Cat6 UTP colore rosso L. 1mt</t>
  </si>
  <si>
    <t>BY-ELAT-15-361-5</t>
  </si>
  <si>
    <t>ORCA - Carta di lappatura 0,3um confezione da 5 fogli A4</t>
  </si>
  <si>
    <t>F9041</t>
  </si>
  <si>
    <t>AM-TL-79016301</t>
  </si>
  <si>
    <t>FK-ACC-JR-SYS-2</t>
  </si>
  <si>
    <t>JR-SYS-2</t>
  </si>
  <si>
    <t>AM-XC5-56952610</t>
  </si>
  <si>
    <t>Via Pio La Torre, 7</t>
  </si>
  <si>
    <t>AM-TL-23165221</t>
  </si>
  <si>
    <t>2-231652-1</t>
  </si>
  <si>
    <t>AM-ACO-171100001</t>
  </si>
  <si>
    <t>AM-ACO-55564401</t>
  </si>
  <si>
    <t>AM-CVF-59917024</t>
  </si>
  <si>
    <t>2-599170-4</t>
  </si>
  <si>
    <t>TS-RAC-F9040</t>
  </si>
  <si>
    <t>F9040</t>
  </si>
  <si>
    <t>TS-RAC-F9041</t>
  </si>
  <si>
    <t>TS-RAC-F9044</t>
  </si>
  <si>
    <t>F9044</t>
  </si>
  <si>
    <t>AM-FCL-669327801</t>
  </si>
  <si>
    <t>AM-FCL-675448201</t>
  </si>
  <si>
    <t>AM-MJ3-137519201</t>
  </si>
  <si>
    <t>AM-MJ3-137519202</t>
  </si>
  <si>
    <t>AM-FCL-675448301</t>
  </si>
  <si>
    <t>ORCA - Bretella di permutazione Cat5E UTP colore rosso L. 1mt</t>
  </si>
  <si>
    <t>MT-8202-05</t>
  </si>
  <si>
    <t>TY-CVF-L503-8</t>
  </si>
  <si>
    <t>TY-CVF-L503-12</t>
  </si>
  <si>
    <t>BY-LAT-41-707-10</t>
  </si>
  <si>
    <t>BY-LAT-22-361-5</t>
  </si>
  <si>
    <t>L</t>
  </si>
  <si>
    <t>2-1594035-5</t>
  </si>
  <si>
    <t>Cavi Ottici</t>
  </si>
  <si>
    <t>AMP Netconnect</t>
  </si>
  <si>
    <t>Tyco Electronics</t>
  </si>
  <si>
    <t>Sistema Cat6 UTP - Jack &amp; Pannelli di permutazione</t>
  </si>
  <si>
    <t>ORCA - Bretella di permutazione Cat5E UTP colore giallo L. 2mt</t>
  </si>
  <si>
    <t>AK-UCS-64372010-00</t>
  </si>
  <si>
    <t>Categoria 5E</t>
  </si>
  <si>
    <t>Etherseal</t>
  </si>
  <si>
    <t>ORCA - Cassetto ottico MPO 50/125um OM3 1U - 4 x MPO (24 SC DPX)</t>
  </si>
  <si>
    <t>ORCA - Cassetto ottico MPO 50/125um OM3 1U - 1 x MPO (6 LC DPX)</t>
  </si>
  <si>
    <t>ORCA - Patch Cords Cat.3 RJ45-RJ45 Colorate</t>
  </si>
  <si>
    <t>Ripiani fissi ed estraibili Neri</t>
  </si>
  <si>
    <t>Montanti</t>
  </si>
  <si>
    <t>ORCA - Convertitore Gigabit Ethernet MM 1000BaseT-SX, SC</t>
  </si>
  <si>
    <t>AM-MJ5-137519002</t>
  </si>
  <si>
    <t>AM-PP5-40633101</t>
  </si>
  <si>
    <t>ORCA - Bretella di permutazione Cat6 UTP colore giallo L. 2mt</t>
  </si>
  <si>
    <t>ORCA - Bretella di permutazione Cat6 UTP colore giallo L. 3mt</t>
  </si>
  <si>
    <t>ORCA - Bretella di permutazione Cat6 UTP colore giallo L. 5mt</t>
  </si>
  <si>
    <t>FK-ACC-NFA-LC</t>
  </si>
  <si>
    <t>NFA-LC</t>
  </si>
  <si>
    <t>AM-FPS-634826001</t>
  </si>
  <si>
    <t>FK-ACC-NFA-FC</t>
  </si>
  <si>
    <t>NFA-FC</t>
  </si>
  <si>
    <t>AM-ACO-147930601</t>
  </si>
  <si>
    <t>80026 Casoria</t>
  </si>
  <si>
    <t>ORCA - Bretella di permutazione Cat5E UTP colore blu L. 15mt</t>
  </si>
  <si>
    <t>AM-FTL-49262201</t>
  </si>
  <si>
    <t>TS-RAC-F9324N</t>
  </si>
  <si>
    <t>F9324N</t>
  </si>
  <si>
    <t>AM-FTL-49278301</t>
  </si>
  <si>
    <t>AM-XC5-56943301</t>
  </si>
  <si>
    <t>ORCA - Cassetto ottico MPO 09/125um 1U - 4 x MPO (24 LC DPX)</t>
  </si>
  <si>
    <t>ORCA - Trunk Cable MPO</t>
  </si>
  <si>
    <t>MRJ21</t>
  </si>
  <si>
    <t>ORCA - Trunk Cable MPO-MPO Multimodale 50/125um Lungh. 1mt</t>
  </si>
  <si>
    <t>AM-FPP-120611408</t>
  </si>
  <si>
    <t>ORCA - Taglia cavi fino a diametro di 70 mm</t>
  </si>
  <si>
    <t>ORCA - Bretella di permutazione Cat5E UTP colore blu L. 1mt</t>
  </si>
  <si>
    <t>BY-PTL-6-423</t>
  </si>
  <si>
    <t>AM-PLT-55808801</t>
  </si>
  <si>
    <t>AM-XC5-56952606</t>
  </si>
  <si>
    <t>AM-XC5-56952608</t>
  </si>
  <si>
    <t>BRADY</t>
  </si>
  <si>
    <t xml:space="preserve">Cavo dritto Jabra LINK MOD - RJ 45 -&gt; QD (Aastra 70 &amp; 80,IP230) </t>
  </si>
  <si>
    <t>GN-8800-00-94</t>
  </si>
  <si>
    <t>8800-00-94</t>
  </si>
  <si>
    <t xml:space="preserve">I prezzi riportati possono variare </t>
  </si>
  <si>
    <t>AMP RACK System Accessories</t>
  </si>
  <si>
    <t>Categoria 5e</t>
  </si>
  <si>
    <t>RIELLO</t>
  </si>
  <si>
    <t>FLUKE</t>
  </si>
  <si>
    <t>ORCA - Cassetto ottico MPO 50/125um 1U - 1 x MPO (6 SC DPX)</t>
  </si>
  <si>
    <t>AM-CVF-59917224</t>
  </si>
  <si>
    <t>2-599172-4</t>
  </si>
  <si>
    <t>GN-8800-00-88</t>
  </si>
  <si>
    <t>8800-00-88</t>
  </si>
  <si>
    <t>TS-RAC-F9226N</t>
  </si>
  <si>
    <t>F9226N</t>
  </si>
  <si>
    <t>TS-RAC-F9271N</t>
  </si>
  <si>
    <t>F9271N</t>
  </si>
  <si>
    <t>AM-ACC-55885601</t>
  </si>
  <si>
    <t>ORCA - Pigtail Multimodali</t>
  </si>
  <si>
    <t>AM-RAC-171136602</t>
  </si>
  <si>
    <t>AM-RAC-171137301</t>
  </si>
  <si>
    <t>ORCA - Bretella di permutazione Cat6 UTP colore rosso L. 0,5mt</t>
  </si>
  <si>
    <t>AM-CVF-59916825</t>
  </si>
  <si>
    <t>2-599168-5</t>
  </si>
  <si>
    <t>GN-1600-289</t>
  </si>
  <si>
    <t>1600-289</t>
  </si>
  <si>
    <t>Sistema Cat3 - Soluzione LSA Plus</t>
  </si>
  <si>
    <t>Connettorizzazione Rame/Ottico</t>
  </si>
  <si>
    <t>Armadi a parete/pavimento</t>
  </si>
  <si>
    <t>ü</t>
  </si>
  <si>
    <t>AM-CVR-5789302</t>
  </si>
  <si>
    <t>AM-CVR-171116301</t>
  </si>
  <si>
    <t>BY-BMP21-HC</t>
  </si>
  <si>
    <t>BY-BMP21-MAGNET</t>
  </si>
  <si>
    <t>BY-BMP21-TOOL</t>
  </si>
  <si>
    <t>BY-BMP21-AC EUR</t>
  </si>
  <si>
    <t>BY-M21-375-423</t>
  </si>
  <si>
    <t>AM-CVR-171149601</t>
  </si>
  <si>
    <t>AM-FPG-534956802</t>
  </si>
  <si>
    <t>ORCA - Taglierina a penna per fibra con lama reversibile</t>
  </si>
  <si>
    <t>AM-XC5-56966904</t>
  </si>
  <si>
    <t>AM-XC5-56966906</t>
  </si>
  <si>
    <t>AM-XC5-56966910</t>
  </si>
  <si>
    <t>1-569669-0</t>
  </si>
  <si>
    <t>ORCA - Bretelle in Fibra ottica SC-SC Duplex</t>
  </si>
  <si>
    <t>ORCA - Cassetto ottico MPO 09/125um 1U - 1 x MPO (6 SC DPX)</t>
  </si>
  <si>
    <t>ORCA - Cassetto ottico MPO 09/125um 1U - 2 x MPO (12 SC DPX)</t>
  </si>
  <si>
    <t>ORCA - Cassetto ottico MPO 09/125um 1U - 3 x MPO (18 SC DPX)</t>
  </si>
  <si>
    <t>AM-PLT-55750501</t>
  </si>
  <si>
    <t>AM-FTL-1754767-1</t>
  </si>
  <si>
    <t>ORCA - Pigtail MT-RJ Femmina DPX MM 62,5/125 L.2mt (cf. 6 pz.)</t>
  </si>
  <si>
    <t>AM-ACC-55819802</t>
  </si>
  <si>
    <t>AM-ACC-55819803</t>
  </si>
  <si>
    <t>AM-ACC-55819804</t>
  </si>
  <si>
    <t>AK-ACC-65271006-01</t>
  </si>
  <si>
    <t>AK-ACC-66451160-01</t>
  </si>
  <si>
    <t>TS-RKW-F2507</t>
  </si>
  <si>
    <t>TS-RKW-F2508</t>
  </si>
  <si>
    <t>TS-RKW-F2509</t>
  </si>
  <si>
    <t>TS-RKW-F2510</t>
  </si>
  <si>
    <t>TS-RKW-F2512KS</t>
  </si>
  <si>
    <t>AK-ACC-66442017-01</t>
  </si>
  <si>
    <t>ORCA - Convertitore Fast Ethernet SM 100BaseT-FX, SC (30km)</t>
  </si>
  <si>
    <t xml:space="preserve">GN NET - DECT </t>
  </si>
  <si>
    <t>GN-9120-49-21</t>
  </si>
  <si>
    <t>9120-49-21</t>
  </si>
  <si>
    <t>GN 9120 DG DECT/GAP, Braccetto Midi</t>
  </si>
  <si>
    <t>TY-CVF-CST50-4PE</t>
  </si>
  <si>
    <t>TS-PWR-F3067N</t>
  </si>
  <si>
    <t>F3067N</t>
  </si>
  <si>
    <t>ORCA - Bastoncini cotonati (Conf. Da 50 pz.)</t>
  </si>
  <si>
    <t>CIQ-KIT</t>
  </si>
  <si>
    <t>AM-FPG-653697502</t>
  </si>
  <si>
    <t>Media Converter e Power Distribution</t>
  </si>
  <si>
    <t>FK-STR-MT-8200-63A</t>
  </si>
  <si>
    <t>MT-8200-63A</t>
  </si>
  <si>
    <t>GN NET -  Amplificatori cavi e adattatori</t>
  </si>
  <si>
    <t>ORCA - Pigtail MT-RJ Maschio DPX MM 50/125 L.2mt (cf. 6 pz.)</t>
  </si>
  <si>
    <t>ORCA - Bretella di permutazione Cat6 UTP colore rosso L. 2mt</t>
  </si>
  <si>
    <t>ORCA - Bretella di permutazione Cat6 UTP colore rosso L. 3mt</t>
  </si>
  <si>
    <t>ORCA - Bretella di permutazione Cat6 UTP colore rosso L. 5mt</t>
  </si>
  <si>
    <t>ORCA - Bretella di permutazione Cat6 UTP colore verde L. 0,5mt</t>
  </si>
  <si>
    <t>ORCA - Bretella di permutazione Cat6 UTP colore verde L. 1mt</t>
  </si>
  <si>
    <t>AM-FTL-49270301</t>
  </si>
  <si>
    <t>TS-RAC-F9140</t>
  </si>
  <si>
    <t>F9140</t>
  </si>
  <si>
    <t>TS-RAC-F9132</t>
  </si>
  <si>
    <t>F9132</t>
  </si>
  <si>
    <t>GN-14151-02</t>
  </si>
  <si>
    <t>14151-02</t>
  </si>
  <si>
    <t>Batteria opzionale - Serie GN 9300</t>
  </si>
  <si>
    <t>ORCA - Cassetto ottico MPO 50/125um 1U - 2 x MPO (12 SC DPX)</t>
  </si>
  <si>
    <t>AM-RAC-171138201</t>
  </si>
  <si>
    <t>AM-CVF-59917524</t>
  </si>
  <si>
    <t>2-599175-4</t>
  </si>
  <si>
    <t>BY-ELAT-19-361</t>
  </si>
  <si>
    <t>TS-RAC-F9253N</t>
  </si>
  <si>
    <t>F9253N</t>
  </si>
  <si>
    <t>AM-PP6-137501502</t>
  </si>
  <si>
    <t>AM-FPS-653646403</t>
  </si>
  <si>
    <t>GN-8730-009</t>
  </si>
  <si>
    <t>8730-009</t>
  </si>
  <si>
    <t>FK-ACC-CIQ-SPKR</t>
  </si>
  <si>
    <t>CIQ-SPKR</t>
  </si>
  <si>
    <t>F3552</t>
  </si>
  <si>
    <t>Disponibilità aggiornate</t>
  </si>
  <si>
    <t>Bussole Multimodali</t>
  </si>
  <si>
    <t>Bussole Monomodali</t>
  </si>
  <si>
    <t>Riello</t>
  </si>
  <si>
    <t>TS-CLI-F9216N</t>
  </si>
  <si>
    <t>F9216N</t>
  </si>
  <si>
    <t>ORCA - Bretella di permutazione Cat5E UTP colore rosso L. 10mt</t>
  </si>
  <si>
    <t>14121-20</t>
  </si>
  <si>
    <t>BIZ 2400 Archetto mono</t>
  </si>
  <si>
    <t>GN-14101-17</t>
  </si>
  <si>
    <t>14101-17</t>
  </si>
  <si>
    <t>BIZ 2400 5 Ear Gel</t>
  </si>
  <si>
    <t>ORCA - Trunk Cable MPO-ST Multimodale 50/125um Lungh. 1mt</t>
  </si>
  <si>
    <t>AM-FCL-675448302</t>
  </si>
  <si>
    <t>AM-MJ6-137505502</t>
  </si>
  <si>
    <t>AM-MJ6-137518701</t>
  </si>
  <si>
    <t>AM-MJ6-137518702</t>
  </si>
  <si>
    <t>AM-MJ6-171134201</t>
  </si>
  <si>
    <t>ORCA - Bretella di permutazione Cat6 UTP colore grigio L. 1,5mt</t>
  </si>
  <si>
    <t>ORCA - Bretella di permutazione Cat6 UTP colore grigio L. 2mt</t>
  </si>
  <si>
    <t>Tecnosteel</t>
  </si>
  <si>
    <t>Placche autoportanti</t>
  </si>
  <si>
    <t>ORCA - Cassetto ottico MPO 50/125um 1U - 4 x MPO (24 SC DPX)</t>
  </si>
  <si>
    <t>AM-FPP-167100028</t>
  </si>
  <si>
    <t>2-1671000-8</t>
  </si>
  <si>
    <t>SAN - MPO</t>
  </si>
  <si>
    <t>AM-PP5-33667102</t>
  </si>
  <si>
    <t>AM-XC5-56966902</t>
  </si>
  <si>
    <t>ORCA - Pigtail SC Multimodale 50/125 Lunghezza 2mt (cf. 6 pz.)</t>
  </si>
  <si>
    <t>ORCA - Pigtail ST Multimodale 50/125 Lunghezza 2mt (cf. 6 pz.)</t>
  </si>
  <si>
    <t>ORCA - Pigtail MT-RJ Femmina DPX MM 50/125 L.2mt (cf. 6 pz.)</t>
  </si>
  <si>
    <t>AM-MRJ-177702901</t>
  </si>
  <si>
    <t>ORCA - Pigtail ST Monomodale 9/125 Lunghezza 2mt (cf. 6 pz.)</t>
  </si>
  <si>
    <t>AM-XC5-56938901</t>
  </si>
  <si>
    <t>AM-MJ5-211112201</t>
  </si>
  <si>
    <t>ORCA - Plug</t>
  </si>
  <si>
    <t>MT-8203-20</t>
  </si>
  <si>
    <t>FK-ACC-MT-8203-22</t>
  </si>
  <si>
    <t>MT-8203-22</t>
  </si>
  <si>
    <t>ORCA - Bretella di permutazione Cat5E UTP colore grigio L. 3mt</t>
  </si>
  <si>
    <t>Ogni collo viene etichettato, numerato progressivamente , segnato con il numero del DDT di accompagnamento e con la data di partenza. 
Questo per un facile controllo della merce in arrivo e per rendere minimi gli errori durante le spedizioni.</t>
  </si>
  <si>
    <t>Pigtail</t>
  </si>
  <si>
    <t>ORCA - Carta di lappatura 5um confezione da 5 fogli A4</t>
  </si>
  <si>
    <t>AM-ACO-18364101</t>
  </si>
  <si>
    <t>ORCA - Forbici professionali per kevlar (acciaio al carbonio)</t>
  </si>
  <si>
    <t>ORCA - Microscopio 400X - Professionale - Universale ST, FC, SC</t>
  </si>
  <si>
    <t>AM-MJ6-137520001</t>
  </si>
  <si>
    <t>AM-FPS-634826002</t>
  </si>
  <si>
    <t>AM-ACO-18363601</t>
  </si>
  <si>
    <t>AM-CVF-59962524</t>
  </si>
  <si>
    <t>2-599625-4</t>
  </si>
  <si>
    <t>AK-UCS-66242081-00</t>
  </si>
  <si>
    <t>GN NET -  Bundle</t>
  </si>
  <si>
    <t>ORCA - Bretella di permutazione Cat5E UTP colore rosso L. 0,5mt</t>
  </si>
  <si>
    <t>ORCA - Patch Cords RJ45 Cat5E colorate</t>
  </si>
  <si>
    <t>FK-ACC-DTX-ACNA</t>
  </si>
  <si>
    <t>DTX-ACNA</t>
  </si>
  <si>
    <t>AM-PP5-40633201</t>
  </si>
  <si>
    <t>AK-UCS-64271007-00</t>
  </si>
  <si>
    <t>Servizio FAST-COURIER</t>
  </si>
  <si>
    <t>FK-ACC-NFA-SC</t>
  </si>
  <si>
    <t>NFA-SC</t>
  </si>
  <si>
    <t>Servizio Express-Courier</t>
  </si>
  <si>
    <t>TS-PWR-F3553</t>
  </si>
  <si>
    <t>F3553</t>
  </si>
  <si>
    <t>TS-PWR-F3071N</t>
  </si>
  <si>
    <t>F3071N</t>
  </si>
  <si>
    <t>GN-14201-19</t>
  </si>
  <si>
    <t>14201-19</t>
  </si>
  <si>
    <t>Cavo per Avaya - EHS1</t>
  </si>
  <si>
    <t>GN-14201-20</t>
  </si>
  <si>
    <t>14201-20</t>
  </si>
  <si>
    <t>ORCA - Bretella di permutazione Cat5E UTP colore blu L. 2mt</t>
  </si>
  <si>
    <t>Cavi Fibra ottica Antiroditore (Interno/Esterno) Loose</t>
  </si>
  <si>
    <t>Connettori Ott.</t>
  </si>
  <si>
    <t>AM-FPP-120634304</t>
  </si>
  <si>
    <t>AM-FPP-120613844</t>
  </si>
  <si>
    <t>4-1206138-4</t>
  </si>
  <si>
    <t>FK-ACC-NFA-ST</t>
  </si>
  <si>
    <t>NFA-ST</t>
  </si>
  <si>
    <t>TS-RAC-F9297N</t>
  </si>
  <si>
    <t>F9297N</t>
  </si>
  <si>
    <t>TS-RAC-F9306N</t>
  </si>
  <si>
    <t>F9306N</t>
  </si>
  <si>
    <t>RL-BB SDH 36-M1</t>
  </si>
  <si>
    <t>JSDH036PM1</t>
  </si>
  <si>
    <t>RL-BB SDH 72-A3</t>
  </si>
  <si>
    <t>OC-PC3-226107-A0</t>
  </si>
  <si>
    <t>OC-PC3-226107-01</t>
  </si>
  <si>
    <t>OC-PC3-226107-A1</t>
  </si>
  <si>
    <t>OC-PC3-226107-02</t>
  </si>
  <si>
    <t>ACCESSORI E SOFTWARE DI COMUNICAZIONE</t>
  </si>
  <si>
    <t>AM-PLT-211100801</t>
  </si>
  <si>
    <t>OC-RAC-550270-00</t>
  </si>
  <si>
    <t>OC-RAC-550290-00</t>
  </si>
  <si>
    <t>OC-RAC-570025-05</t>
  </si>
  <si>
    <t>OC-PP-570121-24</t>
  </si>
  <si>
    <t>OC-PP-570122-24</t>
  </si>
  <si>
    <t>OC-PP-570123-24</t>
  </si>
  <si>
    <t>OC-PC3-226109-A0</t>
  </si>
  <si>
    <t>OC-PC3-226109-01</t>
  </si>
  <si>
    <t>OC-PC3-226109-A1</t>
  </si>
  <si>
    <t>OC-PC3-226109-02</t>
  </si>
  <si>
    <t>OC-PC3-226109-03</t>
  </si>
  <si>
    <t>OC-PC3-226109-05</t>
  </si>
  <si>
    <t>OC-PC3-226106-A0</t>
  </si>
  <si>
    <t>OC-PC3-226106-01</t>
  </si>
  <si>
    <t>OC-PC3-226106-A1</t>
  </si>
  <si>
    <t>OC-PC3-226106-02</t>
  </si>
  <si>
    <t>OC-PC3-226106-03</t>
  </si>
  <si>
    <t>OC-FPL-123114-02</t>
  </si>
  <si>
    <t>OC-FPL-123114-03</t>
  </si>
  <si>
    <t>OC-FPL-123114-05</t>
  </si>
  <si>
    <t>OC-FPL-123114-10</t>
  </si>
  <si>
    <t>OC-FPL-123112-01</t>
  </si>
  <si>
    <t>OC-FPL-123112-02</t>
  </si>
  <si>
    <t>OC-FPL-123112-03</t>
  </si>
  <si>
    <t>OC-FPL-123112-05</t>
  </si>
  <si>
    <t>OC-FPL-123112-10</t>
  </si>
  <si>
    <t>OC-FPL-123113-01</t>
  </si>
  <si>
    <t>OC-FPL-123113-02</t>
  </si>
  <si>
    <t>OC-FPL-123113-03</t>
  </si>
  <si>
    <t>OC-FPL-123113-05</t>
  </si>
  <si>
    <t>OC-FPL-123113-10</t>
  </si>
  <si>
    <t>OC-FPM-TEF00112</t>
  </si>
  <si>
    <t>OC-FPM-TEF001123</t>
  </si>
  <si>
    <t>OC-FPM-TEF00113</t>
  </si>
  <si>
    <t>OC-FPS-181111-01</t>
  </si>
  <si>
    <t>OC-FPS-181111-02</t>
  </si>
  <si>
    <t>OC-FPS-181111-03</t>
  </si>
  <si>
    <t>OC-FPS-181111-05</t>
  </si>
  <si>
    <t>OC-FPS-181111-10</t>
  </si>
  <si>
    <t>OC-FPS-181114-01</t>
  </si>
  <si>
    <t>OC-FPS-181114-02</t>
  </si>
  <si>
    <t>OC-FPS-181114-03</t>
  </si>
  <si>
    <t>OC-FPS-181114-05</t>
  </si>
  <si>
    <t>OC-FPS-181114-10</t>
  </si>
  <si>
    <t>OC-FPS-181112-01</t>
  </si>
  <si>
    <t>OC-FPS-181112-02</t>
  </si>
  <si>
    <t>OC-FPS-181112-03</t>
  </si>
  <si>
    <t>OC-FPS-181112-05</t>
  </si>
  <si>
    <t>OC-FPS-181112-10</t>
  </si>
  <si>
    <t>OC-FPS-181113-01</t>
  </si>
  <si>
    <t>OC-FPS-181113-02</t>
  </si>
  <si>
    <t>OC-FPS-181113-03</t>
  </si>
  <si>
    <t>OC-FPS-181113-05</t>
  </si>
  <si>
    <t>OC-FPS-181113-10</t>
  </si>
  <si>
    <t>OC-FPL-183311-01</t>
  </si>
  <si>
    <t>OC-FPL-183311-02</t>
  </si>
  <si>
    <t>OC-FPL-183311-03</t>
  </si>
  <si>
    <t>OC-FPL-183311-05</t>
  </si>
  <si>
    <t>OC-FPL-183311-10</t>
  </si>
  <si>
    <t>OC-FPL-183314-01</t>
  </si>
  <si>
    <t>OC-FPL-183314-02</t>
  </si>
  <si>
    <t>OC-FPL-183314-03</t>
  </si>
  <si>
    <t>OC-FPL-183314-05</t>
  </si>
  <si>
    <t>OC-FPL-183314-10</t>
  </si>
  <si>
    <t>OC-FPL-183312-01</t>
  </si>
  <si>
    <t>OC-FPL-183312-02</t>
  </si>
  <si>
    <t>OC-FPL-183312-03</t>
  </si>
  <si>
    <t>OC-FPL-183312-05</t>
  </si>
  <si>
    <t>OC-FPL-183312-10</t>
  </si>
  <si>
    <t>OC-FPL-183313-01</t>
  </si>
  <si>
    <t>OC-FPL-183313-02</t>
  </si>
  <si>
    <t>OC-FPL-183313-03</t>
  </si>
  <si>
    <t>OC-FPL-183313-05</t>
  </si>
  <si>
    <t>OC-FPL-183313-10</t>
  </si>
  <si>
    <t>OC-FPM-TEF-FSTD-MM</t>
  </si>
  <si>
    <t>OC-FPM-TEF-FSTD-M3</t>
  </si>
  <si>
    <t>OC-FPM-TEF-FSTD-SM</t>
  </si>
  <si>
    <t>OC-MPO-178111-06</t>
  </si>
  <si>
    <t>OC-MPO-178111-12</t>
  </si>
  <si>
    <t>OC-MPO-178111-18</t>
  </si>
  <si>
    <t>OC-MPO-178111-24</t>
  </si>
  <si>
    <t>OC-MPO-178311-06</t>
  </si>
  <si>
    <t>OC-MPO-178311-12</t>
  </si>
  <si>
    <t>OC-MPO-178311-18</t>
  </si>
  <si>
    <t>OC-MPO-178311-24</t>
  </si>
  <si>
    <t>OC-MPO-178114-06</t>
  </si>
  <si>
    <t>OC-MPO-178114-12</t>
  </si>
  <si>
    <t>OC-MPO-178114-18</t>
  </si>
  <si>
    <t>OC-MPO-178114-24</t>
  </si>
  <si>
    <t>OC-MPO-178314-06</t>
  </si>
  <si>
    <t>OC-MPO-178314-12</t>
  </si>
  <si>
    <t>OC-MPO-178314-18</t>
  </si>
  <si>
    <t>OC-MPO-178314-24</t>
  </si>
  <si>
    <t>OC-MPO-178112-06</t>
  </si>
  <si>
    <t>OC-MPO-178112-12</t>
  </si>
  <si>
    <t>OC-MPO-178112-18</t>
  </si>
  <si>
    <t>OC-MPO-178112-24</t>
  </si>
  <si>
    <t>OC-MPO-178312-06</t>
  </si>
  <si>
    <t>OC-MPO-178312-12</t>
  </si>
  <si>
    <t>RL-MULTICOM   372</t>
  </si>
  <si>
    <t>YSKCMC6A</t>
  </si>
  <si>
    <t>OC-XC5-222101-01</t>
  </si>
  <si>
    <t>OC-XC5-222101-02</t>
  </si>
  <si>
    <t>OC-XC5-222101-03</t>
  </si>
  <si>
    <t>OC-XC5-222102-01</t>
  </si>
  <si>
    <t>OC-XC5-222102-02</t>
  </si>
  <si>
    <t>OC-XC5-222102-03</t>
  </si>
  <si>
    <t>OC-XC5-222104-01</t>
  </si>
  <si>
    <t>OC-XC5-222104-02</t>
  </si>
  <si>
    <t>OC-XC5-222104-03</t>
  </si>
  <si>
    <t>OC-XC5-222105-01</t>
  </si>
  <si>
    <t>OC-XC5-222105-02</t>
  </si>
  <si>
    <t>OC-XC5-222105-03</t>
  </si>
  <si>
    <t>OC-PC5-222140-A0</t>
  </si>
  <si>
    <t>OC-MPO-CVF-MPO-62</t>
  </si>
  <si>
    <t>OC-MPO-CVF-MPO-09</t>
  </si>
  <si>
    <t>OC-FPG-120101-02</t>
  </si>
  <si>
    <t>OC-FPG-120201-02</t>
  </si>
  <si>
    <t>OC-FPG-120411-F2</t>
  </si>
  <si>
    <t>OC-FPG-120411-M2</t>
  </si>
  <si>
    <t>OC-FPG-120301-02</t>
  </si>
  <si>
    <t>OC-FPG-120501-02</t>
  </si>
  <si>
    <t>OC-FPG-120102-02</t>
  </si>
  <si>
    <t>OC-FPG-120202-02</t>
  </si>
  <si>
    <t>OC-FPG-120412-F2</t>
  </si>
  <si>
    <t>OC-FPG-120412-M2</t>
  </si>
  <si>
    <t>OC-FPG-120302-02</t>
  </si>
  <si>
    <t>OC-FPG-120502-02</t>
  </si>
  <si>
    <t>OC-FPG-120104-02</t>
  </si>
  <si>
    <t>OC-FPG-120204-02</t>
  </si>
  <si>
    <t>OC-FPG-120414-F2</t>
  </si>
  <si>
    <t>OC-FPG-120414-M2</t>
  </si>
  <si>
    <t>OC-FPG-120304-02</t>
  </si>
  <si>
    <t>OC-FPG-120103-02</t>
  </si>
  <si>
    <t>OC-PC6-223160-A0</t>
  </si>
  <si>
    <t>OC-PC6-223160-01</t>
  </si>
  <si>
    <t>OC-PC6-223160-02</t>
  </si>
  <si>
    <t>OC-PC6-223160-03</t>
  </si>
  <si>
    <t>OC-PC6-223160-05</t>
  </si>
  <si>
    <t>OC-PC6-223180-A0</t>
  </si>
  <si>
    <t>OC-PC6-223180-01</t>
  </si>
  <si>
    <t>OC-PC6-223180-02</t>
  </si>
  <si>
    <t>OC-PC6-223180-03</t>
  </si>
  <si>
    <t>OC-PC6-223180-05</t>
  </si>
  <si>
    <t>OC-PLG-230110-00</t>
  </si>
  <si>
    <t>OC-PLG-230110-01</t>
  </si>
  <si>
    <t>OC-PLG-230113-00</t>
  </si>
  <si>
    <t>OC-PLG-230111-00</t>
  </si>
  <si>
    <t>OC-PLG-232112-02</t>
  </si>
  <si>
    <t>OC-PLG-232212-02</t>
  </si>
  <si>
    <t>OC-PLG-232122-01</t>
  </si>
  <si>
    <t>OC-PLG-232212-01</t>
  </si>
  <si>
    <t>OC-PLG-233112-01</t>
  </si>
  <si>
    <t>OC-PLG-233112-02</t>
  </si>
  <si>
    <t>OC-PLG-233212-01</t>
  </si>
  <si>
    <t>OC-PLG-233121-01</t>
  </si>
  <si>
    <t>OC-PLG-252000-06</t>
  </si>
  <si>
    <t>OC-PLG-252000-02</t>
  </si>
  <si>
    <t>OC-PLG-252000-09</t>
  </si>
  <si>
    <t>OC-PLG-252000-07</t>
  </si>
  <si>
    <t>OC-PLG-252000-04</t>
  </si>
  <si>
    <t>OC-PLG-252000-05</t>
  </si>
  <si>
    <t>OC-PLG-252000-08</t>
  </si>
  <si>
    <t>OC-PLG-252000-03</t>
  </si>
  <si>
    <t>OC-TL-260000-00</t>
  </si>
  <si>
    <t>OC-TL-261000-00</t>
  </si>
  <si>
    <t>OC-TL-265000-00</t>
  </si>
  <si>
    <t>OC-TL-266000-00</t>
  </si>
  <si>
    <t>OC-MPO-120811-01</t>
  </si>
  <si>
    <t>OC-MPO-128111-01</t>
  </si>
  <si>
    <t>OC-MPO-128211-01</t>
  </si>
  <si>
    <t>OC-FTL-160026-00</t>
  </si>
  <si>
    <t>Jabra SPEAK 410 UC - Audioconferenza USB</t>
  </si>
  <si>
    <t>OC-PC5-222140-01</t>
  </si>
  <si>
    <t>OC-PC5-222140-A1</t>
  </si>
  <si>
    <t>OC-PC5-222140-02</t>
  </si>
  <si>
    <t>OC-PC5-222140-03</t>
  </si>
  <si>
    <t>OC-PC5-222140-05</t>
  </si>
  <si>
    <t>OC-PC5-222140-10</t>
  </si>
  <si>
    <t>OC-PC5-222140-15</t>
  </si>
  <si>
    <t>OC-PC5-222240-01</t>
  </si>
  <si>
    <t>OC-PC5-222240-02</t>
  </si>
  <si>
    <t>OC-PC5-222240-03</t>
  </si>
  <si>
    <t>OC-PC5-222240-05</t>
  </si>
  <si>
    <t>OC-PC5-222240-10</t>
  </si>
  <si>
    <t>OC-PC5-222240-15</t>
  </si>
  <si>
    <t>OC-PC5-222170-A0</t>
  </si>
  <si>
    <t>OC-PC5-222170-01</t>
  </si>
  <si>
    <t>OC-CVR-312010-16</t>
  </si>
  <si>
    <t>OC-CVR-312010-21</t>
  </si>
  <si>
    <t>OC-CVR-312010-26</t>
  </si>
  <si>
    <t>OC-CVR-312010-31</t>
  </si>
  <si>
    <t>OC-CVR-312010-50</t>
  </si>
  <si>
    <t>OC-CVR-312010-E1</t>
  </si>
  <si>
    <t>OC-PPT-271120-50</t>
  </si>
  <si>
    <t>OC-PPT-271120-25</t>
  </si>
  <si>
    <t>OC-MJ3-231130-00</t>
  </si>
  <si>
    <t>OC-MJ5-232120-00</t>
  </si>
  <si>
    <t>OC-MJ5-232130-00</t>
  </si>
  <si>
    <t>OC-PP5-272120-24</t>
  </si>
  <si>
    <t>OC-PP5-272120-48</t>
  </si>
  <si>
    <t>OC-MJ5-232220-00</t>
  </si>
  <si>
    <t>OC-PP5-272220-24</t>
  </si>
  <si>
    <t>ORCA - Pannello precaricato Cat5E 24 porte FTP</t>
  </si>
  <si>
    <t>OC-MJ6-233120-00</t>
  </si>
  <si>
    <t>OC-MJ6-233130-00</t>
  </si>
  <si>
    <t>OC-PP6-273120-24</t>
  </si>
  <si>
    <t>OC-ACC-570124-24</t>
  </si>
  <si>
    <t>OC-ACC-285000-00</t>
  </si>
  <si>
    <t>OC-ACC-285000-01</t>
  </si>
  <si>
    <t>OC-ACC-283000-02</t>
  </si>
  <si>
    <t>OC-ACC-284000-04</t>
  </si>
  <si>
    <t>OC-ACC-281000-09</t>
  </si>
  <si>
    <t>OC-ACC-282000-02</t>
  </si>
  <si>
    <t>OC-ACC-282000-03</t>
  </si>
  <si>
    <t>OC-ACC-281000-05</t>
  </si>
  <si>
    <t>OC-ACC-281000-06</t>
  </si>
  <si>
    <t>OC-ACC-280000-06</t>
  </si>
  <si>
    <t>OC-ACC-287000-02</t>
  </si>
  <si>
    <t>OC-ACC-287000-01</t>
  </si>
  <si>
    <t>OC-ACC-287000-05</t>
  </si>
  <si>
    <t>OC-ACC-287000-03</t>
  </si>
  <si>
    <t>OC-ACC-287000-04</t>
  </si>
  <si>
    <t>OC-ACC-287000-00</t>
  </si>
  <si>
    <t>OC-ACC-289000-02</t>
  </si>
  <si>
    <t>Pag.  3</t>
  </si>
  <si>
    <t>AM-FAD-550277626</t>
  </si>
  <si>
    <t>2-5502776-6</t>
  </si>
  <si>
    <t>AM-FAD-550464002</t>
  </si>
  <si>
    <t>AM-FAD-550277612</t>
  </si>
  <si>
    <t>AM-FAD-550277623</t>
  </si>
  <si>
    <t>OC-ACC-289000-01</t>
  </si>
  <si>
    <t>OC-ACC-289000-00</t>
  </si>
  <si>
    <t>OC-ACC-289000-03</t>
  </si>
  <si>
    <t>OC-ACC-286000-03</t>
  </si>
  <si>
    <t>OC-ACC-286000-04</t>
  </si>
  <si>
    <t>OC-ACC-286000-05</t>
  </si>
  <si>
    <t>OC-ACC-286000-01</t>
  </si>
  <si>
    <t>OC-ACC-286000-00</t>
  </si>
  <si>
    <t>Wireless</t>
  </si>
  <si>
    <t>Cabla IQ</t>
  </si>
  <si>
    <t xml:space="preserve">ORCA - Network Tester digitale LCD per bretelle RJ-45 UTP &amp; FTP </t>
  </si>
  <si>
    <t>OC-MPO-178312-18</t>
  </si>
  <si>
    <t>OC-MPO-178312-24</t>
  </si>
  <si>
    <t>OC-MPO-178113-06</t>
  </si>
  <si>
    <t>OC-MPO-178113-12</t>
  </si>
  <si>
    <t>OC-MPO-178113-18</t>
  </si>
  <si>
    <t>OC-MPO-178113-24</t>
  </si>
  <si>
    <t>OC-MPO-178313-06</t>
  </si>
  <si>
    <t>OC-MPO-178313-12</t>
  </si>
  <si>
    <t>OC-MPO-178313-18</t>
  </si>
  <si>
    <t>OC-MPO-178313-24</t>
  </si>
  <si>
    <t>OC-PC3-226106-05</t>
  </si>
  <si>
    <t>OC-PC5-222170-02</t>
  </si>
  <si>
    <t>OC-PC5-222170-03</t>
  </si>
  <si>
    <t>OC-PC5-222170-05</t>
  </si>
  <si>
    <t>OC-PC5-222170-10</t>
  </si>
  <si>
    <t>OC-PC5-222170-15</t>
  </si>
  <si>
    <t>OC-PC5-222160-A0</t>
  </si>
  <si>
    <t>OC-PC5-222160-01</t>
  </si>
  <si>
    <t>OC-PC5-222160-02</t>
  </si>
  <si>
    <t>OC-PC5-222160-03</t>
  </si>
  <si>
    <t>OC-PC5-222160-05</t>
  </si>
  <si>
    <t>OC-PC5-222160-10</t>
  </si>
  <si>
    <t>OC-PC5-222160-15</t>
  </si>
  <si>
    <t>OC-PC5-222190-A0</t>
  </si>
  <si>
    <t>OC-PC5-222190-01</t>
  </si>
  <si>
    <t>OC-PC5-222190-02</t>
  </si>
  <si>
    <t>OC-PC5-222190-03</t>
  </si>
  <si>
    <t>OC-PC5-222190-05</t>
  </si>
  <si>
    <t>OC-PC5-222190-10</t>
  </si>
  <si>
    <t>OC-PC5-222190-15</t>
  </si>
  <si>
    <t>OC-PC5-222180-A0</t>
  </si>
  <si>
    <t>OC-PC5-222180-01</t>
  </si>
  <si>
    <t>OC-PC5-222180-02</t>
  </si>
  <si>
    <t>OC-PC5-222180-03</t>
  </si>
  <si>
    <t>OC-PC5-222180-05</t>
  </si>
  <si>
    <t>OC-PC5-222180-10</t>
  </si>
  <si>
    <t>OC-PC5-222180-15</t>
  </si>
  <si>
    <t>OC-PC6-223140-A0</t>
  </si>
  <si>
    <t>OC-PC6-223140-01</t>
  </si>
  <si>
    <t>OC-PC6-223140-A1</t>
  </si>
  <si>
    <t>OC-PC6-223140-02</t>
  </si>
  <si>
    <t>OC-PC6-223140-03</t>
  </si>
  <si>
    <t>OC-PC6-223140-05</t>
  </si>
  <si>
    <t>OC-PC6-223140-10</t>
  </si>
  <si>
    <t>OC-PC6-223140-15</t>
  </si>
  <si>
    <t>OC-PC6-223240-01</t>
  </si>
  <si>
    <t>OC-PC6-223240-A1</t>
  </si>
  <si>
    <t>OC-PC6-223240-02</t>
  </si>
  <si>
    <t>OC-PC6-223240-03</t>
  </si>
  <si>
    <t>OC-PC6-223240-05</t>
  </si>
  <si>
    <t>OC-PC6-223240-10</t>
  </si>
  <si>
    <t>OC-PC6-223240-15</t>
  </si>
  <si>
    <t>ORCA - Patch Cords RJ45 Cat6 Colorate</t>
  </si>
  <si>
    <t>OC-PC6-223170-A0</t>
  </si>
  <si>
    <t>OC-PC6-223170-01</t>
  </si>
  <si>
    <t>OC-PC6-223170-02</t>
  </si>
  <si>
    <t>OC-PC6-223170-03</t>
  </si>
  <si>
    <t>OC-PC6-223170-05</t>
  </si>
  <si>
    <t>OC-PC6-223190-A0</t>
  </si>
  <si>
    <t>OC-PC6-223190-01</t>
  </si>
  <si>
    <t>OC-PC6-223190-02</t>
  </si>
  <si>
    <t>OC-PC6-223190-03</t>
  </si>
  <si>
    <t>OC-PC6-223190-05</t>
  </si>
  <si>
    <t>OC-FTL-160024-00</t>
  </si>
  <si>
    <t>OC-FPG-120203-02</t>
  </si>
  <si>
    <t>OC-FPG-120413-F2</t>
  </si>
  <si>
    <t>OC-FPG-120413-M2</t>
  </si>
  <si>
    <t>OC-FPG-120303-02</t>
  </si>
  <si>
    <t>OC-FPG-120503-02</t>
  </si>
  <si>
    <t>OC-ACC-150412-00</t>
  </si>
  <si>
    <t>OC-ACC-150024-00</t>
  </si>
  <si>
    <t>OC-ACC-150001-01</t>
  </si>
  <si>
    <t>OC-ACC-150000-40</t>
  </si>
  <si>
    <t>OC-ACC-150000-60</t>
  </si>
  <si>
    <t>OC-FTL-150002-00</t>
  </si>
  <si>
    <t>OC-FTL-150003-00</t>
  </si>
  <si>
    <t>OC-FTL-150004-00</t>
  </si>
  <si>
    <t>OC-FTL-150005-00</t>
  </si>
  <si>
    <t>OC-FTL-150008-01</t>
  </si>
  <si>
    <t>OC-FTL-150009-00</t>
  </si>
  <si>
    <t>ORCA - Colla anaerobica con reagente 30ml</t>
  </si>
  <si>
    <t>OC-FTL-150010-00</t>
  </si>
  <si>
    <t>OC-FTL-150011-00</t>
  </si>
  <si>
    <t>OC-FTL-150012-00</t>
  </si>
  <si>
    <t>OC-FPP-171310-08</t>
  </si>
  <si>
    <t>OC-FPP-171330-08</t>
  </si>
  <si>
    <t>OC-FCE-130221-00</t>
  </si>
  <si>
    <t>OC-FCE-130121-00</t>
  </si>
  <si>
    <t>OC-FCE-130121-05</t>
  </si>
  <si>
    <t>OC-FCE-130321-01</t>
  </si>
  <si>
    <t>OC-FCE-130311-01</t>
  </si>
  <si>
    <t>OC-FCE-130321-02</t>
  </si>
  <si>
    <t>OC-FCE-130223-00</t>
  </si>
  <si>
    <t>OC-FCE-130123-00</t>
  </si>
  <si>
    <t>OC-FCE-130123-05</t>
  </si>
  <si>
    <t>OC-FCE-130323-01</t>
  </si>
  <si>
    <t>OC-FCE-130313-01</t>
  </si>
  <si>
    <t>OC-FCE-130323-02</t>
  </si>
  <si>
    <t>OC-FAD-140221-00</t>
  </si>
  <si>
    <t>OC-FAD-140121-00</t>
  </si>
  <si>
    <t>OC-FAD-140111-00</t>
  </si>
  <si>
    <t>OC-FAD-140211-00</t>
  </si>
  <si>
    <t>OC-FAD-142111-00</t>
  </si>
  <si>
    <t>OC-FAD-143321-00</t>
  </si>
  <si>
    <t>OC-FAD-140311-00</t>
  </si>
  <si>
    <t>OC-FAD-140331-00</t>
  </si>
  <si>
    <t>OC-FAD-140411-00</t>
  </si>
  <si>
    <t>OC-FAD-140521-00</t>
  </si>
  <si>
    <t>OC-FAD-140223-00</t>
  </si>
  <si>
    <t>OC-FAD-140213-00</t>
  </si>
  <si>
    <t>OC-FAD-140123-00</t>
  </si>
  <si>
    <t>OC-FAD-140113-00</t>
  </si>
  <si>
    <t>OC-FAD-142113-00</t>
  </si>
  <si>
    <t>OC-FAD-140323-00</t>
  </si>
  <si>
    <t>OC-FAD-140313-00</t>
  </si>
  <si>
    <t>OC-FAD-140333-00</t>
  </si>
  <si>
    <t>OC-FAD-140413-00</t>
  </si>
  <si>
    <t>OC-FAD-140523-00</t>
  </si>
  <si>
    <t>OC-FAD-150213-50</t>
  </si>
  <si>
    <t>OC-FAD-150113-50</t>
  </si>
  <si>
    <t>OC-FAD-150313-50</t>
  </si>
  <si>
    <t>OC-FAD-150513-50</t>
  </si>
  <si>
    <t>OC-FAD-150613-50</t>
  </si>
  <si>
    <t>OC-FAD-150713-50</t>
  </si>
  <si>
    <t>OC-FPS-121111-01</t>
  </si>
  <si>
    <t>OC-FPS-121111-02</t>
  </si>
  <si>
    <t>OC-FPS-121111-03</t>
  </si>
  <si>
    <t>OC-FPS-121111-05</t>
  </si>
  <si>
    <t>OC-FPS-121111-10</t>
  </si>
  <si>
    <t>OC-FPS-121114-01</t>
  </si>
  <si>
    <t>OC-FPS-121114-02</t>
  </si>
  <si>
    <t>OC-FPS-121114-03</t>
  </si>
  <si>
    <t>OC-FPS-121114-05</t>
  </si>
  <si>
    <t>OC-FPS-121114-10</t>
  </si>
  <si>
    <t>RL-MULTICOM   352</t>
  </si>
  <si>
    <t>YSKCMC4A</t>
  </si>
  <si>
    <t>OC-FPS-121212-01</t>
  </si>
  <si>
    <t>OC-FPS-121212-02</t>
  </si>
  <si>
    <t>OC-FPS-121212-03</t>
  </si>
  <si>
    <t>OC-FPS-121212-05</t>
  </si>
  <si>
    <t>OC-FPS-121212-10</t>
  </si>
  <si>
    <t>OC-FPS-121213-01</t>
  </si>
  <si>
    <t>OC-FPS-121213-02</t>
  </si>
  <si>
    <t>OC-FPS-121213-03</t>
  </si>
  <si>
    <t>OC-FPS-121213-05</t>
  </si>
  <si>
    <t>OC-FPS-121213-10</t>
  </si>
  <si>
    <t>OC-FPS-AF-FPS-MM</t>
  </si>
  <si>
    <t>OC-FPS-AF-FPS-SM</t>
  </si>
  <si>
    <t>OC-FPS-121112-01</t>
  </si>
  <si>
    <t>OC-FPS-121112-02</t>
  </si>
  <si>
    <t>OC-FPS-121112-03</t>
  </si>
  <si>
    <t>OC-FPS-121112-05</t>
  </si>
  <si>
    <t>OC-FPS-121112-10</t>
  </si>
  <si>
    <t>OC-FPS-121113-01</t>
  </si>
  <si>
    <t>OC-FPS-121113-02</t>
  </si>
  <si>
    <t>OC-FPS-121113-03</t>
  </si>
  <si>
    <t>OC-FPS-121113-05</t>
  </si>
  <si>
    <t>OC-FPS-121113-10</t>
  </si>
  <si>
    <t>OC-FPS-122211-01</t>
  </si>
  <si>
    <t>OC-FPS-122211-02</t>
  </si>
  <si>
    <t>OC-FPS-122211-03</t>
  </si>
  <si>
    <t>OC-FPS-122211-05</t>
  </si>
  <si>
    <t>OC-FPS-122211-10</t>
  </si>
  <si>
    <t>OC-FPS-122214-01</t>
  </si>
  <si>
    <t>OC-FPS-122214-02</t>
  </si>
  <si>
    <t>OC-FPS-122214-03</t>
  </si>
  <si>
    <t>OC-FPS-122214-05</t>
  </si>
  <si>
    <t>OC-FPS-122214-10</t>
  </si>
  <si>
    <t>OC-FPS-122212-01</t>
  </si>
  <si>
    <t>OC-FPS-122212-02</t>
  </si>
  <si>
    <t>OC-FPS-122212-03</t>
  </si>
  <si>
    <t>OC-FPS-122212-05</t>
  </si>
  <si>
    <t>OC-FPS-122212-10</t>
  </si>
  <si>
    <t>OC-FPS-122213-01</t>
  </si>
  <si>
    <t>OC-FPS-122213-02</t>
  </si>
  <si>
    <t>OC-FPS-122213-03</t>
  </si>
  <si>
    <t>OC-FPS-122213-05</t>
  </si>
  <si>
    <t>OC-FPS-122213-10</t>
  </si>
  <si>
    <t>OC-FPS-121211-01</t>
  </si>
  <si>
    <t>OC-FPS-121211-02</t>
  </si>
  <si>
    <t>OC-FPS-121211-03</t>
  </si>
  <si>
    <t>OC-FPS-121211-05</t>
  </si>
  <si>
    <t>OC-FPS-121211-10</t>
  </si>
  <si>
    <t>OC-FPS-121214-01</t>
  </si>
  <si>
    <t>OC-FPS-121214-02</t>
  </si>
  <si>
    <t>RL-MULTI I/O  BOX</t>
  </si>
  <si>
    <t>YSKCIO1A</t>
  </si>
  <si>
    <t>RL-MULTI I/O GUIDADIN</t>
  </si>
  <si>
    <t>YSKCIO2A</t>
  </si>
  <si>
    <t>RL-MULTIPASS 10A</t>
  </si>
  <si>
    <t>YBYM10AA</t>
  </si>
  <si>
    <t>OC-ACC-286000-02</t>
  </si>
  <si>
    <t>OC-ACC-286000-06</t>
  </si>
  <si>
    <t>ACCESSORI</t>
  </si>
  <si>
    <t>OC-FPP-170310-24</t>
  </si>
  <si>
    <t>OC-FPP-170311-12</t>
  </si>
  <si>
    <t>OC-FPP-170311-24</t>
  </si>
  <si>
    <t>OC-FPP-170330-06</t>
  </si>
  <si>
    <t>OC-FPP-170330-12</t>
  </si>
  <si>
    <t>OC-FPP-170330-24</t>
  </si>
  <si>
    <t>OC-FPP-170331-12</t>
  </si>
  <si>
    <t>OC-FPP-170331-24</t>
  </si>
  <si>
    <t>OC-FPP-170110-02</t>
  </si>
  <si>
    <t>OC-FPP-171000-24</t>
  </si>
  <si>
    <t>OC-FPP-171100-08</t>
  </si>
  <si>
    <t>OC-FTL-150013-00</t>
  </si>
  <si>
    <t>RL-MULTIPASS 16A</t>
  </si>
  <si>
    <t>YBYM16AA</t>
  </si>
  <si>
    <t>RL-MULTIPASS-R 16A</t>
  </si>
  <si>
    <t>YBYR16AA</t>
  </si>
  <si>
    <t>RL-MODEM GSM</t>
  </si>
  <si>
    <t>YMODGSMA</t>
  </si>
  <si>
    <t>RL-MODEM ESTERNO 56K</t>
  </si>
  <si>
    <t>YMOD56KA</t>
  </si>
  <si>
    <t>RL-MULTI PANEL</t>
  </si>
  <si>
    <t>Serie iPLUG</t>
  </si>
  <si>
    <t xml:space="preserve">iPLUG (iPLUG / Rapido) - IPG </t>
  </si>
  <si>
    <t>RL-IPG 600 IT</t>
  </si>
  <si>
    <t>AIPG600IRU</t>
  </si>
  <si>
    <t>Serie Iplug e Dialog</t>
  </si>
  <si>
    <t>Software e Accessori</t>
  </si>
  <si>
    <t>Serie Vision e Sentinel</t>
  </si>
  <si>
    <t>OC-FTL-150014-00</t>
  </si>
  <si>
    <t>OC-FTL-150015-00</t>
  </si>
  <si>
    <t>OC-FTL-160002-00</t>
  </si>
  <si>
    <t>OC-FTL-160003-00</t>
  </si>
  <si>
    <t>OC-FTL-160004-00</t>
  </si>
  <si>
    <t>OC-FTL-160006-01</t>
  </si>
  <si>
    <t>OC-FTL-160013-00</t>
  </si>
  <si>
    <t>OC-FTL-160014-00</t>
  </si>
  <si>
    <t>OC-FTL-160015-00</t>
  </si>
  <si>
    <t>OC-FTL-160016-00</t>
  </si>
  <si>
    <t>OC-FTL-160017-00</t>
  </si>
  <si>
    <t>OC-FTL-160022-00</t>
  </si>
  <si>
    <t>OC-FTL-160023-00</t>
  </si>
  <si>
    <t>RL-IPG 800 IT</t>
  </si>
  <si>
    <t>AIPG800IRU</t>
  </si>
  <si>
    <t>Serie iDIALOG</t>
  </si>
  <si>
    <t>iDIALOG (iDIALOG / Alfa) - IDG</t>
  </si>
  <si>
    <t>RL-IDG 400</t>
  </si>
  <si>
    <t>AIDG4001RU</t>
  </si>
  <si>
    <t>RL-IDG 600</t>
  </si>
  <si>
    <t>AIDG6001RU</t>
  </si>
  <si>
    <t>RL-IDG 800</t>
  </si>
  <si>
    <t>AIDG8001RU</t>
  </si>
  <si>
    <t>RL-IDG 1200</t>
  </si>
  <si>
    <t>AIDG1K21RU</t>
  </si>
  <si>
    <t>RL-IDG 1600</t>
  </si>
  <si>
    <t>AIDG1K61RU</t>
  </si>
  <si>
    <t>Serie Win DIALOG</t>
  </si>
  <si>
    <t>Categoria6,6A</t>
  </si>
  <si>
    <t>Fibra Ottica</t>
  </si>
  <si>
    <t>Connettori,Pigtail, Bussole, Bretelle</t>
  </si>
  <si>
    <t>Multi Sentry MST 60KVA</t>
  </si>
  <si>
    <t>RL-MST 60</t>
  </si>
  <si>
    <t>Multi Sentry MST 80KVA</t>
  </si>
  <si>
    <t>RL-MST 80</t>
  </si>
  <si>
    <t>Multi Sentry MST 100KVA</t>
  </si>
  <si>
    <t>RL-MST 100</t>
  </si>
  <si>
    <t>RL-SDH 2200</t>
  </si>
  <si>
    <t>RL-SDH 3000</t>
  </si>
  <si>
    <t>RL-SDH 2200 ER</t>
  </si>
  <si>
    <t>RL-SDH 3000 ER</t>
  </si>
  <si>
    <t>OC-FPP-170130-24</t>
  </si>
  <si>
    <t>OC-FPP-170310-06</t>
  </si>
  <si>
    <t>OC-FPP-170310-12</t>
  </si>
  <si>
    <t>Montanti e Canale</t>
  </si>
  <si>
    <t>Ripiani</t>
  </si>
  <si>
    <t>Serie Dialog VISION Rack</t>
  </si>
  <si>
    <t>Serie Dialog VISION Dual</t>
  </si>
  <si>
    <t>OC-CVF-111111-04</t>
  </si>
  <si>
    <t>OC-CVF-111114-04</t>
  </si>
  <si>
    <t>OC-CVF-111112-04</t>
  </si>
  <si>
    <t>OC-CVF-111113-04</t>
  </si>
  <si>
    <t>OC-CVF-111111-06</t>
  </si>
  <si>
    <t>OC-CVF-111114-06</t>
  </si>
  <si>
    <t>OC-CVF-111112-06</t>
  </si>
  <si>
    <t>OC-CVF-111113-06</t>
  </si>
  <si>
    <t>OC-CVF-111111-08</t>
  </si>
  <si>
    <t>OC-CVF-111114-08</t>
  </si>
  <si>
    <t>OC-CVF-111112-08</t>
  </si>
  <si>
    <t>OC-CVF-111113-08</t>
  </si>
  <si>
    <t>OC-CVF-111111-12</t>
  </si>
  <si>
    <t>OC-CVF-111114-12</t>
  </si>
  <si>
    <t>OC-CVF-111112-12</t>
  </si>
  <si>
    <t>OC-CVF-111113-12</t>
  </si>
  <si>
    <t>OC-CVF-111111-24</t>
  </si>
  <si>
    <t>OC-CVF-111114-24</t>
  </si>
  <si>
    <t>OC-CVF-111112-24</t>
  </si>
  <si>
    <t>OC-CVF-111113-24</t>
  </si>
  <si>
    <t>OC-FPP-170510-06</t>
  </si>
  <si>
    <t>OC-FPP-170510-12</t>
  </si>
  <si>
    <t>SOCIETA'</t>
  </si>
  <si>
    <t>RIFERIMENTO</t>
  </si>
  <si>
    <t>TELEFONO</t>
  </si>
  <si>
    <t>E-MAIL</t>
  </si>
  <si>
    <t xml:space="preserve">         * dopo 8gg dalla consegna</t>
  </si>
  <si>
    <t>CODICE</t>
  </si>
  <si>
    <t>Jabra SPEAK 410 MS Lync - Audioconferenza USB - Certificata MS Lync</t>
  </si>
  <si>
    <t>GN-8800-00-25</t>
  </si>
  <si>
    <t>8800-00-25</t>
  </si>
  <si>
    <t>Cavo dritto QD to RJ10, 0,5 m, compatibile Siemens</t>
  </si>
  <si>
    <t>GN-8800-01-89</t>
  </si>
  <si>
    <t>8800-01-89</t>
  </si>
  <si>
    <t>Jabra LINK cavo spiral.Siemens Openstage - QD / RJ11</t>
  </si>
  <si>
    <t>RL-MULTICOM   302</t>
  </si>
  <si>
    <t>YSKCMC2A</t>
  </si>
  <si>
    <t>OC-FPM-124113-01</t>
  </si>
  <si>
    <t>OC-FPM-124113-02</t>
  </si>
  <si>
    <t>OC-FPM-124113-03</t>
  </si>
  <si>
    <t>OC-FPM-124113-05</t>
  </si>
  <si>
    <t>OC-FPM-124311-01</t>
  </si>
  <si>
    <t>OC-FPM-124311-02</t>
  </si>
  <si>
    <t>OC-FPM-124311-03</t>
  </si>
  <si>
    <t>OC-FPM-124311-05</t>
  </si>
  <si>
    <t>OC-FPM-124313-01</t>
  </si>
  <si>
    <t>OC-FPM-124313-02</t>
  </si>
  <si>
    <t>OC-FPM-124313-03</t>
  </si>
  <si>
    <t>OC-FPM-124313-05</t>
  </si>
  <si>
    <t>OC-FPL-123311-01</t>
  </si>
  <si>
    <t>OC-FPL-123311-02</t>
  </si>
  <si>
    <t>OC-FPL-123311-03</t>
  </si>
  <si>
    <t>OC-FPL-123311-05</t>
  </si>
  <si>
    <t>OC-FPL-123311-10</t>
  </si>
  <si>
    <t>OC-FPL-123314-01</t>
  </si>
  <si>
    <t>OC-FPL-123314-02</t>
  </si>
  <si>
    <t>OC-FPL-123314-03</t>
  </si>
  <si>
    <t>OC-FPL-123314-05</t>
  </si>
  <si>
    <t>OC-FPL-123314-10</t>
  </si>
  <si>
    <t>OC-FPL-123312-01</t>
  </si>
  <si>
    <t>OC-FPL-123312-02</t>
  </si>
  <si>
    <t>OC-FPL-123312-03</t>
  </si>
  <si>
    <t>OC-FPL-123312-05</t>
  </si>
  <si>
    <t>OC-FPL-123312-10</t>
  </si>
  <si>
    <t>OC-FPL-123313-01</t>
  </si>
  <si>
    <t>OC-FPL-123313-02</t>
  </si>
  <si>
    <t>OC-FPL-123313-03</t>
  </si>
  <si>
    <t>OC-FPL-123313-05</t>
  </si>
  <si>
    <t>OC-FPL-123313-10</t>
  </si>
  <si>
    <t>OC-FPL-123211-01</t>
  </si>
  <si>
    <t>OC-FPL-123211-02</t>
  </si>
  <si>
    <t>OC-FPL-123211-03</t>
  </si>
  <si>
    <t>OC-FPL-123211-05</t>
  </si>
  <si>
    <t>OC-FPL-123211-10</t>
  </si>
  <si>
    <t>OC-FPL-123214-01</t>
  </si>
  <si>
    <t>OC-FPL-123214-02</t>
  </si>
  <si>
    <t>OC-FPL-123214-03</t>
  </si>
  <si>
    <t>OC-FPL-123214-05</t>
  </si>
  <si>
    <t>OC-FPL-123214-10</t>
  </si>
  <si>
    <t>OC-FPL-123212-01</t>
  </si>
  <si>
    <t>OC-FPL-123212-02</t>
  </si>
  <si>
    <t>OC-FPL-123212-03</t>
  </si>
  <si>
    <t>OC-FPL-123212-05</t>
  </si>
  <si>
    <t>OC-FPL-123212-10</t>
  </si>
  <si>
    <t>OC-FPL-123213-01</t>
  </si>
  <si>
    <t>OC-FPL-123213-02</t>
  </si>
  <si>
    <t>OC-FPL-123213-03</t>
  </si>
  <si>
    <t>OC-FPL-123213-05</t>
  </si>
  <si>
    <t>OC-FPL-123213-10</t>
  </si>
  <si>
    <t>OC-FPL-123111-01</t>
  </si>
  <si>
    <t>OC-FPL-123111-02</t>
  </si>
  <si>
    <t>OC-FPL-123111-03</t>
  </si>
  <si>
    <t>OC-FPL-123111-05</t>
  </si>
  <si>
    <t>OC-FPL-123111-10</t>
  </si>
  <si>
    <t>DATA COMPILAZIONE</t>
  </si>
  <si>
    <t>FIRMA</t>
  </si>
  <si>
    <t>COMMERCIALE</t>
  </si>
  <si>
    <t>OC-ACC-288000-00</t>
  </si>
  <si>
    <t>OC-ACC-288000-04</t>
  </si>
  <si>
    <t>59100 Prato (PO)</t>
  </si>
  <si>
    <t>Serie Multi Switch</t>
  </si>
  <si>
    <t>Serie Multi Switch ATS</t>
  </si>
  <si>
    <t>Multi Switch ATS (- / -) - Msa</t>
  </si>
  <si>
    <t>RL-MTA 16A</t>
  </si>
  <si>
    <t>WMTA016091P0</t>
  </si>
  <si>
    <t>Serie Master Switch</t>
  </si>
  <si>
    <t>Master Switch (Master Switch / Sentry STS) - MTS</t>
  </si>
  <si>
    <t>RL-MTS100-3</t>
  </si>
  <si>
    <t>WMTS100013P0</t>
  </si>
  <si>
    <t>RL-MTS150-3</t>
  </si>
  <si>
    <t>WMTS150013P0</t>
  </si>
  <si>
    <t>RL-MTS200-3</t>
  </si>
  <si>
    <t>WMTS200013P0</t>
  </si>
  <si>
    <t>RL-MTS250-3</t>
  </si>
  <si>
    <t>WMTS250013P0</t>
  </si>
  <si>
    <t>RL-MTS300-3</t>
  </si>
  <si>
    <t>WMTS300013P0</t>
  </si>
  <si>
    <t>RL-MTS400-3</t>
  </si>
  <si>
    <t>WMTS400013P0</t>
  </si>
  <si>
    <t>BATTERY BOX per Sentinel DUAL</t>
  </si>
  <si>
    <t>RL-BB SDH 36-A3</t>
  </si>
  <si>
    <t>JSDH036PA3</t>
  </si>
  <si>
    <t>OC-FPL-AF-FPL-MM</t>
  </si>
  <si>
    <t>OC-FPS-TEF-FSTD-MM</t>
  </si>
  <si>
    <t>OC-FPS-TEF-FSTD-M3</t>
  </si>
  <si>
    <t>OC-FPS-TEF-FSTD-SM</t>
  </si>
  <si>
    <t>OC-FPM-124411-01</t>
  </si>
  <si>
    <t>OC-FPM-124411-02</t>
  </si>
  <si>
    <t>OC-FPM-124411-03</t>
  </si>
  <si>
    <t>Serie VISION</t>
  </si>
  <si>
    <t>VISION ( / ) - VST NEWS DATA RILASCIO DA COMUNICARE</t>
  </si>
  <si>
    <t>RL-VST 800</t>
  </si>
  <si>
    <t>BVST8001RU</t>
  </si>
  <si>
    <t>RL-VST 1100</t>
  </si>
  <si>
    <t>BVST1K11RU</t>
  </si>
  <si>
    <t>RL-VST 1500</t>
  </si>
  <si>
    <t>BVST1K51RU</t>
  </si>
  <si>
    <t>RL-VST 2000</t>
  </si>
  <si>
    <t>BVST2K01RU</t>
  </si>
  <si>
    <t>Serie Sentinel PRO</t>
  </si>
  <si>
    <t>Sentinel PRO (Premium PRO / Sentinel 7) - SEP</t>
  </si>
  <si>
    <t>RL-SEP 1000</t>
  </si>
  <si>
    <t>RL-SEP 1000 ER</t>
  </si>
  <si>
    <t>RL-SEP 2200 ER</t>
  </si>
  <si>
    <t>RL-SEP 3000 ER</t>
  </si>
  <si>
    <t>BATTERY BOX per Sentinel PRO</t>
  </si>
  <si>
    <t>RL-BB SEP 36-A3</t>
  </si>
  <si>
    <t>JSEP036PA3</t>
  </si>
  <si>
    <t>RL-BB SEP 36-M1</t>
  </si>
  <si>
    <t>JSEP036PM1</t>
  </si>
  <si>
    <t>RL-BB SEP 36-B1</t>
  </si>
  <si>
    <t>JSEP036PB1</t>
  </si>
  <si>
    <t>RL-BB SEP 72-A3</t>
  </si>
  <si>
    <t>JSEP072PA3</t>
  </si>
  <si>
    <t>RL-BB SEP 72-M1</t>
  </si>
  <si>
    <t>JSEP072PM1</t>
  </si>
  <si>
    <t>RL-BB SEP 72-B1</t>
  </si>
  <si>
    <t>JSEP072PB1</t>
  </si>
  <si>
    <t>Serie Sentinel DUAL</t>
  </si>
  <si>
    <t>Sentinel DUAL (Premium Dual / Sentinel 7 RT) - SDH</t>
  </si>
  <si>
    <t>RL-SDH 1000</t>
  </si>
  <si>
    <t>RL-SDH 1500</t>
  </si>
  <si>
    <t>OC-FPP-170110-06</t>
  </si>
  <si>
    <t>OC-FPP-170110-12</t>
  </si>
  <si>
    <t>OC-FPP-170110-24</t>
  </si>
  <si>
    <t>OC-FPP-170130-06</t>
  </si>
  <si>
    <t>OC-FPP-170130-12</t>
  </si>
  <si>
    <t>RL-MTS250-4</t>
  </si>
  <si>
    <t>WMTS250014P0</t>
  </si>
  <si>
    <t>RL-MTS300-4</t>
  </si>
  <si>
    <t>WMTS300014P0</t>
  </si>
  <si>
    <t>RL-MTS400-4</t>
  </si>
  <si>
    <t>WMTS400014P0</t>
  </si>
  <si>
    <t>RL-MTS600-4</t>
  </si>
  <si>
    <t>WMTS600014P0</t>
  </si>
  <si>
    <t>FK-STR-CIQ-FTKSFP</t>
  </si>
  <si>
    <t>CIQ-FTKSFP</t>
  </si>
  <si>
    <t>FK-STR-FTK2100</t>
  </si>
  <si>
    <t>FTK2100</t>
  </si>
  <si>
    <t>JSDH072PA3</t>
  </si>
  <si>
    <t>RL-BB SDH 72-M1</t>
  </si>
  <si>
    <t>JSDH072PM1</t>
  </si>
  <si>
    <t>RL-MTS600-3</t>
  </si>
  <si>
    <t>WMTS600013P0</t>
  </si>
  <si>
    <t>RL-MTS100-4</t>
  </si>
  <si>
    <t>WMTS100014P0</t>
  </si>
  <si>
    <t>RL-MTS150-4</t>
  </si>
  <si>
    <t>WMTS150014P0</t>
  </si>
  <si>
    <t>RL-MTS200-4</t>
  </si>
  <si>
    <t>WMTS200014P0</t>
  </si>
  <si>
    <t>OC-PC3-226107-03</t>
  </si>
  <si>
    <t>OC-PC3-226107-05</t>
  </si>
  <si>
    <t>OC-PC3-226108-A0</t>
  </si>
  <si>
    <t>OC-PC3-226108-01</t>
  </si>
  <si>
    <t>OC-PC3-226108-A1</t>
  </si>
  <si>
    <t>OC-PC3-226108-02</t>
  </si>
  <si>
    <t>OC-PC3-226108-03</t>
  </si>
  <si>
    <t>OC-LAN-481210-01</t>
  </si>
  <si>
    <t>OC-LAN-482210-01</t>
  </si>
  <si>
    <t>OC-LAN-481210-02</t>
  </si>
  <si>
    <t>OC-LAN-481220-01</t>
  </si>
  <si>
    <t>OC-LAN-481220-02</t>
  </si>
  <si>
    <t>OC-ACC-251005-01</t>
  </si>
  <si>
    <t>OC-ACC-251005-02</t>
  </si>
  <si>
    <t>OC-PLT-250001-02</t>
  </si>
  <si>
    <t>OC-PLT-250002-02</t>
  </si>
  <si>
    <t>OC-PLT-250003-02</t>
  </si>
  <si>
    <t>OC-PLT-250004-02</t>
  </si>
  <si>
    <t>OC-PLT-250000-02</t>
  </si>
  <si>
    <t>OC-PLT-250001-01</t>
  </si>
  <si>
    <t>OC-PLT-250002-01</t>
  </si>
  <si>
    <t>OC-PLT-250003-01</t>
  </si>
  <si>
    <t>OC-PLT-250000-01</t>
  </si>
  <si>
    <t>OC-ACC-288000-02</t>
  </si>
  <si>
    <t>OC-ACC-281000-08</t>
  </si>
  <si>
    <t>OC-ACC-281000-10</t>
  </si>
  <si>
    <t>OC-ACC-288000-03</t>
  </si>
  <si>
    <t>OC-ACC-288000-01</t>
  </si>
  <si>
    <t>OC-FPS-121214-03</t>
  </si>
  <si>
    <t>OC-FPS-121214-05</t>
  </si>
  <si>
    <t>OC-FPS-121214-10</t>
  </si>
  <si>
    <t>Serie Multi Sentry</t>
  </si>
  <si>
    <t>OC-MPO-128313-01</t>
  </si>
  <si>
    <t>OC-MPO-CVF-MPO-50</t>
  </si>
  <si>
    <t>OC-MPO-CVF-MPO-503</t>
  </si>
  <si>
    <t>ORCA - Cassetto ottico scarico 24p LC DPX 1U con accessori plastici</t>
  </si>
  <si>
    <t>ORCA - Cavo telefonico per esterno</t>
  </si>
  <si>
    <t>OC-CVR-312020-10</t>
  </si>
  <si>
    <t>OC-CVR-312020-20</t>
  </si>
  <si>
    <t>OC-CVR-312020-30</t>
  </si>
  <si>
    <t>OC-CVR-312020-50</t>
  </si>
  <si>
    <t>OC-CVR-312020-E0</t>
  </si>
  <si>
    <t>GN-7410-209</t>
  </si>
  <si>
    <t>7410-209</t>
  </si>
  <si>
    <t>AM-PLT-211100901</t>
  </si>
  <si>
    <t>AM-PLT-211101101</t>
  </si>
  <si>
    <t>AM-PLT-211101201</t>
  </si>
  <si>
    <t>TS-RK7-T9139</t>
  </si>
  <si>
    <t>T9139</t>
  </si>
  <si>
    <t>OC-FTL-160008-00</t>
  </si>
  <si>
    <t>OC-FTL-160009-00</t>
  </si>
  <si>
    <t>OC-FTL-160011-00</t>
  </si>
  <si>
    <t>ORCA - Buffer tube stripper (rimuove la guaina fino a 5,5 mm )</t>
  </si>
  <si>
    <t>OC-FTL-160011-01</t>
  </si>
  <si>
    <t>ORCA - Buffer tube stripper (rimuove la guaina fino a 3,5 mm )</t>
  </si>
  <si>
    <t>OC-FTL-160012-00</t>
  </si>
  <si>
    <t>ORCA - Lame di ricambio per Buffer tube stripper (3 pz.)</t>
  </si>
  <si>
    <t>OC-MPO-128311-01</t>
  </si>
  <si>
    <t>OC-MPO-120814-01</t>
  </si>
  <si>
    <t>OC-MPO-128114-01</t>
  </si>
  <si>
    <t>OC-MPO-128214-01</t>
  </si>
  <si>
    <t>OC-MPO-128314-01</t>
  </si>
  <si>
    <t>OC-MPO-120812-01</t>
  </si>
  <si>
    <t>OC-MPO-128112-01</t>
  </si>
  <si>
    <t>OC-MPO-128212-01</t>
  </si>
  <si>
    <t>OC-MPO-128312-01</t>
  </si>
  <si>
    <t>OC-MPO-120813-01</t>
  </si>
  <si>
    <t>OC-MPO-128113-01</t>
  </si>
  <si>
    <t>OC-MPO-128213-01</t>
  </si>
  <si>
    <t>OC-FPP-170510-24</t>
  </si>
  <si>
    <t>OC-FPP-170530-06</t>
  </si>
  <si>
    <t>OC-FPP-170530-12</t>
  </si>
  <si>
    <t>OC-FPP-170530-24</t>
  </si>
  <si>
    <t>OC-FPM-124411-05</t>
  </si>
  <si>
    <t>OC-FPM-124413-01</t>
  </si>
  <si>
    <t>OC-FPM-124413-02</t>
  </si>
  <si>
    <t>OC-FPM-124413-03</t>
  </si>
  <si>
    <t>OC-FPM-124413-05</t>
  </si>
  <si>
    <t>OC-FPM-124211-01</t>
  </si>
  <si>
    <t>OC-FPM-124211-02</t>
  </si>
  <si>
    <t>OC-FPM-124211-03</t>
  </si>
  <si>
    <t>OC-FPM-124211-05</t>
  </si>
  <si>
    <t>OC-FPM-124213-01</t>
  </si>
  <si>
    <t>OC-FPM-124213-02</t>
  </si>
  <si>
    <t>OC-FPM-124213-03</t>
  </si>
  <si>
    <t>OC-FPM-124213-05</t>
  </si>
  <si>
    <t>OC-FPM-124111-01</t>
  </si>
  <si>
    <t>OC-FPM-124111-02</t>
  </si>
  <si>
    <t>OC-FPM-124111-03</t>
  </si>
  <si>
    <t>OC-FPM-124111-05</t>
  </si>
  <si>
    <t>Panduit</t>
  </si>
  <si>
    <t>Cuffie e Amplificatori</t>
  </si>
  <si>
    <t>PANDUIT</t>
  </si>
  <si>
    <t>Cablaggio rame</t>
  </si>
  <si>
    <t>Cablaggio fibra</t>
  </si>
  <si>
    <t>Sistema PAN-NET</t>
  </si>
  <si>
    <t>Sistema NET-KEY</t>
  </si>
  <si>
    <t>Connettori</t>
  </si>
  <si>
    <t>Cavo ottico</t>
  </si>
  <si>
    <t>Rack e Accessori</t>
  </si>
  <si>
    <t>OC-FPL-123114-01</t>
  </si>
  <si>
    <t>Serie Multi Switch e Master Switch</t>
  </si>
  <si>
    <t>Serie Multi Sentry e Multi Guard</t>
  </si>
  <si>
    <t>OC-CVR-211011-00</t>
  </si>
  <si>
    <t>OC-CVR-211011-01</t>
  </si>
  <si>
    <t>OC-CVR-211012-07</t>
  </si>
  <si>
    <t>OC-CVR-211013-07</t>
  </si>
  <si>
    <t>OC-CVR-211212-07</t>
  </si>
  <si>
    <t>OC-CVR-311200-08</t>
  </si>
  <si>
    <t>OC-CVR-311200-06</t>
  </si>
  <si>
    <t>OC-CVR-311200-04</t>
  </si>
  <si>
    <t>OC-CVR-312009-00</t>
  </si>
  <si>
    <t>OC-CVR-312008-00</t>
  </si>
  <si>
    <t>OC-CVR-312007-00</t>
  </si>
  <si>
    <t>OC-CVR-312006-00</t>
  </si>
  <si>
    <t>OC-CVR-312010-00</t>
  </si>
  <si>
    <t>OC-CVR-312010-01</t>
  </si>
  <si>
    <t>OC-CVR-312010-02</t>
  </si>
  <si>
    <t>OC-CVR-312010-03</t>
  </si>
  <si>
    <t>OC-CVR-312010-06</t>
  </si>
  <si>
    <t>OC-CVR-312010-11</t>
  </si>
  <si>
    <t>OC-PC3-226108-05</t>
  </si>
  <si>
    <t>PA-MJ5-CJ5E88TGIW</t>
  </si>
  <si>
    <t>CJ5E88TGIW</t>
  </si>
  <si>
    <t>PA-MJ5-CJ5E88TGBL</t>
  </si>
  <si>
    <t>CJ5E88TGBL</t>
  </si>
  <si>
    <t>PA-MJ5-CJS5E88TGY</t>
  </si>
  <si>
    <t>CJS5E88TGY</t>
  </si>
  <si>
    <t>PA-PP5-DP245E88TGY</t>
  </si>
  <si>
    <t>DP245E88TGY</t>
  </si>
  <si>
    <t>PA-PP-CPP24WBLY</t>
  </si>
  <si>
    <t>CPP24WBLY</t>
  </si>
  <si>
    <t>PA-PP-CPPL24WBLY</t>
  </si>
  <si>
    <t>CPPL24WBLY</t>
  </si>
  <si>
    <t>PA-PP-CPPLA24WBLY</t>
  </si>
  <si>
    <t>CPPLA24WBLY</t>
  </si>
  <si>
    <t>PA-PP-CP24BLY</t>
  </si>
  <si>
    <t>CP24BLY</t>
  </si>
  <si>
    <t>PA-PP-CPA24BLY</t>
  </si>
  <si>
    <t>CPA24BLY</t>
  </si>
  <si>
    <t>PA-PP-CP24WSBLY</t>
  </si>
  <si>
    <t>CP24WSBLY</t>
  </si>
  <si>
    <t>Pannelli ciechi 19"</t>
  </si>
  <si>
    <t>PA-PP-DPFP1</t>
  </si>
  <si>
    <t>DPFP1</t>
  </si>
  <si>
    <t>PA-PP-TLBP1S-V</t>
  </si>
  <si>
    <t>TLBP1S-V</t>
  </si>
  <si>
    <t>PA-ACC-CMBBL-X</t>
  </si>
  <si>
    <t>CMBBL-X</t>
  </si>
  <si>
    <t>PA-CVR-PUL6004WH-EY</t>
  </si>
  <si>
    <t>PUL6004WH-EY</t>
  </si>
  <si>
    <t>PA-MJ6-CJ688TGBL</t>
  </si>
  <si>
    <t>CJ688TGBL</t>
  </si>
  <si>
    <t>PA-MJ6-CJ688TGIW</t>
  </si>
  <si>
    <t>CJ688TGIW</t>
  </si>
  <si>
    <t>PA-MJ6-CJS688TGY</t>
  </si>
  <si>
    <t>CJS688TGY</t>
  </si>
  <si>
    <t>PA-PP6-DP24688TGY</t>
  </si>
  <si>
    <t>DP24688TGY</t>
  </si>
  <si>
    <t>STP6X1MIG</t>
  </si>
  <si>
    <t>STP6X2MIG</t>
  </si>
  <si>
    <t>STP6X3MIG</t>
  </si>
  <si>
    <t>STP6X5MIG</t>
  </si>
  <si>
    <t>STP6X10MIG</t>
  </si>
  <si>
    <t>PA-CVR-PUL6ASD04WH-EG</t>
  </si>
  <si>
    <t>PUL6ASD04WH-EG</t>
  </si>
  <si>
    <t>PA-MJ6A-CJ6X88TGBL</t>
  </si>
  <si>
    <t>CJ6X88TGBL</t>
  </si>
  <si>
    <t>PA-MJ6A-CJ6X88TGIW</t>
  </si>
  <si>
    <t>CJ6X88TGIW</t>
  </si>
  <si>
    <t>PA-MJ6A-CJS6X88TGY</t>
  </si>
  <si>
    <t>CJS6X88TGY</t>
  </si>
  <si>
    <t>PA-PP6A-DPA246X88TGY</t>
  </si>
  <si>
    <t>DPA246X88TGY</t>
  </si>
  <si>
    <t>PA-PC6A-UTP6ASD1M</t>
  </si>
  <si>
    <t>UTP6ASD1M</t>
  </si>
  <si>
    <t>PA-PC6A-UTP6ASD3M</t>
  </si>
  <si>
    <t>UTP6ASD3M</t>
  </si>
  <si>
    <t>PA-PC6A-STP6X1MIG</t>
  </si>
  <si>
    <t>PA-PC6A-STP6X2MIG</t>
  </si>
  <si>
    <t>PA-PC6A-STP6X3MIG</t>
  </si>
  <si>
    <t>PA-PC6A-STP6X5MIG</t>
  </si>
  <si>
    <t>PA-PC6A-STP6X10MIG</t>
  </si>
  <si>
    <t>CVIA1WH-X</t>
  </si>
  <si>
    <t>CVIA1GY-X</t>
  </si>
  <si>
    <t>PA-RAC-CFPH2IW</t>
  </si>
  <si>
    <t>CFPH2IW</t>
  </si>
  <si>
    <t>PA-RAC-CMBIW-X</t>
  </si>
  <si>
    <t>CMBIW-X</t>
  </si>
  <si>
    <t>PA-RAC-CBX1IW-A</t>
  </si>
  <si>
    <t>CBX1IW-A</t>
  </si>
  <si>
    <t>PA-RAC-CBX2IW-AY</t>
  </si>
  <si>
    <t>CBX2IW-AY</t>
  </si>
  <si>
    <t>PA-RAC-CBX4IW-AY</t>
  </si>
  <si>
    <t>CBX4IW-AY</t>
  </si>
  <si>
    <t>PA-CVR-NUL5C04BU-CE</t>
  </si>
  <si>
    <t>NUL5C04BU-CE</t>
  </si>
  <si>
    <t>PA-MJ5-NK5E88MIWY</t>
  </si>
  <si>
    <t>NK5E88MIWY</t>
  </si>
  <si>
    <t>PA-MJ5-NK5E88MBLY</t>
  </si>
  <si>
    <t>NK5E88MBLY</t>
  </si>
  <si>
    <t>PA-PP5-NK5EPPG24Y</t>
  </si>
  <si>
    <t>NK5EPPG24Y</t>
  </si>
  <si>
    <t>PA-PC5-NK5EPC1MY</t>
  </si>
  <si>
    <t>NK5EPC1MY</t>
  </si>
  <si>
    <t>PA-PC5-NK5EPC2MY</t>
  </si>
  <si>
    <t>NK5EPC2MY</t>
  </si>
  <si>
    <t>PA-PC5-NK5EPC3MY</t>
  </si>
  <si>
    <t>NK5EPC3MY</t>
  </si>
  <si>
    <t>PA-PC5-NK5EPC5MY</t>
  </si>
  <si>
    <t>NK5EPC5MY</t>
  </si>
  <si>
    <t>PA-MJ6-NK6TMIW</t>
  </si>
  <si>
    <t>NK6TMIW</t>
  </si>
  <si>
    <t>PA-MJ6-NK6TMBL</t>
  </si>
  <si>
    <t>NK6TMBL</t>
  </si>
  <si>
    <t>PA-PP6-NK6PPG24Y</t>
  </si>
  <si>
    <t>NK6PPG24Y</t>
  </si>
  <si>
    <t>PA-PC6-NK6PC1MY</t>
  </si>
  <si>
    <t>NK6PC1MY</t>
  </si>
  <si>
    <t>PA-PC6-NK6PC2MY</t>
  </si>
  <si>
    <t>NK6PC2MY</t>
  </si>
  <si>
    <t>PA-PC6-NK6PC3MY</t>
  </si>
  <si>
    <t>NK6PC3MY</t>
  </si>
  <si>
    <t>PA-PP-NKFP24Y</t>
  </si>
  <si>
    <t>NKFP24Y</t>
  </si>
  <si>
    <t>PA-ACC-NKBMBL-X</t>
  </si>
  <si>
    <t>NKBMBL-X</t>
  </si>
  <si>
    <t>PA-PLT-NK2HSFIWY</t>
  </si>
  <si>
    <t>NK2HSFIWY</t>
  </si>
  <si>
    <t>PA-PLT-NK4HSFIWY</t>
  </si>
  <si>
    <t>NK4HSFIWY</t>
  </si>
  <si>
    <t>NKBMIW-X</t>
  </si>
  <si>
    <t>PA-PLT-NK2BXIW-A</t>
  </si>
  <si>
    <t>NK2BXIW-A</t>
  </si>
  <si>
    <t>PA-PLT-NK4BXIW-AY</t>
  </si>
  <si>
    <t>NK4BXIW-AY</t>
  </si>
  <si>
    <t>PA-TL-CGJT</t>
  </si>
  <si>
    <t>CGJT</t>
  </si>
  <si>
    <t>PA-TL-CJT-X</t>
  </si>
  <si>
    <t>CJT-X</t>
  </si>
  <si>
    <t>Etichette</t>
  </si>
  <si>
    <t>PA-ACC-C379X030FJC</t>
  </si>
  <si>
    <t>C379X030FJC</t>
  </si>
  <si>
    <t>PA-ACC-C252X030FJC</t>
  </si>
  <si>
    <t>C252X030FJC</t>
  </si>
  <si>
    <t>PA-ACC-C261X035Y1C</t>
  </si>
  <si>
    <t>C261X035Y1C</t>
  </si>
  <si>
    <t>PA-ACC-S100X150VAC</t>
  </si>
  <si>
    <t>S100X150VAC</t>
  </si>
  <si>
    <t>PA-ACC-C138X019FJC</t>
  </si>
  <si>
    <t>C138X019FJC</t>
  </si>
  <si>
    <t>PDT110</t>
  </si>
  <si>
    <t>PDT110M</t>
  </si>
  <si>
    <t>Pannello Telefonico Cat3</t>
  </si>
  <si>
    <t>PA-PPT-VP50384KBLY</t>
  </si>
  <si>
    <t>VP50384KBLY</t>
  </si>
  <si>
    <t>PA-PPT-VP25344KBLY</t>
  </si>
  <si>
    <t>VP25344KBLY</t>
  </si>
  <si>
    <t>Utensili per sistema 110</t>
  </si>
  <si>
    <t>PA-TL-PDT110</t>
  </si>
  <si>
    <t>PA-TL-PDT110M</t>
  </si>
  <si>
    <t>PA-FCL-FLCSSCBUY</t>
  </si>
  <si>
    <t>FLCSSCBUY</t>
  </si>
  <si>
    <t>PA-FCL-FLCSMCXAQY</t>
  </si>
  <si>
    <t>FLCSMCXAQY</t>
  </si>
  <si>
    <t>Connettori multimodali 50/125 OM2</t>
  </si>
  <si>
    <t>PA-FCL-FLCSMC5BLY</t>
  </si>
  <si>
    <t>FLCSMC5BLY</t>
  </si>
  <si>
    <t>Connettori multimodali 62,5/125  OM1</t>
  </si>
  <si>
    <t>PA-FCL-FLCSMC6BLY</t>
  </si>
  <si>
    <t>FLCSMC6BLY</t>
  </si>
  <si>
    <t>PA-FPP-FMD1</t>
  </si>
  <si>
    <t>FMD1</t>
  </si>
  <si>
    <t>PA-FPP-FMT1</t>
  </si>
  <si>
    <t>FMT1</t>
  </si>
  <si>
    <t>PA-FPP-CFAPPBL1</t>
  </si>
  <si>
    <t>CFAPPBL1</t>
  </si>
  <si>
    <t>PA-FPP-FAP3WAQDSCZ</t>
  </si>
  <si>
    <t>FAP3WAQDSCZ</t>
  </si>
  <si>
    <t>PA-FPP-FAP4WAQDSCZ</t>
  </si>
  <si>
    <t>FAP4WAQDSCZ</t>
  </si>
  <si>
    <t>PA-FPP-FAP6WAQDSCZ</t>
  </si>
  <si>
    <t>FAP6WAQDSCZ</t>
  </si>
  <si>
    <t>PA-FPP-FAP6WAQSCZ</t>
  </si>
  <si>
    <t>FAP6WAQSCZ</t>
  </si>
  <si>
    <t>PA-FPP-FAP3WBUDSCZ</t>
  </si>
  <si>
    <t>FAP3WBUDSCZ</t>
  </si>
  <si>
    <t>PA-FPP-FAP4WBUDSCZ</t>
  </si>
  <si>
    <t>FAP4WBUDSCZ</t>
  </si>
  <si>
    <t>PA-FPP-FAP6WBUDSCZ</t>
  </si>
  <si>
    <t>FAP6WBUDSCZ</t>
  </si>
  <si>
    <t>PA-FPP-FAP6WBUSCZ</t>
  </si>
  <si>
    <t>FAP6WBUSCZ</t>
  </si>
  <si>
    <t>PA-FPP-FAP6WAQDLCZ</t>
  </si>
  <si>
    <t>FAP6WAQDLCZ</t>
  </si>
  <si>
    <t>PA-FPP-FAP8WAQDLCZ</t>
  </si>
  <si>
    <t>FAP8WAQDLCZ</t>
  </si>
  <si>
    <t>PA-FPP-FAP12WAQDLCZ</t>
  </si>
  <si>
    <t>FAP12WAQDLCZ</t>
  </si>
  <si>
    <t>PA-FPP-FAP12WAQLCZ</t>
  </si>
  <si>
    <t>FAP12WAQLCZ</t>
  </si>
  <si>
    <t>PA-FPP-FAP6WBUDLCZ</t>
  </si>
  <si>
    <t>FAP6WBUDLCZ</t>
  </si>
  <si>
    <t>PA-FPP-FAP8WBUDLCZ</t>
  </si>
  <si>
    <t>FAP8WBUDLCZ</t>
  </si>
  <si>
    <t>PA-FPP-FAP12WBUDLCZ</t>
  </si>
  <si>
    <t>FAP12WBUDLCZ</t>
  </si>
  <si>
    <t>PA-FPP-FAP12WBULCZ</t>
  </si>
  <si>
    <t>FAP12WBULCZ</t>
  </si>
  <si>
    <t>PA-FPP-FMP6</t>
  </si>
  <si>
    <t>FMP6</t>
  </si>
  <si>
    <t>PA-FPP-FAPB</t>
  </si>
  <si>
    <t>FAPB</t>
  </si>
  <si>
    <t>PA-FPP-FD1W6BUDSCZ</t>
  </si>
  <si>
    <t>FD1W6BUDSCZ</t>
  </si>
  <si>
    <t>PA-FPP-FD1W12BUDSCZ</t>
  </si>
  <si>
    <t>FD1W12BUDSCZ</t>
  </si>
  <si>
    <t>PA-FPG-F5B3-NM1Y</t>
  </si>
  <si>
    <t>F5B3-NM1Y</t>
  </si>
  <si>
    <t>Armadi e Accessori</t>
  </si>
  <si>
    <t>PDU</t>
  </si>
  <si>
    <t>Passacavi orizzontali a canalina</t>
  </si>
  <si>
    <t>PA-RAC-WMPFSE</t>
  </si>
  <si>
    <t>WMPFSE</t>
  </si>
  <si>
    <t>PA-RAC-WMP1E</t>
  </si>
  <si>
    <t>WMP1E</t>
  </si>
  <si>
    <t>Passacavi orizzontali ad anelli</t>
  </si>
  <si>
    <t>CMPHF1</t>
  </si>
  <si>
    <t>PA-RAC-CMPHF2</t>
  </si>
  <si>
    <t>CMPHF2</t>
  </si>
  <si>
    <t>Stampante per Identificazione</t>
  </si>
  <si>
    <t>PA-RAC-LS8E-KIT</t>
  </si>
  <si>
    <t>LS8E-KIT</t>
  </si>
  <si>
    <t>PA-RAC-LS8E-ACE</t>
  </si>
  <si>
    <t>LS8E-ACE</t>
  </si>
  <si>
    <t>PA-RAC-LS8-CLN</t>
  </si>
  <si>
    <t>LS8-CLN</t>
  </si>
  <si>
    <t>PA-CVR-PUL5504WH-EY</t>
  </si>
  <si>
    <t>PUL5504WH-EY</t>
  </si>
  <si>
    <t>AV 5831</t>
  </si>
  <si>
    <t>AV 5852</t>
  </si>
  <si>
    <t>AV 5873</t>
  </si>
  <si>
    <t>AV 5894</t>
  </si>
  <si>
    <t>BT 3870</t>
  </si>
  <si>
    <t>BT 3871</t>
  </si>
  <si>
    <t>BT 3872</t>
  </si>
  <si>
    <t>BT 3881</t>
  </si>
  <si>
    <t>BT 3882</t>
  </si>
  <si>
    <t>BT 3883</t>
  </si>
  <si>
    <t>BT 3884</t>
  </si>
  <si>
    <t>BT 3885</t>
  </si>
  <si>
    <t>BT 3887</t>
  </si>
  <si>
    <t>BT 3889</t>
  </si>
  <si>
    <t>GW 4010</t>
  </si>
  <si>
    <t>GW 4012</t>
  </si>
  <si>
    <t>GW 4014</t>
  </si>
  <si>
    <t>GW 4800</t>
  </si>
  <si>
    <t>GW 4801</t>
  </si>
  <si>
    <t>VM 6434</t>
  </si>
  <si>
    <t>VM 6435</t>
  </si>
  <si>
    <t>Bretelle e Pigtail</t>
  </si>
  <si>
    <t>Cod. Compass</t>
  </si>
  <si>
    <t>Pag.124</t>
  </si>
  <si>
    <t>WWW.COMPASSTECH.IT</t>
  </si>
  <si>
    <t>VISITA IL NOSTRO SITO!!!</t>
  </si>
  <si>
    <t>roma@compasstech.it</t>
  </si>
  <si>
    <t>napoli@compasstech.it</t>
  </si>
  <si>
    <t>prato@compasstech.it</t>
  </si>
  <si>
    <t>Il servizio WEB-Trace è completamente gratuito e può essere richiesto alla vostra filiale di riferimento. Permette di controllare via web lo stato della spedizione e di scricare la copia del DDT dal momento di partenza della merce dal centro logistico. Per ottenerlo basta registrarsi su: www.compasstech.it</t>
  </si>
  <si>
    <t>AK-UCS-60891121-02</t>
  </si>
  <si>
    <t>AK-UCS-60892017-00</t>
  </si>
  <si>
    <t>AK-UCS-60893130-01</t>
  </si>
  <si>
    <t>AK-UCS-52673589-00</t>
  </si>
  <si>
    <t>AK-UCS-64282421-00</t>
  </si>
  <si>
    <t>AK-UCS-64282420-00</t>
  </si>
  <si>
    <t>AK-UCS-64282423-00</t>
  </si>
  <si>
    <t>AK-UCS-64282424-00</t>
  </si>
  <si>
    <t>AK-UCS-64282425-00</t>
  </si>
  <si>
    <t>AK-UCS-64282422-00</t>
  </si>
  <si>
    <t>AK-UCS-64173006-01</t>
  </si>
  <si>
    <t>AK-UCS-59091076-00</t>
  </si>
  <si>
    <t>AK-UCS-59091078-00</t>
  </si>
  <si>
    <t>AK-UCS-59093041-00</t>
  </si>
  <si>
    <t>AK-MJ6-68301885-04</t>
  </si>
  <si>
    <t>Pag.  5</t>
  </si>
  <si>
    <t>Pag.  4</t>
  </si>
  <si>
    <t>Pag.56</t>
  </si>
  <si>
    <t>Pag. 99</t>
  </si>
  <si>
    <t>Pag. 73</t>
  </si>
  <si>
    <t>Pag. 77</t>
  </si>
  <si>
    <t>Pag. 40</t>
  </si>
  <si>
    <t>Pag. 34</t>
  </si>
  <si>
    <t>Pag. 24</t>
  </si>
  <si>
    <t>Pag. 36</t>
  </si>
  <si>
    <t>Pag. 28</t>
  </si>
  <si>
    <t>Pag. 42</t>
  </si>
  <si>
    <t>Pag. 26</t>
  </si>
  <si>
    <t>Pag. 14</t>
  </si>
  <si>
    <t>Pag. 19</t>
  </si>
  <si>
    <t>Riello - Multipresa 600VA/360W 3+3 P.SCHUKO-ITA, 2 IEC,USB AUT 5min</t>
  </si>
  <si>
    <t>Riello - Multipresa 800VA/480W 3+3 P.SCHUKO-ITA, 2 IEC,USB AUT 5min</t>
  </si>
  <si>
    <t>Riello - iDialog  400VA/240W,SW, ,4 IEC, 9 min</t>
  </si>
  <si>
    <t>Riello - iDialog  600VA/360W,SW, 4 IEC, 7 min</t>
  </si>
  <si>
    <t>Riello - iDialog  800VA/480W,SW, 4 IEC, 5 min</t>
  </si>
  <si>
    <t>Riello - Sentinel Pro 1000VA/800W, 4 IEC, USB, RS232 + SLOT SC.RETE</t>
  </si>
  <si>
    <t>Riello - Sentinel Pro 1000VA/800W Autonomia 0</t>
  </si>
  <si>
    <t>Riello - Sentinel Pro 2200VA/1760W Autonomia 0</t>
  </si>
  <si>
    <t>Riello - Sentinel Pro 3000VA/2400W Autonomia 0</t>
  </si>
  <si>
    <t>Riello - Battery Box 36V per UPS SEP 1000 Dim158x422x235</t>
  </si>
  <si>
    <t>Riello - Battery Box 36V per UPS SEP 1000 Dim 215x655x630</t>
  </si>
  <si>
    <t>Riello - Battery Box 72V per UPS SEP 2200-3000 Dim190x446x333</t>
  </si>
  <si>
    <t>Riello - Battery Box 72V per UPS SEP 2200-3000Dim190x446x333</t>
  </si>
  <si>
    <t>Riello - Battery Box 72V per UPS SEP 2200-3000Dim 215x655x630</t>
  </si>
  <si>
    <t>Riello - Sentinel Dual 1000VA/900W, 12min, SW, RS232 (VFI)</t>
  </si>
  <si>
    <t>Riello - Sentinel Dual 1500VA/1350W, 11min, SW, RS232 (VFI)</t>
  </si>
  <si>
    <t>Riello - Sentinel Dual 2200VA/1980W, 13 min, SW, RS232 (VFI)</t>
  </si>
  <si>
    <t>Riello - Sentinel Dual 3000VA/2700W, 11 min, SW, RS232 (VFI)</t>
  </si>
  <si>
    <t>Riello - Battery Box per SDH 1000 Dim87(2U)x425x450(19'')13,5</t>
  </si>
  <si>
    <t>Riello - Battery Box per SDH 1000 Dim87(2U)x425x450(19'')20,5</t>
  </si>
  <si>
    <t>Riello - Battery Box per SDH 2200-3000 Dim87(2U)x625x450(19'')25</t>
  </si>
  <si>
    <t>Riello - Battery Box per SDH 2200-3000 Dim87(2U)x625x450(19'')38</t>
  </si>
  <si>
    <t>Riello - Multi Switch ATS 16A Dim19'' x 330 x 1U</t>
  </si>
  <si>
    <t>Riello - Master Switch 100A 3P100 Dim685x530x1500</t>
  </si>
  <si>
    <t>Riello - Master Switch 150A 3P150 Dim685x530x1500</t>
  </si>
  <si>
    <t>Riello - Master Switch 200A 3P200 Dim685x580x1770</t>
  </si>
  <si>
    <t>Riello - Master Switch 250A 3P250 Dim685x580x1770</t>
  </si>
  <si>
    <t>Riello - Master Switch 300A 3P300 Dim685x580x1770</t>
  </si>
  <si>
    <t>Riello - Master Switch 400A 3P400 Dim685x580x1770</t>
  </si>
  <si>
    <t>Riello - Master Switch 600A 3P600 Dim950x730x1900</t>
  </si>
  <si>
    <t>Riello - Master Switch 100A 4P100 Dim685x530x1500</t>
  </si>
  <si>
    <t>Riello - Master Switch 150A 4P150 Dim685x530x1500</t>
  </si>
  <si>
    <t>Riello - Master Switch 200A 4P200 Dim685x580x1770</t>
  </si>
  <si>
    <t>Riello - Master Switch 250A 4P250 Dim685x580x1770</t>
  </si>
  <si>
    <t>Riello - Master Switch 300A 4P300 Dim685x580x1770</t>
  </si>
  <si>
    <t>Riello - Master Switch 400A 4P400 Dim685x580x1770</t>
  </si>
  <si>
    <t>Riello - Master Switch 600A 4P600 Dim950x730x1900</t>
  </si>
  <si>
    <t>Riello - Multicom302 Convertitore di protocol J-BUS ModBUS versslot</t>
  </si>
  <si>
    <t>Riello - Multicom352 Duplicatore RS232 versione slot</t>
  </si>
  <si>
    <t>Riello - Multicom372 Scheda RS232 + contatto ESD</t>
  </si>
  <si>
    <t>Riello - Multi I/O BOX Contatti programmabili +3 RS232 ver box</t>
  </si>
  <si>
    <t>Riello - Multi I/O BAR DIN Contatti programm +3 RS232 ver barra DIN</t>
  </si>
  <si>
    <t>Riello - MP 10A By-pass Vers da muro 10A  per UPS da 800 VA a 2 KVA</t>
  </si>
  <si>
    <t>Riello - MP 16A By-pass Vers da muro 16A  per UPS da 800 VA a 4 KVA</t>
  </si>
  <si>
    <t>Riello - MPR 16A By-pass Vers Rack 16A per UPS da 800 VA a 4 KVA</t>
  </si>
  <si>
    <t>Riello - MOD GSM Modem GSM per SMS</t>
  </si>
  <si>
    <t>Riello - MOD 56K Modem 56K per TeleNetGuard</t>
  </si>
  <si>
    <t>Riello - Multi Panel Pannello sinottico remoto a display</t>
  </si>
  <si>
    <t>BY-R-4307</t>
  </si>
  <si>
    <t>065886</t>
  </si>
  <si>
    <t>BY-R-6000</t>
  </si>
  <si>
    <t>066202</t>
  </si>
  <si>
    <t>066226</t>
  </si>
  <si>
    <t>BY-R-6007</t>
  </si>
  <si>
    <t>065959</t>
  </si>
  <si>
    <t>018329</t>
  </si>
  <si>
    <t>018332</t>
  </si>
  <si>
    <t>018629</t>
  </si>
  <si>
    <t>018631</t>
  </si>
  <si>
    <t>018341</t>
  </si>
  <si>
    <t>018347</t>
  </si>
  <si>
    <t>018372</t>
  </si>
  <si>
    <t>BY-PTL-19-427</t>
  </si>
  <si>
    <t>018373</t>
  </si>
  <si>
    <t>018374</t>
  </si>
  <si>
    <t>018380</t>
  </si>
  <si>
    <t>018389</t>
  </si>
  <si>
    <t>018415</t>
  </si>
  <si>
    <t>018416</t>
  </si>
  <si>
    <t>018731</t>
  </si>
  <si>
    <t>018721</t>
  </si>
  <si>
    <t>018427</t>
  </si>
  <si>
    <t>018428</t>
  </si>
  <si>
    <t>018577</t>
  </si>
  <si>
    <t>018434</t>
  </si>
  <si>
    <t>018627</t>
  </si>
  <si>
    <t>018617</t>
  </si>
  <si>
    <t>011188</t>
  </si>
  <si>
    <t>018625</t>
  </si>
  <si>
    <t>018620</t>
  </si>
  <si>
    <t>018626</t>
  </si>
  <si>
    <t>018666</t>
  </si>
  <si>
    <t>018610</t>
  </si>
  <si>
    <t>018322</t>
  </si>
  <si>
    <t>217035</t>
  </si>
  <si>
    <t>018668</t>
  </si>
  <si>
    <t>217021</t>
  </si>
  <si>
    <t>217020</t>
  </si>
  <si>
    <t>217003</t>
  </si>
  <si>
    <t>018473</t>
  </si>
  <si>
    <t>014385</t>
  </si>
  <si>
    <t>029856</t>
  </si>
  <si>
    <t>029857</t>
  </si>
  <si>
    <t>014386</t>
  </si>
  <si>
    <t>217062</t>
  </si>
  <si>
    <t>217061</t>
  </si>
  <si>
    <t>029838</t>
  </si>
  <si>
    <t>029754</t>
  </si>
  <si>
    <t>029829</t>
  </si>
  <si>
    <t>BY-THT-17-423</t>
  </si>
  <si>
    <t>030131</t>
  </si>
  <si>
    <t>020786</t>
  </si>
  <si>
    <t>BY-THT-19-423-1</t>
  </si>
  <si>
    <t>030137</t>
  </si>
  <si>
    <t>BY-THT-19-486-1</t>
  </si>
  <si>
    <t>020787</t>
  </si>
  <si>
    <t>BY-THT-21-423</t>
  </si>
  <si>
    <t>030151</t>
  </si>
  <si>
    <t>BY-THT-48-423</t>
  </si>
  <si>
    <t>030513</t>
  </si>
  <si>
    <t>BY-THT-49-473-10</t>
  </si>
  <si>
    <t>029916</t>
  </si>
  <si>
    <t>110891</t>
  </si>
  <si>
    <t>110892</t>
  </si>
  <si>
    <t>110416</t>
  </si>
  <si>
    <t>110896</t>
  </si>
  <si>
    <t>110899</t>
  </si>
  <si>
    <t>110934</t>
  </si>
  <si>
    <t>110893</t>
  </si>
  <si>
    <t>BY-M21-375-595-WT</t>
  </si>
  <si>
    <t>142800</t>
  </si>
  <si>
    <t>BY-M21-375-595-YL</t>
  </si>
  <si>
    <t>142803</t>
  </si>
  <si>
    <t>BY-M21-375-595-BL</t>
  </si>
  <si>
    <t>142806</t>
  </si>
  <si>
    <t>BY-M21-375-595-GN</t>
  </si>
  <si>
    <t>142802</t>
  </si>
  <si>
    <t>BY-M21-375-595-OR</t>
  </si>
  <si>
    <t>142809</t>
  </si>
  <si>
    <t>BY-M21-375-595-RD</t>
  </si>
  <si>
    <t>142810</t>
  </si>
  <si>
    <t>110897</t>
  </si>
  <si>
    <t>110900</t>
  </si>
  <si>
    <t>110935</t>
  </si>
  <si>
    <t>110894</t>
  </si>
  <si>
    <t>BY-M21-500-595-BL</t>
  </si>
  <si>
    <t>142798</t>
  </si>
  <si>
    <t>BY-M21-500-595-GN</t>
  </si>
  <si>
    <t>142805</t>
  </si>
  <si>
    <t>BY-M21-500-595-OR</t>
  </si>
  <si>
    <t>142796</t>
  </si>
  <si>
    <t>BY-M21-500-595-RD</t>
  </si>
  <si>
    <t>142795</t>
  </si>
  <si>
    <t>BY-M21-500-595-WT</t>
  </si>
  <si>
    <t>142807</t>
  </si>
  <si>
    <t>BY-M21-500-595-YL</t>
  </si>
  <si>
    <t>142799</t>
  </si>
  <si>
    <t>110898</t>
  </si>
  <si>
    <t>110927</t>
  </si>
  <si>
    <t>110901</t>
  </si>
  <si>
    <t>110936</t>
  </si>
  <si>
    <t>110895</t>
  </si>
  <si>
    <t>BY-M21-750-595-BL</t>
  </si>
  <si>
    <t>142794</t>
  </si>
  <si>
    <t>BY-M21-750-595-GN</t>
  </si>
  <si>
    <t>142808</t>
  </si>
  <si>
    <t>BY-M21-750-595-OR</t>
  </si>
  <si>
    <t>142804</t>
  </si>
  <si>
    <t>BY-M21-750-595-RD</t>
  </si>
  <si>
    <t>142801</t>
  </si>
  <si>
    <t>BY-M21-750-595-WT</t>
  </si>
  <si>
    <t>142797</t>
  </si>
  <si>
    <t>BY-M21-750-595-YL</t>
  </si>
  <si>
    <t>142811</t>
  </si>
  <si>
    <t>110928</t>
  </si>
  <si>
    <t>110929</t>
  </si>
  <si>
    <t>110930</t>
  </si>
  <si>
    <t>BY-XC-1000-595-YL-BK</t>
  </si>
  <si>
    <t>142312</t>
  </si>
  <si>
    <t>BY-XC-500-595-YL-BK</t>
  </si>
  <si>
    <t>142340</t>
  </si>
  <si>
    <t>BY-XC-500-595-WT-BK</t>
  </si>
  <si>
    <t>142310</t>
  </si>
  <si>
    <t>800763</t>
  </si>
  <si>
    <t>800752</t>
  </si>
  <si>
    <t>800759</t>
  </si>
  <si>
    <t>800760</t>
  </si>
  <si>
    <t>ORCA - Bretella di permutazione Cat6 FTP colore grigio L. 0,5mt</t>
  </si>
  <si>
    <t>GN NET -Serie UC Voice 150TM</t>
  </si>
  <si>
    <t>1593-829-209</t>
  </si>
  <si>
    <t>UC Voice 150TM Mono, USB, Wideband, Microfono a cancellazione di rumore</t>
  </si>
  <si>
    <t>1599-823-109</t>
  </si>
  <si>
    <t xml:space="preserve">UC Voice 150TM Duo, USB, Wideband, Microfono a cancellazione di rumore, certificata MS Lync </t>
  </si>
  <si>
    <t>GN-1593-829-209</t>
  </si>
  <si>
    <t>GN-1599-823-109</t>
  </si>
  <si>
    <t>GN NET -Serie UC Voice 550TM</t>
  </si>
  <si>
    <t>5599-829-209</t>
  </si>
  <si>
    <t>UC Voice 550TM Duo, USB, Wideband, Microfono a cancellazione di rumore</t>
  </si>
  <si>
    <t>5593-823-109</t>
  </si>
  <si>
    <t xml:space="preserve">UC Voice 550TM Mono, USB, Wideband, Microfono a cancellazione di rumore, certificata MS Lync </t>
  </si>
  <si>
    <t>5599-823-109</t>
  </si>
  <si>
    <t xml:space="preserve">UC Voice 550TM Duo, USB, Wideband, Microfono a cancellazione di rumore, certificata MS Lync </t>
  </si>
  <si>
    <t>GN-5599-829-209</t>
  </si>
  <si>
    <t>GN-5593-823-109</t>
  </si>
  <si>
    <t>GN-5599-823-109</t>
  </si>
  <si>
    <t>14201-32</t>
  </si>
  <si>
    <t>14201-30</t>
  </si>
  <si>
    <t>Cavo USB specifico per CISCO IP phones 8900 e 9900</t>
  </si>
  <si>
    <t>GN-14201-32</t>
  </si>
  <si>
    <t>GN-14201-30</t>
  </si>
  <si>
    <t>Riello - iDialog  1600VA/960W,SW, 4 IEC, 7 min</t>
  </si>
  <si>
    <t>PA-ACC-NKBMIW-X</t>
  </si>
  <si>
    <t>PFL6004WH-KD</t>
  </si>
  <si>
    <t>PA-CVR-PFL6004WH-KD</t>
  </si>
  <si>
    <t>GN NET - PRO 9400 Cuffie wireless per Contact Center &amp; Office</t>
  </si>
  <si>
    <t>Riello - iDialog  1200VA/720W,SW, 4 IEC, 6 min</t>
  </si>
  <si>
    <t>4-1206343-4</t>
  </si>
  <si>
    <t>AM-FPP-120634344</t>
  </si>
  <si>
    <t>BY-MC-500-595-YL-BK</t>
  </si>
  <si>
    <t>Net POWER -  NPW</t>
  </si>
  <si>
    <t>ANPW600AA3</t>
  </si>
  <si>
    <t>Riello - Net Power 600 600VA/360W Regolazione AVR e filtri EMI</t>
  </si>
  <si>
    <t>ANPW800AA5</t>
  </si>
  <si>
    <t>Riello - Net Power 800 800VA/480W Regolazione AVR e filtri EMI</t>
  </si>
  <si>
    <t>RL-NPW 600</t>
  </si>
  <si>
    <t>RL-NPW 800</t>
  </si>
  <si>
    <t>OFP-MM</t>
  </si>
  <si>
    <t>OFP-SM</t>
  </si>
  <si>
    <t>OFP-QUAD</t>
  </si>
  <si>
    <t>GLD-OFP-100-Q</t>
  </si>
  <si>
    <t>GLD-OFP-100-QI</t>
  </si>
  <si>
    <t>GLD3-OFP-100-Q</t>
  </si>
  <si>
    <t>GLD3-OFP-100-QI</t>
  </si>
  <si>
    <t>FK-STR-OFP-MM</t>
  </si>
  <si>
    <t>FK-STR-OFP-SM</t>
  </si>
  <si>
    <t>FK-STR-OFP-QUAD</t>
  </si>
  <si>
    <t>FK-ACC-GLD-OFP-100-Q</t>
  </si>
  <si>
    <t>FK-ACC-GLD-OFP-100-QI</t>
  </si>
  <si>
    <t>FK-ACC-GLD3-OFP-100-Q</t>
  </si>
  <si>
    <t>LS Cable &amp; System</t>
  </si>
  <si>
    <t>ORCA - Vassoio SLIM per 12 giunti termorestingenti (24 metallici)</t>
  </si>
  <si>
    <t>OC-FPP-170600-00</t>
  </si>
  <si>
    <t>ORCA - Modulo di connessione a 10 coppie</t>
  </si>
  <si>
    <t>ORCA - Modulo di terra a 10 coppie</t>
  </si>
  <si>
    <t>ORCA - Sistema protezione 10 coppie 230V a tre poli precaricato</t>
  </si>
  <si>
    <t>ORCA - Protezione integrata a una coppia</t>
  </si>
  <si>
    <t>ORCA - Portaetichette per moduli a 10 coppie</t>
  </si>
  <si>
    <t>ORCA - Portaetichette per moduli a 10 coppie per testata armadio</t>
  </si>
  <si>
    <t>ORCA - Supporto per modulo a 10 coppie (porta fino a 10 strisce)</t>
  </si>
  <si>
    <t>ORCA - Coperchio trasparente per modulo a 10 coppie</t>
  </si>
  <si>
    <t>ORCA - Cordone di permuta a 2 poli lungh. 2 mt (connessione)</t>
  </si>
  <si>
    <t>ORCA - Plug a 2 poli di connessione</t>
  </si>
  <si>
    <t>ORCA - Giunto termorestringente per cavi in rame 10-50cp in AL</t>
  </si>
  <si>
    <t>ORCA - Giunto termorestringente per cavi in rame 50-150cp  in AL</t>
  </si>
  <si>
    <t>ORCA - Giunto termorestringente x cavi in rame 200-400cp  in AL</t>
  </si>
  <si>
    <t>ORCA - Giunto termorestringente x cavi in rame 400-600cp  in AL</t>
  </si>
  <si>
    <t>ORCA - Giunto termorestringente x cavi in rame 600-1000cp  in AL</t>
  </si>
  <si>
    <t>ORCA - Box di distribuzione 30 cp (max 3moduli non inclusi) chius a vite</t>
  </si>
  <si>
    <t>ORCA - Box di distribuzione 50 cp (max 5moduli non inclusi) chius a vite</t>
  </si>
  <si>
    <t>ORCA - Box di distribuzione 100 cp (max 10modul nn inclusi) chius a vite</t>
  </si>
  <si>
    <t>ORCA - Box di distribuzione 30 cp (max 3 moduli non inclusi) per esterno</t>
  </si>
  <si>
    <t>ORCA - Box di distribuzione 50 cp (max 5 moduli non inclusi) per esterno</t>
  </si>
  <si>
    <t>ORCA - Box di distribuzione 200 cp (max 20 moduli non inclusi) metallo</t>
  </si>
  <si>
    <t>ORCA - Box di distribuzione 400 cp (max 40 moduli non inclusi) metallo</t>
  </si>
  <si>
    <t>ORCA - Cavo Lan UTP 1 coppia per bretelle Cat5E (Matassa 100mt)</t>
  </si>
  <si>
    <t>ORCA - Cavo Lan UTP 2 coppia per bretelle Cat5E (Matassa da 100mt)</t>
  </si>
  <si>
    <t>ORCA - Cavo piatto a 8 conduttori, guaina nero (Matassa da 100mt)</t>
  </si>
  <si>
    <t>ORCA - Cavo piatto 6 conduttori, guaina nera (Matassa da 100mt)</t>
  </si>
  <si>
    <t>ORCA - Cavo piatto 4 conduttori, guaina nera (Matassa da 100mt)</t>
  </si>
  <si>
    <t>ORCA - Kit staffe arretrate dx/sx gestcavi oriz nero lucido AR800</t>
  </si>
  <si>
    <t>ORCA - Bretella Cat. 3 RJ45/RJ45 1 Cp. L. 0,5 Mt. Verde</t>
  </si>
  <si>
    <t>ORCA - Bretella Cat. 3 RJ45/RJ45 1 Cp. L. 1 Mt. Verde</t>
  </si>
  <si>
    <t>ORCA - Bretella Cat. 3 RJ45/RJ45 1 Cp. L. 1,5 Mt. Verde</t>
  </si>
  <si>
    <t>ORCA - Bretella Cat. 3 RJ45/RJ45 1 Cp. L. 2 Mt. Verde</t>
  </si>
  <si>
    <t>ORCA - Bretella Cat. 3 RJ45/RJ45 1 Cp. L. 3 Mt. Verde</t>
  </si>
  <si>
    <t>ORCA - Bretella Cat. 3 RJ45/RJ45 1 Cp. L. 5 Mt. Verde</t>
  </si>
  <si>
    <t>ORCA - Bretella Cat. 3 RJ45/RJ45 1 Cp. L. 0,5 Mt. Blu</t>
  </si>
  <si>
    <t>ORCA - Bretella Cat. 3 RJ45/RJ45 1 Cp. L. 1 Mt. Blu</t>
  </si>
  <si>
    <t>ORCA - Bretella Cat. 3 RJ45/RJ45 1 Cp. L. 1,5 Mt. Blu</t>
  </si>
  <si>
    <t>ORCA - Bretella Cat. 3 RJ45/RJ45 1 Cp. L. 2 Mt. Blu</t>
  </si>
  <si>
    <t>ORCA - Bretella Cat. 3 RJ45/RJ45 1 Cp. L. 3 Mt. Blu</t>
  </si>
  <si>
    <t>ORCA - Bretella Cat. 3 RJ45/RJ45 1 Cp. L. 5 Mt. Blu</t>
  </si>
  <si>
    <t>ORCA - Bretella Cat. 3 RJ45/RJ45 1 Cp. L. 0,5 Mt. Rosso</t>
  </si>
  <si>
    <t>ORCA - Bretella Cat. 3 RJ45/RJ45 1 Cp. L. 1 Mt. Rosso</t>
  </si>
  <si>
    <t>ORCA - Bretella Cat. 3 RJ45/RJ45 1 Cp. L. 1,5 Mt. Rosso</t>
  </si>
  <si>
    <t>ORCA - Bretella Cat. 3 RJ45/RJ45 1 Cp. L. 2 Mt. Rosso</t>
  </si>
  <si>
    <t>ORCA - Bretella Cat. 3 RJ45/RJ45 1 Cp. L. 3 Mt. Rosso</t>
  </si>
  <si>
    <t>ORCA - Bretella Cat. 3 RJ45/RJ45 1 Cp. L. 5 Mt. Rosso</t>
  </si>
  <si>
    <t>ORCA - Bretella Cat. 3 RJ45/RJ45 1 Cp. L. 0,5 Mt. Giallo</t>
  </si>
  <si>
    <t>ORCA - Bretella Cat. 3 RJ45/RJ45 1 Cp. L. 1 Mt. Giallo</t>
  </si>
  <si>
    <t>ORCA - Bretella Cat. 3 RJ45/RJ45 1 Cp. L. 1,5 Mt. Giallo</t>
  </si>
  <si>
    <t>ORCA - Bretella Cat. 3 RJ45/RJ45 1 Cp. L. 2 Mt. Giallo</t>
  </si>
  <si>
    <t>ORCA - Bretella Cat. 3 RJ45/RJ45 1 Cp. L. 3 Mt. Giallo</t>
  </si>
  <si>
    <t>ORCA - Bretella Cat. 3 RJ45/RJ45 1 Cp. L. 5 Mt. Giallo</t>
  </si>
  <si>
    <t>ORCA - Modulo di sezionamento a 10 coppie</t>
  </si>
  <si>
    <t>1-2153052-0</t>
  </si>
  <si>
    <t>1-2153052-5</t>
  </si>
  <si>
    <t>2-2153052-0</t>
  </si>
  <si>
    <t>2-2153052-5</t>
  </si>
  <si>
    <t>3-2153052-0</t>
  </si>
  <si>
    <t>3-2153052-5</t>
  </si>
  <si>
    <t>4-2153052-0</t>
  </si>
  <si>
    <t>AM-MRJ-215305203</t>
  </si>
  <si>
    <t>AM-MRJ-215305205</t>
  </si>
  <si>
    <t>AM-MRJ-215305210</t>
  </si>
  <si>
    <t>AM-MRJ-215305215</t>
  </si>
  <si>
    <t>AM-MRJ-215305220</t>
  </si>
  <si>
    <t>AM-MRJ-215305225</t>
  </si>
  <si>
    <t>AM-MRJ-215305230</t>
  </si>
  <si>
    <t>AM-MRJ-215305235</t>
  </si>
  <si>
    <t>AM-MRJ-215305240</t>
  </si>
  <si>
    <t>AM-MRJ-215304601</t>
  </si>
  <si>
    <t>ORCA - Pannello PCB Cat5E 48 porte UTP iconab, etichettab 1U</t>
  </si>
  <si>
    <t>ORCA - Pannello PCB Cat6 48 pt prec UTP icon, etich 1U</t>
  </si>
  <si>
    <t>ORCA -  Cat6A</t>
  </si>
  <si>
    <t>ORCA - Patch Cords RJ45 Cat6A</t>
  </si>
  <si>
    <t>OC-PP5-272121-48</t>
  </si>
  <si>
    <t>OC-PP6-273121-48</t>
  </si>
  <si>
    <t>OC-MJ6-233224-00</t>
  </si>
  <si>
    <t>OC-PP6-273124-24</t>
  </si>
  <si>
    <t>ORCA - Bretella ottica SC-SC DPX LSZH 50/125um OM3 L. 1 mt Acqua</t>
  </si>
  <si>
    <t>ORCA - Bretella ottica SC-SC DPX LSZH 50/125um OM3 L. 2 mt Acqua</t>
  </si>
  <si>
    <t>ORCA - Bretella ottica SC-SC DPX LSZH 50/125um OM3 L. 3 mt Acqua</t>
  </si>
  <si>
    <t>ORCA - Bretella ottica SC-SC DPX LSZH 50/125um OM3 L. 5 mt Acqua</t>
  </si>
  <si>
    <t>ORCA - Bretella ottica SC-SC DPX LSZH 50/125um OM3 L. 10 mt Acqua</t>
  </si>
  <si>
    <t>ORCA - Bretella ottica SC-SC DPX LSZH 50/125um OM4 L. 1 mt Acqua</t>
  </si>
  <si>
    <t>ORCA - Bretella ottica SC-SC DPX LSZH 50/125um OM4 L. 2 mt Acqua</t>
  </si>
  <si>
    <t>ORCA - Bretella ottica SC-SC DPX LSZH 50/125um OM4 L. 3 mt Acqua</t>
  </si>
  <si>
    <t>ORCA - Bretella ottica SC-SC DPX LSZH 50/125um OM4 L. 5 mt Acqua</t>
  </si>
  <si>
    <t>ORCA - Bretella ottica SC-SC DPX LSZH 50/125um OM4 L. 10 mt Acqua</t>
  </si>
  <si>
    <t xml:space="preserve">ORCA - Bretella ottica SC/ST DPX LSZH MM L. 1 mt </t>
  </si>
  <si>
    <t xml:space="preserve">ORCA - Bretella ottica SC/ST DPX LSZH SM L. 1 mt </t>
  </si>
  <si>
    <t xml:space="preserve">ORCA - Bretella ottica LC/SC/ST DPX LSZH MM L. 1 mt </t>
  </si>
  <si>
    <t xml:space="preserve">ORCA - Bretella ottica LC/SC/ST DPX LSZH SM L. 1 mt </t>
  </si>
  <si>
    <t>ORCA - Metro aggiuntivo per lunghezze diverse Multimodale (-X = lungh.)</t>
  </si>
  <si>
    <t>ORCA - Metro aggiuntivo x lunghezze diverse MM OM3 (-X = lungh.)</t>
  </si>
  <si>
    <t>ORCA - Metro aggiuntivo per lunghezze diverse Monomodale (-X = lungh.)</t>
  </si>
  <si>
    <t>ORCA - Bretella ottica LC-LC DPX LSZH 50/125um OM3 L. 1 mt Acqua</t>
  </si>
  <si>
    <t>ORCA - Bretella ottica LC-LC DPX LSZH 50/125um OM3 L. 2 mt Acqua</t>
  </si>
  <si>
    <t>ORCA - Bretella ottica LC-LC DPX LSZH 50/125um OM3 L. 3 mt Acqua</t>
  </si>
  <si>
    <t>ORCA - Bretella ottica LC-LC DPX LSZH 50/125um OM3 L. 5 mt Acqua</t>
  </si>
  <si>
    <t>ORCA - Bretella ottica LC-LC DPX LSZH 50/125um OM3 L. 10 mt Acqua</t>
  </si>
  <si>
    <t>ORCA - Bretella ottica LC-LC DPX LSZH 50/125um OM4 L. 1 mt Acqua</t>
  </si>
  <si>
    <t>ORCA - Bretella ottica LC-LC DPX LSZH 50/125um OM4 L. 2 mt Acqua</t>
  </si>
  <si>
    <t>ORCA - Bretella ottica LC-LC DPX LSZH 50/125um OM4 L. 3 mt Acqua</t>
  </si>
  <si>
    <t>ORCA - Bretella ottica LC-LC DPX LSZH 50/125um OM4 L. 5 mt Acqua</t>
  </si>
  <si>
    <t>ORCA - Bretella ottica LC-LC DPX LSZH 50/125um OM4 L. 10 mt Acqua</t>
  </si>
  <si>
    <t>ORCA - Bretella ottica Armata HCR SC-SC DPX LSZH 50/125um OM3 L. 1 mt</t>
  </si>
  <si>
    <t>ORCA - Bretella ottica Armata HCR SC-SC DPX LSZH 50/125um OM3 L. 2 mt</t>
  </si>
  <si>
    <t>ORCA - Bretella ottica Armata HCR SC-SC DPX LSZH 50/125um OM3 L. 3 mt</t>
  </si>
  <si>
    <t>ORCA - Bretella ottica Armata HCR SC-SC DPX LSZH 50/125um OM3 L. 5 mt</t>
  </si>
  <si>
    <t>ORCA - Bretella ottica Armata HCR SC-SC DPX LSZH 50/125um OM3 L. 10 mt</t>
  </si>
  <si>
    <t>ORCA - Metro aggiuntivo cavo armato Multimodale (-X = lungh.)</t>
  </si>
  <si>
    <t>ORCA - Metro aggiuntivo cavo armato Multimodale OM3 (-X = lungh.)</t>
  </si>
  <si>
    <t>ORCA - Metro aggiuntivo cavo armato Monomodale (-X = lungh.)</t>
  </si>
  <si>
    <t>ORCA - Metro aggiuntivo fibra Ribbon 50/125um Multimodale per MPO</t>
  </si>
  <si>
    <t>ORCA - Metro aggiuntivo fibra Ribbon 50/125um OM3 Multimodale per MPO</t>
  </si>
  <si>
    <t>ORCA - Metro aggiuntivo fibra Ribbon 62/125um Multimodale per MPO</t>
  </si>
  <si>
    <t>220-19</t>
  </si>
  <si>
    <t>Link 220a Adattatore USB con QD - Interfaccia VoIP</t>
  </si>
  <si>
    <t>GN-220-19</t>
  </si>
  <si>
    <t>Riello - Vision 800VA/640W,SW,RS232,USB,9min,4IEC320(VI Dig)</t>
  </si>
  <si>
    <t>Riello - Vision 1100VA/880W,SW,RS232,USB,8min,4IEC320(VI Dig)</t>
  </si>
  <si>
    <t>Riello -Vision 1500VA/1200W,SW,RS232,USB,11min,4IEC320(VI Dig)</t>
  </si>
  <si>
    <t>Riello - Vision 2000VA/1600W,SW,RS232,USB,9min,4IEC320(VI Dig)</t>
  </si>
  <si>
    <t>Riello - Sentinel Dual 2200VA/1760W, SW, RS232 (VFI) Ver.ER Auton.0</t>
  </si>
  <si>
    <t>Riello - Sentinel Dual 3000VA/2400W, SW, RS232 (VFI) Ver.ER Auton.0</t>
  </si>
  <si>
    <t>Riello - Multi Sentry MST 60000VA/54000W Tri / Tri Aut. 0 Min.</t>
  </si>
  <si>
    <t>Riello - Multi Sentry MST 80000VA/72000W Tri / Tri Aut. 0 Min.</t>
  </si>
  <si>
    <t>Riello - Multi Sentry MST 100000VA/90000W Tri / Tri Aut. 0 Min,</t>
  </si>
  <si>
    <t>Dialog VISION Dual (Dialog VISION / SPRING) - VSD</t>
  </si>
  <si>
    <t>BVSD1K1AA3</t>
  </si>
  <si>
    <t xml:space="preserve">Riello - Vision Dual 1100VA/990W,SW, RS232,USB, 8 min, 8 IEC 320 C13 </t>
  </si>
  <si>
    <t>BVSD1K5AA5</t>
  </si>
  <si>
    <t xml:space="preserve">Riello - Vision Dual 1500VA/1350W,SW, RS232,USB, 7min, 8 IEC 320 C13 </t>
  </si>
  <si>
    <t>BVSD2K2AA3</t>
  </si>
  <si>
    <t>Riello - Vision Dual 2200VA/1980W,SW, RS232,USB, 7min, 8 IEC 320 C13 + 1 IEC 320 C19</t>
  </si>
  <si>
    <t>BVSD3K0AA5</t>
  </si>
  <si>
    <t>Riello - Vision Dual 3000VA/2700W,SW, RS232,USB, 6min, 8 IEC 320 C13 + 1 IEC 320 C19</t>
  </si>
  <si>
    <t>RL-VSD 1100</t>
  </si>
  <si>
    <t>RL-VSD 1500</t>
  </si>
  <si>
    <t>RL-VSD 3000</t>
  </si>
  <si>
    <t>AM-PP5-147915502</t>
  </si>
  <si>
    <t>OC-MJ5-232140-00</t>
  </si>
  <si>
    <t>OC-MJ5-232230-00</t>
  </si>
  <si>
    <t>OC-MJ6-233140-00</t>
  </si>
  <si>
    <t>MILANO</t>
  </si>
  <si>
    <t>milano@compasstech.it</t>
  </si>
  <si>
    <t xml:space="preserve">  FAENZA</t>
  </si>
  <si>
    <t xml:space="preserve">  Via Gentili,22</t>
  </si>
  <si>
    <t xml:space="preserve">  48018 Faenza (RA)</t>
  </si>
  <si>
    <t>Zona Ind. Macrolotto 2</t>
  </si>
  <si>
    <t>Listino Generale Sirius SPA</t>
  </si>
  <si>
    <t>info@siriusspa.it</t>
  </si>
  <si>
    <t>Sirius offre una assicurazione</t>
  </si>
  <si>
    <t>PA-ST</t>
  </si>
  <si>
    <t>PA-FC</t>
  </si>
  <si>
    <t>TFS-USB-CBL</t>
  </si>
  <si>
    <t>MMC-50-SCSC</t>
  </si>
  <si>
    <t>MMC-50-SCST</t>
  </si>
  <si>
    <t>MMC-50-SCE2K</t>
  </si>
  <si>
    <t>MMC-50-SCFC</t>
  </si>
  <si>
    <t>SMC-9-SCSC</t>
  </si>
  <si>
    <t>SMC-9-SCST</t>
  </si>
  <si>
    <t>SMC-9-SCFC</t>
  </si>
  <si>
    <t>FI1000-ST-TIP</t>
  </si>
  <si>
    <t>FI1000-MU-TIP</t>
  </si>
  <si>
    <t>FI1000-E2KAPC-TIP</t>
  </si>
  <si>
    <t>FI1000-SCAPC-TIP</t>
  </si>
  <si>
    <t>FI1000-2.5-UTIP</t>
  </si>
  <si>
    <t>FI1000-1.25-UTIP</t>
  </si>
  <si>
    <t>FI1000-2.5APC-UTIP</t>
  </si>
  <si>
    <t>FI1000-MPO-UTIP</t>
  </si>
  <si>
    <t>FI1000-MPOAPC-UTIP</t>
  </si>
  <si>
    <t>FI1000-1.25APC-TIP</t>
  </si>
  <si>
    <t>FI1000-E2K-TIP</t>
  </si>
  <si>
    <t>FI1000-LCAPC-TIP</t>
  </si>
  <si>
    <t>FI1000-MPO-RT</t>
  </si>
  <si>
    <t>FI1000-MPOAPC-RT</t>
  </si>
  <si>
    <t>FI1000-TIP-KIT</t>
  </si>
  <si>
    <t>FK-ACC-PA-ST</t>
  </si>
  <si>
    <t>FK-ACC-PA-FC</t>
  </si>
  <si>
    <t>FK-ACC-TFS-USB-CBL</t>
  </si>
  <si>
    <t>FK-ACC-MMC-50-SCSC</t>
  </si>
  <si>
    <t>FK-ACC-MMC-50-SCST</t>
  </si>
  <si>
    <t>FK-ACC-MMC-50-SCE2K</t>
  </si>
  <si>
    <t>FK-ACC-MMC-50-SCFC</t>
  </si>
  <si>
    <t>FK-ACC-SMC-9-SCSC</t>
  </si>
  <si>
    <t>FK-ACC-SMC-9-SCST</t>
  </si>
  <si>
    <t>FK-ACC-SMC-9-SCFC</t>
  </si>
  <si>
    <t>FK-ACC-FI1000-ST-TIP</t>
  </si>
  <si>
    <t>FK-ACC-FI1000-MU-TIP</t>
  </si>
  <si>
    <t>FK-ACC-FI1000-E2K-TIP</t>
  </si>
  <si>
    <t>FK-ACC-FI1000-MPO-RT</t>
  </si>
  <si>
    <t>FK-ACC-FI1000-TIP-KIT</t>
  </si>
  <si>
    <t>GN NET -Serie UC Voice 750TM</t>
  </si>
  <si>
    <t>UC Voice™ 750 Duo, USB, Wideband, Mic Canc. Di Rumore, versione Black</t>
  </si>
  <si>
    <t>7599-829-209</t>
  </si>
  <si>
    <t>UC Voice™ 750 Duo, USB, Wideband, Mic Canc. Di Rumore, versione White</t>
  </si>
  <si>
    <t>7599-823-109</t>
  </si>
  <si>
    <t>UC Voice™ 750 Duo, USB, Wideband, Mic Canc. Di Rumore, certificata MS Lync, versione White</t>
  </si>
  <si>
    <t>GN-7599-829-209</t>
  </si>
  <si>
    <t>GN-7599-823-109</t>
  </si>
  <si>
    <t>850-09</t>
  </si>
  <si>
    <t>Jabra LINK850 Protettore acustico digitale</t>
  </si>
  <si>
    <t>GN-850-09</t>
  </si>
  <si>
    <t>ORCA - Connettori prelappati Fast Connector</t>
  </si>
  <si>
    <t>OC-FCE-131111-00</t>
  </si>
  <si>
    <t>OC-FCE-131311-02</t>
  </si>
  <si>
    <t>OC-FCE-131311-03</t>
  </si>
  <si>
    <t>OC-FCE-131313-02</t>
  </si>
  <si>
    <t>OC-FPL-AF-FPL-SM</t>
  </si>
  <si>
    <t>BY-R-4310</t>
  </si>
  <si>
    <t>018558</t>
  </si>
  <si>
    <t>BY-R-6210</t>
  </si>
  <si>
    <t>018560</t>
  </si>
  <si>
    <t>BY-R-6010</t>
  </si>
  <si>
    <t>018559</t>
  </si>
  <si>
    <t>BY-R-4410W</t>
  </si>
  <si>
    <t>018705</t>
  </si>
  <si>
    <t>BY-R-4410B</t>
  </si>
  <si>
    <t>018706</t>
  </si>
  <si>
    <t>BY-R-4410R</t>
  </si>
  <si>
    <t>018704</t>
  </si>
  <si>
    <t>BY-MC-500-595-WT-BK</t>
  </si>
  <si>
    <t>BY-MC-1500-595-WT-BK</t>
  </si>
  <si>
    <t>BY-MC-1500-595-YL-BK</t>
  </si>
  <si>
    <t>BY-MC-375-422</t>
  </si>
  <si>
    <t>BY-MC-475-412</t>
  </si>
  <si>
    <t>BY-MC-475-422</t>
  </si>
  <si>
    <t>BY-M71-R4400-WT</t>
  </si>
  <si>
    <t>BY-M71-17-427</t>
  </si>
  <si>
    <t>BY-M71-21-427</t>
  </si>
  <si>
    <t>BY-M71-23-427</t>
  </si>
  <si>
    <t>BY-M71-31-427</t>
  </si>
  <si>
    <t>BY-M71-33-427</t>
  </si>
  <si>
    <t>BY-M71-66-427</t>
  </si>
  <si>
    <t>BY-M71-109-427</t>
  </si>
  <si>
    <t>RUCKUS</t>
  </si>
  <si>
    <t>Ruckus</t>
  </si>
  <si>
    <t>ZoneDirector License Upgrades</t>
  </si>
  <si>
    <t>909-1112-ZD00</t>
  </si>
  <si>
    <t>909-3050-ZD00</t>
  </si>
  <si>
    <t>909-0050-ZD00</t>
  </si>
  <si>
    <t>909-0100-ZD00</t>
  </si>
  <si>
    <t>909-0150-ZD00</t>
  </si>
  <si>
    <t>909-0200-ZD00</t>
  </si>
  <si>
    <t>909-0250-ZD00</t>
  </si>
  <si>
    <t>909-0300-ZD00</t>
  </si>
  <si>
    <t>901-0100-FME0</t>
  </si>
  <si>
    <t>901-0250-FME0</t>
  </si>
  <si>
    <t>901-0500-FME0</t>
  </si>
  <si>
    <t>901-1000-FME0</t>
  </si>
  <si>
    <t>901-2500-FME0</t>
  </si>
  <si>
    <t>901-5000-FME0</t>
  </si>
  <si>
    <t>901-0000-FME1</t>
  </si>
  <si>
    <t>911-2101-DP01</t>
  </si>
  <si>
    <t>911-2401-DP01</t>
  </si>
  <si>
    <t>911-1212-DP01</t>
  </si>
  <si>
    <t>911-0636-VP01</t>
  </si>
  <si>
    <t>911-0536-HP01</t>
  </si>
  <si>
    <t>911-0636-VH01</t>
  </si>
  <si>
    <t>902-0180-EU00</t>
  </si>
  <si>
    <t>902-0174-EU00</t>
  </si>
  <si>
    <t>902-0182-0003</t>
  </si>
  <si>
    <t>902-0183-0000</t>
  </si>
  <si>
    <t>902-0185-0000</t>
  </si>
  <si>
    <t>902-0101-0000</t>
  </si>
  <si>
    <t>RK-WMS-909-1112-ZD00</t>
  </si>
  <si>
    <t>RK-WMS-909-3050-ZD00</t>
  </si>
  <si>
    <t>RK-WMS-909-0050-ZD00</t>
  </si>
  <si>
    <t>RK-WMS-909-0100-ZD00</t>
  </si>
  <si>
    <t>RK-WMS-909-0150-ZD00</t>
  </si>
  <si>
    <t>RK-WMS-909-0200-ZD00</t>
  </si>
  <si>
    <t>RK-WMS-909-0250-ZD00</t>
  </si>
  <si>
    <t>RK-WMS-909-0300-ZD00</t>
  </si>
  <si>
    <t>RK-WMS-901-0100-FME0</t>
  </si>
  <si>
    <t>RK-WMS-901-0250-FME0</t>
  </si>
  <si>
    <t>RK-WMS-901-0500-FME0</t>
  </si>
  <si>
    <t>RK-WMS-901-1000-FME0</t>
  </si>
  <si>
    <t>RK-WMS-901-2500-FME0</t>
  </si>
  <si>
    <t>RK-WMS-901-5000-FME0</t>
  </si>
  <si>
    <t>RK-WMS-901-0000-FME1</t>
  </si>
  <si>
    <t>Pag. 183</t>
  </si>
  <si>
    <t>Pag. 186</t>
  </si>
  <si>
    <t>7510-109</t>
  </si>
  <si>
    <t>Jabra SPEAK™ 510 MS Lync - Audioconferenza USB &amp; Bluetooth - Certificata MS Lync</t>
  </si>
  <si>
    <t>Cavo Supervisore Istruttore a Y - 1,1 m - solo ascolto su una cuffia e ascolto/trasmissione sull'altra (sostituisce 8312-009)</t>
  </si>
  <si>
    <t>GN-7510-109</t>
  </si>
  <si>
    <t>Snom</t>
  </si>
  <si>
    <t>SNOM</t>
  </si>
  <si>
    <t xml:space="preserve">TERMINALI </t>
  </si>
  <si>
    <t>Telefoni IP</t>
  </si>
  <si>
    <t>SNOM - 300 w/o PS</t>
  </si>
  <si>
    <t>SNOM - 821 black</t>
  </si>
  <si>
    <t>Audioconferenza</t>
  </si>
  <si>
    <t>SNOM - Meeting Point</t>
  </si>
  <si>
    <t>Paging</t>
  </si>
  <si>
    <t>SNOM - PA1</t>
  </si>
  <si>
    <t>DECT</t>
  </si>
  <si>
    <t xml:space="preserve">dect cordless </t>
  </si>
  <si>
    <t>SNOM - M9r</t>
  </si>
  <si>
    <t>SNOM - M9r w/o BS</t>
  </si>
  <si>
    <t>CUFFIE</t>
  </si>
  <si>
    <t>QD</t>
  </si>
  <si>
    <t>SNOM - HS-MM2 3[27]0-7xx-8xx</t>
  </si>
  <si>
    <t>BT</t>
  </si>
  <si>
    <t>SNOM - BT Headset</t>
  </si>
  <si>
    <t>Accessori per terminali</t>
  </si>
  <si>
    <t>SNOM - Vision grey</t>
  </si>
  <si>
    <t>SNOM - Vision black</t>
  </si>
  <si>
    <t>SNOM - MP Mic</t>
  </si>
  <si>
    <t>SNOM - KlarVOICE 3xx</t>
  </si>
  <si>
    <t>SNOM - Handset 3xx</t>
  </si>
  <si>
    <t>SNOM - HAF 300</t>
  </si>
  <si>
    <t>SNOM - HAF 3[27]0</t>
  </si>
  <si>
    <t>SNOM - Cable for 7xx with EHS</t>
  </si>
  <si>
    <t>SNOM - Handset wire 3xx black</t>
  </si>
  <si>
    <t>SNOM - Cabling for snom PA1</t>
  </si>
  <si>
    <t>Accessori per cuffie</t>
  </si>
  <si>
    <t>SNOM - Wireless Headset Adapt.</t>
  </si>
  <si>
    <t>Accessori per DECT</t>
  </si>
  <si>
    <t>SNOM - SCT Welcome KIT</t>
  </si>
  <si>
    <t>SN-TIP-3037</t>
  </si>
  <si>
    <t>SN-TIP-2346</t>
  </si>
  <si>
    <t>SN-ADC-2040</t>
  </si>
  <si>
    <t>SN-PGG-2226</t>
  </si>
  <si>
    <t>SN-DCT-3097</t>
  </si>
  <si>
    <t>SN-DCT-3101</t>
  </si>
  <si>
    <t>SN-CFF-1122</t>
  </si>
  <si>
    <t>SN-CFF-2592</t>
  </si>
  <si>
    <t>SN-ACC-2092</t>
  </si>
  <si>
    <t>SN-ACC-2291</t>
  </si>
  <si>
    <t>SN-ACC-2041</t>
  </si>
  <si>
    <t>SN-ACC-1772</t>
  </si>
  <si>
    <t>SN-ACC-888</t>
  </si>
  <si>
    <t>SN-ACC-1255</t>
  </si>
  <si>
    <t>SN-ACC-1256</t>
  </si>
  <si>
    <t>SN-ACC-3383</t>
  </si>
  <si>
    <t>SN-ACC-896</t>
  </si>
  <si>
    <t>SN-ACC-3094</t>
  </si>
  <si>
    <t>SN-ACC-2362</t>
  </si>
  <si>
    <t>SN-KIT-2988</t>
  </si>
  <si>
    <t>Appliance</t>
  </si>
  <si>
    <t>Dect e Cuffie</t>
  </si>
  <si>
    <t>Centralini e Terminali</t>
  </si>
  <si>
    <t>GN-27352101</t>
  </si>
  <si>
    <t>RL-NPW 1000</t>
  </si>
  <si>
    <t>RL-NPW 1500</t>
  </si>
  <si>
    <t>RL-NPW 2000</t>
  </si>
  <si>
    <t>ANPW1K0AA3</t>
  </si>
  <si>
    <t>ANPW1K5AA5</t>
  </si>
  <si>
    <t>ANPW2K0AA5</t>
  </si>
  <si>
    <t>Riello - Net Power 1000 1000VA/600W Regolazione AVR e filtri EMI</t>
  </si>
  <si>
    <t>Riello - Net Power 1500 1500VA/900W Regolazione AVR e filtri EMI</t>
  </si>
  <si>
    <t>Riello - Net Power 2000 2000VA/1200W Regolazione AVR e filtri EMI</t>
  </si>
  <si>
    <t>Patton</t>
  </si>
  <si>
    <t>Analogici</t>
  </si>
  <si>
    <t>Misti</t>
  </si>
  <si>
    <t>Primari</t>
  </si>
  <si>
    <t>PATTON</t>
  </si>
  <si>
    <t>PT-ANL-SN4112/JO/EUI</t>
  </si>
  <si>
    <t>SN4112/JO/EUI</t>
  </si>
  <si>
    <t>PT-ANL-SN4112/JS/EUI</t>
  </si>
  <si>
    <t>SN4112/JS/EUI</t>
  </si>
  <si>
    <t>PT-ANL-SN4114/2JS2JO</t>
  </si>
  <si>
    <t>SN4114/2JS2JO/EUI</t>
  </si>
  <si>
    <t>PT-ANL-SN4114/JO/EUI</t>
  </si>
  <si>
    <t>SN4114/JO/EUI</t>
  </si>
  <si>
    <t>PT-ANL-SN4114/JS/EUI</t>
  </si>
  <si>
    <t>SN4114/JS/EUI</t>
  </si>
  <si>
    <t>PT-ANL-SN4116/4JS2JO</t>
  </si>
  <si>
    <t>SN4116/4JS2JO/EUI</t>
  </si>
  <si>
    <t>PT-ANL-SN4118/4JS4JO</t>
  </si>
  <si>
    <t>SN4118/4JS4JO/EUI</t>
  </si>
  <si>
    <t>PT-ANL-SN4118/JS/EUI</t>
  </si>
  <si>
    <t>SN4118/JS/EUI</t>
  </si>
  <si>
    <t>PT-ANL-SN4312/JO/UI</t>
  </si>
  <si>
    <t>SN4312/JO/UI</t>
  </si>
  <si>
    <t>PT-ANL-SN4316/JO/UI</t>
  </si>
  <si>
    <t>SN4316/JO/UI</t>
  </si>
  <si>
    <t>PT-ANL-SN4316/JS/48</t>
  </si>
  <si>
    <t>SN4316/JS/48</t>
  </si>
  <si>
    <t>PT-ANL-SN4316/JS/UI</t>
  </si>
  <si>
    <t>SN4316/JS/UI</t>
  </si>
  <si>
    <t>PT-ANL-SN4324/JO/UI</t>
  </si>
  <si>
    <t>SN4324/JO/UI</t>
  </si>
  <si>
    <t>PT-ANL-SN4324/JS/48</t>
  </si>
  <si>
    <t>SN4324/JS/48</t>
  </si>
  <si>
    <t>PT-ANL-SN4324/JS/UI</t>
  </si>
  <si>
    <t>SN4324/JS/UI</t>
  </si>
  <si>
    <t>PT-ANL-SN4332/JO/UI</t>
  </si>
  <si>
    <t>SN4332/JO/UI</t>
  </si>
  <si>
    <t>PT-ANL-SN4332/JS/48</t>
  </si>
  <si>
    <t>SN4332/JS/48</t>
  </si>
  <si>
    <t>PT-ANL-SN4332/JS/UI</t>
  </si>
  <si>
    <t>SN4332/JS/UI</t>
  </si>
  <si>
    <t>PT-ANL-SN4412/JO/UI</t>
  </si>
  <si>
    <t>SN4412/JO/UI</t>
  </si>
  <si>
    <t>PT-ANL-SN4412/JS/48</t>
  </si>
  <si>
    <t>SN4412/JS/48</t>
  </si>
  <si>
    <t>PT-ANL-SN4412/JS/UI</t>
  </si>
  <si>
    <t>SN4412/JS/UI</t>
  </si>
  <si>
    <t>PT-ANL-SN4416/JO/UI</t>
  </si>
  <si>
    <t>SN4416/JO/UI</t>
  </si>
  <si>
    <t>PT-ANL-SN4416/JS/48</t>
  </si>
  <si>
    <t>SN4416/JS/48</t>
  </si>
  <si>
    <t>PT-ANL-SN4416/JS/UI</t>
  </si>
  <si>
    <t>SN4416/JS/UI</t>
  </si>
  <si>
    <t>PT-ANL-SN4424/JO/UI</t>
  </si>
  <si>
    <t>SN4424/JO/UI</t>
  </si>
  <si>
    <t>PT-ANL-SN4424/JS/48</t>
  </si>
  <si>
    <t>SN4424/JS/48</t>
  </si>
  <si>
    <t>PT-ANL-SN4424/JS/UI</t>
  </si>
  <si>
    <t>SN4424/JS/UI</t>
  </si>
  <si>
    <t>PT-ANL-SN4432/JO/UI</t>
  </si>
  <si>
    <t>SN4432/JO/UI</t>
  </si>
  <si>
    <t>PT-ANL-SN4432/JS/48</t>
  </si>
  <si>
    <t>SN4432/JS/48</t>
  </si>
  <si>
    <t>PT-ANL-SN4432/JS/UI</t>
  </si>
  <si>
    <t>SN4432/JS/UI</t>
  </si>
  <si>
    <t>PT-ANL-SN4522/JO/EUI</t>
  </si>
  <si>
    <t>SN4522/JO/EUI</t>
  </si>
  <si>
    <t>PT-ANL-SN4522/JS/EUI</t>
  </si>
  <si>
    <t>SN4522/JS/EUI</t>
  </si>
  <si>
    <t>PT-ANL-SN4524/2JS2JO</t>
  </si>
  <si>
    <t>SN4524/2JS2JO/EUI</t>
  </si>
  <si>
    <t>PT-ANL-SN4524/JO/EUI</t>
  </si>
  <si>
    <t>SN4524/JO/EUI</t>
  </si>
  <si>
    <t>PT-ANL-SN4524/JS/EUI</t>
  </si>
  <si>
    <t>SN4524/JS/EUI</t>
  </si>
  <si>
    <t>PT-ANL-SN4526/4JS2JO</t>
  </si>
  <si>
    <t>SN4526/4JS2JO/EUI</t>
  </si>
  <si>
    <t>PT-ANL-SN4526/JS/EUI</t>
  </si>
  <si>
    <t>SN4526/JS/EUI</t>
  </si>
  <si>
    <t>PT-ANL-SN4528/4JS4JO</t>
  </si>
  <si>
    <t>SN4528/4JS4JO/EUI</t>
  </si>
  <si>
    <t>PT-ANL-SN4528/JS/EUI</t>
  </si>
  <si>
    <t>SN4528/JS/EUI</t>
  </si>
  <si>
    <t>PT-ANL-SN4832/JSD/EU</t>
  </si>
  <si>
    <t>SN4832/JSD/EUI</t>
  </si>
  <si>
    <t>PT-ANL-SN4834/2JS2JO</t>
  </si>
  <si>
    <t>SN4834/2JS2JOD/EUI</t>
  </si>
  <si>
    <t>PT-ANL-SN4834/JSD/EU</t>
  </si>
  <si>
    <t>SN4834/JSD/EUI</t>
  </si>
  <si>
    <t>PT-ANL-SN48384JS4JOC</t>
  </si>
  <si>
    <t>SN4838/4JS4JOC/EUI</t>
  </si>
  <si>
    <t>PT-ANL-SN48384JS4JOD</t>
  </si>
  <si>
    <t>SN4838/4JS4JOD/EUI</t>
  </si>
  <si>
    <t>PT-ANL-SN4838/JSC</t>
  </si>
  <si>
    <t>SN4838/JSC/EUI</t>
  </si>
  <si>
    <t>PT-ANL-SN4838/JSD</t>
  </si>
  <si>
    <t>SN4838/JSD/EUI</t>
  </si>
  <si>
    <t>PT-ANL-SN4912/JO/R48</t>
  </si>
  <si>
    <t>SN4912/JO/R48</t>
  </si>
  <si>
    <t>PT-ANL-SN4912/JO/RUI</t>
  </si>
  <si>
    <t>SN4912/JO/RUI</t>
  </si>
  <si>
    <t>PT-ANL-SN4912/JS/R48</t>
  </si>
  <si>
    <t>SN4912/JS/R48</t>
  </si>
  <si>
    <t>PT-ANL-SN4912/JS/RUI</t>
  </si>
  <si>
    <t>SN4912/JS/RUI</t>
  </si>
  <si>
    <t>PT-ANL-SN4916/JO/R48</t>
  </si>
  <si>
    <t>SN4916/JO/R48</t>
  </si>
  <si>
    <t>PT-ANL-SN4916/JO/RUI</t>
  </si>
  <si>
    <t>SN4916/JO/RUI</t>
  </si>
  <si>
    <t>PT-ANL-SN4916/JS/RUI</t>
  </si>
  <si>
    <t>SN4916/JS/RUI</t>
  </si>
  <si>
    <t>PT-ANL-SN4924/JO/R48</t>
  </si>
  <si>
    <t>SN4924/JO/R48</t>
  </si>
  <si>
    <t>PT-ANL-SN4924/JO/RUI</t>
  </si>
  <si>
    <t>SN4924/JO/RUI</t>
  </si>
  <si>
    <t>PT-ANL-SN4924/JS/RUI</t>
  </si>
  <si>
    <t>SN4924/JS/RUI</t>
  </si>
  <si>
    <t>PT-ANL-SN4932/JO/R48</t>
  </si>
  <si>
    <t>SN4932/JO/R48</t>
  </si>
  <si>
    <t>PT-ANL-SN4932/JO/RUI</t>
  </si>
  <si>
    <t>SN4932/JO/RUI</t>
  </si>
  <si>
    <t>PT-ANL-SN4932/JS/R48</t>
  </si>
  <si>
    <t>SN4932/JS/R48</t>
  </si>
  <si>
    <t>PT-ANL-SN4932/JS/RUI</t>
  </si>
  <si>
    <t>SN4932/JS/RUI</t>
  </si>
  <si>
    <t>Misti digitali analogici</t>
  </si>
  <si>
    <t>PT-MAD-46612BIS2JS</t>
  </si>
  <si>
    <t>SN4661/2BIS2JS2JO8V</t>
  </si>
  <si>
    <t>PT-MAD-4661/4BIS4JS4</t>
  </si>
  <si>
    <t>SN4661/4BIS4JS4JO12V</t>
  </si>
  <si>
    <t>PT-MAD-4671/2BIS2JS</t>
  </si>
  <si>
    <t>SN4671/2BIS2JS2JO8VA</t>
  </si>
  <si>
    <t>PT-MAD-4671/2BIS4JS</t>
  </si>
  <si>
    <t>PT-MAD-46714BIS4JS4JO</t>
  </si>
  <si>
    <t>SN4671/4BIS4JS4JO12V2GS</t>
  </si>
  <si>
    <t>PT-MAD-46714BIS4JS</t>
  </si>
  <si>
    <t>SN4671/4BIS4JS4JO12VF</t>
  </si>
  <si>
    <t>PT-MAD-46714BIS8JS16G</t>
  </si>
  <si>
    <t>SN4671/4BIS8JS16V2GS</t>
  </si>
  <si>
    <t>PT-MAD-46714BIS8JS16V</t>
  </si>
  <si>
    <t>SN4671/4BIS8JS16VF</t>
  </si>
  <si>
    <t>PT-PRI-SN4970/1E15V</t>
  </si>
  <si>
    <t>SN4970/1E15V/EUI</t>
  </si>
  <si>
    <t>PT-PRI-SN4970/1E24V</t>
  </si>
  <si>
    <t>SN4970/1E24V/EUI</t>
  </si>
  <si>
    <t>PT-PRI-SN4970/1E30V</t>
  </si>
  <si>
    <t>SN4970/1E30V/EUI</t>
  </si>
  <si>
    <t>PT-PRI-SN4970/4E120VR</t>
  </si>
  <si>
    <t>SN4970/4E120VR/EUI</t>
  </si>
  <si>
    <t>PT-PRI-SN4970/4E15VR</t>
  </si>
  <si>
    <t>SN4970/4E15VR/EUI</t>
  </si>
  <si>
    <t>PT-PRI-SN4970/4E24VR</t>
  </si>
  <si>
    <t>SN4970/4E24VR/EUI</t>
  </si>
  <si>
    <t>PT-PRI-SN49704E30V120</t>
  </si>
  <si>
    <t>SN4970/4E30V120R/EUI</t>
  </si>
  <si>
    <t>PT-PRI-SN4970/4E30VR</t>
  </si>
  <si>
    <t>SN4970/4E30VR/EUI</t>
  </si>
  <si>
    <t>PT-PRI-SN4970/4E48VR</t>
  </si>
  <si>
    <t>SN4970/4E48VR/EUI</t>
  </si>
  <si>
    <t>PT-PRI-SN4970/4E60VR</t>
  </si>
  <si>
    <t>SN4970/4E60VR/EUI</t>
  </si>
  <si>
    <t>PT-PRI-SN4970/4E96VR</t>
  </si>
  <si>
    <t>SN4970/4E96VR/EUI</t>
  </si>
  <si>
    <t>PT-PRI-SN4971/1E15V</t>
  </si>
  <si>
    <t>SN4971/1E15V/EUI</t>
  </si>
  <si>
    <t>PT-PRI-SN4971/1E24V</t>
  </si>
  <si>
    <t>SN4971/1E24V/EUI</t>
  </si>
  <si>
    <t>PT-PRI-SN4971/1E30V</t>
  </si>
  <si>
    <t>SN4971/1E30V/EUI</t>
  </si>
  <si>
    <t>PT-PRI-SN4971/4E120VR</t>
  </si>
  <si>
    <t>SN4971/4E120VR/EUI</t>
  </si>
  <si>
    <t>PT-PRI-SN4971/4E15VR</t>
  </si>
  <si>
    <t>SN4971/4E15VR/EUI</t>
  </si>
  <si>
    <t>PT-PRI-SN4971/4E24VR</t>
  </si>
  <si>
    <t>SN4971/4E24VR/EUI</t>
  </si>
  <si>
    <t>PT-PRI-SN49714E30V120</t>
  </si>
  <si>
    <t>SN4971/4E30V120R/EUI</t>
  </si>
  <si>
    <t>PT-PRI-SN4971/4E30VR</t>
  </si>
  <si>
    <t>SN4971/4E30VR/EUI</t>
  </si>
  <si>
    <t>PT-PRI-SN4971/4E48VR</t>
  </si>
  <si>
    <t>SN4971/4E48VR/EUI</t>
  </si>
  <si>
    <t>PT-PRI-SN4971/4E60V</t>
  </si>
  <si>
    <t>SN4971/4E60VR/EUI</t>
  </si>
  <si>
    <t>PT-PRI-SN4971/4E96VR</t>
  </si>
  <si>
    <t>SN4971/4E96VR/EUI</t>
  </si>
  <si>
    <t>PT-PRI-SN4980/1E15V</t>
  </si>
  <si>
    <t>SN4980/1E15V/EUI</t>
  </si>
  <si>
    <t>PT-PRI-SN4980/1E24V</t>
  </si>
  <si>
    <t>SN4980/1E24V/EUI</t>
  </si>
  <si>
    <t>PT-PRI-SN4980/1E30V</t>
  </si>
  <si>
    <t>SN4980/1E30V/EUI</t>
  </si>
  <si>
    <t>PT-PRI-SN4980/4E120VR</t>
  </si>
  <si>
    <t>SN4980/4E120VR/EUI</t>
  </si>
  <si>
    <t>PT-PRI-SN4980/4E15VR</t>
  </si>
  <si>
    <t>SN4980/4E15VR/EUI</t>
  </si>
  <si>
    <t>PT-PRI-SN4980/4E24VR</t>
  </si>
  <si>
    <t>SN4980/4E24VR/EUI</t>
  </si>
  <si>
    <t>SN4980/4E30V120R/EUI</t>
  </si>
  <si>
    <t>PT-PRI-49804E30V120RU</t>
  </si>
  <si>
    <t>SN4980/4E30V120R/UI</t>
  </si>
  <si>
    <t>PT-PRI-SN4980/4E30VR</t>
  </si>
  <si>
    <t>SN4980/4E30VR/EUI</t>
  </si>
  <si>
    <t>PT-PRI-SN4980/4E48VR</t>
  </si>
  <si>
    <t>SN4980/4E48VR/EUI</t>
  </si>
  <si>
    <t>PT-PRI-SN4980/4E60VR</t>
  </si>
  <si>
    <t>SN4980/4E60VR/EUI</t>
  </si>
  <si>
    <t>PT-PRI-SN4980/4E96VR</t>
  </si>
  <si>
    <t>SN4980/4E96VR/EUI</t>
  </si>
  <si>
    <t>PT-PRI-SN4981/1E15V</t>
  </si>
  <si>
    <t>SN4981/1E15V/EUI</t>
  </si>
  <si>
    <t>PT-PRI-SN4981/1E24V</t>
  </si>
  <si>
    <t>SN4981/1E24V/EUI</t>
  </si>
  <si>
    <t>PT-PRI-SN4981/1E30V</t>
  </si>
  <si>
    <t>SN4981/1E30V/EUI</t>
  </si>
  <si>
    <t>PT-PRI-N4981/4E120VR</t>
  </si>
  <si>
    <t>SN4981/4E120VR/EUI</t>
  </si>
  <si>
    <t>PT-PRI-SN4981/4E15VR</t>
  </si>
  <si>
    <t>SN4981/4E15VR/EUI</t>
  </si>
  <si>
    <t>PT-PRI-SN4981/4E24VR</t>
  </si>
  <si>
    <t>SN4981/4E24VR/EUI</t>
  </si>
  <si>
    <t>PT-PRI-49814E30V120EU</t>
  </si>
  <si>
    <t>SN4981/4E30V120R/EUI</t>
  </si>
  <si>
    <t>PT-PRI-49814E30V120UI</t>
  </si>
  <si>
    <t>SN4981/4E30V120R/UI</t>
  </si>
  <si>
    <t>PT-PRI-SN4981/4E30VR</t>
  </si>
  <si>
    <t>SN4981/4E30VR/EUI</t>
  </si>
  <si>
    <t>PT-PRI-SN4981/4E48VR</t>
  </si>
  <si>
    <t>SN4981/4E48VR/EUI</t>
  </si>
  <si>
    <t>PT-PRI-SN4981/4E60VR</t>
  </si>
  <si>
    <t>SN4981/4E60VR/EUI</t>
  </si>
  <si>
    <t>PT-PRI-SN4981/4E96VR</t>
  </si>
  <si>
    <t>SN4981/4E96VR/EUI</t>
  </si>
  <si>
    <t>PT-PRI-SN4991/1E15V2G</t>
  </si>
  <si>
    <t>SN4991/1E15V2GS/EUI</t>
  </si>
  <si>
    <t>PT-PRI-SN4991/1E15VA</t>
  </si>
  <si>
    <t>SN4991/1E15VA/EUI</t>
  </si>
  <si>
    <t>PT-PRI-SN4991/1E15VD</t>
  </si>
  <si>
    <t>SN4991/1E15VD/EUI</t>
  </si>
  <si>
    <t>PT-PRI-SN4991/1E24VD</t>
  </si>
  <si>
    <t>SN4991/1E24VD/EUI</t>
  </si>
  <si>
    <t>PT-PRI-SN4991/1E24VF</t>
  </si>
  <si>
    <t>SN4991/1E24VF/EUI</t>
  </si>
  <si>
    <t>PT-PRI-SN4991/1E30VD</t>
  </si>
  <si>
    <t>SN4991/1E30VD/EUI</t>
  </si>
  <si>
    <t>PT-PRI-SN4991/1E30VF</t>
  </si>
  <si>
    <t>SN4991/1E30VF/EUI</t>
  </si>
  <si>
    <t>PT-PRI-SN4991/4E120VR</t>
  </si>
  <si>
    <t>SN4991/4E120VRD/EUI</t>
  </si>
  <si>
    <t>PT-PRI-SN4991/4E120VF</t>
  </si>
  <si>
    <t>SN4991/4E120VRF/EUI</t>
  </si>
  <si>
    <t>PT-PRI-SN4991/4E15VRD</t>
  </si>
  <si>
    <t>SN4991/4E15VRD/EUI</t>
  </si>
  <si>
    <t>PT-PRI-SN4991/4E15VRF</t>
  </si>
  <si>
    <t>SN4991/4E15VRF/EUI</t>
  </si>
  <si>
    <t>PT-PRI-SN4991/4E24VRD</t>
  </si>
  <si>
    <t>SN4991/4E24VRD/EUI</t>
  </si>
  <si>
    <t>PT-PRI-SN4991/4E24VRF</t>
  </si>
  <si>
    <t>SN4991/4E24VRF/EUI</t>
  </si>
  <si>
    <t>PT-PRI-SN49914E30V120</t>
  </si>
  <si>
    <t>SN4991/4E30V120RD/EUI</t>
  </si>
  <si>
    <t>SN4991/4E30V120RF/EUI</t>
  </si>
  <si>
    <t>PT-PRI-SN4991/4E30VRD</t>
  </si>
  <si>
    <t>SN4991/4E30VRD/EUI</t>
  </si>
  <si>
    <t>PT-PRI-SN4991/4E30VRF</t>
  </si>
  <si>
    <t>SN4991/4E30VRF/EUI</t>
  </si>
  <si>
    <t>PT-PRI-SN4991/4E48VRD</t>
  </si>
  <si>
    <t>SN4991/4E48VRD/EUI</t>
  </si>
  <si>
    <t>PT-PRI-SN4991/4E48VRF</t>
  </si>
  <si>
    <t>SN4991/4E48VRF/EUI</t>
  </si>
  <si>
    <t>PT-PRI-SN4991/4E60VRD</t>
  </si>
  <si>
    <t>SN4991/4E60VRD/EUI</t>
  </si>
  <si>
    <t>PT-PRI-SN4991/4E60VRF</t>
  </si>
  <si>
    <t>SN4991/4E60VRF/EUI</t>
  </si>
  <si>
    <t>PT-PRI-SN4991/4E96VRD</t>
  </si>
  <si>
    <t>SN4991/4E96VRD/EUI</t>
  </si>
  <si>
    <t>PT-PRI-SN4991/4E96VRF</t>
  </si>
  <si>
    <t>SN4991/4E96VRF/EUI</t>
  </si>
  <si>
    <t>Router ADSL</t>
  </si>
  <si>
    <t>PT-DSL-SN46714BIS4JS</t>
  </si>
  <si>
    <t>SN4671/4BIS4JS4JO12VA</t>
  </si>
  <si>
    <t>PT-DSL-46714JS4JO8VA</t>
  </si>
  <si>
    <t>SN4671/4JS4JO8VA/EUI</t>
  </si>
  <si>
    <t>PT-DSL-SN46718BIS16V</t>
  </si>
  <si>
    <t>SN4671/8BIS16V2GS/EUI</t>
  </si>
  <si>
    <t>PT-DSL-SN4671/8JS8VA</t>
  </si>
  <si>
    <t>SN4671/8JS8VA/EUI</t>
  </si>
  <si>
    <t>PT-DSL-SN4991/1E24V2</t>
  </si>
  <si>
    <t>SN4991/1E24V2GS/EUI</t>
  </si>
  <si>
    <t>PT-DSL-SN4991/1E30V2</t>
  </si>
  <si>
    <t>SN4991/1E30V2GS/EUI</t>
  </si>
  <si>
    <t>PT-DSL-SN4991/1E30VA</t>
  </si>
  <si>
    <t>SN4991/1E30VA/EUI</t>
  </si>
  <si>
    <t>PT-DSL-SN4991/4E120V</t>
  </si>
  <si>
    <t>SN4991/4E120VR2GS/EUI</t>
  </si>
  <si>
    <t>PT-DSL-SN4991/4E15V</t>
  </si>
  <si>
    <t>SN4991/4E15VR2GS/EUI</t>
  </si>
  <si>
    <t>SN4991/4E15VRA/EUI</t>
  </si>
  <si>
    <t>PT-DSL-SN4991/4E24VR</t>
  </si>
  <si>
    <t>SN4991/4E24VR2GS/EUI</t>
  </si>
  <si>
    <t>PT-DSL-49914E30V120</t>
  </si>
  <si>
    <t>SN4991/4E30V120R2GS</t>
  </si>
  <si>
    <t>PT-DSL-SN4991/4E30V</t>
  </si>
  <si>
    <t>SN4991/4E30VR2GS/EUI</t>
  </si>
  <si>
    <t>SN4991/4E30VRA/EUI</t>
  </si>
  <si>
    <t>PT-DSL-SN49914E48VR2</t>
  </si>
  <si>
    <t>SN4991/4E48VR2GS/EUI</t>
  </si>
  <si>
    <t>PT-DSL-SN4991/4E60V</t>
  </si>
  <si>
    <t>SN4991/4E60VR2GS/EUI</t>
  </si>
  <si>
    <t>PT-DSL-SN4991/4E96V</t>
  </si>
  <si>
    <t>SN4991/4E96VR2GS/EUI</t>
  </si>
  <si>
    <t>Session border controller</t>
  </si>
  <si>
    <t>PT-SBC-SN5200/32B/EUI</t>
  </si>
  <si>
    <t>SN5200/32B/EUI</t>
  </si>
  <si>
    <t>PT-SBC-SN5480/32P/EUI</t>
  </si>
  <si>
    <t>SN5480/32P/EUI</t>
  </si>
  <si>
    <t>PT-SBC-SN5480/64P/EUI</t>
  </si>
  <si>
    <t>SN5480/64P/EUI</t>
  </si>
  <si>
    <t>PT-SBC-SN5490/32P2GS</t>
  </si>
  <si>
    <t>SN5490/32P2GS/EUI</t>
  </si>
  <si>
    <t>PT-SBC-SN5490/64P2GS</t>
  </si>
  <si>
    <t>SN5490/64P2GS/EUI</t>
  </si>
  <si>
    <t>ISDN</t>
  </si>
  <si>
    <t>PT-ISD-SN-DTA/1BIS2V</t>
  </si>
  <si>
    <t>SN-DTA/1BIS2V/EUI</t>
  </si>
  <si>
    <t>PT-ISD-SN-DTA/2BIS2V</t>
  </si>
  <si>
    <t>SN-DTA/2BIS2V/EUI</t>
  </si>
  <si>
    <t>PT-ISD-SN-DTA/2BIS4V</t>
  </si>
  <si>
    <t>SN-DTA/2BIS4V/EUI</t>
  </si>
  <si>
    <t>PT-ISD-DTA/2BIS4VHP</t>
  </si>
  <si>
    <t>SN-DTA/2BIS4VHP/EUI</t>
  </si>
  <si>
    <t>PT-ISD-SN4120/1BIS2V</t>
  </si>
  <si>
    <t>SN4120/1BIS2V/EUI</t>
  </si>
  <si>
    <t>PT-ISD-SN4120/2BIS4V</t>
  </si>
  <si>
    <t>SN4120/2BIS4V/EUI</t>
  </si>
  <si>
    <t>PT-ISD-SN4634/3BIS</t>
  </si>
  <si>
    <t>SN4634/3BIS/EUI</t>
  </si>
  <si>
    <t>PT-ISD-SN4635/3BIS</t>
  </si>
  <si>
    <t>SN4635/3BIS/EUI</t>
  </si>
  <si>
    <t>PT-ISD-SN4638/5BIS</t>
  </si>
  <si>
    <t>SN4638/5BIS/EUI</t>
  </si>
  <si>
    <t>PT-ISD-SN4639/5BIS</t>
  </si>
  <si>
    <t>SN4639/5BIS/EUI</t>
  </si>
  <si>
    <t>PT-ISD-SN4654/3BISC</t>
  </si>
  <si>
    <t>SN4654/3BISC/UI</t>
  </si>
  <si>
    <t>PT-ISD-SN4654/3BISD</t>
  </si>
  <si>
    <t>SN4654/3BISD/UI</t>
  </si>
  <si>
    <t>PT-ISD-SN4658/5BISC</t>
  </si>
  <si>
    <t>SN4658/5BISC/UI</t>
  </si>
  <si>
    <t>PT-ISD-SN4658/5BISD</t>
  </si>
  <si>
    <t>SN4658/5BISD/UI</t>
  </si>
  <si>
    <t>SN4660/8BIS16V/EUI</t>
  </si>
  <si>
    <t>PT-ISD-SN4661/8BIS8V</t>
  </si>
  <si>
    <t>SN4661/8BIS8V/EUI</t>
  </si>
  <si>
    <t>PT-ISD-SN4671/4BIS8V</t>
  </si>
  <si>
    <t>SN4671/4BIS8VA/EUI</t>
  </si>
  <si>
    <t>PT-ISD-SN4671/4BIS8</t>
  </si>
  <si>
    <t>SN4671/4BIS8VF/EUI</t>
  </si>
  <si>
    <t>PT-ISD-SN4671/8BIS16</t>
  </si>
  <si>
    <t>SN4671/8BIS16VF/EUI</t>
  </si>
  <si>
    <t>PT-LIC-SNSW-16-SS7</t>
  </si>
  <si>
    <t>SNSW-16-SS7</t>
  </si>
  <si>
    <t>PT-LIC-SNSW-1plus-SS7</t>
  </si>
  <si>
    <t>SNSW-1plus-SS7-1</t>
  </si>
  <si>
    <t>PT-LIC-SNSW-1-SS7</t>
  </si>
  <si>
    <t>SNSW-1-SS7</t>
  </si>
  <si>
    <t>PT-LIC-SNSW-2-SS7</t>
  </si>
  <si>
    <t>SNSW-2-SS7</t>
  </si>
  <si>
    <t>PT-LIC-SNSW-32-SS7</t>
  </si>
  <si>
    <t>SNSW-32-SS7</t>
  </si>
  <si>
    <t>PT-LIC-SNSW-49V1</t>
  </si>
  <si>
    <t>SNSW-49V1</t>
  </si>
  <si>
    <t>PT-LIC-SNSW-49V6</t>
  </si>
  <si>
    <t>SNSW-49V6</t>
  </si>
  <si>
    <t>PT-LIC-SNSW-49V9</t>
  </si>
  <si>
    <t>SNSW-49V9</t>
  </si>
  <si>
    <t>PT-LIC-SNSW-4-SS7</t>
  </si>
  <si>
    <t>SNSW-4-SS7</t>
  </si>
  <si>
    <t>PT-LIC-SNSW-64-SS7</t>
  </si>
  <si>
    <t>SNSW-64-SS7</t>
  </si>
  <si>
    <t>PT-LIC-SNSW-8-SS7</t>
  </si>
  <si>
    <t>SNSW-8-SS7</t>
  </si>
  <si>
    <t>PT-LIC-SNSW-CSBRG</t>
  </si>
  <si>
    <t>SNSW-CSBRG</t>
  </si>
  <si>
    <t>PT-LIC-SNSW-DB1</t>
  </si>
  <si>
    <t>SNSW-DB1</t>
  </si>
  <si>
    <t>PT-LIC-SNSW-M2PA-SIGT</t>
  </si>
  <si>
    <t>SNSW-M2PA-SIGTRAN</t>
  </si>
  <si>
    <t>PT-LIC-SNSW-QSIG1</t>
  </si>
  <si>
    <t>SNSW-QSIG1</t>
  </si>
  <si>
    <t>PT-LIC-SNSW-QSIG2</t>
  </si>
  <si>
    <t>SNSW-QSIG2</t>
  </si>
  <si>
    <t>PT-LIC-SNSW-REG</t>
  </si>
  <si>
    <t>SNSW-REG</t>
  </si>
  <si>
    <t>PT-LIC-SNSW-10100-4E</t>
  </si>
  <si>
    <t>SNSW-SN10100-4E</t>
  </si>
  <si>
    <t>PT-LIC-SW-SN10200-16E</t>
  </si>
  <si>
    <t>SNSW-SN10200-16E</t>
  </si>
  <si>
    <t>PT-LIC-SW-10200-1DS3</t>
  </si>
  <si>
    <t>SNSW-SN10200-1DS3</t>
  </si>
  <si>
    <t>PT-LIC-SNSW-UCA1</t>
  </si>
  <si>
    <t>SNSW-UCA1</t>
  </si>
  <si>
    <t>PT-LIC-SNSW-UCA2</t>
  </si>
  <si>
    <t>SNSW-UCA2</t>
  </si>
  <si>
    <t>PT-LIC-SNSW-UCA3</t>
  </si>
  <si>
    <t>SNSW-UCA3</t>
  </si>
  <si>
    <t>PT-LIC-SNSW-VPN1</t>
  </si>
  <si>
    <t>SNSW-VPN1</t>
  </si>
  <si>
    <t>PT-LIC-SNSW-VPN2</t>
  </si>
  <si>
    <t>SNSW-VPN2</t>
  </si>
  <si>
    <t>PT-ANL-M-ATA-1A/EUI</t>
  </si>
  <si>
    <t>M-ATA-1A/EUI</t>
  </si>
  <si>
    <t>Etichette per BMP71</t>
  </si>
  <si>
    <t>Cartucce e nastri di ricambio Idxpert</t>
  </si>
  <si>
    <t>ORCA - Kit connettori prelappati  SC, LC fast connector</t>
  </si>
  <si>
    <t>OC-ACC-160028-01 </t>
  </si>
  <si>
    <t>Armadi a pavimento Tecnosteel ad alto grado di protezione IP55</t>
  </si>
  <si>
    <t>F8710IPV</t>
  </si>
  <si>
    <t>F8710IPM</t>
  </si>
  <si>
    <t>F8710IP2M</t>
  </si>
  <si>
    <t>F8710IPVM</t>
  </si>
  <si>
    <t>F8711IPV</t>
  </si>
  <si>
    <t>F8711IPM</t>
  </si>
  <si>
    <t>F8711IP2M</t>
  </si>
  <si>
    <t>F8711IPVM</t>
  </si>
  <si>
    <t>F8712IPM</t>
  </si>
  <si>
    <t>F8712IP2M</t>
  </si>
  <si>
    <t>F8712IPVM</t>
  </si>
  <si>
    <t>F8713IPM</t>
  </si>
  <si>
    <t>F8713IP2M</t>
  </si>
  <si>
    <t>F8713IPVM</t>
  </si>
  <si>
    <t>F8714IPV</t>
  </si>
  <si>
    <t>F8714IPM</t>
  </si>
  <si>
    <t>F8714IP2M</t>
  </si>
  <si>
    <t>F8714IPVM</t>
  </si>
  <si>
    <t>F8715IPV</t>
  </si>
  <si>
    <t>F8715IPM</t>
  </si>
  <si>
    <t>F8715IP2M</t>
  </si>
  <si>
    <t>F8715IPVM</t>
  </si>
  <si>
    <t>F8716IPV</t>
  </si>
  <si>
    <t>F8716IPM</t>
  </si>
  <si>
    <t>F8716IP2M</t>
  </si>
  <si>
    <t>F8716IPVM</t>
  </si>
  <si>
    <t>Armadi a parete Tecnosteel ad alto grado di protezione</t>
  </si>
  <si>
    <t>F1410</t>
  </si>
  <si>
    <t>F1410M</t>
  </si>
  <si>
    <t>F1510</t>
  </si>
  <si>
    <t>F1510M</t>
  </si>
  <si>
    <t>F1413</t>
  </si>
  <si>
    <t>F1413M</t>
  </si>
  <si>
    <t>F1513</t>
  </si>
  <si>
    <t>F1513M</t>
  </si>
  <si>
    <t>F1813</t>
  </si>
  <si>
    <t>F1813M</t>
  </si>
  <si>
    <t>F1417</t>
  </si>
  <si>
    <t>F1417M</t>
  </si>
  <si>
    <t>F1517</t>
  </si>
  <si>
    <t>F1517M</t>
  </si>
  <si>
    <t>F1817</t>
  </si>
  <si>
    <t>F1817M</t>
  </si>
  <si>
    <t>TS-RKF-F8710IPV</t>
  </si>
  <si>
    <t>TS-RKF-F8710IPM</t>
  </si>
  <si>
    <t>TS-RKF-F8710IP2M</t>
  </si>
  <si>
    <t>TS-RKF-F8710IPVM</t>
  </si>
  <si>
    <t>TS-RKF-F8711IPV</t>
  </si>
  <si>
    <t>TS-RKF-F8711IPM</t>
  </si>
  <si>
    <t>TS-RKF-F8711IP2M</t>
  </si>
  <si>
    <t>TS-RKF-F8711IPVM</t>
  </si>
  <si>
    <t>TS-RKF-F8712IPM</t>
  </si>
  <si>
    <t>TS-RKF-F8712IP2M</t>
  </si>
  <si>
    <t>TS-RKF-F8712IPVM</t>
  </si>
  <si>
    <t>TS-RKF-F8713IPM</t>
  </si>
  <si>
    <t>TS-RKF-F8713IP2M</t>
  </si>
  <si>
    <t>TS-RKF-F8713IPVM</t>
  </si>
  <si>
    <t>TS-RKF-F8714IPV</t>
  </si>
  <si>
    <t>TS-RKF-F8714IPM</t>
  </si>
  <si>
    <t>TS-RKF-F8714IP2M</t>
  </si>
  <si>
    <t>TS-RKF-F8714IPVM</t>
  </si>
  <si>
    <t>TS-RKF-F8715IPV</t>
  </si>
  <si>
    <t>TS-RKF-F8715IPM</t>
  </si>
  <si>
    <t>TS-RKF-F8715IP2M</t>
  </si>
  <si>
    <t>TS-RKF-F8715IPVM</t>
  </si>
  <si>
    <t>TS-RKF-F8716IPV</t>
  </si>
  <si>
    <t>TS-RKF-F8716IPM</t>
  </si>
  <si>
    <t>TS-RKF-F8716IP2M</t>
  </si>
  <si>
    <t>TS-RKF-F8716IPVM</t>
  </si>
  <si>
    <t>TS-RKW-F1410</t>
  </si>
  <si>
    <t>TS-RKW-F1410M</t>
  </si>
  <si>
    <t>TS-RKW-F1510</t>
  </si>
  <si>
    <t>TS-RKW-F1510M</t>
  </si>
  <si>
    <t>TS-RKW-F1413</t>
  </si>
  <si>
    <t>TS-RKW-F1413M</t>
  </si>
  <si>
    <t>TS-RKW-F1513</t>
  </si>
  <si>
    <t>TS-RKW-F1513M</t>
  </si>
  <si>
    <t>TS-RKW-F1813</t>
  </si>
  <si>
    <t>TS-RKW-F1813M</t>
  </si>
  <si>
    <t>TS-RKW-F1417</t>
  </si>
  <si>
    <t>TS-RKW-F1417M</t>
  </si>
  <si>
    <t>TS-RKW-F1517</t>
  </si>
  <si>
    <t>TS-RKW-F1517M</t>
  </si>
  <si>
    <t>TS-RKW-F1817</t>
  </si>
  <si>
    <t>TS-RKW-F1817M</t>
  </si>
  <si>
    <t>3CX</t>
  </si>
  <si>
    <t>Inserti, Pannelli, Patch, Placche, Plug</t>
  </si>
  <si>
    <t>Leaed di soluzione voice over ip</t>
  </si>
  <si>
    <t>802-1006-1L00</t>
  </si>
  <si>
    <t>801-1006-1L00</t>
  </si>
  <si>
    <t>802-1019-1L00</t>
  </si>
  <si>
    <t>801-1019-1L00</t>
  </si>
  <si>
    <t>802-1044-1L00</t>
  </si>
  <si>
    <t>801-1044-1L00</t>
  </si>
  <si>
    <t>802-1013-1L00</t>
  </si>
  <si>
    <t>801-1013-1L00</t>
  </si>
  <si>
    <t>802-1038-1L00</t>
  </si>
  <si>
    <t>801-1038-1L00</t>
  </si>
  <si>
    <t>802-1025-1L00</t>
  </si>
  <si>
    <t>801-1025-1L00</t>
  </si>
  <si>
    <t>802-3025-1000</t>
  </si>
  <si>
    <t>801-3025-1000</t>
  </si>
  <si>
    <t>802-3050-1000</t>
  </si>
  <si>
    <t>801-3050-1000</t>
  </si>
  <si>
    <t>802-3025-1L00</t>
  </si>
  <si>
    <t>801-3025-1L00</t>
  </si>
  <si>
    <t>802-3050-1L00</t>
  </si>
  <si>
    <t>801-3050-1L00</t>
  </si>
  <si>
    <t>807-7321-1000</t>
  </si>
  <si>
    <t>806-7321-1000</t>
  </si>
  <si>
    <t>807-7762-1000</t>
  </si>
  <si>
    <t>806-7762-1000</t>
  </si>
  <si>
    <t>807-7762-1100</t>
  </si>
  <si>
    <t>806-7762-1100</t>
  </si>
  <si>
    <t>803-7321-1000</t>
  </si>
  <si>
    <t>803-7762-1000</t>
  </si>
  <si>
    <t>803-7762-1100</t>
  </si>
  <si>
    <t>822-1106-1000</t>
  </si>
  <si>
    <t>821-1106-1000</t>
  </si>
  <si>
    <t>822-1112-1000</t>
  </si>
  <si>
    <t>821-1112-1000</t>
  </si>
  <si>
    <t>822-1125-1000</t>
  </si>
  <si>
    <t>821-1125-1000</t>
  </si>
  <si>
    <t>822-1150-1000</t>
  </si>
  <si>
    <t>821-1150-1000</t>
  </si>
  <si>
    <t>822-1006-1L00</t>
  </si>
  <si>
    <t>821-1006-1L00</t>
  </si>
  <si>
    <t>822-1019-1L00</t>
  </si>
  <si>
    <t>821-1019-1L00</t>
  </si>
  <si>
    <t>822-1044-1L00</t>
  </si>
  <si>
    <t>821-1044-1L00</t>
  </si>
  <si>
    <t>822-1013-1L00</t>
  </si>
  <si>
    <t>821-1013-1L00</t>
  </si>
  <si>
    <t>822-1038-1L00</t>
  </si>
  <si>
    <t>821-1038-1L00</t>
  </si>
  <si>
    <t>822-1025-1L00</t>
  </si>
  <si>
    <t>821-1025-1L00</t>
  </si>
  <si>
    <t>822-3025-1000</t>
  </si>
  <si>
    <t>821-3025-1000</t>
  </si>
  <si>
    <t>822-3050-1000</t>
  </si>
  <si>
    <t>821-3050-1000</t>
  </si>
  <si>
    <t>822-3025-1L00</t>
  </si>
  <si>
    <t>821-3025-1L00</t>
  </si>
  <si>
    <t>822-3050-1L00</t>
  </si>
  <si>
    <t>821-3050-1L00</t>
  </si>
  <si>
    <t>822-3100-1L00</t>
  </si>
  <si>
    <t>821-3100-1L00</t>
  </si>
  <si>
    <t>822-3150-1L00</t>
  </si>
  <si>
    <t>821-3150-1L00</t>
  </si>
  <si>
    <t>827-7321-1000</t>
  </si>
  <si>
    <t>826-7321-1000</t>
  </si>
  <si>
    <t>827-7352-1000</t>
  </si>
  <si>
    <t>826-7352-1000</t>
  </si>
  <si>
    <t>827-7372-1000</t>
  </si>
  <si>
    <t>826-7372-1000</t>
  </si>
  <si>
    <t>827-7982-1000</t>
  </si>
  <si>
    <t>826-7982-1000</t>
  </si>
  <si>
    <t>827-7782-1000</t>
  </si>
  <si>
    <t>826-7782-1000</t>
  </si>
  <si>
    <t>827-7762-1000</t>
  </si>
  <si>
    <t>826-7762-1000</t>
  </si>
  <si>
    <t>827-7762-1100</t>
  </si>
  <si>
    <t>826-7762-1100</t>
  </si>
  <si>
    <t>827-7731-1100</t>
  </si>
  <si>
    <t>826-7731-1100</t>
  </si>
  <si>
    <t>827-7731-1000</t>
  </si>
  <si>
    <t>826-7731-1000</t>
  </si>
  <si>
    <t>827-7055-1000</t>
  </si>
  <si>
    <t>826-7055-1000</t>
  </si>
  <si>
    <t>RK-WMS-802-1006-1L00</t>
  </si>
  <si>
    <t>RK-WMS-801-1006-1L00</t>
  </si>
  <si>
    <t>RK-WMS-802-1019-1L00</t>
  </si>
  <si>
    <t>RK-WMS-801-1019-1L00</t>
  </si>
  <si>
    <t>RK-WMS-802-1044-1L00</t>
  </si>
  <si>
    <t>RK-WMS-801-1044-1L00</t>
  </si>
  <si>
    <t>RK-WMS-802-1013-1L00</t>
  </si>
  <si>
    <t>RK-WMS-801-1013-1L00</t>
  </si>
  <si>
    <t>RK-WMS-802-1038-1L00</t>
  </si>
  <si>
    <t>RK-WMS-801-1038-1L00</t>
  </si>
  <si>
    <t>RK-WMS-802-1025-1L00</t>
  </si>
  <si>
    <t>RK-WMS-801-1025-1L00</t>
  </si>
  <si>
    <t>RK-WMS-802-3025-1000</t>
  </si>
  <si>
    <t>RK-WMS-801-3025-1000</t>
  </si>
  <si>
    <t>RK-WMS-802-3050-1000</t>
  </si>
  <si>
    <t>RK-WMS-801-3050-1000</t>
  </si>
  <si>
    <t>RK-WMS-802-3025-1L00</t>
  </si>
  <si>
    <t>RK-WMS-801-3025-1L00</t>
  </si>
  <si>
    <t>RK-WMS-802-3050-1L00</t>
  </si>
  <si>
    <t>RK-WMS-801-3050-1L00</t>
  </si>
  <si>
    <t>RK-WMS-807-7321-1000</t>
  </si>
  <si>
    <t>RK-WMS-806-7321-1000</t>
  </si>
  <si>
    <t>RK-WMS-807-7762-1000</t>
  </si>
  <si>
    <t>RK-WMS-806-7762-1000</t>
  </si>
  <si>
    <t>RK-WMS-807-7762-1100</t>
  </si>
  <si>
    <t>RK-WMS-806-7762-1100</t>
  </si>
  <si>
    <t>RK-WMS-803-7321-1000</t>
  </si>
  <si>
    <t>RK-WMS-803-7762-1000</t>
  </si>
  <si>
    <t>RK-WMS-803-7762-1100</t>
  </si>
  <si>
    <t>RK-WMS-822-1106-1000</t>
  </si>
  <si>
    <t>RK-WMS-821-1106-1000</t>
  </si>
  <si>
    <t>RK-WMS-822-1112-1000</t>
  </si>
  <si>
    <t>RK-WMS-821-1112-1000</t>
  </si>
  <si>
    <t>RK-WMS-822-1125-1000</t>
  </si>
  <si>
    <t>RK-WMS-821-1125-1000</t>
  </si>
  <si>
    <t>RK-WMS-822-1150-1000</t>
  </si>
  <si>
    <t>RK-WMS-821-1150-1000</t>
  </si>
  <si>
    <t>RK-WMS-822-1006-1L00</t>
  </si>
  <si>
    <t>RK-WMS-821-1006-1L00</t>
  </si>
  <si>
    <t>RK-WMS-822-1019-1L00</t>
  </si>
  <si>
    <t>RK-WMS-821-1019-1L00</t>
  </si>
  <si>
    <t>RK-WMS-822-1044-1L00</t>
  </si>
  <si>
    <t>RK-WMS-821-1044-1L00</t>
  </si>
  <si>
    <t>RK-WMS-822-1013-1L00</t>
  </si>
  <si>
    <t>RK-WMS-821-1013-1L00</t>
  </si>
  <si>
    <t>RK-WMS-822-1038-1L00</t>
  </si>
  <si>
    <t>RK-WMS-821-1038-1L00</t>
  </si>
  <si>
    <t>RK-WMS-822-1025-1L00</t>
  </si>
  <si>
    <t>RK-WMS-821-1025-1L00</t>
  </si>
  <si>
    <t>RK-WMS-822-3025-1000</t>
  </si>
  <si>
    <t>RK-WMS-821-3025-1000</t>
  </si>
  <si>
    <t>RK-WMS-822-3050-1000</t>
  </si>
  <si>
    <t>RK-WMS-821-3050-1000</t>
  </si>
  <si>
    <t>RK-WMS-822-3025-1L00</t>
  </si>
  <si>
    <t>RK-WMS-821-3025-1L00</t>
  </si>
  <si>
    <t>RK-WMS-822-3050-1L00</t>
  </si>
  <si>
    <t>RK-WMS-821-3050-1L00</t>
  </si>
  <si>
    <t>RK-WMS-822-3100-1L00</t>
  </si>
  <si>
    <t>RK-WMS-821-3100-1L00</t>
  </si>
  <si>
    <t>RK-WMS-822-3150-1L00</t>
  </si>
  <si>
    <t>RK-WMS-821-3150-1L00</t>
  </si>
  <si>
    <t>RK-WMS-827-7321-1000</t>
  </si>
  <si>
    <t>RK-WMS-826-7321-1000</t>
  </si>
  <si>
    <t>RK-WMS-827-7352-1000</t>
  </si>
  <si>
    <t>RK-WMS-826-7352-1000</t>
  </si>
  <si>
    <t>RK-WMS-827-7372-1000</t>
  </si>
  <si>
    <t>RK-WMS-826-7372-1000</t>
  </si>
  <si>
    <t>RK-WMS-827-7982-1000</t>
  </si>
  <si>
    <t>RK-WMS-826-7982-1000</t>
  </si>
  <si>
    <t>RK-WMS-827-7782-1000</t>
  </si>
  <si>
    <t>RK-WMS-826-7782-1000</t>
  </si>
  <si>
    <t>RK-WMS-827-7762-1000</t>
  </si>
  <si>
    <t>RK-WMS-826-7762-1000</t>
  </si>
  <si>
    <t>RK-WMS-827-7762-1100</t>
  </si>
  <si>
    <t>RK-WMS-826-7762-1100</t>
  </si>
  <si>
    <t>RK-WMS-827-7731-1100</t>
  </si>
  <si>
    <t>RK-WMS-826-7731-1100</t>
  </si>
  <si>
    <t>RK-WMS-827-7731-1000</t>
  </si>
  <si>
    <t>RK-WMS-826-7731-1000</t>
  </si>
  <si>
    <t>RK-WMS-827-7055-1000</t>
  </si>
  <si>
    <t>RK-WMS-826-7055-1000</t>
  </si>
  <si>
    <t>GN-7510-209</t>
  </si>
  <si>
    <t>7510-209</t>
  </si>
  <si>
    <t xml:space="preserve">Jabra SPEAK™ 510 UC - Audioconferenza USB &amp; Bluetooth </t>
  </si>
  <si>
    <t>GN-7510-309</t>
  </si>
  <si>
    <t>7510-309</t>
  </si>
  <si>
    <t>GN-7510-409</t>
  </si>
  <si>
    <t>7510-409</t>
  </si>
  <si>
    <t>Cavo per piastre telefoniche per Traders Etrali/IPC QD-&gt;RJ11</t>
  </si>
  <si>
    <t>DSX-ADD</t>
  </si>
  <si>
    <t>OFP-Q-ADD</t>
  </si>
  <si>
    <t>CFP-Q-ADD</t>
  </si>
  <si>
    <t>CFP-MM-ADD</t>
  </si>
  <si>
    <t>CFP-SM-ADD</t>
  </si>
  <si>
    <t>DSX-5000 Mod</t>
  </si>
  <si>
    <t>DSX-PLA004S</t>
  </si>
  <si>
    <t>DSX-CHA004S</t>
  </si>
  <si>
    <t>DSX-REFMOD</t>
  </si>
  <si>
    <t>VERSIV-CASE3</t>
  </si>
  <si>
    <t>VERSIV-TSET</t>
  </si>
  <si>
    <t>VERSIV-BATTERY</t>
  </si>
  <si>
    <t>VERSIV-STRP</t>
  </si>
  <si>
    <t>VERSIV-STND</t>
  </si>
  <si>
    <t>TRC-CASE</t>
  </si>
  <si>
    <t>SRC-9-SCSC-KIT</t>
  </si>
  <si>
    <t>SRC-9-SCFC-KIT</t>
  </si>
  <si>
    <t>SRC-9-SCST-KIT</t>
  </si>
  <si>
    <t>SRC-9-SCSC</t>
  </si>
  <si>
    <t>SRC-9-SCFC</t>
  </si>
  <si>
    <t>SRC-9-SCST</t>
  </si>
  <si>
    <t>SRC-9-FCFC</t>
  </si>
  <si>
    <t>SRC-9-STST</t>
  </si>
  <si>
    <t>MRC-50-EFC-SCSC</t>
  </si>
  <si>
    <t>MRC-50-EFC-SCST</t>
  </si>
  <si>
    <t>MRC-50-SCSC</t>
  </si>
  <si>
    <t>MRC-50-FCFC</t>
  </si>
  <si>
    <t>MRC-50-STST</t>
  </si>
  <si>
    <t>GLD-DSX-5000</t>
  </si>
  <si>
    <t>GLD-DSX-5000Qi</t>
  </si>
  <si>
    <t>GLD-DSX-5000QOi</t>
  </si>
  <si>
    <t>GLD-DSX-5000Mi</t>
  </si>
  <si>
    <t>GLD-DSX-CFP-Q-ADDR</t>
  </si>
  <si>
    <t>GLD-DSX-OFP-Q-ADD</t>
  </si>
  <si>
    <t>GLD-DSX-ADD</t>
  </si>
  <si>
    <t>GLD3-DSX-5000</t>
  </si>
  <si>
    <t>GLD3-DSX-5000Qi</t>
  </si>
  <si>
    <t>GLD3-DSX-5000QOi</t>
  </si>
  <si>
    <t>GLD3-DSX-5000Mi</t>
  </si>
  <si>
    <t>GLD-CFP-100-Q</t>
  </si>
  <si>
    <t>GLD-OFP-CFP-QI</t>
  </si>
  <si>
    <t>GLD-OFP-Q-ADD</t>
  </si>
  <si>
    <t>GLD-CFP-Q-ADD-R</t>
  </si>
  <si>
    <t>GLD-CFP-Q-ADD</t>
  </si>
  <si>
    <t>GLD3-CFP-100-Q</t>
  </si>
  <si>
    <t>GLD3-OFP-CFP-QI</t>
  </si>
  <si>
    <t>FK-STR-DSX-ADD</t>
  </si>
  <si>
    <t>FK-STR-OFP-Q-ADD</t>
  </si>
  <si>
    <t>FK-STR-CFP-Q-ADD</t>
  </si>
  <si>
    <t>FK-STR-CFP-MM-ADD</t>
  </si>
  <si>
    <t>FK-STR-CFP-SM-ADD</t>
  </si>
  <si>
    <t>FK-STR-DSX-5000 Mod</t>
  </si>
  <si>
    <t>FK-ACC-DSX-PLA004S</t>
  </si>
  <si>
    <t>FK-ACC-DSX-CHA004S</t>
  </si>
  <si>
    <t>FK-ACC-DSX-REFMOD</t>
  </si>
  <si>
    <t>FK-ACC-VERSIV-CASE3</t>
  </si>
  <si>
    <t>FK-ACC-VERSIV-TSET</t>
  </si>
  <si>
    <t>FK-ACC-VERSIV-BATTERY</t>
  </si>
  <si>
    <t>FK-ACC-VERSIV-STRP</t>
  </si>
  <si>
    <t>FK-ACC-VERSIV-STND</t>
  </si>
  <si>
    <t>FK-ACC-TRC-CASE</t>
  </si>
  <si>
    <t>FK-ACC-SRC-9-SCSC-KIT</t>
  </si>
  <si>
    <t>FK-ACC-SRC-9-SCFC-KIT</t>
  </si>
  <si>
    <t>FK-ACC-SRC-9-SCST-KIT</t>
  </si>
  <si>
    <t>FK-ACC-SRC-9-SCSC</t>
  </si>
  <si>
    <t>FK-ACC-SRC-9-SCFC</t>
  </si>
  <si>
    <t>FK-ACC-SRC-9-SCST</t>
  </si>
  <si>
    <t>FK-ACC-SRC-9-FCFC</t>
  </si>
  <si>
    <t>FK-ACC-SRC-9-STST</t>
  </si>
  <si>
    <t>FK-ACC-MRC-50-SCSC</t>
  </si>
  <si>
    <t>FK-ACC-MRC-50-FCFC</t>
  </si>
  <si>
    <t>FK-ACC-MRC-50-STST</t>
  </si>
  <si>
    <t>FK-ACC-GLD-DSX-5000</t>
  </si>
  <si>
    <t>FK-ACC-GLD-DSX-5000Qi</t>
  </si>
  <si>
    <t>FK-ACC-GLD-DSX-5000Mi</t>
  </si>
  <si>
    <t>FK-ACC-GLD-DSX-ADD</t>
  </si>
  <si>
    <t>FK-ACC-GLD3-DSX-5000</t>
  </si>
  <si>
    <t>FK-ACC-GLD-CFP-100-Q</t>
  </si>
  <si>
    <t>FK-ACC-GLD-OFP-CFP-QI</t>
  </si>
  <si>
    <t>FK-ACC-GLD-OFP-Q-ADD</t>
  </si>
  <si>
    <t>FK-ACC-GLD-CFP-Q-ADD</t>
  </si>
  <si>
    <t>FK-ACC-GLD3-CFP-100-Q</t>
  </si>
  <si>
    <t>FK-ACC-MRC-50-EFCSCSC</t>
  </si>
  <si>
    <t>FK-ACC-MRC-50-EFCSCST</t>
  </si>
  <si>
    <t>FK-ACC-GLD-DSX-5000QO</t>
  </si>
  <si>
    <t>FK-ACC-GLD-DSX-CFPQAD</t>
  </si>
  <si>
    <t>FK-ACC-GLD-DSXOFPQADD</t>
  </si>
  <si>
    <t>FK-ACC-GLD3-DSX-5000Q</t>
  </si>
  <si>
    <t>FK-ACC-GLD3-DSX5000QO</t>
  </si>
  <si>
    <t>FK-ACC-GLD3-DSX-5000M</t>
  </si>
  <si>
    <t>FK-ACC-GLD-CFP-Q-ADDR</t>
  </si>
  <si>
    <t>FK-ACC-GLD3-OFP-CFPQI</t>
  </si>
  <si>
    <t>PA-ACC-AV 5831</t>
  </si>
  <si>
    <t>PA-ACC-AV 5852</t>
  </si>
  <si>
    <t>PA-ACC-AV 5873</t>
  </si>
  <si>
    <t>PA-ACC-AV 5894</t>
  </si>
  <si>
    <t>PA-ACC-BT 3870</t>
  </si>
  <si>
    <t>PA-ACC-BT 3871</t>
  </si>
  <si>
    <t>PA-ACC-BT 3872</t>
  </si>
  <si>
    <t>PA-ACC-BT 3881</t>
  </si>
  <si>
    <t>PA-ACC-BT 3882</t>
  </si>
  <si>
    <t>PA-ACC-BT 3883</t>
  </si>
  <si>
    <t>PA-ACC-BT 3884</t>
  </si>
  <si>
    <t>PA-ACC-BT 3885</t>
  </si>
  <si>
    <t>PA-ACC-BT 3887</t>
  </si>
  <si>
    <t>PA-ACC-BT 3889</t>
  </si>
  <si>
    <t>PA-ACC-GW 4010</t>
  </si>
  <si>
    <t>PA-ACC-GW 4012</t>
  </si>
  <si>
    <t>PA-ACC-GW 4014</t>
  </si>
  <si>
    <t>PA-ACC-GW 4800</t>
  </si>
  <si>
    <t>PA-ACC-GW 4801</t>
  </si>
  <si>
    <t>PA-ACC-VM 6434</t>
  </si>
  <si>
    <t>PA-ACC-VM 6435</t>
  </si>
  <si>
    <t>PA-ACC-CVIA1WH-X</t>
  </si>
  <si>
    <t>PA-ACC-CVIA1GY-X</t>
  </si>
  <si>
    <t>Pannello UCP</t>
  </si>
  <si>
    <t>1-1671590-1</t>
  </si>
  <si>
    <t>2-1594624-8</t>
  </si>
  <si>
    <t>2-1594623-8</t>
  </si>
  <si>
    <t>2-1594625-8</t>
  </si>
  <si>
    <t>2-1594621-8</t>
  </si>
  <si>
    <t>8-1594625-8</t>
  </si>
  <si>
    <t>AM-ACC-167159011</t>
  </si>
  <si>
    <t>AM-FPL-216004601</t>
  </si>
  <si>
    <t>AM-FPL-216004602</t>
  </si>
  <si>
    <t>AM-FPL-216004603</t>
  </si>
  <si>
    <t>AM-FPL-216004605</t>
  </si>
  <si>
    <t>AM-FPL-216004610</t>
  </si>
  <si>
    <t>911-0505-DP01</t>
  </si>
  <si>
    <t>911-0303-VP02</t>
  </si>
  <si>
    <t>GN NET - PRO 900 Cuffie wireless per Contact Center &amp; Office</t>
  </si>
  <si>
    <t>GN-920-25-508-101</t>
  </si>
  <si>
    <t>GN-930-25-509-101</t>
  </si>
  <si>
    <t>GN-930-25-503-101</t>
  </si>
  <si>
    <t>BY-M-91-427</t>
  </si>
  <si>
    <t>115101</t>
  </si>
  <si>
    <t>115089</t>
  </si>
  <si>
    <t>115100</t>
  </si>
  <si>
    <t>115095</t>
  </si>
  <si>
    <t>114990</t>
  </si>
  <si>
    <t>114935</t>
  </si>
  <si>
    <t>BY-M71C-500-595-WT</t>
  </si>
  <si>
    <t>142375</t>
  </si>
  <si>
    <t>BY-M71C-500-595-YL</t>
  </si>
  <si>
    <t>142376</t>
  </si>
  <si>
    <t>BY-M71C-1000-595-WT</t>
  </si>
  <si>
    <t>142351</t>
  </si>
  <si>
    <t>BY-M71C-1000-595-YL</t>
  </si>
  <si>
    <t>142352</t>
  </si>
  <si>
    <t>ORCA - Splitter  metallico con codolo per trunk cable 7-12 fibre con modulo di protezione</t>
  </si>
  <si>
    <t>OC-TL-269000-00</t>
  </si>
  <si>
    <t>TIMBRO</t>
  </si>
  <si>
    <t xml:space="preserve">MODULO DI RICHIESTA RESO/RMA MATERIALE </t>
  </si>
  <si>
    <t>NUMERO FATTURA</t>
  </si>
  <si>
    <t>DESCRIZIONE</t>
  </si>
  <si>
    <t>N.DDT</t>
  </si>
  <si>
    <t>SERIAL NUMBER</t>
  </si>
  <si>
    <t>DATA ACQ.</t>
  </si>
  <si>
    <t>MOTIVAZIONE RESO</t>
  </si>
  <si>
    <t>RESO PER</t>
  </si>
  <si>
    <t>SI RICHIEDE :</t>
  </si>
  <si>
    <t>ERRATO ACQUISTO ( )</t>
  </si>
  <si>
    <t xml:space="preserve">INUTILIZZO ( )            </t>
  </si>
  <si>
    <t>ACCREDITO ( )</t>
  </si>
  <si>
    <t>SOSTITUZIONE IN GARANZIA ( )</t>
  </si>
  <si>
    <t>ERRATA SPEDIZIONE ( )</t>
  </si>
  <si>
    <t xml:space="preserve">GUASTO (RMA) ( )                  </t>
  </si>
  <si>
    <t>ANTICIPO SOSTITUZIONE A PAGAMENTO  ( )</t>
  </si>
  <si>
    <t>RIPARAZIONE IN GARANZIA ( )    NON IN GARANZIA ( )</t>
  </si>
  <si>
    <t>OBBLIGATORIO COMPILARE IN CASO DI PRODOTTI GUASTI E/O PER ACCREDITO</t>
  </si>
  <si>
    <r>
      <t>COMPILARE ED INVIARE VIA E-MAIL A</t>
    </r>
    <r>
      <rPr>
        <b/>
        <sz val="10"/>
        <color indexed="40"/>
        <rFont val="Calibri"/>
        <family val="2"/>
      </rPr>
      <t xml:space="preserve"> RESI@SIRIUSSPA.IT
</t>
    </r>
    <r>
      <rPr>
        <b/>
        <sz val="10"/>
        <color indexed="8"/>
        <rFont val="Calibri"/>
        <family val="2"/>
      </rPr>
      <t/>
    </r>
  </si>
  <si>
    <t xml:space="preserve"> * senza imballi originali (e/o modificati)</t>
  </si>
  <si>
    <t>MODULI COMPILATI PARZIALMENTE NON VERRANNO ACCETTATI. QUESTO DOCUMENTO NON AUTORIZZA AL RESO, SARA INVIATO VIA MAIL AUTORIZZAZIONE AL RESO ENTRO 3 GIORNI</t>
  </si>
  <si>
    <t>RISERVATO AL PERSONALE COMPASS</t>
  </si>
  <si>
    <t xml:space="preserve">Condizioni Generali </t>
  </si>
  <si>
    <t>Visualizza Condizioni di Reso</t>
  </si>
  <si>
    <t>Q.TA</t>
  </si>
  <si>
    <t xml:space="preserve">     NOTE:</t>
  </si>
  <si>
    <t>-La richiesta di Reso deve pervenire unicamente attraverso il modulo allegato,  compilato in ogni sua parte e riportare  timbro e firma della società richiedente  come conferma dell’accettazione  delle condizioni sotto elencate. Ogni altra forma di richiesta di restituzione di materiale non verrà gestita e autorizzata. A seguito della richiesta di reso verrà comunicato al richiedente il numero di autorizzazione e solo allora si potrà procedere alla spedizione del prodotto.  Ogni prodotto reso prima o senza autorizzazione verrà respinto.</t>
  </si>
  <si>
    <t>Condizioni necessarie per effettuare la richiesta di autorizzazione al reso merce.</t>
  </si>
  <si>
    <t>-La richiesta di reso deve pervenire entro e non oltre 20 giorni lavorativi dalla data di acquisto del prodotto riportata sul documento di trasporto emesso da Sirius Spa o sue controllate. E’ fatta eccezione per i prodotti guasti.</t>
  </si>
  <si>
    <r>
      <t xml:space="preserve">-La richiesta di reso può essere effettuata unicamente per acquisto di materiale il cui importo è superiore al valore di  </t>
    </r>
    <r>
      <rPr>
        <b/>
        <sz val="10"/>
        <color indexed="8"/>
        <rFont val="Calibri"/>
        <family val="2"/>
      </rPr>
      <t>euro 200  iva esclusa</t>
    </r>
    <r>
      <rPr>
        <sz val="10"/>
        <color indexed="8"/>
        <rFont val="Calibri"/>
        <family val="2"/>
      </rPr>
      <t>. Il valore indicato non è inteso come cumulativo della fattura ma per singolo codice acquistato per il quale è stato chiesto il reso per accredito.</t>
    </r>
  </si>
  <si>
    <t>-La richiesta di reso NON può essere effettuata per ordini speciali, configurazione personalizzate, materiale lavorato su specifica indicazione del cliente, materiale deteriorabile,  licenze software, garanzie, servizi  e/o altri prodotti soggetti ad attivazione temporale non ripristinabili per la vendita.</t>
  </si>
  <si>
    <t>Condizioni di reso</t>
  </si>
  <si>
    <r>
      <t xml:space="preserve">-Per tutte le richieste di reso di materiale non conforme per cause non imputabili a Sirius Spa e/o sue controllate verrà applicata una penale di percentuale variabile a secondo della tipologia di prodotto ma </t>
    </r>
    <r>
      <rPr>
        <b/>
        <sz val="10"/>
        <color indexed="8"/>
        <rFont val="Calibri"/>
        <family val="2"/>
      </rPr>
      <t>non inferiore ad euro 50</t>
    </r>
    <r>
      <rPr>
        <sz val="10"/>
        <color indexed="8"/>
        <rFont val="Calibri"/>
        <family val="2"/>
      </rPr>
      <t xml:space="preserve"> a parziale copertura della spese di gestione.</t>
    </r>
    <r>
      <rPr>
        <sz val="9"/>
        <color indexed="23"/>
        <rFont val="Trebuchet MS"/>
        <family val="2"/>
      </rPr>
      <t xml:space="preserve"> </t>
    </r>
    <r>
      <rPr>
        <sz val="10"/>
        <color indexed="8"/>
        <rFont val="Calibri"/>
        <family val="2"/>
      </rPr>
      <t>L'importo della penale verrà detratto automaticamente all'emissione della nota di credito.</t>
    </r>
  </si>
  <si>
    <t>-Le spese di trasporto ed ogni altro onere per la riconsegna del materiale presso Sirius Spa e/o sue controllate sono a carico del richiedente.</t>
  </si>
  <si>
    <t>-Il materiale deve pervenire nel suo imballo originale, presente dei sigilli di garanzia integri, privo di manomissione e/o modifica dello stato originale nel quale è pervenuto originariamente. Il prodotto dovrà quindi  essere inviato  all’interno  di  imballo supplementare diverso da quello originale per evitare alterazioni durante la fase di riconsegna.</t>
  </si>
  <si>
    <t>-Il materiale deve pervenire entro e non oltre 15 giorni lavorativi dall’autorizzazione al rientro.</t>
  </si>
  <si>
    <t>-Nel caso di trasporto di armadi Rack  o accessori per armadi,  occorre verificare contestualmente alla consegna originaria l’integrità del prodotto contenuto nell’imballo. Resi dove NON vi sia la  firma di RISERVA sul documento di trasporto  di consegna,  NON verranno accettati in quanto non sarà possibile operare azione di rivalsa sui trasportatori per eventuali rimborsi e/o sostituzioni.</t>
  </si>
  <si>
    <t>Accredito del materiale reso</t>
  </si>
  <si>
    <t>-Sirius Spa si impegna ad emettere nota di credito nei confronti della società richiedente entro  45gg lavorativi dalla ricezione del  prodotto reso, applicando la penale suindicata  a parziale copertura dei costi di gestione e riservandosi di applicare ogni altro addebito di costo non previsto in tale modulo e non imputabile direttamente a Sirius Spa e/o sue controllate.</t>
  </si>
  <si>
    <t>Condizioni di reso per riparazioni</t>
  </si>
  <si>
    <t>La garanzia sui materiali dove diversamente indicato dal produttore ha inizio dalla data di acquisto riportata sul  documento di trasporto e si intende per merce franco nostro magazzino. I prodotti sono coperti dalla garanzia concessa dal costruttore, Sirius Spa in qualità di intermediario non assume alcuna responsabilità sulla gestione delle garanzie del prodotto. Dalla garanzia sono esclusi danneggiamenti  dovuti al trasporto, errata installazione, usura, negligenza, inadeguatezza dell'impianto elettrico, incuria del prodotto, alterazioni e/o manomissioni non autorizzate  dal produttore. Sirius Spa non risponde di danni  nei confronti di utenti o di terzi causati a persone oppure a cose da avaria, dall'utilizzo o dal mancato utilizzo della merce. La garanzia copre i costi della riparazione e dell'eventuale sostituzione del prodotto o di una sua parte che risultasse viziata da difetti all'origine. La garanzia decade per alterazione,  modifica oppure uso improprio. Le richieste di riparazioni/sostituzione dovranno essere  autorizzate attraverso l’accettazione del modulo di reso da parte di Sirius Spa e/o sue controllate. Il numero di autorizzazione verrà fornito via email e dovrà essere apposto in maniera chiara e visibile sull’imballo esterno del prodotto e sul documento di trasporto.  La merce, se non diversamente specificato dovrà essere inviata presso il magazzino di  Sirius spa, in porto franco nel suo imballo originale completo di manualistica e di tutti gli accessori. La merce resa per riparazione, ma che dopo una verifica tecnica risultasse funzionante verrà rispedita al mittente e sarà soggetta ad un addebito di € 50 per spese di gestione più le spese di spedizione. I costi delle riparazioni fuori garanzia dovranno essere preventivamente concordati con il produttore ed il nostro ufficio tecnico.</t>
  </si>
  <si>
    <t>Casi di non accettazione del materiale reso per riparazione</t>
  </si>
  <si>
    <t>a)Articolo o seriale diverso da quello autorizzato 
b) Documento di reso privo del codice interno 
c) Documento di reso sprovvisto del Nr RMA 
d) Merce spedita direttamente nella confezione originale senza un secondo imballaggio
e) Imballaggio originale danneggiato 
f) Vostro documento di trasporto (completo dei vostri dati fiscali, con dettaglio della merce restituita) non presente.</t>
  </si>
  <si>
    <t>Note Generali</t>
  </si>
  <si>
    <t xml:space="preserve">- Tutti i prodotti hanno garanzia di anni uno salvo estensioni previste da ciascun produttore. </t>
  </si>
  <si>
    <t>MERCE DANNEGGIATA SPEDITA TRAMITE CORRIERE CONVENZIONATO COMPASS</t>
  </si>
  <si>
    <t>- E’ importante che il materiale venga sempre ritirato con riserva: la clausola di riserva potrà garantire la rivalsa sul vettore per il  recupero di eventuali danni occorsi durante il trasporto, ove non specificato il danno sarà a carico del Cliente.</t>
  </si>
  <si>
    <t>- In caso di merce danneggiata durante il trasporto o mancante è sufficiente inviare il modulo di RESO entro tre giorni dal ricevimento unitamente alla copia del DDT  ove è specificato il ritiro della merce con riserva.</t>
  </si>
  <si>
    <t xml:space="preserve">- L'invio del presente documento non autorizza al reso, attendere sempre il numero di reso da indicare nella DDT di ritorno.  </t>
  </si>
  <si>
    <t>Reso per errori di spedizione</t>
  </si>
  <si>
    <t>I prodotti devono essere restituiti integri, con sigillo chiuso e senza applicazione di etichette varie, verrà quindi emessa nota di credito con termini di pagamento identici a quelli concessi al Cliente solo se saranno rispettate le regole sopra citate. In caso contrario non sarà emessa nessuna nota di credito e la merce sarà rispedita in porto assegnato. Al ricevimento merce è opportuno verificare che i prodotti ricevuti siano conformi all'ordine, poiché anche per errori di spedizione da parte del magazzino Sirius Spa e/o sue controllate
saranno valutate le richieste di reso solo se il prodotto non è stato aperto. Infatti, una volta aperta la scatola, il Cliente accetta automaticamente la merce ricevuta e rinuncia di fatto a qualsiasi sostituzione. Nel caso di merce errata e comunque integra, sarà possibile richiedere il reso entro 5 giorni dalla data di bolla o fattura accompagnatoria, oltre tale termine non si accetteranno reclami.</t>
  </si>
  <si>
    <t>CONDIZIONI DI VENDITA</t>
  </si>
  <si>
    <r>
      <t>Condizioni di Reso Prodotto per cause non imputabili a Sirius SPA e/o divisioni controllate dalla stessa. Estensione delle “Condizioni generali di vendita</t>
    </r>
    <r>
      <rPr>
        <sz val="10"/>
        <color indexed="9"/>
        <rFont val="Calibri"/>
        <family val="2"/>
      </rPr>
      <t xml:space="preserve">” </t>
    </r>
  </si>
  <si>
    <t>SNBX64/W3CX/EUI</t>
  </si>
  <si>
    <t>BY-M-53-427</t>
  </si>
  <si>
    <t>BY-MC1-1000-595-WT-BK</t>
  </si>
  <si>
    <t>BY-MC1-1000-595-YL-BK</t>
  </si>
  <si>
    <t>OC-CVF-115123-12</t>
  </si>
  <si>
    <t>ORCA - Universal Multitube loose cable 12fo - 9/125 OS2 - PE</t>
  </si>
  <si>
    <t>OC-CVF-115122-12</t>
  </si>
  <si>
    <t>ORCA - Universal Multitube loose cable 12fo - 62,5/125 OM1 - PE</t>
  </si>
  <si>
    <t>OC-CVF-115121-12</t>
  </si>
  <si>
    <t>ORCA - Universal Multitube loose cable 12fo - 50/125 OM2 - PE</t>
  </si>
  <si>
    <t>OC-CVF-115124-12</t>
  </si>
  <si>
    <t>ORCA - Universal Multitube loose cable 12fo - 50/125 OM3 - PE</t>
  </si>
  <si>
    <t>OC-CVF-115125-12</t>
  </si>
  <si>
    <t>ORCA - Universal Multitube loose cable 12fo - 50/125 OM4 - PE</t>
  </si>
  <si>
    <t>OC-CVF-115123-24</t>
  </si>
  <si>
    <t>ORCA - Universal Multitube loose cable 24fo - 9/125 OS2 - PE</t>
  </si>
  <si>
    <t>OC-CVF-115122-24</t>
  </si>
  <si>
    <t>ORCA - Universal Multitube loose cable 24fo - 62,5/125 OM1 - PE</t>
  </si>
  <si>
    <t>OC-CVF-115121-24</t>
  </si>
  <si>
    <t>ORCA - Universal Multitube loose cable 24fo - 50/125 OM2 - PE</t>
  </si>
  <si>
    <t>OC-CVF-115124-24</t>
  </si>
  <si>
    <t>ORCA - Universal Multitube loose cable 24fo - 50/125 OM3 - PE</t>
  </si>
  <si>
    <t>OC-CVF-115125-24</t>
  </si>
  <si>
    <t>ORCA - Universal Multitube loose cable 24fo - 50/125 OM4 - PE</t>
  </si>
  <si>
    <t>OC-CVF-115123-48</t>
  </si>
  <si>
    <t>ORCA - Universal Multitube loose cable 36fo - 9/125 OS2 - PE</t>
  </si>
  <si>
    <t>OC-CVF-115122-48</t>
  </si>
  <si>
    <t>ORCA - Universal Multitube loose cable 36fo - 62,5/125 OM1 - PE</t>
  </si>
  <si>
    <t>OC-CVF-115121-48</t>
  </si>
  <si>
    <t>ORCA - Universal Multitube loose cable 36fo - 50/125 OM2 - PE</t>
  </si>
  <si>
    <t>OC-CVF-115124-48</t>
  </si>
  <si>
    <t>ORCA - Universal Multitube loose cable 36fo - 50/125 OM3 - PE</t>
  </si>
  <si>
    <t>OC-CVF-115125-48</t>
  </si>
  <si>
    <t>ORCA - Universal Multitube loose cable 36fo - 50/125 OM4 - PE</t>
  </si>
  <si>
    <t>OC-CVF-112223-12</t>
  </si>
  <si>
    <t>ORCA -  Universal Multitube loose cable CST Armoured  12fo - 9/125 - OS2 - PE</t>
  </si>
  <si>
    <t>OC-CVF-112222-12</t>
  </si>
  <si>
    <t>ORCA -  Universal Multitube loose cable CST Armoured  12fo - 62,5/125 - OM1 - PE</t>
  </si>
  <si>
    <t>OC-CVF-112221-12</t>
  </si>
  <si>
    <t>ORCA -  Universal Multitube loose cable CST Armoured  12fo - 50/125 - OM2 - PE</t>
  </si>
  <si>
    <t>OC-CVF-112224-12</t>
  </si>
  <si>
    <t>ORCA -  Universal Multitube loose cable CST Armoured  12fo - 50/125 - OM3 - PE</t>
  </si>
  <si>
    <t>OC-CVF-112225-12</t>
  </si>
  <si>
    <t>ORCA -  Universal Multitube loose cable CST Armoured  12fo - 50/125 - OM4 - PE</t>
  </si>
  <si>
    <t>OC-CVF-112223-24</t>
  </si>
  <si>
    <t>ORCA -  Universal Multitube loose cable CST Armoured  24fo - 9/125 - OS2 - PE</t>
  </si>
  <si>
    <t>OC-CVF-112222-24</t>
  </si>
  <si>
    <t>ORCA -  Universal Multitube loose cable CST Armoured  24fo - 62,5/125 - OM1 - PE</t>
  </si>
  <si>
    <t>OC-CVF-112221-24</t>
  </si>
  <si>
    <t>ORCA -  Universal Multitube loose cable CST Armoured  24fo - 50/125 - OM2 - PE</t>
  </si>
  <si>
    <t>OC-CVF-112224-24</t>
  </si>
  <si>
    <t>ORCA -  Universal Multitube loose cable CST Armoured  24fo - 50/125 - OM3 - PE</t>
  </si>
  <si>
    <t>OC-CVF-112225-24</t>
  </si>
  <si>
    <t>ORCA -  Universal Multitube loose cable CST Armoured  24fo - 50/125 - OM4 - PE</t>
  </si>
  <si>
    <t>OC-CVF-112223-36</t>
  </si>
  <si>
    <t>ORCA -  Universal Multitube loose cable CST Armoured  36fo - 9/125 - OS2 - PE</t>
  </si>
  <si>
    <t>OC-CVF-112222-36</t>
  </si>
  <si>
    <t>ORCA -  Universal Multitube loose cable CST Armoured  36fo - 62,5/125 - OM1 - PE</t>
  </si>
  <si>
    <t>OC-CVF-112221-36</t>
  </si>
  <si>
    <t>ORCA -  Universal Multitube loose cable CST Armoured  36fo - 50/125 - OM2 - PE</t>
  </si>
  <si>
    <t>OC-CVF-112224-36</t>
  </si>
  <si>
    <t>ORCA -  Universal Multitube loose cable CST Armoured  36fo - 50/125 - OM3 - PE</t>
  </si>
  <si>
    <t>OC-CVF-112225-36</t>
  </si>
  <si>
    <t>ORCA -  Universal Multitube loose cable CST Armoured  36fo - 50/125 - OM4 - PE</t>
  </si>
  <si>
    <t>OC-CVF-112223-48</t>
  </si>
  <si>
    <t>ORCA -  Universal Multitube loose cable CST Armoured  48fo - 9/125 - OS2 - PE</t>
  </si>
  <si>
    <t>OC-CVF-112222-48</t>
  </si>
  <si>
    <t>ORCA -  Universal Multitube loose cable CST Armoured  48fo - 62,5/125 - OM1 - PE</t>
  </si>
  <si>
    <t>OC-CVF-112221-48</t>
  </si>
  <si>
    <t>ORCA -  Universal Multitube loose cable CST Armoured  48fo - 50/125 - OM2 - PE</t>
  </si>
  <si>
    <t>OC-CVF-112224-48</t>
  </si>
  <si>
    <t>ORCA -  Universal Multitube loose cable CST Armoured  48fo - 50/125 - OM3 - PE</t>
  </si>
  <si>
    <t>OC-CVF-112225-48</t>
  </si>
  <si>
    <t>ORCA -  Universal Multitube loose cable CST Armoured  48fo - 50/125 - OM4 - PE</t>
  </si>
  <si>
    <t>OC-CVF-112223-60</t>
  </si>
  <si>
    <t>ORCA -  Universal Multitube loose cable CST Armoured  60fo - 9/125 - OS2 - PE</t>
  </si>
  <si>
    <t>OC-CVF-112222-60</t>
  </si>
  <si>
    <t>ORCA -  Universal Multitube loose cable CST Armoured  60fo - 62,5/125 - OM1 - PE</t>
  </si>
  <si>
    <t>OC-CVF-112221-60</t>
  </si>
  <si>
    <t>ORCA -  Universal Multitube loose cable CST Armoured  60fo - 50/125 - OM2 - PE</t>
  </si>
  <si>
    <t>OC-CVF-112224-60</t>
  </si>
  <si>
    <t>ORCA -  Universal Multitube loose cable CST Armoured  60fo - 50/125 - OM3 - PE</t>
  </si>
  <si>
    <t>OC-CVF-112225-60</t>
  </si>
  <si>
    <t>ORCA -  Universal Multitube loose cable CST Armoured  60fo - 50/125 - OM4 - PE</t>
  </si>
  <si>
    <t>OC-CVF-112223-72</t>
  </si>
  <si>
    <t>ORCA -  Universal Multitube loose cable CST Armoured  72fo - 9/125 - OS2 - PE</t>
  </si>
  <si>
    <t>OC-CVF-112222-72</t>
  </si>
  <si>
    <t>ORCA -  Universal Multitube loose cable CST Armoured  72fo - 62,5/125 - OM1 - PE</t>
  </si>
  <si>
    <t>OC-CVF-112221-72</t>
  </si>
  <si>
    <t>ORCA -  Universal Multitube loose cable CST Armoured  72fo - 50/125 - OM2 - PE</t>
  </si>
  <si>
    <t>OC-CVF-112224-72</t>
  </si>
  <si>
    <t>ORCA -  Universal Multitube loose cable CST Armoured  72fo - 50/125 - OM3 - PE</t>
  </si>
  <si>
    <t>OC-CVF-112225-72</t>
  </si>
  <si>
    <t>ORCA -  Universal Multitube loose cable CST Armoured  72fo - 50/125 - OM4 - PE</t>
  </si>
  <si>
    <t>OC-CVF-114213-02</t>
  </si>
  <si>
    <t>ORCA - Universal Loose Unitube CST  Armoured Twin  2fo - 9/125 - OS2 - PE</t>
  </si>
  <si>
    <t>OC-CVF-114212-02</t>
  </si>
  <si>
    <t>ORCA - Universal Loose Unitube CST  Armoured Twin  2fo - 62,5/125 - OM1 - PE</t>
  </si>
  <si>
    <t>OC-CVF-114211-02</t>
  </si>
  <si>
    <t>ORCA - Universal Loose Unitube CST  Armoured Twin  2fo - 50/125 - OM2 - PE</t>
  </si>
  <si>
    <t>OC-CVF-114214-02</t>
  </si>
  <si>
    <t>ORCA - Universal Loose Unitube CST  Armoured Twin  2fo - 50/125 - OM3 - PE</t>
  </si>
  <si>
    <t>OC-CVF-114215-02</t>
  </si>
  <si>
    <t>ORCA - Universal Loose Unitube CST  Armoured Twin  2fo - 50/125 - OM4 - PE</t>
  </si>
  <si>
    <t>OC-CVF-212113-12</t>
  </si>
  <si>
    <t>ORCA -  Aerial Cable Unitube ADDS -  12fo - 9/125 - OS2 - PE</t>
  </si>
  <si>
    <t>OC-CVF-212112-12</t>
  </si>
  <si>
    <t>ORCA -  Aerial Cable Unitube ADDS -  12fo - 62,5/125 - OM1 - PE</t>
  </si>
  <si>
    <t>OC-CVF-212111-12</t>
  </si>
  <si>
    <t>ORCA -  Aerial Cable Unitube ADDS -  12fo - 50/125 - OM2 - PE</t>
  </si>
  <si>
    <t>OC-CVF-212114-12</t>
  </si>
  <si>
    <t>ORCA -  Aerial Cable Unitube ADDS -  12fo - 50/125 - OM3 - PE</t>
  </si>
  <si>
    <t>OC-CVF-212115-12</t>
  </si>
  <si>
    <t>ORCA -  Aerial Cable Unitube ADDS -  12fo - 50/125 - OM4 - PE</t>
  </si>
  <si>
    <t>OC-CVF-212113-24</t>
  </si>
  <si>
    <t>ORCA -  Aerial Cable Unitube ADDS -  24fo - 9/125 - OS2 - PE</t>
  </si>
  <si>
    <t>OC-CVF-212112-24</t>
  </si>
  <si>
    <t>ORCA -  Aerial Cable Unitube ADDS -  24fo - 62,5/125 - OM1 - PE</t>
  </si>
  <si>
    <t>OC-CVF-212111-24</t>
  </si>
  <si>
    <t>ORCA -  Aerial Cable Unitube ADDS -  24fo - 50/125 - OM2 - PE</t>
  </si>
  <si>
    <t>OC-CVF-212114-24</t>
  </si>
  <si>
    <t>ORCA -  Aerial Cable Unitube ADDS -  24fo - 50/125 - OM3 - PE</t>
  </si>
  <si>
    <t>OC-CVF-212115-24</t>
  </si>
  <si>
    <t>ORCA -  Aerial Cable Unitube ADDS -  24fo - 50/125 - OM4 - PE</t>
  </si>
  <si>
    <t>OC-CVF-212113-36</t>
  </si>
  <si>
    <t>ORCA -  Aerial Cable Unitube ADDS -  36fo - 9/125 - OS2 - PE</t>
  </si>
  <si>
    <t>OC-CVF-212112-36</t>
  </si>
  <si>
    <t>ORCA -  Aerial Cable Unitube ADDS -  36fo - 62,5/125 - OM1 - PE</t>
  </si>
  <si>
    <t>OC-CVF-212111-36</t>
  </si>
  <si>
    <t>ORCA -  Aerial Cable Unitube ADDS -  36fo - 50/125 - OM2 - PE</t>
  </si>
  <si>
    <t>OC-CVF-212114-36</t>
  </si>
  <si>
    <t>ORCA -  Aerial Cable Unitube ADDS -  36fo - 50/125 - OM3 - PE</t>
  </si>
  <si>
    <t>OC-CVF-212115-36</t>
  </si>
  <si>
    <t>ORCA -  Aerial Cable Unitube ADDS -  36fo - 50/125 - OM4 - PE</t>
  </si>
  <si>
    <t>OC-CVF-212113-48</t>
  </si>
  <si>
    <t>ORCA -  Aerial Cable Unitube ADDS -  48fo - 9/125 - OS2 - PE</t>
  </si>
  <si>
    <t>OC-CVF-212112-48</t>
  </si>
  <si>
    <t>ORCA -  Aerial Cable Unitube ADDS -  48fo - 62,5/125 - OM1 - PE</t>
  </si>
  <si>
    <t>OC-CVF-212111-48</t>
  </si>
  <si>
    <t>ORCA -  Aerial Cable Unitube ADDS -  48fo - 50/125 - OM2 - PE</t>
  </si>
  <si>
    <t>OC-CVF-212114-48</t>
  </si>
  <si>
    <t>ORCA -  Aerial Cable Unitube ADDS -  48fo - 50/125 - OM3 - PE</t>
  </si>
  <si>
    <t>OC-CVF-212115-48</t>
  </si>
  <si>
    <t>ORCA -  Aerial Cable Unitube ADDS -  48fo - 50/125 - OM4 - PE</t>
  </si>
  <si>
    <t>OC-CVF-212113-60</t>
  </si>
  <si>
    <t>ORCA -  Aerial Cable Unitube ADDS -  60fo - 9/125 - OS2 - PE</t>
  </si>
  <si>
    <t>OC-CVF-212112-60</t>
  </si>
  <si>
    <t>ORCA -  Aerial Cable Unitube ADDS -  60fo - 62,5/125 - OM1 - PE</t>
  </si>
  <si>
    <t>OC-CVF-212111-60</t>
  </si>
  <si>
    <t>ORCA -  Aerial Cable Unitube ADDS -  60fo - 50/125 - OM2 - PE</t>
  </si>
  <si>
    <t>OC-CVF-212114-60</t>
  </si>
  <si>
    <t>ORCA -  Aerial Cable Unitube ADDS -  60fo - 50/125 - OM3 - PE</t>
  </si>
  <si>
    <t>OC-CVF-212115-60</t>
  </si>
  <si>
    <t>ORCA -  Aerial Cable Unitube ADDS -  60fo - 50/125 - OM4 - PE</t>
  </si>
  <si>
    <t>OC-CVF-212113-72</t>
  </si>
  <si>
    <t>ORCA -  Aerial Cable Unitube ADDS -  72fo - 9/125 - OS2 - PE</t>
  </si>
  <si>
    <t>OC-CVF-212112-72</t>
  </si>
  <si>
    <t>ORCA -  Aerial Cable Unitube ADDS -  72fo - 62,5/125 - OM1 - PE</t>
  </si>
  <si>
    <t>OC-CVF-212111-72</t>
  </si>
  <si>
    <t>ORCA -  Aerial Cable Unitube ADDS -  72fo - 50/125 - OM2 - PE</t>
  </si>
  <si>
    <t>OC-CVF-212114-72</t>
  </si>
  <si>
    <t>ORCA -  Aerial Cable Unitube ADDS -  72fo - 50/125 - OM3 - PE</t>
  </si>
  <si>
    <t>OC-CVF-212115-72</t>
  </si>
  <si>
    <t>ORCA -  Aerial Cable Unitube ADDS -  72fo - 50/125 - OM4 - PE</t>
  </si>
  <si>
    <t>OC-CVF-213113-12</t>
  </si>
  <si>
    <t>ORCA - Aerial outdoor cable -  12fo - 9/125 - OS2 - PE</t>
  </si>
  <si>
    <t>OC-CVF-213112-12</t>
  </si>
  <si>
    <t>ORCA - Aerial outdoor cable -  12fo - 62,5/125 - OM1 - PE</t>
  </si>
  <si>
    <t>OC-CVF-213111-12</t>
  </si>
  <si>
    <t>ORCA - Aerial outdoor cable -  12fo - 50/125 - OM2 - PE</t>
  </si>
  <si>
    <t>OC-CVF-213114-12</t>
  </si>
  <si>
    <t>ORCA - Aerial outdoor cable -  12fo - 50/125 - OM3 - PE</t>
  </si>
  <si>
    <t>OC-CVF-213115-12</t>
  </si>
  <si>
    <t>ORCA - Aerial outdoor cable -  12fo - 50/125 - OM4 - PE</t>
  </si>
  <si>
    <t>OC-CVF-213113-24</t>
  </si>
  <si>
    <t>ORCA - Aerial outdoor cable -  24fo - 9/125 - OS2 - PE</t>
  </si>
  <si>
    <t>OC-CVF-213112-24</t>
  </si>
  <si>
    <t>ORCA - Aerial outdoor cable -  24fo - 62,5/125 - OM1 - PE</t>
  </si>
  <si>
    <t>OC-CVF-213111-24</t>
  </si>
  <si>
    <t>ORCA - Aerial outdoor cable -  24fo - 50/125 - OM2 - PE</t>
  </si>
  <si>
    <t>OC-CVF-213114-24</t>
  </si>
  <si>
    <t>ORCA - Aerial outdoor cable -  24fo - 50/125 - OM3 - PE</t>
  </si>
  <si>
    <t>OC-CVF-213115-24</t>
  </si>
  <si>
    <t>ORCA - Aerial outdoor cable -  24fo - 50/125 - OM4 - PE</t>
  </si>
  <si>
    <t>OC-CVF-213113-36</t>
  </si>
  <si>
    <t>ORCA - Aerial outdoor cable -  36fo - 9/125 - OS2 - PE</t>
  </si>
  <si>
    <t>OC-CVF-213112-36</t>
  </si>
  <si>
    <t>ORCA - Aerial outdoor cable -  36fo - 62,5/125 - OM1 - PE</t>
  </si>
  <si>
    <t>OC-CVF-213111-36</t>
  </si>
  <si>
    <t>ORCA - Aerial outdoor cable -  36fo - 50/125 - OM2 - PE</t>
  </si>
  <si>
    <t>OC-CVF-213114-36</t>
  </si>
  <si>
    <t>ORCA - Aerial outdoor cable -  36fo - 50/125 - OM3 - PE</t>
  </si>
  <si>
    <t>OC-CVF-213115-36</t>
  </si>
  <si>
    <t>ORCA - Aerial outdoor cable -  36fo - 50/125 - OM4 - PE</t>
  </si>
  <si>
    <t>OC-CVF-213113-48</t>
  </si>
  <si>
    <t>ORCA - Aerial outdoor cable -  48fo - 9/125 - OS2 - PE</t>
  </si>
  <si>
    <t>OC-CVF-213112-48</t>
  </si>
  <si>
    <t>ORCA - Aerial outdoor cable -  48fo - 62,5/125 - OM1 - PE</t>
  </si>
  <si>
    <t>OC-CVF-213111-48</t>
  </si>
  <si>
    <t>ORCA - Aerial outdoor cable -  48fo - 50/125 - OM2 - PE</t>
  </si>
  <si>
    <t>OC-CVF-213114-48</t>
  </si>
  <si>
    <t>ORCA - Aerial outdoor cable -  48fo - 50/125 - OM3 - PE</t>
  </si>
  <si>
    <t>OC-CVF-213115-48</t>
  </si>
  <si>
    <t>ORCA - Aerial outdoor cable -  48fo - 50/125 - OM4 - PE</t>
  </si>
  <si>
    <t>OC-CVF-213113-60</t>
  </si>
  <si>
    <t>ORCA - Aerial outdoor cable -  60fo - 9/125 - OS2 - PE</t>
  </si>
  <si>
    <t>OC-CVF-213112-60</t>
  </si>
  <si>
    <t>ORCA - Aerial outdoor cable -  60fo - 62,5/125 - OM1 - PE</t>
  </si>
  <si>
    <t>OC-CVF-213111-60</t>
  </si>
  <si>
    <t>ORCA - Aerial outdoor cable -  60fo - 50/125 - OM2 - PE</t>
  </si>
  <si>
    <t>OC-CVF-213114-60</t>
  </si>
  <si>
    <t>ORCA - Aerial outdoor cable -  60fo - 50/125 - OM3 - PE</t>
  </si>
  <si>
    <t>OC-CVF-213115-60</t>
  </si>
  <si>
    <t>ORCA - Aerial outdoor cable -  60fo - 50/125 - OM4 - PE</t>
  </si>
  <si>
    <t>OC-CVF-213113-72</t>
  </si>
  <si>
    <t>ORCA - Aerial outdoor cable -  72fo - 9/125 - OS2 - PE</t>
  </si>
  <si>
    <t>OC-CVF-213112-72</t>
  </si>
  <si>
    <t>ORCA - Aerial outdoor cable -  72fo - 62,5/125 - OM1 - PE</t>
  </si>
  <si>
    <t>OC-CVF-213111-72</t>
  </si>
  <si>
    <t>ORCA - Aerial outdoor cable -  72fo - 50/125 - OM2 - PE</t>
  </si>
  <si>
    <t>OC-CVF-213114-72</t>
  </si>
  <si>
    <t>ORCA - Aerial outdoor cable -  72fo - 50/125 - OM3 - PE</t>
  </si>
  <si>
    <t>OC-CVF-213115-72</t>
  </si>
  <si>
    <t>ORCA - Aerial outdoor cable -  72fo - 50/125 - OM4 - PE</t>
  </si>
  <si>
    <t>OC-CVF-225133-04</t>
  </si>
  <si>
    <t>ORCA - Aerial DROP cable -  4fo - 9/125 - OS2 - PE</t>
  </si>
  <si>
    <t>OC-CVF-225132-04</t>
  </si>
  <si>
    <t>ORCA - Aerial DROP cable -  4fo - 62,5/125 - OM1 - PE</t>
  </si>
  <si>
    <t>OC-CVF-225131-04</t>
  </si>
  <si>
    <t>ORCA - Aerial DROP cable -  4fo - 50/125 - OM2 - PE</t>
  </si>
  <si>
    <t>OC-CVF-225134-04</t>
  </si>
  <si>
    <t>ORCA - Aerial DROP cable -  4fo - 50/125 - OM3 - PE</t>
  </si>
  <si>
    <t>OC-CVF-225135-04</t>
  </si>
  <si>
    <t>ORCA - Aerial DROP cable -  4fo - 50/125 - OM4 - PE</t>
  </si>
  <si>
    <t>OC-CVF-225133-06</t>
  </si>
  <si>
    <t>ORCA - Aerial DROP cable -  6fo - 9/125 - OS2 - PE</t>
  </si>
  <si>
    <t>OC-CVF-225132-06</t>
  </si>
  <si>
    <t>ORCA - Aerial DROP cable -  6fo - 62,5/125 - OM1 - PE</t>
  </si>
  <si>
    <t>OC-CVF-225131-06</t>
  </si>
  <si>
    <t>ORCA - Aerial DROP cable -  6fo - 50/125 - OM2 - PE</t>
  </si>
  <si>
    <t>OC-CVF-225134-06</t>
  </si>
  <si>
    <t>ORCA - Aerial DROP cable -  6fo - 50/125 - OM3 - PE</t>
  </si>
  <si>
    <t>OC-CVF-225135-06</t>
  </si>
  <si>
    <t>ORCA - Aerial DROP cable -  6fo - 50/125 - OM4 - PE</t>
  </si>
  <si>
    <t>OC-CVF-225133-08</t>
  </si>
  <si>
    <t>ORCA - Aerial DROP cable -  8fo - 9/125 - OS2 - PE</t>
  </si>
  <si>
    <t>OC-CVF-225132-08</t>
  </si>
  <si>
    <t>ORCA - Aerial DROP cable -  8fo - 62,5/125 - OM1 - PE</t>
  </si>
  <si>
    <t>OC-CVF-225131-08</t>
  </si>
  <si>
    <t>ORCA - Aerial DROP cable -  8fo - 50/125 - OM2 - PE</t>
  </si>
  <si>
    <t>OC-CVF-225134-08</t>
  </si>
  <si>
    <t>ORCA - Aerial DROP cable -  8fo - 50/125 - OM3 - PE</t>
  </si>
  <si>
    <t>OC-CVF-225135-08</t>
  </si>
  <si>
    <t>ORCA - Aerial DROP cable -  8fo - 50/125 - OM4 - PE</t>
  </si>
  <si>
    <t>OC-CVF-225133-12</t>
  </si>
  <si>
    <t>ORCA - Aerial DROP cable -  12fo - 9/125 - OS2 - PE</t>
  </si>
  <si>
    <t>OC-CVF-225132-12</t>
  </si>
  <si>
    <t>ORCA - Aerial DROP cable -  12fo - 62,5/125 - OM1 - PE</t>
  </si>
  <si>
    <t>OC-CVF-225131-12</t>
  </si>
  <si>
    <t>ORCA - Aerial DROP cable -  12fo - 50/125 - OM2 - PE</t>
  </si>
  <si>
    <t>OC-CVF-225134-12</t>
  </si>
  <si>
    <t>ORCA - Aerial DROP cable -  12fo - 50/125 - OM3 - PE</t>
  </si>
  <si>
    <t>OC-CVF-225135-12</t>
  </si>
  <si>
    <t>ORCA - Aerial DROP cable -  12fo - 50/125 - OM4 - PE</t>
  </si>
  <si>
    <t>OC-CVF-135133-12</t>
  </si>
  <si>
    <t>OC-CVF-135132-12</t>
  </si>
  <si>
    <t>ORCA - Outdoor Hybrid cable -  12fo - 50/125 - OM2 - PE</t>
  </si>
  <si>
    <t>OC-CVF-135131-12</t>
  </si>
  <si>
    <t>ORCA - Outdoor Hybrid cable -  12fo - 50/125 - OM3 - PE</t>
  </si>
  <si>
    <t>OC-CVF-135134-12</t>
  </si>
  <si>
    <t>ORCA - Outdoor Hybrid cable -  12fo - 50/125 - OM4 - PE</t>
  </si>
  <si>
    <t>OC-CVF-135135-12</t>
  </si>
  <si>
    <t>OC-CVF-135133-24</t>
  </si>
  <si>
    <t>ORCA - Outdoor Hybrid cable -  24fo - 9/125 - OS2 - PE</t>
  </si>
  <si>
    <t>OC-CVF-135132-24</t>
  </si>
  <si>
    <t>OC-CVF-135131-24</t>
  </si>
  <si>
    <t>ORCA - Outdoor Hybrid cable -  24fo - 50/125 - OM2 - PE</t>
  </si>
  <si>
    <t>OC-CVF-135134-24</t>
  </si>
  <si>
    <t>ORCA - Outdoor Hybrid cable -  24fo - 50/125 - OM3 - PE</t>
  </si>
  <si>
    <t>OC-CVF-135135-24</t>
  </si>
  <si>
    <t>ORCA - Outdoor Hybrid cable -  24fo - 50/125 - OM4 - PE</t>
  </si>
  <si>
    <t>OC-CVF-135233-12</t>
  </si>
  <si>
    <t>OC-CVF-135232-12</t>
  </si>
  <si>
    <t>OC-CVF-135231-12</t>
  </si>
  <si>
    <t>OC-CVF-135234-12</t>
  </si>
  <si>
    <t>OC-CVF-135235-12</t>
  </si>
  <si>
    <t>OC-CVF-135233-24</t>
  </si>
  <si>
    <t>OC-CVF-135232-24</t>
  </si>
  <si>
    <t>OC-CVF-135231-24</t>
  </si>
  <si>
    <t>OC-CVF-135234-24</t>
  </si>
  <si>
    <t>OC-CVF-135235-24</t>
  </si>
  <si>
    <t>OC-CVF-111313-02</t>
  </si>
  <si>
    <t>OC-CVF-111312-02</t>
  </si>
  <si>
    <t>OC-CVF-111311-02</t>
  </si>
  <si>
    <t>OC-CVF-111314-02</t>
  </si>
  <si>
    <t>OC-CVF-111315-02</t>
  </si>
  <si>
    <t>OC-CVF-114123-24</t>
  </si>
  <si>
    <t>ORCA -  Universal loose cable double sheat (unitube) -  24fo - 9/125 - OS2 - PE</t>
  </si>
  <si>
    <t>OC-CVF-114122-24</t>
  </si>
  <si>
    <t>ORCA -  Universal loose cable double sheat (unitube) -  24fo - 62,5/125 - OM1 - PE</t>
  </si>
  <si>
    <t>OC-CVF-114121-24</t>
  </si>
  <si>
    <t>ORCA -  Universal loose cable double sheat (unitube) -  24fo - 50/125 - OM2 - PE</t>
  </si>
  <si>
    <t>OC-CVF-114124-24</t>
  </si>
  <si>
    <t>ORCA -  Universal loose cable double sheat (unitube) -  24fo - 50/125 - OM3 - PE</t>
  </si>
  <si>
    <t>OC-CVF-114125-24</t>
  </si>
  <si>
    <t>ORCA -  Universal loose cable double sheat (unitube) -  24fo - 50/125 - OM4 - PE</t>
  </si>
  <si>
    <t>OC-CVF-114123-48</t>
  </si>
  <si>
    <t>ORCA -  Universal loose cable double sheat (unitube) -  48fo - 9/125 - OS2 - PE</t>
  </si>
  <si>
    <t>OC-CVF-114122-48</t>
  </si>
  <si>
    <t>ORCA -  Universal loose cable double sheat (unitube) -  48fo - 62,5/125 - OM1 - PE</t>
  </si>
  <si>
    <t>OC-CVF-114121-48</t>
  </si>
  <si>
    <t>ORCA -  Universal loose cable double sheat (unitube) -  48fo - 50/125 - OM2 - PE</t>
  </si>
  <si>
    <t>OC-CVF-114124-48</t>
  </si>
  <si>
    <t>ORCA -  Universal loose cable double sheat (unitube) -  48fo - 50/125 - OM3 - PE</t>
  </si>
  <si>
    <t>OC-CVF-114125-48</t>
  </si>
  <si>
    <t>ORCA -  Universal loose cable double sheat (unitube) -  48fo - 50/125 - OM4 - PE</t>
  </si>
  <si>
    <t>OC-CVF-113123-12</t>
  </si>
  <si>
    <t>ORCA - Outdoor fiber stranded tube - 12fo - 9/125 - OS2 - PE</t>
  </si>
  <si>
    <t>OC-CVF-113122-12</t>
  </si>
  <si>
    <t>ORCA - Outdoor fiber stranded tube - 12fo - 62,5/125 - OM1 - PE</t>
  </si>
  <si>
    <t>OC-CVF-113121-12</t>
  </si>
  <si>
    <t>ORCA - Outdoor fiber stranded tube -  12fo - 50/125 - OM2 - PE</t>
  </si>
  <si>
    <t>OC-CVF-113124-12</t>
  </si>
  <si>
    <t>ORCA - Outdoor fiber stranded tube-  12fo  - 50/125 - OM3 - PE</t>
  </si>
  <si>
    <t>OC-CVF-113125-12</t>
  </si>
  <si>
    <t>ORCA - Outdoor fiber stranded tube-  12fo  - 50/125 - OM4 - PE</t>
  </si>
  <si>
    <t>OC-CVF-113123-24</t>
  </si>
  <si>
    <t>ORCA - Outdoor fiber stranded tube - 24fo - 9/125 - OS2 - PE</t>
  </si>
  <si>
    <t>OC-CVF-113122-24</t>
  </si>
  <si>
    <t>ORCA - Outdoor fiber stranded tube - 24fo - 62,5/125 - OM1 - PE</t>
  </si>
  <si>
    <t>OC-CVF-113121-24</t>
  </si>
  <si>
    <t>ORCA - Outdoor fiber stranded tube -  24fo - 50/125 - OM2 - PE</t>
  </si>
  <si>
    <t>OC-CVF-113124-24</t>
  </si>
  <si>
    <t>ORCA - Outdoor fiber stranded tube-  24fo  - 50/125 - OM3 - PE</t>
  </si>
  <si>
    <t>OC-CVF-113125-24</t>
  </si>
  <si>
    <t>ORCA - Outdoor fiber stranded tube-  24fo  - 50/125 - OM4 - PE</t>
  </si>
  <si>
    <t>OC-CVF-113123-36</t>
  </si>
  <si>
    <t>ORCA - Outdoor fiber stranded tube - 36fo - 9/125 - OS2 - PE</t>
  </si>
  <si>
    <t>OC-CVF-113122-36</t>
  </si>
  <si>
    <t>ORCA - Outdoor fiber stranded tube - 36fo - 62,5/125 - OM1 - PE</t>
  </si>
  <si>
    <t>OC-CVF-113121-36</t>
  </si>
  <si>
    <t>ORCA - Outdoor fiber stranded tube -  36fo - 50/125 - OM2 - PE</t>
  </si>
  <si>
    <t>OC-CVF-113124-36</t>
  </si>
  <si>
    <t>ORCA - Outdoor fiber stranded tube-  36fo  - 50/125 - OM3 - PE</t>
  </si>
  <si>
    <t>OC-CVF-113125-36</t>
  </si>
  <si>
    <t>ORCA - Outdoor fiber stranded tube-  36fo  - 50/125 - OM4 - PE</t>
  </si>
  <si>
    <t>OC-CVF-113123-48</t>
  </si>
  <si>
    <t>ORCA - Outdoor fiber stranded tube - 48fo - 9/125 - OS2 - PE</t>
  </si>
  <si>
    <t>OC-CVF-113122-48</t>
  </si>
  <si>
    <t>ORCA - Outdoor fiber stranded tube - 48fo - 62,5/125 - OM1 - PE</t>
  </si>
  <si>
    <t>OC-CVF-113121-48</t>
  </si>
  <si>
    <t>ORCA - Outdoor fiber stranded tube  -  48fo - 50/125 - OM2 - PE</t>
  </si>
  <si>
    <t>OC-CVF-113124-48</t>
  </si>
  <si>
    <t>ORCA - Outdoor fiber stranded tube -  48fo  - 50/125 - OM3 - PE</t>
  </si>
  <si>
    <t>OC-CVF-113125-48</t>
  </si>
  <si>
    <t>ORCA - Outdoor fiber stranded tube -  48fo  - 50/125 - OM4 - PE</t>
  </si>
  <si>
    <t>OC-CVF-113123-60</t>
  </si>
  <si>
    <t>ORCA - Outdoor fiber stranded tube - 60fo - 9/125 - OS2 - PE</t>
  </si>
  <si>
    <t>OC-CVF-113122-60</t>
  </si>
  <si>
    <t>ORCA - Outdoor fiber stranded tube - 60fo - 62,5/125 - OM1 - PE</t>
  </si>
  <si>
    <t>OC-CVF-113121-60</t>
  </si>
  <si>
    <t>ORCA - Outdoor fiber stranded tube -  60fo - 50/125 - OM2 - PE</t>
  </si>
  <si>
    <t>OC-CVF-113124-60</t>
  </si>
  <si>
    <t>ORCA - Outdoor fiber stranded tube -  60fo  - 50/125 - OM3 - PE</t>
  </si>
  <si>
    <t>OC-CVF-113125-60</t>
  </si>
  <si>
    <t>ORCA - Outdoor fiber stranded tube -  60fo  - 50/125 - OM4 - PE</t>
  </si>
  <si>
    <t>OC-CVF-114113-04</t>
  </si>
  <si>
    <t>ORCA - Fire Survival Cable 4fo 9/125 - OS2- LSZH</t>
  </si>
  <si>
    <t>OC-CVF-114112-04</t>
  </si>
  <si>
    <t>ORCA - Fire Survival Cable 4fo 62,5/125 - OM1 - LSZH</t>
  </si>
  <si>
    <t>OC-CVF-114111-04</t>
  </si>
  <si>
    <t>ORCA - Fire Survival Cable 4fo 50/125 - OM2 - LSZH</t>
  </si>
  <si>
    <t>OC-CVF-114114-04</t>
  </si>
  <si>
    <t>ORCA - Fire Survival Cable 4fo 50/125 - OM3 - LSZH</t>
  </si>
  <si>
    <t>OC-CVF-114115-04</t>
  </si>
  <si>
    <t>ORCA - Fire Survival Cable 4fo 50/125 - OM4 - LSZH</t>
  </si>
  <si>
    <t>OC-CVF-114113-06</t>
  </si>
  <si>
    <t>ORCA - Fire Survival Cable 6fo 9/125 - OS2- LSZH</t>
  </si>
  <si>
    <t>OC-CVF-114112-06</t>
  </si>
  <si>
    <t>ORCA - Fire Survival Cable 6fo 62,5/125 - OM1 - LSZH</t>
  </si>
  <si>
    <t>OC-CVF-114111-06</t>
  </si>
  <si>
    <t>ORCA - Fire Survival Cable 6fo 50/125 - OM2 - LSZH</t>
  </si>
  <si>
    <t>OC-CVF-114114-06</t>
  </si>
  <si>
    <t>ORCA - Fire Survival Cable 6fo 50/125 - OM3 - LSZH</t>
  </si>
  <si>
    <t>OC-CVF-114115-06</t>
  </si>
  <si>
    <t>ORCA - Fire Survival Cable 6fo 50/125 - OM4 - LSZH</t>
  </si>
  <si>
    <t>OC-CVF-114113-08</t>
  </si>
  <si>
    <t>ORCA - Fire Survival Cable 8fo 9/125 - OS2- LSZH</t>
  </si>
  <si>
    <t>OC-CVF-114112-08</t>
  </si>
  <si>
    <t>ORCA - Fire Survival Cable 8fo 62,5/125 - OM1 - LSZH</t>
  </si>
  <si>
    <t>OC-CVF-114111-08</t>
  </si>
  <si>
    <t>ORCA - Fire Survival Cable 8fo 50/125 - OM2 - LSZH</t>
  </si>
  <si>
    <t>OC-CVF-114114-08</t>
  </si>
  <si>
    <t>ORCA - Fire Survival Cable 8fo 50/125 - OM3 - LSZH</t>
  </si>
  <si>
    <t>OC-CVF-114115-08</t>
  </si>
  <si>
    <t>ORCA - Fire Survival Cable 8fo 50/125 - OM4 - LSZH</t>
  </si>
  <si>
    <t>OC-CVF-114113-12</t>
  </si>
  <si>
    <t>ORCA - Fire Survival Cable 12fo 9/125 - OS2- LSZH</t>
  </si>
  <si>
    <t>OC-CVF-114112-12</t>
  </si>
  <si>
    <t>ORCA - Fire Survival Cable 12fo 62,5/125 - OM1 - LSZH</t>
  </si>
  <si>
    <t>OC-CVF-114111-12</t>
  </si>
  <si>
    <t>ORCA - Fire Survival Cable 12fo 50/125 - OM2 - LSZH</t>
  </si>
  <si>
    <t>OC-CVF-114114-12</t>
  </si>
  <si>
    <t>ORCA - Fire Survival Cable 12fo 50/125 - OM3 - LSZH</t>
  </si>
  <si>
    <t>OC-CVF-114115-12</t>
  </si>
  <si>
    <t>ORCA - Fire Survival Cable 12fo 50/125 - OM4 - LSZH</t>
  </si>
  <si>
    <t>OC-CVF-114113-16</t>
  </si>
  <si>
    <t>ORCA - Fire Survival Cable 16fo 9/125 - OS2- LSZH</t>
  </si>
  <si>
    <t>OC-CVF-114112-16</t>
  </si>
  <si>
    <t>ORCA - Fire Survival Cable 16fo 62,5/125 - OM1 - LSZH</t>
  </si>
  <si>
    <t>OC-CVF-114111-16</t>
  </si>
  <si>
    <t>ORCA - Fire Survival Cable 16fo 50/125 - OM2 - LSZH</t>
  </si>
  <si>
    <t>OC-CVF-114114-16</t>
  </si>
  <si>
    <t>ORCA - Fire Survival Cable 16fo 50/125 - OM3 - LSZH</t>
  </si>
  <si>
    <t>OC-CVF-114115-16</t>
  </si>
  <si>
    <t>ORCA - Fire Survival Cable 16fo 50/125 - OM4 - LSZH</t>
  </si>
  <si>
    <t>OC-CVF-114113-24</t>
  </si>
  <si>
    <t>ORCA - Fire Survival Cable 24fo 9/125 - OS2- LSZH</t>
  </si>
  <si>
    <t>OC-CVF-114112-24</t>
  </si>
  <si>
    <t>ORCA - Fire Survival Cable 24fo 62,5/125 - OM1 - LSZH</t>
  </si>
  <si>
    <t>OC-CVF-114111-24</t>
  </si>
  <si>
    <t>OC-CVF-114114-24</t>
  </si>
  <si>
    <t>ORCA - Fire Survival Cable 24fo 50/125 - OM3 - LSZH</t>
  </si>
  <si>
    <t>OC-CVF-114115-24</t>
  </si>
  <si>
    <t>ORCA - Fire Survival Cable 24fo 50/125 - OM4 - LSZH</t>
  </si>
  <si>
    <t>ORCA - Universal Multitube loose cable 48fo - 9/125 OS2 - PE</t>
  </si>
  <si>
    <t>ORCA - Universal Multitube loose cable 48fo - 62,5/125 OM1 - PE</t>
  </si>
  <si>
    <t>ORCA - Universal Multitube loose cable 48fo - 50/125 OM2 - PE</t>
  </si>
  <si>
    <t>ORCA - Universal Multitube loose cable 48fo - 50/125 OM3 - PE</t>
  </si>
  <si>
    <t>ORCA - Universal Multitube loose cable 48fo - 50/125 OM4 - PE</t>
  </si>
  <si>
    <t>ORCA - Universal Multitube loose cable 60fo - 9/125 OS2 - PE</t>
  </si>
  <si>
    <t>ORCA - Universal Multitube loose cable 60fo - 62,5/125 OM1 - PE</t>
  </si>
  <si>
    <t>ORCA - Universal Multitube loose cable 60fo - 50/125 OM2 - PE</t>
  </si>
  <si>
    <t>ORCA - Universal Multitube loose cable 60fo - 50/125 OM3 - PE</t>
  </si>
  <si>
    <t>ORCA - Universal Multitube loose cable 60fo - 50/125 OM4 - PE</t>
  </si>
  <si>
    <t>OC-CVF-115123-36</t>
  </si>
  <si>
    <t>OC-CVF-115122-36</t>
  </si>
  <si>
    <t>OC-CVF-115121-36</t>
  </si>
  <si>
    <t>OC-CVF-115124-36</t>
  </si>
  <si>
    <t>OC-CVF-115125-36</t>
  </si>
  <si>
    <t>OC-CVF-115123-60</t>
  </si>
  <si>
    <t>OC-CVF-115122-60</t>
  </si>
  <si>
    <t>OC-CVF-115121-60</t>
  </si>
  <si>
    <t>OC-CVF-115124-60</t>
  </si>
  <si>
    <t>OC-CVF-115125-60</t>
  </si>
  <si>
    <t>Armadi da parete serie TECNO OFFICE Nero</t>
  </si>
  <si>
    <t>F9378N</t>
  </si>
  <si>
    <t>F9315N</t>
  </si>
  <si>
    <t>F9294N</t>
  </si>
  <si>
    <t>Scambiatori di Calore</t>
  </si>
  <si>
    <t>F9200</t>
  </si>
  <si>
    <t>F9201</t>
  </si>
  <si>
    <t>Condizionatori</t>
  </si>
  <si>
    <t>F9209</t>
  </si>
  <si>
    <t>F2261</t>
  </si>
  <si>
    <t>F2260</t>
  </si>
  <si>
    <t>F9172</t>
  </si>
  <si>
    <t>F9269</t>
  </si>
  <si>
    <t>F9142</t>
  </si>
  <si>
    <t>F9143</t>
  </si>
  <si>
    <t>F9857N</t>
  </si>
  <si>
    <t>F9808N</t>
  </si>
  <si>
    <t>F9816N</t>
  </si>
  <si>
    <t>F8712IPV</t>
  </si>
  <si>
    <t>F8713IPV</t>
  </si>
  <si>
    <t>F1510MEST</t>
  </si>
  <si>
    <t>F1413MEST</t>
  </si>
  <si>
    <t>F1513MEST</t>
  </si>
  <si>
    <t>F1417MEST</t>
  </si>
  <si>
    <t>F1517MEST</t>
  </si>
  <si>
    <t>F1817MEST</t>
  </si>
  <si>
    <t>TS-RKW-F2507N</t>
  </si>
  <si>
    <t>TS-RKW-F2508N</t>
  </si>
  <si>
    <t>TS-RKW-F2509N</t>
  </si>
  <si>
    <t>TS-RKW-F2512KSN</t>
  </si>
  <si>
    <t>TS-RKW-F2516N</t>
  </si>
  <si>
    <t>TS-RAC-F9378N</t>
  </si>
  <si>
    <t>TS-RAC-F9315N</t>
  </si>
  <si>
    <t>TS-RAC-F9294N</t>
  </si>
  <si>
    <t>TS-CLI-F9200</t>
  </si>
  <si>
    <t>TS-CLI-F9201</t>
  </si>
  <si>
    <t>TS-CLI-F9209</t>
  </si>
  <si>
    <t>TS-CLI-F2261</t>
  </si>
  <si>
    <t>TS-CLI-F2260</t>
  </si>
  <si>
    <t>TS-RAC-F9172</t>
  </si>
  <si>
    <t>TS-RAC-F9269</t>
  </si>
  <si>
    <t>TS-RAC-F9142</t>
  </si>
  <si>
    <t>TS-RAC-F9143</t>
  </si>
  <si>
    <t>TS-VDR-F9857N</t>
  </si>
  <si>
    <t>TS-VDR-F9808N</t>
  </si>
  <si>
    <t>TS-VDR-F9816N</t>
  </si>
  <si>
    <t>TS-RKF-F8712IPV</t>
  </si>
  <si>
    <t>TS-RKF-F8713IPV</t>
  </si>
  <si>
    <t>TS-RKW-F1510MEST</t>
  </si>
  <si>
    <t>TS-RKW-F1413MEST</t>
  </si>
  <si>
    <t>TS-RKW-F1513MEST</t>
  </si>
  <si>
    <t>TS-RKW-F1417MEST</t>
  </si>
  <si>
    <t>TS-RKW-F1517MEST</t>
  </si>
  <si>
    <t>TS-RKW-F1817MEST</t>
  </si>
  <si>
    <t>909-0025-ZD00</t>
  </si>
  <si>
    <t>807-R300-1000</t>
  </si>
  <si>
    <t>806-R300-1000</t>
  </si>
  <si>
    <t>803-R300-1000</t>
  </si>
  <si>
    <t>827-R300-1000</t>
  </si>
  <si>
    <t>826-R300-1000</t>
  </si>
  <si>
    <t>823-R300-1000</t>
  </si>
  <si>
    <t>RK-WMS-909-0025-ZD00</t>
  </si>
  <si>
    <t>RK-WMS-807-R300-1000</t>
  </si>
  <si>
    <t>RK-WMS-806-R300-1000</t>
  </si>
  <si>
    <t>RK-WMS-803-R300-1000</t>
  </si>
  <si>
    <t>RK-WMS-827-R300-1000</t>
  </si>
  <si>
    <t>RK-WMS-826-R300-1000</t>
  </si>
  <si>
    <t>RK-WMS-823-R300-1000</t>
  </si>
  <si>
    <t xml:space="preserve">JABRA SPEAK 510+ MS (BUNDLE WITH LINK 360 ) </t>
  </si>
  <si>
    <t xml:space="preserve">JABRA SPEAK 510+ UC (BUNDLE WITH LINK 360 for MS LYNC ) </t>
  </si>
  <si>
    <t>ORCA - Fazzoletti per pulizia fibra ottica (Conf. Da 200 pz.)</t>
  </si>
  <si>
    <t>807-R700-1000</t>
  </si>
  <si>
    <t>806-R700-1000</t>
  </si>
  <si>
    <t>803-R700-1000</t>
  </si>
  <si>
    <t>RK-WMS-807-R700-1000</t>
  </si>
  <si>
    <t>RK-WMS-806-R700-1000</t>
  </si>
  <si>
    <t>RK-WMS-803-R700-1000</t>
  </si>
  <si>
    <t>GN NET -  Jabra BIZ  2300 (venduto senza cavo)</t>
  </si>
  <si>
    <t>Jabra BIZ™ 2300 Mono, 82 E-STD, Cancellazione di rumore, Braccetto Flex 360°</t>
  </si>
  <si>
    <t>GN NET -  Jabra BIZ  2300 Accessori</t>
  </si>
  <si>
    <t>14101-37</t>
  </si>
  <si>
    <t>14101-38</t>
  </si>
  <si>
    <t>14101-39</t>
  </si>
  <si>
    <t>Pinza vestito per BIZ™ 2300, pack: 10 pieces</t>
  </si>
  <si>
    <t>14101-40</t>
  </si>
  <si>
    <t>Neoprene sacchetto di stoccaggio, pack: 10 pieces</t>
  </si>
  <si>
    <t>9120-28-11</t>
  </si>
  <si>
    <t>GN 9120 Mono Flex Boom NC Mic. Sgamcio Elettr. AEI, DHSG</t>
  </si>
  <si>
    <t>GN NET -  2100 Cuffie con filo (vendute senza cavo)</t>
  </si>
  <si>
    <t>GN NET -  2000 Cuffie USB</t>
  </si>
  <si>
    <t>GN-14101-37</t>
  </si>
  <si>
    <t>GN-14101-38</t>
  </si>
  <si>
    <t>GN-14101-39</t>
  </si>
  <si>
    <t>GN-14101-40</t>
  </si>
  <si>
    <t>GN-9120-28-11</t>
  </si>
  <si>
    <t>BY-BMP21-PLUS</t>
  </si>
  <si>
    <t>Accessori per Armadi ad alto grado di protezione</t>
  </si>
  <si>
    <t>F8740</t>
  </si>
  <si>
    <t>F8741</t>
  </si>
  <si>
    <t>F8743</t>
  </si>
  <si>
    <t>F8745</t>
  </si>
  <si>
    <t>F8746</t>
  </si>
  <si>
    <t>F8747</t>
  </si>
  <si>
    <t>F9272</t>
  </si>
  <si>
    <t>F8750</t>
  </si>
  <si>
    <t>F8751</t>
  </si>
  <si>
    <t>TS-RAC-F8740</t>
  </si>
  <si>
    <t>TS-RAC-F8741</t>
  </si>
  <si>
    <t>TS-RAC-F8743</t>
  </si>
  <si>
    <t>TS-RAC-F8745</t>
  </si>
  <si>
    <t>TS-RAC-F8746</t>
  </si>
  <si>
    <t>TS-RAC-F8747</t>
  </si>
  <si>
    <t>TS-RAC-F9272</t>
  </si>
  <si>
    <t>TS-RAC-F8750</t>
  </si>
  <si>
    <t>TS-RAC-F8751</t>
  </si>
  <si>
    <t>OC-FCE-131115-00</t>
  </si>
  <si>
    <t>OC-FCE-131115-03</t>
  </si>
  <si>
    <t>OC-FCE-131115-01</t>
  </si>
  <si>
    <t>OC-FCE-131115-02</t>
  </si>
  <si>
    <t>OC-FCE-131116-00</t>
  </si>
  <si>
    <t>OC-FCE-131116-03</t>
  </si>
  <si>
    <t>OC-FCE-131116-01</t>
  </si>
  <si>
    <t>OC-FCE-131116-02</t>
  </si>
  <si>
    <t>AM-FPL-216004803</t>
  </si>
  <si>
    <t>AM-FPL-216004805</t>
  </si>
  <si>
    <t>AM-FPL-216004810</t>
  </si>
  <si>
    <t>Strumenti, adattatori, sdoppiatori</t>
  </si>
  <si>
    <t>ORCA - Armadi  a Pavimento</t>
  </si>
  <si>
    <t>ORCA - Accessori per Armadi</t>
  </si>
  <si>
    <t>ORCA - Ventola Singola da tetto per armadio con gliglia di protezione</t>
  </si>
  <si>
    <t>ORCA - Pannello passapermute orizzontale a 4 anelli 2U. Nero RAL 9005</t>
  </si>
  <si>
    <t>OC-RAC-558842-00</t>
  </si>
  <si>
    <t>OC-RAC-550101-00</t>
  </si>
  <si>
    <t>OC-PP-550101-05</t>
  </si>
  <si>
    <t>ORCA - Rack</t>
  </si>
  <si>
    <t>265-09</t>
  </si>
  <si>
    <t xml:space="preserve"> Link 265 USB con 2 QD Cavo doppio ascolto con tasto "Mute"</t>
  </si>
  <si>
    <t>GN-265-09</t>
  </si>
  <si>
    <t>925-15-508-201</t>
  </si>
  <si>
    <t>PRO 925 Mono, Telefonia fissa e cellulare via Bluetooth, Cancellazione di rumore,  120 metri di portata - SafeTone</t>
  </si>
  <si>
    <t>935-15-509-201</t>
  </si>
  <si>
    <t>PRO 935 Mono, Connessione PC via USB e cellulare via Bluetooth, Cancellazione di rumore, 120 metri di portata - SafeTone</t>
  </si>
  <si>
    <t>935-15-503-201</t>
  </si>
  <si>
    <t>PRO 935 MS Mono, Connessione PC via USB e cellulare via Bluetooth, Cancellazione di rumore, 120 metri di portata - SafeTone - certificata MS Lync</t>
  </si>
  <si>
    <t>14201-40</t>
  </si>
  <si>
    <t>Cavo specifico EHS per PRO 9400, PRO 920, per Panasonic Séries KX-NT 553/556, KX-DT 543/546/554 (3,5 mm jack - RJ45)</t>
  </si>
  <si>
    <t>GN-14201-40</t>
  </si>
  <si>
    <t>FK-ACC-VERSIV-SM-CASE</t>
  </si>
  <si>
    <t>VERSIV-SM-CASE</t>
  </si>
  <si>
    <t>ADP-DUPLEXSC</t>
  </si>
  <si>
    <t>ADP-DUPLEXLC</t>
  </si>
  <si>
    <t>FK-ACC-ADP-DUPLEXSC</t>
  </si>
  <si>
    <t>FK-ACC-ADP-DUPLEXLC</t>
  </si>
  <si>
    <t>GLD-FI-7000</t>
  </si>
  <si>
    <t>GLD-FI-7000-MPO</t>
  </si>
  <si>
    <t>GLD3-FI-7000</t>
  </si>
  <si>
    <t>FK-ACC-GLD-FI-7000</t>
  </si>
  <si>
    <t>FK-ACC-GLD3-FI-7000</t>
  </si>
  <si>
    <t>MMC-50-FCFC</t>
  </si>
  <si>
    <t>MMC-50-STST</t>
  </si>
  <si>
    <t>FK-ACC-MMC-50-FCFC</t>
  </si>
  <si>
    <t>FK-ACC-MMC-50-STST</t>
  </si>
  <si>
    <t>902-0100-0000</t>
  </si>
  <si>
    <t>902-0108-0000</t>
  </si>
  <si>
    <t>T3702</t>
  </si>
  <si>
    <t>T3706</t>
  </si>
  <si>
    <t>T3711</t>
  </si>
  <si>
    <t>T3712</t>
  </si>
  <si>
    <t>TS-PWR-T3702</t>
  </si>
  <si>
    <t>TS-PWR-T3706</t>
  </si>
  <si>
    <t>TS-PWR-T3711</t>
  </si>
  <si>
    <t>TS-PWR-T3712</t>
  </si>
  <si>
    <t>OC-RAC-571090-15U</t>
  </si>
  <si>
    <t>Serie Idialog Rack</t>
  </si>
  <si>
    <t>iDIALOG Rack - IDR</t>
  </si>
  <si>
    <t>RL-IDR 600</t>
  </si>
  <si>
    <t>RL-IDR 1200</t>
  </si>
  <si>
    <t>SNOM - M65</t>
  </si>
  <si>
    <t>SNOM - M5</t>
  </si>
  <si>
    <t>SNOM - D7 grey</t>
  </si>
  <si>
    <t>SNOM - A5 - PoE Injector</t>
  </si>
  <si>
    <t>SN-DCT-3969</t>
  </si>
  <si>
    <t>SN-DCT-3930</t>
  </si>
  <si>
    <t>SN-ACC-3924</t>
  </si>
  <si>
    <t>SN-ACC-4065</t>
  </si>
  <si>
    <t>SNBX/1E15V/EUI</t>
  </si>
  <si>
    <t>SNBX/1E30V/EUI</t>
  </si>
  <si>
    <t>SNBX/2BIS2JS2JO8V/EUI</t>
  </si>
  <si>
    <t>SNBX/4BIS4JS4JO12V/EUI</t>
  </si>
  <si>
    <t>SNBX/4BIS8V/EUI</t>
  </si>
  <si>
    <t>SNBX/4E15VR/EUI</t>
  </si>
  <si>
    <t>SNBX/4JS4JO/EUI</t>
  </si>
  <si>
    <t>SNBX/8BIS16V/EUI</t>
  </si>
  <si>
    <t>SNBX/8JS/EUI</t>
  </si>
  <si>
    <t>SNOGA/1E15V/EUI</t>
  </si>
  <si>
    <t>SNOGA/1E30V/EUI</t>
  </si>
  <si>
    <t>SNOGA/2BIS2JS2JO8V/EUI</t>
  </si>
  <si>
    <t>SNOGA/4BIS4JS4JO12V/EUI</t>
  </si>
  <si>
    <t>SNOGA/4BIS8V/EUI</t>
  </si>
  <si>
    <t>SNOGA/4E15VR/EUI</t>
  </si>
  <si>
    <t>SNOGA/4JS4JO/EUI</t>
  </si>
  <si>
    <t>SNOGA/8BIS16V/EUI</t>
  </si>
  <si>
    <t>SNOGA/8JS/EUI</t>
  </si>
  <si>
    <t>PT-CAP-SNBX/1E15V/EUI</t>
  </si>
  <si>
    <t>PT-CAP-SNBX/1E30V/EUI</t>
  </si>
  <si>
    <t>PT-CAP-SNBX/8JS/EUI</t>
  </si>
  <si>
    <t>PT-CAP-SNOGA/8JS/EUI</t>
  </si>
  <si>
    <t>PT-CAP-SNBX64/W3CX/EUI</t>
  </si>
  <si>
    <t>4999-829-209</t>
  </si>
  <si>
    <t>4993-823-109</t>
  </si>
  <si>
    <t>4999-823-109</t>
  </si>
  <si>
    <t>6593-829-409</t>
  </si>
  <si>
    <t>6599-829-409</t>
  </si>
  <si>
    <t>6593-823-309</t>
  </si>
  <si>
    <t>6599-823-309</t>
  </si>
  <si>
    <t>7899-829-209</t>
  </si>
  <si>
    <t>7899-823-109</t>
  </si>
  <si>
    <t>GN-4999-829-209</t>
  </si>
  <si>
    <t>GN-4993-823-109</t>
  </si>
  <si>
    <t>GN-4999-823-109</t>
  </si>
  <si>
    <t>GN-6593-829-409</t>
  </si>
  <si>
    <t>GN-6599-829-409</t>
  </si>
  <si>
    <t>GN-6593-823-309</t>
  </si>
  <si>
    <t>GN-6599-823-309</t>
  </si>
  <si>
    <t>GN-7899-829-209</t>
  </si>
  <si>
    <t>GN-7899-823-109</t>
  </si>
  <si>
    <t>BVSR800AA1</t>
  </si>
  <si>
    <t>BVSR1K1AA2</t>
  </si>
  <si>
    <t>RL-VSR 800</t>
  </si>
  <si>
    <t>RL-VSR 1100</t>
  </si>
  <si>
    <t>SNOM - D715 w/o PS black</t>
  </si>
  <si>
    <t>SNOM - D725 w/o PS black</t>
  </si>
  <si>
    <t>SN-TIP-4039</t>
  </si>
  <si>
    <t>SN-TIP-3916</t>
  </si>
  <si>
    <t>139542</t>
  </si>
  <si>
    <t>143375</t>
  </si>
  <si>
    <t>OC-FTL-160018-02</t>
  </si>
  <si>
    <t>ORCA - Taglierina Professionale per connettori prelappati - Cestino raccogli fibra - Auto Pushback</t>
  </si>
  <si>
    <t>PT-ISD-SN4660/8BIS16V</t>
  </si>
  <si>
    <t>F9858</t>
  </si>
  <si>
    <t>TS-VDR-F9858</t>
  </si>
  <si>
    <t>F2501NS</t>
  </si>
  <si>
    <t>F1540</t>
  </si>
  <si>
    <t>F1541</t>
  </si>
  <si>
    <t>F1544</t>
  </si>
  <si>
    <t>F1545</t>
  </si>
  <si>
    <t>F1546</t>
  </si>
  <si>
    <t>F1550</t>
  </si>
  <si>
    <t>F1551</t>
  </si>
  <si>
    <t>F1552</t>
  </si>
  <si>
    <t>F5531</t>
  </si>
  <si>
    <t>F5532</t>
  </si>
  <si>
    <t>F9214</t>
  </si>
  <si>
    <t>TS-RAC-F9214</t>
  </si>
  <si>
    <t>TS-RAC-F1540</t>
  </si>
  <si>
    <t>TS-RAC-F1541</t>
  </si>
  <si>
    <t>TS-RAC-F1544</t>
  </si>
  <si>
    <t>TS-RAC-F1545</t>
  </si>
  <si>
    <t>TS-RAC-F1546</t>
  </si>
  <si>
    <t>TS-RAC-F1550</t>
  </si>
  <si>
    <t>TS-RAC-F1551</t>
  </si>
  <si>
    <t>TS-RAC-F1552</t>
  </si>
  <si>
    <t>TS-RAC-F5531</t>
  </si>
  <si>
    <t>TS-RAC-F5532</t>
  </si>
  <si>
    <t>Zyxel</t>
  </si>
  <si>
    <t>Wireless Lan Solutions</t>
  </si>
  <si>
    <t>WIRELESS LAN SOLUTIONS</t>
  </si>
  <si>
    <t>Access Point Stand Alone serie 1000</t>
  </si>
  <si>
    <t>Accessori per Soluzioni Wireless</t>
  </si>
  <si>
    <t>Adattatori PoE</t>
  </si>
  <si>
    <t>Antenne da Esterno</t>
  </si>
  <si>
    <t>Cavi Pigtail</t>
  </si>
  <si>
    <t>HOSPITALITY SOLUTIONS</t>
  </si>
  <si>
    <t>Hot Spot / Service Gateway</t>
  </si>
  <si>
    <t>NETWORKING SOLUTIONS</t>
  </si>
  <si>
    <t>Switch Unmanaged</t>
  </si>
  <si>
    <t>Switch Serie 100 Desktop</t>
  </si>
  <si>
    <t xml:space="preserve">Switch Serie 1100 </t>
  </si>
  <si>
    <t>Switch Managed Layer 2</t>
  </si>
  <si>
    <t>Switch Gigabit Ethernet Serie 1900</t>
  </si>
  <si>
    <t>Switch Managed Full Layer 2</t>
  </si>
  <si>
    <t>Switch Gigabit Ethernet Serie 2200</t>
  </si>
  <si>
    <t xml:space="preserve">Switch Core Managed Full Layer 3 </t>
  </si>
  <si>
    <t>Switch Serie 4000</t>
  </si>
  <si>
    <t>Transceiver SFP Gigabit / 10 Gigabit</t>
  </si>
  <si>
    <t>SECURITY SOLUTIONS</t>
  </si>
  <si>
    <t>Security Gateway Serie Performance</t>
  </si>
  <si>
    <t>Unified Security Gateway</t>
  </si>
  <si>
    <t>Next Generation Security Gateway</t>
  </si>
  <si>
    <t xml:space="preserve">SERVIZI SECURITY </t>
  </si>
  <si>
    <t>Servizi e opzioni Security</t>
  </si>
  <si>
    <t>DIGITAL HOME SOLUTION</t>
  </si>
  <si>
    <t>NAS</t>
  </si>
  <si>
    <t>ZY-WRL-LMR-200-3M</t>
  </si>
  <si>
    <t>ZY-WRL-LMR-200-9M</t>
  </si>
  <si>
    <t>ZY-WRL-LMR-400-1M</t>
  </si>
  <si>
    <t>ZY-WRL-LMR-400-9M</t>
  </si>
  <si>
    <t>ZY-SWT-GS-1900-8</t>
  </si>
  <si>
    <t>ZY-SWT-GS-1900-48</t>
  </si>
  <si>
    <t>ZY-SWT-GS-2210-24</t>
  </si>
  <si>
    <t>ZY-SWT-GS-2210-24HP</t>
  </si>
  <si>
    <t>ZY-ACC-SFP-SX-D</t>
  </si>
  <si>
    <t>ZY-ACC-SFP-LX-10-D</t>
  </si>
  <si>
    <t>ZY-ACC-SFP10G-SR</t>
  </si>
  <si>
    <t>ZY-ACC-SFP10G-LR</t>
  </si>
  <si>
    <t>ZY-SEC-USG-40-BUN</t>
  </si>
  <si>
    <t>ZY-WRL-NBG-418NV2</t>
  </si>
  <si>
    <t>ZY-WRL-NWD-6605</t>
  </si>
  <si>
    <t>ZY-SWT-GS-105S</t>
  </si>
  <si>
    <t>ZY-SWT-GS-108S</t>
  </si>
  <si>
    <t>ZYXEL</t>
  </si>
  <si>
    <t>ORCA - Pannello precaricato Cat5E 48 porte UTP iconab, etichettab 2U</t>
  </si>
  <si>
    <t>ORCA - Bretella di permutazione Cat5E UTP colore grigio L. 1,5mt</t>
  </si>
  <si>
    <t>ORCA - Tester Analogico per RJ45, RJ12, BNC, USB</t>
  </si>
  <si>
    <t>ORCA - Outdoor metallic armored hybid cable CST - 12fo - 9/125 - OS2 - PE</t>
  </si>
  <si>
    <t>ORCA - Outdoor metallic armored hybid cable CST -  12fo - 62,5/125 - OM1 - PE</t>
  </si>
  <si>
    <t>ORCA - Outdoor metallic armored hybid cable  CST -  12fo - 50/125 - OM2 - PE</t>
  </si>
  <si>
    <t>ORCA - Outdoor metallic armored hybid cable CST -  12fo - 50/125 - OM3 - PE</t>
  </si>
  <si>
    <t>ORCA - Outdoor metallic armored hybid cable CST -  12fo - 50/125 - OM4 - PE</t>
  </si>
  <si>
    <t>ORCA - Outdoor metallic armored hybid cable CST - 24fo - 9/125 - OS2 - PE</t>
  </si>
  <si>
    <t>ORCA - Outdoor metallic armored hybid cable CST-  24fo - 62,5/125 - OM1 - PE</t>
  </si>
  <si>
    <t>ORCA - Outdoor metallic armored hybid cable CST -  24fo - 50/125 - OM2 - PE</t>
  </si>
  <si>
    <t>ORCA - Outdoor metallic armored hybid cable CST -  24fo - 50/125 - OM3 - PE</t>
  </si>
  <si>
    <t>ORCA - Outdoor metallic armored hybid cable CST -  24fo - 50/125 - OM4 - PE</t>
  </si>
  <si>
    <t>ORCA - Terminal Box ottico 8 porte SC SPX (bussole SM)</t>
  </si>
  <si>
    <t>OC-ACC-150001-00</t>
  </si>
  <si>
    <t>Corning</t>
  </si>
  <si>
    <t>WAXWSW-00000-C007</t>
  </si>
  <si>
    <t>WAXWSW-00008-C007</t>
  </si>
  <si>
    <t>CAXCSN-00000-C008</t>
  </si>
  <si>
    <t>CAXCSN-00000-C011</t>
  </si>
  <si>
    <t>CCXEDB-D0047-C001-L7</t>
  </si>
  <si>
    <t>CCXEDR-D0047-C003-L7</t>
  </si>
  <si>
    <t>CCXEDR-F0047-C001-L7</t>
  </si>
  <si>
    <t>CCXFCB-L0047-C001-L7</t>
  </si>
  <si>
    <t>CCXDDA-D0047-C001-L7</t>
  </si>
  <si>
    <t>CCXEDA-D0047-C001-L7</t>
  </si>
  <si>
    <t>CCXEDB-I0047-C001-L7</t>
  </si>
  <si>
    <t>CCXEDR-I0047-C001-L7</t>
  </si>
  <si>
    <t>CCXFCB-I0047-C001-L7</t>
  </si>
  <si>
    <t>CCXFCR-I0047-C002-L7</t>
  </si>
  <si>
    <t>CCXEDA-D0047-C001-L6</t>
  </si>
  <si>
    <t>CCXFCR-I0047-C001-L7</t>
  </si>
  <si>
    <t>CCXEDR-D0047-C003-L6</t>
  </si>
  <si>
    <t>CCXDDA-D0047-C001-L6</t>
  </si>
  <si>
    <t>CCXEDA-F0047-C001-L7</t>
  </si>
  <si>
    <t>CCXEDB-D0047-C001-L6</t>
  </si>
  <si>
    <t>CCXEDR-F0047-C001-L6</t>
  </si>
  <si>
    <t>CCXFCB-L0047-C002-L7</t>
  </si>
  <si>
    <t>CAXCSE-U0201-C001</t>
  </si>
  <si>
    <t>CAXXSE-V0103-C001</t>
  </si>
  <si>
    <t>WAXISE-V0103-C001</t>
  </si>
  <si>
    <t>CCAAGB-G2002-A020-C0</t>
  </si>
  <si>
    <t>CCAAGB-G2002-A030-C0</t>
  </si>
  <si>
    <t>CCAAGB-G1002-A010-C0</t>
  </si>
  <si>
    <t>CCAAGB-G1002-A020-C0</t>
  </si>
  <si>
    <t>CCAAGB-G1002-A030-C0</t>
  </si>
  <si>
    <t>CCAAGB-G1002-A050-C0</t>
  </si>
  <si>
    <t>CCAEIA-DP002-A020-C0</t>
  </si>
  <si>
    <t>CCAEIA-DP002-A030-C0</t>
  </si>
  <si>
    <t>CCAAGB-G2002-A010-C0</t>
  </si>
  <si>
    <t>CCAAGB-G2002-A050-C0</t>
  </si>
  <si>
    <t>CCAAGB-G1002-A100-C0</t>
  </si>
  <si>
    <t>CCAEIA-DP002-A010-C0</t>
  </si>
  <si>
    <t>CCAAGB-G2002-A100-C0</t>
  </si>
  <si>
    <t>CCAAGB-G1002-A005-C0</t>
  </si>
  <si>
    <t>CCAAGB-G1002-A040-C0</t>
  </si>
  <si>
    <t>CCAAGB-G2002-A005-C0</t>
  </si>
  <si>
    <t>CCAAGB-G2002-A040-C0</t>
  </si>
  <si>
    <t>CAXXSV-02400-C001</t>
  </si>
  <si>
    <t>CAXXSV-02408-C001</t>
  </si>
  <si>
    <t>CAXXSV-02403-C001</t>
  </si>
  <si>
    <t>CAXXSM-00104-C011-BP</t>
  </si>
  <si>
    <t>CAXXSM-00104-C001</t>
  </si>
  <si>
    <t>CAXXSM-00104-C002</t>
  </si>
  <si>
    <t>CAXXSN-00110-C001</t>
  </si>
  <si>
    <t>CLEANER-PORT-LC</t>
  </si>
  <si>
    <t>CCH-CS</t>
  </si>
  <si>
    <t>CAXXSN-00101-C001</t>
  </si>
  <si>
    <t>WAXWSM-00101-C001</t>
  </si>
  <si>
    <t>WAXWSM-00108-C001</t>
  </si>
  <si>
    <t>CAXFSN-00000-C001</t>
  </si>
  <si>
    <t>LAN CORE - Cavi Fibra Ottica</t>
  </si>
  <si>
    <t>024EEU-13122A2G</t>
  </si>
  <si>
    <t>048ERU-T3122A2G</t>
  </si>
  <si>
    <t>012E8Z-32125E2G</t>
  </si>
  <si>
    <t>012T8X-32188E2G</t>
  </si>
  <si>
    <t>024E8Z-32125E2G</t>
  </si>
  <si>
    <t>004E8Z-32125E2G</t>
  </si>
  <si>
    <t>004T8Z-32198E2G</t>
  </si>
  <si>
    <t>012T8Z-32198E2G</t>
  </si>
  <si>
    <t>024T8X-32198E2G</t>
  </si>
  <si>
    <t>024T8Z-32198E2G</t>
  </si>
  <si>
    <t>024TEU-13198A2G</t>
  </si>
  <si>
    <t>048TRU-T3198A2G</t>
  </si>
  <si>
    <t>012T8X-32198E2G</t>
  </si>
  <si>
    <t>E787802GNZ20002M</t>
  </si>
  <si>
    <t>E787802GNZ20003M</t>
  </si>
  <si>
    <t>E797902QNZ20002M</t>
  </si>
  <si>
    <t>E797902QNZ20003M</t>
  </si>
  <si>
    <t>E797902QNZ20005M</t>
  </si>
  <si>
    <t>E787802GNZ20001M</t>
  </si>
  <si>
    <t>E787802GNZ20005M</t>
  </si>
  <si>
    <t>E787802GNZ20004M</t>
  </si>
  <si>
    <t>E797902QNZ20001M</t>
  </si>
  <si>
    <t>E797902QNZ20004M</t>
  </si>
  <si>
    <t>E797902QNZ20010M</t>
  </si>
  <si>
    <t>E787802GNZ20010M</t>
  </si>
  <si>
    <t>727802GNZ20001M</t>
  </si>
  <si>
    <t>727802GNZ20002M</t>
  </si>
  <si>
    <t>727802GNZ20003M</t>
  </si>
  <si>
    <t>727802GNZ20005M</t>
  </si>
  <si>
    <t>727802GNZ20010M</t>
  </si>
  <si>
    <t>727802GNZ20004M</t>
  </si>
  <si>
    <t>CCH-01U</t>
  </si>
  <si>
    <t>CCH-04U</t>
  </si>
  <si>
    <t>CCHE-CP24-E4</t>
  </si>
  <si>
    <t>LANC-MOD-H7-B</t>
  </si>
  <si>
    <t>LANC-MOD-L4-B</t>
  </si>
  <si>
    <t>LANS-MOD-AD-B</t>
  </si>
  <si>
    <t>LANS-MOD-AD-W</t>
  </si>
  <si>
    <t>LANS-MOD-AE-B</t>
  </si>
  <si>
    <t>LANS-MOD-E7-B</t>
  </si>
  <si>
    <t>LANS-MOD-72-B</t>
  </si>
  <si>
    <t>SPH-01P</t>
  </si>
  <si>
    <t>CCHE-CP12-E7</t>
  </si>
  <si>
    <t>CCHE-CP24-04</t>
  </si>
  <si>
    <t>LANS-MOD-AE-W</t>
  </si>
  <si>
    <t>LANS-MOD-E7-W</t>
  </si>
  <si>
    <t>CCHE-CP12-72</t>
  </si>
  <si>
    <t>LANC-MOD-E8-B</t>
  </si>
  <si>
    <t>LANS-MOD-72-W</t>
  </si>
  <si>
    <t>CCHE-CP24-AE</t>
  </si>
  <si>
    <t>LANC-MOD-P5-B</t>
  </si>
  <si>
    <t>CCH-02U</t>
  </si>
  <si>
    <t>CCH-03U</t>
  </si>
  <si>
    <t>CCH-CF</t>
  </si>
  <si>
    <t>CCHE-CP00-LS</t>
  </si>
  <si>
    <t>CCHE-CP24-AD</t>
  </si>
  <si>
    <t>CCHE-CP24-AV</t>
  </si>
  <si>
    <t>LANC-MOD-74-W</t>
  </si>
  <si>
    <t>LANS-MOD-19-B</t>
  </si>
  <si>
    <t>LANS-MOD-19-W</t>
  </si>
  <si>
    <t>LANS-MOD-AV-B</t>
  </si>
  <si>
    <t>LANS-MOD-AV-W</t>
  </si>
  <si>
    <t>95-050-41-X</t>
  </si>
  <si>
    <t>95-050-99</t>
  </si>
  <si>
    <t>95-050-99-X</t>
  </si>
  <si>
    <t>95-200-41</t>
  </si>
  <si>
    <t>95-200-99</t>
  </si>
  <si>
    <t>TKT-UNICAM-PFC</t>
  </si>
  <si>
    <t>95-050-40</t>
  </si>
  <si>
    <t>95-050-41</t>
  </si>
  <si>
    <t>95-050-51</t>
  </si>
  <si>
    <t>95-200-51</t>
  </si>
  <si>
    <t>95-050-50</t>
  </si>
  <si>
    <t>FAN-BT25-12</t>
  </si>
  <si>
    <t>FAN-BT-3CM-25</t>
  </si>
  <si>
    <t>FAN-BT25-06</t>
  </si>
  <si>
    <t>CCH-CS24-A9-P00RE</t>
  </si>
  <si>
    <t>SP12-02R-S8</t>
  </si>
  <si>
    <t>SP12-03T-S8</t>
  </si>
  <si>
    <t>CCH-CS12-E7-P00TE</t>
  </si>
  <si>
    <t>SP12-03B-S8</t>
  </si>
  <si>
    <t>SP12-39T-S8</t>
  </si>
  <si>
    <t>CCH-CS24-AE-P00RE</t>
  </si>
  <si>
    <t>CCH-CS24-E4-P00QE</t>
  </si>
  <si>
    <t>SP12-03Q-S8</t>
  </si>
  <si>
    <t>SP12-39B-S8</t>
  </si>
  <si>
    <t>CCH-CS24-AD-P00QE</t>
  </si>
  <si>
    <t>SP12-50B-S8</t>
  </si>
  <si>
    <t>CSP-1</t>
  </si>
  <si>
    <t>HSP-60S100-1</t>
  </si>
  <si>
    <t>CG-WAXWSW-00000-C007</t>
  </si>
  <si>
    <t>CG-WAXWSW-00008-C007</t>
  </si>
  <si>
    <t>CG-CAXCSN-00000-C008</t>
  </si>
  <si>
    <t>CG-CAXCSN-00000-C011</t>
  </si>
  <si>
    <t>CG-CAXCSE-U0201-C001</t>
  </si>
  <si>
    <t>CG-CAXXSE-V0103-C001</t>
  </si>
  <si>
    <t>CG-WAXISE-V0103-C001</t>
  </si>
  <si>
    <t>CG-CAXXSV-02400-C001</t>
  </si>
  <si>
    <t>CG-CAXXSV-02408-C001</t>
  </si>
  <si>
    <t>CG-CAXXSV-02403-C001</t>
  </si>
  <si>
    <t>CG-CAXXSM-00104-C001</t>
  </si>
  <si>
    <t>CG-CAXXSM-00104-C002</t>
  </si>
  <si>
    <t>CG-CAXXSN-00110-C001</t>
  </si>
  <si>
    <t>CG-CLEANER-PORT-LC</t>
  </si>
  <si>
    <t>CG-CCH-CS</t>
  </si>
  <si>
    <t>CG-CAXXSN-00101-C001</t>
  </si>
  <si>
    <t>CG-WAXWSM-00101-C001</t>
  </si>
  <si>
    <t>CG-WAXWSM-00108-C001</t>
  </si>
  <si>
    <t>CG-CAXFSN-00000-C001</t>
  </si>
  <si>
    <t>CG-024EEU-13122A2G</t>
  </si>
  <si>
    <t>CG-048ERU-T3122A2G</t>
  </si>
  <si>
    <t>CG-012E8Z-32125E2G</t>
  </si>
  <si>
    <t>CG-012T8X-32188E2G</t>
  </si>
  <si>
    <t>CG-024E8Z-32125E2G</t>
  </si>
  <si>
    <t>CG-004E8Z-32125E2G</t>
  </si>
  <si>
    <t>CG-004T8Z-32198E2G</t>
  </si>
  <si>
    <t>CG-012T8Z-32198E2G</t>
  </si>
  <si>
    <t>CG-024T8X-32198E2G</t>
  </si>
  <si>
    <t>CG-024T8Z-32198E2G</t>
  </si>
  <si>
    <t>CG-024TEU-13198A2G</t>
  </si>
  <si>
    <t>CG-048TRU-T3198A2G</t>
  </si>
  <si>
    <t>CG-012T8X-32198E2G</t>
  </si>
  <si>
    <t>CG-E787802GNZ20002M</t>
  </si>
  <si>
    <t>CG-E787802GNZ20003M</t>
  </si>
  <si>
    <t>CG-E797902QNZ20002M</t>
  </si>
  <si>
    <t>CG-E797902QNZ20003M</t>
  </si>
  <si>
    <t>CG-E797902QNZ20005M</t>
  </si>
  <si>
    <t>CG-E787802GNZ20001M</t>
  </si>
  <si>
    <t>CG-E787802GNZ20005M</t>
  </si>
  <si>
    <t>CG-E787802GNZ20004M</t>
  </si>
  <si>
    <t>CG-E797902QNZ20001M</t>
  </si>
  <si>
    <t>CG-E797902QNZ20004M</t>
  </si>
  <si>
    <t>CG-E797902QNZ20010M</t>
  </si>
  <si>
    <t>CG-E787802GNZ20010M</t>
  </si>
  <si>
    <t>CG-727802GNZ20001M</t>
  </si>
  <si>
    <t>CG-727802GNZ20002M</t>
  </si>
  <si>
    <t>CG-727802GNZ20003M</t>
  </si>
  <si>
    <t>CG-727802GNZ20005M</t>
  </si>
  <si>
    <t>CG-727802GNZ20010M</t>
  </si>
  <si>
    <t>CG-727802GNZ20004M</t>
  </si>
  <si>
    <t>CG-CCH-01U</t>
  </si>
  <si>
    <t>CG-CCH-04U</t>
  </si>
  <si>
    <t>CG-CCHE-CP24-E4</t>
  </si>
  <si>
    <t>CG-LANC-MOD-H7-B</t>
  </si>
  <si>
    <t>CG-LANC-MOD-L4-B</t>
  </si>
  <si>
    <t>CG-LANS-MOD-AD-B</t>
  </si>
  <si>
    <t>CG-LANS-MOD-AD-W</t>
  </si>
  <si>
    <t>CG-LANS-MOD-AE-B</t>
  </si>
  <si>
    <t>CG-LANS-MOD-E7-B</t>
  </si>
  <si>
    <t>CG-LANS-MOD-72-B</t>
  </si>
  <si>
    <t>CG-SPH-01P</t>
  </si>
  <si>
    <t>CG-CCHE-CP12-E7</t>
  </si>
  <si>
    <t>CG-CCHE-CP24-04</t>
  </si>
  <si>
    <t>CG-LANS-MOD-AE-W</t>
  </si>
  <si>
    <t>CG-LANS-MOD-E7-W</t>
  </si>
  <si>
    <t>CG-CCHE-CP12-72</t>
  </si>
  <si>
    <t>CG-LANC-MOD-E8-B</t>
  </si>
  <si>
    <t>CG-LANS-MOD-72-W</t>
  </si>
  <si>
    <t>CG-CCHE-CP24-AE</t>
  </si>
  <si>
    <t>CG-LANC-MOD-P5-B</t>
  </si>
  <si>
    <t>CG-CCH-02U</t>
  </si>
  <si>
    <t>CG-CCH-03U</t>
  </si>
  <si>
    <t>CG-CCH-CF</t>
  </si>
  <si>
    <t>CG-CCHE-CP00-LS</t>
  </si>
  <si>
    <t>CG-CCHE-CP24-AD</t>
  </si>
  <si>
    <t>CG-CCHE-CP24-AV</t>
  </si>
  <si>
    <t>CG-LANC-MOD-74-W</t>
  </si>
  <si>
    <t>CG-LANS-MOD-19-B</t>
  </si>
  <si>
    <t>CG-LANS-MOD-19-W</t>
  </si>
  <si>
    <t>CG-LANS-MOD-AV-B</t>
  </si>
  <si>
    <t>CG-LANS-MOD-AV-W</t>
  </si>
  <si>
    <t>CG-95-050-41-X</t>
  </si>
  <si>
    <t>CG-95-050-99</t>
  </si>
  <si>
    <t>CG-95-050-99-X</t>
  </si>
  <si>
    <t>CG-95-200-41</t>
  </si>
  <si>
    <t>CG-95-200-99</t>
  </si>
  <si>
    <t>CG-TKT-UNICAM-PFC</t>
  </si>
  <si>
    <t>CG-95-050-40</t>
  </si>
  <si>
    <t>CG-95-050-41</t>
  </si>
  <si>
    <t>CG-95-050-51</t>
  </si>
  <si>
    <t>CG-95-200-51</t>
  </si>
  <si>
    <t>CG-95-050-50</t>
  </si>
  <si>
    <t>CG-FAN-BT25-12</t>
  </si>
  <si>
    <t>CG-FAN-BT-3CM-25</t>
  </si>
  <si>
    <t>CG-FAN-BT25-06</t>
  </si>
  <si>
    <t>CG-CCH-CS24-A9-P00RE</t>
  </si>
  <si>
    <t>CG-SP12-02R-S8</t>
  </si>
  <si>
    <t>CG-SP12-03T-S8</t>
  </si>
  <si>
    <t>CG-CCH-CS12-E7-P00TE</t>
  </si>
  <si>
    <t>CG-SP12-03B-S8</t>
  </si>
  <si>
    <t>CG-SP12-39T-S8</t>
  </si>
  <si>
    <t>CG-CCH-CS24-AE-P00RE</t>
  </si>
  <si>
    <t>CG-CCH-CS24-E4-P00QE</t>
  </si>
  <si>
    <t>CG-SP12-03Q-S8</t>
  </si>
  <si>
    <t>CG-SP12-39B-S8</t>
  </si>
  <si>
    <t>CG-CCH-CS24-AD-P00QE</t>
  </si>
  <si>
    <t>CG-SP12-50B-S8</t>
  </si>
  <si>
    <t>CG-CSP-1</t>
  </si>
  <si>
    <t>CG-HSP-60S100-1</t>
  </si>
  <si>
    <t>CONRING</t>
  </si>
  <si>
    <t>Soluzione Unicam</t>
  </si>
  <si>
    <t>050502Q5Z20001M</t>
  </si>
  <si>
    <t>050502Q5Z20002M</t>
  </si>
  <si>
    <t>050502Q5Z20003M</t>
  </si>
  <si>
    <t>050502Q5Z20005M</t>
  </si>
  <si>
    <t>050502Q5Z20010M</t>
  </si>
  <si>
    <t>ECM-UM12-05-93Q</t>
  </si>
  <si>
    <t>EDGE-CP24-E3</t>
  </si>
  <si>
    <t>EDGE-CP48-E3</t>
  </si>
  <si>
    <t>EDGE-CP24-90</t>
  </si>
  <si>
    <t>EDGE-CP48-90</t>
  </si>
  <si>
    <t>CCHE-CP12-E4</t>
  </si>
  <si>
    <t>CCHE-CP12-04</t>
  </si>
  <si>
    <t>EDGE-01U-SP</t>
  </si>
  <si>
    <t>CLEANER-PORT-2.5</t>
  </si>
  <si>
    <t>2104466-01</t>
  </si>
  <si>
    <t>CAXBSM-00104-C001</t>
  </si>
  <si>
    <t>CAXBSM-00104-C002</t>
  </si>
  <si>
    <t>CG-CCAAGB-G1002A010C0</t>
  </si>
  <si>
    <t>CG-CCAAGB-G1002A020C0</t>
  </si>
  <si>
    <t>CG-CCAAGB-G1002A030C0</t>
  </si>
  <si>
    <t>CG-CCAAGB-G1002A040C0</t>
  </si>
  <si>
    <t>CG-CCAAGB-G1002A050C0</t>
  </si>
  <si>
    <t>CG-CCAAGB-G1002A100C0</t>
  </si>
  <si>
    <t>CG-CCAAGB-G2002A010C0</t>
  </si>
  <si>
    <t>CG-CCAAGB-G2002A020C0</t>
  </si>
  <si>
    <t>CG-CCAAGB-G2002A030C0</t>
  </si>
  <si>
    <t>CG-CCAAGB-G2002A040C0</t>
  </si>
  <si>
    <t>CG-CCAAGB-G2002A050C0</t>
  </si>
  <si>
    <t>CG-CCAAGB-G2002A100C0</t>
  </si>
  <si>
    <t>CG-CCXEDR-D0047C003L7</t>
  </si>
  <si>
    <t>CG-CCXEDB-F0047C001L6</t>
  </si>
  <si>
    <t>CG-CCXFCB-L0047C001L7</t>
  </si>
  <si>
    <t>CAXCSN-00000-C012</t>
  </si>
  <si>
    <t>CAXCSN-00000-C010</t>
  </si>
  <si>
    <t>CG-CCXEDB-D0047C001L7</t>
  </si>
  <si>
    <t>CG-CCXEDR-F0047C001L7</t>
  </si>
  <si>
    <t>CG-CCXDDA-D0047C001L7</t>
  </si>
  <si>
    <t>CG-CCXEDA-D0047C001L7</t>
  </si>
  <si>
    <t>CG-CCXEDB-I0047C001L7</t>
  </si>
  <si>
    <t>CG-CCXEDR-I0047C001L7</t>
  </si>
  <si>
    <t>CG-CCXFCB-I0047C001L7</t>
  </si>
  <si>
    <t>CG-CCXFCR-I0047C002L7</t>
  </si>
  <si>
    <t>CG-CCXEDA-D0047C001L6</t>
  </si>
  <si>
    <t>CG-CCXFCR-I0047C001L7</t>
  </si>
  <si>
    <t>CG-CCXEDR-D0047C003L6</t>
  </si>
  <si>
    <t>CG-CCXDDA-D0047C001L6</t>
  </si>
  <si>
    <t>CG-CCXEDA-F0047C001L7</t>
  </si>
  <si>
    <t>CG-CCXEDB-D0047C001L6</t>
  </si>
  <si>
    <t>CG-CCXEDR-F0047C001L6</t>
  </si>
  <si>
    <t>CG-CCXFCB-L0047C002L7</t>
  </si>
  <si>
    <t>CG-CCAEIA-DP002A020C0</t>
  </si>
  <si>
    <t>CG-CCAEIA-DP002A030C0</t>
  </si>
  <si>
    <t>CG-CCAEIA-DP002A010C0</t>
  </si>
  <si>
    <t>CG-CCAAGB-G1002A005C0</t>
  </si>
  <si>
    <t>CG-CCAAGB-G2002A005C0</t>
  </si>
  <si>
    <t>CG-CAXXSM-00104C011BP</t>
  </si>
  <si>
    <t>CG-050502Q5Z20001M</t>
  </si>
  <si>
    <t>CG-050502Q5Z20002M</t>
  </si>
  <si>
    <t>CG-050502Q5Z20003M</t>
  </si>
  <si>
    <t>CG-050502Q5Z20005M</t>
  </si>
  <si>
    <t>CG-050502Q5Z20010M</t>
  </si>
  <si>
    <t>CG-ECM-UM12-05-93Q</t>
  </si>
  <si>
    <t>CG-EDGE-CP24-E3</t>
  </si>
  <si>
    <t>CG-EDGE-CP48-E3</t>
  </si>
  <si>
    <t>CG-EDGE-CP24-90</t>
  </si>
  <si>
    <t>CG-EDGE-CP48-90</t>
  </si>
  <si>
    <t>CG-CCHE-CP12-E4</t>
  </si>
  <si>
    <t>CG-CCHE-CP12-04</t>
  </si>
  <si>
    <t>CG-EDGE-01U-SP</t>
  </si>
  <si>
    <t>CG-CLEANER-PORT-2.5</t>
  </si>
  <si>
    <t>CG-2104466-01</t>
  </si>
  <si>
    <t>CG-CAXBSM-00104-C001</t>
  </si>
  <si>
    <t>CG-CAXBSM-00104-C002</t>
  </si>
  <si>
    <t>CG-CAXCSN-00000-C012</t>
  </si>
  <si>
    <t>CG-CAXCSN-00000-C010</t>
  </si>
  <si>
    <t>DC CORE - Bretelle Fibra Ottica</t>
  </si>
  <si>
    <t>DC Core</t>
  </si>
  <si>
    <t>LAN Core</t>
  </si>
  <si>
    <t>Lan Core</t>
  </si>
  <si>
    <t>Pag.  8</t>
  </si>
  <si>
    <t>Pag.  9</t>
  </si>
  <si>
    <t>Pag.   13</t>
  </si>
  <si>
    <t>Pag. 25</t>
  </si>
  <si>
    <t>Pag. 32</t>
  </si>
  <si>
    <t>Pag. 48</t>
  </si>
  <si>
    <t>Pag. 23</t>
  </si>
  <si>
    <t>Pag. 46</t>
  </si>
  <si>
    <t>Pag.51</t>
  </si>
  <si>
    <t>Pag.57</t>
  </si>
  <si>
    <t>Pag.58</t>
  </si>
  <si>
    <t>Pag.60</t>
  </si>
  <si>
    <t>Pag.61</t>
  </si>
  <si>
    <t>Pag.62</t>
  </si>
  <si>
    <t>Pag. 84</t>
  </si>
  <si>
    <t>Pag. 121</t>
  </si>
  <si>
    <t>Pag. 122</t>
  </si>
  <si>
    <t>Pag. 124</t>
  </si>
  <si>
    <t>Pag. 126</t>
  </si>
  <si>
    <t>Pag. 128</t>
  </si>
  <si>
    <t>Pag. 129</t>
  </si>
  <si>
    <t>Pag. 130</t>
  </si>
  <si>
    <t>Pag. 172</t>
  </si>
  <si>
    <t>Pag. 178</t>
  </si>
  <si>
    <t>Pag. 179</t>
  </si>
  <si>
    <t>Pag. 180</t>
  </si>
  <si>
    <t>Pag. 181</t>
  </si>
  <si>
    <t>Pag. 182</t>
  </si>
  <si>
    <t>Pag. 101</t>
  </si>
  <si>
    <t>Pag. 105</t>
  </si>
  <si>
    <t>Pag. 106</t>
  </si>
  <si>
    <t>Pag. 85</t>
  </si>
  <si>
    <t>Pag. 86</t>
  </si>
  <si>
    <t>Pag. 89</t>
  </si>
  <si>
    <t>Pag. 90</t>
  </si>
  <si>
    <t>Pag. 109</t>
  </si>
  <si>
    <t>Pag.153</t>
  </si>
  <si>
    <t>Pag.162</t>
  </si>
  <si>
    <t>Pag.164</t>
  </si>
  <si>
    <t>Pag.163</t>
  </si>
  <si>
    <t>Pag.165</t>
  </si>
  <si>
    <t>Pag.166</t>
  </si>
  <si>
    <t>Pag.  113</t>
  </si>
  <si>
    <t>Pag.  115</t>
  </si>
  <si>
    <t>Pag.  118</t>
  </si>
  <si>
    <t>Pag. 213</t>
  </si>
  <si>
    <t>Pag. 223</t>
  </si>
  <si>
    <t>Armadi IP</t>
  </si>
  <si>
    <t>1-57538-9</t>
  </si>
  <si>
    <t>2-599622-2</t>
  </si>
  <si>
    <t>2-599624-2</t>
  </si>
  <si>
    <t>2-599625-2</t>
  </si>
  <si>
    <t>2-599172-2</t>
  </si>
  <si>
    <t>2-599683-2</t>
  </si>
  <si>
    <t>2-599690-2</t>
  </si>
  <si>
    <t>2-1593093-1</t>
  </si>
  <si>
    <t>2-1593105-1</t>
  </si>
  <si>
    <t>2-1593042-1</t>
  </si>
  <si>
    <t>8-1593093-9</t>
  </si>
  <si>
    <t>8-1593099-9</t>
  </si>
  <si>
    <t>8-1593105-9</t>
  </si>
  <si>
    <t>8-1593042-9</t>
  </si>
  <si>
    <t>9-1593042-9</t>
  </si>
  <si>
    <t>2-1594295-5</t>
  </si>
  <si>
    <t>8-1594295-5</t>
  </si>
  <si>
    <t>8-1594297-5</t>
  </si>
  <si>
    <t>8-1594035-5</t>
  </si>
  <si>
    <t>AM-CVR-5753819</t>
  </si>
  <si>
    <t>AM-CVR-171100601</t>
  </si>
  <si>
    <t>AM-CVR-5789307</t>
  </si>
  <si>
    <t>AM-CVR-215329002</t>
  </si>
  <si>
    <t>AM-CVF-59962222</t>
  </si>
  <si>
    <t>AM-CVF-59962422</t>
  </si>
  <si>
    <t>AM-CVF-59962522</t>
  </si>
  <si>
    <t>AM-CVF-59917222</t>
  </si>
  <si>
    <t>AM-CVF-59968322</t>
  </si>
  <si>
    <t>AM-CVF-59969022</t>
  </si>
  <si>
    <t>AM-FAD-149983601</t>
  </si>
  <si>
    <t>AM-FAD-193328604</t>
  </si>
  <si>
    <t>AM-FAD-193328606</t>
  </si>
  <si>
    <t>AM-FAD-193328611</t>
  </si>
  <si>
    <t>AK-UCS-65911001-00</t>
  </si>
  <si>
    <t>AK-UCS-66912055-02</t>
  </si>
  <si>
    <t>AK-UCS-66912054-05</t>
  </si>
  <si>
    <t>AK-UCS-66912055-05</t>
  </si>
  <si>
    <t>AK-UCS-64671043-00</t>
  </si>
  <si>
    <t>AK-UCS-60503122-04</t>
  </si>
  <si>
    <t>AK-MJ5-65401130-01</t>
  </si>
  <si>
    <t>AK-MJ6-68301800-01</t>
  </si>
  <si>
    <t>AK-MJ6-68301885-01</t>
  </si>
  <si>
    <t>AK-MJ6-68301885-06</t>
  </si>
  <si>
    <t>AK-PC7-66452827-49</t>
  </si>
  <si>
    <t>AK-ACC-64675160-01</t>
  </si>
  <si>
    <t>AK-FPP-70331090-00</t>
  </si>
  <si>
    <t>AK-FPP-70331093-01</t>
  </si>
  <si>
    <t>GN NET -  Jabra EVOLVE 20</t>
  </si>
  <si>
    <t>Jabra EVOLVE 20 UC Duo USB, Cancellazione di rumore, Connettività USB e comandi dedicati, copriauricolari in gommapiuma</t>
  </si>
  <si>
    <t>Jabra EVOLVE 20 UC Mono USB, Cancell. di rumore, USB e comandi dedicati, copriauricolari in gommapiuma, certif. MS Lync</t>
  </si>
  <si>
    <t>Jabra EVOLVE 20 UC Duo USB, Cancell. di rumore,  USB e comandi dedicati, copriauricolari in gommapiuma, certif, MS Lync</t>
  </si>
  <si>
    <t>GN NET -  Jabra EVOLVE 30</t>
  </si>
  <si>
    <t>GN NET -  Jabra EVOLVE 40</t>
  </si>
  <si>
    <t>6393-829-209</t>
  </si>
  <si>
    <t>Jabra EVOLVE 40 UC Mono USB, Canc. rumore, USB tasto "Mute" e regol. volume RX, copriauric.similpelle, DOPPIA CONNETT.</t>
  </si>
  <si>
    <t>6399-829-209</t>
  </si>
  <si>
    <t>Jabra EVOLVE 40 UC Duo USB, Cancell.rumore, USB tasto "Mute" e regol. volume RX, copriauric.similpelle, DOPPIA CONNETT.</t>
  </si>
  <si>
    <t>6393-823-109</t>
  </si>
  <si>
    <t>Jabra EVOLVE 40 UC Mono USB, Cancell.rumore,USB tasto "Mute", indicatore "busy light", MS Lync,- DOPPIA CONNETT.</t>
  </si>
  <si>
    <t>6399-823-109</t>
  </si>
  <si>
    <t>Jabra EVOLVE 40 UC Duo USB, Cancell.rumore, USB tasto "Mute", indicatore "busy light", MS Lync, - DOPPIA CONN.</t>
  </si>
  <si>
    <t>GN NET -  Jabra EVOLVE 65</t>
  </si>
  <si>
    <t xml:space="preserve">Jabra EVOLVE 65 UC Mono USB &amp; Bluetooth, Cancell.rumore, indicatore "busy light",  nano-dongle USB/BT - DOPPIA CONN. </t>
  </si>
  <si>
    <t>Jabra EVOLVE 65 UC Duo USB &amp; Bluetooth, Cancell. rumore, indicatore "busy light",nano-dongle USB/BT - DOPPIA CONNETT.</t>
  </si>
  <si>
    <t>Jabra EVOLVE 65 UC Mono USB &amp; Bluetooth, Cancell. rumore, indic. "busy light", MS Lync, nano-dongle USB/BT - DOPPIA CONN.</t>
  </si>
  <si>
    <t>Jabra EVOLVE 65 UC Duo USB &amp; Bluetooth, Cancell. rumore, indic. "busy light", MS Lync, nano-dongle USB/BT - DOPPIA CONN.</t>
  </si>
  <si>
    <t>GN NET -  Jabra EVOLVE 80</t>
  </si>
  <si>
    <t>Jabra EVOLVE 80 UC Duo USB, Cancell.rumore, USB tasto "Mute" indic. "busy light","listen-IN", DOPPIA CONN. &amp; ACTIVE NOISE</t>
  </si>
  <si>
    <t>Jabra EVOLVE 80 UC Duo USB, Cancell.,MS Lync, USB tasto "Mute"indic. "busy light", funzione "listen-IN", DOPPIA CONNETT</t>
  </si>
  <si>
    <t>GN NET -  Jabra EVOLVE</t>
  </si>
  <si>
    <t>14401-09</t>
  </si>
  <si>
    <t>Jabra EVOLVE 40 UC Mono Solo cuffia con 3.5mm Jack (senza USB cavo di controllo)</t>
  </si>
  <si>
    <t>14401-10</t>
  </si>
  <si>
    <t>Jabra EVOLVE 40 UC Duo Solo cuffia con 3.5mm Jack (senza USB cavo di controllo)</t>
  </si>
  <si>
    <t>14401-11</t>
  </si>
  <si>
    <t>Jabra EVOLVE 40 UC Duo Solo cuffia con 3.5mm Jack (senza USB cavo di controllo), "listen-in", Cancellazione di rumore</t>
  </si>
  <si>
    <t>14208-03</t>
  </si>
  <si>
    <t>Jabra EVOLVE LINK USB Cavo di controllo solo, MS Lync</t>
  </si>
  <si>
    <t>14208-04</t>
  </si>
  <si>
    <t>Jabra EVOLVE LINK USB Cavo di controllo solo, UC</t>
  </si>
  <si>
    <t>14101-41</t>
  </si>
  <si>
    <t>Jabra EVOLVE Copriauricolari in similpelle per Evolve 80, pack 2 pz.</t>
  </si>
  <si>
    <t>14101-43</t>
  </si>
  <si>
    <t>Jabra EVOLVE Flight jack, pack 6 pz.</t>
  </si>
  <si>
    <t>14101-44</t>
  </si>
  <si>
    <t>Jabra EVOLVE Sacchetto di stoccaggio per Evolve 80, pack 5 pz.</t>
  </si>
  <si>
    <t>14101-46</t>
  </si>
  <si>
    <t>Jabra EVOLVE Copriauricolari in similpelle per Evolve 20-65, pack 10 pz.</t>
  </si>
  <si>
    <t>14101-47</t>
  </si>
  <si>
    <t>Jabra EVOLVE Sacchetto di stoccaggio per Evolve 20-65, pack 10 pz</t>
  </si>
  <si>
    <t>GN NET - Jabra STEALTH UC Bluetooth</t>
  </si>
  <si>
    <t>5578-230-109</t>
  </si>
  <si>
    <t xml:space="preserve">Jabra Stealth UC™, Bluetooth, IP/mobile, Active Noise Cancellation, Comandi vocali,Nano dongle USB/bt </t>
  </si>
  <si>
    <t>5578-230-309</t>
  </si>
  <si>
    <t>Interruptor función Mute</t>
  </si>
  <si>
    <t>GN-6393-829-209</t>
  </si>
  <si>
    <t>GN-6399-829-209</t>
  </si>
  <si>
    <t>GN-6393-823-109</t>
  </si>
  <si>
    <t>GN-6399-823-109</t>
  </si>
  <si>
    <t>GN-14401-09</t>
  </si>
  <si>
    <t>GN-14401-10</t>
  </si>
  <si>
    <t>GN-14401-11</t>
  </si>
  <si>
    <t>GN-14208-03</t>
  </si>
  <si>
    <t>GN-14208-04</t>
  </si>
  <si>
    <t>GN-14101-41</t>
  </si>
  <si>
    <t>GN-14101-43</t>
  </si>
  <si>
    <t>GN-14101-44</t>
  </si>
  <si>
    <t>GN-14101-46</t>
  </si>
  <si>
    <t>GN-14101-47</t>
  </si>
  <si>
    <t>GN-5578-230-109</t>
  </si>
  <si>
    <t>GN-5578-230-309</t>
  </si>
  <si>
    <t>GN-2303-820-104</t>
  </si>
  <si>
    <t>2303-820-104</t>
  </si>
  <si>
    <t>Soluzione multicella</t>
  </si>
  <si>
    <t>SNOM - M325</t>
  </si>
  <si>
    <t>SNOM - M25</t>
  </si>
  <si>
    <t>SNOM - M85</t>
  </si>
  <si>
    <t>Dialog VISION Rack (Dialog VISION / SPRING)</t>
  </si>
  <si>
    <t>Multi Switch MSW</t>
  </si>
  <si>
    <t>WMSW00408000</t>
  </si>
  <si>
    <t>Riello - Multi Switch con Slot x Netman204 (accessorio)</t>
  </si>
  <si>
    <t>RL-MSW</t>
  </si>
  <si>
    <t>DMSTK60BNB00</t>
  </si>
  <si>
    <t>DMSTK80BNB00</t>
  </si>
  <si>
    <t>DMSTM10BNB00</t>
  </si>
  <si>
    <t>F9040N</t>
  </si>
  <si>
    <t>F9041N</t>
  </si>
  <si>
    <t>F9478</t>
  </si>
  <si>
    <t>F9478N</t>
  </si>
  <si>
    <t>F9482</t>
  </si>
  <si>
    <t>F9482N</t>
  </si>
  <si>
    <t>TS-RAC-F9040N</t>
  </si>
  <si>
    <t>TS-RAC-F9041N</t>
  </si>
  <si>
    <t>TS-RAC-F9478</t>
  </si>
  <si>
    <t>TS-RAC-F9478N</t>
  </si>
  <si>
    <t>TS-RAC-F9482</t>
  </si>
  <si>
    <t>TS-RAC-F9482N</t>
  </si>
  <si>
    <t>F9440N</t>
  </si>
  <si>
    <t>TS-RAC-F9440N</t>
  </si>
  <si>
    <t>Armadi a Pavimento</t>
  </si>
  <si>
    <t>Armadi a Parete</t>
  </si>
  <si>
    <t>LS CABLE</t>
  </si>
  <si>
    <t>2409-820-204</t>
  </si>
  <si>
    <t>2406-820-204</t>
  </si>
  <si>
    <t>2486-820-209</t>
  </si>
  <si>
    <t>2489-820-209</t>
  </si>
  <si>
    <t>GN-2409-820-204</t>
  </si>
  <si>
    <t>GN-2406-820-204</t>
  </si>
  <si>
    <t>GN-2486-820-209</t>
  </si>
  <si>
    <t>GN-2489-820-209</t>
  </si>
  <si>
    <t>ORCA - Cassetto ottico SC 24p DPX 1U con 6 bussole multimodali OM4</t>
  </si>
  <si>
    <t>ORCA - Cassetto ottico SC 24p DPX 1U con 12 bussole multimodali OM4</t>
  </si>
  <si>
    <t>ORCA - Cassetto ottico SC 24p DPX 1U con 24 bussole multimodali OM4</t>
  </si>
  <si>
    <t>ORCA - Cassetto ottico LC 24p DPX 1U con 6 bussole multimodali OM4</t>
  </si>
  <si>
    <t>ORCA - Cassetto ottico LC 24p DPX 1U con 12 bussole multimodali OM4</t>
  </si>
  <si>
    <t>ORCA - Cassetto ottico LC 24p DPX 1U con 24 bussole multimodali OM4</t>
  </si>
  <si>
    <t>ORCA - Attenuatore Monomodale 30dB di tipo ST</t>
  </si>
  <si>
    <t>ORCA - Attenuatore Monomodale 30dB di tipo SC</t>
  </si>
  <si>
    <t>ORCA - Attenuatore Monomodale 30dB di tipo LC</t>
  </si>
  <si>
    <t>ORCA - Attenuatore Monomodale 30dB di tipo FC</t>
  </si>
  <si>
    <t>ORCA - Attenuatore Monomodale 30dB di tipo SC APC</t>
  </si>
  <si>
    <t>ORCA - Attenuatore Monomodale 30dB di tipo FC APC</t>
  </si>
  <si>
    <t>OC-FPP-170150-06</t>
  </si>
  <si>
    <t>OC-FPP-170150-12</t>
  </si>
  <si>
    <t>OC-FPP-170150-24</t>
  </si>
  <si>
    <t>OC-FPP-170151-06</t>
  </si>
  <si>
    <t>OC-FPP-170151-12</t>
  </si>
  <si>
    <t>OC-FPP-170151-24</t>
  </si>
  <si>
    <t>Multi Sentry MST 200KVA</t>
  </si>
  <si>
    <t>EMSTM20ANB00</t>
  </si>
  <si>
    <t>Riello - Multi Sentry MST 200000VA/200000W Tri / Tri Aut. 0 Min,</t>
  </si>
  <si>
    <t>YSKCMC9A</t>
  </si>
  <si>
    <t xml:space="preserve">Riello - MULTICOM 392, 3 input 8 programmable output (max 25 Volt, 1 Amp)  </t>
  </si>
  <si>
    <t>YSKCBS1A</t>
  </si>
  <si>
    <t xml:space="preserve">Riello - Cassetto esterno adattore x schede slot </t>
  </si>
  <si>
    <t>YSKCSE2B</t>
  </si>
  <si>
    <t>YSKCSE4B</t>
  </si>
  <si>
    <t>RL-MST 200</t>
  </si>
  <si>
    <t>RL-MULTICOM   392</t>
  </si>
  <si>
    <t>RL-COMM ADAPTER</t>
  </si>
  <si>
    <t>RL-YSKCSE2B</t>
  </si>
  <si>
    <t>RL-YSKCSE4B</t>
  </si>
  <si>
    <t>FP4007</t>
  </si>
  <si>
    <t>FPA4007</t>
  </si>
  <si>
    <t>FP4010</t>
  </si>
  <si>
    <t>FPA4010</t>
  </si>
  <si>
    <t>FP4013</t>
  </si>
  <si>
    <t>FPA4013</t>
  </si>
  <si>
    <t>FP4016</t>
  </si>
  <si>
    <t>FPA4016</t>
  </si>
  <si>
    <t>TS-RKW-FP4007</t>
  </si>
  <si>
    <t>TS-RKW-FPA4007</t>
  </si>
  <si>
    <t>TS-RKW-FP4010</t>
  </si>
  <si>
    <t>TS-RKW-FPA4010</t>
  </si>
  <si>
    <t>TS-RKW-FP4013</t>
  </si>
  <si>
    <t>TS-RKW-FPA4013</t>
  </si>
  <si>
    <t>TS-RKW-FP4016</t>
  </si>
  <si>
    <t>TS-RKW-FPA4016</t>
  </si>
  <si>
    <t>FP5007</t>
  </si>
  <si>
    <t>FPA5007</t>
  </si>
  <si>
    <t>FP5010</t>
  </si>
  <si>
    <t>FPA5010</t>
  </si>
  <si>
    <t>FP5013</t>
  </si>
  <si>
    <t>FPA5013</t>
  </si>
  <si>
    <t>FP5016</t>
  </si>
  <si>
    <t>FPA5016</t>
  </si>
  <si>
    <t>FP5022</t>
  </si>
  <si>
    <t>FPA5022</t>
  </si>
  <si>
    <t>FP6010</t>
  </si>
  <si>
    <t>FPA6010</t>
  </si>
  <si>
    <t>FP6013</t>
  </si>
  <si>
    <t>FPA6013</t>
  </si>
  <si>
    <t>FP6016</t>
  </si>
  <si>
    <t>FPA6016</t>
  </si>
  <si>
    <t>FP6022</t>
  </si>
  <si>
    <t>FPA6022</t>
  </si>
  <si>
    <t>TS-RKW-FP6010</t>
  </si>
  <si>
    <t>TS-RKW-FPA6010</t>
  </si>
  <si>
    <t>TS-RKW-FP6013</t>
  </si>
  <si>
    <t>TS-RKW-FPA6013</t>
  </si>
  <si>
    <t>TS-RKW-FP6016</t>
  </si>
  <si>
    <t>TS-RKW-FPA6016</t>
  </si>
  <si>
    <t>TS-RKW-FP6022</t>
  </si>
  <si>
    <t>TS-RKW-FPA6022</t>
  </si>
  <si>
    <t>TS-RKW-FP4010N</t>
  </si>
  <si>
    <t>TS-RKW-FPA4010N</t>
  </si>
  <si>
    <t>TS-RKW-FP4013N</t>
  </si>
  <si>
    <t>TS-RKW-FPA4013N</t>
  </si>
  <si>
    <t>TS-RKW-FP4016N</t>
  </si>
  <si>
    <t>TS-RKW-FPA4016N</t>
  </si>
  <si>
    <t>TS-RKW-FP6010N</t>
  </si>
  <si>
    <t>TS-RKW-FPA6010N</t>
  </si>
  <si>
    <t>TS-RKW-FP6013N</t>
  </si>
  <si>
    <t>TS-RKW-FPA6013N</t>
  </si>
  <si>
    <t>TS-RKW-FP6016N</t>
  </si>
  <si>
    <t>TS-RKW-FPA6016N</t>
  </si>
  <si>
    <t>TS-RKW-FP6022N</t>
  </si>
  <si>
    <t>TS-RKW-FPA6022N</t>
  </si>
  <si>
    <t>TS-RKW-FP5007</t>
  </si>
  <si>
    <t>TS-RKW-FPA5007</t>
  </si>
  <si>
    <t>TS-RKW-FP5010</t>
  </si>
  <si>
    <t>TS-RKW-FPA5010</t>
  </si>
  <si>
    <t>TS-RKW-FP5013</t>
  </si>
  <si>
    <t>TS-RKW-FPA5013</t>
  </si>
  <si>
    <t>TS-RKW-FP5016</t>
  </si>
  <si>
    <t>TS-RKW-FPA5016</t>
  </si>
  <si>
    <t>TS-RKW-FP5022</t>
  </si>
  <si>
    <t>TS-RKW-FPA5022</t>
  </si>
  <si>
    <t>TS-RKW-FP5007N</t>
  </si>
  <si>
    <t>TS-RKW-FPA5007N</t>
  </si>
  <si>
    <t>TS-RKW-FP5010N</t>
  </si>
  <si>
    <t>TS-RKW-FPA5010N</t>
  </si>
  <si>
    <t>TS-RKW-FP5013N</t>
  </si>
  <si>
    <t>TS-RKW-FPA5013N</t>
  </si>
  <si>
    <t>TS-RKW-FP5016N</t>
  </si>
  <si>
    <t>TS-RKW-FPA5016N</t>
  </si>
  <si>
    <t>TS-RKW-FP5022N</t>
  </si>
  <si>
    <t>TS-RKW-FPA5022N</t>
  </si>
  <si>
    <t>Armadi da parete serie CompactNet 600</t>
  </si>
  <si>
    <t>Armadi da parete serie CompactNet 500</t>
  </si>
  <si>
    <t>Armadi da parete serie CompactNet 400</t>
  </si>
  <si>
    <t>Armadi PROGRESS A PAVIMENTO</t>
  </si>
  <si>
    <t>Armadi da parete serie CompactNet 400 Nero</t>
  </si>
  <si>
    <t>Armadi da parete serie CompactNet 500 Nero</t>
  </si>
  <si>
    <t>Armadi da parete serie CompactNet 600 Nero</t>
  </si>
  <si>
    <t>TS-RKF-P6442</t>
  </si>
  <si>
    <t>TS-RKF-P6620</t>
  </si>
  <si>
    <t>TS-RKF-P6624</t>
  </si>
  <si>
    <t>TS-RKF-P6627</t>
  </si>
  <si>
    <t>TS-RKF-P6633</t>
  </si>
  <si>
    <t>TS-RKF-P6638</t>
  </si>
  <si>
    <t>TS-RKF-P6642</t>
  </si>
  <si>
    <t>TS-RKF-P6647</t>
  </si>
  <si>
    <t>TS-RKF-P6820</t>
  </si>
  <si>
    <t>TS-RKF-P6827</t>
  </si>
  <si>
    <t>TS-RKF-P6833</t>
  </si>
  <si>
    <t>TS-RKF-P6838</t>
  </si>
  <si>
    <t>TS-RKF-P6842</t>
  </si>
  <si>
    <t>TS-RKF-P6847</t>
  </si>
  <si>
    <t>TS-RKF-P8633</t>
  </si>
  <si>
    <t>TS-RKF-P8638</t>
  </si>
  <si>
    <t>TS-RKF-P8642</t>
  </si>
  <si>
    <t>TS-RKF-P8647</t>
  </si>
  <si>
    <t>TS-RKF-P8833</t>
  </si>
  <si>
    <t>TS-RKF-P8838</t>
  </si>
  <si>
    <t>TS-RKF-P8842</t>
  </si>
  <si>
    <t>TS-RKF-P8847</t>
  </si>
  <si>
    <t>Armadi PROGRESS A PAVIMENTO Nero</t>
  </si>
  <si>
    <t>Armadi PROGRESS SUPER SERVER</t>
  </si>
  <si>
    <t>Armadi PROGRESS SUPER SERVER Nero</t>
  </si>
  <si>
    <t>Armadi PROGRESS SUPERSERVER con PORTE GRIGLIATE</t>
  </si>
  <si>
    <t>Armadi PROGRESS SUPERSERVER con PORTE GRIGLIATE Nero</t>
  </si>
  <si>
    <t>TS-RKF-P6427N</t>
  </si>
  <si>
    <t>TS-RKF-P6442N</t>
  </si>
  <si>
    <t>TS-RKF-P6620N</t>
  </si>
  <si>
    <t>TS-RKF-P6624N</t>
  </si>
  <si>
    <t>TS-RKF-P6627N</t>
  </si>
  <si>
    <t>TS-RKF-P6633N</t>
  </si>
  <si>
    <t>TS-RKF-P6638N</t>
  </si>
  <si>
    <t>TS-RKF-P6642N</t>
  </si>
  <si>
    <t>TS-RKF-P6647N</t>
  </si>
  <si>
    <t>TS-RKF-P6820N</t>
  </si>
  <si>
    <t>TS-RKF-P6827N</t>
  </si>
  <si>
    <t>TS-RKF-P6833N</t>
  </si>
  <si>
    <t>TS-RKF-P6838N</t>
  </si>
  <si>
    <t>TS-RKF-P6842N</t>
  </si>
  <si>
    <t>TS-RKF-P6847N</t>
  </si>
  <si>
    <t>TS-RKF-P8633N</t>
  </si>
  <si>
    <t>TS-RKF-P8638N</t>
  </si>
  <si>
    <t>TS-RKF-P8642N</t>
  </si>
  <si>
    <t>TS-RKF-P8647N</t>
  </si>
  <si>
    <t>TS-RKF-P8833N</t>
  </si>
  <si>
    <t>TS-RKF-P8838N</t>
  </si>
  <si>
    <t>TS-RKF-P8842N</t>
  </si>
  <si>
    <t>TS-RKF-P8847N</t>
  </si>
  <si>
    <t>TS-RKF-P6127</t>
  </si>
  <si>
    <t>TS-RKF-P6142</t>
  </si>
  <si>
    <t>TS-RKF-P6147</t>
  </si>
  <si>
    <t>TS-RKF-P8127</t>
  </si>
  <si>
    <t>TS-RKF-P8142</t>
  </si>
  <si>
    <t>TS-RKF-P8147</t>
  </si>
  <si>
    <t>TS-RKF-P6127N</t>
  </si>
  <si>
    <t>TS-RKF-P6142N</t>
  </si>
  <si>
    <t>TS-RKF-P6147N</t>
  </si>
  <si>
    <t>TS-RKF-P8127N</t>
  </si>
  <si>
    <t>TS-RKF-P8142N</t>
  </si>
  <si>
    <t>TS-RKF-P8147N</t>
  </si>
  <si>
    <t>TS-RKF-P6142AP75</t>
  </si>
  <si>
    <t>TS-RKF-P6142A2P75</t>
  </si>
  <si>
    <t>TS-RKF-P6147AP75</t>
  </si>
  <si>
    <t>TS-RKF-P6147A2P75</t>
  </si>
  <si>
    <t>TS-RKF-P8142AP75</t>
  </si>
  <si>
    <t>TS-RKF-P8142A2P75</t>
  </si>
  <si>
    <t>TS-RKF-P8147AP75</t>
  </si>
  <si>
    <t>TS-RKF-P8147A2P75</t>
  </si>
  <si>
    <t>TS-RKF-P6142NAP75</t>
  </si>
  <si>
    <t>TS-RKF-P6142NA2P75</t>
  </si>
  <si>
    <t>TS-RKF-P6147NAP75</t>
  </si>
  <si>
    <t>TS-RKF-P6147NA2P75</t>
  </si>
  <si>
    <t>TS-RKF-P8142NAP75</t>
  </si>
  <si>
    <t>TS-RKF-P8142NA2P75</t>
  </si>
  <si>
    <t>TS-RKF-P8147NAP75</t>
  </si>
  <si>
    <t>TS-RKF-P8147NA2P75</t>
  </si>
  <si>
    <t>F8717IPV</t>
  </si>
  <si>
    <t>F8717IPM</t>
  </si>
  <si>
    <t>F8717IP2M</t>
  </si>
  <si>
    <t>F8717IPVM</t>
  </si>
  <si>
    <t>F8718IPV</t>
  </si>
  <si>
    <t>F8718IPM</t>
  </si>
  <si>
    <t>F8718IP2M</t>
  </si>
  <si>
    <t>F8718IPVM</t>
  </si>
  <si>
    <t>F1407</t>
  </si>
  <si>
    <t>F1407M</t>
  </si>
  <si>
    <t>F1407MEST</t>
  </si>
  <si>
    <t>F1410MEST</t>
  </si>
  <si>
    <t>F1507</t>
  </si>
  <si>
    <t>F1507M</t>
  </si>
  <si>
    <t>F1507MEST</t>
  </si>
  <si>
    <t>F1813MEST</t>
  </si>
  <si>
    <t>F1820</t>
  </si>
  <si>
    <t>F1820M</t>
  </si>
  <si>
    <t>F1820MEST</t>
  </si>
  <si>
    <t>TS-RKF-F8717IPV</t>
  </si>
  <si>
    <t>TS-RKF-F8717IPM</t>
  </si>
  <si>
    <t>TS-RKF-F8717IP2M</t>
  </si>
  <si>
    <t>TS-RKF-F8717IPVM</t>
  </si>
  <si>
    <t>TS-RKF-F8718IPV</t>
  </si>
  <si>
    <t>TS-RKF-F8718IPM</t>
  </si>
  <si>
    <t>TS-RKF-F8718IP2M</t>
  </si>
  <si>
    <t>TS-RKF-F8718IPVM</t>
  </si>
  <si>
    <t>TS-RKW-F1407</t>
  </si>
  <si>
    <t>TS-RKW-F1407M</t>
  </si>
  <si>
    <t>TS-RKW-F1407MEST</t>
  </si>
  <si>
    <t>TS-RKW-F1410MEST</t>
  </si>
  <si>
    <t>TS-RKW-F1507</t>
  </si>
  <si>
    <t>TS-RKW-F1507M</t>
  </si>
  <si>
    <t>TS-RKW-F1507MEST</t>
  </si>
  <si>
    <t>TS-RKW-F1813MEST</t>
  </si>
  <si>
    <t>TS-RKW-F1820</t>
  </si>
  <si>
    <t>TS-RKW-F1820M</t>
  </si>
  <si>
    <t>TS-RKW-F1820MEST</t>
  </si>
  <si>
    <t>CompactNet Accessori</t>
  </si>
  <si>
    <t>F9820</t>
  </si>
  <si>
    <t>F9821</t>
  </si>
  <si>
    <t>F9822</t>
  </si>
  <si>
    <t>F9823</t>
  </si>
  <si>
    <t>F9825</t>
  </si>
  <si>
    <t>F9826</t>
  </si>
  <si>
    <t>F9827</t>
  </si>
  <si>
    <t>F9828</t>
  </si>
  <si>
    <t>F9829</t>
  </si>
  <si>
    <t>Ripiani fissi ed estraibili Grigi</t>
  </si>
  <si>
    <t>F9100</t>
  </si>
  <si>
    <t>F9002</t>
  </si>
  <si>
    <t>F9089</t>
  </si>
  <si>
    <t>F9008</t>
  </si>
  <si>
    <t>F9103</t>
  </si>
  <si>
    <t>F9224</t>
  </si>
  <si>
    <t>F9094</t>
  </si>
  <si>
    <t>F9105</t>
  </si>
  <si>
    <t>P9070</t>
  </si>
  <si>
    <t>P9071</t>
  </si>
  <si>
    <t>P9072</t>
  </si>
  <si>
    <t>P9073</t>
  </si>
  <si>
    <t>P9074</t>
  </si>
  <si>
    <t>P9075</t>
  </si>
  <si>
    <t>Coppie Canale Grigie</t>
  </si>
  <si>
    <t>P9091</t>
  </si>
  <si>
    <t>P9098</t>
  </si>
  <si>
    <t>F9032</t>
  </si>
  <si>
    <t>F9009</t>
  </si>
  <si>
    <t>F9273</t>
  </si>
  <si>
    <t>F9274</t>
  </si>
  <si>
    <t>F9275</t>
  </si>
  <si>
    <t>P9091N</t>
  </si>
  <si>
    <t>P9098N</t>
  </si>
  <si>
    <t>Accessori Vari  Grigi</t>
  </si>
  <si>
    <t>F9226</t>
  </si>
  <si>
    <t>F9271</t>
  </si>
  <si>
    <t>F9270</t>
  </si>
  <si>
    <t>F3030</t>
  </si>
  <si>
    <t>F9324</t>
  </si>
  <si>
    <t>F9297</t>
  </si>
  <si>
    <t>F9306</t>
  </si>
  <si>
    <t>F9366</t>
  </si>
  <si>
    <t>F9215</t>
  </si>
  <si>
    <t>F9216</t>
  </si>
  <si>
    <t>Pannelli ottici</t>
  </si>
  <si>
    <t>Pannelli Grigi</t>
  </si>
  <si>
    <t>F9251</t>
  </si>
  <si>
    <t>F9015</t>
  </si>
  <si>
    <t>F9016</t>
  </si>
  <si>
    <t>F9012</t>
  </si>
  <si>
    <t>F9102</t>
  </si>
  <si>
    <t>F9013</t>
  </si>
  <si>
    <t>F9253</t>
  </si>
  <si>
    <t>F9011</t>
  </si>
  <si>
    <t>F9369</t>
  </si>
  <si>
    <t>F9298</t>
  </si>
  <si>
    <t>F9030</t>
  </si>
  <si>
    <t>F9031</t>
  </si>
  <si>
    <t>F9061</t>
  </si>
  <si>
    <t>F8735</t>
  </si>
  <si>
    <t>F8736</t>
  </si>
  <si>
    <t>F9530</t>
  </si>
  <si>
    <t>F9465</t>
  </si>
  <si>
    <t>F9466</t>
  </si>
  <si>
    <t>F9467</t>
  </si>
  <si>
    <t>F9495</t>
  </si>
  <si>
    <t>F9496</t>
  </si>
  <si>
    <t>F9497</t>
  </si>
  <si>
    <t>F9498</t>
  </si>
  <si>
    <t>F9499</t>
  </si>
  <si>
    <t>TS-RAC-F9820</t>
  </si>
  <si>
    <t>TS-RAC-F9821</t>
  </si>
  <si>
    <t>TS-RAC-F9822</t>
  </si>
  <si>
    <t>TS-RAC-F9823</t>
  </si>
  <si>
    <t>TS-RKW-F9825</t>
  </si>
  <si>
    <t>TS-RKW-F9826</t>
  </si>
  <si>
    <t>TS-RKW-F9827</t>
  </si>
  <si>
    <t>TS-RKW-F9828</t>
  </si>
  <si>
    <t>TS-RKW-F9829</t>
  </si>
  <si>
    <t>TS-RAC-F9100</t>
  </si>
  <si>
    <t>TS-RAC-F9002</t>
  </si>
  <si>
    <t>TS-RAC-F9089</t>
  </si>
  <si>
    <t>TS-RAC-F9008</t>
  </si>
  <si>
    <t>TS-RAC-F9103</t>
  </si>
  <si>
    <t>TS-RAC-F9224</t>
  </si>
  <si>
    <t>TS-RAC-F9094</t>
  </si>
  <si>
    <t>TS-RAC-F9105</t>
  </si>
  <si>
    <t>TS-RAC-P9070</t>
  </si>
  <si>
    <t>TS-RAC-P9071</t>
  </si>
  <si>
    <t>TS-RAC-P9072</t>
  </si>
  <si>
    <t>TS-RAC-P9073</t>
  </si>
  <si>
    <t>TS-RAC-P9074</t>
  </si>
  <si>
    <t>TS-RAC-P9075</t>
  </si>
  <si>
    <t>TS-RAC-P9091</t>
  </si>
  <si>
    <t>TS-RAC-P9098</t>
  </si>
  <si>
    <t>TS-RAC-F9032</t>
  </si>
  <si>
    <t>TS-RAC-F9009</t>
  </si>
  <si>
    <t>TS-RAC-F9273</t>
  </si>
  <si>
    <t>TS-RAC-F9274</t>
  </si>
  <si>
    <t>TS-RAC-F9275</t>
  </si>
  <si>
    <t>TS-RAC-P9091N</t>
  </si>
  <si>
    <t>TS-RAC-P9098N</t>
  </si>
  <si>
    <t>TS-RAC-F9226</t>
  </si>
  <si>
    <t>TS-RAC-F9271</t>
  </si>
  <si>
    <t>TS-RAC-F9270</t>
  </si>
  <si>
    <t>TS-RAC-F3030</t>
  </si>
  <si>
    <t>TS-RAC-F9324</t>
  </si>
  <si>
    <t>TS-RAC-F9297</t>
  </si>
  <si>
    <t>TS-RAC-F9306</t>
  </si>
  <si>
    <t>TS-RAC-F9366</t>
  </si>
  <si>
    <t>TS-CLI-F9215</t>
  </si>
  <si>
    <t>TS-CLI-F9216</t>
  </si>
  <si>
    <t>TS-RAC-F9251</t>
  </si>
  <si>
    <t>TS-RAC-F9015</t>
  </si>
  <si>
    <t>TS-RAC-F9016</t>
  </si>
  <si>
    <t>TS-RAC-F9012</t>
  </si>
  <si>
    <t>TS-RAC-F9102</t>
  </si>
  <si>
    <t>TS-RAC-F9013</t>
  </si>
  <si>
    <t>TS-RAC-F9253</t>
  </si>
  <si>
    <t>TS-RAC-F9011</t>
  </si>
  <si>
    <t>TS-RAC-F9369</t>
  </si>
  <si>
    <t>TS-RAC-F9298</t>
  </si>
  <si>
    <t>TS-RAC-F9030</t>
  </si>
  <si>
    <t>TS-RAC-F9031</t>
  </si>
  <si>
    <t>TS-CLI-F9061</t>
  </si>
  <si>
    <t>TS-RAC-F8735</t>
  </si>
  <si>
    <t>TS-RAC-F8736</t>
  </si>
  <si>
    <t>TS-RAC-F9530</t>
  </si>
  <si>
    <t>TS-RAC-F9465</t>
  </si>
  <si>
    <t>TS-RAC-F9466</t>
  </si>
  <si>
    <t>TS-RAC-F9467</t>
  </si>
  <si>
    <t>TS-RAC-F9495</t>
  </si>
  <si>
    <t>TS-RAC-F9496</t>
  </si>
  <si>
    <t>TS-RAC-F9497</t>
  </si>
  <si>
    <t>TS-RAC-F9498</t>
  </si>
  <si>
    <t>TS-RAC-F9499</t>
  </si>
  <si>
    <t>Gruppi Tecnoclima di ventilazione Progress Silver</t>
  </si>
  <si>
    <t>P9062</t>
  </si>
  <si>
    <t>P9062T</t>
  </si>
  <si>
    <t>P9063</t>
  </si>
  <si>
    <t>P9063T</t>
  </si>
  <si>
    <t>P9064</t>
  </si>
  <si>
    <t>P9064T</t>
  </si>
  <si>
    <t>TS-CLI-P9062</t>
  </si>
  <si>
    <t>TS-CLI-P9062T</t>
  </si>
  <si>
    <t>TS-CLI-P9063</t>
  </si>
  <si>
    <t>TS-CLI-P9063T</t>
  </si>
  <si>
    <t>TS-CLI-P9064</t>
  </si>
  <si>
    <t>TS-CLI-P9064T</t>
  </si>
  <si>
    <t>91-005-074001G</t>
  </si>
  <si>
    <t>91-005-074003G</t>
  </si>
  <si>
    <t>91-005-075004G</t>
  </si>
  <si>
    <t>91-005-075002G</t>
  </si>
  <si>
    <t>GS1900-8-EU0101F</t>
  </si>
  <si>
    <t>GS1900-48-EU0101F</t>
  </si>
  <si>
    <t>GS2210-24-EU0101F</t>
  </si>
  <si>
    <t>GS2210-24HP-EU0101F</t>
  </si>
  <si>
    <t>91-010-204001B</t>
  </si>
  <si>
    <t>91-010-203001B</t>
  </si>
  <si>
    <t>SFP10G-SR-ZZ0101F</t>
  </si>
  <si>
    <t>SFP10G-LR-ZZ0101F</t>
  </si>
  <si>
    <t>USG40-EU0102F</t>
  </si>
  <si>
    <t>NBG-418NV2-EU0101F</t>
  </si>
  <si>
    <t>NWD6605-EU0101F</t>
  </si>
  <si>
    <t>GS-105SV2-EU0101F</t>
  </si>
  <si>
    <t>GS-108SV2-EU0101F</t>
  </si>
  <si>
    <t>FORMAZIONE</t>
  </si>
  <si>
    <t>Zyxel Certified</t>
  </si>
  <si>
    <t>ZY-WRL-WRE-2206</t>
  </si>
  <si>
    <t>WRE2206-EU0101F</t>
  </si>
  <si>
    <t>ORCA - Spela fibra per rivestimento 3mm, 250um e 900um</t>
  </si>
  <si>
    <t>909-0001-ZD12</t>
  </si>
  <si>
    <t>901-1205-EU00</t>
  </si>
  <si>
    <t>RK-WMD-901-1205-EU00</t>
  </si>
  <si>
    <t>SNOM - Handset D7xx Black</t>
  </si>
  <si>
    <t>SN-ACC-4125</t>
  </si>
  <si>
    <t>P9094</t>
  </si>
  <si>
    <t>P9090</t>
  </si>
  <si>
    <t>TS-RAC-P9094</t>
  </si>
  <si>
    <t>TS-RAC-P9090</t>
  </si>
  <si>
    <t>P9094N</t>
  </si>
  <si>
    <t>P9090N</t>
  </si>
  <si>
    <t>TS-RAC-P9094N</t>
  </si>
  <si>
    <t>TS-RAC-P9090N</t>
  </si>
  <si>
    <t>Krone Cat.3</t>
  </si>
  <si>
    <t>Krone Cat.5E</t>
  </si>
  <si>
    <t>krone Cat.6/7</t>
  </si>
  <si>
    <t>Krone Fibra</t>
  </si>
  <si>
    <t>Pag. 50</t>
  </si>
  <si>
    <t>Pag. 49</t>
  </si>
  <si>
    <t>SNOM - D375 w/o PS</t>
  </si>
  <si>
    <t>SNOM -  D710 w/o PS black</t>
  </si>
  <si>
    <t>SNOM - M300</t>
  </si>
  <si>
    <t>SNOM - A665 - Battery for M65/M85</t>
  </si>
  <si>
    <t>SN-TIP-4141</t>
  </si>
  <si>
    <t>SN-TIP-4235</t>
  </si>
  <si>
    <t>SN-ACC-3932</t>
  </si>
  <si>
    <t>FK-ACC-GLD-DSX-ADD-R</t>
  </si>
  <si>
    <t>GLD-DSX-ADD-R</t>
  </si>
  <si>
    <t>SFMULTIMODESOURCE</t>
  </si>
  <si>
    <t>SFPOWERMETER</t>
  </si>
  <si>
    <t>SFSINGLEMODESOURCE</t>
  </si>
  <si>
    <t>SFSINGLEMODE2</t>
  </si>
  <si>
    <t>FK-ACC-GLD-FI-7000MPO</t>
  </si>
  <si>
    <t>MT-8200-60-KIT</t>
  </si>
  <si>
    <t>MT-8200-61-TNR</t>
  </si>
  <si>
    <t>FK-ACC-GLD3-OFP100-QI</t>
  </si>
  <si>
    <t>FK-ACC-SMC-9-SCE2KAPC</t>
  </si>
  <si>
    <t>FK-ACCFI1000E2KAPCTIP</t>
  </si>
  <si>
    <t>FK-ACC-FI1000SCAPCTIP</t>
  </si>
  <si>
    <t>FK-ACC-FI1000-2.5UTIP</t>
  </si>
  <si>
    <t>FK-ACCFI1000-1.25UTIP</t>
  </si>
  <si>
    <t>FKACCFI10002.5APCUTIP</t>
  </si>
  <si>
    <t>FK-ACC-FI1000-MPOUTIP</t>
  </si>
  <si>
    <t>FKACCFI1000MPOAPCUTIP</t>
  </si>
  <si>
    <t>FKACCFI10001.25APCTIP</t>
  </si>
  <si>
    <t>FK-ACCFI1000LCAPC-TIP</t>
  </si>
  <si>
    <t>FK-ACC-FI1000MPOAPCRT</t>
  </si>
  <si>
    <t>FK-STR-SFPOWERMETER</t>
  </si>
  <si>
    <t>FK-STR-SFSINGLEMODE2</t>
  </si>
  <si>
    <t>FK-STR-MT-8200-60-KIT</t>
  </si>
  <si>
    <t>FK-STR-MT-8200-61-TNR</t>
  </si>
  <si>
    <t>FK-ACC-FI1000-SCFCTIP</t>
  </si>
  <si>
    <t>WAC6103D-I-EU0101F</t>
  </si>
  <si>
    <t>ES-105AV3-EU0101F</t>
  </si>
  <si>
    <t>ES-108AV3-EU0101F</t>
  </si>
  <si>
    <t>GS-105BV3-EU0101F</t>
  </si>
  <si>
    <t>GS-108BV3-EU0101F</t>
  </si>
  <si>
    <t>ZY-WRL-WAC-6103D-I</t>
  </si>
  <si>
    <t>ZY-SWT-ES-105AV3</t>
  </si>
  <si>
    <t>ZY-SWT-ES-108AV3</t>
  </si>
  <si>
    <t>ZY-SWT-GS-105BV3</t>
  </si>
  <si>
    <t>ZY-SWT-GS-108BV3</t>
  </si>
  <si>
    <t>AM-FPG-523358201</t>
  </si>
  <si>
    <t>AM-FPG-523358202</t>
  </si>
  <si>
    <t>F9366N</t>
  </si>
  <si>
    <t>F9215N</t>
  </si>
  <si>
    <t>TS-RAC-F9366N</t>
  </si>
  <si>
    <t>TS-CLI-F9215N</t>
  </si>
  <si>
    <t>Riello - Kit 2 guide universali per Ups DVR-VSD-SDH-SDL montaggio rack da 600 a 1000 mm</t>
  </si>
  <si>
    <t>RL-VSD 2200</t>
  </si>
  <si>
    <t>NAS326-EU0101F</t>
  </si>
  <si>
    <t>NAS542-EU0101F</t>
  </si>
  <si>
    <t>ZY-ACC-NSA-326</t>
  </si>
  <si>
    <t>ZY-ACC-NSA-542</t>
  </si>
  <si>
    <t>AM-FAD-CS2725-000</t>
  </si>
  <si>
    <t>CS2725-000</t>
  </si>
  <si>
    <t>AM-FAD-A14037-000</t>
  </si>
  <si>
    <t>A14037-000</t>
  </si>
  <si>
    <t>T3101H</t>
  </si>
  <si>
    <t>T3102H</t>
  </si>
  <si>
    <t>F3560</t>
  </si>
  <si>
    <t>F3561</t>
  </si>
  <si>
    <t>TS-PWR-T3101H</t>
  </si>
  <si>
    <t>TS-PWR-T3102H</t>
  </si>
  <si>
    <t>TS-PWR-F3560</t>
  </si>
  <si>
    <t>TS-PWR-F3561</t>
  </si>
  <si>
    <t>ZY-SWT-GS-1900-8HPv2</t>
  </si>
  <si>
    <t>GS1900-8HP-EU0102F</t>
  </si>
  <si>
    <t>COMMSCOPE</t>
  </si>
  <si>
    <t>902-0162-EU00</t>
  </si>
  <si>
    <t>902-0173-EU00</t>
  </si>
  <si>
    <t>ORCA - Staffe DX e SX gestione cavi nero lucido Ar 800</t>
  </si>
  <si>
    <t>OC-RAC-550280-00</t>
  </si>
  <si>
    <t>ORCA - Bretella di permutazione Cat6A S/FTP colore bianco LSZH L. 1mt</t>
  </si>
  <si>
    <t>ORCA - Bretella di permutazione Cat6A S/FTP colore bianco LSZH L. 2mt</t>
  </si>
  <si>
    <t>ORCA - Bretella di permutazione Cat6A S/FTP colore bianco LSZH L. 3mt</t>
  </si>
  <si>
    <t>ORCA - Bretella di permutazione Cat6A S/FTP colore bianco LSZH L. 5mt</t>
  </si>
  <si>
    <t>ORCA - Bretella di permutazione Cat6A S/FTP colore bianco LSZH L. 10mt</t>
  </si>
  <si>
    <t>ORCA - Bretella di permutazione Cat6A UTP colore bianco LSZH L. 1mt</t>
  </si>
  <si>
    <t>ORCA - Bretella di permutazione Cat6A UTP colore bianco LSZH L. 2mt</t>
  </si>
  <si>
    <t>ORCA - Bretella di permutazione Cat6A UTP colore bianco LSZH L. 3mt</t>
  </si>
  <si>
    <t>ORCA - Bretella di permutazione Cat6A UTP colore bianco LSZH L. 5mt</t>
  </si>
  <si>
    <t>ORCA - Bretella di permutazione Cat6A UTP colore bianco LSZH L. 10mt</t>
  </si>
  <si>
    <t>ORCA - Switch Industriali</t>
  </si>
  <si>
    <t>OC-PC6-224230-01</t>
  </si>
  <si>
    <t>OC-PC6-224230-02</t>
  </si>
  <si>
    <t>OC-PC6-224230-03</t>
  </si>
  <si>
    <t>OC-PC6-224230-05</t>
  </si>
  <si>
    <t>OC-PC6-224230-10</t>
  </si>
  <si>
    <t>OC-PC6-224130-01</t>
  </si>
  <si>
    <t>OC-PC6-224130-02</t>
  </si>
  <si>
    <t>OC-PC6-224130-03</t>
  </si>
  <si>
    <t>OC-PC6-224130-05</t>
  </si>
  <si>
    <t>OC-PC6-224130-10</t>
  </si>
  <si>
    <t>OC-LAN-481214-04</t>
  </si>
  <si>
    <t>OC-LAN-481214-08</t>
  </si>
  <si>
    <t>OC-LAN-481212-04</t>
  </si>
  <si>
    <t>OC-LAN-481212-08</t>
  </si>
  <si>
    <t>OC-LAN-481212-24</t>
  </si>
  <si>
    <t>ZY-SEC-USG-20-VPN</t>
  </si>
  <si>
    <t>USG20-VPN-EU0101F</t>
  </si>
  <si>
    <t>ZY-SEC-USG-20W-VPN</t>
  </si>
  <si>
    <t>USG20W-VPN-EU0101F</t>
  </si>
  <si>
    <t>SNOM - D315 w/o PS</t>
  </si>
  <si>
    <t>SNOM - D305 w/o PS</t>
  </si>
  <si>
    <t>SNOM - D3 w/o PS</t>
  </si>
  <si>
    <t>SNOM - D745 w/o PS black</t>
  </si>
  <si>
    <t>SN-TIP-4258</t>
  </si>
  <si>
    <t>SN-TIP-4257</t>
  </si>
  <si>
    <t>SN-TIP-4327</t>
  </si>
  <si>
    <t>SN-TIP-4259</t>
  </si>
  <si>
    <t>End User</t>
  </si>
  <si>
    <t>SN-DCT-3986</t>
  </si>
  <si>
    <t>SN-DCT-3955</t>
  </si>
  <si>
    <t>SN-DCT-3987</t>
  </si>
  <si>
    <t>SN-DCT-4189</t>
  </si>
  <si>
    <t>ORCA - Moduli SFP</t>
  </si>
  <si>
    <t>OC-LAN-SFP-20</t>
  </si>
  <si>
    <t>OC-LAN-SFP-550</t>
  </si>
  <si>
    <t>OC-LAN-SFP-TX-RX</t>
  </si>
  <si>
    <t>Riello - iDialog Rack - IDR 600VA/360W, 7 min</t>
  </si>
  <si>
    <t>Riello - iDialog Rack - IDR 1200VA/720W, 6 min</t>
  </si>
  <si>
    <t xml:space="preserve">Jabra BIZ™ 2400 II Duo NEXT GENERATION </t>
  </si>
  <si>
    <t>BIZ 2400 II Mono NUOVA GENERAZIONE 3 in 1 Braccetto Flex micro 82 E-STD cancell.rumore</t>
  </si>
  <si>
    <t>BIZ 2400 II  Mono NUOVA GENERAZIONE IP 3 in 1 Perche Flex, micro 82, cancellaz. Rumore</t>
  </si>
  <si>
    <t>Jabra BIZ™ 2400 II Duo NUOVA GENERAZIONE IP Braccetto Flex, micro 82, Cancellazione di rumore</t>
  </si>
  <si>
    <t>2496-823-309</t>
  </si>
  <si>
    <t>GN NET -Jabra Speak</t>
  </si>
  <si>
    <t>7810-109</t>
  </si>
  <si>
    <t>Jabra SPEAK 810 MS Lync - Audioconferenza USB - Certificata MS Lync</t>
  </si>
  <si>
    <t>7810-209</t>
  </si>
  <si>
    <t xml:space="preserve">Jabra SPEAK 810 MS Lync - Audioconferenza USB </t>
  </si>
  <si>
    <t>920-29-508-101</t>
  </si>
  <si>
    <t>PRO 920 Duo, DECT, Telefonia fissa, Cancellazione di rumore,  120 metri di portata - SafeTone</t>
  </si>
  <si>
    <t>930-29-509-101</t>
  </si>
  <si>
    <t>PRO 930 Duo, DECT, Connessione PC via USB, Cancellazione di rumore, 120 metri di portata - SafeTone</t>
  </si>
  <si>
    <t>930-29-503-101</t>
  </si>
  <si>
    <t>PRO 930 MS Duo, DECT, Connessione PC via USB, Canc. di rumore, 120 mt. di portata - SafeTone - certificata MS Lync</t>
  </si>
  <si>
    <t>860-09</t>
  </si>
  <si>
    <t>Jabra LINK850 Protettore acustico</t>
  </si>
  <si>
    <t>GN-2496-823-309</t>
  </si>
  <si>
    <t>GN-7810-109</t>
  </si>
  <si>
    <t>GN-7810-209</t>
  </si>
  <si>
    <t>GN-860-09</t>
  </si>
  <si>
    <t xml:space="preserve">     LS Cable</t>
  </si>
  <si>
    <t>Richiedere</t>
  </si>
  <si>
    <t>OC-ACC-281000-07</t>
  </si>
  <si>
    <t>AM-PP-215343701</t>
  </si>
  <si>
    <t>TORINO</t>
  </si>
  <si>
    <t>torino@compasstech.it</t>
  </si>
  <si>
    <t>ZY-SWT-XGS-2210-28</t>
  </si>
  <si>
    <t>XGS2210-28-EU0101F</t>
  </si>
  <si>
    <t>ZY-SWT-XGS-2210-28HP</t>
  </si>
  <si>
    <t>XGS2210-28HP-EU0101F</t>
  </si>
  <si>
    <t>ZY-SWT-XGS-2210-52</t>
  </si>
  <si>
    <t>XGS2210-52-EU0101F</t>
  </si>
  <si>
    <t>ZY-SWT-XGS-2210-52HP</t>
  </si>
  <si>
    <t>XGS2210-52HP-EU0101F</t>
  </si>
  <si>
    <t>ORCA - Cavi Ottici non armati (PE)</t>
  </si>
  <si>
    <t>ORCA - Cavi Ottici non armati (LSZH)</t>
  </si>
  <si>
    <t>OC-CVF-112111-04</t>
  </si>
  <si>
    <t>OC-CVF-112111-08</t>
  </si>
  <si>
    <t>OC-CVF-112111-12</t>
  </si>
  <si>
    <t>OC-CVF-112111-24</t>
  </si>
  <si>
    <t>OC-CVF-112112-04</t>
  </si>
  <si>
    <t>OC-CVF-112112-08</t>
  </si>
  <si>
    <t>OC-CVF-112112-12</t>
  </si>
  <si>
    <t>OC-CVF-112112-24</t>
  </si>
  <si>
    <t>OC-CVF-112113-04</t>
  </si>
  <si>
    <t>OC-CVF-112113-12</t>
  </si>
  <si>
    <t>OC-CVF-112113-24</t>
  </si>
  <si>
    <t>OC-CVF-112114-04</t>
  </si>
  <si>
    <t>OC-CVF-112114-08</t>
  </si>
  <si>
    <t>OC-CVF-112114-12</t>
  </si>
  <si>
    <t>OC-CVF-112114-24</t>
  </si>
  <si>
    <t>GN NET -  Jabra BIZ 2400</t>
  </si>
  <si>
    <t>GN NET -  Jabra BIZ 2400 USB nuova generazione</t>
  </si>
  <si>
    <t>2499-829-309</t>
  </si>
  <si>
    <t>Jabra BIZ 2400 II Duo USB NUOVA GENERAZIONE Micro 82 E-STD, Cancellazione di rumore</t>
  </si>
  <si>
    <t>2499-823-309</t>
  </si>
  <si>
    <t>Jabra BIZ 2400 II Duo USB NUOVA GENERAZIONE Microsoft Mic. 82 E-STD, Cancellazione di rumore, certificata Microsoft</t>
  </si>
  <si>
    <t>2496-829-309</t>
  </si>
  <si>
    <t>Jabra BIZ 2400 II Mono USB NUOVA GENERAZIONE Micro 82 E-STD, Cancellazione di rumore</t>
  </si>
  <si>
    <t>Jabra BIZ 2400 II Mono USB NUOVA GENERAZIONE Microsoft Mic. 82 E-STD, Cancellazione di rumore, certificata Microsoft</t>
  </si>
  <si>
    <t xml:space="preserve">GN NET -  Jabra BIZ 2300 USB </t>
  </si>
  <si>
    <t>2399-829-109</t>
  </si>
  <si>
    <t>Jabra BIZ 2300 Duo USB, mic. cancellazione di rumore, Connettività USB e comandi dedicati</t>
  </si>
  <si>
    <t>2399-823-109</t>
  </si>
  <si>
    <t>Jabra BIZ 2300 Duo USB MS, mic. cancellazione di rumore, Connettività USB e comandi dedicati, certificata MS</t>
  </si>
  <si>
    <t>2393-829-109</t>
  </si>
  <si>
    <t>Jabra BIZ 2300 Mono USB, mic. Cancellazione di rumore, Connettività USB e comandi dedicati</t>
  </si>
  <si>
    <t>2393-823-109</t>
  </si>
  <si>
    <t>Jabra BIZ™ 2300 Mono USB MS, mic. Cancellazione di rumore, Connettività USB e comandi dedicati, certificata MS</t>
  </si>
  <si>
    <t>GN NET -  GN BIZ1500</t>
  </si>
  <si>
    <t>1519-0154</t>
  </si>
  <si>
    <t>GN Jabra BIZ 1500 Duo, Wideband, mic. cancellazione del rumore</t>
  </si>
  <si>
    <t>1513-0154</t>
  </si>
  <si>
    <t>GN Jabra BIZ 1500 Mono, Wideband, mic. cancellazione del rumore</t>
  </si>
  <si>
    <t>GN NET -  GN BIZ1500 USB</t>
  </si>
  <si>
    <t>1559-0159</t>
  </si>
  <si>
    <t>GN Jabra BIZ 1500 USB Duo, mic. cancellazione di rumore e comandi dedicati</t>
  </si>
  <si>
    <t>1553-0159</t>
  </si>
  <si>
    <t>GN Jabra BIZ 1500 USB Mono, mic. cancellazione di rumore e comandi dedicati</t>
  </si>
  <si>
    <t>8800-02-01</t>
  </si>
  <si>
    <t>Cavo Supervisore Istruttore a Y - 1,5 m - QD -&gt; 2xQD e funzione mute</t>
  </si>
  <si>
    <t>GN-2499-829-309</t>
  </si>
  <si>
    <t>GN-2499-823-309</t>
  </si>
  <si>
    <t>GN-2496-829-309</t>
  </si>
  <si>
    <t>GN-2399-829-109</t>
  </si>
  <si>
    <t>GN-2399-823-109</t>
  </si>
  <si>
    <t>GN-2393-829-109</t>
  </si>
  <si>
    <t>GN-2393-823-109</t>
  </si>
  <si>
    <t>GN-1519-0154</t>
  </si>
  <si>
    <t>GN-1513-0154</t>
  </si>
  <si>
    <t>GN-1559-0159</t>
  </si>
  <si>
    <t>GN-1553-0159</t>
  </si>
  <si>
    <t>GN-8800-02-01</t>
  </si>
  <si>
    <t>OC-CVF-112113-08</t>
  </si>
  <si>
    <t>ORCA - Metro aggiuntivo bretelle fuori standard Multimodale (-X = lungh.)</t>
  </si>
  <si>
    <t>ORCA - Metro aggiuntivo bretelle fuori standard Multimodale OM3 (-X = lungh.)</t>
  </si>
  <si>
    <t>ORCA - Metro aggiuntivo  bretelle fuori standard Monomodale (-X = lungh.)</t>
  </si>
  <si>
    <t>Stampanti BMP61</t>
  </si>
  <si>
    <t>Accessori per BMP61</t>
  </si>
  <si>
    <t>BY-BMP61-MAGNET</t>
  </si>
  <si>
    <t>BY-BMP61-STRAP</t>
  </si>
  <si>
    <t>BY-BMP61-CLEANING-KIT</t>
  </si>
  <si>
    <t>018556</t>
  </si>
  <si>
    <t>BY-BMP61-USB-CABLE</t>
  </si>
  <si>
    <t>BY-BMP61-BATT</t>
  </si>
  <si>
    <t>BY-M61-R6610</t>
  </si>
  <si>
    <t>BY-M61-R6010</t>
  </si>
  <si>
    <t>BY-M61-R6410</t>
  </si>
  <si>
    <t>BY-M61-R4310</t>
  </si>
  <si>
    <t>BY-M61-R6210</t>
  </si>
  <si>
    <t>BY-M61-R4410-WT</t>
  </si>
  <si>
    <t>BY-M61-R4410-RD</t>
  </si>
  <si>
    <t>BY-M61-R4410-BL</t>
  </si>
  <si>
    <t>BY-M61-R6810-WT</t>
  </si>
  <si>
    <t>BY-M61-R6710-WT</t>
  </si>
  <si>
    <t>Etichette per BMP61</t>
  </si>
  <si>
    <t>BY-M61C-240-498</t>
  </si>
  <si>
    <t>BY-M61C-318-498</t>
  </si>
  <si>
    <t>BY-M61C-375-422</t>
  </si>
  <si>
    <t>BY-M61C-375-430</t>
  </si>
  <si>
    <t>BY-M61C-375-498</t>
  </si>
  <si>
    <t>BY-M61C-475-422</t>
  </si>
  <si>
    <t>BY-M61C-500-422</t>
  </si>
  <si>
    <t>BY-M61C-500-423</t>
  </si>
  <si>
    <t>BY-M61C-500-428</t>
  </si>
  <si>
    <t>BY-M61C-500-430</t>
  </si>
  <si>
    <t>BY-M61C-500-483</t>
  </si>
  <si>
    <t>BY-M61C-625-422</t>
  </si>
  <si>
    <t>901-R310-WW02</t>
  </si>
  <si>
    <t>901-R510-WW00</t>
  </si>
  <si>
    <t>909-0350-ZD00</t>
  </si>
  <si>
    <t>909-0400-ZD00</t>
  </si>
  <si>
    <t>909-0450-ZD00</t>
  </si>
  <si>
    <t>802-1205-1000</t>
  </si>
  <si>
    <t>801-1205-1000</t>
  </si>
  <si>
    <t>802-1201-1L00</t>
  </si>
  <si>
    <t>801-1201-1L00</t>
  </si>
  <si>
    <t>806-R500-1000</t>
  </si>
  <si>
    <t>806-R510-1000</t>
  </si>
  <si>
    <t>806-T300-1000</t>
  </si>
  <si>
    <t>807-R500-1000</t>
  </si>
  <si>
    <t>807-R510-1000</t>
  </si>
  <si>
    <t>807-T300-1000</t>
  </si>
  <si>
    <t>821-1201-1L00</t>
  </si>
  <si>
    <t>821-1205-1000</t>
  </si>
  <si>
    <t>822-1201-1L00</t>
  </si>
  <si>
    <t>822-1205-1000</t>
  </si>
  <si>
    <t>823-R500-1000</t>
  </si>
  <si>
    <t>823-R510-1000</t>
  </si>
  <si>
    <t>823-T300-1000</t>
  </si>
  <si>
    <t>826-R500-1000</t>
  </si>
  <si>
    <t>826-R510-1000</t>
  </si>
  <si>
    <t>826-T300-1000</t>
  </si>
  <si>
    <t>827-R500-1000</t>
  </si>
  <si>
    <t>827-R510-1000</t>
  </si>
  <si>
    <t>827-T300-1000</t>
  </si>
  <si>
    <t>RK-WMA-901-R310-WW02</t>
  </si>
  <si>
    <t>RK-WMS-909-0350-ZD00</t>
  </si>
  <si>
    <t>RK-WMS-909-0400-ZD00</t>
  </si>
  <si>
    <t>RK-WMS-909-0450-ZD00</t>
  </si>
  <si>
    <t>RK-WMS-802-1205-1000</t>
  </si>
  <si>
    <t>RK-WMS-801-1205-1000</t>
  </si>
  <si>
    <t>RK-WMS-802-1201-1L00</t>
  </si>
  <si>
    <t>RK-WMS-801-1201-1L00</t>
  </si>
  <si>
    <t>RK-WMS-806-R500-1000</t>
  </si>
  <si>
    <t>RK-WMS-806-R510-1000</t>
  </si>
  <si>
    <t>RK-WMS-806-T300-1000</t>
  </si>
  <si>
    <t>RK-WMS-807-R500-1000</t>
  </si>
  <si>
    <t>RK-WMS-807-R510-1000</t>
  </si>
  <si>
    <t>RK-WMS-807-T300-1000</t>
  </si>
  <si>
    <t>RK-WMS-821-1201-1L00</t>
  </si>
  <si>
    <t>RK-WMS-821-1205-1000</t>
  </si>
  <si>
    <t>RK-WMS-822-1201-1L00</t>
  </si>
  <si>
    <t>RK-WMS-822-1205-1000</t>
  </si>
  <si>
    <t>RK-WMS-823-R500-1000</t>
  </si>
  <si>
    <t>RK-WMS-823-R510-1000</t>
  </si>
  <si>
    <t>RK-WMS-823-T300-1000</t>
  </si>
  <si>
    <t>RK-WMS-826-R500-1000</t>
  </si>
  <si>
    <t>RK-WMS-826-R510-1000</t>
  </si>
  <si>
    <t>RK-WMS-826-T300-1000</t>
  </si>
  <si>
    <t>RK-WMS-827-R500-1000</t>
  </si>
  <si>
    <t>RK-WMS-827-R510-1000</t>
  </si>
  <si>
    <t>RK-WMS-827-T300-1000</t>
  </si>
  <si>
    <t>AM-PP6-217488701</t>
  </si>
  <si>
    <t>AM-PP-217488501</t>
  </si>
  <si>
    <t xml:space="preserve">Advanced Replacement Services </t>
  </si>
  <si>
    <t>NBD-GW-ZZ0001F</t>
  </si>
  <si>
    <t>NBD-GW-ZZ0002F</t>
  </si>
  <si>
    <t>NBD-WL-ZZ0001F</t>
  </si>
  <si>
    <t>NBD-WL-ZZ0002F</t>
  </si>
  <si>
    <t>NBD-SW-ZZ0101F</t>
  </si>
  <si>
    <t>NBD-SW-ZZ0102F</t>
  </si>
  <si>
    <t>Servizi e opzioni per Next Generation Security Gateway</t>
  </si>
  <si>
    <t>Hotspot Management</t>
  </si>
  <si>
    <t>LIC-HSM-ZZ0001F</t>
  </si>
  <si>
    <t>LIC-SX-ZZ0005F</t>
  </si>
  <si>
    <t>LIC-SX-ZZ0006F</t>
  </si>
  <si>
    <t>Sottoscrizioni iCard USG 40/40W</t>
  </si>
  <si>
    <t>LIC-EAP-ZZ0019F</t>
  </si>
  <si>
    <t>Sottoscrizioni iCard USG 110</t>
  </si>
  <si>
    <t>Sottoscrizioni iCard USG 210</t>
  </si>
  <si>
    <t>Sottoscrizioni iCard USG 310</t>
  </si>
  <si>
    <t>Sottoscrizioni iCard USG 1100</t>
  </si>
  <si>
    <t>Sottoscrizioni iCard USG 1900</t>
  </si>
  <si>
    <t>WAP3205V3-EU0101F</t>
  </si>
  <si>
    <t>ZY-WRL-NBD-GW-ZZ0001F</t>
  </si>
  <si>
    <t>ZY-WRL-NBD-GW-ZZ0002F</t>
  </si>
  <si>
    <t>ZY-WRL-NBD-WL-ZZ0001F</t>
  </si>
  <si>
    <t>ZY-WRL-NBD-WL-ZZ0002F</t>
  </si>
  <si>
    <t>ZY-ACC-NBD-SW-ZZ0101F</t>
  </si>
  <si>
    <t>ZY-ACC-NBD-SW-ZZ0102F</t>
  </si>
  <si>
    <t>ZY-SEC-LICHSMZZ0001F</t>
  </si>
  <si>
    <t>ZY-SEC-LICSXZZ0005F</t>
  </si>
  <si>
    <t>ZY-SEC-LICSXZZ0006F</t>
  </si>
  <si>
    <t>ZY-SEC-LICEAPZZ0019F</t>
  </si>
  <si>
    <t>ZY-WRL-WAP3205V3</t>
  </si>
  <si>
    <t>Centralized Network Management</t>
  </si>
  <si>
    <t>CNM-START-ZZ0001F</t>
  </si>
  <si>
    <t>CNM-NODE-ZZ0001F</t>
  </si>
  <si>
    <t>CNM-NODE-ZZ0002F</t>
  </si>
  <si>
    <t>CNM-NODE-ZZ0003F</t>
  </si>
  <si>
    <t>CNM-ANNUAL-ZZ0001F</t>
  </si>
  <si>
    <t>CNM-ANNUAL-ZZ0002F</t>
  </si>
  <si>
    <t>OC-MJ6-233124-00</t>
  </si>
  <si>
    <t>OC-PP-570129-24</t>
  </si>
  <si>
    <t>OC-FPP-170510-00G</t>
  </si>
  <si>
    <t>AM-FTL-175470801</t>
  </si>
  <si>
    <t>Pag. 214</t>
  </si>
  <si>
    <t>5393-829-309</t>
  </si>
  <si>
    <t>Jabra EVOLVE 30 II UC Mono USB, Cancell. di rumore, USB tasto "mute", copriaur. similpelle, custodia viaggio - DOPPIA CONNETT.</t>
  </si>
  <si>
    <t>5399-829-309</t>
  </si>
  <si>
    <t>Jabra EVOLVE 30 II UC Duo USB, Cancell. di rumore, USB tasto "mute", copriaur. similpelle, custodia viaggio - DOPPIA CONNETT.</t>
  </si>
  <si>
    <t>5393-823-309</t>
  </si>
  <si>
    <t>Jabra EVOLVE 30 II UC Mono USB, Cancell. di rumore, USB tasto "mute", copriaur. similpelle, custodia - DOPPIA CONNETT. CERT. MS</t>
  </si>
  <si>
    <t>5399-823-309</t>
  </si>
  <si>
    <t>Jabra EVOLVE 30 II UC Duo USB, Cancell. di rumore, USB tasto "mute", copriaur. similpelle, custodia - DOPPIA CONNETT. CERT. MS</t>
  </si>
  <si>
    <t>Copriauricolari in similpelle per BIZ™ 2300, pack: 10 pieces</t>
  </si>
  <si>
    <t>Copriauricolari in gommapiuma per BIZ™ 2300, pack: 10 pieces</t>
  </si>
  <si>
    <t>230-09</t>
  </si>
  <si>
    <t>Jabra Link 230 Adattatore USB con QD</t>
  </si>
  <si>
    <t>260-09</t>
  </si>
  <si>
    <t>Jabra Link 260, Adattatore USB con QD, programmabile - Protezione acustica</t>
  </si>
  <si>
    <t>14101-34</t>
  </si>
  <si>
    <t>Accessori di sicurezza per Speak™ 410/510 - Multiplo di 11 pezzi (prezzo unitario menzionato)</t>
  </si>
  <si>
    <t>Jabra PRO 9465 EMEA, Conn.PC via USB e cell. via Bluetooth, touch screen, tripla connettività</t>
  </si>
  <si>
    <t>Jabra Stealth UC™, Bluetooth,IP/mobile, Active Noise Cancellation, Comandi vocali, Nano dongle USB/btMS Lync, cert. MS</t>
  </si>
  <si>
    <t>GN-5393-829-309</t>
  </si>
  <si>
    <t>GN-5399-829-309</t>
  </si>
  <si>
    <t>GN-5393-823-309</t>
  </si>
  <si>
    <t>GN-5399-823-309</t>
  </si>
  <si>
    <t>GN-230-09</t>
  </si>
  <si>
    <t>GN-260-09</t>
  </si>
  <si>
    <t>GN-14101-34</t>
  </si>
  <si>
    <t>SYSTIMAX</t>
  </si>
  <si>
    <t>SX-PLT-108258427</t>
  </si>
  <si>
    <t>Sistema Cat6A U/UTP</t>
  </si>
  <si>
    <t>Cavi in Rame Cat6A SYSTIMAX 360 GigaSPEED X10D U/UTP 3091B LSZH</t>
  </si>
  <si>
    <t>Pannelli di permutazione Cat6A SYSTIMAX 360 GigaSPEED X10D 1100GS6</t>
  </si>
  <si>
    <t>Prese RJ45 Cat6A SYSTIMAX 360 GigaSPEED X10D serie MGS600</t>
  </si>
  <si>
    <t>Bretelle di permutazione Cat6A SYSTIMAX 360 GigaSPEED X10D 360GS10E</t>
  </si>
  <si>
    <t>CPCSSZ2-08F003</t>
  </si>
  <si>
    <t>CPCSSZ2-08F005</t>
  </si>
  <si>
    <t>CPCSSZ2-08F007</t>
  </si>
  <si>
    <t>CPCSSZ2-08F010</t>
  </si>
  <si>
    <t>CPCSSZ2-08F020</t>
  </si>
  <si>
    <t>Sistema Cat6 U/UTP</t>
  </si>
  <si>
    <t>Cavi in Rame Cat6 SYSTIMAX 360 GigaSPEED XL U/UTP 3071E LSZH</t>
  </si>
  <si>
    <t>Pannelli di permutazione SYSTIMAX 360 GigaSPEED XL 1100GS3</t>
  </si>
  <si>
    <t>Prese RJ45 Cat6 SYSTIMAX 360 GigaSPEED XL</t>
  </si>
  <si>
    <t>Bretelle di permutazione Cat6 SYSTIMAX 360 GigaSPEED XL GS8E</t>
  </si>
  <si>
    <t>CPC3392-08F003</t>
  </si>
  <si>
    <t>Pannelli di permutazione modulari</t>
  </si>
  <si>
    <t>Pannelli di permutazione scarichi SYSTIMAX 360 GigaSPEED X10D</t>
  </si>
  <si>
    <t>Pannelli di permutazione scarichi SYSTIMAX 360</t>
  </si>
  <si>
    <t>Cavi in fibra ottica</t>
  </si>
  <si>
    <t>Cavi ottici tight di distribuzione da interno LSZH</t>
  </si>
  <si>
    <t>Cavi ottici Interno/Esterno, Loose Tube, Non-Armati, dielettrici LSZH</t>
  </si>
  <si>
    <t xml:space="preserve">Cassetti ottici Modulari per sistema SYSTIMAX 360G2 </t>
  </si>
  <si>
    <t>Bussole</t>
  </si>
  <si>
    <t>FFWLCLC42-JXF003</t>
  </si>
  <si>
    <t>FFWLCLC42-JXF005</t>
  </si>
  <si>
    <t>FFWLCLC42-JXF007</t>
  </si>
  <si>
    <t>FFWLCLC42-JXF010</t>
  </si>
  <si>
    <t>FFWLCLC42-JXF016</t>
  </si>
  <si>
    <t>FFWLCSC42-JXF003</t>
  </si>
  <si>
    <t>FFWLCSC42-JXF005</t>
  </si>
  <si>
    <t>FFWLCSC42-JXF007</t>
  </si>
  <si>
    <t>FFWLCSC42-JXF010</t>
  </si>
  <si>
    <t>FFWLCSC42-JXF016</t>
  </si>
  <si>
    <t>FFWSCSC42-JXF003</t>
  </si>
  <si>
    <t>FFWSCSC42-JXF005</t>
  </si>
  <si>
    <t>FFWSCSC42-JXF007</t>
  </si>
  <si>
    <t>FFWSCSC42-JXF010</t>
  </si>
  <si>
    <t>FFWSCSC42-JXF016</t>
  </si>
  <si>
    <t>Bretelle ottiche LazrSPEED 550, OM4</t>
  </si>
  <si>
    <t>FFXLCLC42-MXF003</t>
  </si>
  <si>
    <t>FFXLCLC42-MXF005</t>
  </si>
  <si>
    <t>FFXLCLC42-MXF007</t>
  </si>
  <si>
    <t>FFXLCLC42-MXF010</t>
  </si>
  <si>
    <t>FFXLCLC42-MXF016</t>
  </si>
  <si>
    <t>FFXLCSC42-MXF003</t>
  </si>
  <si>
    <t>FFXLCSC42-MXF005</t>
  </si>
  <si>
    <t>FFXLCSC42-MXF007</t>
  </si>
  <si>
    <t>FFXLCSC42-MXF010</t>
  </si>
  <si>
    <t>FFXLCSC42-MXF016</t>
  </si>
  <si>
    <t>FFXSCSC42-MXF003</t>
  </si>
  <si>
    <t>FFXSCSC42-MXF005</t>
  </si>
  <si>
    <t>FFXSCSC42-MXF007</t>
  </si>
  <si>
    <t>FFXSCSC42-MXF010</t>
  </si>
  <si>
    <t>FFXSCSC42-MXF016</t>
  </si>
  <si>
    <t>FBWLCUC11-JXF005</t>
  </si>
  <si>
    <t>FBWSCUC11-JXF005</t>
  </si>
  <si>
    <t>Pigtail LazrSPEED, OM4</t>
  </si>
  <si>
    <t>FBXLCUC11-MXF005</t>
  </si>
  <si>
    <t>FBXSCUC11-MXF005</t>
  </si>
  <si>
    <t>Vassoio portagiunti per pannelli SYSTIMAX 360G2 e G2</t>
  </si>
  <si>
    <t>Pannelli di permutazione iPatch Infrastructure Management in rame</t>
  </si>
  <si>
    <t>Pannelli di permutazione iPatch Infrastructure Management in fibra</t>
  </si>
  <si>
    <t>Gestione delle permutazioni</t>
  </si>
  <si>
    <t>Sistema InstaPATCH in fibra ottica</t>
  </si>
  <si>
    <t>Moduli ottici InstaPATCH 360DM</t>
  </si>
  <si>
    <t>Pannelli di permutazione iPatch Infrastructure Management per InstaPATCH</t>
  </si>
  <si>
    <t>SX-PLT-108168469</t>
  </si>
  <si>
    <t>SX-PLT-108168543</t>
  </si>
  <si>
    <t>SX-PLT-108258401</t>
  </si>
  <si>
    <t>SX-PLT-108168485</t>
  </si>
  <si>
    <t>SX-PLT-108168568</t>
  </si>
  <si>
    <t>SX-PLT-108258419</t>
  </si>
  <si>
    <t>SX-PLT-108168477</t>
  </si>
  <si>
    <t>SX-PLT-108168550</t>
  </si>
  <si>
    <t>SX-PLT-107067928</t>
  </si>
  <si>
    <t>SX-PLT-107067860</t>
  </si>
  <si>
    <t>SX-PLT-107065583</t>
  </si>
  <si>
    <t>Placche, pannelli scarichi, Modular plug</t>
  </si>
  <si>
    <t>UTP-FTP Cavi Rame,Jack,Pannelli,Bretelle</t>
  </si>
  <si>
    <t>Reti Fonia, Soluzione LSA, Box, Scaricatori</t>
  </si>
  <si>
    <t>Cassetti,Bussole,Bretelle,Cavi,Pigtail</t>
  </si>
  <si>
    <t>Cavi Rame,Prese RJ SL,Pannelli,Bretelle</t>
  </si>
  <si>
    <t>Bretelle ottiche,Pigtail,Cassetti,Bussole</t>
  </si>
  <si>
    <t>Categoria 6A</t>
  </si>
  <si>
    <t>Categoria 6</t>
  </si>
  <si>
    <t>Cavi in Fibra</t>
  </si>
  <si>
    <t>Pag. 55</t>
  </si>
  <si>
    <t>Pag. 56</t>
  </si>
  <si>
    <t>Pag. 57</t>
  </si>
  <si>
    <t>Pag. 58</t>
  </si>
  <si>
    <t>Pag. 60</t>
  </si>
  <si>
    <t>Pag. 61</t>
  </si>
  <si>
    <t>Pag. 59</t>
  </si>
  <si>
    <t>Pannelli, Prese, Bretelle</t>
  </si>
  <si>
    <t>Bretelle, Pigtail</t>
  </si>
  <si>
    <t>Cassetti, Moduli, Bussole, Connettori</t>
  </si>
  <si>
    <t>Cavi Rame</t>
  </si>
  <si>
    <t>Pannelli Mod</t>
  </si>
  <si>
    <t>Commscope AMP</t>
  </si>
  <si>
    <t>Commescope Systimax</t>
  </si>
  <si>
    <t>CPC3392-08F005</t>
  </si>
  <si>
    <t>CPC3392-08F007</t>
  </si>
  <si>
    <t>CPC3392-08F010</t>
  </si>
  <si>
    <t>CPC3392-08F020</t>
  </si>
  <si>
    <t>FK-STR-SFMULTIMODESOU</t>
  </si>
  <si>
    <t>FK-STR-SFSINGLEMODESO</t>
  </si>
  <si>
    <t>OC-ACC-286000-08</t>
  </si>
  <si>
    <t>APRP850AA5</t>
  </si>
  <si>
    <t>Riello - Protect Plus 850 VA/480 W Tensione nominale 220-240 Vac</t>
  </si>
  <si>
    <t>CSEP700AA3</t>
  </si>
  <si>
    <t>Riello - Sentinel Pro 700VA/560W, 4 P.IEC, USB, RS232 + SLOT SC.RETE (Versione A3)</t>
  </si>
  <si>
    <t>CSEP1K0AA3</t>
  </si>
  <si>
    <t>CSEP1K5AA5</t>
  </si>
  <si>
    <t>CSEP2K2AA3</t>
  </si>
  <si>
    <t>Riello - Sentinel Pro 2200VA/1760W, 4 IEC, USB, RS232 + SLOT SC.RETE (Versione A3)</t>
  </si>
  <si>
    <t>CSEP3K0AA5</t>
  </si>
  <si>
    <t>RL-PRP 850</t>
  </si>
  <si>
    <t>RL-SEP 700 A3</t>
  </si>
  <si>
    <t>RL-SEP 1000 A3</t>
  </si>
  <si>
    <t>RL-SEP 1500 A5</t>
  </si>
  <si>
    <t>RL-SEP 2200 A3</t>
  </si>
  <si>
    <t>RL-SEP 3000 A5</t>
  </si>
  <si>
    <t>Serie PROTECT Plus</t>
  </si>
  <si>
    <t>APRP650AA3</t>
  </si>
  <si>
    <t>Riello - Protect Plus 650 VA/360 W Tensione nominale 220-240 Vac</t>
  </si>
  <si>
    <t>RL-PRP 650</t>
  </si>
  <si>
    <t>GN-920-29-508-101</t>
  </si>
  <si>
    <t>GN-930-29-509-101</t>
  </si>
  <si>
    <t>GN-930-29-503-101</t>
  </si>
  <si>
    <t>FK-STR-DSX-8000W-INT</t>
  </si>
  <si>
    <t>DSX-8000-W INT</t>
  </si>
  <si>
    <t>FK-STR-DSX-8000-MOD</t>
  </si>
  <si>
    <t>DSX-8000-MOD</t>
  </si>
  <si>
    <t>FK-STR-DSX-CHA804S</t>
  </si>
  <si>
    <t>DSX-CHA804S</t>
  </si>
  <si>
    <t>FK-STR-DSX-PLA804S</t>
  </si>
  <si>
    <t>DSX-PLA804S</t>
  </si>
  <si>
    <t>FK-ACC-GLD-DSX-8000</t>
  </si>
  <si>
    <t>GLD-DSX-8000</t>
  </si>
  <si>
    <t>FK-ACC-GLD3-DSX-8000</t>
  </si>
  <si>
    <t>GLD3-DSX-8000</t>
  </si>
  <si>
    <t>FK-ACC-GLD-DSX-8000MI</t>
  </si>
  <si>
    <t>GLD-DSX-8000MI</t>
  </si>
  <si>
    <t>GLD3-DSX-8000MI</t>
  </si>
  <si>
    <t>FK-ACC-GLD-DSX-8000OI</t>
  </si>
  <si>
    <t>GLD-DSX-8000OI</t>
  </si>
  <si>
    <t>GLD-DSX-8000QI</t>
  </si>
  <si>
    <t>FK-ACC-GLD-DSX-8-ADD</t>
  </si>
  <si>
    <t>GLD-DSX-8-ADD</t>
  </si>
  <si>
    <t>XGS4600-32-ZZ0102F</t>
  </si>
  <si>
    <t>XGS4600-32F-ZZ0102F</t>
  </si>
  <si>
    <t>RGS100-5P-ZZ0101F</t>
  </si>
  <si>
    <t>RGS200-12P-ZZ0101F</t>
  </si>
  <si>
    <t>ZY-SWT-XGS4600-32Z2F</t>
  </si>
  <si>
    <t>ZY-SWT-XGS4600-32FZ2F</t>
  </si>
  <si>
    <t>ZY-SWT-RGS100-5P-Z1F</t>
  </si>
  <si>
    <t>ZY-SWT-RGS200-12P-Z1F</t>
  </si>
  <si>
    <t>ZY-SEC-CNM-START-Z1F</t>
  </si>
  <si>
    <t>ZY-SEC-CNM-NODE-Z1F</t>
  </si>
  <si>
    <t>ZY-SEC-CNM-NODE-Z2F</t>
  </si>
  <si>
    <t>ZY-SEC-CNM-NODE-Z3F</t>
  </si>
  <si>
    <t>ZY-SEC-CNM-ANNUAL-Z1F</t>
  </si>
  <si>
    <t>ZY-SEC-CNM-ANNUAL-Z2F</t>
  </si>
  <si>
    <t>OC-ACC-285000-02</t>
  </si>
  <si>
    <t>WRE6505V2-EU0101F</t>
  </si>
  <si>
    <t>ZY-WRL-WRE6505V2-E01F</t>
  </si>
  <si>
    <t>Riello - Sentinel Pro 3000VA/2700W, 4 IEC, USB, RS232 + SLOT SC.RETE (Versione A5)</t>
  </si>
  <si>
    <t>Rack con porta anteriore 1 battente e posteriore 2 battenti - grigliate - Serie "PLUS"</t>
  </si>
  <si>
    <t>TX6142N1G2G</t>
  </si>
  <si>
    <t>TX8142N1G2G</t>
  </si>
  <si>
    <t>TX6148N1G2G</t>
  </si>
  <si>
    <t>TX8148N1G2G</t>
  </si>
  <si>
    <t>TX6242N1G2G</t>
  </si>
  <si>
    <t>TX8242N1G2G</t>
  </si>
  <si>
    <t>TX6248N1G2G</t>
  </si>
  <si>
    <t>TX8248N1G2G</t>
  </si>
  <si>
    <t>TX8842N1G2G</t>
  </si>
  <si>
    <t>TX8848N1G2G</t>
  </si>
  <si>
    <t>Rack con porta anteriore 1 battente in vetro e posteriore 2 battenti cieca - Serie "PLUS"</t>
  </si>
  <si>
    <t>TX6142N1V2M</t>
  </si>
  <si>
    <t>TX8142N1V2M</t>
  </si>
  <si>
    <t>TX6148N1V2M</t>
  </si>
  <si>
    <t>TX6242N1V2M</t>
  </si>
  <si>
    <t>TX8242N1V2M</t>
  </si>
  <si>
    <t>TX6248N1V2M</t>
  </si>
  <si>
    <t>TX8842N1V2M</t>
  </si>
  <si>
    <t>TX8848N1V2M</t>
  </si>
  <si>
    <t>TX6242N1V2MCL</t>
  </si>
  <si>
    <t>TX8242N1V2MCL</t>
  </si>
  <si>
    <t>TX6248N1V2MCL</t>
  </si>
  <si>
    <t>TX8248N1V2MCL</t>
  </si>
  <si>
    <t>Pannelli di Chiusura</t>
  </si>
  <si>
    <t>TX2142N</t>
  </si>
  <si>
    <t>TX2148N</t>
  </si>
  <si>
    <t>TX2242N</t>
  </si>
  <si>
    <t>TX2248N</t>
  </si>
  <si>
    <t>TX2842N</t>
  </si>
  <si>
    <t>TX2848N</t>
  </si>
  <si>
    <t>TX2142N1</t>
  </si>
  <si>
    <t>TX2148N1</t>
  </si>
  <si>
    <t>TX2242N1</t>
  </si>
  <si>
    <t>TX2248N1</t>
  </si>
  <si>
    <t>T2148NGU</t>
  </si>
  <si>
    <t>T2248NGU</t>
  </si>
  <si>
    <t>Sistemi Chiusi ad Espansione Diretta</t>
  </si>
  <si>
    <t>TC3242NCLG4</t>
  </si>
  <si>
    <t>TC3242NCLG8</t>
  </si>
  <si>
    <t>TC3242NCLG12</t>
  </si>
  <si>
    <t>TC3242NCLG20</t>
  </si>
  <si>
    <t>T2242TNTCCL</t>
  </si>
  <si>
    <t>TC3248NCLG4</t>
  </si>
  <si>
    <t>TC3248NCLG8</t>
  </si>
  <si>
    <t>TC3248NCLG12</t>
  </si>
  <si>
    <t>TC3248NCLG20</t>
  </si>
  <si>
    <t>T2248TNTCCL</t>
  </si>
  <si>
    <t>Sistemi Aperti ad Espansione Diretta</t>
  </si>
  <si>
    <t>TC3142NOLG4</t>
  </si>
  <si>
    <t>TC3142NOLG8</t>
  </si>
  <si>
    <t>TC3142NOLG12</t>
  </si>
  <si>
    <t>TC3142NOLG20</t>
  </si>
  <si>
    <t>T2142TNTCOL</t>
  </si>
  <si>
    <t>TC3148NOLG4</t>
  </si>
  <si>
    <t>TC3148NOLG8</t>
  </si>
  <si>
    <t>TC3148NOLG12</t>
  </si>
  <si>
    <t>TC3148NOLG20</t>
  </si>
  <si>
    <t>T2148TNTCOL</t>
  </si>
  <si>
    <t>TC3242NOLG4</t>
  </si>
  <si>
    <t>TC3242NOLG8</t>
  </si>
  <si>
    <t>TC3242NOLG12</t>
  </si>
  <si>
    <t>TC3242NOLG20</t>
  </si>
  <si>
    <t>T2242TNTCOL</t>
  </si>
  <si>
    <t>TC3248NOLG4</t>
  </si>
  <si>
    <t>TC3248NOLG8</t>
  </si>
  <si>
    <t>TC3248NOLG12</t>
  </si>
  <si>
    <t>TC3248NOLG20</t>
  </si>
  <si>
    <t>T2248TNTCOL</t>
  </si>
  <si>
    <t>Sistemi Chiusi ad Acqua</t>
  </si>
  <si>
    <t>TC3242NCLW22</t>
  </si>
  <si>
    <t>TC3242NCLW30</t>
  </si>
  <si>
    <t>TC3242NCLW36</t>
  </si>
  <si>
    <t>TC6242NCLW60</t>
  </si>
  <si>
    <t>TC3248NCLW22</t>
  </si>
  <si>
    <t>TC3248NCLW30</t>
  </si>
  <si>
    <t>TC3248NCLW36</t>
  </si>
  <si>
    <t>TC6248NCLW60</t>
  </si>
  <si>
    <t>Sistemi Aperti ad Acqua</t>
  </si>
  <si>
    <t>TC3142NOLW12</t>
  </si>
  <si>
    <t>TC3142NOLW22</t>
  </si>
  <si>
    <t>TC3142NOLW30</t>
  </si>
  <si>
    <t>TC6142NOLW42</t>
  </si>
  <si>
    <t>TC3148NOLW12</t>
  </si>
  <si>
    <t>TC3148NOLW22</t>
  </si>
  <si>
    <t>TC3148NOLW30</t>
  </si>
  <si>
    <t>TC3242NOLW12</t>
  </si>
  <si>
    <t>TC3242NOLW22</t>
  </si>
  <si>
    <t>TC3242NOLW30</t>
  </si>
  <si>
    <t>TC3248NOLW22</t>
  </si>
  <si>
    <t>TC3248NOLW30</t>
  </si>
  <si>
    <t>System Management</t>
  </si>
  <si>
    <t>T3980</t>
  </si>
  <si>
    <t>Gestione Cavi Avanzata</t>
  </si>
  <si>
    <t>Bladerunner - Moduli per tetto</t>
  </si>
  <si>
    <t>TTC31N</t>
  </si>
  <si>
    <t>TTC32N</t>
  </si>
  <si>
    <t>TTC31NEST</t>
  </si>
  <si>
    <t>TTC32NEST</t>
  </si>
  <si>
    <t>TQE31N</t>
  </si>
  <si>
    <t>TQE32N</t>
  </si>
  <si>
    <t>TQE31NEST</t>
  </si>
  <si>
    <t>TQE32NEST</t>
  </si>
  <si>
    <t>TTX61N</t>
  </si>
  <si>
    <t>TTX62N</t>
  </si>
  <si>
    <t>TTX61NEST</t>
  </si>
  <si>
    <t>TTX62NEST</t>
  </si>
  <si>
    <t>TTX81N</t>
  </si>
  <si>
    <t>TTX82N</t>
  </si>
  <si>
    <t>TTX81NEST</t>
  </si>
  <si>
    <t>TTX82NEST</t>
  </si>
  <si>
    <t>Bladerunner - Ponte</t>
  </si>
  <si>
    <t>T1584N</t>
  </si>
  <si>
    <t>T1581N</t>
  </si>
  <si>
    <t>T1582N</t>
  </si>
  <si>
    <t>Porte Scorrevoli</t>
  </si>
  <si>
    <t>T1042N</t>
  </si>
  <si>
    <t>T1142N</t>
  </si>
  <si>
    <t>T1052N</t>
  </si>
  <si>
    <t>T1053N</t>
  </si>
  <si>
    <t>T1242N</t>
  </si>
  <si>
    <t>T1248N</t>
  </si>
  <si>
    <t>T1342N</t>
  </si>
  <si>
    <t>T1442N</t>
  </si>
  <si>
    <t>T1542N</t>
  </si>
  <si>
    <t>T1562N</t>
  </si>
  <si>
    <t>T1563N</t>
  </si>
  <si>
    <t>T1564N</t>
  </si>
  <si>
    <t>Pannelli di chiusura Corridoio</t>
  </si>
  <si>
    <t>T1730N</t>
  </si>
  <si>
    <t>T1731N</t>
  </si>
  <si>
    <t>T1732N</t>
  </si>
  <si>
    <t>T1733N</t>
  </si>
  <si>
    <t>Moduli tetto</t>
  </si>
  <si>
    <t>T1709N</t>
  </si>
  <si>
    <t>T1709TN</t>
  </si>
  <si>
    <t>T1701N</t>
  </si>
  <si>
    <t>T1722N</t>
  </si>
  <si>
    <t>T1710N</t>
  </si>
  <si>
    <t>T1710NP</t>
  </si>
  <si>
    <t>T1710TN</t>
  </si>
  <si>
    <t>T1700N</t>
  </si>
  <si>
    <t>T1700NP</t>
  </si>
  <si>
    <t>T1720N</t>
  </si>
  <si>
    <t>T1720NF</t>
  </si>
  <si>
    <t>T1720NP</t>
  </si>
  <si>
    <t>T1725N</t>
  </si>
  <si>
    <t>T1721N</t>
  </si>
  <si>
    <t>Zoccolini Antimiscelazione</t>
  </si>
  <si>
    <t>T9053N</t>
  </si>
  <si>
    <t>T9051N</t>
  </si>
  <si>
    <t>T9052N</t>
  </si>
  <si>
    <t>T9052NLAT</t>
  </si>
  <si>
    <t>T9054N</t>
  </si>
  <si>
    <t>T9055N</t>
  </si>
  <si>
    <t>AirDUCT e Ventilazione</t>
  </si>
  <si>
    <t>T9180N</t>
  </si>
  <si>
    <t>T9182N</t>
  </si>
  <si>
    <t>T9184N</t>
  </si>
  <si>
    <t>Illuminazione</t>
  </si>
  <si>
    <t>T9190N</t>
  </si>
  <si>
    <t>T9191</t>
  </si>
  <si>
    <t>T9192</t>
  </si>
  <si>
    <t>ActiPower</t>
  </si>
  <si>
    <t>F3931</t>
  </si>
  <si>
    <t>SENSORI</t>
  </si>
  <si>
    <t>PDU Standard</t>
  </si>
  <si>
    <t>F3041NS</t>
  </si>
  <si>
    <t>OneView</t>
  </si>
  <si>
    <t>UNITA' DI MONITORAGGIO</t>
  </si>
  <si>
    <t>F2286</t>
  </si>
  <si>
    <t>F9149</t>
  </si>
  <si>
    <t>F9166</t>
  </si>
  <si>
    <t xml:space="preserve">ACCESSORI </t>
  </si>
  <si>
    <t>Ventole Integrate Rack</t>
  </si>
  <si>
    <t>T9065N</t>
  </si>
  <si>
    <t>Gestione Cavi</t>
  </si>
  <si>
    <t>T9365N</t>
  </si>
  <si>
    <t>T9366N</t>
  </si>
  <si>
    <t>T9009N8</t>
  </si>
  <si>
    <t>T9360N</t>
  </si>
  <si>
    <t>T9361N</t>
  </si>
  <si>
    <t>T9364N</t>
  </si>
  <si>
    <t>T9011N</t>
  </si>
  <si>
    <t>T9012N</t>
  </si>
  <si>
    <t>T9014N</t>
  </si>
  <si>
    <t>T9015N</t>
  </si>
  <si>
    <t>T9042TN</t>
  </si>
  <si>
    <t>T9160N</t>
  </si>
  <si>
    <t>T9159N</t>
  </si>
  <si>
    <t>T5027N</t>
  </si>
  <si>
    <t>T5028</t>
  </si>
  <si>
    <t>T5029</t>
  </si>
  <si>
    <t>F9432</t>
  </si>
  <si>
    <t>Maniglie</t>
  </si>
  <si>
    <t>T1770</t>
  </si>
  <si>
    <t>T17702B</t>
  </si>
  <si>
    <t>Ottimizzazione Flussi d'Aria</t>
  </si>
  <si>
    <t>TX9132N</t>
  </si>
  <si>
    <t>TX9133N</t>
  </si>
  <si>
    <t>TX9136N</t>
  </si>
  <si>
    <t>TX9135N</t>
  </si>
  <si>
    <t>TiPatch</t>
  </si>
  <si>
    <t>T1550N</t>
  </si>
  <si>
    <t>T1551N</t>
  </si>
  <si>
    <t>T1552N</t>
  </si>
  <si>
    <t>TS-RK7-TX6142N1G2G</t>
  </si>
  <si>
    <t>TS-RK7-TX8142N1G2G</t>
  </si>
  <si>
    <t>TS-RK7-TX6148N1G2G</t>
  </si>
  <si>
    <t>TS-RK7-TX8148N1G2G</t>
  </si>
  <si>
    <t>TS-RK7-TX6242N1G2G</t>
  </si>
  <si>
    <t>TS-RK7-TX8242N1G2G</t>
  </si>
  <si>
    <t>TS-RK7-TX6248N1G2G</t>
  </si>
  <si>
    <t>TS-RK7-TX8248N1G2G</t>
  </si>
  <si>
    <t>TS-RK7-TX8842N1G2G</t>
  </si>
  <si>
    <t>TS-RK7-TX8848N1G2G</t>
  </si>
  <si>
    <t>TS-RK7-TX6142N1V2M</t>
  </si>
  <si>
    <t>TS-RK7-TX8142N1V2M</t>
  </si>
  <si>
    <t>TS-RK7-TX6148N1V2M</t>
  </si>
  <si>
    <t>TS-RK7-TX6242N1V2M</t>
  </si>
  <si>
    <t>TS-RK7-TX8242N1V2M</t>
  </si>
  <si>
    <t>TS-RK7-TX6248N1V2M</t>
  </si>
  <si>
    <t>TS-RK7-TX8842N1V2M</t>
  </si>
  <si>
    <t>TS-RK7-TX8848N1V2M</t>
  </si>
  <si>
    <t>TS-RK7-TX6242N1V2MCL</t>
  </si>
  <si>
    <t>TS-RK7-TX8242N1V2MCL</t>
  </si>
  <si>
    <t>TS-RK7-TX6248N1V2MCL</t>
  </si>
  <si>
    <t>TS-RK7-TX8248N1V2MCL</t>
  </si>
  <si>
    <t>TS-RK7-TX2142N</t>
  </si>
  <si>
    <t>TS-RK7-TX2148N</t>
  </si>
  <si>
    <t>TS-RK7-TX2242N</t>
  </si>
  <si>
    <t>TS-RK7-TX2248N</t>
  </si>
  <si>
    <t>TS-RK7-TX2842N</t>
  </si>
  <si>
    <t>TS-RK7-TX2848N</t>
  </si>
  <si>
    <t>TS-RK7-TX2142N1</t>
  </si>
  <si>
    <t>TS-RK7-TX2148N1</t>
  </si>
  <si>
    <t>TS-RK7-TX2242N1</t>
  </si>
  <si>
    <t>TS-RK7-TX2248N1</t>
  </si>
  <si>
    <t>TS-RK7-T2148NGU</t>
  </si>
  <si>
    <t>TS-RK7-T2248NGU</t>
  </si>
  <si>
    <t>TS-RK7-TC3242NCLG4</t>
  </si>
  <si>
    <t>TS-RK7-TC3242NCLG8</t>
  </si>
  <si>
    <t>TS-RK7-TC3242NCLG12</t>
  </si>
  <si>
    <t>TS-RK7-TC3242NCLG20</t>
  </si>
  <si>
    <t>TS-RK7-T2242TNTCCL</t>
  </si>
  <si>
    <t>TS-RK7-TC3248NCLG4</t>
  </si>
  <si>
    <t>TS-RK7-TC3248NCLG8</t>
  </si>
  <si>
    <t>TS-RK7-TC3248NCLG12</t>
  </si>
  <si>
    <t>TS-RK7-TC3248NCLG20</t>
  </si>
  <si>
    <t>TS-RK7-T2248TNTCCL</t>
  </si>
  <si>
    <t>TS-RK7-TC3142NOLG4</t>
  </si>
  <si>
    <t>TS-RK7-TC3142NOLG8</t>
  </si>
  <si>
    <t>TS-RK7-TC3142NOLG12</t>
  </si>
  <si>
    <t>TS-RK7-TC3142NOLG20</t>
  </si>
  <si>
    <t>TS-RK7-T2142TNTCOL</t>
  </si>
  <si>
    <t>TS-RK7-TC3148NOLG4</t>
  </si>
  <si>
    <t>TS-RK7-TC3148NOLG8</t>
  </si>
  <si>
    <t>TS-RK7-TC3148NOLG12</t>
  </si>
  <si>
    <t>TS-RK7-TC3148NOLG20</t>
  </si>
  <si>
    <t>TS-RK7-T2148TNTCOL</t>
  </si>
  <si>
    <t>TS-RK7-TC3242NOLG4</t>
  </si>
  <si>
    <t>TS-RK7-TC3242NOLG8</t>
  </si>
  <si>
    <t>TS-RK7-TC3242NOLG12</t>
  </si>
  <si>
    <t>TS-RK7-TC3242NOLG20</t>
  </si>
  <si>
    <t>TS-RK7-T2242TNTCOL</t>
  </si>
  <si>
    <t>TS-RK7-TC3248NOLG4</t>
  </si>
  <si>
    <t>TS-RK7-TC3248NOLG8</t>
  </si>
  <si>
    <t>TS-RK7-TC3248NOLG12</t>
  </si>
  <si>
    <t>TS-RK7-TC3248NOLG20</t>
  </si>
  <si>
    <t>TS-RK7-T2248TNTCOL</t>
  </si>
  <si>
    <t>TS-RK7-TC3242NCLW22</t>
  </si>
  <si>
    <t>TS-RK7-TC3242NCLW30</t>
  </si>
  <si>
    <t>TS-RK7-TC3242NCLW36</t>
  </si>
  <si>
    <t>TS-RK7-TC6242NCLW60</t>
  </si>
  <si>
    <t>TS-RK7-TC3248NCLW22</t>
  </si>
  <si>
    <t>TS-RK7-TC3248NCLW30</t>
  </si>
  <si>
    <t>TS-RK7-TC3248NCLW36</t>
  </si>
  <si>
    <t>TS-RK7-TC6248NCLW60</t>
  </si>
  <si>
    <t>TS-RK7-TC3142NOLW12</t>
  </si>
  <si>
    <t>TS-RK7-TC3142NOLW22</t>
  </si>
  <si>
    <t>TS-RK7-TC3142NOLW30</t>
  </si>
  <si>
    <t>TS-RK7-TC6142NOLW42</t>
  </si>
  <si>
    <t>TS-RK7-TC3148NOLW12</t>
  </si>
  <si>
    <t>TS-RK7-TC3148NOLW22</t>
  </si>
  <si>
    <t>TS-RK7-TC3148NOLW30</t>
  </si>
  <si>
    <t>TS-RK7-TC3242NOLW12</t>
  </si>
  <si>
    <t>TS-RK7-TC3242NOLW22</t>
  </si>
  <si>
    <t>TS-RK7-TC3242NOLW30</t>
  </si>
  <si>
    <t>TS-RK7-TC3248NOLW22</t>
  </si>
  <si>
    <t>TS-RK7-TC3248NOLW30</t>
  </si>
  <si>
    <t>TS-RK7-T3980</t>
  </si>
  <si>
    <t>TS-RK7-TTC31N</t>
  </si>
  <si>
    <t>TS-RK7-TTC32N</t>
  </si>
  <si>
    <t>TS-RK7-TTC31NEST</t>
  </si>
  <si>
    <t>TS-RK7-TTC32NEST</t>
  </si>
  <si>
    <t>TS-RK7-TQE31N</t>
  </si>
  <si>
    <t>TS-RK7-TQE32N</t>
  </si>
  <si>
    <t>TS-RK7-TQE31NEST</t>
  </si>
  <si>
    <t>TS-RK7-TQE32NEST</t>
  </si>
  <si>
    <t>TS-RK7-TTX61N</t>
  </si>
  <si>
    <t>TS-RK7-TTX62N</t>
  </si>
  <si>
    <t>TS-RK7-TTX61NEST</t>
  </si>
  <si>
    <t>TS-RK7-TTX62NEST</t>
  </si>
  <si>
    <t>TS-RK7-TTX81N</t>
  </si>
  <si>
    <t>TS-RK7-TTX82N</t>
  </si>
  <si>
    <t>TS-RK7-TTX81NEST</t>
  </si>
  <si>
    <t>TS-RK7-TTX82NEST</t>
  </si>
  <si>
    <t>TS-RK7-T1584N</t>
  </si>
  <si>
    <t>TS-RK7-T1581N</t>
  </si>
  <si>
    <t>TS-RK7-T1582N</t>
  </si>
  <si>
    <t>TS-RK7-T1042N</t>
  </si>
  <si>
    <t>TS-RK7-T1142N</t>
  </si>
  <si>
    <t>TS-RK7-T1052N</t>
  </si>
  <si>
    <t>TS-RK7-T1053N</t>
  </si>
  <si>
    <t>TS-RK7-T1242N</t>
  </si>
  <si>
    <t>TS-RK7-T1248N</t>
  </si>
  <si>
    <t>TS-RK7-T1342N</t>
  </si>
  <si>
    <t>TS-RK7-T1442N</t>
  </si>
  <si>
    <t>TS-RK7-T1542N</t>
  </si>
  <si>
    <t>TS-RK7-T1562N</t>
  </si>
  <si>
    <t>TS-RK7-T1563N</t>
  </si>
  <si>
    <t>TS-RK7-T1564N</t>
  </si>
  <si>
    <t>TS-RK7-T1730N</t>
  </si>
  <si>
    <t>TS-RK7-T1731N</t>
  </si>
  <si>
    <t>TS-RK7-T1732N</t>
  </si>
  <si>
    <t>TS-RK7-T1733N</t>
  </si>
  <si>
    <t>TS-RK7-T1709N</t>
  </si>
  <si>
    <t>TS-RK7-T1709TN</t>
  </si>
  <si>
    <t>TS-RK7-T1701N</t>
  </si>
  <si>
    <t>TS-RK7-T1722N</t>
  </si>
  <si>
    <t>TS-RK7-T1710N</t>
  </si>
  <si>
    <t>TS-RK7-T1710NP</t>
  </si>
  <si>
    <t>TS-RK7-T1710TN</t>
  </si>
  <si>
    <t>TS-RK7-T1700N</t>
  </si>
  <si>
    <t>TS-RK7-T1700NP</t>
  </si>
  <si>
    <t>TS-RK7-T1720N</t>
  </si>
  <si>
    <t>TS-RK7-T1720NF</t>
  </si>
  <si>
    <t>TS-RK7-T1720NP</t>
  </si>
  <si>
    <t>TS-RK7-T1725N</t>
  </si>
  <si>
    <t>TS-RK7-T1721N</t>
  </si>
  <si>
    <t>TS-RK7-T9053N</t>
  </si>
  <si>
    <t>TS-RK7-T9051N</t>
  </si>
  <si>
    <t>TS-RK7-T9052N</t>
  </si>
  <si>
    <t>TS-RK7-T9052NLAT</t>
  </si>
  <si>
    <t>TS-RK7-T9054N</t>
  </si>
  <si>
    <t>TS-RK7-T9055N</t>
  </si>
  <si>
    <t>TS-RK7-T9180N</t>
  </si>
  <si>
    <t>TS-RK7-T9182N</t>
  </si>
  <si>
    <t>TS-RK7-T9184N</t>
  </si>
  <si>
    <t>TS-RK7-T9190N</t>
  </si>
  <si>
    <t>TS-RK7-T9191</t>
  </si>
  <si>
    <t>TS-RK7-T9192</t>
  </si>
  <si>
    <t>TS-PWR-F3931</t>
  </si>
  <si>
    <t>TS-RAC-F2286</t>
  </si>
  <si>
    <t>TS-RAC-F9149</t>
  </si>
  <si>
    <t>TS-RAC-F9166</t>
  </si>
  <si>
    <t>TS-RK7-T9065N</t>
  </si>
  <si>
    <t>TS-RK7-T9365N</t>
  </si>
  <si>
    <t>TS-RK7-T9366N</t>
  </si>
  <si>
    <t>TS-RK7-T9009N8</t>
  </si>
  <si>
    <t>TS-RK7-T9360N</t>
  </si>
  <si>
    <t>TS-RK7-T9361N</t>
  </si>
  <si>
    <t>TS-RK7-T9364N</t>
  </si>
  <si>
    <t>TS-RK7-T9011N</t>
  </si>
  <si>
    <t>TS-RK7-T9012N</t>
  </si>
  <si>
    <t>TS-RK7-T9014N</t>
  </si>
  <si>
    <t>TS-RK7-T9015N</t>
  </si>
  <si>
    <t>TS-RK7-T9042TN</t>
  </si>
  <si>
    <t>TS-RK7-T9160N</t>
  </si>
  <si>
    <t>TS-RK7-T9159N</t>
  </si>
  <si>
    <t>TS-RK7-T5027N</t>
  </si>
  <si>
    <t>TS-RK7-T5028</t>
  </si>
  <si>
    <t>TS-RK7-T5029</t>
  </si>
  <si>
    <t>TS-RK7-F9432</t>
  </si>
  <si>
    <t>TS-RK7-T1770</t>
  </si>
  <si>
    <t>TS-RK7-T17702B</t>
  </si>
  <si>
    <t>TS-RK7-TX9132N</t>
  </si>
  <si>
    <t>TS-RK7-TX9133N</t>
  </si>
  <si>
    <t>TS-RK7-TX9136N</t>
  </si>
  <si>
    <t>TS-RK7-TX9135N</t>
  </si>
  <si>
    <t>TS-RK7-T1550N</t>
  </si>
  <si>
    <t>TS-RK7-T1551N</t>
  </si>
  <si>
    <t>TS-RK7-T1552N</t>
  </si>
  <si>
    <t>Licenze VPN</t>
  </si>
  <si>
    <t>LIC-SSL-ZZ0015F</t>
  </si>
  <si>
    <t>LIC-SSL-ZZ0016F</t>
  </si>
  <si>
    <t>LIC-SSL-ZZ0017F</t>
  </si>
  <si>
    <t>ZY-SEC-LICSSLZZ0015F</t>
  </si>
  <si>
    <t>ZY-SEC-LICSSLZZ0016F</t>
  </si>
  <si>
    <t>ZY-SEC-LICSSLZZ0017F</t>
  </si>
  <si>
    <t>BY-PTL-21-427-YL</t>
  </si>
  <si>
    <t>BY-PTL-23-427</t>
  </si>
  <si>
    <t>BY-PTL-29-427</t>
  </si>
  <si>
    <t>BY-PTL-29-428</t>
  </si>
  <si>
    <t>Canaline e One View System</t>
  </si>
  <si>
    <t>Kit e Pannelli</t>
  </si>
  <si>
    <t>T7 Profondità 800,1030,1200 e Accessori</t>
  </si>
  <si>
    <t>ETA</t>
  </si>
  <si>
    <t>AESSE062006PVZF</t>
  </si>
  <si>
    <t>ABACUS - Armadio 19'' porta vetro, retro e laterali ciechi, 600x2000x600, 42U, zoccolo 100mm Grigio</t>
  </si>
  <si>
    <t>AESSE061206PVZF</t>
  </si>
  <si>
    <t>ABACUS - Armadio 19'' porta vetro, retro e laterali ciechi, 600X1200X600, 24U, zoccolo 100mm Grigio</t>
  </si>
  <si>
    <t>Abacus Server</t>
  </si>
  <si>
    <t>AESSE082010PVZNF</t>
  </si>
  <si>
    <t>ABACUS - Armadio Server 19'' doppio montante,porta vetro,retro e laterali ciechi,800X2000X1000 42U,zoccolo 100mm Nero</t>
  </si>
  <si>
    <t>AESSE062010PSZNF</t>
  </si>
  <si>
    <t>ABACUS - Armadio Server 19'' doppio montante,porta areata ant e post,laterali ciechi,600X2000X1000 42U,zoccolo 100mm Nero</t>
  </si>
  <si>
    <t>AESSE082010PSZNF</t>
  </si>
  <si>
    <t>ABACUS - Armadio Server 19'' doppio montante,porta areata ant e post,laterali ciechi,800X2000X1000 42U,zoccolo 100mm Nero</t>
  </si>
  <si>
    <t>Abacus a parete</t>
  </si>
  <si>
    <t>APRO6650B</t>
  </si>
  <si>
    <t>Box Abacus Pro 13U 600x600x500 serie indoor con porta cieca Nero</t>
  </si>
  <si>
    <t>AEP0251</t>
  </si>
  <si>
    <t>Gruppo di ventilazione tetto con 2 ventole senza termostato Nero</t>
  </si>
  <si>
    <t>AEP0252</t>
  </si>
  <si>
    <t>Gruppo di ventilazione tetto con 4 ventole senza termostato Nero</t>
  </si>
  <si>
    <t>AEP0253</t>
  </si>
  <si>
    <t>Gruppo di ventilazione tetto con 6 ventole senza termostato Nero</t>
  </si>
  <si>
    <t>AEP0255</t>
  </si>
  <si>
    <t>Gruppo di ventilazione tetto con 4 ventole con termostato Nero</t>
  </si>
  <si>
    <t>AEP0144</t>
  </si>
  <si>
    <t>Coppia fasce di tamp. Anelli 42U Ral 9011 bucciato</t>
  </si>
  <si>
    <t>AEMK422000</t>
  </si>
  <si>
    <t>Coppia montanti 19'' 42U</t>
  </si>
  <si>
    <t>AERU-001</t>
  </si>
  <si>
    <t>Kit 4 ruote in poliammide</t>
  </si>
  <si>
    <t>AEKU-005</t>
  </si>
  <si>
    <t>WTGS-001</t>
  </si>
  <si>
    <t>Golfari di sollevamento zincopassivati M12 (4 pezzi)</t>
  </si>
  <si>
    <t>ET-RKF-E6642</t>
  </si>
  <si>
    <t>ET-RKF-E6624</t>
  </si>
  <si>
    <t>ET-RKF-E8142</t>
  </si>
  <si>
    <t>ET-RKF-E6142/APG</t>
  </si>
  <si>
    <t>ET-RKF-E8142/APG</t>
  </si>
  <si>
    <t>ET-RKW-APRO6650B</t>
  </si>
  <si>
    <t>ET-CLI-AEP0251</t>
  </si>
  <si>
    <t>ET-CLI-AEP0252</t>
  </si>
  <si>
    <t>ET-CLI-AEP0253</t>
  </si>
  <si>
    <t>ET-CLI-AEP0255</t>
  </si>
  <si>
    <t>Abacus a pavimento</t>
  </si>
  <si>
    <t>E.t.a.</t>
  </si>
  <si>
    <t xml:space="preserve">    Rack</t>
  </si>
  <si>
    <t>Pag. 132</t>
  </si>
  <si>
    <t>Servizi Logistici, Modulo di reso, Condizioni di vendita</t>
  </si>
  <si>
    <t>Bticino</t>
  </si>
  <si>
    <t>LG-310845</t>
  </si>
  <si>
    <t>Cassetto batterie Trimod 9Ah</t>
  </si>
  <si>
    <t>LG-310875</t>
  </si>
  <si>
    <t>Cassetto batterie Trimod 9Ah Long Life 10 anni</t>
  </si>
  <si>
    <t>LG-310854</t>
  </si>
  <si>
    <t>Kit 4 cassetti batterie Trimod vuoti</t>
  </si>
  <si>
    <t>LG-310805</t>
  </si>
  <si>
    <t>Cabinet batterie Trimod 16C vuoto</t>
  </si>
  <si>
    <t>LG-310760</t>
  </si>
  <si>
    <t>Cabinet batterie Trimod 1kb 9 Ah</t>
  </si>
  <si>
    <t>LG-310806</t>
  </si>
  <si>
    <t>Cabinet batterie Trimod 20C vuoto</t>
  </si>
  <si>
    <t>LG-310761</t>
  </si>
  <si>
    <t>Cabinet batterie Trimod 2kb 9 Ah</t>
  </si>
  <si>
    <t>LG-310762</t>
  </si>
  <si>
    <t>Cabinet batterie Trimod 3kb 9 Ah</t>
  </si>
  <si>
    <t>LG-310763</t>
  </si>
  <si>
    <t>Cabinet batterie Trimod 4kb 9 Ah</t>
  </si>
  <si>
    <t>LG-310764</t>
  </si>
  <si>
    <t>Cabinet batterie Trimod 5kb 9 Ah</t>
  </si>
  <si>
    <t>LG-310422</t>
  </si>
  <si>
    <t>UPS Trimod HE Power Cabinet per 10 kVA ( 3power slot/12 Batt slot)</t>
  </si>
  <si>
    <t>LG-310431</t>
  </si>
  <si>
    <t>UPS Trimod HE Power Cabinet per 10 kVA ( 3power slot/16 Batt slot)</t>
  </si>
  <si>
    <t>LG-310423</t>
  </si>
  <si>
    <t>UPS Trimod HE Power Cabinet per 15/20 kVA ( 3power slot/12 Batt slot)</t>
  </si>
  <si>
    <t>LG-310433</t>
  </si>
  <si>
    <t>UPS Trimod HE Power Cabinet per 15/20 kVA ( 3power slot/16 Batt slot)</t>
  </si>
  <si>
    <t>LG-310432</t>
  </si>
  <si>
    <t>UPS Trimod HE Power Cabinet per 15/20 kVA ( 6power slot/12 Batt slot)</t>
  </si>
  <si>
    <t>LG-310434</t>
  </si>
  <si>
    <t>UPS Trimod HE Power Cabinet per 30 kVA ( 6power slot/12 Batt slot) solo 3/3</t>
  </si>
  <si>
    <t>LG-310425</t>
  </si>
  <si>
    <t>UPS Trimod HE Power Cabinet per 30 kVA ( 6power slot/No Batt slot) 3/1, 1/1, 3/1</t>
  </si>
  <si>
    <t>LG-310424</t>
  </si>
  <si>
    <t>UPS Trimod HE Power Cabinet per 30 kVA ( 6power slot/No Batt slot) solo 3/3</t>
  </si>
  <si>
    <t>LG-310426</t>
  </si>
  <si>
    <t>UPS Trimod HE Power Cabinet per 40 kVA ( 6power slot/No Batt slot) solo 3/3</t>
  </si>
  <si>
    <t>LG-310427</t>
  </si>
  <si>
    <t>UPS Trimod HE Power Cabinet per 60 kVA ( 6power slot/No Batt slot) solo 3/3</t>
  </si>
  <si>
    <t>LG-310869</t>
  </si>
  <si>
    <t>Modulo potenza Trimod HE 3,4kVA</t>
  </si>
  <si>
    <t>LG-310871</t>
  </si>
  <si>
    <t>Modulo potenza Trimod HE 5kVA</t>
  </si>
  <si>
    <t>LG-310873</t>
  </si>
  <si>
    <t>Modulo potenza Trimod-Archimod HE 6,7kVA</t>
  </si>
  <si>
    <t>LG-310396</t>
  </si>
  <si>
    <t>UPS Trimod HE 10 kVA  0min</t>
  </si>
  <si>
    <t>LG-310442</t>
  </si>
  <si>
    <t>UPS Trimod HE 10 kVA  11 min</t>
  </si>
  <si>
    <t>LG-310443</t>
  </si>
  <si>
    <t>UPS Trimod HE 10 kVA  17 min</t>
  </si>
  <si>
    <t>LG-310444</t>
  </si>
  <si>
    <t>UPS Trimod HE 10 kVA  35 min</t>
  </si>
  <si>
    <t>LG-310397</t>
  </si>
  <si>
    <t>UPS Trimod HE 10 kVA Alto 0min</t>
  </si>
  <si>
    <t>LG-310402</t>
  </si>
  <si>
    <t>UPS Trimod HE 10 kVA Alto 49min</t>
  </si>
  <si>
    <t>LG-310408</t>
  </si>
  <si>
    <t>UPS Trimod HE 15 kVA  0min</t>
  </si>
  <si>
    <t>LG-310445</t>
  </si>
  <si>
    <t>UPS Trimod HE 15 kVA 13 min</t>
  </si>
  <si>
    <t>LG-310446</t>
  </si>
  <si>
    <t>UPS Trimod HE 15 kVA 21 min</t>
  </si>
  <si>
    <t>LG-310403</t>
  </si>
  <si>
    <t>UPS Trimod HE 15 kVA Alto 0min</t>
  </si>
  <si>
    <t>LG-310407</t>
  </si>
  <si>
    <t>UPS Trimod HE 15 kVA Alto 29min</t>
  </si>
  <si>
    <t>LG-310414</t>
  </si>
  <si>
    <t>UPS Trimod HE 20 kVA 0min</t>
  </si>
  <si>
    <t>LG-310448</t>
  </si>
  <si>
    <t>UPS Trimod HE 20 kVA 14 min</t>
  </si>
  <si>
    <t>LG-310447</t>
  </si>
  <si>
    <t>UPS Trimod HE 20 kVA 9 min</t>
  </si>
  <si>
    <t>LG-310409</t>
  </si>
  <si>
    <t>UPS Trimod HE 20 kVA Alto 0min</t>
  </si>
  <si>
    <t>LG-310413</t>
  </si>
  <si>
    <t>UPS Trimod HE 20 kVA Alto 20min</t>
  </si>
  <si>
    <t>LG-310418</t>
  </si>
  <si>
    <t>UPS Trimod HE 30 kVA  0min</t>
  </si>
  <si>
    <t>LG-310417</t>
  </si>
  <si>
    <t>UPS Trimod HE 30 kVA 8min</t>
  </si>
  <si>
    <t>LG-310415</t>
  </si>
  <si>
    <t>UPS Trimod HE 30 kVA Alto 0min</t>
  </si>
  <si>
    <t>LG-310419</t>
  </si>
  <si>
    <t>UPS Trimod HE 40 kVA  0min</t>
  </si>
  <si>
    <t>LG-310420</t>
  </si>
  <si>
    <t>UPS Trimod HE 60 kVA  0min</t>
  </si>
  <si>
    <t>SW</t>
  </si>
  <si>
    <t>LG-310890</t>
  </si>
  <si>
    <t>RCCMD AS/400 n.1 licenza - sw shutdown</t>
  </si>
  <si>
    <t>LG-310885</t>
  </si>
  <si>
    <t>RCCMD multi OS - software shutdown</t>
  </si>
  <si>
    <t>LG-310887</t>
  </si>
  <si>
    <t>RCCMD multi OS n.10 licenze - sw shutdown</t>
  </si>
  <si>
    <t>LG-310888</t>
  </si>
  <si>
    <t>RCCMD multi OS n.25 licenze - sw shutdown</t>
  </si>
  <si>
    <t>LG-310886</t>
  </si>
  <si>
    <t>RCCMD multi OS n.5 licenze - sw shutdown</t>
  </si>
  <si>
    <t>LG-310889</t>
  </si>
  <si>
    <t>RCCMD multi OS n.50 licenze - sw shutdown</t>
  </si>
  <si>
    <t>LG-310899</t>
  </si>
  <si>
    <t>Sensor Manager x CS121/CS121SK + sens SM_T</t>
  </si>
  <si>
    <t>LG-310902</t>
  </si>
  <si>
    <t>Sensore apertura porte</t>
  </si>
  <si>
    <t>LG-310903</t>
  </si>
  <si>
    <t>SM_FLASH segnalazione luminosa</t>
  </si>
  <si>
    <t>LG-310900</t>
  </si>
  <si>
    <t>SM_T sensore temperatura x Sensor Manager</t>
  </si>
  <si>
    <t>LG-310897</t>
  </si>
  <si>
    <t>SM_T_COM sens temperatura CS121/CS121SK</t>
  </si>
  <si>
    <t>LG-310901</t>
  </si>
  <si>
    <t>SM_T_H sens temperatura/umidita xSenManager</t>
  </si>
  <si>
    <t>LG-310898</t>
  </si>
  <si>
    <t>SM_T_H_COM sens temperatura/umidita CS121</t>
  </si>
  <si>
    <t>LG-310932</t>
  </si>
  <si>
    <t>SMNP CS 141 (EXTERNAL)</t>
  </si>
  <si>
    <t>LG-310933</t>
  </si>
  <si>
    <t>SMNP CS 141B (EXTERNAL)</t>
  </si>
  <si>
    <t>LG-310935</t>
  </si>
  <si>
    <t>SMNP CS141M SK WITH RS485 MODBUS INTERFACE</t>
  </si>
  <si>
    <t>LG-310934</t>
  </si>
  <si>
    <t>SMNP CS141M WITH RS485 MODBUS INTERFACE</t>
  </si>
  <si>
    <t>LG-310930</t>
  </si>
  <si>
    <t>SNMP CS 141 SK CARD (SLOT)</t>
  </si>
  <si>
    <t>LG-310931</t>
  </si>
  <si>
    <t>SNMP CS 141B SK CARD (SLOT)</t>
  </si>
  <si>
    <t>LG-310879</t>
  </si>
  <si>
    <t>UPS MANAGEMENT SW RS232</t>
  </si>
  <si>
    <t>LG-310880</t>
  </si>
  <si>
    <t>UPS MANAGEMENT SW USB</t>
  </si>
  <si>
    <t>LG-310893</t>
  </si>
  <si>
    <t>UNMS (Nr. 150 licenze)</t>
  </si>
  <si>
    <t>LG-310891</t>
  </si>
  <si>
    <t>UNMS (Nr. 25 licenze)</t>
  </si>
  <si>
    <t>LG-310892</t>
  </si>
  <si>
    <t>UNMS (Nr. 50 licenze)</t>
  </si>
  <si>
    <t>SINEWAVE</t>
  </si>
  <si>
    <t>LG-310006</t>
  </si>
  <si>
    <t>LG-310020</t>
  </si>
  <si>
    <t>LG-310007</t>
  </si>
  <si>
    <t>LG-310008</t>
  </si>
  <si>
    <t>SERVIZI</t>
  </si>
  <si>
    <t>LG-310700</t>
  </si>
  <si>
    <t>CONTR.ASSIST.ARCHIMOD 100 CANONE A</t>
  </si>
  <si>
    <t>LG-310701</t>
  </si>
  <si>
    <t>CONTR.ASSIST.ARCHIMOD 100 CANONE B</t>
  </si>
  <si>
    <t>LG-310702</t>
  </si>
  <si>
    <t>CONTR.ASSIST.ARCHIMOD 100 CANONE C</t>
  </si>
  <si>
    <t>LG-310703</t>
  </si>
  <si>
    <t>CONTR.ASSIST.ARCHIMOD 100 CANONE D</t>
  </si>
  <si>
    <t>LG-310704</t>
  </si>
  <si>
    <t>CONTR.ASSIST.ARCHIMOD 100 CANONE E</t>
  </si>
  <si>
    <t>LG-310705</t>
  </si>
  <si>
    <t>CONTR.ASSIST.ARCHIMOD 120 CANONE A</t>
  </si>
  <si>
    <t>LG-310706</t>
  </si>
  <si>
    <t>CONTR.ASSIST.ARCHIMOD 120 CANONE B</t>
  </si>
  <si>
    <t>LG-310707</t>
  </si>
  <si>
    <t>CONTR.ASSIST.ARCHIMOD 120 CANONE C</t>
  </si>
  <si>
    <t>LG-310708</t>
  </si>
  <si>
    <t>CONTR.ASSIST.ARCHIMOD 120 CANONE D</t>
  </si>
  <si>
    <t>LG-310709</t>
  </si>
  <si>
    <t>CONTR.ASSIST.ARCHIMOD 120 CANONE E</t>
  </si>
  <si>
    <t>LG-310680</t>
  </si>
  <si>
    <t>CONTR.ASSIST.ARCHIMOD 20 CANONE A</t>
  </si>
  <si>
    <t>LG-310681</t>
  </si>
  <si>
    <t>CONTR.ASSIST.ARCHIMOD 20 CANONE B</t>
  </si>
  <si>
    <t>LG-310682</t>
  </si>
  <si>
    <t>CONTR.ASSIST.ARCHIMOD 20 CANONE C</t>
  </si>
  <si>
    <t>LG-310683</t>
  </si>
  <si>
    <t>CONTR.ASSIST.ARCHIMOD 20 CANONE D</t>
  </si>
  <si>
    <t>LG-310684</t>
  </si>
  <si>
    <t>CONTR.ASSIST.ARCHIMOD 20 CANONE E</t>
  </si>
  <si>
    <t>LG-310685</t>
  </si>
  <si>
    <t>CONTR.ASSIST.ARCHIMOD 40 CANONE A</t>
  </si>
  <si>
    <t>LG-310686</t>
  </si>
  <si>
    <t>CONTR.ASSIST.ARCHIMOD 40 CANONE B</t>
  </si>
  <si>
    <t>LG-310687</t>
  </si>
  <si>
    <t>CONTR.ASSIST.ARCHIMOD 40 CANONE C</t>
  </si>
  <si>
    <t>LG-310688</t>
  </si>
  <si>
    <t>CONTR.ASSIST.ARCHIMOD 40 CANONE D</t>
  </si>
  <si>
    <t>LG-310689</t>
  </si>
  <si>
    <t>CONTR.ASSIST.ARCHIMOD 40 CANONE E</t>
  </si>
  <si>
    <t>LG-310690</t>
  </si>
  <si>
    <t>CONTR.ASSIST.ARCHIMOD 60 CANONE A</t>
  </si>
  <si>
    <t>LG-310691</t>
  </si>
  <si>
    <t>CONTR.ASSIST.ARCHIMOD 60 CANONE B</t>
  </si>
  <si>
    <t>LG-310692</t>
  </si>
  <si>
    <t>CONTR.ASSIST.ARCHIMOD 60 CANONE C</t>
  </si>
  <si>
    <t>LG-310693</t>
  </si>
  <si>
    <t>CONTR.ASSIST.ARCHIMOD 60 CANONE D</t>
  </si>
  <si>
    <t>LG-310694</t>
  </si>
  <si>
    <t>CONTR.ASSIST.ARCHIMOD 60 CANONE E</t>
  </si>
  <si>
    <t>LG-310695</t>
  </si>
  <si>
    <t>CONTR.ASSIST.ARCHIMOD 80 CANONE A</t>
  </si>
  <si>
    <t>LG-310696</t>
  </si>
  <si>
    <t>CONTR.ASSIST.ARCHIMOD 80 CANONE B</t>
  </si>
  <si>
    <t>LG-310697</t>
  </si>
  <si>
    <t>CONTR.ASSIST.ARCHIMOD 80 CANONE C</t>
  </si>
  <si>
    <t>LG-310698</t>
  </si>
  <si>
    <t>CONTR.ASSIST.ARCHIMOD 80 CANONE D</t>
  </si>
  <si>
    <t>LG-310699</t>
  </si>
  <si>
    <t>CONTR.ASSIST.ARCHIMOD 80 CANONE E</t>
  </si>
  <si>
    <t>LG-310485</t>
  </si>
  <si>
    <t>Contratto Assistenza Trimod 10 Standard A</t>
  </si>
  <si>
    <t>LG-310486</t>
  </si>
  <si>
    <t>Contratto Assistenza Trimod 10 Standard B</t>
  </si>
  <si>
    <t>LG-310487</t>
  </si>
  <si>
    <t>Contratto Assistenza Trimod 10 Standard C</t>
  </si>
  <si>
    <t>LG-310488</t>
  </si>
  <si>
    <t>Contratto Assistenza Trimod 10 Standard D</t>
  </si>
  <si>
    <t>LG-310489</t>
  </si>
  <si>
    <t>Contratto Assistenza Trimod 10 Standard E</t>
  </si>
  <si>
    <t>LG-310490</t>
  </si>
  <si>
    <t>Contratto Assistenza Trimod 15 Standard A</t>
  </si>
  <si>
    <t>LG-310491</t>
  </si>
  <si>
    <t>Contratto Assistenza Trimod 15 Standard B</t>
  </si>
  <si>
    <t>LG-310492</t>
  </si>
  <si>
    <t>Contratto Assistenza Trimod 15 Standard C</t>
  </si>
  <si>
    <t>LG-310493</t>
  </si>
  <si>
    <t>Contratto Assistenza Trimod 15 Standard D</t>
  </si>
  <si>
    <t>LG-310494</t>
  </si>
  <si>
    <t>Contratto Assistenza Trimod 15 Standard E</t>
  </si>
  <si>
    <t>LG-310495</t>
  </si>
  <si>
    <t>Contratto Assistenza Trimod 20 Standard A</t>
  </si>
  <si>
    <t>LG-310496</t>
  </si>
  <si>
    <t>Contratto Assistenza Trimod 20 Standard B</t>
  </si>
  <si>
    <t>LG-310497</t>
  </si>
  <si>
    <t>Contratto Assistenza Trimod 20 Standard C</t>
  </si>
  <si>
    <t>LG-310498</t>
  </si>
  <si>
    <t>Contratto Assistenza Trimod 20 Standard D</t>
  </si>
  <si>
    <t>LG-310499</t>
  </si>
  <si>
    <t>Contratto Assistenza Trimod 20 Standard E</t>
  </si>
  <si>
    <t>LG-310500</t>
  </si>
  <si>
    <t>Contratto Assistenza Trimod 30 Standard A</t>
  </si>
  <si>
    <t>LG-310501</t>
  </si>
  <si>
    <t>Contratto Assistenza Trimod 30 Standard B</t>
  </si>
  <si>
    <t>LG-310502</t>
  </si>
  <si>
    <t>Contratto Assistenza Trimod 30 Standard C</t>
  </si>
  <si>
    <t>LG-310503</t>
  </si>
  <si>
    <t>Contratto Assistenza Trimod 30 Standard D</t>
  </si>
  <si>
    <t>LG-310504</t>
  </si>
  <si>
    <t>Contratto Assistenza Trimod 30 Standard E</t>
  </si>
  <si>
    <t>LG-310505</t>
  </si>
  <si>
    <t>Contratto Assistenza Trimod 40 Standard A</t>
  </si>
  <si>
    <t>LG-310506</t>
  </si>
  <si>
    <t>Contratto Assistenza Trimod 40 Standard B</t>
  </si>
  <si>
    <t>LG-310507</t>
  </si>
  <si>
    <t>Contratto Assistenza Trimod 40 Standard C</t>
  </si>
  <si>
    <t>LG-310508</t>
  </si>
  <si>
    <t>Contratto Assistenza Trimod 40 Standard D</t>
  </si>
  <si>
    <t>LG-310509</t>
  </si>
  <si>
    <t>Contratto Assistenza Trimod 40 Standard E</t>
  </si>
  <si>
    <t>LG-310510</t>
  </si>
  <si>
    <t>Contratto Assistenza Trimod 60 Standard A</t>
  </si>
  <si>
    <t>LG-310511</t>
  </si>
  <si>
    <t>Contratto Assistenza Trimod 60 Standard B</t>
  </si>
  <si>
    <t>LG-310512</t>
  </si>
  <si>
    <t>Contratto Assistenza Trimod 60 Standard C</t>
  </si>
  <si>
    <t>LG-310513</t>
  </si>
  <si>
    <t>Contratto Assistenza Trimod 60 Standard D</t>
  </si>
  <si>
    <t>LG-310514</t>
  </si>
  <si>
    <t>Contratto Assistenza Trimod 60 Standard E</t>
  </si>
  <si>
    <t>LG-310520</t>
  </si>
  <si>
    <t>Energy Pack  4</t>
  </si>
  <si>
    <t>LG-310522</t>
  </si>
  <si>
    <t>Energy Pack  5</t>
  </si>
  <si>
    <t>LG-310515</t>
  </si>
  <si>
    <t>Energy Pack Exchange 1</t>
  </si>
  <si>
    <t>LG-310516</t>
  </si>
  <si>
    <t>Energy Pack Exchange 2</t>
  </si>
  <si>
    <t>LG-310517</t>
  </si>
  <si>
    <t>Energy Pack Exchange 3</t>
  </si>
  <si>
    <t>LG-310518</t>
  </si>
  <si>
    <t>Energy Pack Exchange 4</t>
  </si>
  <si>
    <t>LG-310519</t>
  </si>
  <si>
    <t>Energy Pack Exchange 5</t>
  </si>
  <si>
    <t>LG-310521</t>
  </si>
  <si>
    <t>Energy Pack Nex Day 1</t>
  </si>
  <si>
    <t>LG-310523</t>
  </si>
  <si>
    <t>Energy Pack Nex Day 2</t>
  </si>
  <si>
    <t>LG-310524</t>
  </si>
  <si>
    <t>Nex Day 1</t>
  </si>
  <si>
    <t>LG-310525</t>
  </si>
  <si>
    <t>Nex Day 2</t>
  </si>
  <si>
    <t>LG-310527</t>
  </si>
  <si>
    <t>Messa in servizio UPS</t>
  </si>
  <si>
    <t xml:space="preserve">ONLINE </t>
  </si>
  <si>
    <t>LG-310050</t>
  </si>
  <si>
    <t>UPS Daker Dk On-Line 1 kVA Convertibile</t>
  </si>
  <si>
    <t>LG-310953</t>
  </si>
  <si>
    <t>Bypass manuale Dk 1,2,3k</t>
  </si>
  <si>
    <t>LG-310952</t>
  </si>
  <si>
    <t>Kit guide supporto rack (2U)</t>
  </si>
  <si>
    <t>LG-310969</t>
  </si>
  <si>
    <t>Scheda rele Daker DK</t>
  </si>
  <si>
    <t>LG-310118</t>
  </si>
  <si>
    <t>UPS Whad Cab 1,25 kVA</t>
  </si>
  <si>
    <t>LG-310117</t>
  </si>
  <si>
    <t>UPS Whad Cab 2,5 kVA</t>
  </si>
  <si>
    <t>LG-310096</t>
  </si>
  <si>
    <t>UPS Whad OnLine 2 Kva</t>
  </si>
  <si>
    <t>LG-310097</t>
  </si>
  <si>
    <t>UPS Whad OnLine 2,5 kVA</t>
  </si>
  <si>
    <t>LG-310161</t>
  </si>
  <si>
    <t>UPS Whad OnLine He 1 kVA</t>
  </si>
  <si>
    <t>LG-310164</t>
  </si>
  <si>
    <t>UPS Whad OnLine He 1 Kva no ext</t>
  </si>
  <si>
    <t>LG-310162</t>
  </si>
  <si>
    <t>UPS Whad OnLine He 1,5 kVA</t>
  </si>
  <si>
    <t>LG-310165</t>
  </si>
  <si>
    <t>UPS Whad OnLine He 1,5 kVA no ext</t>
  </si>
  <si>
    <t>LG-310163</t>
  </si>
  <si>
    <t>UPS Whad OnLine He 800 Kva no ext</t>
  </si>
  <si>
    <t>LG-310160</t>
  </si>
  <si>
    <t>UPS Whad OnLine He 800 VA</t>
  </si>
  <si>
    <t>LG-310977</t>
  </si>
  <si>
    <t>Bypass manuale Whad 5-6k</t>
  </si>
  <si>
    <t>LG-310971</t>
  </si>
  <si>
    <t>Cavo Y x battery aggiuntivo Whad</t>
  </si>
  <si>
    <t>LG-310972</t>
  </si>
  <si>
    <t>Scheda rele x LL port</t>
  </si>
  <si>
    <t>LG-310774</t>
  </si>
  <si>
    <t>Cabinet batterie Whad 0,8-1,5k</t>
  </si>
  <si>
    <t>LG-310820</t>
  </si>
  <si>
    <t>Cabinet batterie Whad 2-2.5k</t>
  </si>
  <si>
    <t>MEGALINE_TOWER</t>
  </si>
  <si>
    <t>LG-310877</t>
  </si>
  <si>
    <t>BY-PASS MANUALE ESTERNO/EPO MEGALINE 1C</t>
  </si>
  <si>
    <t>LG-310878</t>
  </si>
  <si>
    <t>BY-PASS MANUALE ESTERNO/EPO MEGALINE 2C</t>
  </si>
  <si>
    <t>LG-310785</t>
  </si>
  <si>
    <t>Caricabatterie aggiuntivo Megaline</t>
  </si>
  <si>
    <t>LG-310860</t>
  </si>
  <si>
    <t>Cavo Y cabinet aggiuntivo Megaline</t>
  </si>
  <si>
    <t>LG-310835</t>
  </si>
  <si>
    <t>Modulo potenza Megaline 1250VA</t>
  </si>
  <si>
    <t>LG-310861</t>
  </si>
  <si>
    <t>Prolunga cabinet batterie Megaline</t>
  </si>
  <si>
    <t>LG-310857</t>
  </si>
  <si>
    <t>Kit espansione batteria Megaline 1C</t>
  </si>
  <si>
    <t>LG-310858</t>
  </si>
  <si>
    <t>Kit espansione batteria Megaline 2C</t>
  </si>
  <si>
    <t>LG-310775</t>
  </si>
  <si>
    <t>Cabinet batterie Megaline + 1 KB</t>
  </si>
  <si>
    <t>LG-310786</t>
  </si>
  <si>
    <t>Cabinet batterie Megaline + 1 KB + CB</t>
  </si>
  <si>
    <t>LG-310784</t>
  </si>
  <si>
    <t>Cabinet batterie Megaline + 10 KB</t>
  </si>
  <si>
    <t>LG-310795</t>
  </si>
  <si>
    <t>Cabinet batterie Megaline + 10 KB + CB</t>
  </si>
  <si>
    <t>LG-310776</t>
  </si>
  <si>
    <t>Cabinet batterie Megaline + 2 KB</t>
  </si>
  <si>
    <t>LG-310787</t>
  </si>
  <si>
    <t>Cabinet batterie Megaline + 2 KB + CB</t>
  </si>
  <si>
    <t>LG-310777</t>
  </si>
  <si>
    <t>Cabinet batterie Megaline + 3 KB</t>
  </si>
  <si>
    <t>LG-310788</t>
  </si>
  <si>
    <t>Cabinet batterie Megaline + 3 KB + CB</t>
  </si>
  <si>
    <t>LG-310778</t>
  </si>
  <si>
    <t>Cabinet batterie Megaline + 4 KB</t>
  </si>
  <si>
    <t>LG-310789</t>
  </si>
  <si>
    <t>Cabinet batterie Megaline + 4 KB + CB</t>
  </si>
  <si>
    <t>LG-310779</t>
  </si>
  <si>
    <t>Cabinet batterie Megaline + 5 KB</t>
  </si>
  <si>
    <t>LG-310790</t>
  </si>
  <si>
    <t>Cabinet batterie Megaline + 5 KB + CB</t>
  </si>
  <si>
    <t>LG-310780</t>
  </si>
  <si>
    <t>Cabinet batterie Megaline + 6 KB</t>
  </si>
  <si>
    <t>LG-310791</t>
  </si>
  <si>
    <t>Cabinet batterie Megaline + 6 KB + CB</t>
  </si>
  <si>
    <t>LG-310781</t>
  </si>
  <si>
    <t>Cabinet batterie Megaline + 7 KB</t>
  </si>
  <si>
    <t>LG-310792</t>
  </si>
  <si>
    <t>Cabinet batterie Megaline + 7 KB + CB</t>
  </si>
  <si>
    <t>LG-310782</t>
  </si>
  <si>
    <t>Cabinet batterie Megaline + 8 KB</t>
  </si>
  <si>
    <t>LG-310793</t>
  </si>
  <si>
    <t>Cabinet batterie Megaline + 8 KB + CB</t>
  </si>
  <si>
    <t>LG-310783</t>
  </si>
  <si>
    <t>Cabinet batterie Megaline + 9 KB</t>
  </si>
  <si>
    <t>LG-310794</t>
  </si>
  <si>
    <t>Cabinet batterie Megaline + 9 KB + CB</t>
  </si>
  <si>
    <t>LG-310859</t>
  </si>
  <si>
    <t>Cabinet batterie Megaline vuoto</t>
  </si>
  <si>
    <t>LG-310350</t>
  </si>
  <si>
    <t>UPS Megaline OnLine 1,25 kVA</t>
  </si>
  <si>
    <t>LG-310373</t>
  </si>
  <si>
    <t>UPS Megaline OnLine 1,25 kVA 30min</t>
  </si>
  <si>
    <t>LG-310374</t>
  </si>
  <si>
    <t>UPS Megaline OnLine 1,25 kVA 52min</t>
  </si>
  <si>
    <t>LG-310375</t>
  </si>
  <si>
    <t>UPS Megaline OnLine 1,25 kVA 75min</t>
  </si>
  <si>
    <t>LG-310372</t>
  </si>
  <si>
    <t>UPS Megaline OnLine 10 kVA inverter</t>
  </si>
  <si>
    <t>LG-310352</t>
  </si>
  <si>
    <t>UPS Megaline OnLine 2,5 kVA</t>
  </si>
  <si>
    <t>LG-310376</t>
  </si>
  <si>
    <t>UPS Megaline OnLine 2,5 kVA 22min</t>
  </si>
  <si>
    <t>LG-310377</t>
  </si>
  <si>
    <t>UPS Megaline OnLine 2,5 kVA 30min</t>
  </si>
  <si>
    <t>LG-310354</t>
  </si>
  <si>
    <t>UPS Megaline OnLine 3,75 kVA</t>
  </si>
  <si>
    <t>LG-310378</t>
  </si>
  <si>
    <t>UPS Megaline OnLine 3,75 kVA 18min</t>
  </si>
  <si>
    <t>LG-310356</t>
  </si>
  <si>
    <t>UPS Megaline OnLine 5 kVA</t>
  </si>
  <si>
    <t>LG-310360</t>
  </si>
  <si>
    <t>UPS Megaline OnLine 5 kVA inverter</t>
  </si>
  <si>
    <t>LG-310363</t>
  </si>
  <si>
    <t>UPS Megaline OnLine 6,25 kVA inverter</t>
  </si>
  <si>
    <t>LG-310366</t>
  </si>
  <si>
    <t>UPS Megaline OnLine 7,5 kVA inverter</t>
  </si>
  <si>
    <t>LG-310369</t>
  </si>
  <si>
    <t>UPS Megaline OnLine 8,75 kVA inverter</t>
  </si>
  <si>
    <t>MEGALINE_RACK</t>
  </si>
  <si>
    <t>LG-310973</t>
  </si>
  <si>
    <t>Kit guide rack 6U</t>
  </si>
  <si>
    <t>LG-310796</t>
  </si>
  <si>
    <t>Cabinet batterie Megaline Rack + 1 KB</t>
  </si>
  <si>
    <t>LG-310800</t>
  </si>
  <si>
    <t>Cabinet batterie Megaline rack + 1 KB + CB</t>
  </si>
  <si>
    <t>LG-310797</t>
  </si>
  <si>
    <t>Cabinet batterie Megaline Rack + 2 KB</t>
  </si>
  <si>
    <t>LG-310801</t>
  </si>
  <si>
    <t>Cabinet batterie Megaline rack + 2 KB + CB</t>
  </si>
  <si>
    <t>LG-310798</t>
  </si>
  <si>
    <t>Cabinet batterie Megaline Rack + 3 KB</t>
  </si>
  <si>
    <t>LG-310802</t>
  </si>
  <si>
    <t>Cabinet batterie Megaline rack + 3 KB + CB</t>
  </si>
  <si>
    <t>LG-310799</t>
  </si>
  <si>
    <t>Cabinet batterie Megaline Rack + 4 KB</t>
  </si>
  <si>
    <t>LG-310803</t>
  </si>
  <si>
    <t>Cabinet batterie Megaline rack + 4 KB + CB</t>
  </si>
  <si>
    <t>LG-310804</t>
  </si>
  <si>
    <t>Cabinet batterie Megaline Rack vuoto</t>
  </si>
  <si>
    <t>LG-310379</t>
  </si>
  <si>
    <t>UPS Megaline OnLine 1,25 kVA Rack</t>
  </si>
  <si>
    <t>LG-310387</t>
  </si>
  <si>
    <t>UPS Megaline OnLine 1,25 kVA Rack 30min</t>
  </si>
  <si>
    <t>LG-310388</t>
  </si>
  <si>
    <t>UPS Megaline OnLine 1,25 kVA Rack 52min</t>
  </si>
  <si>
    <t>LG-310389</t>
  </si>
  <si>
    <t>UPS Megaline OnLine 1,25 kVA Rack 75min</t>
  </si>
  <si>
    <t>LG-310381</t>
  </si>
  <si>
    <t>UPS Megaline OnLine 2,5 kVA Rack</t>
  </si>
  <si>
    <t>LG-310390</t>
  </si>
  <si>
    <t>UPS Megaline OnLine 2,5 kVA Rack 22min</t>
  </si>
  <si>
    <t>LG-310391</t>
  </si>
  <si>
    <t>UPS Megaline OnLine 2,5 kVA Rack 30min</t>
  </si>
  <si>
    <t>LG-310383</t>
  </si>
  <si>
    <t>UPS Megaline OnLine 3,75 kVA Rack</t>
  </si>
  <si>
    <t>LG-310392</t>
  </si>
  <si>
    <t>UPS Megaline OnLine 3,75 kVA Rack 18min</t>
  </si>
  <si>
    <t>LG-310385</t>
  </si>
  <si>
    <t>UPS Megaline OnLine 5 kVA Rack</t>
  </si>
  <si>
    <t>KEOR_T</t>
  </si>
  <si>
    <t>INTERACTIVE</t>
  </si>
  <si>
    <t>LG-310979</t>
  </si>
  <si>
    <t>Kit 5 multipresa 3p standard</t>
  </si>
  <si>
    <t>LG-310004</t>
  </si>
  <si>
    <t>UPS Niky Line interactive 1 kVA IEC USB</t>
  </si>
  <si>
    <t>LG-310002</t>
  </si>
  <si>
    <t>UPS Niky Line interactive 600 VA IEC USB</t>
  </si>
  <si>
    <t>BT-UPS-LG-310845</t>
  </si>
  <si>
    <t>BT-UPS-LG-310875</t>
  </si>
  <si>
    <t>BT-UPS-LG-310854</t>
  </si>
  <si>
    <t>BT-UPS-LG-310805</t>
  </si>
  <si>
    <t>BT-UPS-LG-310760</t>
  </si>
  <si>
    <t>BT-UPS-LG-310806</t>
  </si>
  <si>
    <t>BT-UPS-LG-310761</t>
  </si>
  <si>
    <t>BT-UPS-LG-310762</t>
  </si>
  <si>
    <t>BT-UPS-LG-310763</t>
  </si>
  <si>
    <t>BT-UPS-LG-310764</t>
  </si>
  <si>
    <t>BT-UPS-LG-310422</t>
  </si>
  <si>
    <t>BT-UPS-LG-310431</t>
  </si>
  <si>
    <t>BT-UPS-LG-310423</t>
  </si>
  <si>
    <t>BT-UPS-LG-310433</t>
  </si>
  <si>
    <t>BT-UPS-LG-310432</t>
  </si>
  <si>
    <t>BT-UPS-LG-310434</t>
  </si>
  <si>
    <t>BT-UPS-LG-310425</t>
  </si>
  <si>
    <t>BT-UPS-LG-310424</t>
  </si>
  <si>
    <t>BT-UPS-LG-310426</t>
  </si>
  <si>
    <t>BT-UPS-LG-310427</t>
  </si>
  <si>
    <t>BT-UPS-LG-310869</t>
  </si>
  <si>
    <t>BT-UPS-LG-310871</t>
  </si>
  <si>
    <t>BT-UPS-LG-310873</t>
  </si>
  <si>
    <t>BT-UPS-LG-310396</t>
  </si>
  <si>
    <t>BT-UPS-LG-310442</t>
  </si>
  <si>
    <t>BT-UPS-LG-310443</t>
  </si>
  <si>
    <t>BT-UPS-LG-310444</t>
  </si>
  <si>
    <t>BT-UPS-LG-310397</t>
  </si>
  <si>
    <t>BT-UPS-LG-310402</t>
  </si>
  <si>
    <t>BT-UPS-LG-310408</t>
  </si>
  <si>
    <t>BT-UPS-LG-310445</t>
  </si>
  <si>
    <t>BT-UPS-LG-310446</t>
  </si>
  <si>
    <t>BT-UPS-LG-310403</t>
  </si>
  <si>
    <t>BT-UPS-LG-310407</t>
  </si>
  <si>
    <t>BT-UPS-LG-310414</t>
  </si>
  <si>
    <t>BT-UPS-LG-310448</t>
  </si>
  <si>
    <t>BT-UPS-LG-310447</t>
  </si>
  <si>
    <t>BT-UPS-LG-310409</t>
  </si>
  <si>
    <t>BT-UPS-LG-310413</t>
  </si>
  <si>
    <t>BT-UPS-LG-310418</t>
  </si>
  <si>
    <t>BT-UPS-LG-310417</t>
  </si>
  <si>
    <t>BT-UPS-LG-310415</t>
  </si>
  <si>
    <t>BT-UPS-LG-310419</t>
  </si>
  <si>
    <t>BT-UPS-LG-310420</t>
  </si>
  <si>
    <t>BT-UPS-LG-310890</t>
  </si>
  <si>
    <t>BT-UPS-LG-310885</t>
  </si>
  <si>
    <t>BT-UPS-LG-310887</t>
  </si>
  <si>
    <t>BT-UPS-LG-310888</t>
  </si>
  <si>
    <t>BT-UPS-LG-310886</t>
  </si>
  <si>
    <t>BT-UPS-LG-310889</t>
  </si>
  <si>
    <t>BT-UPS-LG-310899</t>
  </si>
  <si>
    <t>BT-UPS-LG-310902</t>
  </si>
  <si>
    <t>BT-UPS-LG-310903</t>
  </si>
  <si>
    <t>BT-UPS-LG-310900</t>
  </si>
  <si>
    <t>BT-UPS-LG-310897</t>
  </si>
  <si>
    <t>BT-UPS-LG-310901</t>
  </si>
  <si>
    <t>BT-UPS-LG-310898</t>
  </si>
  <si>
    <t>BT-UPS-LG-310932</t>
  </si>
  <si>
    <t>BT-UPS-LG-310933</t>
  </si>
  <si>
    <t>BT-UPS-LG-310935</t>
  </si>
  <si>
    <t>BT-UPS-LG-310934</t>
  </si>
  <si>
    <t>BT-UPS-LG-310930</t>
  </si>
  <si>
    <t>BT-UPS-LG-310931</t>
  </si>
  <si>
    <t>BT-UPS-LG-310879</t>
  </si>
  <si>
    <t>BT-UPS-LG-310880</t>
  </si>
  <si>
    <t>BT-UPS-LG-310893</t>
  </si>
  <si>
    <t>BT-UPS-LG-310891</t>
  </si>
  <si>
    <t>BT-UPS-LG-310892</t>
  </si>
  <si>
    <t>BT-UPS-LG-310006</t>
  </si>
  <si>
    <t>BT-UPS-LG-310020</t>
  </si>
  <si>
    <t>BT-UPS-LG-310007</t>
  </si>
  <si>
    <t>BT-UPS-LG-310008</t>
  </si>
  <si>
    <t>BT-UPS-LG-310700</t>
  </si>
  <si>
    <t>BT-UPS-LG-310701</t>
  </si>
  <si>
    <t>BT-UPS-LG-310702</t>
  </si>
  <si>
    <t>BT-UPS-LG-310703</t>
  </si>
  <si>
    <t>BT-UPS-LG-310704</t>
  </si>
  <si>
    <t>BT-UPS-LG-310705</t>
  </si>
  <si>
    <t>BT-UPS-LG-310706</t>
  </si>
  <si>
    <t>BT-UPS-LG-310707</t>
  </si>
  <si>
    <t>BT-UPS-LG-310708</t>
  </si>
  <si>
    <t>BT-UPS-LG-310709</t>
  </si>
  <si>
    <t>BT-UPS-LG-310680</t>
  </si>
  <si>
    <t>BT-UPS-LG-310681</t>
  </si>
  <si>
    <t>BT-UPS-LG-310682</t>
  </si>
  <si>
    <t>BT-UPS-LG-310683</t>
  </si>
  <si>
    <t>BT-UPS-LG-310684</t>
  </si>
  <si>
    <t>BT-UPS-LG-310685</t>
  </si>
  <si>
    <t>BT-UPS-LG-310686</t>
  </si>
  <si>
    <t>BT-UPS-LG-310687</t>
  </si>
  <si>
    <t>BT-UPS-LG-310688</t>
  </si>
  <si>
    <t>BT-UPS-LG-310689</t>
  </si>
  <si>
    <t>BT-UPS-LG-310690</t>
  </si>
  <si>
    <t>BT-UPS-LG-310691</t>
  </si>
  <si>
    <t>BT-UPS-LG-310692</t>
  </si>
  <si>
    <t>BT-UPS-LG-310693</t>
  </si>
  <si>
    <t>BT-UPS-LG-310694</t>
  </si>
  <si>
    <t>BT-UPS-LG-310695</t>
  </si>
  <si>
    <t>BT-UPS-LG-310696</t>
  </si>
  <si>
    <t>BT-UPS-LG-310697</t>
  </si>
  <si>
    <t>BT-UPS-LG-310698</t>
  </si>
  <si>
    <t>BT-UPS-LG-310699</t>
  </si>
  <si>
    <t>BT-UPS-LG-310485</t>
  </si>
  <si>
    <t>BT-UPS-LG-310486</t>
  </si>
  <si>
    <t>BT-UPS-LG-310487</t>
  </si>
  <si>
    <t>BT-UPS-LG-310488</t>
  </si>
  <si>
    <t>BT-UPS-LG-310489</t>
  </si>
  <si>
    <t>BT-UPS-LG-310490</t>
  </si>
  <si>
    <t>BT-UPS-LG-310491</t>
  </si>
  <si>
    <t>BT-UPS-LG-310492</t>
  </si>
  <si>
    <t>BT-UPS-LG-310493</t>
  </si>
  <si>
    <t>BT-UPS-LG-310494</t>
  </si>
  <si>
    <t>BT-UPS-LG-310495</t>
  </si>
  <si>
    <t>BT-UPS-LG-310496</t>
  </si>
  <si>
    <t>BT-UPS-LG-310497</t>
  </si>
  <si>
    <t>BT-UPS-LG-310498</t>
  </si>
  <si>
    <t>BT-UPS-LG-310499</t>
  </si>
  <si>
    <t>BT-UPS-LG-310500</t>
  </si>
  <si>
    <t>BT-UPS-LG-310501</t>
  </si>
  <si>
    <t>BT-UPS-LG-310502</t>
  </si>
  <si>
    <t>BT-UPS-LG-310503</t>
  </si>
  <si>
    <t>BT-UPS-LG-310504</t>
  </si>
  <si>
    <t>BT-UPS-LG-310505</t>
  </si>
  <si>
    <t>BT-UPS-LG-310506</t>
  </si>
  <si>
    <t>BT-UPS-LG-310507</t>
  </si>
  <si>
    <t>BT-UPS-LG-310508</t>
  </si>
  <si>
    <t>BT-UPS-LG-310509</t>
  </si>
  <si>
    <t>BT-UPS-LG-310510</t>
  </si>
  <si>
    <t>BT-UPS-LG-310511</t>
  </si>
  <si>
    <t>BT-UPS-LG-310512</t>
  </si>
  <si>
    <t>BT-UPS-LG-310513</t>
  </si>
  <si>
    <t>BT-UPS-LG-310514</t>
  </si>
  <si>
    <t>BT-UPS-LG-310520</t>
  </si>
  <si>
    <t>BT-UPS-LG-310522</t>
  </si>
  <si>
    <t>BT-UPS-LG-310515</t>
  </si>
  <si>
    <t>BT-UPS-LG-310516</t>
  </si>
  <si>
    <t>BT-UPS-LG-310517</t>
  </si>
  <si>
    <t>BT-UPS-LG-310518</t>
  </si>
  <si>
    <t>BT-UPS-LG-310519</t>
  </si>
  <si>
    <t>BT-UPS-LG-310521</t>
  </si>
  <si>
    <t>BT-UPS-LG-310523</t>
  </si>
  <si>
    <t>BT-UPS-LG-310524</t>
  </si>
  <si>
    <t>BT-UPS-LG-310525</t>
  </si>
  <si>
    <t>BT-UPS-LG-310527</t>
  </si>
  <si>
    <t>BT-UPS-LG-310050</t>
  </si>
  <si>
    <t>BT-UPS-LG-310953</t>
  </si>
  <si>
    <t>BT-UPS-LG-310952</t>
  </si>
  <si>
    <t>BT-UPS-LG-310969</t>
  </si>
  <si>
    <t>BT-UPS-LG-310118</t>
  </si>
  <si>
    <t>BT-UPS-LG-310117</t>
  </si>
  <si>
    <t>BT-UPS-LG-310096</t>
  </si>
  <si>
    <t>BT-UPS-LG-310097</t>
  </si>
  <si>
    <t>BT-UPS-LG-310161</t>
  </si>
  <si>
    <t>BT-UPS-LG-310164</t>
  </si>
  <si>
    <t>BT-UPS-LG-310162</t>
  </si>
  <si>
    <t>BT-UPS-LG-310165</t>
  </si>
  <si>
    <t>BT-UPS-LG-310163</t>
  </si>
  <si>
    <t>BT-UPS-LG-310160</t>
  </si>
  <si>
    <t>BT-UPS-LG-310977</t>
  </si>
  <si>
    <t>BT-UPS-LG-310971</t>
  </si>
  <si>
    <t>BT-UPS-LG-310972</t>
  </si>
  <si>
    <t>BT-UPS-LG-310774</t>
  </si>
  <si>
    <t>BT-UPS-LG-310820</t>
  </si>
  <si>
    <t>BT-UPS-LG-310877</t>
  </si>
  <si>
    <t>BT-UPS-LG-310878</t>
  </si>
  <si>
    <t>BT-UPS-LG-310785</t>
  </si>
  <si>
    <t>BT-UPS-LG-310860</t>
  </si>
  <si>
    <t>BT-UPS-LG-310835</t>
  </si>
  <si>
    <t>BT-UPS-LG-310861</t>
  </si>
  <si>
    <t>BT-UPS-LG-310857</t>
  </si>
  <si>
    <t>BT-UPS-LG-310858</t>
  </si>
  <si>
    <t>BT-UPS-LG-310775</t>
  </si>
  <si>
    <t>BT-UPS-LG-310786</t>
  </si>
  <si>
    <t>BT-UPS-LG-310784</t>
  </si>
  <si>
    <t>BT-UPS-LG-310795</t>
  </si>
  <si>
    <t>BT-UPS-LG-310776</t>
  </si>
  <si>
    <t>BT-UPS-LG-310787</t>
  </si>
  <si>
    <t>BT-UPS-LG-310777</t>
  </si>
  <si>
    <t>BT-UPS-LG-310788</t>
  </si>
  <si>
    <t>BT-UPS-LG-310778</t>
  </si>
  <si>
    <t>BT-UPS-LG-310789</t>
  </si>
  <si>
    <t>BT-UPS-LG-310779</t>
  </si>
  <si>
    <t>BT-UPS-LG-310790</t>
  </si>
  <si>
    <t>BT-UPS-LG-310780</t>
  </si>
  <si>
    <t>BT-UPS-LG-310791</t>
  </si>
  <si>
    <t>BT-UPS-LG-310781</t>
  </si>
  <si>
    <t>BT-UPS-LG-310792</t>
  </si>
  <si>
    <t>BT-UPS-LG-310782</t>
  </si>
  <si>
    <t>BT-UPS-LG-310793</t>
  </si>
  <si>
    <t>BT-UPS-LG-310783</t>
  </si>
  <si>
    <t>BT-UPS-LG-310794</t>
  </si>
  <si>
    <t>BT-UPS-LG-310859</t>
  </si>
  <si>
    <t>BT-UPS-LG-310350</t>
  </si>
  <si>
    <t>BT-UPS-LG-310373</t>
  </si>
  <si>
    <t>BT-UPS-LG-310374</t>
  </si>
  <si>
    <t>BT-UPS-LG-310375</t>
  </si>
  <si>
    <t>BT-UPS-LG-310372</t>
  </si>
  <si>
    <t>BT-UPS-LG-310352</t>
  </si>
  <si>
    <t>BT-UPS-LG-310376</t>
  </si>
  <si>
    <t>BT-UPS-LG-310377</t>
  </si>
  <si>
    <t>BT-UPS-LG-310354</t>
  </si>
  <si>
    <t>BT-UPS-LG-310378</t>
  </si>
  <si>
    <t>BT-UPS-LG-310356</t>
  </si>
  <si>
    <t>BT-UPS-LG-310360</t>
  </si>
  <si>
    <t>BT-UPS-LG-310363</t>
  </si>
  <si>
    <t>BT-UPS-LG-310366</t>
  </si>
  <si>
    <t>BT-UPS-LG-310369</t>
  </si>
  <si>
    <t>BT-UPS-LG-310973</t>
  </si>
  <si>
    <t>BT-UPS-LG-310796</t>
  </si>
  <si>
    <t>BT-UPS-LG-310800</t>
  </si>
  <si>
    <t>BT-UPS-LG-310797</t>
  </si>
  <si>
    <t>BT-UPS-LG-310801</t>
  </si>
  <si>
    <t>BT-UPS-LG-310798</t>
  </si>
  <si>
    <t>BT-UPS-LG-310802</t>
  </si>
  <si>
    <t>BT-UPS-LG-310799</t>
  </si>
  <si>
    <t>BT-UPS-LG-310803</t>
  </si>
  <si>
    <t>BT-UPS-LG-310804</t>
  </si>
  <si>
    <t>BT-UPS-LG-310379</t>
  </si>
  <si>
    <t>BT-UPS-LG-310387</t>
  </si>
  <si>
    <t>BT-UPS-LG-310388</t>
  </si>
  <si>
    <t>BT-UPS-LG-310389</t>
  </si>
  <si>
    <t>BT-UPS-LG-310381</t>
  </si>
  <si>
    <t>BT-UPS-LG-310390</t>
  </si>
  <si>
    <t>BT-UPS-LG-310391</t>
  </si>
  <si>
    <t>BT-UPS-LG-310383</t>
  </si>
  <si>
    <t>BT-UPS-LG-310392</t>
  </si>
  <si>
    <t>BT-UPS-LG-310385</t>
  </si>
  <si>
    <t>BT-UPS-LG-310979</t>
  </si>
  <si>
    <t>BT-UPS-LG-310004</t>
  </si>
  <si>
    <t>BT-UPS-LG-310002</t>
  </si>
  <si>
    <t>LG-310851</t>
  </si>
  <si>
    <t>Caricabatt aggiuntivo Trimod</t>
  </si>
  <si>
    <t>BT-UPS-LG-310851</t>
  </si>
  <si>
    <t>PXE-1847</t>
  </si>
  <si>
    <t>PDU:1PH,230‐240V,32A,2x16A Circuit Breakers,42 Outlets:36x IEC C13 and 6 x IEC C19,Plug:IEC 60309 32A, 7.4 – 7.7 kVA,0U Vertical</t>
  </si>
  <si>
    <t>PXE-1488</t>
  </si>
  <si>
    <t>PDU: 1PH, 230‐240V, 16A, 24 Outlets: 20x IEC C13 and 4x IEC C19, Plug: IEC 60309 16A, 3.7 – 3.8 kVA, 0U Vertical</t>
  </si>
  <si>
    <t>PDU 19" 12 C13 with cord locking system with 3 mt cable 16A IEC60309 2P+E plug</t>
  </si>
  <si>
    <t>PDU Vertical 20 C13 +4 C19 outlets with cord locking , with MCB with 3mt cable 32A IEC60309 2P+E plug </t>
  </si>
  <si>
    <t>ARMADI X CABLAGGIO</t>
  </si>
  <si>
    <t>Legrand  - armadio 24U 600x600, 4 piedini di livellamento, 3 pannelli ciechi con serratura, kit di messa a terra, RAL7016</t>
  </si>
  <si>
    <t>ACCESSORI RACK</t>
  </si>
  <si>
    <t>BRACKET-PDU</t>
  </si>
  <si>
    <t>BT-PWR-PXE-1847</t>
  </si>
  <si>
    <t>BT-PWR-PXE-1488</t>
  </si>
  <si>
    <t>BT-PWR-646815</t>
  </si>
  <si>
    <t>BT-PWR-646861</t>
  </si>
  <si>
    <t>BT-RKF-646764</t>
  </si>
  <si>
    <t>BT-RKF-646760</t>
  </si>
  <si>
    <t>BT-RKF-646750</t>
  </si>
  <si>
    <t>BT-RAC-646403</t>
  </si>
  <si>
    <t>BT-RAC-646342</t>
  </si>
  <si>
    <t>BT-RAC-646340</t>
  </si>
  <si>
    <t>BT-RAC-646430</t>
  </si>
  <si>
    <t>BT-RAC-646431</t>
  </si>
  <si>
    <t>BT-RAC-646505</t>
  </si>
  <si>
    <t>BT-RAC-646506</t>
  </si>
  <si>
    <t>BT-RAC-646507</t>
  </si>
  <si>
    <t>BT-RAC-646508</t>
  </si>
  <si>
    <t>BT-RAC-646509</t>
  </si>
  <si>
    <t>BT-RAC-646510</t>
  </si>
  <si>
    <t>BT-RAC-646520</t>
  </si>
  <si>
    <t>BT-RAC-046482</t>
  </si>
  <si>
    <t>BT-RAC-BRACKET-PDU</t>
  </si>
  <si>
    <t>BT-RAC-646425</t>
  </si>
  <si>
    <t>BT-RAC-646421</t>
  </si>
  <si>
    <t>Trimod</t>
  </si>
  <si>
    <t xml:space="preserve">    UPS Servizi</t>
  </si>
  <si>
    <t xml:space="preserve">    UPS Sw, Sinewave, Online, Megaline</t>
  </si>
  <si>
    <t xml:space="preserve">    UPS Interactive</t>
  </si>
  <si>
    <t xml:space="preserve">    UPS Trimod, Keor, Archimod</t>
  </si>
  <si>
    <t>Pag. 134</t>
  </si>
  <si>
    <t>Pag. 137</t>
  </si>
  <si>
    <t>Pag. 141</t>
  </si>
  <si>
    <t>Pag. 145</t>
  </si>
  <si>
    <t>Trimod, Sw, Sinewave</t>
  </si>
  <si>
    <t>Servizi, Online, Megaline</t>
  </si>
  <si>
    <t>Keor, Interactive, Archimod</t>
  </si>
  <si>
    <t>Legrand  - armadio 42U 800x800,4 piedini di livel,porta ant cristallo,3 pannelli ciechi con serratura,kit messa a terra,RAL7016</t>
  </si>
  <si>
    <t>Legrand  - armadio 42U 600x600,4 piedini di livel,porta ant cristallo,3 pannelli ciechi con serratura,kit messa a terra,RAL7016</t>
  </si>
  <si>
    <t>Legrand</t>
  </si>
  <si>
    <t>6593-823-399</t>
  </si>
  <si>
    <t>Jabra EVOLVE 65 incl. charging stand MS Mono</t>
  </si>
  <si>
    <t>6593-823-499</t>
  </si>
  <si>
    <t>Jabra EVOLVE 65 incl. charging stand UC Mono</t>
  </si>
  <si>
    <t>6599-823-399</t>
  </si>
  <si>
    <t>Jabra EVOLVE 65 incl. charging stand MS Stereo</t>
  </si>
  <si>
    <t>6599-823-499</t>
  </si>
  <si>
    <t>Jabra EVOLVE 65 incl. charging stand UC Stereo</t>
  </si>
  <si>
    <t>14207-39</t>
  </si>
  <si>
    <t>Charging stand for Jabra EVOLVE 65</t>
  </si>
  <si>
    <t>GN-6593-823-399</t>
  </si>
  <si>
    <t>GN-6593-823-499</t>
  </si>
  <si>
    <t>GN-6599-823-399</t>
  </si>
  <si>
    <t>GN-6599-823-499</t>
  </si>
  <si>
    <t>GN-14207-39</t>
  </si>
  <si>
    <t>GN NET -  Jabra EVOLVE 75</t>
  </si>
  <si>
    <t>7599-832-199</t>
  </si>
  <si>
    <t>Jabra Evolve 75 Stereo MS, Charging stand &amp; Link 370</t>
  </si>
  <si>
    <t>7599-838-199</t>
  </si>
  <si>
    <t>Jabra Evolve 75 Stereo UC, Charging stand &amp; Link 370</t>
  </si>
  <si>
    <t>7599-832-109</t>
  </si>
  <si>
    <t>Jabra Evolve 75 Stereo MS incl. Link 370</t>
  </si>
  <si>
    <t>7599-838-109</t>
  </si>
  <si>
    <t>Jabra Evolve 75 Stereo UC incl. Link 370 </t>
  </si>
  <si>
    <t>Charging stand for Jabra EVOLVE 75</t>
  </si>
  <si>
    <t>GN-7599-832-199</t>
  </si>
  <si>
    <t>GN-7599-838-199</t>
  </si>
  <si>
    <t>GN-7599-832-109</t>
  </si>
  <si>
    <t>GN-7599-838-109</t>
  </si>
  <si>
    <t>NWA1123ACPRO-EU0101F</t>
  </si>
  <si>
    <t>Eclosure da Esterno</t>
  </si>
  <si>
    <t>ACCESSORY-ZZ0102F</t>
  </si>
  <si>
    <t>ZY-WRL-NWA1123ACPRO</t>
  </si>
  <si>
    <t>ZY-WRL-ZZ0102F</t>
  </si>
  <si>
    <t>SX-PLT-760157719</t>
  </si>
  <si>
    <t>SX-PLT-760157727</t>
  </si>
  <si>
    <t>SX-PLT-760157701</t>
  </si>
  <si>
    <t>Sistema Cat3</t>
  </si>
  <si>
    <t>Cavi in Rame e prese Cat3</t>
  </si>
  <si>
    <t>SYSTIMAX imVision Software &amp; Controller</t>
  </si>
  <si>
    <t>Kit di unione Enux stampato (4 pezzi)</t>
  </si>
  <si>
    <t>GLD-DSX-600</t>
  </si>
  <si>
    <t>GLD-DSX-600-PRO</t>
  </si>
  <si>
    <t>FK-ACC-GLD-DSX-600</t>
  </si>
  <si>
    <t>BY-M71-R6000HF</t>
  </si>
  <si>
    <t>CPCSSZ2-03F005</t>
  </si>
  <si>
    <t>CPCSSZ2-03F007</t>
  </si>
  <si>
    <t>CPCSSZ2-03F010</t>
  </si>
  <si>
    <t>CPCSSZ2-03F020</t>
  </si>
  <si>
    <t>CPC3392-03F003</t>
  </si>
  <si>
    <t>CPC3392-03F005</t>
  </si>
  <si>
    <t>CPC3392-03F007</t>
  </si>
  <si>
    <t>CPC3392-03F010</t>
  </si>
  <si>
    <t>Sistema 110XC</t>
  </si>
  <si>
    <t>Connecting Block e patch cords</t>
  </si>
  <si>
    <t>CPC8392-08F003</t>
  </si>
  <si>
    <t>CPC8392-08F007</t>
  </si>
  <si>
    <t>CPC8392-08F010</t>
  </si>
  <si>
    <t xml:space="preserve">Cavi ottici Interno/Esterno, Loose Tube, Non-Armati, LSZH All-Dielectric Arid-Core </t>
  </si>
  <si>
    <t>SX-PLT-108168519</t>
  </si>
  <si>
    <t>UPS Niky S Sinewawe 1 kVA IEC</t>
  </si>
  <si>
    <t>UPS Niky S Sinewawe 1,5 kVA IEC</t>
  </si>
  <si>
    <t>UPS Niky S Sinewawe 2 kVA IEC</t>
  </si>
  <si>
    <t>UPS Niky S Sinewawe 3 kVA IEC</t>
  </si>
  <si>
    <t>ORCA - Metro aggiuntivo x lunghezze diverse MM OM4 (-X = lungh.)</t>
  </si>
  <si>
    <t>OC-FPM-TEF001124</t>
  </si>
  <si>
    <t>OC-FTL-160001-00</t>
  </si>
  <si>
    <t>WAC6553D-E-EU0201F</t>
  </si>
  <si>
    <t>OC-FPP-170510-00N</t>
  </si>
  <si>
    <t>OC-FPP-170110-00N</t>
  </si>
  <si>
    <t>ORCA - Cassetto ottico scarico 24p SC DPX 1U con accessori plastici</t>
  </si>
  <si>
    <t>OC-FPP-170310-00N</t>
  </si>
  <si>
    <t>TS-RKF-P8827N</t>
  </si>
  <si>
    <t>TS-RKF-P8827</t>
  </si>
  <si>
    <t>LG-310166</t>
  </si>
  <si>
    <t>UPS Whad OnLine 3 kVA HE</t>
  </si>
  <si>
    <t>LG-310167</t>
  </si>
  <si>
    <t>UPS Whad OnLine 4 KVA HE</t>
  </si>
  <si>
    <t>LG-310168</t>
  </si>
  <si>
    <t>UPS Whad OnLine 5 kVA HE</t>
  </si>
  <si>
    <t>LG-310169</t>
  </si>
  <si>
    <t>UPS Whad OnLine 6 kVA HE</t>
  </si>
  <si>
    <t>BT-UPS-LG-310166</t>
  </si>
  <si>
    <t>BT-UPS-LG-310167</t>
  </si>
  <si>
    <t>BT-UPS-LG-310168</t>
  </si>
  <si>
    <t>BT-UPS-LG-310169</t>
  </si>
  <si>
    <t>Legrand  - armadio 24U 800x800, 4 piedini di livel,po3 pannelli ciechi con serratura, kit di messa a terra, RAL7016</t>
  </si>
  <si>
    <t>BT-RKF-646751</t>
  </si>
  <si>
    <t>BT-RAC-646400</t>
  </si>
  <si>
    <t>ET-RAC-AEP0144</t>
  </si>
  <si>
    <t>ET-RAC-AEMK422000</t>
  </si>
  <si>
    <t>ET-RAC-AERU-001</t>
  </si>
  <si>
    <t>ET-RAC-AEKU-005</t>
  </si>
  <si>
    <t>ET-RAC-WTGS-001</t>
  </si>
  <si>
    <t>AM-MJ6-137505513</t>
  </si>
  <si>
    <t>1-1375055-3</t>
  </si>
  <si>
    <t>Handset wire D7xx</t>
  </si>
  <si>
    <t>SN-ACC-4066</t>
  </si>
  <si>
    <t>Servizi di installazione e configurazione</t>
  </si>
  <si>
    <t>ORCA - Armadi SERVER</t>
  </si>
  <si>
    <t>ORCA - Armadio a pavimento 600x600x27U, smontabile, piedini (zoccolo optional), portata 500 kg Nero</t>
  </si>
  <si>
    <t>ORCA - Armadio a pavimento 600X600X42U, smontabile, piedini (zoccolo optional), portata 500 kg Nero</t>
  </si>
  <si>
    <t>ORCA - Armadio a pavimento 600X800X27U doppi montanti, smontabile, piedini (zoccolo optional), portata 500 kg Nero</t>
  </si>
  <si>
    <t>ORCA - Armadio a pavimento 600X800X33U doppi montanti, smontabile, piedini (zoccolo optional), portata 500 kg Nero</t>
  </si>
  <si>
    <t>ORCA - Armadio a pavimento 600X800X47U doppi montanti, smontabile, piedini (zoccolo optional), portata 500 kg Nero</t>
  </si>
  <si>
    <t>ORCA - Armadio a pavimento 800X800X33U doppi montanti, smontabile, piedini (zoccolo optional), portata 500 kg Nero</t>
  </si>
  <si>
    <t>ORCA - Armadio a pavimento 800X800X42U doppi montanti, smontabile, piedini (zoccolo optional), portata 500 kg Nero</t>
  </si>
  <si>
    <t>ORCA - Armadio a pavimento 800X800X47U doppi montanti, smontabile, piedini (zoccolo optional), portata 500 kg Nero</t>
  </si>
  <si>
    <t>ORCA - Kit 50 viti e dadi oscillanti M6 - colore silver</t>
  </si>
  <si>
    <t>ORCA - Kit 50 viti e dadi oscillanti M6 - colore nero</t>
  </si>
  <si>
    <t>ORCA - Kit 50 viti, rondelle e dadi oscillanti M6 - Colore silver</t>
  </si>
  <si>
    <t>ORCA - Kit 50 viti, rondelle e dadi oscillanti M6 - Colore nero</t>
  </si>
  <si>
    <t>ORCA - Kit spazzola ingresso cavi da tetto - Nero</t>
  </si>
  <si>
    <t>ORCA - Zoccolo cieco per armadi a pavimento 600x600 - NERO</t>
  </si>
  <si>
    <t>ORCA - Zoccolo cieco per armadi a pavimento 600x800 / 800x600 - NERO</t>
  </si>
  <si>
    <t>ORCA - Zoccolo cieco per armadi a pavimento 800x800 - NERO</t>
  </si>
  <si>
    <t>ORCA - Zoccolo cieco per armadi a pavimento 800x1000 - NERO</t>
  </si>
  <si>
    <t>ORCA - Porta grigliata 1B, frontale o posteriore  alta densita' per armadi a pavimento 42U L.800</t>
  </si>
  <si>
    <t>OC-RAC-572800-42N</t>
  </si>
  <si>
    <t>OC-RAC-572200-27N</t>
  </si>
  <si>
    <t>OC-RAC-572200-33N</t>
  </si>
  <si>
    <t>OC-RAC-572200-42N</t>
  </si>
  <si>
    <t>OC-RAC-576800-27N</t>
  </si>
  <si>
    <t>OC-RAC-576800-33N</t>
  </si>
  <si>
    <t>OC-RAC-576800-42N</t>
  </si>
  <si>
    <t>OC-RAC-576800-47N</t>
  </si>
  <si>
    <t>OC-RAC-572700-33N</t>
  </si>
  <si>
    <t>OC-RAC-572700-42N</t>
  </si>
  <si>
    <t>OC-RAC-572700-47N</t>
  </si>
  <si>
    <t>OC-RAC-571090-06N</t>
  </si>
  <si>
    <t>OC-RAC-571090-09N</t>
  </si>
  <si>
    <t>OC-RAC-571090-12N</t>
  </si>
  <si>
    <t>OC-RAC-571090-15N</t>
  </si>
  <si>
    <t>OC-RAC-571100-12N</t>
  </si>
  <si>
    <t>OC-RAC-571100-15N</t>
  </si>
  <si>
    <t>OC-RAC-572200-20N</t>
  </si>
  <si>
    <t>OC-RAC-571090-06NU</t>
  </si>
  <si>
    <t>OC-RAC-571090-09NU</t>
  </si>
  <si>
    <t>OC-RAC-571090-12NU</t>
  </si>
  <si>
    <t>OC-RAC-571090-15NU</t>
  </si>
  <si>
    <t>OC-RAC-571100-12NU</t>
  </si>
  <si>
    <t>OC-RAC-571100-15NU</t>
  </si>
  <si>
    <t>OC-RAC-572200-20NU</t>
  </si>
  <si>
    <t>OC-RAC-571055-02N</t>
  </si>
  <si>
    <t>OC-RAC-550230-01S</t>
  </si>
  <si>
    <t>OC-RAC-550230-01N</t>
  </si>
  <si>
    <t>OC-RAC-550230-00S</t>
  </si>
  <si>
    <t>OC-RAC-550230-00N</t>
  </si>
  <si>
    <t>OC-RAC-550100-01N</t>
  </si>
  <si>
    <t>OC-RAC-550101-00N</t>
  </si>
  <si>
    <t>OC-RAC-550270-09N</t>
  </si>
  <si>
    <t>OC-RAC-550642-00N</t>
  </si>
  <si>
    <t>OC-RAC-550633-00N</t>
  </si>
  <si>
    <t>OC-RAC-556642-01N</t>
  </si>
  <si>
    <t>OC-RAC-558642-01N</t>
  </si>
  <si>
    <t>OC-RAC-558842-01N</t>
  </si>
  <si>
    <t>OC-RAC-558142-01N</t>
  </si>
  <si>
    <t>OC-RAC-550080-02N</t>
  </si>
  <si>
    <t>OC-RAC-550090-02N</t>
  </si>
  <si>
    <t>OC-RAC-550100-00N</t>
  </si>
  <si>
    <t>OC-RAC-550100-00NT</t>
  </si>
  <si>
    <t>OC-RAC-550100-02N</t>
  </si>
  <si>
    <t>OC-RAC-550100-02NT</t>
  </si>
  <si>
    <t>OC-RAC-550100-04N</t>
  </si>
  <si>
    <t>OC-RAC-550100-04NT</t>
  </si>
  <si>
    <t>OC-RAC-558842-00N</t>
  </si>
  <si>
    <t>OC-PWR-485000-06</t>
  </si>
  <si>
    <t>OC-PWR-495000-06</t>
  </si>
  <si>
    <t>OC-PWR-495000-08</t>
  </si>
  <si>
    <t>OC-PWR-495000-09</t>
  </si>
  <si>
    <t>OC-PWR-495000-12</t>
  </si>
  <si>
    <t>ORCA - 12 prese Multistandard con int.magnetotermico BIP 16A</t>
  </si>
  <si>
    <t>OC-PWR-495000-13</t>
  </si>
  <si>
    <t>ORCA - 13 prese Multistandard con interruttore luminoso protetto 16A</t>
  </si>
  <si>
    <t>Riello - Vision Rack 640 W 800 VA Larg 482,6 (19'') Prof. 420 Alt. 44,3(1U), 9 min</t>
  </si>
  <si>
    <t>Riello - Vision Rack 880 W 1100 VA Larg 482,6 (19'') Prof. 420 Alt. 44,3(1U) 9 min</t>
  </si>
  <si>
    <t>CSEP1K0LNB</t>
  </si>
  <si>
    <t>CSEP2K2LNB</t>
  </si>
  <si>
    <t>CSEP3K0LNB</t>
  </si>
  <si>
    <t>CSDH1K0AA3</t>
  </si>
  <si>
    <t>CSDH1K5AA5</t>
  </si>
  <si>
    <t>CSDH2K2AA3</t>
  </si>
  <si>
    <t>CSDH3K0AA5</t>
  </si>
  <si>
    <t>CSDH2K2LNB</t>
  </si>
  <si>
    <t>CSDH3K0LNB</t>
  </si>
  <si>
    <t>Sentinel DUAL - SDU</t>
  </si>
  <si>
    <t>CSDU5K0AA7U0RUA</t>
  </si>
  <si>
    <t>Riello - Sentinel DUAL SDU 5000 PDIST</t>
  </si>
  <si>
    <t>CSDU6K0AA7U0RUA</t>
  </si>
  <si>
    <t>Riello - Sentinel DUAL SDU 6000 PDIST</t>
  </si>
  <si>
    <t>CSDU5K0AA700RUA</t>
  </si>
  <si>
    <t>Riello - Sentinel DUAL SDU 5000</t>
  </si>
  <si>
    <t>CSDU6K0AA700RUA</t>
  </si>
  <si>
    <t>Riello - Sentinel DUAL SDU 6000</t>
  </si>
  <si>
    <t>CSDU6K0ANBERRUA</t>
  </si>
  <si>
    <t>Riello - Sentinel DUAL SDU 6000 ER</t>
  </si>
  <si>
    <t>CSDUK10AA5DIRUA</t>
  </si>
  <si>
    <t>Riello - Sentinel DUAL SDU 10000 DI</t>
  </si>
  <si>
    <t>CSDUK10ANBEDRUA</t>
  </si>
  <si>
    <t>Riello - Sentinel DUAL SDU 10000 DI ER</t>
  </si>
  <si>
    <t>KSDU240PA300NPA</t>
  </si>
  <si>
    <t>Riello - Sentinel DUAL Battery Box SDU 240-A3</t>
  </si>
  <si>
    <t>K132180PB12F</t>
  </si>
  <si>
    <t>Riello - Sentinel DUAL Battery Box 1320 180-B1</t>
  </si>
  <si>
    <t>K132240PB12F</t>
  </si>
  <si>
    <t>Riello - Sentinel DUAL Battery Box 1320 240-B1</t>
  </si>
  <si>
    <t>YSDUP00A</t>
  </si>
  <si>
    <t>ZDVD001B</t>
  </si>
  <si>
    <t>RL-SDU 5000 PDIST</t>
  </si>
  <si>
    <t>RL-SDU 6000 PDIST</t>
  </si>
  <si>
    <t>RL-SDU 5000</t>
  </si>
  <si>
    <t>RL-SDU 6000</t>
  </si>
  <si>
    <t>RL-SDU 6000 ER</t>
  </si>
  <si>
    <t>RL-SDU 10000 DI</t>
  </si>
  <si>
    <t>RL-SDU 10000 DI ER</t>
  </si>
  <si>
    <t>RL-BB SDU 240-A3</t>
  </si>
  <si>
    <t>RL-BB 1320 180-B1</t>
  </si>
  <si>
    <t>RL-BB 1320 240-B1</t>
  </si>
  <si>
    <t>RL-SDU PARA</t>
  </si>
  <si>
    <t>SNOM -  D712 w/o PS black</t>
  </si>
  <si>
    <t>SNOM - A100M</t>
  </si>
  <si>
    <t>SNOM - A100D</t>
  </si>
  <si>
    <t>SNOM - ACUSB</t>
  </si>
  <si>
    <t>SNOM - ACPJ</t>
  </si>
  <si>
    <t>SNOM - ACPJ25</t>
  </si>
  <si>
    <t>SNOM - C520-WiMi</t>
  </si>
  <si>
    <t>SNOM - C52-SP</t>
  </si>
  <si>
    <t>SN-TIP-4353</t>
  </si>
  <si>
    <t>SN-CFF-4341</t>
  </si>
  <si>
    <t>SN-CFF-4342</t>
  </si>
  <si>
    <t>SN-CFF-4343</t>
  </si>
  <si>
    <t>SN-CFF-4344</t>
  </si>
  <si>
    <t>SN-CFF-4371</t>
  </si>
  <si>
    <t>SN-ACC-4356</t>
  </si>
  <si>
    <t>SN-ACC-4357</t>
  </si>
  <si>
    <t>SX-PLT-108168501</t>
  </si>
  <si>
    <t>CPCSSZ2-08F016</t>
  </si>
  <si>
    <t>CPCSSZ2-03F003</t>
  </si>
  <si>
    <t>CPCSSZ2-03F016</t>
  </si>
  <si>
    <t>Sistema Cat6A FTP</t>
  </si>
  <si>
    <t>Cavi in Rame Cat6A F/UTP SYSTIMAX 360 GigaSPEED X10D 3291 LSZH</t>
  </si>
  <si>
    <t>Cavi in Rame Cat6A F/FTP SYSTIMAX 360 GigaSPEED X10D 3296A LSZH</t>
  </si>
  <si>
    <t>Prese RJ45 Cat6A FTP SYSTIMAX 360 GigaSPEED X10D serie MGS600</t>
  </si>
  <si>
    <t xml:space="preserve">Pannelli di permutazione SYSTIMAX 360 GigaSPEED X10D </t>
  </si>
  <si>
    <t>CPC3392-08F016</t>
  </si>
  <si>
    <t>CPC3392-03F016</t>
  </si>
  <si>
    <t>Cavi alte prestazioni in conformità CPR</t>
  </si>
  <si>
    <t>SX-FPG-FBWLCUC11JXF05</t>
  </si>
  <si>
    <t>SX-FPG-FBXSCUC11MXF05</t>
  </si>
  <si>
    <t>ORCA - Cavo ottico Loose int/est antird 4 fibre 50/125um OM3 LSZH - CPR Class Eca</t>
  </si>
  <si>
    <t>ORCA - Cavo ottico Loose int/est antird 4 fibre 50/125um OM4 LSZH - CPR Class Eca</t>
  </si>
  <si>
    <t>ORCA - Cavo ottico Loose int/est antird 6 fibre 50/125um OM3 LSZH - CPR Class Eca</t>
  </si>
  <si>
    <t>ORCA - Cavo ottico Loose int/est antird 6 fibre 50/125um OM4 LSZH - CPR Class Eca</t>
  </si>
  <si>
    <t>ORCA - Cavo ottico Loose int/est antirod 6fibre 09/125um OS2 LSZH - CPR Class Eca</t>
  </si>
  <si>
    <t>ORCA - Cavo ottico Loose int/est antird 8 fibre 50/125um OM3 LSZH - CPR Class Eca</t>
  </si>
  <si>
    <t>ORCA - Cavo ottico Loose int/est antird 8 fibre 50/125um OM4 LSZH - CPR Class Eca</t>
  </si>
  <si>
    <t>ORCA - Cavo ottico Loose int/est antird 12fibre 50/125um OM3 LSZH - CPR Class Eca</t>
  </si>
  <si>
    <t>ORCA - Cavo ottico Loose int/est antird 12 fibre 50/125um OM4 LSZH - CPR Class Eca</t>
  </si>
  <si>
    <t>ORCA - Cavo ottico Loose int/est antird 12fibre 09/125um OS2 LSZH - CPR Class Eca</t>
  </si>
  <si>
    <t>ORCA - Cavo ottico Loose int/est antird 24fibre 50/125um OM3 LSZH - CPR Class Dca-S2-D1</t>
  </si>
  <si>
    <t>ORCA - Cavo ottico Loose int/est antird 24 fibre 50/125um OM4 LSZH - CPR Class Dca-S2-D1</t>
  </si>
  <si>
    <t>ORCA - Cavo ottico Loose int/est antird 24fibre 09/125um OS2 LSZH - CPR Class Dca-S2-D1</t>
  </si>
  <si>
    <t>WSQ50-EU0201F</t>
  </si>
  <si>
    <t>NBG6604-EU0101F</t>
  </si>
  <si>
    <t>ZY-WRL-WSQ50-EU0201F</t>
  </si>
  <si>
    <t>AM-CVR-21948402</t>
  </si>
  <si>
    <t>AM-CVR-88401570410</t>
  </si>
  <si>
    <t>AM-CVR-88401620410</t>
  </si>
  <si>
    <t>AM-CVR-88403231410</t>
  </si>
  <si>
    <t>AM-CVR-88402921410</t>
  </si>
  <si>
    <t>AM-CVR-88402720410</t>
  </si>
  <si>
    <t>AM-CVR-88403080410</t>
  </si>
  <si>
    <t>AM-CVR-88402670410</t>
  </si>
  <si>
    <t>AM-CVR-88402480410</t>
  </si>
  <si>
    <t>AM-CVR-88404845816</t>
  </si>
  <si>
    <t>AM-CVR-88403595816</t>
  </si>
  <si>
    <t>AM-CVR-88404625816</t>
  </si>
  <si>
    <t>AM-CVR-88401655816</t>
  </si>
  <si>
    <t>AM-CVR-88401085816</t>
  </si>
  <si>
    <t>AM-CVR-88402135816</t>
  </si>
  <si>
    <t>AM-CVR-88404905816</t>
  </si>
  <si>
    <t>AM-CVR-88402585816</t>
  </si>
  <si>
    <t>AM-CVR-171116302</t>
  </si>
  <si>
    <t>012EEU-13122A2G</t>
  </si>
  <si>
    <t>CG-012EEU-13122A2G</t>
  </si>
  <si>
    <t>OC-LAN-SFP-2</t>
  </si>
  <si>
    <t>VPN Firewall</t>
  </si>
  <si>
    <t>VPN50-EU0101F</t>
  </si>
  <si>
    <t>VPN100-EU0101F</t>
  </si>
  <si>
    <t>VPN300-EU0101F</t>
  </si>
  <si>
    <t>BY-PTL-9-727</t>
  </si>
  <si>
    <t>BY-PTL-21-427-GY</t>
  </si>
  <si>
    <t>BY-PTL-32-427</t>
  </si>
  <si>
    <t>BY-PTL-37-486</t>
  </si>
  <si>
    <t>BY-PTL-103-427</t>
  </si>
  <si>
    <t>BY-PTLEP-02-7593-SV</t>
  </si>
  <si>
    <t>BY-PTLEP-07-7593-SV</t>
  </si>
  <si>
    <t>BY-THT-17-422-3</t>
  </si>
  <si>
    <t>BY-THT-1-423-10</t>
  </si>
  <si>
    <t>BY-THT-55-424-1</t>
  </si>
  <si>
    <t>BY-THTFT-01-425</t>
  </si>
  <si>
    <t>Stampanti BMP21 e accessori</t>
  </si>
  <si>
    <t>BY-BMP21-PLUS EL-KIT</t>
  </si>
  <si>
    <t>134462</t>
  </si>
  <si>
    <t>BY-BMP21-PLUS-BATT</t>
  </si>
  <si>
    <t>BY-BMP21-PLUS-KIT EU</t>
  </si>
  <si>
    <t>BY-BMP21-PLUSTLCKITEU</t>
  </si>
  <si>
    <t>134468</t>
  </si>
  <si>
    <t>Stampanti BMP41</t>
  </si>
  <si>
    <t>Stampanti BMP51</t>
  </si>
  <si>
    <t>Etichette BMP 41 e BMP 51</t>
  </si>
  <si>
    <t>BY-M-51-427</t>
  </si>
  <si>
    <t>BY-M-53-427-YL</t>
  </si>
  <si>
    <t>BY-M-91-427-YL</t>
  </si>
  <si>
    <t>BY-MC-1000-595-YL-BK</t>
  </si>
  <si>
    <t>BY-MC1-1000-422</t>
  </si>
  <si>
    <t>Nastri di stampa per BMP61</t>
  </si>
  <si>
    <t>BY-M71-BATT</t>
  </si>
  <si>
    <t>BY-M71-ADAPT-BK</t>
  </si>
  <si>
    <t>Nastri di stampa per BMP71</t>
  </si>
  <si>
    <t>BY-M71-29-423</t>
  </si>
  <si>
    <t>BY-M71-20-483</t>
  </si>
  <si>
    <t>BY-M71-38-483</t>
  </si>
  <si>
    <t>BY-M71-12-109</t>
  </si>
  <si>
    <t>BY-M71-32-427</t>
  </si>
  <si>
    <t>BY-M71-31-427-GN</t>
  </si>
  <si>
    <t>BY-M71-31-427-RD</t>
  </si>
  <si>
    <t>BY-BM71-21-427</t>
  </si>
  <si>
    <t>BY-BM71-31-427</t>
  </si>
  <si>
    <t>BY-M71C-240-498</t>
  </si>
  <si>
    <t>BY-M71C-500-498</t>
  </si>
  <si>
    <t>BY-M71C-1000-595-BL</t>
  </si>
  <si>
    <t>BY-M71C-2000-595-RD</t>
  </si>
  <si>
    <t>BY-M71C-2000-595-WT</t>
  </si>
  <si>
    <t>BY-BM71-12-109</t>
  </si>
  <si>
    <t>BY-BM71-187-1-342</t>
  </si>
  <si>
    <t>BY-BM71-375-1-342</t>
  </si>
  <si>
    <t>BY-BM71-94-1-342</t>
  </si>
  <si>
    <t>BY-BM71H-1-7643-WT</t>
  </si>
  <si>
    <t>139861</t>
  </si>
  <si>
    <t>018511</t>
  </si>
  <si>
    <t>018514</t>
  </si>
  <si>
    <t>018432</t>
  </si>
  <si>
    <t>018722</t>
  </si>
  <si>
    <t>062350</t>
  </si>
  <si>
    <t>802262</t>
  </si>
  <si>
    <t>620368</t>
  </si>
  <si>
    <t>014942</t>
  </si>
  <si>
    <t>030105</t>
  </si>
  <si>
    <t>030246</t>
  </si>
  <si>
    <t>217023</t>
  </si>
  <si>
    <t>139535</t>
  </si>
  <si>
    <t>139540</t>
  </si>
  <si>
    <t>134458</t>
  </si>
  <si>
    <t>131579</t>
  </si>
  <si>
    <t>131587</t>
  </si>
  <si>
    <t>131601</t>
  </si>
  <si>
    <t>131570</t>
  </si>
  <si>
    <t>131573</t>
  </si>
  <si>
    <t>143371</t>
  </si>
  <si>
    <t>131582</t>
  </si>
  <si>
    <t>131583</t>
  </si>
  <si>
    <t>143240</t>
  </si>
  <si>
    <t>143374</t>
  </si>
  <si>
    <t>143378</t>
  </si>
  <si>
    <t>143239</t>
  </si>
  <si>
    <t>143236</t>
  </si>
  <si>
    <t>131595</t>
  </si>
  <si>
    <t>146221</t>
  </si>
  <si>
    <t>146233</t>
  </si>
  <si>
    <t>103788</t>
  </si>
  <si>
    <t>133255</t>
  </si>
  <si>
    <t>148134</t>
  </si>
  <si>
    <t>148128</t>
  </si>
  <si>
    <t>148135</t>
  </si>
  <si>
    <t>148129</t>
  </si>
  <si>
    <t>148130</t>
  </si>
  <si>
    <t>148131</t>
  </si>
  <si>
    <t>148132</t>
  </si>
  <si>
    <t>148133</t>
  </si>
  <si>
    <t>148136</t>
  </si>
  <si>
    <t>148086</t>
  </si>
  <si>
    <t>148124</t>
  </si>
  <si>
    <t>148126</t>
  </si>
  <si>
    <t>148113</t>
  </si>
  <si>
    <t>148119</t>
  </si>
  <si>
    <t>148112</t>
  </si>
  <si>
    <t>148115</t>
  </si>
  <si>
    <t>148120</t>
  </si>
  <si>
    <t>148118</t>
  </si>
  <si>
    <t>148114</t>
  </si>
  <si>
    <t>148123</t>
  </si>
  <si>
    <t>148116</t>
  </si>
  <si>
    <t>148121</t>
  </si>
  <si>
    <t>114885</t>
  </si>
  <si>
    <t>147998</t>
  </si>
  <si>
    <t>114550</t>
  </si>
  <si>
    <t>114549</t>
  </si>
  <si>
    <t>114793</t>
  </si>
  <si>
    <t>115114</t>
  </si>
  <si>
    <t>114828</t>
  </si>
  <si>
    <t>114731</t>
  </si>
  <si>
    <t>115094</t>
  </si>
  <si>
    <t>115093</t>
  </si>
  <si>
    <t>114969</t>
  </si>
  <si>
    <t>114970</t>
  </si>
  <si>
    <t>114873</t>
  </si>
  <si>
    <t>114876</t>
  </si>
  <si>
    <t>115134</t>
  </si>
  <si>
    <t>104297</t>
  </si>
  <si>
    <t>142342</t>
  </si>
  <si>
    <t>142362</t>
  </si>
  <si>
    <t>142363</t>
  </si>
  <si>
    <t>114867</t>
  </si>
  <si>
    <t>115088</t>
  </si>
  <si>
    <t>115018</t>
  </si>
  <si>
    <t>115005</t>
  </si>
  <si>
    <t>622236</t>
  </si>
  <si>
    <t>040402G5Z20002M</t>
  </si>
  <si>
    <t>040402G5Z20003M</t>
  </si>
  <si>
    <t>CG-CCXERA-BC047C001L7</t>
  </si>
  <si>
    <t>CCXERA-BC047-C001-L7</t>
  </si>
  <si>
    <t>CG-CCXEDB-DC047C001L7</t>
  </si>
  <si>
    <t>CCXEDB-DC047-C001-L7</t>
  </si>
  <si>
    <t>CG-CCXEDA-DC047C001L7</t>
  </si>
  <si>
    <t>CCXEDA-DC047-C001-L7</t>
  </si>
  <si>
    <t>CG-CCXEDB-FC047C001L7</t>
  </si>
  <si>
    <t>CCXEDB-FC047-C001-L7</t>
  </si>
  <si>
    <t>CG-CCXSDB-F0047C001L7</t>
  </si>
  <si>
    <t>CCXSDB-F0047-C001-L7</t>
  </si>
  <si>
    <t>CG-CCXFCB-IC047C001L7</t>
  </si>
  <si>
    <t>CCXFCB-IC047-C001-L7</t>
  </si>
  <si>
    <t>CG-CCXFCB-M0047C001L7</t>
  </si>
  <si>
    <t>CCXFCB-M0047-C001-L7</t>
  </si>
  <si>
    <t>CG-CCXSCB-L0047C002L7</t>
  </si>
  <si>
    <t>CCXSCB-L0047-C002-L7</t>
  </si>
  <si>
    <t>727202G5Z31001M</t>
  </si>
  <si>
    <t>727202G5Z31002M</t>
  </si>
  <si>
    <t>727202G5Z31003M</t>
  </si>
  <si>
    <t>727202G5Z31005M</t>
  </si>
  <si>
    <t>727202G5Z31010M</t>
  </si>
  <si>
    <t>CG-040402G5Z20002M</t>
  </si>
  <si>
    <t>CG-040402G5Z20003M</t>
  </si>
  <si>
    <t>CG-727202G5Z31001M</t>
  </si>
  <si>
    <t>CG-727202G5Z31002M</t>
  </si>
  <si>
    <t>CG-727202G5Z31003M</t>
  </si>
  <si>
    <t>CG-727202G5Z31005M</t>
  </si>
  <si>
    <t>CG-727202G5Z31010M</t>
  </si>
  <si>
    <t>NFC-SWABS-1.25MM</t>
  </si>
  <si>
    <t>NFC-SWABS-2.5MM</t>
  </si>
  <si>
    <t>SMC-9-SCE2KAPC</t>
  </si>
  <si>
    <t>FI1000-SCFC-TIP</t>
  </si>
  <si>
    <t>SNOM - 120 w/o PS - Desktop phone</t>
  </si>
  <si>
    <t>SN-TIP-4361</t>
  </si>
  <si>
    <t>SNOM - D785 w/o PS black</t>
  </si>
  <si>
    <t>SN-TIP-4349</t>
  </si>
  <si>
    <t>SNOM - M215 SC DECT Bundle Single-cell</t>
  </si>
  <si>
    <t>SN-DCT-4365</t>
  </si>
  <si>
    <t>SN-DCT-4363</t>
  </si>
  <si>
    <t>Power Over Fiber Extender e  Cavi Ibridi</t>
  </si>
  <si>
    <t>AM-POF-PCO-060-01</t>
  </si>
  <si>
    <t>PFU-P-C-O-060-01</t>
  </si>
  <si>
    <t>AM-POF-PCO-060-02</t>
  </si>
  <si>
    <t>PFU-P-C-O-060-02</t>
  </si>
  <si>
    <t>AM-POF-PFC-304L12</t>
  </si>
  <si>
    <t>PFC-304L12</t>
  </si>
  <si>
    <t>AM-POF-PFC-304L16</t>
  </si>
  <si>
    <t>PFC-304L16</t>
  </si>
  <si>
    <t>AM-POF-PFC-304O12</t>
  </si>
  <si>
    <t>PFC-304O12</t>
  </si>
  <si>
    <t>AM-POF-PFC-304O16</t>
  </si>
  <si>
    <t>PFC-304O16</t>
  </si>
  <si>
    <t>AM-POF-PFC-S04O12</t>
  </si>
  <si>
    <t>PFC-S04O12</t>
  </si>
  <si>
    <t>AM-POF-PFC-S04O16</t>
  </si>
  <si>
    <t>PFC-S04O16</t>
  </si>
  <si>
    <t>PUW6C04WH-CE</t>
  </si>
  <si>
    <t>PUY6C04WH-CE</t>
  </si>
  <si>
    <t>PUO6C04BL-CEG</t>
  </si>
  <si>
    <t>FACCX12-40</t>
  </si>
  <si>
    <t>FACCZ12-40</t>
  </si>
  <si>
    <t>FACCZ24-40</t>
  </si>
  <si>
    <t>FACC912-40</t>
  </si>
  <si>
    <t>FACC924-40</t>
  </si>
  <si>
    <t>PA-CVR-PUW6C04WH-CE</t>
  </si>
  <si>
    <t>PA-CVR-PUY6C04WH-CE</t>
  </si>
  <si>
    <t>PA-CVR-PUO6C04BL-CEG</t>
  </si>
  <si>
    <t>PA-CVF-FACCX12-40</t>
  </si>
  <si>
    <t>PA-CVF-FACCZ12-40</t>
  </si>
  <si>
    <t>PA-CVF-FACCZ24-40</t>
  </si>
  <si>
    <t>PA-CVF-FACC912-40</t>
  </si>
  <si>
    <t>PA-CVF-FACC924-40</t>
  </si>
  <si>
    <t>Cavi ottici Interno/Esterno, Loose Tube, Gel free, Armati metallici, Cca LSZH, elevata resistenza alla trazione</t>
  </si>
  <si>
    <t>Nastri di stampa per TLS 2200 (sostituita dalla BMP71)</t>
  </si>
  <si>
    <t>FK-ACC-GLD-DSX-600-PR</t>
  </si>
  <si>
    <t>FK-STR-DSX2-5000 INT</t>
  </si>
  <si>
    <t>DSX2-5000 INT</t>
  </si>
  <si>
    <t>FK-STR-DSX2-5000QIINT</t>
  </si>
  <si>
    <t>DSX2-5000QI INT</t>
  </si>
  <si>
    <t>FK-STR-DSX25000GLDINT</t>
  </si>
  <si>
    <t>DSX2-5000/GLD INT</t>
  </si>
  <si>
    <t>FK-STR-DSX25000QIGINT</t>
  </si>
  <si>
    <t>DSX2-5000QI/G INT</t>
  </si>
  <si>
    <t>FK-STR-VERSIV2-M INTL</t>
  </si>
  <si>
    <t>VERSIV2-M INTL</t>
  </si>
  <si>
    <t>FK-STR-CFP2-100-M INT</t>
  </si>
  <si>
    <t>CFP2-100-M INT</t>
  </si>
  <si>
    <t>FK-STR-CFP2-100-S INT</t>
  </si>
  <si>
    <t>CFP2-100-S INT</t>
  </si>
  <si>
    <t>FK-STR-CFP2-100-Q INT</t>
  </si>
  <si>
    <t>CFP2-100-Q INT</t>
  </si>
  <si>
    <t>FK-STR-OFP2-CFP-QIINT</t>
  </si>
  <si>
    <t>OFP2-CFP-QI INT</t>
  </si>
  <si>
    <t>FK-STR-DSX2-ADD-R</t>
  </si>
  <si>
    <t>DSX2-ADD-R</t>
  </si>
  <si>
    <t>FK-STR-DSX2-CFP-QADDR</t>
  </si>
  <si>
    <t>DSX2-CFP-Q-ADD-R</t>
  </si>
  <si>
    <t>FK-STR-CFP2-Q-ADD-R</t>
  </si>
  <si>
    <t>CFP2-Q-ADD-R</t>
  </si>
  <si>
    <t>FK-ACC-VERSIV2-RU</t>
  </si>
  <si>
    <t>VERSIV2-RU</t>
  </si>
  <si>
    <t>FK-STR-DSX2-8000 INT</t>
  </si>
  <si>
    <t>DSX2-8000 INT</t>
  </si>
  <si>
    <t>FK-STR-DSX28000GLDINT</t>
  </si>
  <si>
    <t>DSX2-8000/GLD INT</t>
  </si>
  <si>
    <t>DSX2-8000MI INT</t>
  </si>
  <si>
    <t>FK-STR-DSX28000MIGINT</t>
  </si>
  <si>
    <t>DSX2-8000MI/G INT</t>
  </si>
  <si>
    <t>FK-STR-DSX2-8000QIINT</t>
  </si>
  <si>
    <t>DSX2-8000QI INT</t>
  </si>
  <si>
    <t>FK-STR-DSX28000QOIINT</t>
  </si>
  <si>
    <t>DSX2-8000QOI INT</t>
  </si>
  <si>
    <t>FK-STR-DSX2-8000-ADDR</t>
  </si>
  <si>
    <t>DSX2-8000-ADD-R</t>
  </si>
  <si>
    <t>FK-STR-DSX2-8CFPQADDR</t>
  </si>
  <si>
    <t>DSX2-8-CFP-Q-ADD-R</t>
  </si>
  <si>
    <t>FK-ACC-GLD3-DSX-8000M</t>
  </si>
  <si>
    <t xml:space="preserve">FLUKE - Caricabatterie per DTX Cable Analyzer  alimentatore (60Hz, 120VAC) </t>
  </si>
  <si>
    <t>FLUKE - Set di adattatori di canale DTX Cat 6A/Classe EA</t>
  </si>
  <si>
    <t>FK-ACC-FI2-7000 INT</t>
  </si>
  <si>
    <t>FI2-7000 INT</t>
  </si>
  <si>
    <t>FK-ACC-FI2-7000MPOINT</t>
  </si>
  <si>
    <t>FI2-7000-MPO INT</t>
  </si>
  <si>
    <t>FK-STR-OFP2-100-Q INT</t>
  </si>
  <si>
    <t>OFP2-100-Q INT</t>
  </si>
  <si>
    <t>FK-STR-OFP2-100-QIINT</t>
  </si>
  <si>
    <t>OFP2-100-QI INT</t>
  </si>
  <si>
    <t>FK-STR-OFP2-100-M INT</t>
  </si>
  <si>
    <t>OFP2-100-M INT</t>
  </si>
  <si>
    <t>OFP2-100-MI INT</t>
  </si>
  <si>
    <t>FK-STR-OFP2-100-S INT</t>
  </si>
  <si>
    <t>OFP2-100-S INT</t>
  </si>
  <si>
    <t>FK-STR-OFP2-100-SIINT</t>
  </si>
  <si>
    <t>OFP2-100-SI INT</t>
  </si>
  <si>
    <t>FK-ACC-MFTK1200</t>
  </si>
  <si>
    <t>MFTK1200</t>
  </si>
  <si>
    <t>NETCONNECT - Placca singola per SL &amp; 110Connect 4 porte (RJ45) colore avorio</t>
  </si>
  <si>
    <t>NETCONNECT - Placca  singola per SL &amp; 110Connect 4 porte (RJ45) colore nero</t>
  </si>
  <si>
    <t>NETCONNECT - Placca singola per SL &amp; 110Connect 4 porte angolate RJ45 avorio</t>
  </si>
  <si>
    <t>NETCONNECT - Placca sottile SL&amp;110Connect 1 porta RJ45 colore avorio</t>
  </si>
  <si>
    <t>NETCONNECT - Placca sottile SL&amp;110Connect 1 porta con porta-etichette ed icone colore avorio</t>
  </si>
  <si>
    <t>NETCONNECT - Placca sottile SL&amp;110Connect 2 porte con porta-etichette ed icone colore avorio</t>
  </si>
  <si>
    <t>NETCONNECT - Placca sottile SL&amp;110Connect 4 porte con porta-etichette ed icone colore avorio</t>
  </si>
  <si>
    <t>NETCONNECT - Placca sottile SL&amp;110Connect 6 porte con porta-etichette ed icone colore avorio</t>
  </si>
  <si>
    <t>NETCONNECT - Scatola da parete singola avorio</t>
  </si>
  <si>
    <t>NETCONNECT - Scatola da parete doppia avorio</t>
  </si>
  <si>
    <t>NETCONNECT - Inserto cieco  colore avorio</t>
  </si>
  <si>
    <t>NETCONNECT - Inserto cieco  colore nero</t>
  </si>
  <si>
    <t>NETCONNECT - Icone (dati) avorio</t>
  </si>
  <si>
    <t>NETCONNECT - Icone (dati) rosso</t>
  </si>
  <si>
    <t>NETCONNECT - Icone (dati) verde</t>
  </si>
  <si>
    <t>NETCONNECT - Icone (dati) blu</t>
  </si>
  <si>
    <t>NETCONNECT - Pannello scarico 48 porte 1U high density per jack SL colore nero</t>
  </si>
  <si>
    <t>NETCONNECT - Inserto cieco da pannello colore nero</t>
  </si>
  <si>
    <t>NETCONNECT - Plug a 1 coppia per cross connect</t>
  </si>
  <si>
    <t>NETCONNECT - Plug a 2 coppia per cross connect</t>
  </si>
  <si>
    <t>NETCONNECT - Plug a 3 coppia per cross connect</t>
  </si>
  <si>
    <t>NETCONNECT - Plug a 4 coppia per cross connect</t>
  </si>
  <si>
    <t>NETCONNECT - Cavo non schermato Cat.3, solido AWG 24, 25cp, LSZH, reel 500 m -bianco-</t>
  </si>
  <si>
    <t>NETCONNECT - Cavo non schermato Cat. 3, solido AWG 24, 100cp, guaina LSZH, reel 500 m -bianco-</t>
  </si>
  <si>
    <t>NETCONNECT - Cavo non schermato Cat. 5e, solido AWG 24, 4cp, guaina LSZH, Eca, pull box 305m -bianco-</t>
  </si>
  <si>
    <t>NETCONNECT - Cavo non schermato Cat. 5e, solido AWG 24, 4cp, guaina LSZH, Eca, pull box 305m -arancio-</t>
  </si>
  <si>
    <t>NETCONNECT - Cavo schermato FTP Cat. 5e, solido AWG 24, 4cp, guaina LSZH, Dca s2 d2 a1, pull box 305m -bianco-</t>
  </si>
  <si>
    <t>NETCONNECT - Cavo schermato SF/UTP Cat. 5e, solido AWG 24, 4cp, guaina LSZH, Eca, reel 500m -bianco-</t>
  </si>
  <si>
    <t>NETCONNECT - Inserto RJ45 di Cat. 5e SL non schermato colore avorio</t>
  </si>
  <si>
    <t>NETCONNECT - Inserto RJ45 di Cat. 5e SL non schermato colore nero</t>
  </si>
  <si>
    <t>NETCONNECT - Inserto RJ45 di Cat. 5e SL sportello antipolvere UTP avorio</t>
  </si>
  <si>
    <t>NETCONNECT - Inserto RJ45 di Cat. 5e SL sportello antipolvere UTP nero</t>
  </si>
  <si>
    <t>NETCONNECT - Inserto RJ45 di Cat. 5e SL sportello antipolvere UTP bianco</t>
  </si>
  <si>
    <t>NETCONNECT - Inserto RJ11/RJ14/RJ25C di Cat. 3 SL UTP colore avorio</t>
  </si>
  <si>
    <t>NETCONNECT - Inserto RJ11/RJ14/RJ25C di Cat. 3 SL UTP colore nero</t>
  </si>
  <si>
    <t>NETCONNECT - Pannello precaricato Cat. 5e a 12 porte 1U, non schermato</t>
  </si>
  <si>
    <t>NETCONNECT - Pannello precaricato Cat. 5e a 48 porte 2U, non schermato</t>
  </si>
  <si>
    <t>NETCONNECT - Pannello precaricato Cat. 5e a 96 porte 4U, non schermato</t>
  </si>
  <si>
    <t>NETCONNECT - Pannello precaricato con jack SL Cat. 5e a 48 porte 2U, UTP (ex -1)</t>
  </si>
  <si>
    <t>NETCONNECT - Pannello precaricato Cat. 5e a 24 porte 1U, schermato nero</t>
  </si>
  <si>
    <t>NETCONNECT - Bretella di permutazione Tera/RJ45 PiMF600 3m, LSZH, bianco</t>
  </si>
  <si>
    <t>NETCONNECT - Bretella di permutazione Tera/Tera PiMF1200 2m, LSZH, bianco</t>
  </si>
  <si>
    <t>NETCONNECT - ACO - Scatola singola da parete</t>
  </si>
  <si>
    <t>NETCONNECT - ACO - Placca utente singola per due inserti (tipo 503) non icon.</t>
  </si>
  <si>
    <t>NETCONNECT - ACO - Placca utente doppia per 4 inserti (tipo504) non icon.</t>
  </si>
  <si>
    <t>NETCONNECT - ACO - Inserto RJ45 di Cat. 5e singolo UTP tipo T568A</t>
  </si>
  <si>
    <t>NETCONNECT - ACO - Inserto RJ45 di Cat. 5e singolo FTP tipo T568A</t>
  </si>
  <si>
    <t>NETCONNECT - ACO - Inserto RJ45 di Cat. 5e doppio FTP per 10/100 BaseT</t>
  </si>
  <si>
    <t>NETCONNECT - ACO - Inserto RJ45 di Cat. 5e doppio FTP per Token Ring</t>
  </si>
  <si>
    <t>NETCONNECT - ACO - Applicazione voce inserto RJ11 UTP</t>
  </si>
  <si>
    <t>NETCONNECT - ACO - Applicazione voce inserto doppio RJ11 UTP</t>
  </si>
  <si>
    <t>NETCONNECT - ACO - Applicazione voce inserto quadruplo RJ45 UTP</t>
  </si>
  <si>
    <t>NETCONNECT - ACO - Inserto cieco</t>
  </si>
  <si>
    <t>NETCONNECT - Blocco XConnect a 4 coppie</t>
  </si>
  <si>
    <t>NETCONNECT - Blocco XConnect a 5 coppie</t>
  </si>
  <si>
    <t xml:space="preserve">NETCONNECT - Porta etichetta Xconnect per la striscia </t>
  </si>
  <si>
    <t>NETCONNECT - Striscie Xconnect con gambe di montaggio a 50 coppie</t>
  </si>
  <si>
    <t>NETCONNECT - Striscie Xconnect con gambe di montaggio a 100 coppie</t>
  </si>
  <si>
    <t>NETCONNECT - Striscie Xconnect con gambe di montaggio a 300 coppie</t>
  </si>
  <si>
    <t>NETCONNECT - Striscie Xconnect senza gambe di montaggio a 50 coppie</t>
  </si>
  <si>
    <t>NETCONNECT - Striscie Xconnect senza gambe di montaggio a 100 coppie</t>
  </si>
  <si>
    <t>NETCONNECT - Kit Xconnect 110 a 50 coppie (blocchi a 4&amp;5 coppie)</t>
  </si>
  <si>
    <t>NETCONNECT - Kit Xconnect 110 a 100 coppie (blocchi a 4&amp;5 coppie)</t>
  </si>
  <si>
    <t>NETCONNECT - Kit Xconnect 110 a 100 coppie (blocchi a 5 coppie)</t>
  </si>
  <si>
    <t>NETCONNECT - Kit Xconnect 110 a 300 coppie (blocchi a 4&amp;5 coppie)</t>
  </si>
  <si>
    <t>NETCONNECT - Telaio passacavi Xconnect verticale a 300 coppie</t>
  </si>
  <si>
    <t>NETCONNECT - Telaio passacavi Xconnect verticale a 900 coppie</t>
  </si>
  <si>
    <t>NETCONNECT - Supporto Xconnect alla gestione dei cavi con gambe</t>
  </si>
  <si>
    <t>NETCONNECT - Supporto Xconnect alla gestione dei cavi senza gambe</t>
  </si>
  <si>
    <t>NETCONNECT - Pannello Xconnect per montaggio a rack 100 coppie - 1U</t>
  </si>
  <si>
    <t>NETCONNECT - Pannello Xconnect per montaggio a rack 200 coppie - 2U</t>
  </si>
  <si>
    <t>NETCONNECT - Passacavi Xconnect per montaggio a rack</t>
  </si>
  <si>
    <t>NETCONNECT - Bretella XC - Cat5e XC-XC a 1 coppia - 10ft (3 m)</t>
  </si>
  <si>
    <t>NETCONNECT - Bretella XC - Cat5e XC-XC a 2 coppie - 2ft (0,6 m)</t>
  </si>
  <si>
    <t>NETCONNECT - Bretella XC - Cat5e XC-XC a 2 coppie - 4ft (1,2 m)</t>
  </si>
  <si>
    <t>NETCONNECT - Bretella XC - Cat5e XC-XC a 2 coppie - 6ft (1,8 m)</t>
  </si>
  <si>
    <t>NETCONNECT - Bretella XC - Cat5e XC-XC a 2 coppie - 8ft (2,5 m)</t>
  </si>
  <si>
    <t>NETCONNECT - Bretella XC - Cat5e XC-XC a 2 coppie - 10ft (3 m)</t>
  </si>
  <si>
    <t>NETCONNECT - Bretella XC - Cat5e XC-XC a 4 coppie - 4ft (1,2 m)</t>
  </si>
  <si>
    <t>NETCONNECT - Bretella XC - Cat5e XC-XC a 4 coppie - 6ft (1,8 m)</t>
  </si>
  <si>
    <t>NETCONNECT - Bretella XC - Cat5e XC-XC a 4 coppie - 8ft (2,5 m)</t>
  </si>
  <si>
    <t>NETCONNECT - Bretella XC - Cat5e XC-XC a 4 coppie - 10ft (3 m)</t>
  </si>
  <si>
    <t>NETCONNECT - Bretella XC - Cat5e RJ45-XC T568A a 4 cp - 2ft (0,6 m)</t>
  </si>
  <si>
    <t>NETCONNECT - Bretella XC - Cat5e RJ45-XC T568A a 4 cp - 6ft (1,8 m)</t>
  </si>
  <si>
    <t>NETCONNECT - Bretella XC - Cat5e RJ45-XC T568A a 4 cp - 8ft (2,5 m)</t>
  </si>
  <si>
    <t>NETCONNECT - Bretella XC - Cat5e RJ45-XC T568A a 4 cp - 10ft (3 m)</t>
  </si>
  <si>
    <t>NETCONNECT - Bretella XC - Cat5e RJ45-XC T568B a 4 cp - 2ft (0,6 m)</t>
  </si>
  <si>
    <t>NETCONNECT - Bretella XC - Cat5e RJ45-XC T568B a 4 cp - 10ft (3 m)</t>
  </si>
  <si>
    <t>NETCONNECT - Bretella XC - Cat5e RJ45-XC T568B 10BaseT a 2 cp - 2ft (0,6 m)</t>
  </si>
  <si>
    <t>NETCONNECT - Bretella XC - Cat5e RJ45-XC T568B 10BaseT a 2 cp - 4ft (1,2 m)</t>
  </si>
  <si>
    <t>NETCONNECT - Bretella XC - Cat5e RJ45-XC T568B 10BaseT a 2 cp - 6ft (1,8 m)</t>
  </si>
  <si>
    <t>NETCONNECT - Bretella XC - Cat5e RJ45-XC T568B 10BaseT a 2 cp - 10ft (3 m)</t>
  </si>
  <si>
    <t>NETCONNECT - Fascette in velco Hi-D 1’’ x 8’’ (10 pezzi)</t>
  </si>
  <si>
    <t>NETCONNECT - Inserto SL - SC simplex - monomodale/multimodale - beige</t>
  </si>
  <si>
    <t>NETCONNECT - Cavo ottico tight 4 fibre multimodale - LSZH Cca s1 d0 a2- fibra 62,5/125 OM1</t>
  </si>
  <si>
    <t>AM-TL-23165220</t>
  </si>
  <si>
    <t>2-231652-0</t>
  </si>
  <si>
    <t>NETCONNECT - Pro-Installer per modular plug (include matrici per 4,4&amp;6, e 8 )</t>
  </si>
  <si>
    <t>NETCONNECT - Pro-Installer matrice per modular plug 4 posizioni</t>
  </si>
  <si>
    <t>NETCONNECT - Pro-Installer matrice per modular plug 4 &amp; 6 posizioni</t>
  </si>
  <si>
    <t>NETCONNECT - Pro-Installer matrice per modular plug 8 posizioni</t>
  </si>
  <si>
    <t>NETCONNECT - Pro-Installer matrice per modular plug 8 posizioni high performance</t>
  </si>
  <si>
    <t>NETCONNECT - Kit di tiro e protezione per trunk new-pack MIDI dimensione PG 21</t>
  </si>
  <si>
    <t>NETCONNECT - Pannello 1U con spazzola per ingresso cavi. colore nero RAL 9005</t>
  </si>
  <si>
    <t>NETCONNECT - Pannello cieco 1U colore nero RAL 9005</t>
  </si>
  <si>
    <t>NETCONNECT - Pannello cieco 2U colore nero RAL 9005</t>
  </si>
  <si>
    <t>NETCONNECT - Pannello 1U per Xconnect colore nero RAL 9005</t>
  </si>
  <si>
    <t>NETCONNECT - Pannello passapermute orizzontale a 4 anelli 2U. nero RAL 9005</t>
  </si>
  <si>
    <t>NETCONNECT - Kit opzionale di messa a terra</t>
  </si>
  <si>
    <t>NETCONNECT - Kit 4 ruote (2 ruote con freno) per armadi da pavimento 600 e 800mm</t>
  </si>
  <si>
    <t>NETCONNECT - Gruppo 2 ventole da tetto, ventole su bronzine con griglia di protezione</t>
  </si>
  <si>
    <t>NETCONNECT - Gruppo 4 ventole da tetto, ventole su bronzine con griglia di protezione</t>
  </si>
  <si>
    <t>NETCONNECT - Coppia di montanti 42U 19” in acciaio zincato 2mm</t>
  </si>
  <si>
    <t>NETCONNECT - Kit dadi e viti da 50 pz.</t>
  </si>
  <si>
    <t>COMMSCOPE - Cavo ottico TE tight 2 fibre ZIP 9/125um OS2 LSZH</t>
  </si>
  <si>
    <t>Sistema Cat3 - Componenti per reti fonia nel cablaggio strutturato</t>
  </si>
  <si>
    <t xml:space="preserve">NETCONNECT - Presa RJ11 UTP, col. bianco </t>
  </si>
  <si>
    <t>NETCONNECT - Modulo di sezionamento LSA Plus 2/10 (min.ord. 10 pz.)</t>
  </si>
  <si>
    <t>NETCONNECT - Modulo di sezionamento LSA Profil 2/10 (min.ord. 10 pz.)</t>
  </si>
  <si>
    <t>NETCONNECT - Miniripartitore LSA Plus VVD 85 da 10 coppie</t>
  </si>
  <si>
    <t>NETCONNECT - Modulo di messa a terra LSA Plus 2/38 (rossa)</t>
  </si>
  <si>
    <t>NETCONNECT - Cord. di permuta LSA-LSA 1cp. 2 fili. spine di connessione (1,5m)</t>
  </si>
  <si>
    <t>NETCONNECT - Cord. di permuta LSA 2cp 4 fili-RJ45 spina di sezion. 1,5 m.</t>
  </si>
  <si>
    <t>NETCONNECT - Cord. di permuta LSA 2cp 4 fili-RJ45 spina di sezion. 3,0 m.</t>
  </si>
  <si>
    <t>NETCONNECT - Modulo portaetichette LSA Plus 2/10 (etich.15mm.)</t>
  </si>
  <si>
    <t xml:space="preserve">NETCONNECT - Modulo portaetichette a cerniera LSA Plus 2/10  </t>
  </si>
  <si>
    <t>NETCONNECT - Barra di sezionamento 2/10 per 10 coppie</t>
  </si>
  <si>
    <t>NETCONNECT - Modulo LSA Profil 2/10 con viti</t>
  </si>
  <si>
    <t xml:space="preserve">NETCONNECT - Materiale di fissaggio staffe </t>
  </si>
  <si>
    <t xml:space="preserve">NETCONNECT - Guida permute                                    </t>
  </si>
  <si>
    <t xml:space="preserve">NETCONNECT - Kronection box II con staffa, max. 50 coppie </t>
  </si>
  <si>
    <t>NETCONNECT - Kronection box III con staffa, max. 100 coppie</t>
  </si>
  <si>
    <t>NETCONNECT - Blocchetto serratura per Kronection box  I, II e III, e 1 chiave</t>
  </si>
  <si>
    <t>NETCONNECT - Connection box 500 Series 100cp 235x350x115</t>
  </si>
  <si>
    <t>NETCONNECT - Connection box 500 Series 200cp 425x350x115</t>
  </si>
  <si>
    <t>NETCONNECT - Connection box 500 Series 400cp 425x700x115</t>
  </si>
  <si>
    <t>NETCONNECT - Connection box 520 Series 680cp 500x1000x140</t>
  </si>
  <si>
    <t>NETCONNECT - Attrezzo di inserzione LSA Plus Sensor</t>
  </si>
  <si>
    <t xml:space="preserve">NETCONNECT - Attrezzo di inserzione LSA Plus semplificato </t>
  </si>
  <si>
    <t xml:space="preserve">NETCONNECT - Magazzino LSA Plus 2/10 per 10 scaricatori tripol.8x13 </t>
  </si>
  <si>
    <t>NETCONNECT - Striscia 2/10 per messa a terra Comprotect</t>
  </si>
  <si>
    <t>NETCONNECT - Presa HK RJ45 UTP Cat. 5e - T568-A/B, colore bianco</t>
  </si>
  <si>
    <t>NETCONNECT - Cordone di permuta, UTP Cat. 5e LSZH grigio 2m</t>
  </si>
  <si>
    <t>NETCONNECT - Cordone di permuta, UTP Cat. 5e LSZH grigio 3m</t>
  </si>
  <si>
    <t>NETCONNECT - Scatola con fissaggio a parete per piastrina std 503</t>
  </si>
  <si>
    <t>NETCONNECT - Copertura per foro libero, colore bianco per box 6467 2 061-10</t>
  </si>
  <si>
    <t>NETCONNECT - Borchia a parete da 2 posiz. per serie HK e KM8 UTP, colore bianco</t>
  </si>
  <si>
    <t>NETCONNECT - Pannello guidapermute 19'' x 1U, col. nero</t>
  </si>
  <si>
    <t>NETCONNECT - Copertura per foro libero, colore bianco (set 25 pz..)</t>
  </si>
  <si>
    <t>NETCONNECT - Borchia per fiber to the desk con 4 bussole MM ST</t>
  </si>
  <si>
    <t>NETCONNECT - Borchia per fiber to the desk con 2 bussole MM SC duplex</t>
  </si>
  <si>
    <t>NETCONNECT - Borchia per fiber to the desk con 2 bussole MM LC quad</t>
  </si>
  <si>
    <t>Unified Pro Access Point - Stand Alone / Managed serie 6000</t>
  </si>
  <si>
    <t>ZY-WRL-WAC6553D-E-V2</t>
  </si>
  <si>
    <t>Unified Pro Access Point - Stand Alone / Managed serie 6000 con Smart Antenna</t>
  </si>
  <si>
    <t>ZY-WRL-WAC6303D-S</t>
  </si>
  <si>
    <t>WAC6303D-S-EU0101F</t>
  </si>
  <si>
    <t>ZYXEL - ANT-2105 - Kit 2x Antenne Esterno Omnidirezionali dual band 2.4/5Ghz, 4.5/7dBi, connettore N</t>
  </si>
  <si>
    <t>ZYXEL - LMR-200 - Cavo Antenna 3m connettori SMA/N</t>
  </si>
  <si>
    <t>ZYXEL - LMR-200 - Cavo Antenna 9m connettori SMA/N</t>
  </si>
  <si>
    <t>ZYXEL - LMR-400 - Cavo Antenna 1m connettori N/N</t>
  </si>
  <si>
    <t>ZYXEL - LMR-400 - Cavo Antenna 9m connettori N/N</t>
  </si>
  <si>
    <t>ZYXEL - 2 Anni - Next Business Day Delivery Service per GATEWAY USG/SBG/UAG/NSG</t>
  </si>
  <si>
    <t>ZYXEL - 4 Anni - Next Business Day Delivery Service per GATEWAY USG/SBG/UAG/NSG</t>
  </si>
  <si>
    <t>ZYXEL - 2 Anni - Next Business Day Delivery Service per WIRELESS NWA/WAC/NXC/NAP</t>
  </si>
  <si>
    <t>ZYXEL - 4 Anni - Next Business Day Delivery Service per WIRELESS NWA/WAC/NXC/NAP</t>
  </si>
  <si>
    <t>ZYXEL - GS-105S, Media Switch 5 porte Gigabit, Chassis plastica, Desktop</t>
  </si>
  <si>
    <t>ZYXEL - GS-108S, Media Switch 8 porte Gigabit, Chassis plastica, Desktop</t>
  </si>
  <si>
    <t>ZYXEL - ES-105A v3 - Switch Unmanaged, 5 porte 10/100Mbit, Chassis metallo, Desktop</t>
  </si>
  <si>
    <t>ZYXEL - ES-108A v3 - Switch Unmanaged, 8 porte 10/100Mbit, Chassis metallo, Desktop</t>
  </si>
  <si>
    <t>ZYXEL - GS-105B v3 - Switch Unmanaged, 5 porte Gigabit, Chassis metallo, Desktop</t>
  </si>
  <si>
    <t>ZYXEL - GS-108B v3 - Switch Unmanaged, 8 porte Gigabit, Chassis metallo, Desktop</t>
  </si>
  <si>
    <t>ZYXEL - GS-1100-16 - Switch Unmanaged, 16 porte Gigabit, design senza ventole, Desktop/Rack</t>
  </si>
  <si>
    <t>ZYXEL - GS-1100-24E - Switch Unmanaged, 24 porte Gigabit, design senza ventole, Desktop/Rack</t>
  </si>
  <si>
    <t>ZY-SWT-GS1200-5</t>
  </si>
  <si>
    <t>GS1200-5-EU0101F</t>
  </si>
  <si>
    <t>ZYXEL - GS1200-5 - Switch Unmanaged Plus, 5 porte Gigabit - Easy Management per VLAN, QoS - design senza ventole, Desktop</t>
  </si>
  <si>
    <t>ZY-SWT-GS1200-8</t>
  </si>
  <si>
    <t>GS1200-8-EU0101F</t>
  </si>
  <si>
    <t>ZYXEL - GS1200-8 - Switch Unmanaged Plus, 8 porte Gigabit - Easy Management per VLAN, QoS - design senza ventole, Desktop</t>
  </si>
  <si>
    <t>ZYXEL - GS-1900-8 - Switch Web Managed 8 porte Gigabit - Supporto IPv6, VLAN - Design senza ventole, Desktop</t>
  </si>
  <si>
    <t>ZYXEL - GS-1900-8HP v.2 - Switch Web Managed 8 porte Gigabit PoE (erogazione PoE fino a 70W)  - Supporto IPv6, VLAN - Design senza ventole</t>
  </si>
  <si>
    <t>ZYXEL - GS-1900-48 - Switch Web Managed 48 porte Gigabit + 2 porte SFP Gigabit - Supporto IPv6, VLAN - Rack</t>
  </si>
  <si>
    <t>ZYXEL - GS-2210-24 - Switch Managed Layer 2, 24 porte Gigabit + 4 porte Dual Personality Gigabit - Supporto IPv6, iStacking, VLAN</t>
  </si>
  <si>
    <t>ZYXEL - GS-2210-24HP - Switch Managed L2, 24 p Gbit PoE (PoE fino a 375W) + 4 p Dual Personality Gbit - Supporto IPv6, iStacking, VLAN</t>
  </si>
  <si>
    <t>ZYXEL - XGS4600-32 - Switch Managed L3, 24 porte Gigabit + 4 porte Gigabit Dual + 4 porte 10G SFP+ - Stack Fisico 10GbE, alimentazione ridondata, Static/Dynamic Routing, Policy Routing, DHCP - Rack</t>
  </si>
  <si>
    <t>ZYXEL - XGS4600-32 - Switch Managed L3, 24 porte Gigabit SFP + 4 porte Gigabit Dual + 4 porte 10Giga SFP+ - Stack Fisico 10GbE, alimentazione ridondata, Static/Dynamic Routing, Policy Routing, DHCP - Rack</t>
  </si>
  <si>
    <t>ZYXEL - Transceiver SFP-SX Gigabit Multimodale, fino a 220m (62.5um) / fino a 550m (50um), connettore LC</t>
  </si>
  <si>
    <t>ZYXEL - Transceiver SFP-LX Gigabit Monomodale fino a 10km, connettore LC</t>
  </si>
  <si>
    <t>ZYXEL - Transceiver SFP+ SR 10G Multimodale, fino a 300m, connettore LC</t>
  </si>
  <si>
    <t>ZYXEL - Transceiver SFP+ LR 10G Monomodale, fino a 10Km, connettore LC</t>
  </si>
  <si>
    <t>ZYXEL - Cavo per stacking 10Giga, include transceiver SFP+, 1 metro</t>
  </si>
  <si>
    <t>ZYXEL - Cavo per stacking 10Giga, include transceiver SFP+, 3 metri</t>
  </si>
  <si>
    <t>ZYXEL - 2 Anni - Next Business Day Delivery Service per SWITCH GS/XGS/XS/NSW</t>
  </si>
  <si>
    <t>ZYXEL - 4 Anni - Next Business Day Delivery Service per SWITCH GS/XGS/XS/NSW</t>
  </si>
  <si>
    <t>ZYXEL - CNM-Start, E-iCard CloudCNM Start-up Package con 10 device, sottoscrizione 1 anno, VM License</t>
  </si>
  <si>
    <t>ZYXEL - CNM-Node, E-iCard CloudCNM 10 device aggiuntivi, VM License</t>
  </si>
  <si>
    <t>ZYXEL - CNM-Node, E-iCard CloudCNM 50 device aggiuntivi, VM License</t>
  </si>
  <si>
    <t>ZYXEL - CNM-Node, E-iCard CloudCNM 200 device aggiuntivi, VM License</t>
  </si>
  <si>
    <t>ZYXEL - CNM-Annual, E-icard CloudCNM sottoscrizione 1 anno, VM License</t>
  </si>
  <si>
    <t>ZYXEL - CNM-Annual, E-icard CloudCNM sottoscrizione 2 anni, VM License</t>
  </si>
  <si>
    <t>ZYXEL - WAP-3205v3, Wireless Access Point e Range Extender N 300Mbps, 2 porte LAN</t>
  </si>
  <si>
    <t>ZYXEL - Multy X WiFi System AC 3000Mbps Tri-Band Wave2, 1 porta WAN Gigabit, 3 porte LAN Gigabit, (Pack di 2pz)</t>
  </si>
  <si>
    <t>ZYXEL - NBG-418N v2, Wireless Router e Access Point, 1 porta WAN, 4 porte LAN, Wireless N 300Mbps</t>
  </si>
  <si>
    <t>ZYXEL - NBG-6515, Dual Band Wireless AC Router e Access Point, 1 porta WAN Gigabit, 4 porte LAN Gigabit, Wireless AC 750Mbps</t>
  </si>
  <si>
    <t>ZYXEL - WRE-2206, Wireless Range Extender N 300Mbit, 1 porta LAN, Plug&amp;Play</t>
  </si>
  <si>
    <t>ZYXEL - NWD-6505 v2, Wireless USB Client AC 600Mbps, Dual-Band</t>
  </si>
  <si>
    <t>ZYXEL - NWD-6605, Wireless USB Client AC 1200Mbps, Dual-Band</t>
  </si>
  <si>
    <t>K</t>
  </si>
  <si>
    <t>SYSTIMAX - Cavo Cat.6A Gigaspeed X10D U/UTP 23AWG Dca LSZH IEC 332.3 bianco (box 305m) p/n 3091B WH 4/23 W1000</t>
  </si>
  <si>
    <t>SYSTIMAX - Modulo 6 porte Cat.6A U/UTP 360 Gigaspeed X10D 1100GS6 Evolve (per pannelli 360-E-KIT) p/n 360-IPR-1100-GS6-DM6</t>
  </si>
  <si>
    <t>SYSTIMAX - Presa RJ45 Cat.6A U/UTP Gigaspeed X10D serie MGS600 -nera- p/n MGS600-003</t>
  </si>
  <si>
    <t>SYSTIMAX - Presa RJ45 Cat.6A U/UTP Gigaspeed X10D serie MGS600 -bianca- p/n MGS600-262</t>
  </si>
  <si>
    <t>SYSTIMAX - Presa RJ45 Cat.6A U/UTP Gigaspeed X10D serie MGS600 -avorio- p/n MGS600-246</t>
  </si>
  <si>
    <t>SYSTIMAX - Presa RJ45 Cat.6A U/UTP Gigaspeed X10D serie MGS600 -rossa- p/n MGS600-317</t>
  </si>
  <si>
    <t>SYSTIMAX - Presa RJ45 Cat.6A U/UTP Gigaspeed X10D serie MGS600 -verde- p/n MGS600-226</t>
  </si>
  <si>
    <t>SYSTIMAX - Presa RJ45 Cat.6A U/UTP Gigaspeed X10D serie MGS600 -blu- p/n MGS600-318</t>
  </si>
  <si>
    <t>SYSTIMAX - Presa RJ45 Cat.6A U/UTP Gigaspeed X10D serie MGS600 -gialla- p/n MGS600-123</t>
  </si>
  <si>
    <t>SYSTIMAX - Bretella di permutazione Cat.6A U/UTP Gigaspeed X10D LSZH 0,9m -bianca-p/n 360GS10E-L-WH</t>
  </si>
  <si>
    <t>SYSTIMAX - Bretella di permutazione Cat.6A U/UTP Gigaspeed X10D LSZH 1,52m -bianca-p/n 360GS10E-L-WH</t>
  </si>
  <si>
    <t>SYSTIMAX - Bretella di permutazione Cat.6A U/UTP Gigaspeed X10D LSZH 2,13m -bianca-p/n 360GS10E-L-WH</t>
  </si>
  <si>
    <t>SYSTIMAX - Bretella di permutazione Cat.6A U/UTP Gigaspeed X10D LSZH 3,05m -bianca- p/n 360GS10E-L-WH</t>
  </si>
  <si>
    <t>SYSTIMAX - Bretella di permutazione Cat.6A U/UTP Gigaspeed X10D LSZH 4,88m -bianca- p/n 360GS10E-L-WH</t>
  </si>
  <si>
    <t>SYSTIMAX - Bretella di permutazione Cat.6A U/UTP Gigaspeed X10D LSZH 6,09m -bianca- p/n 360GS10E-L-WH</t>
  </si>
  <si>
    <t>SYSTIMAX - Bretella di permutazione Cat.6A U/UTP Gigaspeed X10D LSZH 0,91m -grigio scuro-p/n 360GS10E-L-DG</t>
  </si>
  <si>
    <t>SYSTIMAX - Bretella di permutazione Cat.6A U/UTP Gigaspeed X10D LSZH 1,52m -grigio scuro-p/n 360GS10E-L-DG</t>
  </si>
  <si>
    <t>SYSTIMAX - Bretella di permutazione Cat.6A U/UTP Gigaspeed X10D LSZH 2,13m -grigio scuro-p/n 360GS10E-L-DG</t>
  </si>
  <si>
    <t>SYSTIMAX - Bretella di permutazione Cat.6A U/UTP Gigaspeed X10D LSZH 3,05m -grigio scuro- p/n 360GS10E-L-DG</t>
  </si>
  <si>
    <t>SYSTIMAX - Bretella di permutazione Cat.6A U/UTP Gigaspeed X10D LSZH 4,88m -grigio scuro- p/n 360GS10E-L-DG</t>
  </si>
  <si>
    <t>SYSTIMAX - Bretella di permutazione Cat.6A U/UTP Gigaspeed X10D LSZH 6,09m -grigio scuro- p/n 360GS10E-L-DG</t>
  </si>
  <si>
    <t>SYSTIMAX - Cavo Cat. 6A F/UTP 24AWG doppia guaina PE da esterno -nero- (reel 305m) p/n1592A BK 4/24 R1000</t>
  </si>
  <si>
    <t>SYSTIMAX - Cavo Cat. 6 Gigaspeed XL U/UTP 23AWG Dca LSZH IEC 332.3 bianco (box 305m) p/n 3071E WH 4/23 W1000</t>
  </si>
  <si>
    <t>SYSTIMAX - Cavo Cat. 6 Gigaspeed XL U/UTP 23AWG per posa esterna, guaina nera (bobina 305m) p/n 1571A BK 4/24 R1000</t>
  </si>
  <si>
    <t>SYSTIMAX - Modulo 6 porte Cat.6 U/UTP  360 Gigaspeed XL 1100GS3 Evolve (per pannelli 360-E-KIT) p/n 360-IPR-1100-GS3-DM6</t>
  </si>
  <si>
    <t>SYSTIMAX - Presa RJ45 Cat.6 U/UTP Gigaspeed XL serie MGS400 -bianca- p/n MGS400-262</t>
  </si>
  <si>
    <t>SYSTIMAX - Presa RJ45 Cat.6 U/UTP Gigaspeed XL serie MGS400 -nera- p/n MGS400-003</t>
  </si>
  <si>
    <t>SYSTIMAX - Presa RJ45 Cat.6 U/UTP Gigaspeed XL serie MGS400 -avorio- p/n MGS400-246</t>
  </si>
  <si>
    <t>SYSTIMAX - Presa RJ45 Cat.6 U/UTP Gigaspeed XL serie MGS400 -rossa- p/n MGS400-317</t>
  </si>
  <si>
    <t>SYSTIMAX - Presa RJ45 Cat.6 U/UTP Gigaspeed XL serie MGS400 -verde- p/n MGS400-226</t>
  </si>
  <si>
    <t>SYSTIMAX - Presa RJ45 Cat.6 U/UTP Gigaspeed XL serie MGS400 -blu- p/n MGS400-318</t>
  </si>
  <si>
    <t>SYSTIMAX - Presa RJ45 Cat.6 U/UTP Gigaspeed XL serie MGS400 -gialla- p/n MGS400-123</t>
  </si>
  <si>
    <t>SYSTIMAX - Bretella di permutazione Cat.6 U/UTP Gigaspeed XL LSZH 0,91m -bianca- p/n GS8E-L-WH-3FT</t>
  </si>
  <si>
    <t>SYSTIMAX - Bretella di permutazione Cat.6 U/UTP Gigaspeed XL LSZH 1,52m -bianca- p/n GS8E-L-WH-5FT</t>
  </si>
  <si>
    <t>SYSTIMAX - Bretella di permutazione Cat.6 U/UTP Gigaspeed XL LSZH 2,13m -bianca- p/n GS8E-L-WH-7FT</t>
  </si>
  <si>
    <t>SYSTIMAX - Bretella di permutazione Cat.6 U/UTP Gigaspeed XL LSZH 3,05m -bianca- p/n GS8E-L-WH-10FT</t>
  </si>
  <si>
    <t>SYSTIMAX - Bretella di permutazione Cat.6 U/UTP Gigaspeed XL LSZH 4,88m -bianca- p/n GS8E-L-WH-16FT</t>
  </si>
  <si>
    <t>SYSTIMAX - Bretella di permutazione Cat.6 U/UTP Gigaspeed XL LSZH 6,09m -bianca- p/n GS8E-L-WH-20FT</t>
  </si>
  <si>
    <t>SYSTIMAX - Bretella di permutazione Cat.6 U/UTP Gigaspeed XL LSZH 0,91m -grigio scuro- p/n GS8E-L-DG-3FT</t>
  </si>
  <si>
    <t>SYSTIMAX - Bretella di permutazione Cat.6 U/UTP Gigaspeed XL LSZH 1,52m -grigio scuro- p/n GS8E-L-DG-5FT</t>
  </si>
  <si>
    <t>SYSTIMAX - Bretella di permutazione Cat.6 U/UTP Gigaspeed XL LSZH 2,13m -grigio scuro- p/n GS8E-L-DG-7FT</t>
  </si>
  <si>
    <t>SYSTIMAX - Bretella di permutazione Cat.6 U/UTP Gigaspeed XL LSZH 3,05m -grigio scuro- p/n GS8E-L-DG-10FT</t>
  </si>
  <si>
    <t>SYSTIMAX - Bretella di permutazione Cat.6 U/UTP Gigaspeed XL LSZH 4,88m -grigio scuro- p/n GS8E-L-DG-16FT</t>
  </si>
  <si>
    <t>SYSTIMAX - Bretella di permutazione Cat.6 U/UTP Gigaspeed XL LSZH 6,09m -grigio scuro- p/n GS8E-L-DG-20FT</t>
  </si>
  <si>
    <t>SYSTIMAX - Cavo Cat. 7 S/FTP 23AWG Dca bianco (reel 500m) p/n 3297B WH 4/23 R1640</t>
  </si>
  <si>
    <t>SYSTIMAX - Cavo Cat. 7A S/FTP 23AWG Dca bianco (reel 500m) p/n 3298A WH 4/23 R1640</t>
  </si>
  <si>
    <t>SYSTIMAX - Bretella di permutazione XC/RJ45 Cat. 6 LSZH -bianca- 0,914 m p/n 119P8GS-L-WH</t>
  </si>
  <si>
    <t>SYSTIMAX - Bretella di permutazione XC/RJ45 Cat. 6 LSZH -bianca- 2,13 m p/n 119P8GS-L-WH</t>
  </si>
  <si>
    <t>SYSTIMAX - Bretella di permutazione XC/RJ45 Cat. 6 LSZH -bianca- 3,048 m p/n 119P8GS-L-WH</t>
  </si>
  <si>
    <t>SYSTIMAX - Pannello scarico U/UTP  360 Gigaspeed X10D e XL Evolve (GS6 e GS3), 1U, 4 posizioni, angolato p/n 360-A-E-KIT-1U</t>
  </si>
  <si>
    <t>SYSTIMAX - Pannello scarico U/UTP  360 Gigaspeed X10D e XL Evolve (GS6 e GS3), 2U, 8 posizioni, angolato p/n 360-A-E-KIT-2U</t>
  </si>
  <si>
    <t xml:space="preserve">SYSTIMAX - Pannello di permutazione 24 porte 1U scarico 360 Evolve 1U p/n 360-E-MOD-1U-24 </t>
  </si>
  <si>
    <t>SYSTIMAX - Pannello di permutazione 48 porte 2U scarico360 Evolve 2U p/n 360-E-MOD-2U-48</t>
  </si>
  <si>
    <t>SYSTIMAX - Pannello di permutazione 24 porte 360 Evolve, angolato, 1U scarico p/n 360-E-ANG-MOD-1U-24</t>
  </si>
  <si>
    <t>SYSTIMAX - Pannello di permutazione 48 porte 360 Evolve, angolato 2U scarico p/n 360-E-ANG-MOD-2U-48</t>
  </si>
  <si>
    <t>SYSTIMAX - Cassetto ottico high density iPatch 1U estraibile 96F-LC Lazrspeed p/n HD-iP-1U-96F-LC-DM-LS-SD</t>
  </si>
  <si>
    <t>SYSTIMAX - Cassetto ottico high density iPatch 1U estraibile 96F-LC Lazrspeed p/n HD-iP-1U-96F-LC-DM-TS-SD</t>
  </si>
  <si>
    <t>SYSTIMAX - Cassetto ottico high density iPatch 2U estraibile 192F-LC Lazrspeed p/n HD-iP-2U-192F-LC-DM-LS-SD</t>
  </si>
  <si>
    <t>SYSTIMAX - Cassetto ottico high density iPatch 2U estraibile 192F-LC Lazrspeed p/n HD-iP-2U-192F-LC-DM-TS-SD</t>
  </si>
  <si>
    <t>SYSTIMAX - imVision system manager enterprise 1000 utenti -software- p/n im-SYS-MGR-ENT-1K</t>
  </si>
  <si>
    <t>SYSTIMAX - imVision system manager enterprise 2000 utenti -software- p/n im-SYS-MGR-ENT-2K</t>
  </si>
  <si>
    <t>SYSTIMAX - imVision system manager enterprise 5000 utenti-software- p/n im-SYS-MGR-ENT-5K</t>
  </si>
  <si>
    <t>SYSTIMAX - imVision system manager enterprise 10000 utenti-software- p/n im-SYS-MGR-ENT-10K</t>
  </si>
  <si>
    <t>SYSTIMAX - imVision system manager enterprise unlimited -software- p/n im-SYS-MGR-ENT-UNL</t>
  </si>
  <si>
    <t>SYSTIMAX - Pannello 24 porte Cat. 6 360 iPatch 1100GS3 Evolve U/UTP p/n 360-iP-1100-E-GS3-1U-24</t>
  </si>
  <si>
    <t>SYSTIMAX - Pannello 48 porte Cat. 6 360 iPatch 1100GS3 Evolve U/UTP p/n 360-iP-1100-E-GS3-2U-48</t>
  </si>
  <si>
    <t>SYSTIMAX - Pannello 24 porte Cat. 6A 360 iPatch 1100GS6 Evolve U/UTP p/n 360-iP-1100-E-GS6-1U-24</t>
  </si>
  <si>
    <t>SYSTIMAX - Pannello 48 porte Cat. 6A 360 iPatch 1100GS6 Evolve U/UTP p/n 360-iP-1100-E-GS6-2U-48</t>
  </si>
  <si>
    <t>SYSTIMAX - Pannello 24 porte Cat. 6A angolato 360 iPatch 1100GS6 Evolve U/UTP p/n 360-iP-1100A-E-GS6-1U-24</t>
  </si>
  <si>
    <t>SYSTIMAX - Pannello 48 porte Cat. 6A angolato 360 iPatch 1100GS6 Evolve U/UTP p/n 360-iP-1100A-E-GS6-2U-48</t>
  </si>
  <si>
    <t>SYSTIMAX - Pannello 24 porte  360 iPatch Evolve high density F/UTP p/n 360-iP-MFTP-E-HD6B-1U-24</t>
  </si>
  <si>
    <t>SYSTIMAX - Pannello 48 porte  360 iPatch Evolve high density F/UTP p/n 360-iP-MFTP-E-HD6B-2U-48</t>
  </si>
  <si>
    <t>SYSTIMAX - Pannello 24 porte Cat. 6 Patchmax GS3  360 iPatch U/UTP p/n 360-iP-PMAX-GS3-24</t>
  </si>
  <si>
    <t>SYSTIMAX - Pannello 48 porte Cat. 6 Patchmax GS3  360 iPatch U/UTP p/n 360-iP-PMAX-GS3-48</t>
  </si>
  <si>
    <t>SYSTIMAX - Pannello 24 porte Cat. 6A Patchmax GS6  360 iPatch U/UTP p/n 360-iP-PMAX-GS6-24</t>
  </si>
  <si>
    <t>SYSTIMAX - Pannello 48 porte Cat. 6A Patchmax GS6  360 iPatch U/UTP p/n 360-iP-PMAX-GS6-48</t>
  </si>
  <si>
    <t>SYSTIMAX - Pannello 24 porte scarico  360 iPatch 1100 Evolve p/n 360-iP-1100-E-1U-BLANK</t>
  </si>
  <si>
    <t>SYSTIMAX - Pannello 48 porte scarico  360 iPatch 1100 Evolve p/n 360-iP-1100-E-2U-BLANK</t>
  </si>
  <si>
    <t>SYSTIMAX - Pannello 24 porte scarico  360 iPatch M4200i p/n iP-M4200i-24</t>
  </si>
  <si>
    <t>SYSTIMAX - Pannello 24 porte scarico  360 iPatch FTP Evolve p/n 360-iP-MFTP-E-1U-BLANK</t>
  </si>
  <si>
    <t>SYSTIMAX - Pannello 48 porte scarico  360 iPatch FTP Evolve p/n 360-iP-MFTP-E-2U-BLANK</t>
  </si>
  <si>
    <t>ORCA - Universal Loose tube (MULTITUBE)</t>
  </si>
  <si>
    <t>ORCA - Universal Tube Armored CST (multitube)</t>
  </si>
  <si>
    <t>ORCA - Universal Loose Tube (Unitube) CST Twin</t>
  </si>
  <si>
    <t>ORCA - ADSS Aerial Cable Unitube</t>
  </si>
  <si>
    <t xml:space="preserve">ORCA - Aerial outdoor cable </t>
  </si>
  <si>
    <t>ORCA - Aerial DROP Cable</t>
  </si>
  <si>
    <t>ORCA - Outodoor hybrid cable</t>
  </si>
  <si>
    <t>ORCA - Outdoor metallic armored hybid cable</t>
  </si>
  <si>
    <t>ORCA - Universal loose tube double sheat</t>
  </si>
  <si>
    <t>ORCA - Outdoor Fiber stranded tubeE</t>
  </si>
  <si>
    <t>ORCA - FIRE SURVIVAL CABLE</t>
  </si>
  <si>
    <t xml:space="preserve">ORCA - Lunghezze fuori standard </t>
  </si>
  <si>
    <t>ORCA - Lunghezze fuori standard MT-RJ/LC</t>
  </si>
  <si>
    <t>ORCA - Lunghezze fuori standard HRC</t>
  </si>
  <si>
    <t>ORCA - Lunghezze fuori standard MPO</t>
  </si>
  <si>
    <t>ORCA - Varie</t>
  </si>
  <si>
    <t>OC-ACC-290000-00</t>
  </si>
  <si>
    <t>OC-ACC-290000-01</t>
  </si>
  <si>
    <t>OC-ACC-290000-02</t>
  </si>
  <si>
    <t>OC-ACC-290000-03</t>
  </si>
  <si>
    <t>OC-ACC-290000-04</t>
  </si>
  <si>
    <t>OC-ACC-290000-05</t>
  </si>
  <si>
    <t>OC-ACC-291000-00</t>
  </si>
  <si>
    <t>OC-ACC-291000-01</t>
  </si>
  <si>
    <t>OC-ACC-291000-05</t>
  </si>
  <si>
    <t>OC-ACC-291000-06</t>
  </si>
  <si>
    <t>OC-ACC-291000-07</t>
  </si>
  <si>
    <t>ORCA - Adattatore F/F da pannello RJ45 di giunzione diritto Cat6  Plug UTP (conf. 4 pz)</t>
  </si>
  <si>
    <t>OC-ACC-291000-02</t>
  </si>
  <si>
    <t>OC-ACC-291000-03</t>
  </si>
  <si>
    <t>OC-ACC-291000-04</t>
  </si>
  <si>
    <t>ORCA - Presa telefonica tripolare da esterno tipo Telecom</t>
  </si>
  <si>
    <t>OC-ACC-550240-00</t>
  </si>
  <si>
    <t>OC-ACC-550240-05</t>
  </si>
  <si>
    <t>ORCA - Armadi a parete - ASSEMBLATI</t>
  </si>
  <si>
    <t>ORCA - Armadi a parete - FLAT PACK</t>
  </si>
  <si>
    <t>ORCA - ZOCCOLI</t>
  </si>
  <si>
    <t>ORCA - Ripiani</t>
  </si>
  <si>
    <t>ORCA - Ricambi</t>
  </si>
  <si>
    <t>SICILIA</t>
  </si>
  <si>
    <t>sergio.scaffidi@compasstech.it</t>
  </si>
  <si>
    <t>Sergio Scaffidi</t>
  </si>
  <si>
    <t>Cell.  335/307 262</t>
  </si>
  <si>
    <t>vicenza@compasstech.i</t>
  </si>
  <si>
    <r>
      <rPr>
        <sz val="10"/>
        <color indexed="12"/>
        <rFont val="Arial"/>
        <family val="2"/>
      </rPr>
      <t xml:space="preserve">  </t>
    </r>
    <r>
      <rPr>
        <u/>
        <sz val="10"/>
        <color indexed="12"/>
        <rFont val="Arial"/>
        <family val="2"/>
      </rPr>
      <t>faenza@compasstech.it</t>
    </r>
  </si>
  <si>
    <t>ZY-SEC-VPN50-EU01F</t>
  </si>
  <si>
    <t>ZY-SEC-VPN100-EU01F</t>
  </si>
  <si>
    <t>ZY-SEC-VPN300-EU01F</t>
  </si>
  <si>
    <t>ZY-WRL-WSQ50-EU0101F</t>
  </si>
  <si>
    <t>WSQ50-EU0101F</t>
  </si>
  <si>
    <t>ZYXEL - Multy X WiFi System AC 3000 Tri-Band Wave2, 1 porta WAN Gigabit, 3 porte LAN Gigabit, (Single Pack)</t>
  </si>
  <si>
    <t>ZY-WRL-NBG6604-EU01F</t>
  </si>
  <si>
    <t>ZY-ACC-TRAINING</t>
  </si>
  <si>
    <t>ZY-TRAINING</t>
  </si>
  <si>
    <t>CG-CAXXSV-02408-C002</t>
  </si>
  <si>
    <t>CAXXSV-02408-C002</t>
  </si>
  <si>
    <t>CG-CAXFSM-00100-C001</t>
  </si>
  <si>
    <t>CAXFSM-00100-C001</t>
  </si>
  <si>
    <t>CORNING - Nastro conduttore adesivo in rame 9x45mm per prese FutureCom</t>
  </si>
  <si>
    <t>CG-012T8J-32188E2G</t>
  </si>
  <si>
    <t>012T8J-32188E2G</t>
  </si>
  <si>
    <t>PANDUIT - Pannello PanNet Cat5e UTP 24 porte RJ45 schema TIA 568A/B, terminazione 110</t>
  </si>
  <si>
    <t>Categoria 6 PanNet</t>
  </si>
  <si>
    <t>Cavo Cat6 PanNet</t>
  </si>
  <si>
    <t xml:space="preserve">Bretelle di permutazione PanNet Cat6 U/UTP </t>
  </si>
  <si>
    <t>PANDUIT - Bretella di permutazione PanNet U/UTP Cat6, LSZH 1 m, bianca</t>
  </si>
  <si>
    <t>PANDUIT - Bretella di permutazione PanNet U/UTP Cat6, LSZH 2 m, bianca</t>
  </si>
  <si>
    <t>PANDUIT - Bretella di permutazione PanNet U/UTP Cat6, LSZH 3 m, bianca</t>
  </si>
  <si>
    <t>PANDUIT - Bretella di permutazione PanNet U/UTP Cat6, LSZH 5 m, bianca</t>
  </si>
  <si>
    <t>PANDUIT - Bretella di permutazione PanNet U/UTP Cat6, LSZH 10 m, bianca</t>
  </si>
  <si>
    <t>Categoria 6A PanNet</t>
  </si>
  <si>
    <t>Cavo Cat6A PanNet</t>
  </si>
  <si>
    <t>PA-PP6A-DP246X88TGY</t>
  </si>
  <si>
    <t>DP246X88TGY</t>
  </si>
  <si>
    <t xml:space="preserve">Bretelle di permutazione PanNet Cat6A U/UTP </t>
  </si>
  <si>
    <t xml:space="preserve">Bretelle di permutazione PanNet Cat6A S/FTP </t>
  </si>
  <si>
    <t>Accessori PanNet MiniCom</t>
  </si>
  <si>
    <t>Pannelli di permutazione PanNet MiniCom scarichi</t>
  </si>
  <si>
    <t xml:space="preserve">Pannelli di permutazione PanNet MiniCom scarichi in metallo </t>
  </si>
  <si>
    <t>Adattatori PanNet MiniCom</t>
  </si>
  <si>
    <t>Placche 503 e scatole di superficie PanNet MiniCom</t>
  </si>
  <si>
    <t>PANDUIT - Placca MiniCom 503 orizzontale 2 posizioni, bianca</t>
  </si>
  <si>
    <t>PA-RAC-CFPHSL4IW</t>
  </si>
  <si>
    <t>CFPHSL4IW</t>
  </si>
  <si>
    <t>PANDUIT - Placca MiniCom 503 orizzontale 4 posizioni inclinata, bianca</t>
  </si>
  <si>
    <t>PA-RAC-CFPWR4CIG</t>
  </si>
  <si>
    <t>CFPWR4CIG</t>
  </si>
  <si>
    <t>PANDUIT - Placca MiniCom 503 verticale 4 posizioni, bianca con sportello trasparente IP 56</t>
  </si>
  <si>
    <t>PANDUIT - Inserto cieco MiniCom bianco, confezione da 10pz</t>
  </si>
  <si>
    <t>PANDUIT - Inserto cieco MiniCom nero, confezione da 10pz</t>
  </si>
  <si>
    <t>Scatole da superficie PanNet MiniCom</t>
  </si>
  <si>
    <t>PANDUIT - Scatola di superficie MiniCom 2 posizioni (27h x 50w x 93l mm), bianca</t>
  </si>
  <si>
    <t>PANDUIT - Scatola di superficie MiniCom 4 posizioni (22,8h x 74w x 114l mm), bianca</t>
  </si>
  <si>
    <t>PANDUIT - Scatola di superficie MiniCom 6 posizioni (26,3h x 125,7w x 96,2l mm), bianca</t>
  </si>
  <si>
    <t>Utensili PanNet</t>
  </si>
  <si>
    <t>PA-TL-EGJT-1</t>
  </si>
  <si>
    <t>EGJT-1</t>
  </si>
  <si>
    <t>Sistema di cablaggio Stutturato NetKey</t>
  </si>
  <si>
    <t>Cavo Cat5e NetKey</t>
  </si>
  <si>
    <t xml:space="preserve">Bretelle di permutazione NetKey Cat5e UTP </t>
  </si>
  <si>
    <t>Cavo Cat6 NetKey</t>
  </si>
  <si>
    <t xml:space="preserve">Bretelle di permutazione NetKey Cat6 UTP </t>
  </si>
  <si>
    <t>Accessori NetKey</t>
  </si>
  <si>
    <t>Pannelli di permutazione NetKey scarichi</t>
  </si>
  <si>
    <t>Placche 503 e scatole di superficie NetKey</t>
  </si>
  <si>
    <t>PANDUIT - Placca NetKey 503 orizzontale 2 posizioni inclinata, bianca</t>
  </si>
  <si>
    <t>PANDUIT - Placca NetKey 503 orizzontale 4 posizioni inclinata, bianca</t>
  </si>
  <si>
    <t>PANDUIT - Scatola di superficie NetKey 2 posizioni con viti e adesivo, bianca</t>
  </si>
  <si>
    <t>PANDUIT - Scatola di superficie NetKey 4 posizioni con viti e adesivo, bianca</t>
  </si>
  <si>
    <t>PANDUIT - Inserto cieco NetKey bianco, confezione da 10pz</t>
  </si>
  <si>
    <t>Attrezzi per la terminazione NetKey</t>
  </si>
  <si>
    <t>PANDUIT - Attrezzo per terminazione connettori NetKey Cat6 Giga TX</t>
  </si>
  <si>
    <t>PANDUIT - Attrezzo per terminazione connettori NetKey Cat5e</t>
  </si>
  <si>
    <t>Componenti per il cablaggio telefonico</t>
  </si>
  <si>
    <t>PANDUIT - Pannello Telefonico 50 porte RJ45</t>
  </si>
  <si>
    <t>PANDUIT - Pannello Telefonico 25 porte RJ45</t>
  </si>
  <si>
    <t>PANDUIT - Attrezzo di terminazione 110 (terminazione coppia singola)</t>
  </si>
  <si>
    <t>PANDUIT - Attrezzo di terminazione 110 (terminazione 4 coppie contemporanee)</t>
  </si>
  <si>
    <t>Sistema di cablaggio industriale</t>
  </si>
  <si>
    <t>Sistema in rame</t>
  </si>
  <si>
    <t>PA-ACC-CDPP8RG</t>
  </si>
  <si>
    <t>CDPP8RG</t>
  </si>
  <si>
    <t>PANDUIT - Pannello di permutazione 8 porte rame MiniCom con guida DIN per applicazioni schermate e non schermate</t>
  </si>
  <si>
    <t>PA-ACC-CADIN1IG</t>
  </si>
  <si>
    <t>CADIN1IG</t>
  </si>
  <si>
    <t>Sistema ottico</t>
  </si>
  <si>
    <t>PA-FPP-FDME8RG</t>
  </si>
  <si>
    <t>FDME8RG</t>
  </si>
  <si>
    <t>PANDUIT - Pannello di permutazione 8 porte in fibra MiniCom con guida DIN</t>
  </si>
  <si>
    <t>PA-ACC-CMDSLCZIW</t>
  </si>
  <si>
    <t>CMDSLCZIW</t>
  </si>
  <si>
    <t>PA-ACC-CMSBUSCZIW</t>
  </si>
  <si>
    <t>CMSBUSCZIW</t>
  </si>
  <si>
    <t>Connettori Prelappati Opticam® (LC, SC, ST)</t>
  </si>
  <si>
    <t>Connettori monomodali 9/125 OS2</t>
  </si>
  <si>
    <t>Connettori multimodali 50/125 10GIG™ OM3/OM4</t>
  </si>
  <si>
    <t>Kit di Terminazione Opticam per connettori SC, LC e ST</t>
  </si>
  <si>
    <t>PA-FTL-FOCTT2-KIT</t>
  </si>
  <si>
    <t>FOCTT2-KIT</t>
  </si>
  <si>
    <t>PANDUIT - Cassetto ottico fisso nero da associare al frontale CFAPPBL1 per alloggiare 4 moduli FAP/FMP</t>
  </si>
  <si>
    <t>PANDUIT - Pannello frontale per FMT1, contiene fino a 4 pannelli FAP/FMP</t>
  </si>
  <si>
    <t>PANDUIT - Modulo FAP vuoto accetta 6 moduli Mini Com</t>
  </si>
  <si>
    <t>PANDUIT - Modulo FAP cieco</t>
  </si>
  <si>
    <t>PA-FPP-FD1W12BUDLCZ</t>
  </si>
  <si>
    <t>FD1W12BUDLCZ</t>
  </si>
  <si>
    <t>PA-FPP-FD1W24BUDLCZ</t>
  </si>
  <si>
    <t>FD1W24BUDLCZ</t>
  </si>
  <si>
    <t>Sistema PanNet: Bretelle Ottiche</t>
  </si>
  <si>
    <t>Sistema PanNet: Bretelle Ottiche Monomodali OS2</t>
  </si>
  <si>
    <t>F92ELLNLNSNM001</t>
  </si>
  <si>
    <t>F92ELLNLNSNM002</t>
  </si>
  <si>
    <t>F92ELLNLNSNM003</t>
  </si>
  <si>
    <t>F92ELLNSNSNM001</t>
  </si>
  <si>
    <t>F92ELLNSNSNM002</t>
  </si>
  <si>
    <t>F92ELLNSNSNM003</t>
  </si>
  <si>
    <t>PA-FPS-F923LSNSNSNM01</t>
  </si>
  <si>
    <t>F923LSNSNSNM001</t>
  </si>
  <si>
    <t>PA-FPS-F923LSNSNSNM02</t>
  </si>
  <si>
    <t>F923LSNSNSNM002</t>
  </si>
  <si>
    <t>PA-FPS-F923LSNSNSNM03</t>
  </si>
  <si>
    <t>F923LSNSNSNM003</t>
  </si>
  <si>
    <t>Sistema PanNet: Bretelle Ottiche Multimodali 50/125 OM3</t>
  </si>
  <si>
    <t>PA-FPL-FX2ELLNLNSNM01</t>
  </si>
  <si>
    <t>FX2ELLNLNSNM001</t>
  </si>
  <si>
    <t>PA-FPL-FX2ELLNLNSNM02</t>
  </si>
  <si>
    <t>FX2ELLNLNSNM002</t>
  </si>
  <si>
    <t>PA-FPL-FX2ELLNLNSNM03</t>
  </si>
  <si>
    <t>FX2ELLNLNSNM003</t>
  </si>
  <si>
    <t>PA-FPL-FX2ELLNSNSNM01</t>
  </si>
  <si>
    <t>FX2ELLNSNSNM001</t>
  </si>
  <si>
    <t>PA-FPL-FX2ELLNSNSNM02</t>
  </si>
  <si>
    <t>FX2ELLNSNSNM002</t>
  </si>
  <si>
    <t>PA-FPL-FX2ELLNSNSNM03</t>
  </si>
  <si>
    <t>FX2ELLNSNSNM003</t>
  </si>
  <si>
    <t>FX23LSNSNSNM001</t>
  </si>
  <si>
    <t>FX23LSNSNSNM002</t>
  </si>
  <si>
    <t>FX23LSNSNSNM003</t>
  </si>
  <si>
    <t>Sistema PanNet: Bretelle Ottiche Multimodali 50/125 OM4</t>
  </si>
  <si>
    <t>PA-FPL-FZ2ELLNLNSNM01</t>
  </si>
  <si>
    <t>FZ2ELLNLNSNM001</t>
  </si>
  <si>
    <t>PA-FPL-FZ2ELLNLNSNM02</t>
  </si>
  <si>
    <t>FZ2ELLNLNSNM002</t>
  </si>
  <si>
    <t>PA-FPL-FZ2ELLNLNSNM03</t>
  </si>
  <si>
    <t>FZ2ELLNLNSNM003</t>
  </si>
  <si>
    <t>PA-FPL-FZ2ELLNSNSNM01</t>
  </si>
  <si>
    <t>FZ2ELLNSNSNM001</t>
  </si>
  <si>
    <t>PA-FPL-FZ2ELLNSNSNM02</t>
  </si>
  <si>
    <t>FZ2ELLNSNSNM002</t>
  </si>
  <si>
    <t>PA-FPL-FZ2ELLNSNSNM03</t>
  </si>
  <si>
    <t>FZ2ELLNSNSNM003</t>
  </si>
  <si>
    <t>FZ23LSNSNSNM001</t>
  </si>
  <si>
    <t>FZ23LSNSNSNM002</t>
  </si>
  <si>
    <t>FZ23LSNSNSNM003</t>
  </si>
  <si>
    <t>Sistema PanNet: Pigtails</t>
  </si>
  <si>
    <t>PA-FPG-F91BN1NNNSNM01</t>
  </si>
  <si>
    <t>F91BN1NNNSNM001</t>
  </si>
  <si>
    <t>PA-FPG-F91BN3NNNSNM01</t>
  </si>
  <si>
    <t>F91BN3NNNSNM001</t>
  </si>
  <si>
    <t>PA-FPG-FX1BN1NNNSNM01</t>
  </si>
  <si>
    <t>FX1BN1NNNSNM001</t>
  </si>
  <si>
    <t>PA-FPG-FX1BN3NNNSNM01</t>
  </si>
  <si>
    <t>FX1BN3NNNSNM001</t>
  </si>
  <si>
    <t>PA-FPG-FZ1BN1NNNSNM01</t>
  </si>
  <si>
    <t>FZ1BN1NNNSNM001</t>
  </si>
  <si>
    <t>PA-FPG-FZ1BN3NNNSNM01</t>
  </si>
  <si>
    <t>FZ1BN3NNNSNM001</t>
  </si>
  <si>
    <t>Sistema PanNet: Cavo in fibra Opti-Core loose int/ext non armato</t>
  </si>
  <si>
    <t>PANDUIT - Passacavi orizzontali a canalina Frontale, 1U</t>
  </si>
  <si>
    <t>PANDUIT - Passacavi orizzontali a canalina Frontale, 2U</t>
  </si>
  <si>
    <t>PANDUIT - Passacavi orizzontali ad anelli Frontale, 1U - D= 38,1x76,2mm</t>
  </si>
  <si>
    <t>PANDUIT - Passacavi orizzontali ad anelli Frontale, 2U - D= 76,2x76,2mm</t>
  </si>
  <si>
    <t>PA-RAC-LS8EQ</t>
  </si>
  <si>
    <t>LS8EQ</t>
  </si>
  <si>
    <t>PANDUIT - Stampante PanTher LS8</t>
  </si>
  <si>
    <t>PANDUIT - Alimentatore 220VAC</t>
  </si>
  <si>
    <t>PANDUIT - KIT di pulizia per LS8</t>
  </si>
  <si>
    <t>PANDUIT - Etichetta per stampante LS8 identificazione pannelli precaricati, faceplate e scatole PanNet (96,3x7,6 mm), 75 pz</t>
  </si>
  <si>
    <t>PANDUIT - Etichetta per stampante LS8 identificazione pannelli modulari metallici NetKey e PanNet  (64x7,6 mm) 125 pz</t>
  </si>
  <si>
    <t>PANDUIT - Etichetta per stampante LS8 identificazione pannelli modulari plastici e metallici PanNet (66,3x8,9 mm) 75 pz</t>
  </si>
  <si>
    <t>PANDUIT - Etichetta per stampante LS8 identificazione cavi diametro da 4 a 8,1 mm, 200 pz</t>
  </si>
  <si>
    <t>PANDUIT - Etichetta per stampante LS8 identificazione connettore PanNet (35,1x4,8 mm) 200 pz</t>
  </si>
  <si>
    <t>OC-MJ3-231131-00</t>
  </si>
  <si>
    <t>ORCA - Spela fibra per rivestimento 250um e 900um</t>
  </si>
  <si>
    <t>ORCA - ARMADIO DI SICUREZZA</t>
  </si>
  <si>
    <t>OC-PWR-482000-06</t>
  </si>
  <si>
    <t>OC-PWR-482000-16</t>
  </si>
  <si>
    <t>OC-PWR-482000-08</t>
  </si>
  <si>
    <t>OC-PWR-482000-24</t>
  </si>
  <si>
    <t>ORCA - IP PDU - Canalina installazione verticale - 32A, 18xC13 + 6xC19</t>
  </si>
  <si>
    <t>OC-PWR-482000-12</t>
  </si>
  <si>
    <t>ORCA - Canalina installazione verticale 12 Shuko bipasso 16A, Interruttore Luminoso, DIN 49441, cavo 2mt</t>
  </si>
  <si>
    <t>ORCA - Armadi Server Serie PLATINUM Line</t>
  </si>
  <si>
    <t>OC-RAC-601042-00N</t>
  </si>
  <si>
    <t>ORCA - Platinum Line - 42U 600x1000 - Rack Server porta ant 1anta e post DB grigliate 63% - Nero RAL 9005</t>
  </si>
  <si>
    <t>OC-RAC-801042-00N</t>
  </si>
  <si>
    <t>ORCA - Platinum Line - 42U 800x1000 - Rack Server porta ant 1anta e post DB grigliate 63% - Nero RAL 9005</t>
  </si>
  <si>
    <t>ORCA - Armadi da Pavimento Serie PLATINUM Line</t>
  </si>
  <si>
    <t>OC-RAC-606026-00N</t>
  </si>
  <si>
    <t>ORCA - Platinum Line - 26U 600x600 - Armadio da pavimento porta frontale DB vetro post. cieca - Nero RAL 9005</t>
  </si>
  <si>
    <t>OC-RAC-606032-00N</t>
  </si>
  <si>
    <t>ORCA - Platinum Line - 32U 600x600 - Armadio da pavimento porta frontale DB vetro post. cieca - Nero RAL 9005</t>
  </si>
  <si>
    <t>OC-RAC-606042-00N</t>
  </si>
  <si>
    <t>ORCA - Platinum Line - 42U 600x600 - Armadio da pavimento porta frontale DB vetro post. cieca - Nero RAL 9005</t>
  </si>
  <si>
    <t>OC-RAC-608026-00N</t>
  </si>
  <si>
    <t>ORCA - Platinum Line - 26U 600x800 - Armadio da pavimento porta frontale DB vetro post. cieca - Nero RAL 9005</t>
  </si>
  <si>
    <t>OC-RAC-608032-00N</t>
  </si>
  <si>
    <t>ORCA - Platinum Line - 32U 600x800 - Armadio da pavimento porta frontale DB vetro post. cieca - Nero RAL 9005</t>
  </si>
  <si>
    <t>OC-RAC-608042-00N</t>
  </si>
  <si>
    <t>ORCA - Platinum Line - 42U 600x800 - Armadio da pavimento porta frontale DB vetro post. cieca - Nero RAL 9005</t>
  </si>
  <si>
    <t>OC-RAC-608047-00N</t>
  </si>
  <si>
    <t>ORCA - Platinum Line - 47U 600x800 - Armadio da pavimento porta frontale DB vetro post. cieca - Nero RAL 9005</t>
  </si>
  <si>
    <t>OC-RAC-808032-00N</t>
  </si>
  <si>
    <t>ORCA - Platinum Line - 32U 800x800 - Armadio da pavimento porta frontale DB vetro post. cieca - Nero RAL 9005</t>
  </si>
  <si>
    <t>OC-RAC-808042-00N</t>
  </si>
  <si>
    <t>ORCA - Platinum Line - 42U 800x800 - Armadio da pavimento porta frontale DB vetro post. cieca - Nero RAL 9005</t>
  </si>
  <si>
    <t>OC-RAC-808047-00N</t>
  </si>
  <si>
    <t>ORCA - Platinum Line - 47U 800x800 - Armadio da pavimento porta frontale DB vetro post. cieca - Nero RAL 9005</t>
  </si>
  <si>
    <t xml:space="preserve">Via Vincenzo Monti 74 </t>
  </si>
  <si>
    <t>20832 Desio (MB)</t>
  </si>
  <si>
    <t>Fax +39 02 25459101</t>
  </si>
  <si>
    <t>Tel. +39 02 27307144</t>
  </si>
  <si>
    <t>Via di Valle Lupara, 10</t>
  </si>
  <si>
    <t>00148 Roma</t>
  </si>
  <si>
    <t>BY-M71FP-1-425</t>
  </si>
  <si>
    <t>BY-M71FP-2-425</t>
  </si>
  <si>
    <t>196516</t>
  </si>
  <si>
    <t>114705</t>
  </si>
  <si>
    <t>114926</t>
  </si>
  <si>
    <t>GS1200-5HPv2-EU0101F</t>
  </si>
  <si>
    <t>ZYXEL - NSA-326. Multimedia NAS per 2 HD SATA, porta LAN Gigabit, 2 porte USB 3.0, 1 porta USB, modalita RAID 0/1 e JBOD</t>
  </si>
  <si>
    <t>ZYXEL - NSA-542. Multimedia NAS per 4 HD SATA, CPU Dual Core, 2 porte LAN Gigabit, 3 porte USB 3.0, lettore SD Card, modalita RAID 0/1/5/6/10 fino a 24TB</t>
  </si>
  <si>
    <t>ZYXEL - Corso Zyxel ZCNE 1gr LIVELLO - Certified</t>
  </si>
  <si>
    <t>ZY-SWT-GS1200-5HPV2</t>
  </si>
  <si>
    <t>SYSTIMAX - Presa RJ45 Cat.6A FTP Gigaspeed X10D serie HGS620 p/n HGS620</t>
  </si>
  <si>
    <t>CA111K2-08F003</t>
  </si>
  <si>
    <t>SYSTIMAX - Bretella di permutazione Cat.6A S/FTP Gigaspeed 26 AWG X10D LSZH 0,91m -bianca- p/n G10SP-L-WH-3FT</t>
  </si>
  <si>
    <t>CA111K2-08F005</t>
  </si>
  <si>
    <t>SYSTIMAX - Bretella di permutazione Cat.6A S/FTP Gigaspeed 26 AWG X10D LSZH 1,52m -bianca- p/n G10SP-L-WH-5FT</t>
  </si>
  <si>
    <t>CA111K2-08F007</t>
  </si>
  <si>
    <t>SYSTIMAX - Bretella di permutazione Cat.6A S/FTP Gigaspeed 26 AWG X10D LSZH 2,13m -bianca- p/n G10SP-L-WH-7FT</t>
  </si>
  <si>
    <t>CA111K2-08F010</t>
  </si>
  <si>
    <t>SYSTIMAX - Bretella di permutazione Cat.6A S/FTP Gigaspeed 26 AWG X10D LSZH 3,05m -bianca- p/n G10SP-L-WH-10FT</t>
  </si>
  <si>
    <t>CA111K2-08F016</t>
  </si>
  <si>
    <t>SYSTIMAX - Bretella di permutazione Cat.6A S/FTP Gigaspeed 26 AWG X10D LSZH 4,88m -bianca- p/n G10SP-L-WH-16FT</t>
  </si>
  <si>
    <t>CA111K2-08F020</t>
  </si>
  <si>
    <t>SYSTIMAX - Bretella di permutazione Cat.6A S/FTP Gigaspeed 26 AWG X10D LSZH 6,09m -bianca- p/n G10SP-L-WH-20FT</t>
  </si>
  <si>
    <t>CA111K2-03F003</t>
  </si>
  <si>
    <t>SYSTIMAX - Bretella di permutazione Cat.6A S/FTP Gigaspeed 26 AWG X10D LSZH 0,91m -grigio scuro- p/n G10SP-L-DGL-3FT</t>
  </si>
  <si>
    <t>CA111K2-03F005</t>
  </si>
  <si>
    <t>SYSTIMAX - Bretella di permutazione Cat.6A S/FTP Gigaspeed 26 AWG X10D LSZH 1,52m -grigio scuro- p/n G10SP-L-DGL-5FT</t>
  </si>
  <si>
    <t>CA111K2-03F007</t>
  </si>
  <si>
    <t>SYSTIMAX - Bretella di permutazione Cat.6A S/FTP Gigaspeed 26 AWG X10D LSZH 2,13m -grigio scuro- p/n G10SP-L-DGL-7FT</t>
  </si>
  <si>
    <t>CA111K2-03F010</t>
  </si>
  <si>
    <t>SYSTIMAX - Bretella di permutazione Cat.6A S/FTP Gigaspeed 26 AWG X10D LSZH 3,05m -grigio scuro- p/n G10SP-L-DGL-10FT</t>
  </si>
  <si>
    <t>CA111K2-03F016</t>
  </si>
  <si>
    <t>SYSTIMAX - Bretella di permutazione Cat.6A S/FTP Gigaspeed 26 AWG X10D LSZH 4,87m -grigio scuro- p/n G10SP-L-DGL-16FT</t>
  </si>
  <si>
    <t>CA111K2-03F020</t>
  </si>
  <si>
    <t>SYSTIMAX - Bretella di permutazione Cat.6A S/FTP Gigaspeed 26 AWG X10D LSZH 6,09m -grigio scuro- p/n G10SP-L-DGL-20FT</t>
  </si>
  <si>
    <t>PA-MJ5-CJH5E88TGIW</t>
  </si>
  <si>
    <t>CJH5E88TGIW</t>
  </si>
  <si>
    <t>PA-MJ5-CJH5E88TGBL</t>
  </si>
  <si>
    <t>CJH5E88TGBL</t>
  </si>
  <si>
    <t>PA-MJ6-CJH688TGIW</t>
  </si>
  <si>
    <t>CJH688TGIW</t>
  </si>
  <si>
    <t>PA-MJ6-CJH688TGBL</t>
  </si>
  <si>
    <t>CJH688TGBL</t>
  </si>
  <si>
    <t>PA-PC6-UTPSPL1MY</t>
  </si>
  <si>
    <t>UTPSPL1MY</t>
  </si>
  <si>
    <t>PA-PC6-UTPSPL2MY</t>
  </si>
  <si>
    <t>UTPSPL2MY</t>
  </si>
  <si>
    <t>PA-PC6-UTPSPL3MY</t>
  </si>
  <si>
    <t>UTPSPL3MY</t>
  </si>
  <si>
    <t>PA-PC6-UTPSPL5MY</t>
  </si>
  <si>
    <t>UTPSPL5MY</t>
  </si>
  <si>
    <t>PA-PC6-UTPSPL10MY</t>
  </si>
  <si>
    <t>UTPSPL10MY</t>
  </si>
  <si>
    <t>Bretelle di permutazione PanNet Cat6 U/UTP a diametro ridotto</t>
  </si>
  <si>
    <t>PA-PC6-UTP28SP1M</t>
  </si>
  <si>
    <t>UTP28SP1M</t>
  </si>
  <si>
    <t>PANDUIT - Bretella di permutazione PanNet U/UTP Cat6, diametro ridotto 3,8 mm, 28 AWG, LSZH 1 m, bianca</t>
  </si>
  <si>
    <t>PA-PC6-UTP28SP1.5M</t>
  </si>
  <si>
    <t>UTP28SP1.5M</t>
  </si>
  <si>
    <t>PANDUIT - Bretella di permutazione PanNet U/UTP Cat6, diametro ridotto 3,8 mm, 28 AWG, LSZH 1,5 m, bianca</t>
  </si>
  <si>
    <t>PA-PC6-UTP28SP2M</t>
  </si>
  <si>
    <t>UTP28SP2M</t>
  </si>
  <si>
    <t>PANDUIT - Bretella di permutazione PanNet U/UTP Cat6, diametro ridotto 3,8 mm, 28 AWG, LSZH 2 m, bianca</t>
  </si>
  <si>
    <t>PA-PC6-UTP28SP3M</t>
  </si>
  <si>
    <t>UTP28SP3M</t>
  </si>
  <si>
    <t>PANDUIT - Bretella di permutazione PanNet U/UTP Cat6, diametro ridotto 3,8 mm, 28 AWG, LSZH 3 m, bianca</t>
  </si>
  <si>
    <t>PA-PC6-UTP28SP4M</t>
  </si>
  <si>
    <t>UTP28SP4M</t>
  </si>
  <si>
    <t>PANDUIT - Bretella di permutazione PanNet U/UTP Cat6, diametro ridotto 3,8 mm, 28 AWG, LSZH 4 m, bianca</t>
  </si>
  <si>
    <t>PA-PC6-UTP28SP5M</t>
  </si>
  <si>
    <t>UTP28SP5M</t>
  </si>
  <si>
    <t>PANDUIT - Bretella di permutazione PanNet U/UTP Cat6, diametro ridotto 3,8 mm, 28 AWG, LSZH 5 m, bianca</t>
  </si>
  <si>
    <t>PA-PC6-UTP28SP1MRD</t>
  </si>
  <si>
    <t>UTP28SP1MRD</t>
  </si>
  <si>
    <t>PANDUIT - Bretella di permutazione PanNet U/UTP Cat6, diametro ridotto 3,8 mm, 28 AWG, LSZH 1 m, rossa</t>
  </si>
  <si>
    <t>PA-PC6-UTP28SP2MRD</t>
  </si>
  <si>
    <t>UTP28SP2MRD</t>
  </si>
  <si>
    <t>PANDUIT - Bretella di permutazione PanNet U/UTP Cat6, diametro ridotto 3,8 mm, 28 AWG, LSZH 2 m, rossa</t>
  </si>
  <si>
    <t>PA-PC6-UTP28SP3MRD</t>
  </si>
  <si>
    <t>UTP28SP3MRD</t>
  </si>
  <si>
    <t>PANDUIT - Bretella di permutazione PanNet U/UTP Cat6, diametro ridotto 3,8 mm, 28 AWG, LSZH 3 m, rossa</t>
  </si>
  <si>
    <t>PA-PC6-UTP28SP5MRD</t>
  </si>
  <si>
    <t>UTP28SP5MRD</t>
  </si>
  <si>
    <t>PANDUIT - Bretella di permutazione PanNet U/UTP Cat6, diametro ridotto 3,8 mm, 28 AWG, LSZH 5 m, rossa</t>
  </si>
  <si>
    <t>PA-PC6-UTP28SP1MGR</t>
  </si>
  <si>
    <t>UTP28SP1MGR</t>
  </si>
  <si>
    <t>PANDUIT - Bretella di permutazione PanNet U/UTP Cat6, diametro ridotto 3,8 mm, 28 AWG, LSZH 1 m, verde</t>
  </si>
  <si>
    <t>PA-PC6-UTP28SP2MGR</t>
  </si>
  <si>
    <t>UTP28SP2MGR</t>
  </si>
  <si>
    <t>PANDUIT - Bretella di permutazione PanNet U/UTP Cat6, diametro ridotto 3,8 mm, 28 AWG, LSZH 2 m, verde</t>
  </si>
  <si>
    <t>PA-PC6-UTP28SP3MGR</t>
  </si>
  <si>
    <t>UTP28SP3MGR</t>
  </si>
  <si>
    <t>PANDUIT - Bretella di permutazione PanNet U/UTP Cat6, diametro ridotto 3,8 mm, 28 AWG, LSZH 3 m, verde</t>
  </si>
  <si>
    <t>PA-PC6-UTP28SP5MGR</t>
  </si>
  <si>
    <t>UTP28SP5MGR</t>
  </si>
  <si>
    <t>PANDUIT - Bretella di permutazione PanNet U/UTP Cat6, diametro ridotto 3,8 mm, 28 AWG, LSZH 5 m, verde</t>
  </si>
  <si>
    <t>PA-PC6-UTP28SP1MBU</t>
  </si>
  <si>
    <t>UTP28SP1MBU</t>
  </si>
  <si>
    <t>PANDUIT - Bretella di permutazione PanNet U/UTP Cat6, diametro ridotto 3,8 mm, 28 AWG, LSZH 1 m, blu</t>
  </si>
  <si>
    <t>PA-PC6-UTP28SP2MBU</t>
  </si>
  <si>
    <t>UTP28SP2MBU</t>
  </si>
  <si>
    <t>PANDUIT - Bretella di permutazione PanNet U/UTP Cat6, diametro ridotto 3,8 mm, 28 AWG, LSZH 2 m, blu</t>
  </si>
  <si>
    <t>PA-PC6-UTP28SP3MBU</t>
  </si>
  <si>
    <t>UTP28SP3MBU</t>
  </si>
  <si>
    <t>PANDUIT - Bretella di permutazione PanNet U/UTP Cat6, diametro ridotto 3,8 mm, 28 AWG, LSZH 3 m, blu</t>
  </si>
  <si>
    <t>PA-PC6-UTP28SP5MBU</t>
  </si>
  <si>
    <t>UTP28SP5MBU</t>
  </si>
  <si>
    <t>PANDUIT - Bretella di permutazione PanNet U/UTP Cat6, diametro ridotto 3,8 mm, 28 AWG, LSZH 5 m, blu</t>
  </si>
  <si>
    <t>PA-PC6-UTP28SP1MYL</t>
  </si>
  <si>
    <t>UTP28SP1MYL</t>
  </si>
  <si>
    <t>PANDUIT - Bretella di permutazione PanNet U/UTP Cat6, diametro ridotto 3,8 mm, 28 AWG, LSZH 1 m, gialla</t>
  </si>
  <si>
    <t>PA-PC6-UTP28SP2MYL</t>
  </si>
  <si>
    <t>UTP28SP2MYL</t>
  </si>
  <si>
    <t>PANDUIT - Bretella di permutazione PanNet U/UTP Cat6, diametro ridotto 3,8 mm, 28 AWG, LSZH 2 m, gialla</t>
  </si>
  <si>
    <t>PA-PC6-UTP28SP3MYL</t>
  </si>
  <si>
    <t>UTP28SP3MYL</t>
  </si>
  <si>
    <t>PANDUIT - Bretella di permutazione PanNet U/UTP Cat6, diametro ridotto 3,8 mm, 28 AWG, LSZH 3 m, gialla</t>
  </si>
  <si>
    <t>PA-PC6-UTP28SP5MYL</t>
  </si>
  <si>
    <t>UTP28SP5MYL</t>
  </si>
  <si>
    <t>PANDUIT - Bretella di permutazione PanNet U/UTP Cat6, diametro ridotto 3,8 mm, 28 AWG, LSZH 5 m, gialla</t>
  </si>
  <si>
    <t>PA-CVR-PSW7004WH-HED</t>
  </si>
  <si>
    <t>PSW7004WH-HED</t>
  </si>
  <si>
    <t>PA-MJ6A-CJH6X88TGBL</t>
  </si>
  <si>
    <t>CJH6X88TGBL</t>
  </si>
  <si>
    <t>PA-MJ6A-CJH6X88TGIW</t>
  </si>
  <si>
    <t>CJH6X88TGIW</t>
  </si>
  <si>
    <t>PA-MJ6A-FP6X88MTG</t>
  </si>
  <si>
    <t>FP6X88MTG</t>
  </si>
  <si>
    <t>PA-MJ6A-FPUD6X88MTG</t>
  </si>
  <si>
    <t>FPUD6X88MTG</t>
  </si>
  <si>
    <t>PA-PC6A-UTP6AL1M</t>
  </si>
  <si>
    <t>UTP6AL1M</t>
  </si>
  <si>
    <t>PA-PC6A-UTP6AL2M</t>
  </si>
  <si>
    <t>UTP6AL2M</t>
  </si>
  <si>
    <t>PA-PC6A-UTP6AL3M</t>
  </si>
  <si>
    <t>UTP6AL3M</t>
  </si>
  <si>
    <t>PA-PC6A-UTP6AL5M</t>
  </si>
  <si>
    <t>UTP6AL5M</t>
  </si>
  <si>
    <t>PA-PC6A-UTP6AL10M</t>
  </si>
  <si>
    <t>UTP6AL10M</t>
  </si>
  <si>
    <t>PA-PC6A-STP28X1MIG</t>
  </si>
  <si>
    <t>STP28X1MIG</t>
  </si>
  <si>
    <t>PA-PC6A-STP28X2MIG</t>
  </si>
  <si>
    <t>STP28X2MIG</t>
  </si>
  <si>
    <t>PA-PC6A-STP28X3MIG</t>
  </si>
  <si>
    <t>STP28X3MIG</t>
  </si>
  <si>
    <t>PA-PC6A-STP28X5MIG</t>
  </si>
  <si>
    <t>STP28X5MIG</t>
  </si>
  <si>
    <t>PA-ACC-CBTA1BL-X</t>
  </si>
  <si>
    <t>CBTA1BL-X</t>
  </si>
  <si>
    <t>PA-ACC-CBTA1WH-X</t>
  </si>
  <si>
    <t>CBTA1WH-X</t>
  </si>
  <si>
    <t>PA-ACC-CBTAL1WH-X</t>
  </si>
  <si>
    <t>CBTAL1WH-X</t>
  </si>
  <si>
    <t>PA-RAC-CBXQ6IW-A</t>
  </si>
  <si>
    <t>CBXQ6IW-A</t>
  </si>
  <si>
    <t>PANDUIT - Utensile per chiusura Jack PanNet (Verde)</t>
  </si>
  <si>
    <t>PA-TL-EGPT</t>
  </si>
  <si>
    <t>EGPT</t>
  </si>
  <si>
    <t>PANDUIT - Utensile per chiusura plug PanNet FPUD6X88MTG (Blu)</t>
  </si>
  <si>
    <t>PANDUIT - Presa NetKey RJ45 UTP Cat5e keystone, terminabile con CJT-X, bianca</t>
  </si>
  <si>
    <t>PANDUIT - Presa NetKey RJ45 UTP Cat5e keystone, terminabile con CJT-X, nera</t>
  </si>
  <si>
    <t>PANDUIT - Presa NetKey RJ45 UTP Cat6 Giga TX keystone, terminabile con CGJT, bianca</t>
  </si>
  <si>
    <t>PANDUIT - Presa NetKey RJ45 UTP Cat6 Giga TX keystone, terminabile con CGJT, nera</t>
  </si>
  <si>
    <t>PA-ACC-FSC24</t>
  </si>
  <si>
    <t>FSC24</t>
  </si>
  <si>
    <t>PANDUIT - Cartolina porta giunti accetta fino a 24 giunzioni a fusione, compreso coperchio di adesivo</t>
  </si>
  <si>
    <t>Componenti per il cablaggio in fibra ottica NetKey</t>
  </si>
  <si>
    <t>Sistema NetKey: cassetti ottici di terminazione</t>
  </si>
  <si>
    <t>PA-FPP-NKFD1W6AQDSC</t>
  </si>
  <si>
    <t>NKFD1W6AQDSC</t>
  </si>
  <si>
    <t>PA-FPP-NKFD1W12AQDSC</t>
  </si>
  <si>
    <t>NKFD1W12AQDSC</t>
  </si>
  <si>
    <t>PA-FPP-NKFD1W12AQDLC</t>
  </si>
  <si>
    <t>NKFD1W12AQDLC</t>
  </si>
  <si>
    <t>PA-FPP-NKFD1W24AQDLC</t>
  </si>
  <si>
    <t>NKFD1W24AQDLC</t>
  </si>
  <si>
    <t>PA-FPP-NKFD1W6BUDSCZ</t>
  </si>
  <si>
    <t>NKFD1W6BUDSCZ</t>
  </si>
  <si>
    <t>PA-FPP-NKFD1W12BUDSCZ</t>
  </si>
  <si>
    <t>NKFD1W12BUDSCZ</t>
  </si>
  <si>
    <t>PA-FPP-NKFD1W12BUDLCZ</t>
  </si>
  <si>
    <t>NKFD1W12BUDLCZ</t>
  </si>
  <si>
    <t>PA-FPP-NKFD1W24BUDLCZ</t>
  </si>
  <si>
    <t>NKFD1W24BUDLCZ</t>
  </si>
  <si>
    <t>OC-RAC-550627-00N</t>
  </si>
  <si>
    <t>ORCA - Accessori Serie  Serie PLATINUM Line</t>
  </si>
  <si>
    <t>OC-RAC-556037-50P</t>
  </si>
  <si>
    <t>OC-RAC-558057-50P</t>
  </si>
  <si>
    <t>OC-RAC-551072-50P</t>
  </si>
  <si>
    <t>OC-RAC-550025-30P</t>
  </si>
  <si>
    <t>OC-RAC-550030-30P</t>
  </si>
  <si>
    <t>OC-RAC-550040-30P</t>
  </si>
  <si>
    <t>OC-RAC-552500-04P</t>
  </si>
  <si>
    <t>ORCA - Platinum Line - Kit 4 ruote, 2 con freno</t>
  </si>
  <si>
    <t>OC-RAC-556610-00P</t>
  </si>
  <si>
    <t>ORCA - Platinum Line - Zoccolo H=100mm L=600mm P=600mm Modulare</t>
  </si>
  <si>
    <t>OC-RAC-556810-00P</t>
  </si>
  <si>
    <t>ORCA - Platinum Line - Zoccolo H=100mm L=600mm P=800mm Modulare</t>
  </si>
  <si>
    <t>OC-RAC-556110-00P</t>
  </si>
  <si>
    <t>ORCA - Platinum Line - Zoccolo H=100mm L=600mm P=1000mm Modulare</t>
  </si>
  <si>
    <t>OC-RAC-558810-00P</t>
  </si>
  <si>
    <t>ORCA - Platinum Line - Zoccolo H=100mm L=800mm P=800mm Modulare</t>
  </si>
  <si>
    <t>OC-RAC-558110-00P</t>
  </si>
  <si>
    <t>ORCA - Platinum Line - Zoccolo H=100mm L=800mm P=1000mm Modulare</t>
  </si>
  <si>
    <t>OC-RAC-554440-00P</t>
  </si>
  <si>
    <t>ORCA - Platinum Line - Kit messa a terra, 6 punti di contatto, 4pz diametro 4 mm x 40cm lunghezza</t>
  </si>
  <si>
    <t>OC-RAC-550119-00P</t>
  </si>
  <si>
    <t>OC-RAC-550119-01P</t>
  </si>
  <si>
    <t>OC-RAC-550119-02P</t>
  </si>
  <si>
    <t>OC-RAC-550119-03P</t>
  </si>
  <si>
    <t>OC-RAC-550100-01P</t>
  </si>
  <si>
    <t>ORCA - Platinum Line - Ventola singola con interruttore ON/OFF</t>
  </si>
  <si>
    <t>OC-RAC-550100-02P</t>
  </si>
  <si>
    <t>ORCA - Platinum Line - Gruppo 2 ventole con interruttore ON/OFF</t>
  </si>
  <si>
    <t>OC-RAC-550100-04P</t>
  </si>
  <si>
    <t>ORCA - Platinum Line - Gruppo 4 ventole con interruttore ON/OFF</t>
  </si>
  <si>
    <t>OC-RAC-550100-02PT</t>
  </si>
  <si>
    <t>ORCA - Platinum Line - Gruppo 2 ventole con termostato digitale</t>
  </si>
  <si>
    <t>OC-RAC-550100-04PT</t>
  </si>
  <si>
    <t>ORCA - Platinum Line - Gruppoo 4 ventole con termostato digitale</t>
  </si>
  <si>
    <t>OC-RAC-552600-00P</t>
  </si>
  <si>
    <t>ORCA - Platinum Line - Kit canale passacavi verticali 26U in metallo, destro+sinistro</t>
  </si>
  <si>
    <t>OC-RAC-553200-00P</t>
  </si>
  <si>
    <t>ORCA - Platinum Line - Kit canale passacavi verticali 32U in metallo, destro+sinistro</t>
  </si>
  <si>
    <t>OC-RAC-554200-00P</t>
  </si>
  <si>
    <t>ORCA - Platinum Line - Kit canale passacavi verticali 42U in metallo, destro+sinistro</t>
  </si>
  <si>
    <t>OC-RAC-554700-00P</t>
  </si>
  <si>
    <t>ORCA - Platinum Line - Kit canale passacavi verticali 47U in metallo, destro+sinistro</t>
  </si>
  <si>
    <t>CG-CCXSCB-LB047C003L7</t>
  </si>
  <si>
    <t>CCXSCB-LB047-C003-L7</t>
  </si>
  <si>
    <t>CAXISD-U0208-C001</t>
  </si>
  <si>
    <t>CG-CAXISD-U0208-C001</t>
  </si>
  <si>
    <t>Prese PanNet MiniCom Cat5e modulari RJ45 UTP e FTP</t>
  </si>
  <si>
    <t>PANDUIT - Presa PanNet MiniCom RJ45 UTP Cat5e bianca</t>
  </si>
  <si>
    <t>PANDUIT - Presa PanNet MiniCom RJ45 UTP Cat5e nera</t>
  </si>
  <si>
    <t>PANDUIT - Presa PanNet MiniCom RJ45 UTP Cat5e bianca con sportello a molla</t>
  </si>
  <si>
    <t>PANDUIT - Presa PanNet MiniCom RJ45 UTP Cat5e nera con sportello a molla</t>
  </si>
  <si>
    <t>PANDUIT - Presa PanNet MiniCom RJ45 FTP Cat5e</t>
  </si>
  <si>
    <t>Pannelli di permutazione precaricati PanNet MiniCom Cat5e</t>
  </si>
  <si>
    <t>PANDUIT - Cavo PanNet Cat6 U/UTP LSFRZH AWG 24 Classe B2ca-s1a-d1-a1 -bianco- box 305m</t>
  </si>
  <si>
    <t>PANDUIT - Cavo PanNet Cat6 U/UTP LSFRZH AWG 24 Classe Cca-s1a-d1-a1 -bianco- box 305m</t>
  </si>
  <si>
    <t>PANDUIT - Cavo PanNet Cat6 U/UTP LSZH1 AWG 23 Classe Dca-s2-d2-a1 -bianco- box 305m</t>
  </si>
  <si>
    <t>PANDUIT - Cavo PanNet Cat6 U/UTP HDPE posa esterna AWG 23 Classe Fca -nero- bobina 305m</t>
  </si>
  <si>
    <t>PANDUIT - Cavo PanNet Cat6 F/UTP LSZH1 AWG 23 Classe Eca -bianco- bobina 500m</t>
  </si>
  <si>
    <t>PFL6004DG-KD</t>
  </si>
  <si>
    <t>PANDUIT - Cavo PanNet Cat6 F/UTP LSZH1 AWG 23 Classe Eca -grigio- bobina 500m</t>
  </si>
  <si>
    <t xml:space="preserve">Prese PanNet MiniCom Cat6 modulari RJ45 UTP e FTP </t>
  </si>
  <si>
    <t>PANDUIT - Presa PanNet MiniCom RJ45 UTP Cat6 nera con sportello a molla</t>
  </si>
  <si>
    <t>PANDUIT - Presa PanNet MiniCom RJ45 UTP Cat6 bianca con sportello a molla</t>
  </si>
  <si>
    <t>PANDUIT - Presa PanNet MiniCom RJ45 FTP Cat6</t>
  </si>
  <si>
    <t>Pannelli di permutazione precaricati PanNet MiniCom Cat6</t>
  </si>
  <si>
    <t>PANDUIT - Pannello PanNet Cat6 UTP 24 porte RJ45 schema TIA 568A/B, terminazione 110</t>
  </si>
  <si>
    <t>CP24688BL</t>
  </si>
  <si>
    <t>PANDUIT - Pannello PanNet Cat6 UTP con 24 adattatori RJ45/RJ45</t>
  </si>
  <si>
    <t>PUY6X04BU-HEG</t>
  </si>
  <si>
    <t>PANDUIT - Cavo PanNet Cat6A U/UTP MaTriX  diametro ridotto 6,1mm LSZH AWG 26 Classe Dca-s2-d2-a1 -bianco- bobina 305 m</t>
  </si>
  <si>
    <t>PANDUIT - Cavo PanNet Cat6A U/FTP LSZH1 AWG 23 Classe Cca-s1a-d1-a1 -bianco- bobina 500 m</t>
  </si>
  <si>
    <t>PANDUIT - Cavo PanNet Cat6A F/FTP LSZH AWG 23 Classe Cca-s1-d1-a1 -bianco- bobina 500 m</t>
  </si>
  <si>
    <t>Prese PanNet MiniCom Cat6A modulari RJ45 UTP e FTP</t>
  </si>
  <si>
    <t>PANDUIT - Presa PanNet MiniCom RJ45 FTP Cat6A</t>
  </si>
  <si>
    <t>Pannelli di permutazione precaricati PanNet MiniCom Cat6A</t>
  </si>
  <si>
    <t>PANDUIT - Pannello PanNet Cat6A UTP 24 porte RJ45 schema TIA 568A/B, terminazione 110</t>
  </si>
  <si>
    <t>PANDUIT - Pannello PanNet Cat6A UTP 24 porte RJ45 angolato, schema TIA 568A/B, terminazione 110</t>
  </si>
  <si>
    <t>PANDUIT - Bretella di permutazione PanNet U/UTP Cat6A, LSZH 1m, bianca</t>
  </si>
  <si>
    <t>PANDUIT - Bretella di permutazione PanNet U/UTP Cat6A, LSZH 2m, bianca</t>
  </si>
  <si>
    <t>PANDUIT - Bretella di permutazione PanNet U/UTP Cat6A, LSZH 3m, bianca</t>
  </si>
  <si>
    <t>PANDUIT - Bretella di permutazione PanNet U/UTP Cat6A, LSZH 5m, bianca</t>
  </si>
  <si>
    <t>PANDUIT - Bretella di permutazione PanNet U/UTP Cat6A, LSZH 10m, bianca</t>
  </si>
  <si>
    <t>PANDUIT - Bretella di permutazione PanNet U/UTP Cat6A, diametro ridotto 6,1 mm, 26 AWG, LSZH 1m, bianca</t>
  </si>
  <si>
    <t>PANDUIT - Bretella di permutazione PanNet U/UTP Cat6A, diametro ridotto 6,1 mm, 26 AWG, LSZH 3m, bianca</t>
  </si>
  <si>
    <t>PANDUIT - Bretella di permutazione PanNet S/FTP Cat6A, LSZH 1m, grigia</t>
  </si>
  <si>
    <t>PANDUIT - Bretella di permutazione PanNet S/FTP Cat6A, LSZH 2m, grigia</t>
  </si>
  <si>
    <t>PANDUIT - Bretella di permutazione PanNet S/FTP Cat6A, LSZH 3m, grigia</t>
  </si>
  <si>
    <t>PANDUIT - Bretella di permutazione PanNet S/FTP Cat6A, LSZH 5m, grigia</t>
  </si>
  <si>
    <t>PANDUIT - Bretella di permutazione PanNet S/FTP Cat6A, LSZH 10m, grigia</t>
  </si>
  <si>
    <t>PANDUIT - Bretella di permutazione PanNet F/UTP Cat6A, diametro ridotto 4,7 mm, 28 AWG, LSZH 1m, grigia</t>
  </si>
  <si>
    <t>PANDUIT - Bretella di permutazione PanNet F/UTP Cat6A, diametro ridotto 4,7 mm, 28 AWG, LSZH 2m, grigia</t>
  </si>
  <si>
    <t>PANDUIT - Bretella di permutazione PanNet F/UTP Cat6A, diametro ridotto 4,7 mm, 28 AWG, LSZH 3m, grigia</t>
  </si>
  <si>
    <t>PANDUIT - Bretella di permutazione PanNet F/UTP Cat6A, diametro ridotto 4,7 mm, 28 AWG, LSZH 5m, grigia</t>
  </si>
  <si>
    <t>CP48BLY</t>
  </si>
  <si>
    <t>PANDUIT - Pannello metallico MiniCom scarico 48 porte schermato 2U, nero</t>
  </si>
  <si>
    <t>Categoria 5e UTP NetKey</t>
  </si>
  <si>
    <t>PANDUIT - Cavo NetKey Cat5e U/UTP  LSZH1 AWG 24 Classe Eca -blu- box 305m</t>
  </si>
  <si>
    <t>Prese NetKey Cat5e modulari RJ45 UTP Toolless</t>
  </si>
  <si>
    <t>Pannelli di permutazione precaricati NetKey Cat5e</t>
  </si>
  <si>
    <t>PANDUIT - Pannello NetKey Cat5e UTP 24 porte RJ45 schema TIA 568A/B, terminazione 110, etichette adesive</t>
  </si>
  <si>
    <t>PANDUIT - Bretella di permutazione NetKey U/UTP Cat5e, 1m, bianca</t>
  </si>
  <si>
    <t>PANDUIT - Bretella di permutazione NetKey U/UTP Cat5e, 2m, bianca</t>
  </si>
  <si>
    <t>PANDUIT - Bretella di permutazione NetKey U/UTP Cat5e, 3m, bianca</t>
  </si>
  <si>
    <t>PANDUIT - Bretella di permutazione NetKey U/UTP Cat5e, 5m, bianca</t>
  </si>
  <si>
    <t>Categoria 6 UTP NetKey</t>
  </si>
  <si>
    <t>PANDUIT - Cavo NetKey Cat6 U/UTP LSZH AWG 24 Classe Cca-s1a-d1-a1 -blu- box 305m</t>
  </si>
  <si>
    <t>PANDUIT - Cavo NetKey Cat6 U/UTP LSZH1 AWG 24 Classe Dca-s2-d2-a1 -blu- box 305m</t>
  </si>
  <si>
    <t>Prese NetKey Cat6 modulari RJ45 UTP Toolless</t>
  </si>
  <si>
    <t>Pannelli di permutazione precaricati NetKey Cat6</t>
  </si>
  <si>
    <t>PANDUIT - Pannello NetKey Cat6 UTP 24 porte RJ45 schema TIA 568A/B, terminazione 110, etichette adesive</t>
  </si>
  <si>
    <t>PANDUIT - Bretella di permutazione NetKey U/UTP Cat6, 1m, bianca</t>
  </si>
  <si>
    <t>PANDUIT - Bretella di permutazione NetKey U/UTP Cat6, 2m, bianca</t>
  </si>
  <si>
    <t>PANDUIT - Bretella di permutazione NetKey U/UTP Cat6, 3m, bianca</t>
  </si>
  <si>
    <t>Componenti per il cablaggio in fibra ottica Opticom</t>
  </si>
  <si>
    <t xml:space="preserve">PANDUIT - Connettore ottico OptiCam LC simplex 9/125 OS2 per cavi 900μm </t>
  </si>
  <si>
    <t>FSC2SCBU</t>
  </si>
  <si>
    <t>PANDUIT - Connettore ottico OptiCam SC2 simplex 9/125 OS2 per cavi 900μm e attrezzatura OCTT2</t>
  </si>
  <si>
    <t>FST2SCBU</t>
  </si>
  <si>
    <t>PANDUIT - Connettore ottico OptiCam ST2 simplex 9/125 OS2 per cavi 900μm e attrezzatura OCTT2</t>
  </si>
  <si>
    <t>PANDUIT - Connettore ottico OptiCam LC simplex 50/125 OM3/OM4 per cavi 900μm</t>
  </si>
  <si>
    <t>FSC2MCXAQ</t>
  </si>
  <si>
    <t>PANDUIT - Connettore ottico OptiCam SC2 simplex 50/125 OM3/OM4 per cavi 900μm e attrezzatura OCTT2</t>
  </si>
  <si>
    <t>PANDUIT - Connettore ottico OptiCam LC simplex 50/125 OM2 per cavi  900μm</t>
  </si>
  <si>
    <t>FSC2MC5BL</t>
  </si>
  <si>
    <t>PANDUIT - Connettore ottico OptiCam SC2 simplex 50/125 OM2 per cavi 900μm e attrezzatura OCTT2</t>
  </si>
  <si>
    <t>FST2MC5BL</t>
  </si>
  <si>
    <t>PANDUIT - Connettore ottico OptiCam ST2 simplex 50/125 OM2 per cavi 900μm e attrezzatura OCTT2</t>
  </si>
  <si>
    <t xml:space="preserve">PANDUIT - Connettore ottico OptiCam LC simplex 62,5/125 OM1 per cavi  900μm </t>
  </si>
  <si>
    <t>FSC2MC6EI</t>
  </si>
  <si>
    <t>PANDUIT - Connettore ottico OptiCam SC2 simplex 62,5/125 OM1 per cavi 900μm e attrezzatura OCTT2</t>
  </si>
  <si>
    <t>PANDUIT - Kit terminazione base Opticam2. Include OCTT2, bretelle di lancio e adattatori per connettori SC2, ST2 e LC.</t>
  </si>
  <si>
    <t>Sistema Opticom: cassetti ottici di terminazione</t>
  </si>
  <si>
    <t>PANDUIT - Cassetto ottico estraibile 4 posizioni moduli FAP/FMP, 1U nero con sportello</t>
  </si>
  <si>
    <t>FMD2</t>
  </si>
  <si>
    <t>PANDUIT - Cassetto ottico estraibile 8 posizioni moduli FAP/FMP, 2U nero con sportello</t>
  </si>
  <si>
    <t>FRME1U</t>
  </si>
  <si>
    <t>PANDUIT - Cassetto ottico estraibile 3 posizioni moduli FAP/FMP, 1U nero con sportello</t>
  </si>
  <si>
    <t>FRME2U</t>
  </si>
  <si>
    <t>PANDUIT - Cassetto ottico estraibile 6 posizioni moduli FAP/FMP, 2U nero con sportello</t>
  </si>
  <si>
    <t>FRME3</t>
  </si>
  <si>
    <t>PANDUIT - Cassetto ottico fisso 9 posizioni moduli FAP/FMP, 3U nero con sportello</t>
  </si>
  <si>
    <t>FRME4</t>
  </si>
  <si>
    <t>PANDUIT - Cassetto ottico fisso 12 posizioni moduli FAP/FMP, 4U nero con sportello</t>
  </si>
  <si>
    <t>Sistema Opticom: Moduli FAP SC (Fiber Adapter Panel) per vassoio FMT1 e cassetto FMD1</t>
  </si>
  <si>
    <t>PANDUIT - Modulo FAP precaricato con 3 bussole SC duplex 50/125 OM3/OM4  acqua</t>
  </si>
  <si>
    <t>PANDUIT - Modulo FAP precaricato con 4 bussole SC duplex 50/125 OM3/OM4 acqua</t>
  </si>
  <si>
    <t>PANDUIT - Modulo FAP precaricato con 6 bussole SC duplex 50/125 OM3/OM4 acqua</t>
  </si>
  <si>
    <t>PANDUIT - Modulo FAP precaricato con 6 bussole SC simplex 50/125 OM3/OM4 acqua</t>
  </si>
  <si>
    <t>PANDUIT - Modulo FAP precaricato con 3 bussole SC duplex 9/125 OS2 blu</t>
  </si>
  <si>
    <t>PANDUIT - Modulo FAP precaricato con 4 bussole SC duplex 9/125 OS2 blu</t>
  </si>
  <si>
    <t>PANDUIT - Modulo FAP precaricato con 6 bussole SC duplex 9/125 OS2 blu</t>
  </si>
  <si>
    <t>PANDUIT - Modulo FAP precaricato con 6 bussole SC simplex 9/125 OS2 blu</t>
  </si>
  <si>
    <t>Sistema Opticom: Moduli FAP LC (Fiber Adapter Panel) per vassoio FMT1 e cassetto FMD1</t>
  </si>
  <si>
    <t>PANDUIT - Modulo FAP precaricato con 6 bussole LC duplex 50/125 OM3/OM4 acqua</t>
  </si>
  <si>
    <t>PANDUIT - Modulo FAP precaricato con 8 bussole LC duplex 50/125 OM3/OM4 acqua</t>
  </si>
  <si>
    <t>PANDUIT - Modulo FAP precaricato con 12 bussole LC duplex 50/125 OM3/OM4 acqua</t>
  </si>
  <si>
    <t>PANDUIT - Modulo FAP precaricato con 12 bussole LC simplex 50/125 OM3/OM4 acqua</t>
  </si>
  <si>
    <t>PANDUIT - Modulo FAP precaricato con 6 bussole LC duplex 9/125 OS2 blu</t>
  </si>
  <si>
    <t>PANDUIT - Modulo FAP precaricato con 8 bussole LC duplex 9/125 OS2 blu</t>
  </si>
  <si>
    <t>PANDUIT - Modulo FAP precaricato con 12 bussole LC duplex 9/125 OS2 blu</t>
  </si>
  <si>
    <t>PANDUIT - Modulo FAP precaricato con 12 bussole LC simplex 9/125 OS2 blu</t>
  </si>
  <si>
    <t>Sistema Opticom: Cassetti Ottici precaricati Opticom</t>
  </si>
  <si>
    <t>PANDUIT - Pannello ottico estraibile precaricato con 6 bussole SC duplex 50/125 OM3/OM4</t>
  </si>
  <si>
    <t>PANDUIT - Pannello ottico estraibile precaricato con 12 bussole SC duplex 50/125 OM3/OM4</t>
  </si>
  <si>
    <t>PANDUIT - Pannello ottico estraibile precaricato con 24 bussole SC duplex 50/125 OM3/OM4</t>
  </si>
  <si>
    <t>PANDUIT - Pannello ottico estraibile precaricato con 12 bussole LC duplex 50/125 OM3/OM4</t>
  </si>
  <si>
    <t>PANDUIT - Pannello ottico estraibile precaricato con 24 bussole LC duplex 50/125 OM3/OM4</t>
  </si>
  <si>
    <t>FD1W6AQDSCZ</t>
  </si>
  <si>
    <t>FD1W12AQDSCZ</t>
  </si>
  <si>
    <t>FD1W24AQDSCZ</t>
  </si>
  <si>
    <t>FD1W12AQDLCZ</t>
  </si>
  <si>
    <t>FD1W24AQDLCZ</t>
  </si>
  <si>
    <t>PANDUIT - Pannello ottico estraibile precaricato con 6 bussole SC duplex 9/125 OS2</t>
  </si>
  <si>
    <t>PANDUIT - Pannello ottico estraibile precaricato con 12 bussole SC duplex 9/125 OS2</t>
  </si>
  <si>
    <t>FD1W24BUDSCZ</t>
  </si>
  <si>
    <t>PANDUIT - Pannello ottico estraibile precaricato con 24 bussole SC duplex 9/125 OS2</t>
  </si>
  <si>
    <t>PANDUIT - Pannello ottico estraibile precaricato con 6 bussole LC duplex 9/125 OS2</t>
  </si>
  <si>
    <t>PANDUIT - Pannello ottico estraibile precaricato con 12 bussole LC duplex 9/125 OS2</t>
  </si>
  <si>
    <t>PA-FPL-F92ELLNLNSNM01</t>
  </si>
  <si>
    <t>PANDUIT - Bretella ottica LC/LC duplex 9/125 OS2 1.6mm LSZH 1 m</t>
  </si>
  <si>
    <t>PA-FPL-F92ELLNLNSNM02</t>
  </si>
  <si>
    <t>PANDUIT - Bretella ottica LC/LC duplex 9/125 OS2 1.6mm LSZH 2 m</t>
  </si>
  <si>
    <t>PA-FPL-F92ELLNLNSNM03</t>
  </si>
  <si>
    <t>PANDUIT - Bretella ottica LC/LC duplex 9/125 OS2 1.6mm LSZH 3 m</t>
  </si>
  <si>
    <t>PA-FPL-F92ELLNSNSNM01</t>
  </si>
  <si>
    <t>PANDUIT - Bretella ottica LC/SC duplex 9/125 OS2 1.6mm LSZH 1 m</t>
  </si>
  <si>
    <t>PA-FPL-F92ELLNSNSNM02</t>
  </si>
  <si>
    <t>PANDUIT - Bretella ottica LC/SC duplex 9/125 OS2 1.6mm LSZH 2 m</t>
  </si>
  <si>
    <t>PA-FPL-F92ELLNSNSNM03</t>
  </si>
  <si>
    <t>PANDUIT - Bretella ottica LC/SC duplex 9/125 OS2 1.6mm LSZH 3 m</t>
  </si>
  <si>
    <t>PANDUIT - Bretella ottica SC/SC duplex 9/125 OS2 3.0mm LSZH 1 m</t>
  </si>
  <si>
    <t>PANDUIT - Bretella ottica SC/SC duplex 9/125 OS2 3.0mm LSZH 2 m</t>
  </si>
  <si>
    <t>PANDUIT - Bretella ottica SC/SC duplex 9/125 OS2 3.0mm LSZH 3m</t>
  </si>
  <si>
    <t>PANDUIT - Bretella ottica LC/LC duplex 50/125 OM3 1.6mm LSZH 1 m</t>
  </si>
  <si>
    <t>PANDUIT - Bretella ottica LC/LC duplex 50/125 OM3 1.6mm LSZH 2 m</t>
  </si>
  <si>
    <t>PANDUIT - Bretella ottica LC/LC duplex 50/125 OM3 1.6mm LSZH 3 m</t>
  </si>
  <si>
    <t>PANDUIT - Bretella ottica LC/SC duplex 50/125 OM3 3.0mm LSZH 1 m</t>
  </si>
  <si>
    <t>PANDUIT - Bretella ottica LC/SC duplex 50/125 OM3 3.0mm LSZH 2 m</t>
  </si>
  <si>
    <t>PANDUIT - Bretella ottica LC/SC duplex 50/125 OM3 3.0mm LSZH 3 m</t>
  </si>
  <si>
    <t>PA-FPS-FX23LSNSNSNM01</t>
  </si>
  <si>
    <t>PANDUIT - Bretella ottica SC/SC duplex 50/125 OM3 3.0mm LSZH 1 m</t>
  </si>
  <si>
    <t>PA-FPS-FX23LSNSNSNM02</t>
  </si>
  <si>
    <t>PANDUIT - Bretella ottica SC/SC duplex 50/125 OM3 3.0mm LSZH 2 m</t>
  </si>
  <si>
    <t>PA-FPS-FX23LSNSNSNM03</t>
  </si>
  <si>
    <t>PANDUIT - Bretella ottica SC/SC duplex 50/125 OM3 3.0mm LSZH 3 m</t>
  </si>
  <si>
    <t>PANDUIT - Bretella ottica LC/LC duplex 50/125 OM4 1.6mm LSZH 1 m</t>
  </si>
  <si>
    <t>PANDUIT - Bretella ottica LC/LC duplex 50/125 OM4 1.6mm LSZH 2 m</t>
  </si>
  <si>
    <t>PANDUIT - Bretella ottica LC/LC duplex 50/125 OM4 1.6mm LSZH 3 m</t>
  </si>
  <si>
    <t>PANDUIT - Bretella ottica LC/SC duplex 50/125 OM4 1.6mm LSZH 1 m</t>
  </si>
  <si>
    <t>PANDUIT - Bretella ottica LC/SC duplex 50/125 OM4 1.6mm LSZH 2 m</t>
  </si>
  <si>
    <t>PANDUIT - Bretella ottica LC/SC duplex 50/125 OM4 1.6mm LSZH 3 m</t>
  </si>
  <si>
    <t>PANDUIT - Bretella ottica SC/SC duplex 50/125 OM4 3.0mm LSZH 1 m</t>
  </si>
  <si>
    <t>PANDUIT - Bretella ottica SC/SC duplex 50/125 OM4 3.0mm LSZH 2 m</t>
  </si>
  <si>
    <t>PANDUIT - Bretella ottica SC/SC duplex 50/125 OM4 3.0mm LSZH 3 m</t>
  </si>
  <si>
    <t>PANDUIT - Pigtail SC simplex 50/125 OM2 1 m</t>
  </si>
  <si>
    <t>PANDUIT - Pigtail LC simplex 9/125 buffer 900mic. OS1/OS2 1m</t>
  </si>
  <si>
    <t>PANDUIT - Pigtail SC simplex 9/125 buffer 900mic. OS1/OS2 1m</t>
  </si>
  <si>
    <t>PANDUIT - Pigtail LC simplex 50/125 buffer 900mic. OM3 1m</t>
  </si>
  <si>
    <t>PANDUIT - Pigtail SC simplex 50/125 buffer 900mic. OM3 1m</t>
  </si>
  <si>
    <t>PANDUIT - Pigtail LC simplex 50/125 buffer 900mic. OM4 1m</t>
  </si>
  <si>
    <t>PANDUIT - Pigtail SC simplex 50/125 buffer 900mic. OM4 1m</t>
  </si>
  <si>
    <t>FACC912-14</t>
  </si>
  <si>
    <t>FACC924-14</t>
  </si>
  <si>
    <t>FACC912-24</t>
  </si>
  <si>
    <t>FACC924-24</t>
  </si>
  <si>
    <t>FACCX12-24</t>
  </si>
  <si>
    <t>FACCX24-24</t>
  </si>
  <si>
    <t>FACCX24-40</t>
  </si>
  <si>
    <t>PANDUIT - Cassetto ottico NetKey estraibile con 6 adattatori SC duplex multimodali OM3/4</t>
  </si>
  <si>
    <t>PANDUIT - Cassetto ottico NetKey estraibile con 12 adattatori SC duplex multimodali OM3/4</t>
  </si>
  <si>
    <t>PANDUIT - Cassetto ottico NetKey estraibile con 12 adattatori LC duplex multimodali OM3/4</t>
  </si>
  <si>
    <t>PANDUIT - Cassetto ottico NetKey estraibile con 24 adattatori LC duplex multimodali OM3/4</t>
  </si>
  <si>
    <t>PANDUIT - Cassetto ottico NetKey estraibile con 6 adattatori SC duplex monomodale OS1/OS2</t>
  </si>
  <si>
    <t>PANDUIT - Cassetto ottico NetKey estraibile con 12 adattatori SC duplex monomodale OS1/OS2</t>
  </si>
  <si>
    <t>PANDUIT - Cassetto ottico NetKey estraibile con 12 adattatori LC duplex monomodale OS1/OS2</t>
  </si>
  <si>
    <t>PANDUIT - Cassetto ottico NetKey estraibile con 24 adattatori LC duplex monomodale OS1/OS2</t>
  </si>
  <si>
    <t>Sistema NetKey: Bretelle Ottiche</t>
  </si>
  <si>
    <t>Sistema NetKey: Bretelle Ottiche Monomodali OS2</t>
  </si>
  <si>
    <t>NKFP92ELLLSM001</t>
  </si>
  <si>
    <t>PANDUIT - Bretella ottica NetKey LC/LC duplex 9/125 OS2 1.6mm LSZH 1 m</t>
  </si>
  <si>
    <t>NKFP92ELLLSM002</t>
  </si>
  <si>
    <t>PANDUIT - Bretella ottica NetKey LC/LC duplex 9/125 OS2 1.6mm LSZH 2 m</t>
  </si>
  <si>
    <t>NKFP92ELLLSM003</t>
  </si>
  <si>
    <t>PANDUIT - Bretella ottica NetKey LC/LC duplex 9/125 OS2 1.6mm LSZH 3 m</t>
  </si>
  <si>
    <t>NKFP92ELLSSM001</t>
  </si>
  <si>
    <t>PANDUIT - Bretella ottica NetKey LC/SC duplex 9/125 OS2 1.6mm LSZH 1 m</t>
  </si>
  <si>
    <t>NKFP92ELLSSM002</t>
  </si>
  <si>
    <t>PANDUIT - Bretella ottica NetKey LC/SC duplex 9/125 OS2 1.6mm LSZH 2 m</t>
  </si>
  <si>
    <t>NKFP92ELLSSM003</t>
  </si>
  <si>
    <t>PANDUIT - Bretella ottica NetKey LC/SC duplex 9/125 OS2 1.6mm LSZH 3 m</t>
  </si>
  <si>
    <t>NKFP923LSSSM001</t>
  </si>
  <si>
    <t>PANDUIT - Bretella ottica NetKey SC/SC duplex 9/125 OS2 3.0mm LSZH 1 m</t>
  </si>
  <si>
    <t>NKFP923LSSSM002</t>
  </si>
  <si>
    <t>PANDUIT - Bretella ottica NetKey SC/SC duplex 9/125 OS2 3.0mm LSZH 2 m</t>
  </si>
  <si>
    <t>NKFP923LSSSM003</t>
  </si>
  <si>
    <t>PANDUIT - Bretella ottica NetKey SC/SC duplex 9/125 OS2 3.0mm LSZH 3 m</t>
  </si>
  <si>
    <t>Sistema NetKey: Bretelle Ottiche Multimodali OM3</t>
  </si>
  <si>
    <t>NKFPX2ELLLSM001</t>
  </si>
  <si>
    <t>PANDUIT - Bretella ottica NetKey LC/LC duplex 50/125 OM3 1.6mm LSZH 1 m</t>
  </si>
  <si>
    <t>NKFPX2ELLLSM002</t>
  </si>
  <si>
    <t>PANDUIT - Bretella ottica NetKey LC/LC duplex 50/125 OM3 1.6mm LSZH 2 m</t>
  </si>
  <si>
    <t>NKFPX2ELLLSM003</t>
  </si>
  <si>
    <t>PANDUIT - Bretella ottica NetKey LC/LC duplex 50/125 OM3 1.6mm LSZH 3 m</t>
  </si>
  <si>
    <t>NKFPX2ELLSSM001</t>
  </si>
  <si>
    <t>PANDUIT - Bretella ottica NetKey LC/SC duplex 50/125 OM3 1.6mm LSZH 1 m</t>
  </si>
  <si>
    <t>NKFPX2ELLSSM002</t>
  </si>
  <si>
    <t>PANDUIT - Bretella ottica NetKey LC/SC duplex 50/125 OM3 1.6mm LSZH 2 m</t>
  </si>
  <si>
    <t>NKFPX2ELLSSM003</t>
  </si>
  <si>
    <t>PANDUIT - Bretella ottica NetKey LC/SC duplex 50/125 OM3 1.6mm LSZH 3 m</t>
  </si>
  <si>
    <t>NKFPX23LSSSM001</t>
  </si>
  <si>
    <t>PANDUIT - Bretella ottica NetKey SC/SC duplex 50/125 OM3 3.0mm LSZH 1 m</t>
  </si>
  <si>
    <t>NKFPX23LSSSM002</t>
  </si>
  <si>
    <t>PANDUIT - Bretella ottica NetKey SC/SC duplex 50/125 OM3 3.0mm LSZH 2 m</t>
  </si>
  <si>
    <t>NKFPX23LSSSM003</t>
  </si>
  <si>
    <t>PANDUIT - Bretella ottica NetKey SC/SC duplex 50/125 OM3 3.0mm LSZH 3 m</t>
  </si>
  <si>
    <t>Sistema NetKey: Bretelle Ottiche Multimodali OM4</t>
  </si>
  <si>
    <t>NKFPZ22LLLSM001</t>
  </si>
  <si>
    <t>PANDUIT - Bretella ottica NetKey LC/LC duplex 50/125 OM4 1.6mm LSZH 1 m</t>
  </si>
  <si>
    <t>NKFPZ22LLLSM002</t>
  </si>
  <si>
    <t>PANDUIT - Bretella ottica NetKey LC/LC duplex 50/125 OM4 1.6mm LSZH 2 m</t>
  </si>
  <si>
    <t>NKFPZ22LLLSM003</t>
  </si>
  <si>
    <t>PANDUIT - Bretella ottica NetKey LC/LC duplex 50/125 OM4 1.6mm LSZH 3 m</t>
  </si>
  <si>
    <t>Sistema NetKey: Pigtails</t>
  </si>
  <si>
    <t>NKFP91BN1NNM001</t>
  </si>
  <si>
    <t>PANDUIT - Pigtail NetKey LC simplex 9/125 OS2 1 m</t>
  </si>
  <si>
    <t>NKFP91BN3NNM001</t>
  </si>
  <si>
    <t>PANDUIT - Pigtail NetKey SC simplex 9/125 OS2 1 m</t>
  </si>
  <si>
    <t>NKFPX1BN1NNM001</t>
  </si>
  <si>
    <t>PANDUIT - Pigtail NetKey LC simplex 50/125 OM3 1 m</t>
  </si>
  <si>
    <t>NKFPX1BN3NNM001</t>
  </si>
  <si>
    <t>PANDUIT - Pigtail NetKey SC simplex 50/125 OM3 1 m</t>
  </si>
  <si>
    <t>NKFPZ1BN1NNM001</t>
  </si>
  <si>
    <t>PANDUIT - Pigtail NetKey LC simplex 50/125 OM4 1 m</t>
  </si>
  <si>
    <t>Sistema NetKey: Adattatori per connettività ottica</t>
  </si>
  <si>
    <t>NKSCMZIW</t>
  </si>
  <si>
    <t>NKDLCMZIW</t>
  </si>
  <si>
    <t>LS8EQ-KIT-ACE</t>
  </si>
  <si>
    <t>PA-CVR-PFL6004DG-KD</t>
  </si>
  <si>
    <t>PA-PP6-CP24688BL</t>
  </si>
  <si>
    <t>PA-CVR-PUY6X04BU-HEG</t>
  </si>
  <si>
    <t>PA-PP-CP48BLY</t>
  </si>
  <si>
    <t>PA-FCL-FSC2SCBU</t>
  </si>
  <si>
    <t>PA-FCL-FST2SCBU</t>
  </si>
  <si>
    <t>PA-FCL-FSC2MCXAQ</t>
  </si>
  <si>
    <t>PA-FCL-FSC2MC5BL</t>
  </si>
  <si>
    <t>PA-FCL-FST2MC5BL</t>
  </si>
  <si>
    <t>PA-FCL-FSC2MC6EI</t>
  </si>
  <si>
    <t>PA-FPP-FMD2</t>
  </si>
  <si>
    <t>PA-FPP-FRME1U</t>
  </si>
  <si>
    <t>PA-FPP-FRME2U</t>
  </si>
  <si>
    <t>PA-FPP-FRME3</t>
  </si>
  <si>
    <t>PA-FPP-FRME4</t>
  </si>
  <si>
    <t>PA-FPP-FD1W6AQDSCZ</t>
  </si>
  <si>
    <t>PA-FPP-FD1W12AQDSCZ</t>
  </si>
  <si>
    <t>PA-FPP-FD1W24AQDSCZ</t>
  </si>
  <si>
    <t>PA-FPP-FD1W12AQDLCZ</t>
  </si>
  <si>
    <t>PA-FPP-FD1W24AQDLCZ</t>
  </si>
  <si>
    <t>PA-FPP-FD1W24BUDSCZ</t>
  </si>
  <si>
    <t>PA-CVF-FACC912-14</t>
  </si>
  <si>
    <t>PA-CVF-FACC924-14</t>
  </si>
  <si>
    <t>PA-CVF-FACC912-24</t>
  </si>
  <si>
    <t>PA-CVF-FACC924-24</t>
  </si>
  <si>
    <t>PA-CVF-FACCX12-24</t>
  </si>
  <si>
    <t>PA-CVF-FACCX24-24</t>
  </si>
  <si>
    <t>PA-CVF-FACCX24-40</t>
  </si>
  <si>
    <t>PA-ACC-NKSCMZIW</t>
  </si>
  <si>
    <t>PA-ACC-NKDLCMZIW</t>
  </si>
  <si>
    <t>PA-RAC-LS8EQ-KIT-ACE</t>
  </si>
  <si>
    <t>Listino install.</t>
  </si>
  <si>
    <t>1-1116412-3</t>
  </si>
  <si>
    <t>NETCONNECT - Icone (cieca/cat5e/Cat.6) rosso</t>
  </si>
  <si>
    <t>NETCONNECT - Icone (cieca/cat5e/Cat.6) verde</t>
  </si>
  <si>
    <t>NETCONNECT - Icone (cieca/cat5e/Cat.6) blu</t>
  </si>
  <si>
    <t>NETCONNECT - Icone (cieca/cat5e/Cat.6) giallo</t>
  </si>
  <si>
    <t>AM-PLG-55472063</t>
  </si>
  <si>
    <t>6-554720-3</t>
  </si>
  <si>
    <t>NETCONNECT - Cavo non schermato Cat.3, solido AWG 24, 50cp, LSZH, reel 500 m -bianco-</t>
  </si>
  <si>
    <t>NETCONNECT - Adattatore RJ45/RJ45 di Cat. 5e SL schermato</t>
  </si>
  <si>
    <t>1-1375192-3</t>
  </si>
  <si>
    <t>CO155E2-08M001</t>
  </si>
  <si>
    <t>COMMSCOPE - Bretella di permutazione Cat.5e, U/UTP RJ45/RJ45 LSZH bianca, 1m p/n CO5E-U-Z-WH-1M</t>
  </si>
  <si>
    <t>CO155E2-08M002</t>
  </si>
  <si>
    <t>COMMSCOPE - Bretella di permutazione Cat.5e, U/UTP RJ45/RJ45 LSZH bianca, 2m p/n CO5E-U-Z-WH-2M</t>
  </si>
  <si>
    <t>CO155E2-08M003</t>
  </si>
  <si>
    <t>COMMSCOPE - Bretella di permutazione Cat.5e, U/UTP RJ45/RJ45 LSZH bianca, 3m p/n CO5E-U-Z-WH-3M</t>
  </si>
  <si>
    <t>CO155E2-08M005</t>
  </si>
  <si>
    <t>COMMSCOPE - Bretella di permutazione Cat.5e, U/UTP RJ45/RJ45 LSZH bianca, 5m p/n CO5E-U-Z-WH-5M</t>
  </si>
  <si>
    <t>CO17772-08M001</t>
  </si>
  <si>
    <t>COMMSCOPE - Bretella di permutazione schermata Cat.5e, F/UTP RJ45/RJ45 LSZH bianca, 1m p/n CO5E-S-Z-WH-1M</t>
  </si>
  <si>
    <t>CO17772-08M002</t>
  </si>
  <si>
    <t>COMMSCOPE - Bretella di permutazione schermata Cat.5e, F/UTP RJ45/RJ45 LSZH bianca, 2m p/n CO5E-S-Z-WH-2M</t>
  </si>
  <si>
    <t>CO17772-08M003</t>
  </si>
  <si>
    <t>COMMSCOPE - Bretella di permutazione schermata Cat.5e, F/UTP RJ45/RJ45 LSZH bianca, 3m p/n CO5E-S-Z-WH-3M</t>
  </si>
  <si>
    <t>CO17772-08M005</t>
  </si>
  <si>
    <t>COMMSCOPE - Bretella di permutazione schermata Cat.5e, F/UTP RJ45/RJ45 LSZH bianca, 5m p/n CO5E-S-Z-WH-5M</t>
  </si>
  <si>
    <t xml:space="preserve">NETCONNECT - Cavo non schermato U/UTP Cat.6, solido AWG 23, 4cp, LSZH, B2ca s1 d0 a1, reel 305m -bianco- p/n CS34ZB </t>
  </si>
  <si>
    <t xml:space="preserve">NETCONNECT - Cavo non schermato U/UTP Cat.6, solido AWG 23, 4cp, LSZH, Cca s1 d1 a1, reel 305m -bianco- p/n CS34ZC </t>
  </si>
  <si>
    <t>NETCONNECT - Cavo non schermato U/UTP Cat.6, solido AWG 24, 4cp, LSZH, Dca s2 d2 a1, pull box 305m -bianco- p/n CS34Z3</t>
  </si>
  <si>
    <t>NETCONNECT - Cavo non schermato U/UTP Cat.6, solido AWG 24, 4cp, LSZH, Dca s2 d2 a1, pull box 305m -arancio- p/n CS34Z3</t>
  </si>
  <si>
    <t>NETCONNECT - Inserto RJ45 di Cat.6 SL non schermato colore avorio</t>
  </si>
  <si>
    <t>NETCONNECT - Inserto RJ45 di Cat.6 SL non schermato colore nero</t>
  </si>
  <si>
    <t>NETCONNECT - Inserto RJ45 di Cat.6 SL non schermato colore bianco alpino</t>
  </si>
  <si>
    <t>NETCONNECT - Inserto RJ45 di Cat.6 SL non schermato con sportello antipolvere avorio</t>
  </si>
  <si>
    <t>NETCONNECT - Inserto RJ45 di Cat.6 SL non schermato con sportello antipolvere nero</t>
  </si>
  <si>
    <t>NETCONNECT - Inserto RJ45 di Cat.6 SL non schermato con sportello antipolvere bianco</t>
  </si>
  <si>
    <t>1-1375187-3</t>
  </si>
  <si>
    <t>NETCONNECT - Inserto RJ45 di Cat.6 SL non schermato con sportello antipolvere bianco alpine</t>
  </si>
  <si>
    <t>NETCONNECT - Pannello precaricato SL Cat.6 a 24 porte 1/2 U, UTP colore nero</t>
  </si>
  <si>
    <t>NETCONNECT - Pannello precaricato SL Cat.6 a 48 porte 2U, UTP con jack sfusi</t>
  </si>
  <si>
    <t>NETCONNECT - Pannello precaricato jack SL Cat.6 a 48 porte 1U, UTP col. nero</t>
  </si>
  <si>
    <t>AM-PC6-NPC06UZDBWT01M</t>
  </si>
  <si>
    <t>NPC06UZDB-WT001M</t>
  </si>
  <si>
    <t>NETCONNECT - Bretella di permutazione Cat.6, U/UTP RJ45/RJ45 LSZH bianca, 1m</t>
  </si>
  <si>
    <t>AM-PC6-NPC06UZDBWT02M</t>
  </si>
  <si>
    <t>NPC06UZDB-WT002M</t>
  </si>
  <si>
    <t>NETCONNECT - Bretella di permutazione Cat.6, U/UTP RJ45/RJ45 LSZH bianca, 2m</t>
  </si>
  <si>
    <t>AM-PC6-NPC06UZDBWT03M</t>
  </si>
  <si>
    <t>NPC06UZDB-WT003M</t>
  </si>
  <si>
    <t>NETCONNECT - Bretella di permutazione Cat.6, U/UTP RJ45/RJ45 LSZH bianca, 3m</t>
  </si>
  <si>
    <t>AM-PC6-NPC06UZDBWT05M</t>
  </si>
  <si>
    <t>NPC06UZDB-WT005M</t>
  </si>
  <si>
    <t>NETCONNECT - Bretella di permutazione Cat.6, U/UTP RJ45/RJ45 LSZH bianca, 5m</t>
  </si>
  <si>
    <t>AM-PC6-NPC06UZDBBL01M</t>
  </si>
  <si>
    <t>NPC06UZDB-BL001M</t>
  </si>
  <si>
    <t>NETCONNECT - Bretella di permutazione Cat.6, U/UTP RJ45/RJ45 LSZH blu, 1m</t>
  </si>
  <si>
    <t>AM-PC6-NPC06UZDBBL02M</t>
  </si>
  <si>
    <t>NPC06UZDB-BL002M</t>
  </si>
  <si>
    <t>NETCONNECT - Bretella di permutazione Cat.6, U/UTP RJ45/RJ45 LSZH blu, 2m</t>
  </si>
  <si>
    <t>AM-PC6-NPC06UZDBBL03M</t>
  </si>
  <si>
    <t>NPC06UZDB-BL003M</t>
  </si>
  <si>
    <t>NETCONNECT - Bretella di permutazione Cat.6, U/UTP RJ45/RJ45 LSZH blu, 3m</t>
  </si>
  <si>
    <t>AM-PC6-NPC06UZDBBL05M</t>
  </si>
  <si>
    <t>NPC06UZDB-BL005M</t>
  </si>
  <si>
    <t>NETCONNECT - Bretella di permutazione Cat.6, U/UTP RJ45/RJ45 LSZH blu, 5m</t>
  </si>
  <si>
    <t>AM-PC6-NPC06UZDBGN01M</t>
  </si>
  <si>
    <t>NPC06UZDB-GN001M</t>
  </si>
  <si>
    <t>NETCONNECT - Bretella di permutazione Cat.6, U/UTP RJ45/RJ45 LSZH verde, 1m</t>
  </si>
  <si>
    <t>AM-PC6-NPC06UZDBGN02M</t>
  </si>
  <si>
    <t>NPC06UZDB-GN002M</t>
  </si>
  <si>
    <t>NETCONNECT - Bretella di permutazione Cat.6, U/UTP RJ45/RJ45 LSZH verde, 2m</t>
  </si>
  <si>
    <t>AM-PC6-NPC06UZDBGN03M</t>
  </si>
  <si>
    <t>NPC06UZDB-GN003M</t>
  </si>
  <si>
    <t>NETCONNECT - Bretella di permutazione Cat.6, U/UTP RJ45/RJ45 LSZH verde, 3m</t>
  </si>
  <si>
    <t>AM-PC6-NPC06UZDBGN05M</t>
  </si>
  <si>
    <t>NPC06UZDB-GN005M</t>
  </si>
  <si>
    <t>NETCONNECT - Bretella di permutazione Cat.6, U/UTP RJ45/RJ45 LSZH verde, 5m</t>
  </si>
  <si>
    <t>AM-PC6-NPC06UZDBRD01M</t>
  </si>
  <si>
    <t>NPC06UZDB-RD001M</t>
  </si>
  <si>
    <t>NETCONNECT - Bretella di permutazione Cat.6, U/UTP RJ45/RJ45 LSZH rossa, 1m</t>
  </si>
  <si>
    <t>AM-PC6-NPC06UZDBRD02M</t>
  </si>
  <si>
    <t>NPC06UZDB-RD002M</t>
  </si>
  <si>
    <t>NETCONNECT - Bretella di permutazione Cat.6, U/UTP RJ45/RJ45 LSZH rossa, 2m</t>
  </si>
  <si>
    <t>AM-PC6-NPC06UZDBRD03M</t>
  </si>
  <si>
    <t>NPC06UZDB-RD003M</t>
  </si>
  <si>
    <t>NETCONNECT - Bretella di permutazione Cat.6, U/UTP RJ45/RJ45 LSZH rossa, 3m</t>
  </si>
  <si>
    <t>AM-PC6-NPC06UZDBRD05M</t>
  </si>
  <si>
    <t>NPC06UZDB-RD005M</t>
  </si>
  <si>
    <t>NETCONNECT - Bretella di permutazione Cat.6, U/UTP RJ45/RJ45 LSZH rossa, 5m</t>
  </si>
  <si>
    <t>AM-PC6-NPC06UZDBYL01M</t>
  </si>
  <si>
    <t>NPC06UZDB-YL001M</t>
  </si>
  <si>
    <t>NETCONNECT - Bretella di permutazione Cat.6, U/UTP RJ45/RJ45 LSZH gialla, 1m</t>
  </si>
  <si>
    <t>AM-PC6-NPC06UZDBYL02M</t>
  </si>
  <si>
    <t>NPC06UZDB-YL002M</t>
  </si>
  <si>
    <t>NETCONNECT - Bretella di permutazione Cat.6, U/UTP RJ45/RJ45 LSZH gialla, 2m</t>
  </si>
  <si>
    <t>AM-PC6-NPC06UZDBYL03M</t>
  </si>
  <si>
    <t>NPC06UZDB-YL003M</t>
  </si>
  <si>
    <t>NETCONNECT - Bretella di permutazione Cat.6, U/UTP RJ45/RJ45 LSZH gialla, 3m</t>
  </si>
  <si>
    <t>AM-PC6-NPC06UZDBYL05M</t>
  </si>
  <si>
    <t>NPC06UZDB-YL005M</t>
  </si>
  <si>
    <t>NETCONNECT - Bretella di permutazione Cat.6, U/UTP RJ45/RJ45 LSZH gialla, 5m</t>
  </si>
  <si>
    <t>AM-PC6-NPC06SZDBWT01M</t>
  </si>
  <si>
    <t>NPC06SZDB-WT001M</t>
  </si>
  <si>
    <t>NETCONNECT - Bretella di permutazione schermata Cat.6, S/FTP RJ45/RJ45 LSZH bianca, 1m</t>
  </si>
  <si>
    <t>AM-PC6-NPC06SZDBWT02M</t>
  </si>
  <si>
    <t>NPC06SZDB-WT002M</t>
  </si>
  <si>
    <t>NETCONNECT - Bretella di permutazione schermata Cat.6, S/FTP RJ45/RJ45 LSZH bianca, 2m</t>
  </si>
  <si>
    <t>AM-PC6-NPC06SZDBWT03M</t>
  </si>
  <si>
    <t>NPC06SZDB-WT003M</t>
  </si>
  <si>
    <t>NETCONNECT - Bretella di permutazione schermata Cat.6, S/FTP RJ45/RJ45 LSZH bianca, 3m</t>
  </si>
  <si>
    <t>AM-PC6-NPC06SZDBWT05M</t>
  </si>
  <si>
    <t>NPC06SZDB-WT005M</t>
  </si>
  <si>
    <t>NETCONNECT - Bretella di permutazione schermata Cat.6, S/FTP RJ45/RJ45 LSZH bianca, 5m</t>
  </si>
  <si>
    <t>AM-PC6-NPC06SZDBGN01M</t>
  </si>
  <si>
    <t>NPC06SZDB-GN001M</t>
  </si>
  <si>
    <t>NETCONNECT - Bretella di permutazione schermata Cat.6, S/FTP RJ45/RJ45 LSZH verde, 1m</t>
  </si>
  <si>
    <t>AM-PC6-NPC06SZDBGN02M</t>
  </si>
  <si>
    <t>NPC06SZDB-GN002M</t>
  </si>
  <si>
    <t>NETCONNECT - Bretella di permutazione schermata Cat.6, S/FTP RJ45/RJ45 LSZH verde, 2m</t>
  </si>
  <si>
    <t>AM-PC6-NPC06SZDBGN03M</t>
  </si>
  <si>
    <t>NPC06SZDB-GN003M</t>
  </si>
  <si>
    <t>NETCONNECT - Bretella di permutazione schermata Cat.6, S/FTP RJ45/RJ45 LSZH verde, 3m</t>
  </si>
  <si>
    <t>AM-PC6-NPC06SZDBGN05M</t>
  </si>
  <si>
    <t>NPC06SZDB-GN005M</t>
  </si>
  <si>
    <t>NETCONNECT - Bretella di permutazione schermata Cat.6, S/FTP RJ45/RJ45 LSZH verde, 5m</t>
  </si>
  <si>
    <t>AM-PC6-NPC06SZDBYL01M</t>
  </si>
  <si>
    <t>NPC06SZDB-YL001M</t>
  </si>
  <si>
    <t>NETCONNECT - Bretella di permutazione schermata Cat.6, S/FTP RJ45/RJ45 LSZH gialla, 1m</t>
  </si>
  <si>
    <t>AM-PC6-NPC06SZDBYL02M</t>
  </si>
  <si>
    <t>NPC06SZDB-YL002M</t>
  </si>
  <si>
    <t>NETCONNECT - Bretella di permutazione schermata Cat.6, S/FTP RJ45/RJ45 LSZH gialla, 2m</t>
  </si>
  <si>
    <t>AM-PC6-NPC06SZDBYL03M</t>
  </si>
  <si>
    <t>NPC06SZDB-YL003M</t>
  </si>
  <si>
    <t>NETCONNECT - Bretella di permutazione schermata Cat.6, S/FTP RJ45/RJ45 LSZH gialla, 3m</t>
  </si>
  <si>
    <t>AM-PC6-NPC06SZDBYL05M</t>
  </si>
  <si>
    <t>NPC06SZDB-YL005M</t>
  </si>
  <si>
    <t>NETCONNECT - Bretella di permutazione schermata Cat.6, S/FTP RJ45/RJ45 LSZH gialla, 5m</t>
  </si>
  <si>
    <t>AM-PC6-NPC06SZDBBL01M</t>
  </si>
  <si>
    <t>NPC06SZDB-BL001M</t>
  </si>
  <si>
    <t>NETCONNECT - Bretella di permutazione schermata Cat.6, S/FTP RJ45/RJ45 LSZH blu, 1m</t>
  </si>
  <si>
    <t>AM-PC6-NPC06SZDBBL02M</t>
  </si>
  <si>
    <t>NPC06SZDB-BL002M</t>
  </si>
  <si>
    <t>NETCONNECT - Bretella di permutazione schermata Cat.6, S/FTP RJ45/RJ45 LSZH blu, 2m</t>
  </si>
  <si>
    <t>AM-PC6-NPC06SZDBBL03M</t>
  </si>
  <si>
    <t>NPC06SZDB-BL003M</t>
  </si>
  <si>
    <t>NETCONNECT - Bretella di permutazione schermata Cat.6, S/FTP RJ45/RJ45 LSZH blu, 3m</t>
  </si>
  <si>
    <t>AM-PC6-NPC06SZDBBL05M</t>
  </si>
  <si>
    <t>NPC06SZDB-BL005M</t>
  </si>
  <si>
    <t>NETCONNECT - Bretella di permutazione schermata Cat.6, S/FTP RJ45/RJ45 LSZH blu, 5m</t>
  </si>
  <si>
    <t>AM-PC6-NPC06SZDBRD01M</t>
  </si>
  <si>
    <t>NPC06SZDB-RD001M</t>
  </si>
  <si>
    <t>NETCONNECT - Bretella di permutazione schermata Cat.6, S/FTP RJ45/RJ45 LSZH rossa, 1m</t>
  </si>
  <si>
    <t>AM-PC6-NPC06SZDBRD02M</t>
  </si>
  <si>
    <t>NPC06SZDB-RD002M</t>
  </si>
  <si>
    <t>NETCONNECT - Bretella di permutazione schermata Cat.6, S/FTP RJ45/RJ45 LSZH rossa, 2m</t>
  </si>
  <si>
    <t>AM-PC6-NPC06SZDBRD03M</t>
  </si>
  <si>
    <t>NPC06SZDB-RD003M</t>
  </si>
  <si>
    <t>NETCONNECT - Bretella di permutazione schermata Cat.6, S/FTP RJ45/RJ45 LSZH rossa, 3m</t>
  </si>
  <si>
    <t>AM-PC6-NPC06SZDBRD05M</t>
  </si>
  <si>
    <t>NPC06SZDB-RD005M</t>
  </si>
  <si>
    <t>NETCONNECT - Bretella di permutazione schermata Cat.6, S/FTP RJ45/RJ45 LSZH rossa, 5m</t>
  </si>
  <si>
    <t>NETCONNECT - Cavo non schermato U/UTP Cat.6A, solido AWG 23, 4cp, LSZH, B2ca s1 d0 a1, reel 305m -bianco-p/n CS44ZB</t>
  </si>
  <si>
    <t>NETCONNECT - Cavo schermato F/UTP Cat.6A, solido AWG 23, 4cp, LSZH, B2ca s1 d0 a1, reel 305m -bianco-p/n CS44ZB</t>
  </si>
  <si>
    <t>NETCONNECT - Cavo schermato F/UTP Cat.6A, solido AWG 23, 4cp, LSZH, Cca s1 d1 a1, reel 305m -bianco-p/n CS44ZC</t>
  </si>
  <si>
    <t>NETCONNECT - Cavo schermato F/FTP Cat.6A, solido AWG 23, 4cp, LSZH, B2ca s1 d1 a1, reel 500m-bianco-p/n CS44ZB</t>
  </si>
  <si>
    <t>NETCONNECT - Cavo schermato F/FTP Cat.6A, solido AWG 23, 4cp, LSZH, Cca s1 d1 a1, reel 500m -bianco-p/n CS44ZC</t>
  </si>
  <si>
    <t>NETCONNECT - Cavo schermato F/FTP Cat.6A, solido AWG 23, 4cp, LSZH, Dca s2 d2 a1, reel 500m -bianco-p/n CS44Z3</t>
  </si>
  <si>
    <t>AM-PC6A-NPC6ASZDBWT01</t>
  </si>
  <si>
    <t>NPC6ASZDB-WT001M</t>
  </si>
  <si>
    <t>NETCONNECT - Bretella di permutazione schermata Cat.6A, S/FTP RJ45/RJ45 LSZH bianca, 1m</t>
  </si>
  <si>
    <t>AM-PC6A-NPC6ASZDBWT02</t>
  </si>
  <si>
    <t>NPC6ASZDB-WT002M</t>
  </si>
  <si>
    <t>NETCONNECT - Bretella di permutazione schermata Cat.6A, S/FTP RJ45/RJ45 LSZH bianca, 2m</t>
  </si>
  <si>
    <t>AM-PC6A-NPC6ASZDBWT03</t>
  </si>
  <si>
    <t>NPC6ASZDB-WT003M</t>
  </si>
  <si>
    <t>NETCONNECT - Bretella di permutazione schermata Cat.6A, S/FTP RJ45/RJ45 LSZH bianca, 3m</t>
  </si>
  <si>
    <t>AM-PC6A-NPC6ASZDBWT05</t>
  </si>
  <si>
    <t>NPC6ASZDB-WT005M</t>
  </si>
  <si>
    <t>NETCONNECT - Bretella di permutazione schermata Cat.6A, S/FTP RJ45/RJ45 LSZH bianca, 5m</t>
  </si>
  <si>
    <t>4-2153161-1</t>
  </si>
  <si>
    <t>NETCONNECT - ACO - Inserto RJ45 di Cat5e doppio FTP per ISDN/10-100BaseT</t>
  </si>
  <si>
    <t>NETCONNECT - Inserto SL - BNC - nero</t>
  </si>
  <si>
    <t>2-599144-7</t>
  </si>
  <si>
    <t>NETCONNECT - Cavo ottico tight 4 fibre multimodale - LSZH Cca s1 d0 a2 fibra 50/125 OM2</t>
  </si>
  <si>
    <t>2-599146-7</t>
  </si>
  <si>
    <t>NETCONNECT - Cavo ottico tight 8 fibre multimodale - LSZH Dca s2 d1 a1- fibra 50/125 OM2</t>
  </si>
  <si>
    <t>2-599148-7</t>
  </si>
  <si>
    <t>NETCONNECT - Cavo ottico tight 12 fibre multimodale - LSZH Dca s2 d1 a1 fibra 50/125 OM2</t>
  </si>
  <si>
    <t>2-599625-7</t>
  </si>
  <si>
    <t>1-6457567-6</t>
  </si>
  <si>
    <t>AM-POF-PFC-302L12</t>
  </si>
  <si>
    <t>PFC-302L12</t>
  </si>
  <si>
    <t>AM-POF-PFC-302L16</t>
  </si>
  <si>
    <t>PFC-302L16</t>
  </si>
  <si>
    <t>NETCONNECT - Modulo di terminazione LSA Plus 2/10 (min.ord. 10 pz.)</t>
  </si>
  <si>
    <t>NETCONNECT - Modulo di terminazione LSA Profil 2/10 (min.ord. 10 pz.)</t>
  </si>
  <si>
    <t>LSA-PLUS Comprotect</t>
  </si>
  <si>
    <t>NETCONNECT - LSA-PLUS Comprotect plug 2/1 CP HGB 180A1 protez. 5 punti 180Volt 3kA (set 10pz)</t>
  </si>
  <si>
    <t>NETCONNECT - LSA-PLUS Comprotect plug 2/1 CP BI180A1 protez. 5 punti 180Volt 5kA (set 10pz)</t>
  </si>
  <si>
    <t>NETCONNECT - LSA-PLUS Comprotect plug 2/1 CP BOD180A1 prot. 5 punti 180Volt 5kA (set 10pz)</t>
  </si>
  <si>
    <t>NETCONNECT - Presa HK RJ45  UTP Cat.5  Enhanced -  T568-A/B , col.  nero</t>
  </si>
  <si>
    <t>NETCONNECT - Presa HK RJ45  STP Cat.5  Enhanced -  T568-A/B</t>
  </si>
  <si>
    <t xml:space="preserve">NETCONNECT - Presa KM8 RJ45 UTP Cat.6 - T568-A/B, colore bianco </t>
  </si>
  <si>
    <t>NETCONNECT - Presa KM8 RJ45 UTP Cat.6 - T568-A/B, colore bianco</t>
  </si>
  <si>
    <t>NETCONNECT - Cordone di permuta S-STP KM8, Cat.6, LSZH, RJ45-RJ45 2,0 m</t>
  </si>
  <si>
    <t>NETCONNECT - Cordone di permuta S-STP KM8, Cat.6, LSZH, RJ45-RJ45 3,0 m</t>
  </si>
  <si>
    <t>NETCONNECT - Cordone di permuta S-STP KM8, Cat.6, LSZH, RJ45-RJ45 5,0 m</t>
  </si>
  <si>
    <t>Sistema Cat 6A - UTP</t>
  </si>
  <si>
    <t>NETCONNECT - Presa KM8 RJ45 Cat.6A UTP  - T568-A/B, col. bianco</t>
  </si>
  <si>
    <t>NETCONNECT - Presa KM8 RJ45 Cat.6A UTP - T568-A/B, colore nero conf. 24 pz</t>
  </si>
  <si>
    <t>NETCONNECT - Presa KM8 RJ45 Cat.6A UTP - T568-A/B, colore blu conf. 24 pz</t>
  </si>
  <si>
    <t>NETCONNECT - Pannello Cat.6A UTP 24 porte PCB</t>
  </si>
  <si>
    <t>NETCONNECT - Cordone di permuta CopperTen Cat.6A RJ45-RJ45 UTP, LSZH 2 m blu</t>
  </si>
  <si>
    <t>NETCONNECT - Cordone di permuta CopperTen Cat.6A RJ45-RJ45 UTP, LSZH 5 m blu</t>
  </si>
  <si>
    <t>NETCONNECT - Cordone di permuta CopperTen Cat.6A RJ45-RJ45 UTP, LSZH 15 m blu</t>
  </si>
  <si>
    <t>Sistema Cat 6A - FTP</t>
  </si>
  <si>
    <t>NETCONNECT - Presa KM8 RJ45 Cat.6A STP keystone T-568A/B wiring</t>
  </si>
  <si>
    <t>Postazione Utente</t>
  </si>
  <si>
    <t>AM-PLT-111641213</t>
  </si>
  <si>
    <t>AM-CVR-171149501</t>
  </si>
  <si>
    <t>AM-MJ3-137519213</t>
  </si>
  <si>
    <t>AM-MJ6-137518713</t>
  </si>
  <si>
    <t>AM-MJ6A-193347602</t>
  </si>
  <si>
    <t>AM-CVR-215316141</t>
  </si>
  <si>
    <t>AM-FAD-211161502</t>
  </si>
  <si>
    <t>AM-HID-226908101</t>
  </si>
  <si>
    <t>AM-HID-226908102</t>
  </si>
  <si>
    <t>AM-CVF-59914427</t>
  </si>
  <si>
    <t>AM-CVF-59914627</t>
  </si>
  <si>
    <t>AM-CVF-59914827</t>
  </si>
  <si>
    <t>AM-CVF-59962527</t>
  </si>
  <si>
    <t>AM-FAD-645756716</t>
  </si>
  <si>
    <t>AK-UCS-60891002-02</t>
  </si>
  <si>
    <t>AK-UCS-60891120-02</t>
  </si>
  <si>
    <t>AK-UCS-60503122-10</t>
  </si>
  <si>
    <t>AK-MJ5-65401130-04</t>
  </si>
  <si>
    <t>AK-MJ5-65401154-02</t>
  </si>
  <si>
    <t>NETCONNECT - Placca singola per SL &amp; 110Connect 2 porte (RJ45) colore avorio</t>
  </si>
  <si>
    <t>SNOM - Handset D3xx Black</t>
  </si>
  <si>
    <t>SN-ACC-4351</t>
  </si>
  <si>
    <t>PATTON - SmartNode Branch Exchange WINDOWS 7 EMB,  1 T1/E1 PRI VoIP GW-Router,  2x GigEthernet,  15 VoIP channelsClock Source</t>
  </si>
  <si>
    <t>PATTON - SmartNode Branch Exchange WINDOWS 7 EMB,  1 T1/E1 PRI VoIP GW-Router,  2x GigEthernet,  30 VoIP channelsClock Source</t>
  </si>
  <si>
    <t>PATTON - SmartNode Branch Exchange WIN 7 EMB, 4 T1/E1 PRI VoIP GW-Router, 2x GigEth,15 VoIP channelsPrecision 5ppm Clock Source</t>
  </si>
  <si>
    <t>PATTON - SmartNode Branch Exchange WINDOWS 7 EMB,  4FXS, 4FXO 8 Voice channels</t>
  </si>
  <si>
    <t>PATTON - SmartNode Open Gateway Appliance, 1 T1/E1 PRI VoIP GW-Router,  2x GigEthernet,  15 VoIP channels</t>
  </si>
  <si>
    <t>PATTON - SmartNode Open Gateway Appliance, 1 T1/E1 PRI VoIP GW-Router,  2x GigEthernet,  30 VoIP channels</t>
  </si>
  <si>
    <t>PATTON - SmartNode Open Gateway Appliance,  4 T1/E1 PRI VoIP GW-Router,  2x GigEthernet,  15 VoIP channels</t>
  </si>
  <si>
    <t>PATTON - SN Dual FXO VoIP GW, 1x10/100baseT, H.323 and SIP, Ext UI PW.</t>
  </si>
  <si>
    <t>PATTON - SN Dual FXS VoIP GW, 1x10/100baseT, H.323 and SIP, Ext UI PW.</t>
  </si>
  <si>
    <t>PATTON - SN 2 FXS &amp; 2 FXO VoIP GW, 1x10/100baseT, H.323 and SIP, Ext UI PW.</t>
  </si>
  <si>
    <t>PATTON - SN 4 FXO VoIP GW, 1x10/100baseT, H.323 and SIP, Ext UI PW.</t>
  </si>
  <si>
    <t>PATTON - SN 4 FXS VoIP GW, 1x10/100baseT, H.323 and SIP, Ext UI PW.</t>
  </si>
  <si>
    <t>PATTON - SN 4 FXS &amp; 2 FXO VoIP GW, 1x10/100baseT, H.323 and SIP, Ext UI PW.</t>
  </si>
  <si>
    <t>PATTON - SN 4 FXS &amp; 4 FXO VoIP GW, 1x10/100baseT, H.323 and SIP, Ext UI PW.</t>
  </si>
  <si>
    <t>PATTON - SN 8 FXS VoIP GW, 1x10/100baseT, H.323 and SIP, Ext UI PW.</t>
  </si>
  <si>
    <t>PATTON - SN Multiport FXO VoIP GW, 12 FXO ports presented on RJ21, 1x Fast ETh, Internal UI PW</t>
  </si>
  <si>
    <t>PATTON - SN Multiport FXO VoIP GW, 16 FXO ports presented on RJ21, 1x Fast ETh, Internal UI PW</t>
  </si>
  <si>
    <t>PATTON - SN Multiport FXS VoIP GW, 16 FXS ports presented on RJ21, 1x Fast ETh, Internal 48VDC PW</t>
  </si>
  <si>
    <t>PATTON - SN Multiport FXS VoIP GW, 16 FXS ports presented on RJ21, 1x Fast ETh, Internal UI PW</t>
  </si>
  <si>
    <t>PATTON - SN Multiport FXO VoIP GW, 24 FXO ports presented on RJ21, 1x Fast ETh, Internal UI PW</t>
  </si>
  <si>
    <t>PATTON - SN Multiport FXS VoIP GW, 24 FXS ports presented on RJ21, 1x Fast ETh, Internal 48VDC PW</t>
  </si>
  <si>
    <t>PATTON - SN Multiport FXS VoIP GW, 24 FXS ports presented on RJ21, 1x Fast ETh, Internal UI PW</t>
  </si>
  <si>
    <t>PATTON - SN Multiport FXO VoIP GW, 32 FXO ports presented on RJ21, 1x Fast ETh, Internal UI PW</t>
  </si>
  <si>
    <t>PATTON - SN Multiport FXS VoIP GW, 32 FXS ports presented on RJ21, 1x Fast ETh, Internal 48VDC PW</t>
  </si>
  <si>
    <t>PATTON - SN Multiport FXS VoIP GW, 32 FXS ports presented on RJ21, 1x Fast ETh, Internal UI PW</t>
  </si>
  <si>
    <t>PATTON - SN IpChannelBank 12 FXO VoIP GW-Router, 2x10/100bTX,  UI PW</t>
  </si>
  <si>
    <t>PATTON - SN IpChannelBank 12 FXS VoIP GW-Router, 2x10/100bTX, 48V DC PW</t>
  </si>
  <si>
    <t>PATTON - SN IpChannelBank 12 FXS VoIP GW-Router, 2x10/100bTX,  UI PW</t>
  </si>
  <si>
    <t>PATTON - SN IpChannelBank 16 FXO VoIP GW-Router, 2x10/100bTX,  UI PW</t>
  </si>
  <si>
    <t>PATTON - SN IpChannelBank 16 FXS VoIP GW-Router, 2x10/100bTX, 48VDC PW</t>
  </si>
  <si>
    <t>PATTON - SN IpChannelBank 16 FXS VoIP GW-Router, 2x10/100bTX, UI PW</t>
  </si>
  <si>
    <t>PATTON - SN IpChannelBank 24 FXO VoIP GW-Router, 2x10/100bTX,  UI PW</t>
  </si>
  <si>
    <t>PATTON - SN IpChannelBank 24 FXS VoIP GW-Router, 2x10/100bTX, 48V DC PW</t>
  </si>
  <si>
    <t>PATTON - SN IpChannelBank 24 FXS VoIP GW-Router, 2x10/100bTX, UI PW</t>
  </si>
  <si>
    <t>PATTON - SN IpChannelBank 32 FXO VoIP GW-Router, 2x10/100bTX,  UI PW</t>
  </si>
  <si>
    <t>PATTON - SN IpChannelBank 32 FXS VoIP GW-Router, 2x10/100bTX, 48V DC PW</t>
  </si>
  <si>
    <t>PATTON - SN IpChannelBank 32 FXS VoIP GW-Router, 2x10/100bTX, UI PW</t>
  </si>
  <si>
    <t>PATTON - SN 2 FXS VoIP IAD, Integrated X.21 WAN, SIP and H.323, Ext UI PW.</t>
  </si>
  <si>
    <t>PATTON - SN 2 FXS &amp; 2 FXO VoIP IAD, Integrated X.21 WAN, H.323. and SIP, Ext UI PW.</t>
  </si>
  <si>
    <t>PATTON - SN 4 FXS VoIP IAD, Integrated X.21 WAN, H.323 and SIP, Ext UI PW.</t>
  </si>
  <si>
    <t>PATTON - SN 4 FXS &amp; 4 FXO VoIP IAD, Integrated V.35 WAN, H.323 and SIP, Ext UI PW.</t>
  </si>
  <si>
    <t>PATTON - SN 4 FXS &amp; 4 FXO VoIP IAD, Integrated X.21 WAN, H.323 and SIP, Ext UI PW.</t>
  </si>
  <si>
    <t>PATTON - SN 8 FXS VoIP IAD, Integrated V.35 WAN, H.323 and SIP, Ext UI PW.</t>
  </si>
  <si>
    <t>PATTON - SN 8 FXS VoIP IAD, Integrated X.21 WAN, H.323 and SIP, Ext UI PW.</t>
  </si>
  <si>
    <t>PATTON - SN IpChannelBank 12 FXO VoIP GW-Router, 2x10/100bTX, Redundant 48V DC PW</t>
  </si>
  <si>
    <t>PATTON - SN IpChannelBank 12 FXO VoIP GW-Router, 2x10/100bTX, Redundant UI PW</t>
  </si>
  <si>
    <t>PATTON - SN IpChannelBank 12 FXS VoIP GW-Router, 2x10/100bTX, Redundant 48V DC PW</t>
  </si>
  <si>
    <t>PATTON - SN IpChannelBank 12 FXS VoIP GW-Router, 2x10/100bTX, Redundant UI PW</t>
  </si>
  <si>
    <t>PATTON - SN IpChannelBank 16 FXO VoIP GW-Router, 2x10/100bTX, Redundant 48VDC PW</t>
  </si>
  <si>
    <t>PATTON - SN IpChannelBank 16 FXO VoIP GW-Router, 2x10/100bTX, redundant UI PW</t>
  </si>
  <si>
    <t>PATTON - SN IpChannelBank 16 FXS VoIP GW-Router, 2x10/100bTX, redundant UI PW</t>
  </si>
  <si>
    <t>PATTON - SN IpChannelBank 24 FXO VoIP GW-Router, 2x10/100bTX, Redundant 48V DC PW</t>
  </si>
  <si>
    <t>PATTON - SN IpChannelBank 24 FXO VoIP GW-Router, 2x10/100bTX, H.323 and SIP, Redundant UI PW</t>
  </si>
  <si>
    <t>PATTON - SN IpChannelBank 24 FXS VoIP GW-Router, 2x10/100bTX, Redundant UI PW</t>
  </si>
  <si>
    <t>PATTON - SN IpChannelBank 32 FXO VoIP GW-Router, 2x10/100bTX, Redundant 48V DC PW</t>
  </si>
  <si>
    <t>PATTON - SN IpChannelBank 32 FXO VoIP GW-Router, 2x10/100bTX, Redundant UI PW</t>
  </si>
  <si>
    <t>PATTON - SN IpChannelBank 32 FXS VoIP GW-Router, 2x10/100bTX, Redundant 48V DC PW</t>
  </si>
  <si>
    <t>PATTON - SN IpChannelBank 32 FXS VoIP GW-Router, 2x10/100bTX, Redundant UI PW</t>
  </si>
  <si>
    <t>SN4671/2BIS4JS8V2G</t>
  </si>
  <si>
    <t>PATTON - Session Border Router,32CH,EUI</t>
  </si>
  <si>
    <t>PATTON - SN Ent Session Border Router, 2x GigETh, 32 SIP-SIP calls, or 96 SIP-SIP calls w/o Trans, Ext UI PW,IPv6 ready</t>
  </si>
  <si>
    <t>PATTON - SN Ent Session Border Router, 2x GigETh, 64 SIP-SIP calls, or 192 SIP-SIP calls w/o Trans, Ext UI PW, IPv6 ready.</t>
  </si>
  <si>
    <t>PATTON - SN Ent Session Border IAD,G.SHDSL,2x GigETh,32 SIP-SIP calls ,or 96 SIP-SIP calls w/o Trans, Ext UI PW, IPv6 ready</t>
  </si>
  <si>
    <t xml:space="preserve">PATTON - SN Ent Session Border IAD, G.SHDSL, 2x GigETh, 64 SIP-SIP calls, or 192 SIP-SIP calls w/o Trans, Ext UI PW, IPv6 </t>
  </si>
  <si>
    <t xml:space="preserve">PATTON - SN ISDN BRI VoIP Terminal Adapter, 1x BRI/So NT with phantom PW, 2 voice/fax calls, 1x 10/100 ETh, Ext UI PW </t>
  </si>
  <si>
    <t>PATTON - SN ISDN BRI VoIP Terminal Adapter,2xBRI/So(1xNT,1xTE)with fb relay,,2 voice/fax calls,1x10/100ETh,Ext UI PW</t>
  </si>
  <si>
    <t>PATTON - SN ISDN BRI VoIP Terminal Adapter, 2x BRI/So NT , 4 voice/fax calls, 1x 10/100 ETh, Ext UI PW (100–240 VAC)</t>
  </si>
  <si>
    <t>PATTON - ISDN BRI VoIP Terminal Adapter,2xBRI/So NT,Hi prec CS, 4 voice/fax calls, 1x 10/100 ETh, Ext UI PW (100–240 VAC)</t>
  </si>
  <si>
    <t>PATTON - SN ISDN BRI PSTN VoIP GW, 1 BRI/So TE, 2 voice/fax calls, 1x 10/100 ETh, Ext UI PW (100–240 VAC), 1-year warranty.</t>
  </si>
  <si>
    <t>PATTON - SN ISDN BRI PSTN VoIP GW, 2 BRI/So TE, 4 voice/fax calls, 1x 10/100 ETh, Ext UI PW (100–240 VAC), 1-year warranty.</t>
  </si>
  <si>
    <t>PATTON - SN SmartMedia  SS7 MTP2, MTP3, ISUP 16-Link License</t>
  </si>
  <si>
    <t>PATTON - SN SmartMedia Single Link MTP2, MTP3, ISUP License Upgrade</t>
  </si>
  <si>
    <t>PATTON - SN SmartMedia Single Link SS7 MTP2, MTP3, ISUP License</t>
  </si>
  <si>
    <t>PATTON - SN SmartMedia  SS7 MTP2, MTP3, ISUP 2-Link License</t>
  </si>
  <si>
    <t>PATTON - SN SmartMedia  SS7 MTP2, MTP3, ISUP 32-Link License</t>
  </si>
  <si>
    <t>PATTON - SN License for 1 VoIP Channel for SN4970, SN4980 and SN4990 PRI Series</t>
  </si>
  <si>
    <t>PATTON - SN License for 6 VoIP Ch for SN4940, SN4950 and SN4960 PRI Series</t>
  </si>
  <si>
    <t>PATTON - SN License for 9 VoIP Ch for SN4940, SN4950 and SN4960 PRI Series</t>
  </si>
  <si>
    <t>PATTON - SN SmartMedia  SS7 MTP2, MTP3, ISUP 4-Link License</t>
  </si>
  <si>
    <t>PATTON - SN SmartMedia  SS7 MTP2, MTP3, ISUP 64-Link License</t>
  </si>
  <si>
    <t>PATTON - SN SmartMedia  SS7 MTP2, MTP3, ISUP 8-Link License</t>
  </si>
  <si>
    <t>PATTON - License Key for the Circuit Switching Bridge Service</t>
  </si>
  <si>
    <t>PATTON - License Key for ISDN dial-backup on the SN 4630, 4650, 4552 and 4562 Series</t>
  </si>
  <si>
    <t>PATTON - SN SmartMedia SIGTRAN Termination License for M2PA</t>
  </si>
  <si>
    <t>PATTON - License Key for QSIG on the SN 4000 series</t>
  </si>
  <si>
    <t>PATTON - License Key for QSIG on SN 4940/50/60 series</t>
  </si>
  <si>
    <t>PATTON - License Key for SIP Registrar on SNs - First available with firmware R5.1</t>
  </si>
  <si>
    <t>PATTON - SN SmartMedia 4 T1/E1 Software Upgrade (increases the SN10100 from 4 or 8 E1s and 120 to 240 voice Ch)</t>
  </si>
  <si>
    <t>PATTON - SN SmartMedia GW 16 T1/E1 with 512 VoIP Ch, Hardware &amp; Software Upgrade</t>
  </si>
  <si>
    <t>PATTON - SN SmartMedia GW 1 DS3 with 672 VoIP Ch, Hardware &amp; Software Upgrade</t>
  </si>
  <si>
    <t>PATTON - SmartWare UCA bundle with SIP Registrar and Trans for SN4970/80/90 Series</t>
  </si>
  <si>
    <t>PATTON - License Key for IPSec VPN on the SN 4000 and 5200 series DES/3DES/AES (Not apply to SN41XX, SDTA, SN-DTA and SN455X)</t>
  </si>
  <si>
    <t>PATTON - License Key for IPSec VPN on the SN 4940/50/60 and 5400 series DES/3DES/AES</t>
  </si>
  <si>
    <t>PATTON - SmartNode Branch Exchange with 3CX free edition preinstalled and Windows 7</t>
  </si>
  <si>
    <t>3CXPS4M</t>
  </si>
  <si>
    <t>3CXPS8M</t>
  </si>
  <si>
    <t>3CXPS16M</t>
  </si>
  <si>
    <t>3CXPS32M</t>
  </si>
  <si>
    <t>3CXPS64M</t>
  </si>
  <si>
    <t>3CXPS128M</t>
  </si>
  <si>
    <t>3CXPS256M</t>
  </si>
  <si>
    <t>3CXPS512M</t>
  </si>
  <si>
    <t>3CXPS1024M</t>
  </si>
  <si>
    <t>3CXPSENTERP32</t>
  </si>
  <si>
    <t>3CXPSENTERP64</t>
  </si>
  <si>
    <t>3CXPSENTERP128</t>
  </si>
  <si>
    <t>3CXPSENTERP512</t>
  </si>
  <si>
    <t>3CXPSPROF4M</t>
  </si>
  <si>
    <t>3CXPSPROF16M</t>
  </si>
  <si>
    <t>3CXPSPROF32M</t>
  </si>
  <si>
    <t>3CXPSPROF64M</t>
  </si>
  <si>
    <t>3CXPSPROF128M</t>
  </si>
  <si>
    <t>3CXPSPROF256M</t>
  </si>
  <si>
    <t>3CXPSPROF512M</t>
  </si>
  <si>
    <t>3CXPSPROF1024M</t>
  </si>
  <si>
    <t>3CXPSPROFSPLA12M4</t>
  </si>
  <si>
    <t>3CXPSPROFSPLA12M16</t>
  </si>
  <si>
    <t>3CXPSPROFSPLA12M32</t>
  </si>
  <si>
    <t>3CXPSPROFSPLA12M64</t>
  </si>
  <si>
    <t>3CXPSPROFSPLA12M128</t>
  </si>
  <si>
    <t>3CXPSPROFSPLA12M256</t>
  </si>
  <si>
    <t>3CXPSPROFSPLA12M512</t>
  </si>
  <si>
    <t>3CXPSPROFSPLA12M1024</t>
  </si>
  <si>
    <t>3CXPSPROFSPLA12M8</t>
  </si>
  <si>
    <t>3CXPSSPLA12M256</t>
  </si>
  <si>
    <t>3CXPSSPLA12M128</t>
  </si>
  <si>
    <t>3CXPSSPLA12M1024</t>
  </si>
  <si>
    <t>3CXPSSPLA12M32</t>
  </si>
  <si>
    <t>3CXPSSPLA12M512</t>
  </si>
  <si>
    <t>3CXPSSPLA12M64</t>
  </si>
  <si>
    <t>TECNOSTEEL - Armadio a parete porta in vetro, pannelli laterali amovibili, fornito assemblato grigio largh 600 Prof 420 H 387 7U</t>
  </si>
  <si>
    <t>TECNOSTEEL - Armadio a parete porta in vetro, pannelli laterali amovibili, fornito Flat Pack grigio largh 600 Prof 420 H 520 10U</t>
  </si>
  <si>
    <t>TECNOSTEEL - Armadio a parete porta in vetro, pannelli laterali amovibili, fornito assemblato grigio larg 600 Prof 420 H 520 10U</t>
  </si>
  <si>
    <t>TECNOSTEEL - Armadio a parete porta in vetro, pannelli laterali amovibili, fornito Flat Pack grigio largh 600 Prof 420 H 655 13U</t>
  </si>
  <si>
    <t>TECNOSTEEL - Armadio a parete porta in vetro, pannelli laterali amovibili, fornito assemblato grigio larg 600 Prof 420 H 655 13U</t>
  </si>
  <si>
    <t>TECNOSTEEL - Armadio a parete porta in vetro, pannelli laterali amovibili, fornito Flat Pack grigio largh 600 Prof 420 H 787 16U</t>
  </si>
  <si>
    <t>TECNOSTEEL - Armadio a parete porta in vetro, pannelli laterali amovibili, fornito assemblato grigio larg 600 Prof 420 H 787 16U</t>
  </si>
  <si>
    <t>TECNOSTEEL - Armadio a parete porta in vetro, pannelli laterali amovibili, fornito Flat Pack grigio largh 600 Prof 520 H 387 7U</t>
  </si>
  <si>
    <t>TECNOSTEEL - Armadio a parete porta in vetro, pannelli laterali amovibili, fornito assemblato grigio largh 600 Prof 520 H 387 7U</t>
  </si>
  <si>
    <t>TECNOSTEEL - Armadio a parete porta in vetro, pannelli laterali amovibili, fornito Flat Pack grigio largh 600 Prof 520 H 520 10U</t>
  </si>
  <si>
    <t>TECNOSTEEL - Armadio a parete porta in vetro, pannelli laterali amovibili, fornito assemblato grigio larg 600 Prof 520 H 520 10U</t>
  </si>
  <si>
    <t>TECNOSTEEL - Armadio a parete porta in vetro, pannelli laterali amovibili, fornito Flat Pack grigio largh 600 Prof 520 H 655 13U</t>
  </si>
  <si>
    <t>TECNOSTEEL - Armadio a parete porta in vetro, pannelli laterali amovibili, fornito assemblato grigio larg 600 Prof 520 H 655 13U</t>
  </si>
  <si>
    <t>TECNOSTEEL - Armadio a parete porta in vetro, pannelli laterali amovibili, fornito Flat Pack grigio largh 600 Prof 520 H 787 16U</t>
  </si>
  <si>
    <t>TECNOSTEEL - Armadio a parete porta in vetro, pannelli laterali amovibili, fornito assemblato grigio larg 600 Prof 520 H 787 16U</t>
  </si>
  <si>
    <t>TECNOSTEEL - Armadio a parete porta in vetro, pannelli laterali amovibili, fornito Flat Pack grigio larg 600 Prof 520 H 1054 22U</t>
  </si>
  <si>
    <t>TECNOSTEEL - Armadio a parete porta vetro, pannelli laterali amovibili, fornito assemblato grigio larg 600 Prof 520 H 1054 22U</t>
  </si>
  <si>
    <t>TECNOSTEEL - Armadio a parete porta in vetro, pannelli laterali amovibili, fornito Flat Pack grigio largh 600 Prof 620 H 520 10U</t>
  </si>
  <si>
    <t>TECNOSTEEL - Armadio a parete porta in vetro, pannelli laterali amovibili, fornito assemblato grigio larg 600 Prof 620 H 520 10U</t>
  </si>
  <si>
    <t>TECNOSTEEL - Armadio a parete porta in vetro, pannelli laterali amovibili, fornito Flat Pack grigio largh 600 Prof 620 H 655 13U</t>
  </si>
  <si>
    <t>TECNOSTEEL - Armadio a parete porta in vetro, pannelli laterali amovibili, fornito assemblato grigio larg 600 Prof 620 H 655 13U</t>
  </si>
  <si>
    <t>TECNOSTEEL - Armadio a parete porta in vetro, pannelli laterali amovibili, fornito Flat Pack grigio largh 600 Prof 620 H 787 16U</t>
  </si>
  <si>
    <t>TECNOSTEEL - Armadio a parete porta in vetro, pannelli laterali amovibili, fornito assemblato grigio larg 600 Prof 620 H 787 16U</t>
  </si>
  <si>
    <t>TECNOSTEEL - Armadio a parete porta in vetro, pannelli laterali amovibili, fornito Flat Pack grigio larg 600 Prof 620 H 1054 22U</t>
  </si>
  <si>
    <t>TECNOSTEEL - Armadio a parete porta vetro, pannelli laterali amovibili, fornito assemblato grigio larg 600 Prof 620 H 1054 22U</t>
  </si>
  <si>
    <t>TECNOSTEEL - Pannello passapermute - 2 anelli - per TecnoOffice</t>
  </si>
  <si>
    <t>TECNOSTEEL - Ripiano fisso per TecnoOffice</t>
  </si>
  <si>
    <t>TECNOSTEEL - Pannello cieco per TecnoOffice</t>
  </si>
  <si>
    <t>TECNOSTEEL - Pannello RJ45 - 8 porte per connettori dim.: mm 14,9x20,3h</t>
  </si>
  <si>
    <t>TECNOSTEEL - Scatola fibra ottica - 8 SC - per TecnoOffice</t>
  </si>
  <si>
    <t>TS-RKW-F3033</t>
  </si>
  <si>
    <t>F3033</t>
  </si>
  <si>
    <t>TECNOSTEEL - Armadio a parete - pannelli fissi - tecno 300 - 3u 600x320x185h</t>
  </si>
  <si>
    <t>TS-RKW-F3006</t>
  </si>
  <si>
    <t>F3006</t>
  </si>
  <si>
    <t>TECNOSTEEL - Armadio a parete - pannelli fissi - tecno 300 - 6u 600x320x387h</t>
  </si>
  <si>
    <t>TS-RKW-F5009</t>
  </si>
  <si>
    <t>F5009</t>
  </si>
  <si>
    <t>TECNOSTEEL - Armadio a parete - 3 sezioni - tecno 500 - 10u 600x520x520h</t>
  </si>
  <si>
    <t>TS-RKW-F5012</t>
  </si>
  <si>
    <t>F5012</t>
  </si>
  <si>
    <t>TECNOSTEEL - Armadio a parete - 3 sezioni - tecno 500 - 13u 600x520x655h</t>
  </si>
  <si>
    <t>TS-RKW-F5015</t>
  </si>
  <si>
    <t>F5015</t>
  </si>
  <si>
    <t>TECNOSTEEL - Armadio a parete - 3 sezioni - tecno 500 - 16u 600x520x787h</t>
  </si>
  <si>
    <t>TS-RKW-F5021</t>
  </si>
  <si>
    <t>F5021</t>
  </si>
  <si>
    <t>TECNOSTEEL - Armadio a parete - 3 sezioni - tecno 500 - 22u 600x520x1054h</t>
  </si>
  <si>
    <t>TS-RKW-F0615</t>
  </si>
  <si>
    <t>F0615</t>
  </si>
  <si>
    <t>TECNOSTEEL - Rack 6u 600x150x387h</t>
  </si>
  <si>
    <t>TS-RKW-F1215</t>
  </si>
  <si>
    <t>F1215</t>
  </si>
  <si>
    <t>TECNOSTEEL - Rack 12u 600x150x610h</t>
  </si>
  <si>
    <t>TS-RKW-F0630</t>
  </si>
  <si>
    <t>F0630</t>
  </si>
  <si>
    <t>TECNOSTEEL - Rack 6u 600x300x387h</t>
  </si>
  <si>
    <t>TS-RKW-F1230</t>
  </si>
  <si>
    <t>F1230</t>
  </si>
  <si>
    <t>TECNOSTEEL - Rack 12u 600x300x610h</t>
  </si>
  <si>
    <t>TS-RKW-F3099N</t>
  </si>
  <si>
    <t>F3099N</t>
  </si>
  <si>
    <t>TECNOSTEEL - Armadio per la custodia e la ricarica di 36 dispositivi, prese protette contro i sovraccarichi, su ruote bloccabili, con ventilazione e termostato</t>
  </si>
  <si>
    <t>TECNOSTEEL - Armadio Progress a pavimento - 27U 600x400 - Grigio RAL 7035</t>
  </si>
  <si>
    <t>TECNOSTEEL - Armadio Progress a pavimento - 42U 600x400 - Grigio RAL 7035</t>
  </si>
  <si>
    <t>TECNOSTEEL - Armadio Progress a pavimento - 20U 600x600 - Grigio RAL 7035</t>
  </si>
  <si>
    <t>TECNOSTEEL - Armadio Progress a pavimento - 24U 600x600 - Grigio RAL 7035</t>
  </si>
  <si>
    <t>TECNOSTEEL - Armadio Progress a pavimento - 27U 600x600 - Grigio RAL 7035</t>
  </si>
  <si>
    <t>TECNOSTEEL - Armadio Progress a pavimento - 33U 600x600 - Grigio RAL 7035</t>
  </si>
  <si>
    <t>TECNOSTEEL - Armadio Progress a pavimento - 38U 600x600 - Grigio RAL 7035</t>
  </si>
  <si>
    <t>TECNOSTEEL - Armadio Progress a pavimento - 42U 600x600 - Grigio RAL 7035</t>
  </si>
  <si>
    <t>TECNOSTEEL - Armadio Progress a pavimento - 47U 600x600 - Grigio RAL 7035</t>
  </si>
  <si>
    <t>TECNOSTEEL - Armadio Progress a pavimento - 20U 600x800 - Grigio RAL 7035 doppi montanti</t>
  </si>
  <si>
    <t>TECNOSTEEL - Armadio Progress a pavimento - 27U 600x800 - Grigio RAL 7035 doppi montanti</t>
  </si>
  <si>
    <t>TECNOSTEEL - Armadio Progress a pavimento - 33U 600x800 - Grigio RAL 7035 doppi montanti</t>
  </si>
  <si>
    <t>TECNOSTEEL - Armadio Progress a pavimento - 38U 600x800 - Grigio RAL 7035 doppi montanti</t>
  </si>
  <si>
    <t>TECNOSTEEL - Armadio Progress a pavimento - 42U 600x800 - Grigio RAL 7035 doppi montanti</t>
  </si>
  <si>
    <t>TECNOSTEEL - Armadio Progress a pavimento - 47U 600x800 - Grigio RAL 7035 doppi montanti</t>
  </si>
  <si>
    <t>TS-RKF-P8627</t>
  </si>
  <si>
    <t>TECNOSTEEL - Armadio Progress a pavimento - 27U 800x600 - Grigio RAL 7035</t>
  </si>
  <si>
    <t>TECNOSTEEL - Armadio Progress a pavimento - 33U 800x600 - Grigio RAL 7035</t>
  </si>
  <si>
    <t>TECNOSTEEL - Armadio Progress a pavimento - 38U 800x600 - Grigio RAL 7035</t>
  </si>
  <si>
    <t>TECNOSTEEL - Armadio Progress a pavimento - 42U 800x600 - Grigio RAL 7035</t>
  </si>
  <si>
    <t>TECNOSTEEL - Armadio Progress a pavimento - 47U 800x600 - Grigio RAL 7035</t>
  </si>
  <si>
    <t>TECNOSTEEL - Armadio Progress a pavimento - 27U 800x800 - Grigio RAL 7035 doppi montanti</t>
  </si>
  <si>
    <t>TECNOSTEEL - Armadio Progress a pavimento - 33U 800x800 - Grigio RAL 7035 doppi montanti</t>
  </si>
  <si>
    <t>TECNOSTEEL - Armadio Progress a pavimento - 38U 800x800 - Grigio RAL 7035 doppi montanti</t>
  </si>
  <si>
    <t>TECNOSTEEL - Armadio Progress a pavimento - 42U 800x800 - Grigio RAL 7035 doppi montanti</t>
  </si>
  <si>
    <t>TECNOSTEEL - Armadio Progress a pavimento - 47U 800x800 - Grigio RAL 7035 doppi montanti</t>
  </si>
  <si>
    <t>TECNOSTEEL - Armadio a pavimento 600x600x1257  24U resist alle vibraz EN54-16</t>
  </si>
  <si>
    <t>TECNOSTEEL - Armadio a pavimento 600 x600 x1656 33U resist alle vibraz EN54-16</t>
  </si>
  <si>
    <t>TECNOSTEEL - Armadio a pavimento 600x600x2057  42U  resist alle vibraz EN54-16</t>
  </si>
  <si>
    <t>TECNOSTEEL - Armadio a pavimento 600x800x2057  42U  resist alle vibraz EN54-16</t>
  </si>
  <si>
    <t>TECNOSTEEL - Armadio a parete porta in vetro, pannelli laterali amovibili, fornito Flat Pack - nero largh 600 Prof 420 H 387 7U</t>
  </si>
  <si>
    <t>TECNOSTEEL - Armadio a parete porta in vetro, pannelli laterali amovibili, fornito Assemblato - nero largh 600 Prof 420 H 387 7U</t>
  </si>
  <si>
    <t>TECNOSTEEL - Armadio a parete porta in vetro, pannelli laterali amovibili, fornito Flat Pack - nero largh 600 Prof 420 H 520 10U</t>
  </si>
  <si>
    <t>TECNOSTEEL - Armadio a parete porta in vetro, pannelli laterali amovibili, fornito Assemblato nero largh 600 Prof 420 H 520 10U</t>
  </si>
  <si>
    <t>TECNOSTEEL - Armadio a parete porta in vetro, pannelli laterali amovibili, fornito Flat Pack - nero largh 600 Prof 420 H 655 13U</t>
  </si>
  <si>
    <t>TECNOSTEEL - Armadio a parete porta in vetro, pannelli laterali amovibili, fornito Assemblato nero largh 600 Prof 420 H 655 13U</t>
  </si>
  <si>
    <t>TECNOSTEEL - Armadio a parete porta in vetro, pannelli laterali amovibili, fornito Flat Pack - nero largh 600 Prof 420 H 787 16U</t>
  </si>
  <si>
    <t>TECNOSTEEL - Armadio a parete porta in vetro, pannelli laterali amovibili, fornito Assemblato nero largh 600 Prof 420 H 787 16U</t>
  </si>
  <si>
    <t>TECNOSTEEL - Armadio a parete porta in vetro, pannelli laterali amovibili, fornito Flat Pack - nero largh 600 Prof 520 H 387 7U</t>
  </si>
  <si>
    <t>TECNOSTEEL - Armadio a parete porta in vetro, pannelli laterali amovibili, fornito Assemblato - nero largh 600 Prof 520 H 387 7U</t>
  </si>
  <si>
    <t>TECNOSTEEL - Armadio a parete porta in vetro, pannelli laterali amovibili, fornito Flat Pack - nero largh 600 Prof 520 H 520 10U</t>
  </si>
  <si>
    <t>TECNOSTEEL - Armadio a parete porta in vetro, pannelli laterali amovibili, fornito Assemblato nero largh 600 Prof 520 H 520 10U</t>
  </si>
  <si>
    <t>TECNOSTEEL - Armadio a parete porta in vetro, pannelli laterali amovibili, fornito Flat Pack - nero largh 600 Prof 520 H 655 13U</t>
  </si>
  <si>
    <t>TECNOSTEEL - Armadio a parete porta in vetro, pannelli laterali amovibili, fornito Assemblato nero largh 600 Prof 520 H 655 13U</t>
  </si>
  <si>
    <t>TECNOSTEEL - Armadio a parete porta in vetro, pannelli laterali amovibili, fornito Flat Pack - nero largh 600 Prof 520 H 787 16U</t>
  </si>
  <si>
    <t>TECNOSTEEL - Armadio a parete porta in vetro, pannelli laterali amovibili, fornito Assemblato nero largh 600 Prof 520 H 787 16U</t>
  </si>
  <si>
    <t>TECNOSTEEL - Armadio a parete porta in vetro, pannelli laterali amovibili, fornito Flat Pack nero largh 600 Prof 520 H 1054 22U</t>
  </si>
  <si>
    <t>TECNOSTEEL - Armadio a parete porta in vetro, pannelli laterali amovibili, fornito assemblato nero largh 600 Prof 520 H 1054 22U</t>
  </si>
  <si>
    <t>TECNOSTEEL - Armadio a parete porta in vetro, pannelli laterali amovibili, fornito Flat Pack - nero largh 600 Prof 620 H 520 10U</t>
  </si>
  <si>
    <t>TECNOSTEEL - Armadio a parete porta in vetro, pannelli laterali amovibili, fornito Assemblato nero largh 600 Prof 620 H 520 10U</t>
  </si>
  <si>
    <t>TECNOSTEEL - Armadio a parete porta in vetro, pannelli laterali amovibili, fornito Flat Pack - nero largh 600 Prof 620 H 655 13U</t>
  </si>
  <si>
    <t>TECNOSTEEL - Armadio a parete porta in vetro, pannelli laterali amovibili, fornito Assemblato nero largh 600 Prof 620 H 655 13U</t>
  </si>
  <si>
    <t>TECNOSTEEL - Armadio a parete porta in vetro, pannelli laterali amovibili, fornito Flat Pack - nero largh 600 Prof 620 H 787 16U</t>
  </si>
  <si>
    <t>TECNOSTEEL - Armadio a parete porta in vetro, pannelli laterali amovibili, fornito Assemblato nero largh 600 Prof 620 H 787 16U</t>
  </si>
  <si>
    <t>TECNOSTEEL - Armadio a parete porta in vetro, pannelli laterali amovibili, fornito Flat Pack nero largh 600 Prof 620 H 1054 22U</t>
  </si>
  <si>
    <t>TECNOSTEEL - Armadio a parete porta in vetro, pannelli laterali amovibili, fornito assemblato nero largh 600 Prof 620 H 1054 22U</t>
  </si>
  <si>
    <t>TECNOSTEEL - Pannello passapermute - 2 anelli - per TecnoOffice Nero</t>
  </si>
  <si>
    <t>TECNOSTEEL - Ripiano fisso per TecnoOffice Nero</t>
  </si>
  <si>
    <t>TECNOSTEEL - Canalina 10'' 2 prese universali con interruttore luminoso Nera</t>
  </si>
  <si>
    <t>TECNOSTEEL - Pannello RJ45 - 8 porte per connettori dim.: mm 14,9x20,3h Nero</t>
  </si>
  <si>
    <t>TECNOSTEEL - Scatola fibra ottica - 8 SC - per TecnoOffice Nero</t>
  </si>
  <si>
    <t>TECNOSTEEL - Armadio Progress a pavimento - 27U 600x400 - Nero</t>
  </si>
  <si>
    <t>TECNOSTEEL - Armadio Progress a pavimento - 42U 600x400 - Nero</t>
  </si>
  <si>
    <t>TECNOSTEEL - Armadio Progress a pavimento - 20U 600x600 - Nero</t>
  </si>
  <si>
    <t>TECNOSTEEL - Armadio Progress a pavimento - 24U 600x600 - Nero</t>
  </si>
  <si>
    <t>TECNOSTEEL - Armadio Progress a pavimento - 27U 600x600 - Nero</t>
  </si>
  <si>
    <t>TECNOSTEEL - Armadio Progress a pavimento - 33U 600x600 - Nero</t>
  </si>
  <si>
    <t>TECNOSTEEL - Armadio Progress a pavimento - 38U 600x600 - Nero</t>
  </si>
  <si>
    <t>TECNOSTEEL - Armadio Progress a pavimento - 42U 600x600 - Nero</t>
  </si>
  <si>
    <t>TECNOSTEEL - Armadio Progress a pavimento - 47U 600x600 - Nero</t>
  </si>
  <si>
    <t>TECNOSTEEL - Armadio Progress a pavimento - 20U 600x800 - Nero doppi montanti</t>
  </si>
  <si>
    <t>TECNOSTEEL - Armadio Progress a pavimento - 27U 600x800 - Nero doppi montanti</t>
  </si>
  <si>
    <t>TECNOSTEEL - Armadio Progress a pavimento - 33U 600x800 - Nero doppi montanti</t>
  </si>
  <si>
    <t>TECNOSTEEL - Armadio Progress a pavimento - 38U 600x800 - Nero doppi montanti</t>
  </si>
  <si>
    <t>TECNOSTEEL - Armadio Progress a pavimento - 42U 600x800 - Nero doppi montanti</t>
  </si>
  <si>
    <t>TECNOSTEEL - Armadio Progress a pavimento - 47U 600x800 - Nero doppi montanti</t>
  </si>
  <si>
    <t>TS-RKF-P8627N</t>
  </si>
  <si>
    <t>TECNOSTEEL - Armadio Progress a pavimento - 27U 800x600 - Nero</t>
  </si>
  <si>
    <t>TECNOSTEEL - Armadio Progress a pavimento - 33U 800x600 - Nero</t>
  </si>
  <si>
    <t>TECNOSTEEL - Armadio Progress a pavimento - 38U 800x600 - Nero</t>
  </si>
  <si>
    <t>TECNOSTEEL - Armadio Progress a pavimento - 42U 800x600 - Nero</t>
  </si>
  <si>
    <t>TECNOSTEEL - Armadio Progress a pavimento - 47U 800x600 - Nero</t>
  </si>
  <si>
    <t>TECNOSTEEL - Armadio Progress a pavimento - 27U 800x800 - Nero doppi montanti</t>
  </si>
  <si>
    <t>TECNOSTEEL - Armadio Progress a pavimento - 33U 800x800 - Nero doppi montanti</t>
  </si>
  <si>
    <t>TECNOSTEEL - Armadio Progress a pavimento - 38U 800x800 - Nero doppi montanti</t>
  </si>
  <si>
    <t>TECNOSTEEL - Armadio Progress a pavimento - 42U 800x800 - Nero doppi montanti</t>
  </si>
  <si>
    <t>TECNOSTEEL - Armadio Progress a pavimento - 47U 800x800 - Nero doppi montanti</t>
  </si>
  <si>
    <t>TECNOSTEEL - Armadio Progress Server porta vetro - 27U 600x1000 - Grigio RAL 7035</t>
  </si>
  <si>
    <t>TECNOSTEEL - Armadio Progress Server porta vetro - 42U 600x1000 - Grigio RAL 7035</t>
  </si>
  <si>
    <t>TECNOSTEEL - Armadio Progress Server porta vetro - 47U 600x1000 - Grigio RAL 7035</t>
  </si>
  <si>
    <t>TECNOSTEEL - Armadio Progress Server porta vetro - 27U 800x1000 - Grigio RAL 7035</t>
  </si>
  <si>
    <t>TECNOSTEEL - Armadio Progress Server porta vetro - 42U 800x1000 - Grigio RAL 7035</t>
  </si>
  <si>
    <t>TECNOSTEEL - Armadio Progress Server porta vetro - 47U 800x1000 - Grigio RAL 7035</t>
  </si>
  <si>
    <t>TECNOSTEEL - Armadio Progress Server porta vetro - 27U 600x1000 - Nero RAL 9005</t>
  </si>
  <si>
    <t>TECNOSTEEL - Armadio Progress Server porta vetro - 42U 600x1000 - Nero RAL 9005</t>
  </si>
  <si>
    <t>TECNOSTEEL - Armadio Progress Server porta vetro - 47U 600x1000 - Nero RAL 9005</t>
  </si>
  <si>
    <t>TECNOSTEEL - Armadio Progress Server porta vetro - 27U 800x1000 - Nero RAL 9005</t>
  </si>
  <si>
    <t>TECNOSTEEL - Armadio Progress Server porta vetro - 42U 800x1000 - Nero RAL 9005</t>
  </si>
  <si>
    <t>TECNOSTEEL - Armadio Progress Server porta vetro - 47U 800x1000 - Nero RAL 9005</t>
  </si>
  <si>
    <t>TECNOSTEEL - Armadio Progress Server con porta anteriore e posteriore 1b. grigliate 75% - 42U 600x1000 - Grigio RAL 7035</t>
  </si>
  <si>
    <t>TECNOSTEEL - Armadio Progress Server con porta anteriore 1b. posteriore 2b. grigliate 75% - 42U 600x1000 - Grigio RAL 7035</t>
  </si>
  <si>
    <t>TECNOSTEEL - Armadio Progress Server con porta anteriore e posteriore 1b. grigliate 75% - 47U 600x1000 - Grigio RAL 7035</t>
  </si>
  <si>
    <t>TECNOSTEEL - Armadio Progress Server con porta anteriore 1b. posteriore 2b. grigliate 75% - 47U 600x1000 - Grigio RAL 7035</t>
  </si>
  <si>
    <t>TECNOSTEEL - Armadio Progress Server con porta anteriore e posteriore 1b. grigliate 75% - 42U 800x1000 - Grigio RAL 7035</t>
  </si>
  <si>
    <t>TECNOSTEEL - Armadio Progress Server con porta anteriore 1b. posteriore 2b. grigliate 75% - 42U 800x1000 - Grigio RAL 7035</t>
  </si>
  <si>
    <t>TECNOSTEEL - Armadio Progress Server con porta anteriore e posteriore 1b. grigliate 75% - 47U 800x1000 - Grigio RAL 7035</t>
  </si>
  <si>
    <t>TECNOSTEEL - Armadio Progress Server con porta anteriore 1b. posteriore 2b. grigliate 75% - 47U 800x1000 - Grigio RAL 7035</t>
  </si>
  <si>
    <t>TECNOSTEEL - Armadio Progress Server con porta anteriore e posteriore 1b. grigliate 75% - 42U 600x1000 - Nero</t>
  </si>
  <si>
    <t>TECNOSTEEL - Armadio Progress Server con porta anteriore 1b. posteriore 2b. grigliate 75% - 42U 600x1000 - Nero</t>
  </si>
  <si>
    <t>TECNOSTEEL - Armadio Progress Server con porta anteriore e posteriore 1b. grigliate 75% - 47U 600x1000 - Nero</t>
  </si>
  <si>
    <t>TECNOSTEEL - Armadio Progress Server con porta anteriore 1b. posteriore 2b. grigliate 75% - 47U 600x1000 - Nero</t>
  </si>
  <si>
    <t>TECNOSTEEL - Armadio Progress Server con porta anteriore e posteriore 1b. grigliate 75% - 42U 800x1000 - Nero</t>
  </si>
  <si>
    <t>TECNOSTEEL - Armadio Progress Server con porta anteriore 1b. posteriore 2b. grigliate 75% - 42U 800x1000 - Nero</t>
  </si>
  <si>
    <t>TECNOSTEEL - Armadio Progress Server con porta anteriore e posteriore 1b. grigliate 75% - 47U 800x1000 - Nero</t>
  </si>
  <si>
    <t>TECNOSTEEL - Armadio Progress Server con porta anteriore 1b. posteriore 2b. grigliate 75% - 47U 800x1000 - Nero</t>
  </si>
  <si>
    <t>TECNOSTEEL - Armadio a parete porta in vetro, pannelli laterali amovibili, fornito Flat Pack grigio largh 600 Prof 420 H 387 7U</t>
  </si>
  <si>
    <t>TECNOSTEEL - Armadio IP55 600x1200x600 24U porta vetro anteriore, retro posteriore Grigio RAL 7035</t>
  </si>
  <si>
    <t>TECNOSTEEL - Armadio IP55 600x1200x600 24U porta cieca anteriore, retro posteriore Grigio RAL 7035</t>
  </si>
  <si>
    <t>TECNOSTEEL - Armadio IP55 600x1200x600 24U doppia porta cieca anteriore e posteriore Grigio RAL 7035</t>
  </si>
  <si>
    <t>TECNOSTEEL - Armadio IP55 600x1200x600 24U porta vetro anteriore, porta cieca posteriore Grigio RAL 7035</t>
  </si>
  <si>
    <t>TECNOSTEEL - Armadio IP55 600x1200x800 24U porta vetro anteriore, retro posteriore Grigio RAL 7035</t>
  </si>
  <si>
    <t>TECNOSTEEL - Armadio IP55 600x1200x800 24U porta cieca anteriore, retro posteriore Grigio RAL 7035</t>
  </si>
  <si>
    <t>TECNOSTEEL - Armadio IP55 600x1200x800 24U doppia porta cieca anteriore e posteriore Grigio RAL 7035</t>
  </si>
  <si>
    <t>TECNOSTEEL - Armadio IP55 600x1200x800 24U porta vetro anteriore, porta cieca posteriore Grigio RAL 7035</t>
  </si>
  <si>
    <t>TECNOSTEEL - Armadio IP55 con porta anteriore in vetro, pannelli laterali e posteriore ciechi - 24U 800x800</t>
  </si>
  <si>
    <t>TECNOSTEEL - Armadio IP55 800x1200x800 24U porta cieca anteriore, retro posteriore Grigio RAL 7035</t>
  </si>
  <si>
    <t>TECNOSTEEL - Armadio IP55 800x1200x800 24U doppia porta cieca Grigio RAL 7035</t>
  </si>
  <si>
    <t>TECNOSTEEL - Armadio IP55 800x1200x800 24U porta vetro anteriore, porta cieca posteriore Grigio RAL 7035</t>
  </si>
  <si>
    <t>TECNOSTEEL - Armadio IP55 600x2000x600 42U porta cieca anteriore, retro posteriore Grigio RAL 7035</t>
  </si>
  <si>
    <t>TECNOSTEEL - Armadio IP55 600x2000x600 42U doppia porta cieca anteriore e posteriore Grigio RAL 7035</t>
  </si>
  <si>
    <t>TECNOSTEEL - Armadio IP55 600x2000x600 42U porta vetro anteriore e cieca posteriore Grigio RAL 7035</t>
  </si>
  <si>
    <t>TECNOSTEEL - Armadio IP55 600x2000x800 42U porta vetro anteriore, retro posteriore Grigio RAL 7035</t>
  </si>
  <si>
    <t>TECNOSTEEL - Armadio IP55 600x2000x800 42U porta cieca anteriore, retro posteriore Grigio RAL 7035</t>
  </si>
  <si>
    <t>TECNOSTEEL - Armadio IP55 600x2000x800 42U doppia porta cieca anteriore e posteriore Grigio RAL 7035</t>
  </si>
  <si>
    <t>TECNOSTEEL - Armadio IP55 600x2000x800 42U porta vetro anteriore e cieca posteriore Grigio RAL 7035</t>
  </si>
  <si>
    <t>TECNOSTEEL - Armadio IP55 800x2000x600 42U porta vetro anteriore, retro posteriore Grigio RAL 7035</t>
  </si>
  <si>
    <t>TECNOSTEEL - Armadio IP55 800x2000x600 42U porta cieca anteriore, retro posteriore Grigio RAL 7035</t>
  </si>
  <si>
    <t>TECNOSTEEL - Armadio IP55 800x2000x600 42U doppia porta cieca anteriore e posteriore Grigio RAL 7035</t>
  </si>
  <si>
    <t>TECNOSTEEL - Armadio IP55 800x2000x600 42U porta vetro anteriore e cieca posteriore Grigio RAL 7035</t>
  </si>
  <si>
    <t>TECNOSTEEL - Armadio IP55 800x2000x800 42U porta vetro anteriore, retro posteriore Grigio RAL 7035</t>
  </si>
  <si>
    <t>TECNOSTEEL - Armadio IP55 800x2000x800 42U porta cieca anteriore, retro posteriore Grigio RAL 7035</t>
  </si>
  <si>
    <t>TECNOSTEEL - Armadio IP55 800x2000x800 42U doppia porta cieca anteriore e posteriore Grigio RAL 7035</t>
  </si>
  <si>
    <t>TECNOSTEEL - Armadio IP55 800x2000x800 42U porta vetro anteriore e cieca posteriore Grigio RAL 7035</t>
  </si>
  <si>
    <t>TECNOSTEEL - Armadio IP55 con porta anteriore in vetro, pannelli laterali e posteriore ciechi - 800x1000x2000h - 42U</t>
  </si>
  <si>
    <t>TECNOSTEEL - Armadio IP55 con porta anteriore cieca, pannelli laterali e posteriore ciechi - 800x1000x2000h - 42U</t>
  </si>
  <si>
    <t>TECNOSTEEL - Armadio IP55 con porta anteriore e posteriore cieche, pannelli laterali ciechi - 800x1000x2000h - 42U</t>
  </si>
  <si>
    <t>TECNOSTEEL - Armadio IP55 con porta anteriore in vetro, porta posteriore cieca e pannelli laterali ciechi - 800x1000x2000h - 42U</t>
  </si>
  <si>
    <t>TECNOSTEEL - Armadio IP55 con porta anteriore in vetro, pannelli laterali e posteriore ciechi - 600x1000x2000h - 42U</t>
  </si>
  <si>
    <t>TECNOSTEEL - Armadio IP55 con porta anteriore cieca, pannelli laterali e posteriore ciechi - 600x1000x2000h - 42U</t>
  </si>
  <si>
    <t>TECNOSTEEL - Armadio IP55 con porta anteriore e posteriore cieche, pannelli laterali ciechi - 600x1000x2000h - 42U</t>
  </si>
  <si>
    <t>TECNOSTEEL - Armadio IP55 con porta anteriore in vetro, porta posteriore cieca e pannelli laterali ciechi - 600x1000x2000h - 42U</t>
  </si>
  <si>
    <t>TECNOSTEEL - Armadio IP65 a parete con porta in vetro - 7U 600x400</t>
  </si>
  <si>
    <t>TECNOSTEEL - Armadio IP65 a parete con porta cieca - 7U 600x400</t>
  </si>
  <si>
    <t>TECNOSTEEL - Armadio IP65 a parete da esterno con tettuccio parapioggia - 7U 600x400</t>
  </si>
  <si>
    <t>TECNOSTEEL - Armadio IP65 a parete da esterno con tettuccio parapioggia - 10U 600x400</t>
  </si>
  <si>
    <t>TECNOSTEEL - Armadio IP65 a parete con porta in vetro - 7U 600x500</t>
  </si>
  <si>
    <t>TECNOSTEEL - Armadio IP65 a parete con porta cieca - 7U 600x500</t>
  </si>
  <si>
    <t>TECNOSTEEL - Armadio IP65 a parete da esterno con tettuccio parapioggia - 7U 600x500</t>
  </si>
  <si>
    <t>TECNOSTEEL - Armadio IP65 a parete da esterno con tettuccio parapioggia - 10U 600x500</t>
  </si>
  <si>
    <t>TECNOSTEEL - Armadio IP65 a parete da esterno con tettuccio parapioggia - 13U 600x400</t>
  </si>
  <si>
    <t>TECNOSTEEL - Armadio IP65 a parete da esterno con tettuccio parapioggia - 13U 600x500</t>
  </si>
  <si>
    <t>TECNOSTEEL - Armadio IP65 a parete da esterno con tettuccio parapioggia - 13U 600x600</t>
  </si>
  <si>
    <t>TECNOSTEEL - Armadio IP65 a parete da esterno con tettuccio parapioggia - 17U 600x400</t>
  </si>
  <si>
    <t>TECNOSTEEL - Armadio IP65 a parete da esterno con tettuccio parapioggia - 17U 600x500</t>
  </si>
  <si>
    <t>TECNOSTEEL - Armadio IP65 a parete da esterno con tettuccio parapioggia - 17U 600x600</t>
  </si>
  <si>
    <t>TECNOSTEEL - Armadio IP65 a parete con porta in vetro - 20U 600x600</t>
  </si>
  <si>
    <t>TECNOSTEEL - Armadio IP65 a parete con porta cieca - 20U 600x600</t>
  </si>
  <si>
    <t>TECNOSTEEL - Armadio IP65 a parete da esterno con tettuccio parapioggia - 20U 600x600</t>
  </si>
  <si>
    <t>TECNOSTEEL - PDU 32A, 3fase, 3interruttori 32A,18xC13+6xC19 - Switched - connettori sensori ambientali: 2 T/H - 0U</t>
  </si>
  <si>
    <t>TECNOSTEEL - PDU 32A, 1Fase, 2 interruttori 16A, 24 Schuko - Metered - RADIUS - connettori sensori ambientali: 2 T/H - 0U</t>
  </si>
  <si>
    <t>TECNOSTEEL - PDU 32A, 3Fase, 3interruttori 32A, 30xC13 + 12xC19 - Metered - RADIUS - connettori sensori ambientali: 2T/H - 0U</t>
  </si>
  <si>
    <t>TECNOSTEEL - PDU 32A,3Fase,2 inter 16A,18xC13 + 6xC19 Switched acc/spegn singola presa connettori sensori ambientali: 2 T/H 0U</t>
  </si>
  <si>
    <t>TECNOSTEEL - ActiPower 32A - 3Fase, 4Cx19+12xC13 - switched - RADIUS - aggancio rapido e cavo 2m con spina industriale - 0U</t>
  </si>
  <si>
    <t>TECNOSTEEL - Sensore apertura porte-ActiPower</t>
  </si>
  <si>
    <t>TECNOSTEEL - Sensore temperatura/umidita'-ActiPower</t>
  </si>
  <si>
    <t>TECNOSTEEL - Sensore presenza fumi-ActiPower</t>
  </si>
  <si>
    <t>TECNOSTEEL - Sensore presenza liquidi-ActiPower</t>
  </si>
  <si>
    <t>TECNOSTEEL - Barra di alim 6 prese, interruttore luminoso, colore nero - Lung. cavo 2 mt. - 1U</t>
  </si>
  <si>
    <t>TECNOSTEEL - Barra di alim 5 prese, interruttore magnetotermico 1P+N, colore nero - 1U</t>
  </si>
  <si>
    <t>TECNOSTEEL - Barra di alim 6 prese, interruttore magnetotermico bipolare, colore nero - Lung. cavo 2 mt. - 1U</t>
  </si>
  <si>
    <t>F3040N</t>
  </si>
  <si>
    <t>TECNOSTEEL - Barra di alim 9 prese, interruttore magnetotermico 1P+N, colore nero - Lung. cavo 2 mt. - 1U</t>
  </si>
  <si>
    <t>TECNOSTEEL - Barra di alim 9 prese, spia luminosa, colore nero - Lung. cavo 2 mt. - 1U</t>
  </si>
  <si>
    <t>TECNOSTEEL - Barra di alim 12 prese, interruttore magnetotermico bipolare, colore nero - 0U</t>
  </si>
  <si>
    <t>TECNOSTEEL - Barra di alim 12 prese, interruttore luminoso, colore nero - 0U</t>
  </si>
  <si>
    <t>TECNOSTEEL - Barra di alim 32A 220V-6+6 prese IEC320 C13-2termici e 2spie luminose,c/spina industriale - 1U</t>
  </si>
  <si>
    <t>TS-PWR-F3068N</t>
  </si>
  <si>
    <t>F3068N</t>
  </si>
  <si>
    <t>TECNOSTEEL - Barra di alimentazione 32a 220v-4 prese c19 4termici e 4spie luminose,c/cavo 3m. e spina 60309 - 1u</t>
  </si>
  <si>
    <t>TS-PWR-F3069N</t>
  </si>
  <si>
    <t>F3069N</t>
  </si>
  <si>
    <t>TECNOSTEEL - Barra di alimentazione 16a 250v-6prese iec320 c13-interruttore luminoso, senza spina - 1u</t>
  </si>
  <si>
    <t>TECNOSTEEL - Barra di alim 32A 220V-6prese IEC320 C19+18prese C13-amperometro digitale,aggancio rapido e spina industriale - 0U</t>
  </si>
  <si>
    <t>TECNOSTEEL - Barra di alim 16A 250V-12 prese IEC320 C13-magnetormico 16A,spia LED,modulo input IEC320 C20,cavo da acquistarsi separ 1U</t>
  </si>
  <si>
    <t>TECNOSTEEL - Barra di alim 16A 250V-6 prese IEC320 C19-magnetormico 16A,spia LED, modulo input IEC320 C20,cavo da acquistarsi separ 1U</t>
  </si>
  <si>
    <t>TECNOSTEEL - Cavo di alim C19=&amp;gt.C20, 2,5 metri, diametro 3x1,5mm2 - 0U</t>
  </si>
  <si>
    <t>TECNOSTEEL - Unita' KVM - monitor 17'''', tastiera italiana e touch pad mouse con switch intercambiabile</t>
  </si>
  <si>
    <t>TECNOSTEEL - Modulo switch da 8 porte con cavi combi  USB&amp;PS/2 inclusi, alimentatore escluso</t>
  </si>
  <si>
    <t>TECNOSTEEL - Modulo switch da 16 porte con cavi combi  USB&amp;PS/2 inclusi, senza alimentatore</t>
  </si>
  <si>
    <t>TECNOSTEEL - Cavo 5 metri per switch KVM</t>
  </si>
  <si>
    <t>TECNOSTEEL - Poseidon2 3266-Supporta HTML, Modbus e SNMP,invia allarmi e-mails e SNMP traps.Fino a 8 sensori e 4 digital input.</t>
  </si>
  <si>
    <t>TECNOSTEEL - Poseidon 4002.Invia allarmi e-mail e sms,protocollo SNMP.controlla fino a 18contatti/sensori e la maniglia elettronica</t>
  </si>
  <si>
    <t>TECNOSTEEL - Sensore apertura porte MK4 con cavo lung.3metri</t>
  </si>
  <si>
    <t>TECNOSTEEL - Sensore di allagamento con attacco RJ11 e cavo 3m.</t>
  </si>
  <si>
    <t>TECNOSTEEL - Sensore di temperatura/umidita'</t>
  </si>
  <si>
    <t>TECNOSTEEL - Sensore fumo con alimentatore</t>
  </si>
  <si>
    <t>TECNOSTEEL - Power Egg. Verifica presenza alimentazione esterna (230V)</t>
  </si>
  <si>
    <t>TECNOSTEEL - Coppia supplementare montanti per armadi CompactNet a parete 10U Zincata</t>
  </si>
  <si>
    <t>TECNOSTEEL - Coppia supplementare montanti per armadi CompactNet a parete 13U Zincata</t>
  </si>
  <si>
    <t>TECNOSTEEL - Coppia supplementare montanti per armadi CompactNet a parete 16U Zincata</t>
  </si>
  <si>
    <t>TECNOSTEEL - Piastra posteriore di chiusura per CompactNet a parete 7U Zincata</t>
  </si>
  <si>
    <t>TECNOSTEEL - Piastra posteriore di chiusura per CompactNet a parete 10U Zincata</t>
  </si>
  <si>
    <t>TECNOSTEEL - Piastra posteriore di chiusura per CompactNet a parete 13U Zincata</t>
  </si>
  <si>
    <t>TECNOSTEEL - Piastra posteriore di chiusura per CompactNet a parete 16U Zincata</t>
  </si>
  <si>
    <t>TECNOSTEEL - Piastra posteriore di chiusura per CompactNet a parete 22U Zincata</t>
  </si>
  <si>
    <t>TECNOSTEEL - Ripiano - 2U 19"x470mm - Portata max 80Kg - Montaggio 4 montanti</t>
  </si>
  <si>
    <t>TECNOSTEEL - Ripiano fisso 2U 19"x600mm Portata max 80Kg -Montaggio 4 montanti</t>
  </si>
  <si>
    <t>TECNOSTEEL - Ripiano fisso 2U 19"x750mm -Portata max 80Kg Montaggio 4 montanti</t>
  </si>
  <si>
    <t>TECNOSTEEL - Ripiano estensibile (427 a 755mm) 1U max. 30Kg - Mont.4 montanti</t>
  </si>
  <si>
    <t>TECNOSTEEL - Ripiano estraibile 2U 19"x350mm Portata 25Kg - Montaggio a sbalzo</t>
  </si>
  <si>
    <t>TECNOSTEEL - Ripiano estraibile tastiera e mouse 2U x470mm max25Kg  4 montanti</t>
  </si>
  <si>
    <t>TECNOSTEEL - Ripiano estraibile 2U 19"x470mm Portata 25Kg Montaggio 4 montanti</t>
  </si>
  <si>
    <t>TECNOSTEEL - Ripiano estraibile 2U 19"x600mm max. 40Kg - Montaggio  4 montanti</t>
  </si>
  <si>
    <t>TECNOSTEEL - Ripiano - 2U 19"x470mm -max 80Kg - mont. 4 montanti Nero</t>
  </si>
  <si>
    <t>TECNOSTEEL - Ripiano fisso 2U 19"x600mm Port. max 80Kg -mont. 4 montanti Nero</t>
  </si>
  <si>
    <t>TECNOSTEEL - Ripiano fisso 2U 19"x750mm -Port. max 80Kg mont. 4 montanti Nero</t>
  </si>
  <si>
    <t>TECNOSTEEL - Ripiano estensibile (427 a 755mm) 1U max 30Kg - Mont.4 Mont. Nero</t>
  </si>
  <si>
    <t>TECNOSTEEL - Ripiano estraibile 2U 19"x350mm Port. 25Kg - mont. a sbalzo Nero</t>
  </si>
  <si>
    <t>TECNOSTEEL - Ripiano estraibile tastiera e mouse 2Ux470mm max25Kg  4 Mont.Nero</t>
  </si>
  <si>
    <t>TECNOSTEEL - Ripiano estraibile 2U 19"x470mm Port. 25Kg mont. 4 Mont. Nero</t>
  </si>
  <si>
    <t>TECNOSTEEL - Ripiano estraibile 2U 19"x600mm max. 40Kg - mont.  4 Mont. Nero</t>
  </si>
  <si>
    <t>TECNOSTEEL - Ripiano adatt x rack min 800(prof.da 550 a 788mm)-1Umax150Kg Nero</t>
  </si>
  <si>
    <t>TECNOSTEEL - Coppia supplementare montanti 19" - 47U SPECIFICO PROGRESS</t>
  </si>
  <si>
    <t>TECNOSTEEL - Coppia supplementare montanti 19" - 42U SPECIFICO PROGRESS</t>
  </si>
  <si>
    <t>TECNOSTEEL - Coppia supplementare montanti 19" - 38U SPECIFICO PROGRESS</t>
  </si>
  <si>
    <t>TECNOSTEEL - Coppia supplementare montanti 19" - 33U SPECIFICO PROGRESS</t>
  </si>
  <si>
    <t>TECNOSTEEL - Coppia supplementare montanti 19" - 27U SPECIFICO PROGRESS</t>
  </si>
  <si>
    <t>TECNOSTEEL - Coppia supplementare montanti 19" - 20U SPECIFICO PROGRESS</t>
  </si>
  <si>
    <t>TS-RAC-P9076</t>
  </si>
  <si>
    <t>P9076</t>
  </si>
  <si>
    <t>TECNOSTEEL - Coppia montanti server 19" - 42U</t>
  </si>
  <si>
    <t>TECNOSTEEL - Kit conta Unità fino a 42U</t>
  </si>
  <si>
    <t>TS-RAC-P9890</t>
  </si>
  <si>
    <t>P9890</t>
  </si>
  <si>
    <t>TECNOSTEEL - Coppia canala con 6 slot 19" verticali e traverse di fissaggio prof.1000mm - 47U</t>
  </si>
  <si>
    <t>TS-RAC-P9891</t>
  </si>
  <si>
    <t>P9891</t>
  </si>
  <si>
    <t>TECNOSTEEL - Coppia canala con 6 slot 19" verticali e traverse di fissaggio prof.1000mm - 42U</t>
  </si>
  <si>
    <t>TECNOSTEEL - Coppia canala gestione cavi verticale - 27U SPECIFICO PROGRESS</t>
  </si>
  <si>
    <t>TS-RAC-P9079</t>
  </si>
  <si>
    <t>P9079</t>
  </si>
  <si>
    <t>TECNOSTEEL - Coppia canala gestione cavi verticale - 38U SPECIFICO PROGRESS</t>
  </si>
  <si>
    <t>TECNOSTEEL - Coppia canala gestione cavi verticale - 42U SPECIFICO PROGRESS</t>
  </si>
  <si>
    <t>TECNOSTEEL - Coppia canala gestione cavi verticale - 47U SPECIFICO PROGRESS</t>
  </si>
  <si>
    <t>TECNOSTEEL - Anello laterale gestione cavi per montanti 19"</t>
  </si>
  <si>
    <t>TECNOSTEEL - Anello laterale largo gest.cavi su mont.19" (o canale verticali)</t>
  </si>
  <si>
    <t>TS-RAC-F9832</t>
  </si>
  <si>
    <t>F9832</t>
  </si>
  <si>
    <t>TECNOSTEEL - Anello reversibile singolo, prof.55mm - 1u</t>
  </si>
  <si>
    <t>TS-RAC-F9833</t>
  </si>
  <si>
    <t>F9833</t>
  </si>
  <si>
    <t>TECNOSTEEL - Anello reversibile singolo, prof.98mm - 1u</t>
  </si>
  <si>
    <t>TS-RAC-F9834</t>
  </si>
  <si>
    <t>F9834</t>
  </si>
  <si>
    <t>TECNOSTEEL - Anello reversibile doppio, prof.55mm - 2u</t>
  </si>
  <si>
    <t>TS-RAC-F9835</t>
  </si>
  <si>
    <t>F9835</t>
  </si>
  <si>
    <t>TECNOSTEEL - Anello reversibile doppio, prof.98mm - 2u</t>
  </si>
  <si>
    <t>TS-RAC-F9836</t>
  </si>
  <si>
    <t>F9836</t>
  </si>
  <si>
    <t>TECNOSTEEL - Anello reversibile triplo, prof.55mm - 3u</t>
  </si>
  <si>
    <t>TS-RAC-F9837</t>
  </si>
  <si>
    <t>F9837</t>
  </si>
  <si>
    <t>TECNOSTEEL - Anello reversibile triplo, prof.98mm - 3u</t>
  </si>
  <si>
    <t>TS-RAC-F9838</t>
  </si>
  <si>
    <t>F9838</t>
  </si>
  <si>
    <t>TECNOSTEEL - Anello reversibile quadruplo, prof.55mm - 4u</t>
  </si>
  <si>
    <t>TS-RAC-F9839</t>
  </si>
  <si>
    <t>F9839</t>
  </si>
  <si>
    <t>TECNOSTEEL - Anello reversibile quadruplo, prof.98mm - 4u</t>
  </si>
  <si>
    <t>TS-RAC-P9861</t>
  </si>
  <si>
    <t>P9861</t>
  </si>
  <si>
    <t>TECNOSTEEL - Kit canala discesa cavi mm 300x20 e 2 traverse di fiss. 800X42U</t>
  </si>
  <si>
    <t>TS-RAC-P9860</t>
  </si>
  <si>
    <t>P9860</t>
  </si>
  <si>
    <t>TECNOSTEEL - Kit canala discesa cavi mm 300x20 e 2 traverse di fiss. 800X47U</t>
  </si>
  <si>
    <t>TS-RAC-P9868</t>
  </si>
  <si>
    <t>P9868</t>
  </si>
  <si>
    <t>TECNOSTEEL - Kit canala discesa cavi mm 300x20 e 2 traverse di fiss. 1000X42U</t>
  </si>
  <si>
    <t>TS-RAC-P9867</t>
  </si>
  <si>
    <t>P9867</t>
  </si>
  <si>
    <t>TECNOSTEEL - Kit canala discesa cavi mm 300x20 e 2 traverse di fiss. 1000X47U</t>
  </si>
  <si>
    <t>TS-RAC-P9087</t>
  </si>
  <si>
    <t>P9087</t>
  </si>
  <si>
    <t>TS-RAC-P9088</t>
  </si>
  <si>
    <t>P9088</t>
  </si>
  <si>
    <t>TECNOSTEEL - Traversa fissaggio cavi per armadi profondità 800 mm.</t>
  </si>
  <si>
    <t>TS-RAC-P9417</t>
  </si>
  <si>
    <t>P9417</t>
  </si>
  <si>
    <t>TECNOSTEEL - Traversa fissaggio cavi per armadi larghezza o profondita' 1000mm.</t>
  </si>
  <si>
    <t>TECNOSTEEL - Coppia guide fissaggio rap x prof.600 -365mm-max 80Kg (4mont)</t>
  </si>
  <si>
    <t>TECNOSTEEL - Coppia guide fissaggio rap x prof.800 -555mm-max 80Kg (4mont)</t>
  </si>
  <si>
    <t>TECNOSTEEL - Coppia guide fissaggio rap x prof.990-685mm-max 80Kg (4mont)</t>
  </si>
  <si>
    <t>TS-RAC-P9260</t>
  </si>
  <si>
    <t>P9260</t>
  </si>
  <si>
    <t>TECNOSTEEL - Coppia traverse rinforzo montanti per armadi server 800x990mm.</t>
  </si>
  <si>
    <t>TS-RAC-P9261</t>
  </si>
  <si>
    <t>P9261</t>
  </si>
  <si>
    <t>TECNOSTEEL - Coppia traverse rinforzo montanti armadi a pavimento 800x600mm.</t>
  </si>
  <si>
    <t>TS-RAC-P9620</t>
  </si>
  <si>
    <t>P9620</t>
  </si>
  <si>
    <t>TECNOSTEEL - Kit 4 angolari Zoccolo progress</t>
  </si>
  <si>
    <t>TS-RAC-P9621</t>
  </si>
  <si>
    <t>P9621</t>
  </si>
  <si>
    <t>TECNOSTEEL - Zoccolo in lamiera di acciaio con 4 angolari spessore mm 2 e da 4 pannelli ciechi spessore mm 1 - 600x600x100h</t>
  </si>
  <si>
    <t>TS-RAC-P9622</t>
  </si>
  <si>
    <t>P9622</t>
  </si>
  <si>
    <t>TECNOSTEEL - Zoccolo in lamiera acciaio con 4 angolari spessore mm 2 e da 4 pannelli ciechi spessore mm 1 - 600x800/800x600x100h</t>
  </si>
  <si>
    <t>TS-RAC-P9623</t>
  </si>
  <si>
    <t>P9623</t>
  </si>
  <si>
    <t>TECNOSTEEL - Zoccolo in lamiera di acciaio con 4 angolari spessore mm 6 e da 4 pannelli ciechi spessore mm 1 - 800x800x100h</t>
  </si>
  <si>
    <t>TS-RAC-P9624</t>
  </si>
  <si>
    <t>P9624</t>
  </si>
  <si>
    <t>TECNOSTEEL - Zoccolo in lamiera di acciaio con 4 angolari spessore mm 2 e da 4 pannelli ciechi spessore mm 1 - 600x1000x100h</t>
  </si>
  <si>
    <t>TS-RAC-P9625</t>
  </si>
  <si>
    <t>P9625</t>
  </si>
  <si>
    <t>TECNOSTEEL - Zoccolo in lamiera di acciaio con 4 angolari spessore mm 2 e da 4 pannelli ciechi spessore mm 1 - 800x1000x100h</t>
  </si>
  <si>
    <t>TS-RAC-P9626</t>
  </si>
  <si>
    <t>P9626</t>
  </si>
  <si>
    <t>TECNOSTEEL - Zoccolo in lamiera di acciaio con 4 angolari spessore mm 2 e da 4 pannelli areati spessore mm 1 - 600x600x100h</t>
  </si>
  <si>
    <t>TS-RAC-P9627</t>
  </si>
  <si>
    <t>P9627</t>
  </si>
  <si>
    <t>TECNOSTEEL - Zoccolo in lamiera acciaio con 4 angolari spessore mm 2 e da 4 pannelli areati spessore mm 1 - 600x800/800x600x100h</t>
  </si>
  <si>
    <t>TS-RAC-P9628</t>
  </si>
  <si>
    <t>P9628</t>
  </si>
  <si>
    <t>TECNOSTEEL - Zoccolo in lamiera di acciaio con 4 angolari spessore mm&amp;nbsp2 e da 4 pannelli areati spessore mm 1- 800x800x100h</t>
  </si>
  <si>
    <t>TS-RAC-P9629</t>
  </si>
  <si>
    <t>P9629</t>
  </si>
  <si>
    <t>TECNOSTEEL - Zoccolo in lamiera di acciaio con 4 angolari spessore mm 2 e da 4 pannelli areati spessore mm 1 - 600x1000x100h</t>
  </si>
  <si>
    <t>TS-RAC-P9630</t>
  </si>
  <si>
    <t>P9630</t>
  </si>
  <si>
    <t>TECNOSTEEL - Zoccolo in lamiera di acciaio con 4 angolari spessore mm 2 e da 4 pannelli areati spessore mm 1 - 800x1000x100h</t>
  </si>
  <si>
    <t>TS-RAC-P9890N</t>
  </si>
  <si>
    <t>P9890N</t>
  </si>
  <si>
    <t>TECNOSTEEL - Coppia canala con 6 slot 19" verticali e traverse di fissaggio prof.1000mm - 47U Nero</t>
  </si>
  <si>
    <t>TS-RAC-P9891N</t>
  </si>
  <si>
    <t>P9891N</t>
  </si>
  <si>
    <t>TECNOSTEEL - Coppia canala con 6 slot 19" verticali e traverse di fissaggio prof.1000mm - 42U Nero</t>
  </si>
  <si>
    <t>TECNOSTEEL - Coppia canala gestione cavi verticale - 27U Nero SPECIFICO PROGRESS</t>
  </si>
  <si>
    <t>TECNOSTEEL - Coppia canala gestione cavi verticale - 38U Nero SPECIFICO PROGRESS</t>
  </si>
  <si>
    <t>TECNOSTEEL - Coppia canala gestione cavi verticale - 42U Nero SPECIFICO PROGRESS</t>
  </si>
  <si>
    <t>TECNOSTEEL - Coppia canala gestione cavi verticale - 47U Nero SPECIFICO PROGRESS</t>
  </si>
  <si>
    <t>TECNOSTEEL - Anello laterale gestione cavi per montanti 19" Nero</t>
  </si>
  <si>
    <t>TECNOSTEEL - Anello laterale largo gest.cavi su mont.19" (o canale vert.) Nero</t>
  </si>
  <si>
    <t>TS-RAC-P9861N</t>
  </si>
  <si>
    <t>P9861N</t>
  </si>
  <si>
    <t>TECNOSTEEL - Kit canala discesa cavi mm 300x20 e 2 trav. di fiss. 800X42U Nero</t>
  </si>
  <si>
    <t>TS-RAC-P9860N</t>
  </si>
  <si>
    <t>P9860N</t>
  </si>
  <si>
    <t>TECNOSTEEL - Kit canala discesa cavi mm 300x20 e 2 trav. di fiss. 800X47U Nero</t>
  </si>
  <si>
    <t>TS-RAC-P9868N</t>
  </si>
  <si>
    <t>P9868N</t>
  </si>
  <si>
    <t>TECNOSTEEL - Kit canala discesa cavi mm 300x20 e 2 trav. di fiss.1000X42U Nero</t>
  </si>
  <si>
    <t>TS-RAC-P9867N</t>
  </si>
  <si>
    <t>P9867N</t>
  </si>
  <si>
    <t>TECNOSTEEL - Kit canala discesa cavi mm 300x20 e 2 trav. di fiss.1000X47U Nero</t>
  </si>
  <si>
    <t>TS-RAC-P9260N</t>
  </si>
  <si>
    <t>P9260N</t>
  </si>
  <si>
    <t>TECNOSTEEL - Coppia traverse rinforzo montanti x armadi server 800x990mm. Nero</t>
  </si>
  <si>
    <t>TS-RAC-P9261N</t>
  </si>
  <si>
    <t>P9261N</t>
  </si>
  <si>
    <t>TECNOSTEEL - Coppia traverse rinforzo montanti armadi a pavim. 800x600mm. Nero</t>
  </si>
  <si>
    <t>TECNOSTEEL - Kit montaggio piedini M10  zoccolo (4 piedini+adattatori+viteria)</t>
  </si>
  <si>
    <t>TECNOSTEEL - Kit 4 piedini di livellamento M10</t>
  </si>
  <si>
    <t>TECNOSTEEL - Kit di 4 ruote di cui 2 con freno</t>
  </si>
  <si>
    <t>TS-RAC-P9099</t>
  </si>
  <si>
    <t>P9099</t>
  </si>
  <si>
    <t>TECNOSTEEL - Kit 4 piedini di livellamento m10 - h.100mm (solo per armadi progress server)</t>
  </si>
  <si>
    <t>TECNOSTEEL - Kit 4 ruote girevoli Portata 700 Kg (solo x armadi server)</t>
  </si>
  <si>
    <t>TECNOSTEEL - Kit dadi e viti M6 (50 pz/cad.)</t>
  </si>
  <si>
    <t>TECNOSTEEL - Kit dadi e viti M6 nero (50 pz/cad.)</t>
  </si>
  <si>
    <t>TECNOSTEEL - Kit dadi, viti M6 e rondelle (50pz/cad.)</t>
  </si>
  <si>
    <t>TECNOSTEEL - Kit dadi, viti M6 e rondelle nero(50pz/cad.)</t>
  </si>
  <si>
    <t>TECNOSTEEL - Kit 4 dadi e 4 viti M6</t>
  </si>
  <si>
    <t>TECNOSTEEL - Kit 4 dadi e 4 viti M6 nero</t>
  </si>
  <si>
    <t>TECNOSTEEL - Kit 4 dadi, 4 viti M6 e 4 rondelle</t>
  </si>
  <si>
    <t>TECNOSTEEL - Kit nero di 4 dadi, 4 viti M6 e 4 rondelle</t>
  </si>
  <si>
    <t>TECNOSTEEL - Kit di M/T 10 cavetti g/v - mm 250 - 4 mm²</t>
  </si>
  <si>
    <t>TECNOSTEEL - Kit di M/T 10 cavetti g/v - mm 250 - 6 mm²</t>
  </si>
  <si>
    <t>TECNOSTEEL - Kit M/Terra 10 fori M6 L.240mm (1 barra di rame 25x3, 2 isolatori)</t>
  </si>
  <si>
    <t>TECNOSTEEL - Kit M/Terra 15 fori M6 L.390mm (1 barra di rame 25x3, 2 isolatori)</t>
  </si>
  <si>
    <t>TECNOSTEEL - Lampada ad ancoraggio magnetico</t>
  </si>
  <si>
    <t>TECNOSTEEL - Lampada neon 30W + Kit di fissaggio</t>
  </si>
  <si>
    <t>TECNOSTEEL - Blocchetto di chiusura x pannelli con serratura a chiave azzurro</t>
  </si>
  <si>
    <t>TS-RAC-P9042</t>
  </si>
  <si>
    <t>P9042</t>
  </si>
  <si>
    <t>TECNOSTEEL - Kit giunto di unione (pz. 4)</t>
  </si>
  <si>
    <t>TS-RAC-P9042J</t>
  </si>
  <si>
    <t>P9042J</t>
  </si>
  <si>
    <t>TECNOSTEEL - Kit giunto di unione per armadi progress su piedini di livellamento, senza Zoccolo</t>
  </si>
  <si>
    <t>TECNOSTEEL - Tasca porta documenti</t>
  </si>
  <si>
    <t>TECNOSTEEL - Cassetto porta documenti</t>
  </si>
  <si>
    <t>TECNOSTEEL - Maniglia a combinazione</t>
  </si>
  <si>
    <t>TS-RAC-P9095</t>
  </si>
  <si>
    <t>P9095</t>
  </si>
  <si>
    <t>TECNOSTEEL - Dispositivo antiribaltamento</t>
  </si>
  <si>
    <t>TS-RAC-P9240</t>
  </si>
  <si>
    <t>P9240</t>
  </si>
  <si>
    <t>TS-RAC-P9489</t>
  </si>
  <si>
    <t>P9489</t>
  </si>
  <si>
    <t>TECNOSTEEL - Maniglia girevole per porta</t>
  </si>
  <si>
    <t>TECNOSTEEL - Contenitore 19" per apparecchiature su guida DIN</t>
  </si>
  <si>
    <t>TS-RAC-F3027</t>
  </si>
  <si>
    <t>F3027</t>
  </si>
  <si>
    <t>TECNOSTEEL - Guida din con supporto arretrato 19'', 1u</t>
  </si>
  <si>
    <t>TECNOSTEEL - Spazzola ingresso cavi per tetto</t>
  </si>
  <si>
    <t>TECNOSTEEL - Spazzola ingresso cavi per base per armadi prof.600mm</t>
  </si>
  <si>
    <t>TECNOSTEEL - Spazzola ingresso cavi per base per armadi prof.800mm</t>
  </si>
  <si>
    <t>TECNOSTEEL - Spazzola ingresso cavi per base per armadi prof.1000mm (3 kit)</t>
  </si>
  <si>
    <t>TS-RAC-P9093</t>
  </si>
  <si>
    <t>P9093</t>
  </si>
  <si>
    <t>TECNOSTEEL - Coppia canala gestione cavi verticale, con sportello chiusura a scatto in lamiera di acciaio spessore mm 1,5 - 24u</t>
  </si>
  <si>
    <t>TECNOSTEEL - Filtro antipolvere per base x Prof. 600</t>
  </si>
  <si>
    <t>TECNOSTEEL - Filtro antipolvere per base x Prof. 800</t>
  </si>
  <si>
    <t>TS-CLI-F9217</t>
  </si>
  <si>
    <t>F9217</t>
  </si>
  <si>
    <t>TECNOSTEEL - Filtro antipolvere per base prof.1000 m</t>
  </si>
  <si>
    <t>TS-RAC-P9042N</t>
  </si>
  <si>
    <t>P9042N</t>
  </si>
  <si>
    <t>TECNOSTEEL - Kit giunto di unione (pz. 4) Nero</t>
  </si>
  <si>
    <t>TECNOSTEEL - Tasca porta documenti Nero</t>
  </si>
  <si>
    <t>TECNOSTEEL - Cassetto porta documenti Nero</t>
  </si>
  <si>
    <t>TECNOSTEEL - Contenitore 19" per apparecchiature su guida DIN Nero</t>
  </si>
  <si>
    <t>TECNOSTEEL - Spazzola ingresso cavi per tetto Nero</t>
  </si>
  <si>
    <t>TECNOSTEEL - Spazzola ingresso cavi per base per armadi prof.600mm Nero</t>
  </si>
  <si>
    <t>TECNOSTEEL - Spazzola ingresso cavi per base per armadi prof.800mm Nero</t>
  </si>
  <si>
    <t>TECNOSTEEL - Spazzola ingresso cavi per base per armadi prof.1000mm (3 kit) Nero</t>
  </si>
  <si>
    <t>TECNOSTEEL - Filtro antipolvere per base Nero x Prof. 600</t>
  </si>
  <si>
    <t>TECNOSTEEL - Filtro antipolvere per base Nero x Prof. 800</t>
  </si>
  <si>
    <t>TECNOSTEEL - Cassetto estraibile fibra ottica - 24SC SMPLX - Colore nero - 1U</t>
  </si>
  <si>
    <t>TECNOSTEEL - Cassetto estraibile  fibra ottica - 24SC DPLX - Colore nero - 1U</t>
  </si>
  <si>
    <t>TECNOSTEEL - Cassetto estraibile per fibra ottica - 12ST SMPLX - 1U</t>
  </si>
  <si>
    <t>TECNOSTEEL - Cassetto estraibile per fibra ottica - 12SC SPX/12LC DPX - 1U</t>
  </si>
  <si>
    <t>TECNOSTEEL - Cassetto estraibile per fibra ottica - 12SC DPLX - 1U</t>
  </si>
  <si>
    <t>TECNOSTEEL - Kit cassetto ottico - cbl mng, pressacavi, viti bussole</t>
  </si>
  <si>
    <t>TECNOSTEEL - Tappo cieco per connettore ST</t>
  </si>
  <si>
    <t>TECNOSTEEL - Tappo cieco per connettore SC DPX</t>
  </si>
  <si>
    <t>TECNOSTEEL - Tappo cieco per connettore SC SPX / LC DPX</t>
  </si>
  <si>
    <t>TECNOSTEEL - Pannello RJ45 - 24 porte Toolless</t>
  </si>
  <si>
    <t>TECNOSTEEL - Pannello arretrato 4U per blocchi 110</t>
  </si>
  <si>
    <t>TECNOSTEEL - Pannello piano 2U per blocchi 110</t>
  </si>
  <si>
    <t>TECNOSTEEL - Pannello cieco 1U</t>
  </si>
  <si>
    <t>TECNOSTEEL - Pannello cieco 2U</t>
  </si>
  <si>
    <t>TECNOSTEEL - Pannello cieco 3U</t>
  </si>
  <si>
    <t>TECNOSTEEL - Pannello cieco 4U</t>
  </si>
  <si>
    <t>TECNOSTEEL - Pannello 1U con asola passacavi</t>
  </si>
  <si>
    <t>TECNOSTEEL - Pannello passapermute 1U - 4 anelli metallo</t>
  </si>
  <si>
    <t>TECNOSTEEL - Pannello passapermute 2U - 4 anelli metallo</t>
  </si>
  <si>
    <t xml:space="preserve">TECNOSTEEL - Pannello passapermute 1U - 4 anelli corti </t>
  </si>
  <si>
    <t>TECNOSTEEL - Pannello passapermute 1U - 4 anelli lunghi</t>
  </si>
  <si>
    <t>TECNOSTEEL - Pannello RJ45 - 24 porte Toolless Nero</t>
  </si>
  <si>
    <t>TECNOSTEEL - Pannello arretrato 4U per blocchi 110 Nero</t>
  </si>
  <si>
    <t>TECNOSTEEL - Pannello piano 2U per blocchi 110 Nero</t>
  </si>
  <si>
    <t>TECNOSTEEL - Pannello cieco 1U Nero</t>
  </si>
  <si>
    <t>TECNOSTEEL - Pannello cieco 2U Nero</t>
  </si>
  <si>
    <t>TECNOSTEEL - Pannello cieco 3U Nero</t>
  </si>
  <si>
    <t>TECNOSTEEL - Pannello cieco 4U Nero</t>
  </si>
  <si>
    <t>TECNOSTEEL - Pannello 1U con asola passacavi Nero</t>
  </si>
  <si>
    <t>TECNOSTEEL - Pannello passacavi con spazzola 1U  Nero</t>
  </si>
  <si>
    <t>TECNOSTEEL - Pannello passapermute 1U - 4 anelli metallo Nero</t>
  </si>
  <si>
    <t>TECNOSTEEL - Pannello passapermute 2U - 4 anelli metallo Nero</t>
  </si>
  <si>
    <t>TECNOSTEEL - Pannello passapermute 1U - 4 anelli corti  Nero</t>
  </si>
  <si>
    <t>TECNOSTEEL - Pannello passapermute 1U - 4 anelli lunghi Nero</t>
  </si>
  <si>
    <t>TECNOSTEEL - Pannello gestione cavi con coperchio, 19'', 1U, di colore Nero RAL 9005</t>
  </si>
  <si>
    <t xml:space="preserve">TECNOSTEEL - Ventilatore assiale - Montaggio a tetto </t>
  </si>
  <si>
    <t>TECNOSTEEL - Gruppo 2 ventole Progress - Silver</t>
  </si>
  <si>
    <t>TECNOSTEEL - Gruppo 2 ventole con Termostato Progress - Silver</t>
  </si>
  <si>
    <t>TECNOSTEEL - Gruppo 3 ventole Progress - Silver</t>
  </si>
  <si>
    <t>TECNOSTEEL - Gruppo 3 ventole con Termostato Progress - Silver</t>
  </si>
  <si>
    <t>TECNOSTEEL - Gruppo 4 ventole Progress - Silver</t>
  </si>
  <si>
    <t>TECNOSTEEL - Gruppo 4 ventole con Termostato Progress - Silver</t>
  </si>
  <si>
    <t>TS-CLI-P9092T</t>
  </si>
  <si>
    <t>P9092T</t>
  </si>
  <si>
    <t>TECNOSTEEL - Cassetto 2 ventole con interruttore luminoso e termostato - montaggio Rack 19''</t>
  </si>
  <si>
    <t>TS-CLI-P9130T</t>
  </si>
  <si>
    <t>P9130T</t>
  </si>
  <si>
    <t>TECNOSTEEL - Cassetto 4 ventole con interruttore luminoso e termostato - montaggio Rack 19''</t>
  </si>
  <si>
    <t>TS-CLI-P9133T</t>
  </si>
  <si>
    <t>P9133T</t>
  </si>
  <si>
    <t>TECNOSTEEL - Cassetto 3 ventole con interruttore luminoso e termostato - montaggio Rack 19''</t>
  </si>
  <si>
    <t>TECNOSTEEL - Scambiatore a parete 35W - 325x144x780h</t>
  </si>
  <si>
    <t>TECNOSTEEL - Scambiatore a parete 70W - 450x144x1480h</t>
  </si>
  <si>
    <t>TS-CLI-F9368</t>
  </si>
  <si>
    <t>F9368</t>
  </si>
  <si>
    <t>TECNOSTEEL - Condizionatore a parete 380w - 324x206x443 mm</t>
  </si>
  <si>
    <t>TS-CLI-F9367</t>
  </si>
  <si>
    <t>F9367</t>
  </si>
  <si>
    <t>TECNOSTEEL - Condizionatore a parete 850w - 324x206x443 mm</t>
  </si>
  <si>
    <t>TS-CLI-F9207</t>
  </si>
  <si>
    <t>F9207</t>
  </si>
  <si>
    <t>TECNOSTEEL - Condizionatore a parete 1,4kw - 410x248x913 mm</t>
  </si>
  <si>
    <t>TECNOSTEEL - Condizionatore a parete 2kW - 406x244x934 mm</t>
  </si>
  <si>
    <t>TECNOSTEEL - Condizionatore a parete 2,8kW - 508x375x1234 mm</t>
  </si>
  <si>
    <t>TECNOSTEEL - Condizionatore a parete 4kW - 508x375x1234 mm</t>
  </si>
  <si>
    <t>TS-CLI-F9218</t>
  </si>
  <si>
    <t>F9218</t>
  </si>
  <si>
    <t>TECNOSTEEL - Condizionatore a tetto 600w - 600x325x325 mm</t>
  </si>
  <si>
    <t>TS-CLI-F9204</t>
  </si>
  <si>
    <t>F9204</t>
  </si>
  <si>
    <t>TECNOSTEEL - Condizionatore a tetto 900w - 600x325x325 mm</t>
  </si>
  <si>
    <t>TS-CLI-F9208</t>
  </si>
  <si>
    <t>F9208</t>
  </si>
  <si>
    <t>TECNOSTEEL - Condizionatore a tetto 1,4kw - 800x600x550 mm</t>
  </si>
  <si>
    <t>TS-CLI-F9205</t>
  </si>
  <si>
    <t>F9205</t>
  </si>
  <si>
    <t>TECNOSTEEL - Condizionatore a tetto 2kw - 600x400x400 mm</t>
  </si>
  <si>
    <t>TS-CLI-F9206</t>
  </si>
  <si>
    <t>F9206</t>
  </si>
  <si>
    <t>TECNOSTEEL - Condizionatore a tetto 3,8kw - 800x600x550 mm</t>
  </si>
  <si>
    <t>TS-CLI-T4381</t>
  </si>
  <si>
    <t>T4381</t>
  </si>
  <si>
    <t>TECNOSTEEL - Condizionatore a tetto 5,2kw - 800x600x550 mm</t>
  </si>
  <si>
    <t>Tecno LIM</t>
  </si>
  <si>
    <t>TS-VDR-F4250</t>
  </si>
  <si>
    <t>F4250</t>
  </si>
  <si>
    <t>TECNOSTEEL - Porta NoteBook Potection</t>
  </si>
  <si>
    <t>TS-VDR-F4255</t>
  </si>
  <si>
    <t>F4255</t>
  </si>
  <si>
    <t>TECNOSTEEL - Porta NoteBook Security</t>
  </si>
  <si>
    <t>TS-VDR-F4260</t>
  </si>
  <si>
    <t>F4260</t>
  </si>
  <si>
    <t>TECNOSTEEL - PDU 4 prese universali per porta NoteBook</t>
  </si>
  <si>
    <t>TS-VDR-F4265</t>
  </si>
  <si>
    <t>F4265</t>
  </si>
  <si>
    <t>TECNOSTEEL - Kit di sicurezza per porta NoteBook composto da 2 serrature e 1 chiave tubolare</t>
  </si>
  <si>
    <t>TECNOSTEEL - Filtro entrata aria - mm. 148,5x148,5 - IP55</t>
  </si>
  <si>
    <t>TECNOSTEEL - Ventilatore 65mc/h - mm. 148,5x148,5 - IP55</t>
  </si>
  <si>
    <t>TECNOSTEEL - Filtro entrata aria - mm. 320x320 - IP55</t>
  </si>
  <si>
    <t>TECNOSTEEL - Ventilatore 520mc/h - mm. 320x320 - IP55</t>
  </si>
  <si>
    <t>TECNOSTEEL - Riscaldatore anticondensa 50W</t>
  </si>
  <si>
    <t>TECNOSTEEL - Tettuccio parapioggia profondità 400mm</t>
  </si>
  <si>
    <t>TECNOSTEEL - Tettuccio parapioggia profondità 500mm</t>
  </si>
  <si>
    <t>TECNOSTEEL - Tettuccio parapioggia profondità 600mm</t>
  </si>
  <si>
    <t>TECNOSTEEL - Ventilatore 140mc/h - mm. 204x204 - IP55</t>
  </si>
  <si>
    <t>TECNOSTEEL - Filtro entrata aria - mm. 204x204 - IP55</t>
  </si>
  <si>
    <t>TS-RAC-F8728</t>
  </si>
  <si>
    <t>F8728</t>
  </si>
  <si>
    <t>TECNOSTEEL - Torrino di ventilazione 600mc/h, calotta sup e base con filtro antipolvere,grado di protezione ip44 dim. 400x350mm</t>
  </si>
  <si>
    <t>TECNOSTEEL - Zoccolo A=100  600x600</t>
  </si>
  <si>
    <t>TECNOSTEEL - Zoccolo h.100 - 600x800 - 800x600</t>
  </si>
  <si>
    <t>TECNOSTEEL - Zoccolo A=100  800x800</t>
  </si>
  <si>
    <t>TECNOSTEEL - Zoccolo A=100 800x1000</t>
  </si>
  <si>
    <t>TECNOSTEEL - Zoccolo A=100 600x1000</t>
  </si>
  <si>
    <t>TECNOSTEEL - Zoccolo A=100 800x800</t>
  </si>
  <si>
    <t>TECNOSTEEL - Termostato doppio per comando ventola e riscaldatore</t>
  </si>
  <si>
    <t>TECNOSTEEL - Termostato analogico</t>
  </si>
  <si>
    <t>TECNOSTEEL - Staffe per fissaggio a parete (4pz.)</t>
  </si>
  <si>
    <t>TS-RAC-F9460</t>
  </si>
  <si>
    <t>F9460</t>
  </si>
  <si>
    <t>TECNOSTEEL - Membrana passacavi ip65 su Piastra zincata,22 fori diversi per cavi da 3 a 12,5mm per rack a pavimento largh.600mm</t>
  </si>
  <si>
    <t>TS-RAC-F9461</t>
  </si>
  <si>
    <t>F9461</t>
  </si>
  <si>
    <t>TECNOSTEEL - Membrana passacavi ip65 su Piastra zincata,tonda,19 fori per cavi ø da 3 a 5 mm per rack a pavimento largh.600mm</t>
  </si>
  <si>
    <t>TS-RAC-F9462</t>
  </si>
  <si>
    <t>F9462</t>
  </si>
  <si>
    <t>TECNOSTEEL - Membrana passacavi ip65 su Piastra zincata,tonda,8 fori per cavi ø da 3 a 15,9mm per rack a pavimento largh.600mm</t>
  </si>
  <si>
    <t>TS-RAC-F9525</t>
  </si>
  <si>
    <t>F9525</t>
  </si>
  <si>
    <t>TECNOSTEEL - Membrana passacavi ip65 su Piastra zincata,22 fori diversi per cavi da 3 a 12,5mm per rack a pavimento largh.800mm</t>
  </si>
  <si>
    <t>TS-RAC-F9526</t>
  </si>
  <si>
    <t>F9526</t>
  </si>
  <si>
    <t>TECNOSTEEL - Membrana passacavi ip65 su Piastra zincata,tonda,19 fori per cavi ø da 3 a 5 mm per rack a pavimento largh.800mm</t>
  </si>
  <si>
    <t>TS-RAC-F9527</t>
  </si>
  <si>
    <t>F9527</t>
  </si>
  <si>
    <t>TECNOSTEEL - Membrana passacavi ip65 su Piastra zincata,tonda,8 fori per cavi ø da 3 a 15,9mm per rack a pavimento largh.800mm</t>
  </si>
  <si>
    <t>TECNOSTEEL - Coppia di montanti posteriori 19" - 25U</t>
  </si>
  <si>
    <t>TECNOSTEEL - Coppia di montanti posteriori 19" - 42U</t>
  </si>
  <si>
    <t>TECNOSTEEL - Maniglia girevole cromata per porta con chiave 333</t>
  </si>
  <si>
    <t>TECNOSTEEL - Membrana passacavi rettangolare 22 fori diversi per cavi ø da 3 a 12,5mm</t>
  </si>
  <si>
    <t>TECNOSTEEL - Membrana passacavi tonda 19 fori per cavi ø da 3 a 5 mm</t>
  </si>
  <si>
    <t>TECNOSTEEL - Membrana passacavi tonda 8 fori per cavi ø da 3 a 15,9mm</t>
  </si>
  <si>
    <t>TECNOSTEEL - Impugnatura con inserto con chiave a cifratura random</t>
  </si>
  <si>
    <t>TECNOSTEEL - Impugnatura con inserto FIAT per maniglia cromata</t>
  </si>
  <si>
    <t>TECNOSTEEL - Impugnatura con inserto a doppia aletta per maniglia cromata</t>
  </si>
  <si>
    <t>TECNOSTEEL - Impugnatura con inserto a perno quadro per maniglia cromata</t>
  </si>
  <si>
    <t>TECNOSTEEL - Impugnatura con inserto a perno a triangolo per maniglia cromata</t>
  </si>
  <si>
    <t>Rack 21" etsi per Telecomunicazioni</t>
  </si>
  <si>
    <t>TS-RKF-D6624-21</t>
  </si>
  <si>
    <t>D6624-21</t>
  </si>
  <si>
    <t>TECNOSTEEL - Rack 21'' 42su etsi porta ant vetro,porta post cieca,pann lat ciechi,doppia coppia montanti,su piedini 24u 600x600</t>
  </si>
  <si>
    <t>TS-RKF-D6324-21</t>
  </si>
  <si>
    <t>D6324-21</t>
  </si>
  <si>
    <t>TECNOSTEEL - Rack 21'' 42su etsi porta ant vetro,porta post cieca,pann lat ciechi,doppia coppia montanti,su piedini 24u 600x300</t>
  </si>
  <si>
    <t>TS-RKF-D6647-21</t>
  </si>
  <si>
    <t>D6647-21</t>
  </si>
  <si>
    <t>TECNOSTEEL - Rack 21'' 83su etsi porta ant vetro,porta post cieca,pann lat ciechi,doppia coppia montanti,su piedini 47u 600x600</t>
  </si>
  <si>
    <t>TS-RKF-D6347-21</t>
  </si>
  <si>
    <t>D6347-21</t>
  </si>
  <si>
    <t>TECNOSTEEL - Rack 21'' 83su etsi porta ant vetro,porta post cieca,pann lat ciechi,doppia coppia montanti,su piedini 47u 600x300</t>
  </si>
  <si>
    <t>TS-RAC-F9030-21</t>
  </si>
  <si>
    <t>F9030-21</t>
  </si>
  <si>
    <t>TECNOSTEEL - Pannello passapermute, 4 anelli in palstica, 1u-21''etsi</t>
  </si>
  <si>
    <t>TS-RAC-F9292-21</t>
  </si>
  <si>
    <t>F9292-21</t>
  </si>
  <si>
    <t>TECNOSTEEL - Ripiano fisso, a sbalzo, prof.200mm, portata 15kg, 1u etsi-21''</t>
  </si>
  <si>
    <t>TS-RAC-F9001-21</t>
  </si>
  <si>
    <t>F9001-21</t>
  </si>
  <si>
    <t>TECNOSTEEL - Ripiano fisso, a sbalzo, prof.400mm, portata 25kg, 2u etsi-21''</t>
  </si>
  <si>
    <t>TS-RAC-F9100-21</t>
  </si>
  <si>
    <t>F9100-21</t>
  </si>
  <si>
    <t>TECNOSTEEL - Ripiano fisso, 4montanti, prof.470mm, portata 80kg, 2u etsi-21''</t>
  </si>
  <si>
    <t>TS-RAC-F9008-21</t>
  </si>
  <si>
    <t>F9008-21</t>
  </si>
  <si>
    <t>TECNOSTEEL - Ripiano estensibile, 4montanti, prof.427=&amp;gt.755mm, portata 30kg, 1u etsi-21''</t>
  </si>
  <si>
    <t>TS-RAC-F9012-21</t>
  </si>
  <si>
    <t>F9012-21</t>
  </si>
  <si>
    <t>TECNOSTEEL - Pannello cieco 1u-21''etsi</t>
  </si>
  <si>
    <t>TS-RAC-F9102-21</t>
  </si>
  <si>
    <t>F9102-21</t>
  </si>
  <si>
    <t>TECNOSTEEL - Pannello cieco 2u-21''etsi</t>
  </si>
  <si>
    <t>TS-RAC-F9013-21</t>
  </si>
  <si>
    <t>F9013-21</t>
  </si>
  <si>
    <t>TECNOSTEEL - Pannello cieco 3u-21''etsi</t>
  </si>
  <si>
    <t>TS-RAC-F9331</t>
  </si>
  <si>
    <t>F9331</t>
  </si>
  <si>
    <t>TECNOSTEEL - Coppia staffe riduttrici 21''=&amp;gt.19''-1u, con viteria</t>
  </si>
  <si>
    <t>TS-RAC-F9332</t>
  </si>
  <si>
    <t>F9332</t>
  </si>
  <si>
    <t>TECNOSTEEL - Coppia staffe riduttrici 21''=&amp;gt.19''-2u, con viteria</t>
  </si>
  <si>
    <t>TS-RAC-F9333</t>
  </si>
  <si>
    <t>F9333</t>
  </si>
  <si>
    <t>TECNOSTEEL - Coppia staffe riduttrici 21''=&amp;gt.19''-3u, con viteria</t>
  </si>
  <si>
    <t>TS-RAC-F9074-21</t>
  </si>
  <si>
    <t>F9074-21</t>
  </si>
  <si>
    <t>TECNOSTEEL - Coppia montanti 19''-24u per armadi etsi</t>
  </si>
  <si>
    <t>TS-RAC-F9070-21</t>
  </si>
  <si>
    <t>F9070-21</t>
  </si>
  <si>
    <t>TECNOSTEEL - Coppia montanti 19''-47u per armadi etsi</t>
  </si>
  <si>
    <t>TS-RAC-F9977</t>
  </si>
  <si>
    <t>F9977</t>
  </si>
  <si>
    <t>TECNOSTEEL - Staffa di fissaggio a parete l.600mm</t>
  </si>
  <si>
    <t>TECNOSTEEL - Rack porta ant 1 batt e porta post doppio batt - gr82% - senza pann lat nero - c/ruote e piedini di livell - 42U 800x1030</t>
  </si>
  <si>
    <t>TECNOSTEEL - Rack porta ant 1 batt e porta post doppio batt - gr82% - senza pann lat nero - c/ruote e piedini di livell - 48U 600x1030</t>
  </si>
  <si>
    <t>TECNOSTEEL - Rack porta ant 1 batt e porta post doppio batt - gr82% - senza pann lat nero - c/ruote e piedini di livell - 48U 800x1030</t>
  </si>
  <si>
    <t>TECNOSTEEL - Rack porta ant 1 batt e porta post doppio batt - gr82% - senza pann lat nero - c/ruote e piedini di livell - 42U 600x1200</t>
  </si>
  <si>
    <t>TECNOSTEEL - Rack porta ant 1 batt e porta post doppio batt - gr82% - senza pann lat nero - c/ruote e piedini di livell - 42U 800x1200</t>
  </si>
  <si>
    <t>TECNOSTEEL - Rack porta ant 1 batt e porta post doppio batt - gr82% - senza pann lat nero - c/ruote e piedini di livell - 48U 600x1200</t>
  </si>
  <si>
    <t>TECNOSTEEL - Rack porta ant 1 batt e porta post doppio batt - gr82% - senza pann lat nero - c/ruote e piedini di livell - 48U 800x1200</t>
  </si>
  <si>
    <t>TECNOSTEEL - Rack porta ant 1 batt e porta post doppio batt - gr82% - senza pann lat nero - c/ruote e piedini di livell - 42U 800x800</t>
  </si>
  <si>
    <t>TECNOSTEEL - Rack porta ant 1 batt e porta post doppio batt - gr82% - senza pann lat nero - c/ruote e piedini di livell - 48U 800x800</t>
  </si>
  <si>
    <t>TECNOSTEEL - Rack porta ant 1 batt vetro e porta post dbatt cieca no pann lat nero - c/ruote e piedini di livell - 42U 600x1030</t>
  </si>
  <si>
    <t>TECNOSTEEL - Rack porta ant 1 batt vetro e porta post dbatt cieca no pann lat nero - c/ruote e piedini di livell - 42U 800x1030</t>
  </si>
  <si>
    <t>TECNOSTEEL - Rack porta ant 1 batt vetro e porta post dbatt cieca no pann lat nero - c/ruote e piedini di livell - 48U 600x1030</t>
  </si>
  <si>
    <t>TECNOSTEEL - Rack porta ant 1 batt vetro e porta post dbatt cieca no pann lat nero - c/ruote e piedini di livell - 42U 600x1200</t>
  </si>
  <si>
    <t>TECNOSTEEL - Rack porta ant 1 batt vetro e porta post dbatt cieca no pann lat nero - c/ruote e piedini di livell - 42U 800x1200</t>
  </si>
  <si>
    <t>TECNOSTEEL - Rack porta ant 1 batt vetro e porta post dbatt cieca no pann lat nero - c/ruote e piedini di livell - 48U 600x1200</t>
  </si>
  <si>
    <t>TECNOSTEEL - Rack porta ant 1 batt in vetro e porta post dbatt cieca no pann lat nero - c/ruote e piedini di livel - 42U 800x800</t>
  </si>
  <si>
    <t>TECNOSTEEL - Rack porta ant 1 batt in vetro e porta post dbatt cieca no pann lat nero - c/ruote e piedini di livel - 48U 800x800</t>
  </si>
  <si>
    <t>TECNOSTEEL - Rack porta ant 1batt vetro e porta post dbatt cieca,no pann lat,nero,c/ruote e piedini vers x TCooling 42U 600x1200</t>
  </si>
  <si>
    <t>TECNOSTEEL - Rack porta ant 1batt vetro e porta post dbatt cieca,no pann lat,nero,c/ruote e piedini vers x TCooling 42U 800x1200</t>
  </si>
  <si>
    <t>TECNOSTEEL - Rack porta ant 1batt vetro e porta post dbatt cieca,no pann lat,nero,c/ruote e piedini vers x TCooling 48U 600x1200</t>
  </si>
  <si>
    <t>TECNOSTEEL - Rack porta ant 1batt vetro e porta post dbatt cieca,no pann lat,nero,c/ruote e piedini vers x TCooling 48U 800x1200</t>
  </si>
  <si>
    <t>TECNOSTEEL - Coppia pannelli laterali doppi T7X Nero mm 1030 Unità 42</t>
  </si>
  <si>
    <t>TECNOSTEEL - Coppia pannelli laterali doppi T7X Nero mm 1030 Unità 48</t>
  </si>
  <si>
    <t>TECNOSTEEL - Coppia pannelli laterali doppi T7X Nero mm 1200 Unità 42</t>
  </si>
  <si>
    <t>TECNOSTEEL - Coppia pannelli laterali doppi T7X Nero mm 1200 Unità 48</t>
  </si>
  <si>
    <t>TECNOSTEEL - Coppia pannelli laterali doppi T7X Nero mm 800 Unità 42</t>
  </si>
  <si>
    <t>TECNOSTEEL - Coppia pannelli laterali doppi T7X Nero mm 800 Unità 48</t>
  </si>
  <si>
    <t>TECNOSTEEL - Pannello laterale intero T7X Nero mm 1030 Unità 42</t>
  </si>
  <si>
    <t>TECNOSTEEL - Pannello laterale intero T7X Nero mm 1030 Unità 48</t>
  </si>
  <si>
    <t>TECNOSTEEL - Pannello laterale intero T7X Nero mm 1200 Unità 42</t>
  </si>
  <si>
    <t>TECNOSTEEL - Pannello laterale intero T7X Nero mm 1200 Unità 48</t>
  </si>
  <si>
    <t>TECNOSTEEL - Pannello intermedio per armadi in batteria Nero mm 1030 Unità 42</t>
  </si>
  <si>
    <t>TECNOSTEEL - Pannello intermedio per armadi in batteria Nero mm 1030 Unità 48</t>
  </si>
  <si>
    <t>TECNOSTEEL - Pannello intermedio per armadi in batteria Nero mm 1200 Unità 42</t>
  </si>
  <si>
    <t>TECNOSTEEL - Pannello intermedio per armadi in batteria Nero mm 1200 Unità 48</t>
  </si>
  <si>
    <t>TECNOSTEEL - Modulo Side Bladecooling3 gas c/motocondensante est 4,7 kW senza pann lat interfaccia Web 42U 300x1200</t>
  </si>
  <si>
    <t>TECNOSTEEL - Modulo Side Bladecooling3 - Gas - c/motocondensante esterna 8 kW - senza pann lat - Interfaccia Web - 42U 300x1200</t>
  </si>
  <si>
    <t>TECNOSTEEL - Modulo Side Bladecooling3 - Gas - c/motocondensante esterna 12 kW - senza pann lat - Interfaccia Web - 42U 300x1200</t>
  </si>
  <si>
    <t>TECNOSTEEL - Modulo Side Bladecooling3 - Gas - c/motocondensante esterna 20 kW - senza pann lat - Interfaccia Web - 42U 300x1200</t>
  </si>
  <si>
    <t>TECNOSTEEL - Pannello intermedio con passaggio flussi aria - 42U 1200 mm.</t>
  </si>
  <si>
    <t>TECNOSTEEL - Modulo Side Bladecooling3 gas c/motocondensante est 4,7 kW senza pann lat interfaccia Web 48U 300x1200</t>
  </si>
  <si>
    <t>TECNOSTEEL - Modulo Side Bladecooling3 - Gas - c/motocondensante esterna 8 kW - senza pann lat - Interfaccia Web - 48U 300x1200</t>
  </si>
  <si>
    <t>TECNOSTEEL - Modulo Side Bladecooling3 - Gas - c/motocondensante esterna 12 kW - senza pann lat - Interfaccia Web - 48U 300x1200</t>
  </si>
  <si>
    <t>TECNOSTEEL - Modulo Side Bladecooling3 - Gas - c/motocondensante esterna 20 kW - senza pann lat - Interfaccia Web - 48U 300x1200</t>
  </si>
  <si>
    <t>TECNOSTEEL - Pannello intermedio con passaggio flussi aria - 48U 1200 mm.</t>
  </si>
  <si>
    <t>TECNOSTEEL - Modulo Side Bladecooling3 gas c/motocondensante est 4,7 kW senza pann lat, con filtri interfaccia Web 42U 300x1030</t>
  </si>
  <si>
    <t>TECNOSTEEL - Modulo Side Bladecooling3 gas c/motocondensante est 8 kW senza pann lat, con filtri interfaccia Web 42U 300x1030</t>
  </si>
  <si>
    <t>TECNOSTEEL - Modulo Side Bladecooling3 gas c/motocondensante est 12 kW senza pann lat, con filtri interfaccia Web 42U 300x1030</t>
  </si>
  <si>
    <t>TECNOSTEEL - Modulo Side Bladecooling3 gas c/motocondensante est 20 kW senza pann lat, con filtri interfaccia Web 42U 300x1030</t>
  </si>
  <si>
    <t>TECNOSTEEL - Pannello Laterale p/sitemi BladeCooling Open Loop - 42U 1030 mm.</t>
  </si>
  <si>
    <t>TECNOSTEEL - Modulo Side Bladecooling3 gas c/motocondensante est 4,7 kW senza pann lat, con filtri interfaccia Web 48U 300x1030</t>
  </si>
  <si>
    <t>TECNOSTEEL - Modulo Side Bladecooling3 gas c/motocondensante est 8 kW senza pann lat, con filtri interfaccia Web 48U 300x1030</t>
  </si>
  <si>
    <t>TECNOSTEEL - Modulo Side Bladecooling3 gas c/motocondensante est 12 kW senza pann lat, con filtri interfaccia Web 48U 300x1030</t>
  </si>
  <si>
    <t>TECNOSTEEL - Modulo Side Bladecooling3 gas c/motocondensante est 20 kW senza pann lat, con filtri interfaccia Web 48U 300x1030</t>
  </si>
  <si>
    <t>TECNOSTEEL - Pannello Laterale p/sitemi BladeCooling Open Loop - 48U 1030 mm.</t>
  </si>
  <si>
    <t>TECNOSTEEL - Modulo Side Bladecooling3 gas c/motocondensante est 4,7 kW senza pann lat, con filtri interfaccia Web 42U 300x1200</t>
  </si>
  <si>
    <t>TECNOSTEEL - Modulo Side Bladecooling3 gas c/motocondensante est 8 kW senza pann lat, con filtri interfaccia Web 42U 300x1200</t>
  </si>
  <si>
    <t>TECNOSTEEL - Modulo Side Bladecooling3 gas c/motocondensante est 12 kW senza pann lat, con filtri interfaccia Web 42U 300x1200</t>
  </si>
  <si>
    <t>TECNOSTEEL - Modulo Side Bladecooling3 gas c/motocondensante est 20 kW senza pann lat, con filtri interfaccia Web 42U 300x1200</t>
  </si>
  <si>
    <t>TECNOSTEEL - Pannello Laterale p/sitemi BladeCooling Open Loop - 42U 1200 mm.</t>
  </si>
  <si>
    <t>TECNOSTEEL - Modulo Side Bladecooling3 gas c/motocondensante est 4,7 kW senza pann lat, con filtri interfaccia Web 48U 300x1200</t>
  </si>
  <si>
    <t>TECNOSTEEL - Modulo Side Bladecooling3 gas c/motocondensante est 8 kW senza pann lat, con filtri interfaccia Web 48U 300x1200</t>
  </si>
  <si>
    <t>TECNOSTEEL - Modulo Side Bladecooling3 gas c/motocondensante est 12 kW senza pann lat, con filtri interfaccia Web 48U 300x1200</t>
  </si>
  <si>
    <t>TECNOSTEEL - Modulo Side Bladecooling3 gas c/motocondensante est 20 kW senza pann lat, con filtri interfaccia Web 48U 300x1200</t>
  </si>
  <si>
    <t>TECNOSTEEL - Pannello Laterale p/sitemi BladeCooling Open Loop - 48U 1200 mm.</t>
  </si>
  <si>
    <t>TECNOSTEEL - Modulo Side Bladecooling3 - Acqua - fino a 22 kW - senza pann lat - Interfaccia Web - 42U 300x1200</t>
  </si>
  <si>
    <t>TECNOSTEEL - Modulo Side Bladecooling3 - Acqua - fino a 30 kW - senza pann lat - Interfaccia Web - 42U 300x1200</t>
  </si>
  <si>
    <t>TECNOSTEEL - Modulo Side Bladecooling3 - Acqua - fino a 36 kW - senza pann lat - Interfaccia Web - 42U 300x1200</t>
  </si>
  <si>
    <t>TECNOSTEEL - Modulo Side Bladecooling3 - Acqua - fino a 60 kW - senza pann lat - Interfaccia Web - 42U 600x1200</t>
  </si>
  <si>
    <t>TECNOSTEEL - Modulo Side Bladecooling3 - Acqua - fino a 22 kW - senza pann lat - Interfaccia Web - 48U 300x1200</t>
  </si>
  <si>
    <t>TECNOSTEEL - Modulo Side Bladecooling3 - Acqua - fino a 30 kW - senza pann lat - Interfaccia Web - 48U 300x1200</t>
  </si>
  <si>
    <t>TECNOSTEEL - Modulo Side Bladecooling3 - Acqua - fino a 36 kW - senza pann lat - Interfaccia Web - 48U 300x1200</t>
  </si>
  <si>
    <t>TECNOSTEEL - Modulo Side Bladecooling3 - Acqua - fino a 60 kW - senza pann lat - Interfaccia Web - 48U 600x1200</t>
  </si>
  <si>
    <t>TECNOSTEEL - Modulo Side Bladecooling3 - Acqua - fino a 12 kW - senza pann lat - Interfaccia Web - 42U 300x1030</t>
  </si>
  <si>
    <t>TECNOSTEEL - Modulo Side Bladecooling3 - Acqua - fino a 22 kW - senza pann lat - Interfaccia Web - 42U 300x1030</t>
  </si>
  <si>
    <t>TECNOSTEEL - Modulo Side Bladecooling3 - Acqua - fino a 30 kW - senza pann lat - Interfaccia Web - 42U 300x1030</t>
  </si>
  <si>
    <t>TECNOSTEEL - Modulo Side Bladecooling3 - Acqua - fino a 42 kW - senza pann lat - Interfaccia Web - 42U 600x1030</t>
  </si>
  <si>
    <t>TECNOSTEEL - Modulo Side Bladecooling3 - Acqua - fino a 12 kW - senza pann lat - Interfaccia Web - 48U 300x1030</t>
  </si>
  <si>
    <t>TECNOSTEEL - Modulo Side Bladecooling3 - Acqua - fino a 22 kW - senza pann lat - Interfaccia Web - 48U 300x1030</t>
  </si>
  <si>
    <t>TECNOSTEEL - Modulo Side Bladecooling3 - Acqua - fino a 30 kW - senza pann lat - Interfaccia Web - 48U 300x1030</t>
  </si>
  <si>
    <t>TECNOSTEEL - Modulo Side Bladecooling3 - Acqua - fino a 12 kW - senza pann lat - Interfaccia Web - 42U 300x1200</t>
  </si>
  <si>
    <t>TECNOSTEEL - Sistema BaldeShelter Infrastructure Management</t>
  </si>
  <si>
    <t>TECNOSTEEL - Modulo passaggio cavi intermedio per tetti BladeCooling</t>
  </si>
  <si>
    <t>TECNOSTEEL - Modulo passaggio cavi di testa per tetti BladeCooling</t>
  </si>
  <si>
    <t>TECNOSTEEL - Modulo passaggio cavi intermedio per tetti Quadri Elettrici</t>
  </si>
  <si>
    <t>TECNOSTEEL - Modulo passaggio cavi di testa per tetti Quadri Elettrici</t>
  </si>
  <si>
    <t>TECNOSTEEL - Modulo passaggio cavi intermedio per tetti T7 ''''PLUS''''</t>
  </si>
  <si>
    <t>TECNOSTEEL - Modulo passaggio cavi di testa per tetti T7 ''''PLUS''''</t>
  </si>
  <si>
    <t>TECNOSTEEL - Ponte passagio cavi per Corridoio profondita' da 940 a 1200mm</t>
  </si>
  <si>
    <t>TECNOSTEEL - Ponte passagio cavi per Corridoio profondita' 1500mm</t>
  </si>
  <si>
    <t>TECNOSTEEL - Coppia porte scorrevoli per Corridoio composto da armadi profondi 1030mm - 42U x 1000mm.</t>
  </si>
  <si>
    <t>TECNOSTEEL - Coppia porte scorrevoli per Corridoio composto da armadi profondi 1030mm - 48U x 1000mm.</t>
  </si>
  <si>
    <t>TECNOSTEEL - Coppia porte scorrevoli per Corridoio composto da armadi profondi 1200mm - 42U x 1000mm.</t>
  </si>
  <si>
    <t>TECNOSTEEL - Coppia porte scorrevoli per Corridoio composto da armadi profondi 1200mm - 48U x 1000mm.</t>
  </si>
  <si>
    <t>TECNOSTEEL - Coppia porte scorrevoli per Corridoio composto da armadi profondi 1030mm - 42U x 1200mm.</t>
  </si>
  <si>
    <t>TECNOSTEEL - Coppia porte scorrevoli per Corridoio composto da armadi profondi 1030mm - 48U x 1200mm.</t>
  </si>
  <si>
    <t>TECNOSTEEL - Coppia porte scorrevoli per Corridoio composto da armadi profondi 1200mm - 42U x 1200mm.</t>
  </si>
  <si>
    <t>TECNOSTEEL - Coppia porte scorrevoli per Corridoio composto da armadi profondi 1200mm - 48U x 1200mm.</t>
  </si>
  <si>
    <t>TECNOSTEEL - Coppia porte scorrevoli per Corridoio composto da armadi profondi 1030mm - 42U x 1500mm.</t>
  </si>
  <si>
    <t>TECNOSTEEL - Coppia porte scorrevoli per Corridoio composto da armadi profondi 1030mm - 48U x 1500mm.</t>
  </si>
  <si>
    <t>TECNOSTEEL - Coppia porte scorrevoli per Corridoio composto da armadi profondi 1200mm - 42U x 1500mm.</t>
  </si>
  <si>
    <t>TECNOSTEEL - Coppia porte scorrevoli per Corridoio composto da armadi profondi 1200mm - 48U x 1500mm.</t>
  </si>
  <si>
    <t>TECNOSTEEL - Pannello di chiusura Corridoio - 42U x 1000mm.</t>
  </si>
  <si>
    <t>TECNOSTEEL - Pannello di chiusura Corridoio - 42U x 1200mm.</t>
  </si>
  <si>
    <t>TECNOSTEEL - Pannello di chiusura Corridoio - 48U x 1200mm.</t>
  </si>
  <si>
    <t>TECNOSTEEL - Pannello di chiusura Corridoio - 42U x 1500mm.</t>
  </si>
  <si>
    <t>TECNOSTEEL - Modulo tetto per Corridoio per Quadro Elettrico - 300 x 1000 mm.</t>
  </si>
  <si>
    <t>TECNOSTEEL - Modulo tetto per Corridoio per BladeCooling - 300 x 1000 mm.</t>
  </si>
  <si>
    <t>TECNOSTEEL - Modulo tetto per Corridoio - 600 x 1000 mm.</t>
  </si>
  <si>
    <t>TECNOSTEEL - Modulo tetto per Corridoio - 800 x 1000 mm.</t>
  </si>
  <si>
    <t>TECNOSTEEL - Modulo tetto per Corridoio per Quadro Elettrico - 300 x 1200 mm.</t>
  </si>
  <si>
    <t>TECNOSTEEL - Modulo tetto in Policarbonato per Corridoio, per BladeCooling - 300 x 1200 mm.</t>
  </si>
  <si>
    <t>TECNOSTEEL - Modulo tetto per Corridoio per BladeCooling - 300 x 1200 mm.</t>
  </si>
  <si>
    <t>TECNOSTEEL - Modulo tetto per Corridoio - 600 x 1200 mm.</t>
  </si>
  <si>
    <t>TECNOSTEEL - Modulo tetto in Policarbonato per Corridoio - 600 x 1200 mm.</t>
  </si>
  <si>
    <t>TECNOSTEEL - Modulo tetto per Corridoio - 800 x 1200 mm.</t>
  </si>
  <si>
    <t>TECNOSTEEL - Modulo tetto per Corridoio, per Antincendio - 800 x 1200 mm.</t>
  </si>
  <si>
    <t>TECNOSTEEL - Modulo tetto in Policarbonato per Corridoio - 800 x 1200 mm.</t>
  </si>
  <si>
    <t>TECNOSTEEL - Modulo tetto ispezionabile per Corridoio - 800 x 1200 mm.</t>
  </si>
  <si>
    <t>TECNOSTEEL - Modulo tetto per Corridoio - 800 x 1500 mm.</t>
  </si>
  <si>
    <t>TECNOSTEEL - Pannello antimiscelazione/compartimentazione per BladeCooling e/o Quadri Elettrici - 300 mm.</t>
  </si>
  <si>
    <t>TECNOSTEEL - Pannello antimiscelazione/compartimentazione per rack - 600 mm.</t>
  </si>
  <si>
    <t>TECNOSTEEL - Pannello antimiscelazione/compartimentazione per rack - 800 mm.</t>
  </si>
  <si>
    <t>TECNOSTEEL - Pannello antimiscelazione/compartimentazione per rack - 1030 mm.</t>
  </si>
  <si>
    <t>TECNOSTEEL - Pannello antimiscelazione/compartimentazione per rack - 1200 mm.</t>
  </si>
  <si>
    <t>TECNOSTEEL - Air Duct per sistemi con canalizzazione aria laterale</t>
  </si>
  <si>
    <t>TECNOSTEEL - Pannello di illuminazione a LED a rifrazione luminosa-600x300mm.</t>
  </si>
  <si>
    <t>TECNOSTEEL - Alimentatore per pann di illuminazione a LED</t>
  </si>
  <si>
    <t>TECNOSTEEL - Sensore di presenza per accensione e spegnimento luci corridoio</t>
  </si>
  <si>
    <t>TECNOSTEEL - Sistema di ventilazione automatica in caso di malfunzionamento cooling</t>
  </si>
  <si>
    <t>TECNOSTEEL - Kit 9 guidacavi triangolari c/piastra di supporto 19''''-1U-Destro - 1U</t>
  </si>
  <si>
    <t>TECNOSTEEL - Kit 9 guidacavi triangolari c/piastra di supporto 19''''-1U-Sinistro - 1U</t>
  </si>
  <si>
    <t>TECNOSTEEL - Kit 8 anelli passacavi per montanti T7 completo di viteria</t>
  </si>
  <si>
    <t>TECNOSTEEL - Pannello passacavi con coperchio incernierato 19''''-4U - 4U</t>
  </si>
  <si>
    <t>TECNOSTEEL - Pannello passacavi con coperchio incernierato 19''''-2U - 2U</t>
  </si>
  <si>
    <t>TECNOSTEEL - Pannello passacavi con 2 spazzole-19''''-2U - 2U</t>
  </si>
  <si>
    <t>TECNOSTEEL - Pannello cieco 19''''-1U - Con clip per fissaggio rapido senza utensili</t>
  </si>
  <si>
    <t>TECNOSTEEL - Pannello cieco 19''''-2U - Con clip di fissaggio rapido senza utensili</t>
  </si>
  <si>
    <t>TECNOSTEEL - Pannello cieco 19'''' - 4U - Con clip di fissaggio rapido senza utensili</t>
  </si>
  <si>
    <t>TECNOSTEEL - Pannello cieco angolato 1U-19'''' - Con clip di fissaggio rapido senza utensili</t>
  </si>
  <si>
    <t>TECNOSTEEL - Kit giunto di unione - T7 - Nero</t>
  </si>
  <si>
    <t>TECNOSTEEL - Kit giunto di unione - BladeCooling - Nero</t>
  </si>
  <si>
    <t>TECNOSTEEL - Kit di messa a terra con barra di rame per T7 - 19 fori - L.400mm</t>
  </si>
  <si>
    <t>TECNOSTEEL - Piastra antiribaltamento - per armadi l.600mm</t>
  </si>
  <si>
    <t>TECNOSTEEL - Piastra antiribaltamento - per armadi l.800mm</t>
  </si>
  <si>
    <t>TECNOSTEEL - Kit 4 staffe di fissaggio a pavimento armadi T7</t>
  </si>
  <si>
    <t>TECNOSTEEL - Coppia di barre porta PDU toolless: 2 standard oppure 3 slim per armadi T7 42U e 48U</t>
  </si>
  <si>
    <t>TECNOSTEEL - Flexiblank - pannello 27U - Nero</t>
  </si>
  <si>
    <t>TECNOSTEEL - Kit 50 rivetti di fissaggio Flexiblank</t>
  </si>
  <si>
    <t>TECNOSTEEL - Remover per rivetti Flexiblank</t>
  </si>
  <si>
    <t>TECNOSTEEL - Lampada LED 4W-230V - L.345mm - con kit di fissaggio</t>
  </si>
  <si>
    <t>TECNOSTEEL - Maniglia a combinazione per porta singola</t>
  </si>
  <si>
    <t>TECNOSTEEL - Maniglia a combinazione per porte doppio batt</t>
  </si>
  <si>
    <t>TECNOSTEEL - Kit di tamponamento dei flussi d'aria</t>
  </si>
  <si>
    <t>TECNOSTEEL - TPatch - Open Frame 19'''' - 529 x 351 x 45U</t>
  </si>
  <si>
    <t>TECNOSTEEL - TPatch - Modulo gestione cavi - 200 x 351 x 45U</t>
  </si>
  <si>
    <t>TECNOSTEEL - TPatch - Pannello di chiusura batteria</t>
  </si>
  <si>
    <t>FK-ACC-GLD-DSX-8000QI</t>
  </si>
  <si>
    <t>BY-R-6000HF</t>
  </si>
  <si>
    <t>114547</t>
  </si>
  <si>
    <t>CG-040402G5Z20001M</t>
  </si>
  <si>
    <t>040402G5Z20001M</t>
  </si>
  <si>
    <t>SYSTIMAX - Cavo Cat.6A Gigaspeed X10D U/UTP 23AWG B2ca, s1, d0, a1 LSZH IEC 332.3 bianco (box 305m) p/n 3091B-B WH 4/23 W1000</t>
  </si>
  <si>
    <t>SYSTIMAX - Cavo Cat.6A Gigaspeed X10D U/UTP 23AWG Cca, s1, d1, a1 LSZH IEC 332.3 bianco (bobina 305m) p/n 3091B-C WH 4/23 R1000</t>
  </si>
  <si>
    <t>SYSTIMAX - Cavo Cat.6A Gigaspeed X10D U/UTP 23AWG Cca, s1, d1, a1 LSZH IEC 332.3 bianco (box 305m) p/n 3091B-C WH 4/23 W1000</t>
  </si>
  <si>
    <t>SYSTIMAX - Cavo Cat.6A Gigaspeed X10D U/UTP 23AWG Dca LSZH IEC 332.3 bianco (bobina 914m) p/n 3091B WH 4/23 R3000</t>
  </si>
  <si>
    <t>AM-MJ5-137519113</t>
  </si>
  <si>
    <t>1-1375191-3</t>
  </si>
  <si>
    <t>NETCONNECT - Inserto RJ45 di Cat. 5e SL non schermato colore bianco alpino</t>
  </si>
  <si>
    <t>AM-PC5-CO155E208M001</t>
  </si>
  <si>
    <t>AM-PC5-CO155E208M002</t>
  </si>
  <si>
    <t>AM-PC5-CO155E208M003</t>
  </si>
  <si>
    <t>AM-PC5-CO155E208M005</t>
  </si>
  <si>
    <t>AM-PC5-CO1777208M001</t>
  </si>
  <si>
    <t>AM-PC5-CO1777208M002</t>
  </si>
  <si>
    <t>AM-PC5-CO1777208M003</t>
  </si>
  <si>
    <t>AM-PC5-CO1777208M005</t>
  </si>
  <si>
    <t>AM-MJ6-215336404</t>
  </si>
  <si>
    <t>AM-MJ6-215344804</t>
  </si>
  <si>
    <t>AM-CVR-88403610410</t>
  </si>
  <si>
    <t>NETCONNECT - Cavo non schermato U/UTP Cat.6A, solido AWG 23, 4cp, LSZH, Dca s2 d2 a1, reel 305m -bianco-p/n CS44Z3</t>
  </si>
  <si>
    <t>AM-CVR-88403611410</t>
  </si>
  <si>
    <t>NETCONNECT - Cavo non schermato U/UTP Cat.6A, solido AWG 23, 4cp, LSZH, Dca s2 d2 a1, box 305m -bianco-p/n CS44Z3</t>
  </si>
  <si>
    <t>NETCONNECT - Inserto RJ45 di Categoria 6A UTP SL AMPTWIST -nero-</t>
  </si>
  <si>
    <t>AM-MJ6A-193347606</t>
  </si>
  <si>
    <t>NETCONNECT - Inserto RJ45 di Categoria 6A UTP SL AMPTWIST -blu-</t>
  </si>
  <si>
    <t>NPC6ASZDB-WT150C</t>
  </si>
  <si>
    <t>NETCONNECT - Bretella di permutazione schermata Cat.6A, S/FTP RJ45/RJ45 LSZH bianca, 1,5m</t>
  </si>
  <si>
    <t>3C-SWL-PROSPLA12M1024</t>
  </si>
  <si>
    <t>3C-SWL-PSPROFSPLA12M4</t>
  </si>
  <si>
    <t>3C-SWL-PROFSPLA12M128</t>
  </si>
  <si>
    <t>3C-SWL-PROFSPLA12M256</t>
  </si>
  <si>
    <t>3C-SWL-PROFSPLA12M512</t>
  </si>
  <si>
    <t>3C-SWL-PSPROFSPLA12M8</t>
  </si>
  <si>
    <t>3C-SWL-PSSPLA12M1024</t>
  </si>
  <si>
    <t>PT-CAP-SNBX2BIS2JS2JO</t>
  </si>
  <si>
    <t>PATTON - SmartNode Branch Exchange WINDOWS 7 EMB, -Router, 2 BRI, 2 FXS, 2 FXO, 8 VoIP calls. 4 LAN/WAN Ethernet Ports</t>
  </si>
  <si>
    <t>PT-CAP-SNB/4BIS4JS4JO</t>
  </si>
  <si>
    <t>PATTON - SmartNode Branch Exchange WINDOWS 7 EMB, -Router, 4 BRI, 4 FXS, 4 FXO, 12 VoIP calls. 4 LAN/WAN Ethernet Ports</t>
  </si>
  <si>
    <t>PT-CAP-SNBX/4BIS8V/EU</t>
  </si>
  <si>
    <t>PATTON - SmartNode Branch Exchange WINDOWS 7 EMB, -Router, 4 BRI, 8 VoIP calls. 4 LAN/WAN Ethernet Ports</t>
  </si>
  <si>
    <t>PT-CAP-SNBX/4E15VR/EU</t>
  </si>
  <si>
    <t>PT-CAP-SNBX/4JS4JO/EU</t>
  </si>
  <si>
    <t>PT-CAP-SNBX/8BIS16V</t>
  </si>
  <si>
    <t>PATTON - SmartNode Branch Exchange WIN 7 EMB, -Router, 8 BRI, 16 VoIP calls. 4 LAN/WAN Eth Ports . External 100-240 power</t>
  </si>
  <si>
    <t>PATTON - SmartNode Branch Exchange WIN 7 EMB, -Router, 8 FXS, 8 VoIP calls. 4 LAN/WAN Ethernet Ports . External 100-240 power</t>
  </si>
  <si>
    <t>PT-CAP-SNOGA/1E15V/EU</t>
  </si>
  <si>
    <t>PT-CAP-SNOGA/1E30V/EU</t>
  </si>
  <si>
    <t>PT-CAP-SNOG2BIS2JS2JO</t>
  </si>
  <si>
    <t>PATTON - SmartNode Open Gateway Appliance -Router, 2 BRI, 2 FXS, 2 FXO, 8 VoIP calls. 4 LAN/WAN Ethernet Ports</t>
  </si>
  <si>
    <t>PT-CAP-SNO/4BIS4JS4JO</t>
  </si>
  <si>
    <t>PATTON - SmartNode Open Gateway Appliance -Router, 4 BRI, 4 FXS, 4 FXO, 12 VoIP calls. 4 LAN/WAN Ethernet Ports</t>
  </si>
  <si>
    <t>PT-CAP-SNOGA/4BIS8V</t>
  </si>
  <si>
    <t>PATTON - SmartNode Open Gateway Appliance-Router,4 BRI, 8 VoIP calls.4 LAN/WAN Eth Ports.Ext 100-240 power,high-precision clock</t>
  </si>
  <si>
    <t>PT-CAP-SNOGA/4E15VR</t>
  </si>
  <si>
    <t>PT-CAP-SNOGA/4JS4JO</t>
  </si>
  <si>
    <t>PATTON - SmartNode Open Gateway Appliance, 4FXS, 4FXO, 4 LAN/WAN Ethernet Ports . External 100-240 power</t>
  </si>
  <si>
    <t>PT-CAP-SNOGA/8BIS16V</t>
  </si>
  <si>
    <t>PATTON - SmartNode Open Gateway Applianc -Router,8 BRI,16 VoIP calls.4 LAN/WAN Etht Ports.Ext 100-240 power,high-precision clock</t>
  </si>
  <si>
    <t>PATTON - SmartNode Open Gateway Appliance -Router, 8 FXS, 8 VoIP calls. 4 LAN/WAN Ethernet Ports . External 100-240 power</t>
  </si>
  <si>
    <t>PATTON - Micro Analog Telephone Adapter. 1x FXS RJ11. 1x 10/100BaseTX, SIP, incl. ext. PS</t>
  </si>
  <si>
    <t>PATTON - SN Dual FXO VoIP GW-Router. 2x10/100baseT, H.323 and SIP, Ext UI PW.</t>
  </si>
  <si>
    <t>PATTON - SN Dual FXS VoIP GW-Router. 2x10/100baseT, H.323 and SIP, Ext UI PW.</t>
  </si>
  <si>
    <t>PATTON - SN 2 FXS &amp; 2 FXO VoIP GW-Router. 2x10/100baseT, H.323 and SIP, Ext UI PW.</t>
  </si>
  <si>
    <t>PATTON - SN 4 FXO VoIP GW-Router. 2x10/100baseT, H.323 and SIP, Ext UI PW.</t>
  </si>
  <si>
    <t>PATTON - SN 4 FXS VoIP GW-Router. 2x10/100baseT, H.323 and SIP, Ext UI PW.</t>
  </si>
  <si>
    <t>PATTON - SN 4 FXS 2 FXO VoIP GW-Router. 2x10/100baseT, H.323 and SIP, Ext UI PW.</t>
  </si>
  <si>
    <t>PATTON - SN 6 FXS VoIP GW-Router. 2x10/100baseT, H.323 and SIP, Ext UI PW.</t>
  </si>
  <si>
    <t>PATTON - SN 4 FXS &amp; 4 FXO VoIP GW-Router. 2x10/100baseT, H.323 and SIP, Ext UI PW.</t>
  </si>
  <si>
    <t>PATTON - SN 8 FXS VoIP GW-Router. 2x10/100baseT, H.323 and SIP, Ext UI PW.</t>
  </si>
  <si>
    <t>PATTON - SN GW-Router, 2 BRI, 2 FXS, 2 FXO, 8 VoIP calls. 4 LAN/WAN ETh Ports . Ext 100-240 PW, , Hi-precision clock</t>
  </si>
  <si>
    <t>PATTON - SN GW-Router, 4 BRI, 4 FXS, 4 FXO, 12 VoIP calls. 4 LAN/WAN ETh Ports . Ext 100-240 PW, Hi-precision clock</t>
  </si>
  <si>
    <t>PATTON - SN ADSL IAD,2 BRI,2 FXS,2 FXO,8 VoIP calls. 4 LAN/WAN Eth Ports . ADSL2+ (Annex A,B,M),  Ext 100-240 PW</t>
  </si>
  <si>
    <t>PATTON - SN G.S IAD, 2 BRI, 4 FXS, 8 VoIP calls. 4 LAN/WAN ETh Ports . 4-wire G.SHDSL,  Ext 100-240 PW, Hi-precision clock</t>
  </si>
  <si>
    <t>PATTON - SN G.S IAD, 4 BRI, 4 FXS, 4 FXO, 12 VoIP calls. 4 LAN/WAN ETh Ports . 4-wire G.SHDSL,  Ext 100-240 PW</t>
  </si>
  <si>
    <t>PATTON - SN IAD, Fiber SFP, 4 BRI, 4 FXS, 4 FXO, 12 VoIP calls. 4 LAN/WAN ETh Ports . SFP, Ext 100-240 PW, Hi-precision clock</t>
  </si>
  <si>
    <t>PATTON - SN G.S IAD, 4 BRI, 8 FXS, 16 VoIP calls. 4 LAN/WAN ETh Ports . 4-wire G.SHDSL, Ext 100-240 PW, Hi-precision clock</t>
  </si>
  <si>
    <t>PATTON - SN IAD, Fiber SFP, 4 BRI, 8 FXS, 16 VoIP calls. 4 LAN/WAN ETh Ports . SFP, Ext 100-240 PW, Hi-precision clock</t>
  </si>
  <si>
    <t>PATTON - SN  1 T1/E1 PRI VoIP GW,  1x GigETh,  15 VoIP Ch.  upg to  30, Ext UI PW, IPv6 ready.</t>
  </si>
  <si>
    <t>PATTON - SN  1 T1/E1 PRI VoIP GW,  1x GigETh,  24 VoIP Ch.  upg to  30, Ext UI PW, IPv6 ready.</t>
  </si>
  <si>
    <t>PATTON - SN  1 T1/E1 PRI VoIP GW,  1x GigETh,  30 VoIP Ch.  not upg , Ext UI PW, IPv6 ready.</t>
  </si>
  <si>
    <t>PATTON - SN  4 T1/E1 PRI VoIP GW,  1x GigETh,  120 VoIP Ch.  not upg , Failover Relay, Ext UI PW, IPv6 ready.</t>
  </si>
  <si>
    <t>PATTON - SN  4 T1/E1 PRI VoIP GW,  1x GigETh,  15 VoIP Ch.  upg to  60, Failover Relay, Ext UI PW, IPv6 ready.</t>
  </si>
  <si>
    <t>PATTON - SN  4 T1/E1 PRI VoIP GW,  1x GigETh,  24 VoIP Ch.  upg to  60, Failover Relay, Ext UI PW, IPv6 ready.</t>
  </si>
  <si>
    <t>PATTON - SN  4 T1/E1 PRI VoIP GW,  1x GigETh,  30 VoIP Ch.  upg to  120, Failover Relay, Ext UI PW, IPv6 ready.</t>
  </si>
  <si>
    <t>PATTON - SN  4 T1/E1 PRI VoIP GW,  1x GigETh,  30 VoIP Ch.  upg to  60, Failover Relay, Ext UI PW, IPv6 ready.</t>
  </si>
  <si>
    <t>PATTON - SN  4 T1/E1 PRI VoIP GW,  1x GigETh,  48 VoIP Ch.  upg to  60, Failover Relay, Ext UI PW, IPv6 ready.</t>
  </si>
  <si>
    <t>PATTON - SN  4 T1/E1 PRI VoIP GW,  1x GigETh,  60 VoIP Ch.  not upg , Failover Relay, Ext UI PW, IPv6 ready.</t>
  </si>
  <si>
    <t>PATTON - SN  4 T1/E1 PRI VoIP GW,  1x GigETh,  96 VoIP Ch.  upg to  120, Failover Relay, Ext UI PW, IPv6 ready.</t>
  </si>
  <si>
    <t>PATTON - SN  1 T1/E1 PRI VoIP GW,  1x GigETh,  15 VoIP Ch.  upg to  30, Ext UI PW, IPv6 ready, Hi Precision 5ppm CS</t>
  </si>
  <si>
    <t>PATTON - SN  1 T1/E1 PRI VoIP GW,  1x GigETh,  24 VoIP Ch.  upg to  30, Ext UI PW, IPv6 ready, Hi Precision 5ppm CS</t>
  </si>
  <si>
    <t>PATTON - SN  1 T1/E1 PRI VoIP GW,  1x GigETh,  30 VoIP Ch.  not upg , Ext UI PW, IPv6 ready, Hi Precision 5ppm CS</t>
  </si>
  <si>
    <t>PATTON - SN  4 T1/E1 PRI VoIP GW,  1x GigETh,  120 VoIP Ch.  not upg , Failover Relay, Ext UI PW, IPv6 ready</t>
  </si>
  <si>
    <t>PATTON - SN  4 T1/E1 PRI VoIP GW,  1x GigETh,  15 VoIP Ch.  upg to  60, Failover Relay, Ext UI PW, IPv6 ready</t>
  </si>
  <si>
    <t>PATTON - SN  4 T1/E1 PRI VoIP GW,  1x GigETh,  24 VoIP Ch.  upg to  60, Failover Relay, Ext UI PW, IPv6 ready</t>
  </si>
  <si>
    <t>PATTON - SN  4 T1/E1 PRI VoIP GW,  1x GigETh,  30 VoIP Ch.  upg to  120, Failover Relay, Ext UI PW, IPv6 ready</t>
  </si>
  <si>
    <t>PATTON - SN  4 T1/E1 PRI VoIP GW,  1x GigETh,  30 VoIP Ch.  upg to  60, Failover Relay, Ext UI PW, IPv6 ready</t>
  </si>
  <si>
    <t>PATTON - SN  4 T1/E1 PRI VoIP GW,  1x GigETh,  48 VoIP Ch.  upg to  60, Failover Relay, Ext UI PW, IPv6 ready</t>
  </si>
  <si>
    <t>PATTON - SN  4 T1/E1 PRI VoIP GW,  1x GigETh,  60 VoIP Ch.  not upg , Failover Relay, Ext UI PW, IPv6 ready</t>
  </si>
  <si>
    <t>PATTON - SN  4 T1/E1 PRI VoIP GW,  1x GigETh,  96 VoIP Ch.  upg to  120, Failover Relay, Ext UI PW, IPv6 ready</t>
  </si>
  <si>
    <t>PATTON - SN  1 T1/E1 PRI VoIP GW-Router,  2x GigETh,  15 VoIP Ch.  upg to  30, Ext UI PW, IPv6 ready.</t>
  </si>
  <si>
    <t>PATTON - SN  1 T1/E1 PRI VoIP GW-Router,  2x GigETh,  24 VoIP Ch.  upg to  30, Ext UI PW, IPv6 ready.</t>
  </si>
  <si>
    <t>PATTON - SN  1 T1/E1 PRI VoIP GW-Router,  2x GigETh,  30 VoIP Ch.  not upg , Ext UI PW, IPv6 ready.</t>
  </si>
  <si>
    <t>PATTON - SN  4 T1/E1 PRI VoIP GW-Router,  2x GigETh,  120 VoIP Ch.  not upg , Failover Relay, Ext UI PW, IPv6 ready.</t>
  </si>
  <si>
    <t>PATTON - SN  4 T1/E1 PRI VoIP GW-Router,  2x GigETh,  15 VoIP Ch.  upg to  60, Failover Relay, Ext UI PW, IPv6 ready.</t>
  </si>
  <si>
    <t>PATTON - SN  4 T1/E1 PRI VoIP GW-Router,  2x GigETh,  24 VoIP Ch.  upg to  60, Failover Relay, Ext UI PW, IPv6 ready.</t>
  </si>
  <si>
    <t>PT-PRI-49804E30V120R</t>
  </si>
  <si>
    <t>PATTON - SN  4 T1/E1 PRI VoIP GW-Router,  2x GigETh,  30 VoIP Ch.  upg to  120, Failover Relay, Ext UI PW, IPv6 ready.</t>
  </si>
  <si>
    <t>PATTON - SN  4 T1/E1 PRI VoIP GW-Router,  2x GigETh,  30 VoIP Ch.  upg to  120, Failover Relay, Internal UI PW, IPv6 ready.</t>
  </si>
  <si>
    <t>PATTON - SN  4 T1/E1 PRI VoIP GW-Router,  2x GigETh,  30 VoIP Ch.  upg to  60, Failover Relay, Ext UI PW, IPv6 ready.</t>
  </si>
  <si>
    <t>PATTON - SN  4 T1/E1 PRI VoIP GW-Router,  2x GigETh,  48 VoIP Ch.  upg to  60, Failover Relay, Ext UI PW, IPv6 ready.</t>
  </si>
  <si>
    <t>PATTON - SN  4 T1/E1 PRI VoIP GW-Router,  2x GigETh,  60 VoIP Ch.  not upg , Failover Relay, Ext UI PW, IPv6 ready.</t>
  </si>
  <si>
    <t>PATTON - SN  4 T1/E1 PRI VoIP GW-Router,  2x GigETh,  96 VoIP Ch.  upg to  120, Failover Relay, Ext UI PW, IPv6 ready.</t>
  </si>
  <si>
    <t>PATTON - SN  1 T1/E1 PRI VoIP GW-Router,  2x GigETh,  15 VoIP Ch.  upg to  30, Ext UI PW, IPv6 ready, Hi Precision 5ppm CS</t>
  </si>
  <si>
    <t>PATTON - SN  1 T1/E1 PRI VoIP GW-Router,  2x GigETh,  24 VoIP Ch.  upg to  30, Ext UI PW, IPv6 ready, Hi Precision 5ppm CS</t>
  </si>
  <si>
    <t>PATTON - SN  1 T1/E1 PRI VoIP GW-Router,  2x GigETh,  30 VoIP Ch.  not upg , Ext UI PW, IPv6 ready, Hi Precision 5ppm CS</t>
  </si>
  <si>
    <t>PATTON - SN  4 T1/E1 PRI VoIP GW-Router,  2x GigETh,  120 VoIP Ch.  not upg , Failover Relay, Ext UI PW, IPv6 ready</t>
  </si>
  <si>
    <t>PATTON - SN  4 T1/E1 PRI VoIP GW-Router,  2x GigETh,  15 VoIP Ch.upg to  60, Failover Relay, Ext UI PW, IPv6 ready</t>
  </si>
  <si>
    <t>PATTON - SN  4 T1/E1 PRI VoIP GW-Router,  2x GigETh,  24 VoIP Ch.upg to  60, Failover Relay, Ext UI PW, IPv6 ready</t>
  </si>
  <si>
    <t>PATTON - SN  4 T1/E1 PRI VoIP GW-Router,  2x GigETh,  30 VoIP Ch.upg to  120, Failover Relay, Ext UI PW, IPv6 ready</t>
  </si>
  <si>
    <t>PATTON - SN  4 T1/E1 PRI VoIP GW-Router,  2x GigETh,30 VoIP Ch.upg to  120, Failover Relay, Int. UI PW, IPv6 ready</t>
  </si>
  <si>
    <t>PATTON - SN  4 T1/E1 PRI VoIP GW-Router,  2x GigETh,30 VoIP Ch.  upg to  60, Failover Relay, Ext UI PW, IPv6 ready</t>
  </si>
  <si>
    <t>PATTON - SN  4 T1/E1 PRI VoIP GW-Router,  2x GigETh,48 VoIP Ch.  upg to  60, Failover Relay, Ext UI PW, IPv6 ready</t>
  </si>
  <si>
    <t>PATTON - SN  4 T1/E1 PRI VoIP GW-Router,  2x GigETh,  60 VoIP Ch.  not upg , Failover Relay, Ext UI PW, IPv6 ready</t>
  </si>
  <si>
    <t>PATTON - SN  4 T1/E1 PRI VoIP GW-Router,  2x GigETh,  96 VoIP Ch.upg to  120, Failover Relay, Ext UI PW, IPv6 ready</t>
  </si>
  <si>
    <t>PATTON - SN  1 T1/E1 PRI VoIP IAD, G.SHDSL,  2x GigETh,  15 VoIP Ch.  upg to  30, Ext UI PW, IPv6 ready, Hi Precision 5ppm CS</t>
  </si>
  <si>
    <t>PATTON - SN  1 T1/E1 PRI VoIP IAD, ADSL, 2x GigETh,  15 VoIP Ch. upg to 30, Ext UI PW, IPv6 ready, Hi Precision 5ppm CS</t>
  </si>
  <si>
    <t>PATTON - SN 1 T1/E1 PRI VoIP IAD,  X.21, 2x GigETh,  15 VoIP Ch.  upg to  30, Ext UI PW, IPv6 ready, Hi Precision 5ppm CS</t>
  </si>
  <si>
    <t>PATTON - SN 1 T1/E1 PRI VoIP IAD, X.21, 2x GigETh,  24 VoIP Ch.  upg to  30, Ext UI PW, IPv6 ready, Hi Precision 5ppm CS</t>
  </si>
  <si>
    <t>PATTON -  SN 1 T1/E1 PRI VoIP IAD, Fiber SFP, 2x GigETh,  24 VoIP Ch.  upg to 30, Ext UI PW, IPv6 ready</t>
  </si>
  <si>
    <t>PATTON - SN 1 T1/E1 PRI VoIP IAD,  X.21, 2x GigETh,  30 VoIP Ch. upg to 60 , Ext UI PW, IPv6 ready, Hi Precision 5ppm CS</t>
  </si>
  <si>
    <t>PATTON -  SN 1 T1/E1 PRI VoIP IAD, Fiber SFP, 2x GigETh,  30 VoIP Ch.  upg 30, Ext UI PW, IPv6 ready</t>
  </si>
  <si>
    <t>PATTON - SN 4 T1/E1 PRI VoIP IAD, X.21, 2x GigETh,  120 VoIP Ch.  not upg , Failover Relay, Ext UI PW, IPv6 ready</t>
  </si>
  <si>
    <t>PATTON -  SN 4 T1/E1 PRI VoIP IAD, Fiber SFP, 2x GigETh,  120 VoIP Ch. nonupg, Failover Relay, Ext UI PW, IPv6 ready</t>
  </si>
  <si>
    <t>PATTON - SN 4 T1/E1 PRI VoIP IAD,  X.21, 2x GigETh,  15 VoIP Ch.  upg to  60, Failover Relay, Ext UI PW, IPv6 ready</t>
  </si>
  <si>
    <t>PATTON - SN 4 T1/E1 PRI VoIP IAD, Fiber SFP, 2x GigETh,  15 VoIP Ch. upg to 60, Failover Relay, Ext UI PW, IPv6 ready</t>
  </si>
  <si>
    <t>PATTON - SN 4 T1/E1 PRI VoIP IAD,  X.21, 2x GigETh,  24 VoIP Ch.  upg to  60, Failover Relay, Ext UI PW, IPv6 ready</t>
  </si>
  <si>
    <t>PATTON -  SN 4 T1/E1 PRI VoIP IAD, Fiber SFP, 2x GigETh,  24 VoIP Ch. upg to 60, Failover Relay, Ext UI PW, IPv6 ready</t>
  </si>
  <si>
    <t>PATTON - SN 4 T1/E1 PRI VoIP IAD, X.21, 2x GigETh,  30 VoIP Ch.  upg to  120, Failover Relay, Ext UI PW, IPv6 ready</t>
  </si>
  <si>
    <t>PATTON -  SN 4 T1/E1 PRI VoIP IAD, Fiber SFP, 2x GigETh,  30 VoIP Ch. upg to 120, Failover Relay, Ext UI PW, IPv6 ready</t>
  </si>
  <si>
    <t>PATTON - SN 4 T1/E1 PRI VoIP IAD, X.21, 2x GigETh,  30 VoIP Ch.  upg to  60, Failover Relay, Ext UI PW, IPv6 ready</t>
  </si>
  <si>
    <t>PATTON - SN 4 T1/E1 PRI VoIP IAD, Fiber SFP, 2x GigETh,  30 VoIP Ch. upg to 60, Failover Relay, Ext UI PW, IPv6 ready</t>
  </si>
  <si>
    <t xml:space="preserve">PATTON - SN 4 T1/E1 PRI VoIP IAD, X.21, 2x GigETh,  48 VoIP Ch.  upg to  60, Failover Relay, Ext UI PW, IPv6 ready, </t>
  </si>
  <si>
    <t>PATTON -  SN 4 T1/E1 PRI VoIP IAD, Fiber SFP, 2x GigETh,  48 VoIP Ch. upg to 60, Failover Relay, Ext UI PW, IPv6 ready</t>
  </si>
  <si>
    <t xml:space="preserve">PATTON - SN 4 T1/E1 PRI VoIP IAD, X.21, 2x GigETh,  60 VoIP Ch.  not upg , Failover Relay, Ext UI PW, IPv6 ready, </t>
  </si>
  <si>
    <t>PATTON -  SN 4 T1/E1 PRI VoIP IAD, Fiber SFP, 2x GigETh,  60 VoIP Ch. nonupg, Failover Relay, Ext UI PW, IPv6 ready</t>
  </si>
  <si>
    <t xml:space="preserve">PATTON - SN 4 T1/E1 PRI VoIP IAD, X.21, 2x GigETh,  96 VoIP Ch.  upg to  120, Failover Relay, Ext UI PW, IPv6 ready, </t>
  </si>
  <si>
    <t>PATTON - SN 4 T1/E1 PRI VoIP IAD, Fiber SFP, 2x GigETh,  96 VoIP Ch. upg to 120, Failover Relay, Ext UI PW, IPv6 ready</t>
  </si>
  <si>
    <t>PATTON - SN ADSL IAD, 4 BRI, 4 FXS, 4 FXO, 12 VoIP calls. 4 LAN/WAN ETh Ports . ADSL2+ (Annex A,B,M),  Ext 100-240 PW</t>
  </si>
  <si>
    <t>PATTON - SN ADSL IAD, 4 FXS, 4 FXO, 8 VoIP calls. 4 LAN/WAN ETh Ports . ADSL2+ (Annex A,B,M),  Ext 100-240 PW</t>
  </si>
  <si>
    <t>PATTON - SN G.S IAD, 8 BRI, 16 VoIP calls. 4 LAN/WAN ETh Ports . 4-wire G.SHDSL,  Ext 100-240 PW, Hi-precision clock</t>
  </si>
  <si>
    <t>PATTON - SN ADSL IAD, 8 FXS, 8 VoIP calls. 4 LAN/WAN ETh Ports . ADSL2+ (Annex A,B,M),  Ext 100-240 PW, Hi-precision clock</t>
  </si>
  <si>
    <t>PATTON - SN 1 T1/E1 PRI VoIP IAD, G.SHDSL, 2x GigETh,  24 VoIP Ch.  upg to  30, Ext UI PW, IPv6 ready, Hi Precision 5ppm CS</t>
  </si>
  <si>
    <t>PATTON - SN  1 T1/E1 PRI VoIP IAD, G.SHDSL, 2x GigETh,  30 VoIP Ch. upg to 30, Ext UI PW, IPv6 ready, Hi Precision 5ppm CS</t>
  </si>
  <si>
    <t>PATTON - SN  1 T1/E1 PRI VoIP IAD, ADSL, 2x GigETh,  30 VoIP Ch.  not upg , Ext UI PW, IPv6 ready, Hi Precision 5ppm CS</t>
  </si>
  <si>
    <t xml:space="preserve">PATTON - SN 4 T1/E1 PRI VoIP IAD, G.SHDSL  2x GigETh,  120 VoIP Ch.  not upg , Failover Relay,Ext UI PW, IPv6 ready, </t>
  </si>
  <si>
    <t xml:space="preserve">PATTON - SN 4 T1/E1 PRI VoIP IAD, G.SHDSL, 2x GigETh,  15 VoIP Ch.upg to  60, Failover Relay, Ext UI PW, IPv6 ready, </t>
  </si>
  <si>
    <t xml:space="preserve">PATTON -  SN  4 T1/E1 PRI VoIP IAD, ADSL, 2x GigETh,  15 VoIP Ch.  upg to 60, Failover Relay, Ext UI PW, IPv6 ready, </t>
  </si>
  <si>
    <t xml:space="preserve">PATTON - SN 4 T1/E1 PRI VoIP IAD, G.SHDSL, 2x GigETh,  24 VoIP Ch.upg to  60, Failover Relay, Ext UI PW, IPv6 ready, </t>
  </si>
  <si>
    <t xml:space="preserve">PATTON - SN 4 T1/E1 PRI VoIP IAD, G.SHDSL, 2x GigETh,  30 VoIP Ch.upg to  120,Failover Relay, Ext UI PW, IPv6 ready, </t>
  </si>
  <si>
    <t xml:space="preserve">PATTON - SN 4 T1/E1 PRI VoIP IAD, G.SHDSL, 2x GigETh,  30 VoIP Ch.upg to  60, Failover Relay, Ext UI PW, IPv6 ready, </t>
  </si>
  <si>
    <t xml:space="preserve">PATTON -  SN  4 T1/E1 PRI VoIP IAD, ADSL, 2x GigETh,  30 VoIP Ch.  not upg , Failover Relay, Ext UI PW, IPv6 ready, </t>
  </si>
  <si>
    <t xml:space="preserve">PATTON - SN 4 T1/E1 PRI VoIP IAD, G.SHDSL, 2x GigETh,  48 VoIP Ch.upg to  60, Failover Relay, Ext UI PW, IPv6 ready, </t>
  </si>
  <si>
    <t xml:space="preserve">PATTON - SN 4 T1/E1 PRI VoIP IAD, G.SHDSL, 2x GigETh,  60 VoIP Ch.  not upg , Failover Relay, Ext UI PW, IPv6 ready, </t>
  </si>
  <si>
    <t xml:space="preserve">PATTON - SN 4 T1/E1 PRI VoIP IAD, G.SHDSL, 2x GigETh,96 VoIP Ch.upg to  120, Failover Relay, Ext UI PW, IPv6 ready, </t>
  </si>
  <si>
    <t>PATTON - SN 3 BRI VoIP GW-Router, Dual Fast ETh, 4 VoIP Call,  Pth Relay. H.323 and SIP, Ext  PW.</t>
  </si>
  <si>
    <t>PATTON - SN 3 BRI VoIP GW-Router, Dual Fast ETh, 4 VoIP Call,  Pth Relay. H.323 and SIP, Ext  PW, Hi Precision 5ppm CS.</t>
  </si>
  <si>
    <t>PATTON - SN 5 BRI VoIP GW-Router, Dual Fast ETh, 8 VoIP Call,  Pth Relay. H.323 and SIP, Ext  PW.</t>
  </si>
  <si>
    <t>PATTON - SN 5 BRI VoIP GW-Router, Dual Fast ETh, 8 VoIP Call,  Pth Relay. H.323 and SIP, Ext  PW. Hi Precision 5ppm CS.</t>
  </si>
  <si>
    <t>PATTON - SN 3 BRI VoIP IAD - 4 VoIP Call. Pth Relay. Integrated V.35 WAN, H.323 and SIP, Internal UI PW.</t>
  </si>
  <si>
    <t>PATTON - SN 3 BRI VoIP IAD - 4 VoIP Call. Pth Relay. Integrated X.32 WAN, H.323 and SIP, Internal UI PW.</t>
  </si>
  <si>
    <t>PATTON - SN 5 BRI VoIP IAD - 8 VoIP Call. Pth Relay. Integrated V.35 WAN, H.323 and SIP, Internal UI PW.</t>
  </si>
  <si>
    <t>PATTON - SN 5 BRI VoIP IAD - 8 VoIP Call. Pth Relay. Integrated X.21 WAN, H.323 and SIP, Internal UI PW.</t>
  </si>
  <si>
    <t>PATTON - SN GW-Router, 8 BRI, 16 VoIP calls. 4 LAN/WAN ETh Ports . Ext 100-240 PW</t>
  </si>
  <si>
    <t>PATTON - SN GW-Router, 8 BRI, 8 VoIP calls. 4 LAN/WAN ETh Ports . Ext 100-240 PW, Hi-precision clock</t>
  </si>
  <si>
    <t>PATTON - SN ADSL IAD, 4 BRI, 8 VoIP calls. 4 LAN/WAN ETh Ports . ADSL2+ (Annex A,B,M),  Ext 100-240 PW</t>
  </si>
  <si>
    <t>PATTON - SN IAD, Fiber SFP, 4 BRI, 8 VoIP calls. 4 LAN/WAN ETh Ports . SFP, Ext 100-240 PW</t>
  </si>
  <si>
    <t>PATTON - SN IAD, Fiber SFP, 8 BRI, 16 VoIP calls. 4 LAN/WAN ETh Ports . SFP, Ext 100-240 PW</t>
  </si>
  <si>
    <t>PATTON - SmartWare UCA bundle with SIP Registrar, IPSEC VPN, and Dial Backup licenses.For all non-PRI SNs</t>
  </si>
  <si>
    <t>PATTON - SmartWare UCA bundle with SIP Registrar, IPSEC VPN, and Dial Backup licenses (Product Line dependent). For all PRI SNs</t>
  </si>
  <si>
    <t>AM-PLG-284300761</t>
  </si>
  <si>
    <t>6-2843007-1</t>
  </si>
  <si>
    <t>NETCONNECT - Inserto RJ11/RJ14/RJ25C di Cat. 3 SL UTP colore bianco alpino</t>
  </si>
  <si>
    <t>AM-PC5-CO155E208M010</t>
  </si>
  <si>
    <t>CO155E2-08M010</t>
  </si>
  <si>
    <t>COMMSCOPE - Bretella di permutazione Cat.5e, U/UTP RJ45/RJ45 LSZH bianca, 10m p/n CO5E-U-Z-WH-10M</t>
  </si>
  <si>
    <t>AM-PC6A-NPC6ASZDBW1.5</t>
  </si>
  <si>
    <t>AM-ACO-215306501</t>
  </si>
  <si>
    <t>NETCONNECT - ACO Ultra - Kit di installazione doppia porta, schermato 110 Mark II</t>
  </si>
  <si>
    <t>NETCONNECT - ACO - Kit di installazione Cat6 doppia porta non schermato, 110 Mark II nero</t>
  </si>
  <si>
    <t>AM-ACO-215311203</t>
  </si>
  <si>
    <t>NETCONNECT - ACO Ultra - pannello di permutazione 8 porte schermato Mark II</t>
  </si>
  <si>
    <t>Commscope Cavi ottici ZIP LSZH</t>
  </si>
  <si>
    <t>TY-CVF-159468006</t>
  </si>
  <si>
    <t>TY-CVF-159455906</t>
  </si>
  <si>
    <t>TY-CVF-159214599</t>
  </si>
  <si>
    <t>9-1592145-9</t>
  </si>
  <si>
    <t>TY-CVF-159445599</t>
  </si>
  <si>
    <t>9-1594455-9</t>
  </si>
  <si>
    <t>Commscope Cavi ottici Loose Antirodent LSZH</t>
  </si>
  <si>
    <t>Commscope Cavi ottici Armati metallici Antiroditore Loose Guaina LSZH</t>
  </si>
  <si>
    <t>Commscope Cavi ottici Armati metallici Antiroditore Loose Guaina PE</t>
  </si>
  <si>
    <t>SN-TIP-4340</t>
  </si>
  <si>
    <t>SNOM - D385 w/o PS</t>
  </si>
  <si>
    <t>SN-TIP-4382</t>
  </si>
  <si>
    <t>SNOM - D715 w/o PS white</t>
  </si>
  <si>
    <t>SN-TIP-4389</t>
  </si>
  <si>
    <t>SNOM - D735 w/o PS black</t>
  </si>
  <si>
    <t>SN-TIP-4396</t>
  </si>
  <si>
    <t>SNOM - D735 w/o PS white</t>
  </si>
  <si>
    <t>SN-TIP-4392</t>
  </si>
  <si>
    <t>SNOM - D785 w/o PS white</t>
  </si>
  <si>
    <t>CG-012T8J-32198E2G</t>
  </si>
  <si>
    <t>012T8J-32198E2G</t>
  </si>
  <si>
    <t>CG-024E8J-32125E2G</t>
  </si>
  <si>
    <t>024E8J-32125E2G</t>
  </si>
  <si>
    <t>LAN CORE - Attrezzatura e connettori pre-terminati UniCam</t>
  </si>
  <si>
    <t>CORNING - Kit di terminazione UniCam high-performance per terminazione connettori LC, SC e ST</t>
  </si>
  <si>
    <t>CG-95-000-50</t>
  </si>
  <si>
    <t>95-000-50</t>
  </si>
  <si>
    <t>CORNING - Connettore Unicam ST OM1 standard performance_x000D_</t>
  </si>
  <si>
    <t>CG-95-000-51</t>
  </si>
  <si>
    <t>95-000-51</t>
  </si>
  <si>
    <t>CORNING - Connettore Unicam ST OM1 high performance_x000D_</t>
  </si>
  <si>
    <t>CORNING - Connettore Unicam ST OM2 standard performance</t>
  </si>
  <si>
    <t xml:space="preserve">CORNING - Connettore Unicam ST OM2 high performance </t>
  </si>
  <si>
    <t>CG-95-050-51-X</t>
  </si>
  <si>
    <t>95-050-51-X</t>
  </si>
  <si>
    <t>CORNING - Connettore Unicam ST OM3/OM4 high performance</t>
  </si>
  <si>
    <t>CORNING - Connettore Unicam ST OS2 UPC high performance</t>
  </si>
  <si>
    <t>CG-95-000-40</t>
  </si>
  <si>
    <t>95-000-40</t>
  </si>
  <si>
    <t>CORNING - Connettore Unicam SC OM1 standard performance</t>
  </si>
  <si>
    <t>CG-95-000-41</t>
  </si>
  <si>
    <t>95-000-41</t>
  </si>
  <si>
    <t>CORNING - Connettore Unicam SC OM1 high performance</t>
  </si>
  <si>
    <t xml:space="preserve">CORNING - Connettore Unicam SC OM2 standard performance </t>
  </si>
  <si>
    <t xml:space="preserve">CORNING - Connettore Unicam SC OM2 high performance </t>
  </si>
  <si>
    <t>CORNING - Connettore Unicam SC OM3/OM4 high performance</t>
  </si>
  <si>
    <t>CORNING - Connettore Unicam SC OS2 UPC high performance</t>
  </si>
  <si>
    <t>CG-95-200-44</t>
  </si>
  <si>
    <t>95-200-44</t>
  </si>
  <si>
    <t>CORNING - Connettore Unicam SC OS2 APC standard performance</t>
  </si>
  <si>
    <t>CG-95-000-99</t>
  </si>
  <si>
    <t>95-000-99</t>
  </si>
  <si>
    <t>CORNING - Connettore Unicam LC OM1 high performance</t>
  </si>
  <si>
    <t>CG-95-050-90</t>
  </si>
  <si>
    <t>95-050-90</t>
  </si>
  <si>
    <t>CORNING - Connettore Unicam LC OM2 standard performance</t>
  </si>
  <si>
    <t>CORNING - Connettore Unicam LC OM2 high performance</t>
  </si>
  <si>
    <t xml:space="preserve">CORNING - Connettore Unicam LC OM3/OM4 high performance </t>
  </si>
  <si>
    <t>CORNING - Connettore Unicam LC OS2 UPC high performance</t>
  </si>
  <si>
    <t>CG-INS-06F-250-2-O</t>
  </si>
  <si>
    <t>INS-06F-250-2-O</t>
  </si>
  <si>
    <t>CORNING - Fan-out kit per 6 fibre 250 micron, costruzione breakout 2mm,  1m -arancio-</t>
  </si>
  <si>
    <t>PANDUIT - Cavo PanNet Cat6A U/UTP LSZH1 AWG 23 con nastro soppressione ANEXT, Classe Cca-s1b-d1-a1 -blu- bobina 305 m</t>
  </si>
  <si>
    <t>Categoria 6A UTP NetKey</t>
  </si>
  <si>
    <t>Cavo Cat6A NetKey</t>
  </si>
  <si>
    <t>PA-CVR-NUY6X04BU-HEG</t>
  </si>
  <si>
    <t>NUY6X04BU-HEG</t>
  </si>
  <si>
    <t>PANDUIT - Cavo NetKey Cat6A U/UTP LSFRZH a singole coppie protette, AWG 23 Classe Cca-s1a-d1-a1 -blu- box 305m</t>
  </si>
  <si>
    <t>PA-CVR-NUL6X04WH-CEG</t>
  </si>
  <si>
    <t>NUL6X04WH-CEG</t>
  </si>
  <si>
    <t>PANDUIT - Cavo NetKey Cat6A U/UTP LSZH AWG 23 con nastro soppressione ANEXT, Classe Dca-s2-d2-a1 -bianco- box 305m</t>
  </si>
  <si>
    <t>Prese NetKey Cat6A modulari RJ45 UTP</t>
  </si>
  <si>
    <t>PA-MJ6A-NK6X88MIW</t>
  </si>
  <si>
    <t>NK6X88MIW</t>
  </si>
  <si>
    <t>PANDUIT - Presa NetKey RJ45 UTP Cat6A keystone, terminazione 110, bianca</t>
  </si>
  <si>
    <t>Pannelli di permutazione precaricati NetKey Cat6A</t>
  </si>
  <si>
    <t>PA-PP6A-NK6XPPG24Y</t>
  </si>
  <si>
    <t>NK6XPPG24Y</t>
  </si>
  <si>
    <t>PANDUIT - Pannello NetKey Cat6A UTP 24 porte RJ45 schema TIA 568A/B, terminazione 110, etichette adesive</t>
  </si>
  <si>
    <t>PA-PP6A-NK6XPPG48Y</t>
  </si>
  <si>
    <t>NK6XPPG48Y</t>
  </si>
  <si>
    <t>PANDUIT - Pannello NetKey Cat6A UTP 48 porte RJ45 schema TIA 568A/B, terminazione 110, etichette adesive</t>
  </si>
  <si>
    <t xml:space="preserve">Bretelle di permutazione NetKey Cat6A UTP </t>
  </si>
  <si>
    <t>PA-PC6A-NK6APC1M</t>
  </si>
  <si>
    <t>NK6APC1M</t>
  </si>
  <si>
    <t>PANDUIT - Bretella di permutazione NetKey U/UTP Cat6A, 1m, bianca</t>
  </si>
  <si>
    <t>PA-PC6A-NK6APC2M</t>
  </si>
  <si>
    <t>NK6APC2M</t>
  </si>
  <si>
    <t>PANDUIT - Bretella di permutazione NetKey U/UTP Cat6A, 2m, bianca</t>
  </si>
  <si>
    <t>PA-PC6A-NK6APC3M</t>
  </si>
  <si>
    <t>NK6APC3M</t>
  </si>
  <si>
    <t>PANDUIT - Bretella di permutazione NetKey U/UTP Cat6A, 3m, bianca</t>
  </si>
  <si>
    <t>PA-PC6A-NK6APC5M</t>
  </si>
  <si>
    <t>NK6APC5M</t>
  </si>
  <si>
    <t>PANDUIT - Bretella di permutazione NetKey U/UTP Cat6A, 5m, bianca</t>
  </si>
  <si>
    <t>PANDUIT - Bretella di permutazione NetKey U/UTP Cat6A, 1m, blu</t>
  </si>
  <si>
    <t>PANDUIT - Bretella di permutazione NetKey U/UTP Cat6A, 2m, blu</t>
  </si>
  <si>
    <t>PANDUIT - Bretella di permutazione NetKey U/UTP Cat6A, 3m, blu</t>
  </si>
  <si>
    <t>PANDUIT - Bretella di permutazione NetKey U/UTP Cat6A, 5m, blu</t>
  </si>
  <si>
    <t>PANDUIT - Inserto cieco NetKey nero, confezione da 10pz</t>
  </si>
  <si>
    <t>PANDUIT - Pannello cieco 19'' 1U</t>
  </si>
  <si>
    <t>PANDUIT - Pannello cieco 19'' 1U montaggio senza viti</t>
  </si>
  <si>
    <t>PANDUIT - Kit stampante PanTher LS8EQ con una cartuccia per marcatura cavo S100X150VAC, kit collegamento PC, 6 batterie AA</t>
  </si>
  <si>
    <t>PANDUIT - Kit stampante PanTher LS8EQ con etich. autolam. S100X150VAC, aliment. LS8E-ACE 100-240 VAC, sw PC, 6 batterie AA</t>
  </si>
  <si>
    <t>SX-PLT-700016488</t>
  </si>
  <si>
    <t>SX-PLT-107984015</t>
  </si>
  <si>
    <t>SX-PLT-107984056</t>
  </si>
  <si>
    <t>SX-PLT-107952459</t>
  </si>
  <si>
    <t>SYSTIMAX - Cavo Cat. 6A Gigaspeed XL F/UTP 23AWG B2ca bianco (bobina 305m) p/n 3291B-B WH 4/23 R1000</t>
  </si>
  <si>
    <t>SYSTIMAX - Cavo Cat. 6A Gigaspeed XL F/UTP 23AWG Cca bianco (bobina 305m) p/n 3291B-C WH 4/23 R1000</t>
  </si>
  <si>
    <t>SYSTIMAX - Cavo Cat. 6A Gigaspeed XL F/UTP 23AWG Dca bianco (bobina 305m) p/n 3291B WH 4/23 R1000</t>
  </si>
  <si>
    <t>SYSTIMAX - Cavo Cat. 6A Gigaspeed XL F/FTP 23AWG B2ca bianco (bobina 500m) p/n 3296A-B WH 4/23 R1640</t>
  </si>
  <si>
    <t>SYSTIMAX - Cavo Cat. 6A Gigaspeed XL F/FTP 23AWG Cca bianco (bobina 500m) p/n 3296A-C WH 4/23 R1640</t>
  </si>
  <si>
    <t>SYSTIMAX - Cavo Cat. 6A Gigaspeed XL F/FTP 23AWG Dca bianco (bobina 500m) p/n 3296A WH 4/23 R1640</t>
  </si>
  <si>
    <t>ZYXEL -VPN50. Porte: 1xWAN, 4xLAN, 1xSFP, 1xUSB. VPN: 50 IPSec/L2TP, 10 SSL (espandibile a 50), Amazon VPC. Single Sign-On. PCI DSS Compliant. SecuDeployer (Client). WLAN Controller 4 AP (espandibile a 36). Hotspot Facebook Wi-Fi Max 64 device. Include 1 anno servizio Content Filtering 2.0. Consigliato per 50 utenti.</t>
  </si>
  <si>
    <t>ZYXEL -VPN300. Porte: 7xOPT, 1xSFP, 2xUSB. VPN: 300 IPSec/L2TP, 50 SSL (espandibile a 300), Amazon VPC. Single Sign-On e SSL Inspection. PCI DSS Compliant. Device HA. SecuDeployer (Server). WLAN Controller 4 AP (espandibile a 132). Hotspot Facebook Wi-Fi per max 800 device (Hotspot Management opzionale). Include 1 anno servizio Content Filtering 2.0. Consigliato per 200 utenti.</t>
  </si>
  <si>
    <t>ZYXEL -Next-Gen Security Gateway 40 Bundle. Include: USG 40, 1 anno servizi Application Intelligence e IDP, Content Filtering (HTTPS Filtering e GeO IP), Anti Virus, Anti Spam e Anti Ransomware. Consigliato per 15 utenti.</t>
  </si>
  <si>
    <t>ZY-WRL-WSQ50-EU0301F</t>
  </si>
  <si>
    <t>WSQ50-EU0301F</t>
  </si>
  <si>
    <t>ZYXEL - Multy X WiFi System AC 3000 Tri-Band Wave2, 1 porta WAN Gigabit, 3 porte LAN Gigabit, (Pack di 3pz)</t>
  </si>
  <si>
    <t>SX-CVR-760240767</t>
  </si>
  <si>
    <t>SX-CVR-760237624</t>
  </si>
  <si>
    <t>SX-CVR-760240843</t>
  </si>
  <si>
    <t>SX-CVR-760107318</t>
  </si>
  <si>
    <t>SX-CVR-760106054</t>
  </si>
  <si>
    <t>SX-PP6-760152587</t>
  </si>
  <si>
    <t>SX-PP6-760152595</t>
  </si>
  <si>
    <t>SX-PP6-760151324</t>
  </si>
  <si>
    <t>SX-PP6-760151779</t>
  </si>
  <si>
    <t>SX-PP-760151183</t>
  </si>
  <si>
    <t>SX-MJ6-760092361</t>
  </si>
  <si>
    <t>SX-MJ6-760092429</t>
  </si>
  <si>
    <t>SX-MJ6-760092411</t>
  </si>
  <si>
    <t>SX-MJ6-760092445</t>
  </si>
  <si>
    <t>SX-MJ6-760092403</t>
  </si>
  <si>
    <t>SX-MJ6-760092452</t>
  </si>
  <si>
    <t>SX-MJ6-760092387</t>
  </si>
  <si>
    <t>SX-PC6-CPCSSZ2-08F003</t>
  </si>
  <si>
    <t>SX-PC6-CPCSSZ2-08F005</t>
  </si>
  <si>
    <t>SX-PC6-CPCSSZ2-08F007</t>
  </si>
  <si>
    <t>SX-PC6-CPCSSZ2-08F010</t>
  </si>
  <si>
    <t>SX-PC6-CPCSSZ2-08F016</t>
  </si>
  <si>
    <t>SX-PC6-CPCSSZ2-08F020</t>
  </si>
  <si>
    <t>SX-PC6-CPCSSZ2-03F003</t>
  </si>
  <si>
    <t>SX-PC6-CPCSSZ2-03F005</t>
  </si>
  <si>
    <t>SX-PC6-CPCSSZ2-03F007</t>
  </si>
  <si>
    <t>SX-PC6-CPCSSZ2-03F010</t>
  </si>
  <si>
    <t>SX-PC6-CPCSSZ2-03F016</t>
  </si>
  <si>
    <t>SX-PC6-CPCSSZ2-03F020</t>
  </si>
  <si>
    <t>SX-CVR-760237886</t>
  </si>
  <si>
    <t>SX-CVR-760237885</t>
  </si>
  <si>
    <t>SX-CVR-760081323</t>
  </si>
  <si>
    <t>SX-CVR-760178129</t>
  </si>
  <si>
    <t>SX-CVR-760237952</t>
  </si>
  <si>
    <t>SX-CVR-760237953</t>
  </si>
  <si>
    <t>SX-CVR-760189597</t>
  </si>
  <si>
    <t>SX-MJ6-760152801</t>
  </si>
  <si>
    <t>SX-ACC-760152827</t>
  </si>
  <si>
    <t>SX-PP6-760150144</t>
  </si>
  <si>
    <t>SX-PP6-760151498</t>
  </si>
  <si>
    <t>SX-PC6-CA111K2-08F003</t>
  </si>
  <si>
    <t>SX-PC6-CA111K2-08F005</t>
  </si>
  <si>
    <t>SX-PC6-CA111K2-08F007</t>
  </si>
  <si>
    <t>SX-PC6-CA111K2-08F010</t>
  </si>
  <si>
    <t>SX-PC6-CA111K2-08F016</t>
  </si>
  <si>
    <t>SX-PC6-CA111K2-08F020</t>
  </si>
  <si>
    <t>SX-PC6-CA111K2-03F003</t>
  </si>
  <si>
    <t>SX-PC6-CA111K2-03F005</t>
  </si>
  <si>
    <t>SX-PC6-CA111K2-03F007</t>
  </si>
  <si>
    <t>SX-PC6-CA111K2-03F010</t>
  </si>
  <si>
    <t>SX-PC6-CA111K2-03F016</t>
  </si>
  <si>
    <t>SX-PC6-CA111K2-03F020</t>
  </si>
  <si>
    <t>SX-CVR-760237883</t>
  </si>
  <si>
    <t>SX-CVR-760237882</t>
  </si>
  <si>
    <t>SX-CVR-700216450</t>
  </si>
  <si>
    <t>SX-CVR-760008888</t>
  </si>
  <si>
    <t>SX-PP6-760152561</t>
  </si>
  <si>
    <t>SX-PP6-760152579</t>
  </si>
  <si>
    <t>SX-PP6-760151308</t>
  </si>
  <si>
    <t>SX-PP6-760151753</t>
  </si>
  <si>
    <t>SX-PP6-760151167</t>
  </si>
  <si>
    <t>SX-MJ6-700206725</t>
  </si>
  <si>
    <t>SX-MJ6-700206667</t>
  </si>
  <si>
    <t>SX-MJ6-700206717</t>
  </si>
  <si>
    <t>SX-MJ6-700206741</t>
  </si>
  <si>
    <t>SX-MJ6-700206709</t>
  </si>
  <si>
    <t>SX-MJ6-700206758</t>
  </si>
  <si>
    <t>SX-MJ6-700206691</t>
  </si>
  <si>
    <t>SX-PC6-CPC3392-08F003</t>
  </si>
  <si>
    <t>SX-PC6-CPC3392-08F005</t>
  </si>
  <si>
    <t>SX-PC6-CPC3392-08F007</t>
  </si>
  <si>
    <t>SX-PC6-CPC3392-08F010</t>
  </si>
  <si>
    <t>SX-PC6-CPC3392-08F016</t>
  </si>
  <si>
    <t>SX-PC6-CPC3392-08F020</t>
  </si>
  <si>
    <t>SX-PC6-CPC3392-03F003</t>
  </si>
  <si>
    <t>SX-PC6-CPC3392-03F005</t>
  </si>
  <si>
    <t>SX-PC6-CPC3392-03F007</t>
  </si>
  <si>
    <t>SX-PC6-CPC3392-03F010</t>
  </si>
  <si>
    <t>SX-PC6-CPC3392-03F016</t>
  </si>
  <si>
    <t>SX-MJ3-107321721</t>
  </si>
  <si>
    <t>SX-MJ3-107321739</t>
  </si>
  <si>
    <t>SX-CVR-760159988</t>
  </si>
  <si>
    <t>SX-CVR-760131268</t>
  </si>
  <si>
    <t>SX-PC6-CPC8392-08F003</t>
  </si>
  <si>
    <t>SX-PC6-CPC8392-08F007</t>
  </si>
  <si>
    <t>SX-PC6-CPC8392-08F010</t>
  </si>
  <si>
    <t>SX-PP-760155739</t>
  </si>
  <si>
    <t>SX-PP-760155747</t>
  </si>
  <si>
    <t>SX-PP-760152785</t>
  </si>
  <si>
    <t>SX-PP-760152793</t>
  </si>
  <si>
    <t>SX-PP-760184507</t>
  </si>
  <si>
    <t>SX-PP-760187187</t>
  </si>
  <si>
    <t>SX-PP-760187195</t>
  </si>
  <si>
    <t>SX-PP-760187203</t>
  </si>
  <si>
    <t>SX-PP-760187211</t>
  </si>
  <si>
    <t>SX-PP-760187179</t>
  </si>
  <si>
    <t>SX-CVF-760091835</t>
  </si>
  <si>
    <t>SX-CVF-760083329</t>
  </si>
  <si>
    <t>SX-CVF-760103457</t>
  </si>
  <si>
    <t>SX-CVF-760218529</t>
  </si>
  <si>
    <t>SX-CVF-760239011</t>
  </si>
  <si>
    <t>SX-CVF-760154963</t>
  </si>
  <si>
    <t>SX-CVF-760154971</t>
  </si>
  <si>
    <t>SX-CVF-760154997</t>
  </si>
  <si>
    <t>SX-FPP-760193771</t>
  </si>
  <si>
    <t>SX-FPP-760193839</t>
  </si>
  <si>
    <t>SX-FPP-760193821</t>
  </si>
  <si>
    <t>SX-FPP-760033860</t>
  </si>
  <si>
    <t>SX-FPP-760227306</t>
  </si>
  <si>
    <t>SX-FPP-760193755</t>
  </si>
  <si>
    <t>SX-FPP-760193920</t>
  </si>
  <si>
    <t>SX-FPP-760217414</t>
  </si>
  <si>
    <t>SX-FPP-760217422</t>
  </si>
  <si>
    <t>SX-FPP-760217448</t>
  </si>
  <si>
    <t>SX-FPP-760217455</t>
  </si>
  <si>
    <t>SX-FPP-760039867</t>
  </si>
  <si>
    <t>SX-FPP-760031856</t>
  </si>
  <si>
    <t>SX-FPP-760057075</t>
  </si>
  <si>
    <t>SX-FPP-760031054</t>
  </si>
  <si>
    <t>SX-FPP-760148502</t>
  </si>
  <si>
    <t>SX-FAD-760109462</t>
  </si>
  <si>
    <t>SX-FAD-760115907</t>
  </si>
  <si>
    <t>SX-FAD-700002215</t>
  </si>
  <si>
    <t>SX-FAD-108622887</t>
  </si>
  <si>
    <t>SX-FAD-700004815</t>
  </si>
  <si>
    <t>SX-FAD-108622895</t>
  </si>
  <si>
    <t>SX-ACC-760161380</t>
  </si>
  <si>
    <t>SX-ACC-760165621</t>
  </si>
  <si>
    <t>SX-ACC-760111187</t>
  </si>
  <si>
    <t>SX-ACC-760165639</t>
  </si>
  <si>
    <t>SX-ACC-760111195</t>
  </si>
  <si>
    <t>SX-ACC-760090068</t>
  </si>
  <si>
    <t>SX-PP-760201137</t>
  </si>
  <si>
    <t>SX-PP-760201111</t>
  </si>
  <si>
    <t>SX-PP-760201145</t>
  </si>
  <si>
    <t>SX-PP-760201129</t>
  </si>
  <si>
    <t>SX-PP-760202556</t>
  </si>
  <si>
    <t>SX-PP-760202572</t>
  </si>
  <si>
    <t>SX-PP-760201178</t>
  </si>
  <si>
    <t>SX-PP-760201186</t>
  </si>
  <si>
    <t>SX-PP-760198747</t>
  </si>
  <si>
    <t>SX-PP-760198754</t>
  </si>
  <si>
    <t>SX-PP-760198762</t>
  </si>
  <si>
    <t>SX-PP-760201244</t>
  </si>
  <si>
    <t>SX-PP-760201210</t>
  </si>
  <si>
    <t>SX-PP-760201269</t>
  </si>
  <si>
    <t>SX-PP-760201236</t>
  </si>
  <si>
    <t>SX-PP-760201152</t>
  </si>
  <si>
    <t>SX-PP-760201160</t>
  </si>
  <si>
    <t>SX-PP-760073866</t>
  </si>
  <si>
    <t>SX-PP-760201194</t>
  </si>
  <si>
    <t>SX-PP-760201202</t>
  </si>
  <si>
    <t>SX-FPP-760193789</t>
  </si>
  <si>
    <t>SX-FPP-760193797</t>
  </si>
  <si>
    <t>SX-FPP-760105148</t>
  </si>
  <si>
    <t>SX-FPP-760168443</t>
  </si>
  <si>
    <t>SX-FPP-760168419</t>
  </si>
  <si>
    <t>SX-FPP-760188326</t>
  </si>
  <si>
    <t>SX-FPP-760168435</t>
  </si>
  <si>
    <t>SX-FPP-760188359</t>
  </si>
  <si>
    <t>SX-FPP-760188342</t>
  </si>
  <si>
    <t>SX-FPP-760188375</t>
  </si>
  <si>
    <t>SX-FPP-760188391</t>
  </si>
  <si>
    <t>SX-FPP-760188383</t>
  </si>
  <si>
    <t>SX-FPP-760188425</t>
  </si>
  <si>
    <t>SX-FPP-760188417</t>
  </si>
  <si>
    <t>SX-ACC-760072942</t>
  </si>
  <si>
    <t>SX-ACC-760072959</t>
  </si>
  <si>
    <t>SX-ACC-760072967</t>
  </si>
  <si>
    <t>SX-ACC-760038240</t>
  </si>
  <si>
    <t>SX-ACC-760038257</t>
  </si>
  <si>
    <t>SX-FPP-760109975</t>
  </si>
  <si>
    <t>SX-FPP-760109967</t>
  </si>
  <si>
    <t>SX-FPP-760193813</t>
  </si>
  <si>
    <t>SX-FPP-760193805</t>
  </si>
  <si>
    <t>SX-FPP-760169144</t>
  </si>
  <si>
    <t>SX-FPP-760169177</t>
  </si>
  <si>
    <t>CORNING - Presa RJ45 Cat.6A S500 schermata keystone con sportellino, 22-24 AWG cavo solido -blu-</t>
  </si>
  <si>
    <t>CORNING - Presa RJ45 Cat.6A S500 schermata keystone con sportellino, 24-26 AWG cavo trefolato -blu-</t>
  </si>
  <si>
    <t>CORNING - Presa RJ45 Cat.6A xs500 schermata keystone con sportellino 22-24 AWG cavo solido -blu-</t>
  </si>
  <si>
    <t>CORNING - Presa RJ45 Cat.6A xs500 schermata keystone con sportellino 22-24 AWG cavo solido -blu- (conf. 24 pz)</t>
  </si>
  <si>
    <t>CORNING - Presa RJ45 Cat.6A xs500 schermata keystone con sportellino 26-27 AWG cavo trefolato -blu-</t>
  </si>
  <si>
    <t>CORNING - Presa tera Cat.7A S1200 schermata keystone con sportellino 22-24 AWG cavo solido</t>
  </si>
  <si>
    <t>FutureCom Solution - Pannelli in rame scarichi per sistema keystone</t>
  </si>
  <si>
    <t>CORNING - Pannello di permutaz. scarico 24 porte per prese keystone sporgenti, barra di supporto e messa a terra, 1U -acciaio-</t>
  </si>
  <si>
    <t>CORNING - Pannello di permutazione scarico 24 porte per prese keystone sporgenti, barra di supporto e messa a terra, 1U -grigio-</t>
  </si>
  <si>
    <t>CORNING - Pannello di permutazione scarico 24 porte per prese keystone sporgenti, barra di supporto e messa a terra, 1U -nero-</t>
  </si>
  <si>
    <t>CG-CAXXSV-02400-C002</t>
  </si>
  <si>
    <t>CAXXSV-02400-C002</t>
  </si>
  <si>
    <t>CORNING - Pannello di permutazione scarico 24 porte per prese keystone a filo, barra di supporto e messa a terra, 1U -acciaio-</t>
  </si>
  <si>
    <t>CG-CAXXSV-02403-C002</t>
  </si>
  <si>
    <t>CAXXSV-02403-C002</t>
  </si>
  <si>
    <t>CORNING - Pannello di permutazione scarico 24 porte per prese keystone a filo, barra di supporto e messa a terra, 1U -grigio-</t>
  </si>
  <si>
    <t xml:space="preserve">FutureCom Solution - Cavi in rame schermati Cat.6, Cat.6A, Cat.7, Cat.7A </t>
  </si>
  <si>
    <t>FutureCom Solution - Cavi rame Cat.6</t>
  </si>
  <si>
    <t>CORNING - Cavo Cat.6 U/FTP 250MHz 23AWG 4cp, LSZH/FRNC Cca,s1,d1,a1, bobina da 1000mt -blu-</t>
  </si>
  <si>
    <t>CORNING - Cavo Cat.6 F/FTP 450MHz 23AWG 4cp, LSZH/FRNC Dca,s2,d2,a1, bobina da 500mt -blu-</t>
  </si>
  <si>
    <t>CORNING - Cavo Cat.6 F/FTP 450MHz 23AWG 4cp, LSZH/FRNC Dca,s2,d2,a1, bobina da 1000mt -blu-</t>
  </si>
  <si>
    <t>FutureCom Solution - Cavi rame Cat.6A</t>
  </si>
  <si>
    <t>FutureCom Solution - Cavi rame Cat.7</t>
  </si>
  <si>
    <t>CORNING - Cavo Cat.7 S/FTP 800 MHz 23AWG 4cp, (scherm.treccia completa), LSZH/FRNC Cca,s1,d1,a1, bobina da 1000mt -blu-</t>
  </si>
  <si>
    <t>CORNING - Cavo Cat.7 S/FTP 800 MHz 23sAWG 4cp, (scherm.treccia ridotta), LSZH/FRNC Dca,s2,d2,a1, bobina mt 500 -blu-</t>
  </si>
  <si>
    <t>CORNING - Cavo Cat.7 S/FTP 800 MHz 23sAWG 4cp, (scherm.treccia ridotta), LSZH/FRNC Dca,s2,d2,a1, bobina da 1000mt -blu-</t>
  </si>
  <si>
    <t>CORNING - Cavo Cat.7 S/FTP 800 MHz 23AWG 4cp, doppia guaina inner LSZH out. PE posa esterna, bobina 1000mt -nero-</t>
  </si>
  <si>
    <t>FutureCom Solution - Cavi rame Cat.7A</t>
  </si>
  <si>
    <t>CORNING - Cavo Cat.7A S/FTP 1000MHz 23AWG 4cp, (scherm.treccia completa), LSZH/FRNC Dca,s2,d2,a1, bobina da 1000mt -blu-</t>
  </si>
  <si>
    <t>CORNING - Cavo Cat.7A S/FTP 1000MHz 23sAWG 4cp, (scherm.treccia ridotta), LSZH/FRNC Dca,s2,d2,a1, bobina da 1000mt -blu-</t>
  </si>
  <si>
    <t>CORNING - Cavo Cat.7A S/FTP 1000MHz 22sAWG 4cp, LSZH1/FRNC Dca,s2,d2,a1, bobina da 1000mt -blu-</t>
  </si>
  <si>
    <t>CORNING - Cavo Cat.7A S/FTP 1000MHz 22AWG 4cp, LSZH3/FRNC Dca,s2,d2,a1, bobina da 1000mt -blu-</t>
  </si>
  <si>
    <t>CORNING - Cavo Cat.7A S/FTP 1200MHz 22AWG 4cp, LSZH1/FRNC Dca,s2,d2,a1, bobina da 1000mt -blu-</t>
  </si>
  <si>
    <t>CORNING - Cavo Cat.7A S/FTP 1200MHz 22AWG AXR 4cp, LSZH1/FRNC Dca,s2,d2,a1, bobina da 1000mt -blu-</t>
  </si>
  <si>
    <t>CORNING - Cavo Cat.7A S/FTP 1200MHz 22AWG 4cp, LSZH3/FRNC Dca,s2,d2,a1, bobina da 1000mt -blu-</t>
  </si>
  <si>
    <t>CORNING - Cavo Cat.7A S/FTP 1200MHz 22AWG 4cp, LSZH3/FRNC Cca,s1,d1,a1, bobina da 1000mt -blu-</t>
  </si>
  <si>
    <t>CORNING - Cavo Cat.7A S/FTP 1500MHz 22AWG AXR 4cp, LSZH/FRNC Dca,s2,d2,a1, bobina da 1000mt -blu-</t>
  </si>
  <si>
    <t>CORNING - Cavo Cat.7A S/FTP 1200MHz 22AWG 4cp, doppia guaina int. LSZH est. PE, posa esterna, bobina 1000mt -nero-</t>
  </si>
  <si>
    <t>CORNING - Cavo Cat.7A S/FTP 1400MHz 22AWG 4cp, doppia guaina LSZH B2ca, s1a, d1,a1, posa esterna e tunnel, bobina 1000mt -nero-</t>
  </si>
  <si>
    <t>CORNING - Bretella di permutazione Cat.6 U/FTP, LSZH, cavo nero, copri plug colore grigio 1m</t>
  </si>
  <si>
    <t>CORNING - Bretella di permutazione Cat.6 U/FTP, LSZH, cavo nero, copri plug colore grigio 2m</t>
  </si>
  <si>
    <t>CORNING - Bretella di permutazione Cat.6 U/FTP, LSZH, cavo nero, copri plug colore grigio 3m</t>
  </si>
  <si>
    <t>FutureCom Solution - Accessori</t>
  </si>
  <si>
    <t>CORNING - Scatola di superficie per due moduli LANScape con sportello antipolvere 75x65mm -bianca-</t>
  </si>
  <si>
    <t>CORNING - Adattatore angolato montaggio guida DIN per presa RJ45 xs500 keystone -grigio-</t>
  </si>
  <si>
    <t>CORNING - Adattatore angolato montaggio guida DIN per modulo LANscape rame o fibra ottica -grigio-</t>
  </si>
  <si>
    <t>CORNING - Presa industriale IP67 a due porte RJ45 fornita con due prese FutureCom S250 Cat6 schermati, nera</t>
  </si>
  <si>
    <t>CORNING - Inserto cieco per pannelli, prese e scatole di superficie per sistema keystone (conf. 10 pz) -bianco-</t>
  </si>
  <si>
    <t>CORNING - Inserto cieco per pannelli, prese e scatole di superficie per sistema keystone (conf. 10 pz) -nero-</t>
  </si>
  <si>
    <t>CORNING - Inserto cieco per pannelli, prese e scatole di superficie per sistema LANScape (conf. 6 pz) -bianco-</t>
  </si>
  <si>
    <t>CORNING - Inserto cieco per pannelli, prese e scatole di superficie per sistema LANScape (conf. 6 pz) -nero-</t>
  </si>
  <si>
    <t>CORNING - Pinza a crimpare per prese xs500 (Cat.6A) e S1200 (Cat.7A)</t>
  </si>
  <si>
    <t>CORNING - Pinza a crimpare per prese FutureCom (eccetto xs500)</t>
  </si>
  <si>
    <t>CORNING - Attrezzo preparazione cavi S/FTP e F/FTP</t>
  </si>
  <si>
    <t>CORNING - FutureCom pannello passapermute 5 anelli, 1U -nero-</t>
  </si>
  <si>
    <t>CORNING - FutureCom pannello passapermute 5 anelli, 1U -acciaio-</t>
  </si>
  <si>
    <t>Sistema di terminazione ottica LANscape</t>
  </si>
  <si>
    <t>LANscape - Moduli in fibra ottica</t>
  </si>
  <si>
    <t>CORNING - LANS modulo LC Duplex OS2 con sportello, inserto nero, adattatore blu</t>
  </si>
  <si>
    <t>CORNING - LANC modulo LC Duplex OS2 inserto nero, adattatore blu</t>
  </si>
  <si>
    <t>CORNING - LANS modulo LC Duplex OM4 con sportello, inserto nero, adattatore viola</t>
  </si>
  <si>
    <t>CORNING - LANS modulo LC Duplex OM3/OM4 con sportello, inserto nero, adattatore aqua</t>
  </si>
  <si>
    <t>CORNING - LANC modulo LC Duplex OM3 inserto nero, adattatore aqua</t>
  </si>
  <si>
    <t>CORNING - LANS modulo LC Duplex OS2 con sportello, inserto bianco, adattatore blu</t>
  </si>
  <si>
    <t>CORNING - LANS modulo LC Duplex OM4 con sportello, inserto bianco, adattatore viola</t>
  </si>
  <si>
    <t>CORNING - LANS modulo LC Duplex OM3/OM4 con sportello, inserto bianco, adattatore aqua</t>
  </si>
  <si>
    <t>CORNING - LANS modulo SC Duplex OS2 inserto nero, adattatore blu</t>
  </si>
  <si>
    <t>CORNING - LANS modulo SC Duplex OM3/OM4 inserto nero, adattatore aqua</t>
  </si>
  <si>
    <t>CORNING - LANC modulo SC Duplex OM3 inserto nero, adattatore aqua</t>
  </si>
  <si>
    <t>CORNING - LANC modulo SC Duplex OM2 inserto nero, adattatore nero</t>
  </si>
  <si>
    <t>CORNING - LANS modulo SC Duplex OS2 inserto bianco, adattatore blu</t>
  </si>
  <si>
    <t>CORNING - LANS modulo SC Duplex OM3/OM4 inserto bianco, adattatore aqua</t>
  </si>
  <si>
    <t>CORNING - LANS modulo ST OS2 inserto nero, adattatore metallico con identificativo blu</t>
  </si>
  <si>
    <t>CORNING - LANS modulo ST OS2 inserto bianco, adattatore metallico con identificativo blu</t>
  </si>
  <si>
    <t>CORNING - LANC modulo ST OM1/OM2/OM3 inserto bianco, adattatore metallico</t>
  </si>
  <si>
    <t>CG-LANC-MOD-BLNK-B</t>
  </si>
  <si>
    <t>LANC-MOD-BLNK-B</t>
  </si>
  <si>
    <t>LANscape - Vassoi di giunzione con pigtail e accessori</t>
  </si>
  <si>
    <t>CORNING - LANC/LANS vassoio di giunzione con 12 pigtail LC OM2, 2m</t>
  </si>
  <si>
    <t>CG-SP12-39Q-S8</t>
  </si>
  <si>
    <t>SP12-39Q-S8</t>
  </si>
  <si>
    <t>CORNING - LANC/LANS vassoio di giunzione con 12 pigtail SC OM2, 2m</t>
  </si>
  <si>
    <t>CORNING - LANC/LANS vassoio di giunzione con 12 pigtail ST OM2, 2m</t>
  </si>
  <si>
    <t>CORNING - Fan-out kit 6 fibre 250 micron, costruzione tight 0,9mm,  0,63m -colori multipli-</t>
  </si>
  <si>
    <t>CORNING - Fan-out kit 12 fibre 250 micron, costruzione tight 0,9mm,  0,63m -colori multipli-</t>
  </si>
  <si>
    <t>CORNING - Tubetti di protezione 250 - 900 micron, 3cm (conf. 25 pz)</t>
  </si>
  <si>
    <t>CORNING - Elemento di protezione meccanico per giunti a fusione lungh. 30mm (conf. 150 pz)</t>
  </si>
  <si>
    <t>CORNING - Tubetto termorestringente per giunti a fusione, lungh. 60mm (conf.100 pz)</t>
  </si>
  <si>
    <t>LANscape - Accessori</t>
  </si>
  <si>
    <t>CG-000301Q4Z80002M</t>
  </si>
  <si>
    <t>000301Q4Z80002M</t>
  </si>
  <si>
    <t>CORNING - Pigtail LC, 900 µm LSZH tight buffer, OM4, 2 m</t>
  </si>
  <si>
    <t>CG-005801R4Z31001M</t>
  </si>
  <si>
    <t>005801R4Z31001M</t>
  </si>
  <si>
    <t>CORNING - Pigtail SC, 900 µm LSZH tight buffer, OS2, 1 m</t>
  </si>
  <si>
    <t>CG-003901Q4Z83002M</t>
  </si>
  <si>
    <t>003901Q4Z83002M</t>
  </si>
  <si>
    <t>CORNING - Cavo 4 FO OS2 MIC tight buffer da interno LSZH/FR Cca,s1a,d1,a1 -gialla-</t>
  </si>
  <si>
    <t>CORNING - Cavo 4 FO OM4 MIC tight buffer da interno LSZH/FR Cca,s1a,d1,a1 -aqua-</t>
  </si>
  <si>
    <t>CORNING - Cavo 12 FO OS2 MIC tight buffer da interno LSZH/FR Cca,s1a,d1,a1 -gialla-</t>
  </si>
  <si>
    <t>CORNING - Cavo 12 FO OM4 MIC tight buffer da interno LSZH/FR Cca,s1a,d1,a1 -aqua-</t>
  </si>
  <si>
    <t>CORNING - Cavo 24 FO OS2 MIC tight buffer da interno LSZH/FR Cca,s1a,d1,a1 -gialla-</t>
  </si>
  <si>
    <t>CORNING - Cavo 24 FO OM4 MIC tight buffer da interno LSZH/FR Cca,s1a,d1,a1 -aqua-</t>
  </si>
  <si>
    <t>CG-004T8X-32198E2G</t>
  </si>
  <si>
    <t>004T8X-32198E2G</t>
  </si>
  <si>
    <t>CORNING - Cavo 4 FO OM4 FREEDM tight buffer int/est, UV resistant, LSZH/FR Cca,s1a,d1,a1 -nera-</t>
  </si>
  <si>
    <t>CG-008T8X-32198E2G</t>
  </si>
  <si>
    <t>008T8X-32198E2G</t>
  </si>
  <si>
    <t>CORNING - Cavo 8 FO OM4 FREEDM tight buffer int/est, UV resistant, LSZH/FR Cca,s1a,d1,a1 -nera-</t>
  </si>
  <si>
    <t>CORNING - Cavo 12 FO OM3 FREEDM tight buffer int/est, UV resistant, LSZH/FR Cca,s1a,d1,a1 -nera-</t>
  </si>
  <si>
    <t>CORNING - Cavo 12 FO OM4 FREEDM tight buffer int/est, UV resistant, LSZH/FR Cca,s1a,d1,a1 -nera-</t>
  </si>
  <si>
    <t>CORNING - Cavo 24 FO OM4 FREEDM tight buffer int/est, UV resistant, LSZH/FR Cca,s1a,d1,a1 -nera-</t>
  </si>
  <si>
    <t>CG-004E8J-32125E2G</t>
  </si>
  <si>
    <t>004E8J-32125E2G</t>
  </si>
  <si>
    <t>CG-004T8J-32198E2G</t>
  </si>
  <si>
    <t>004T8J-32198E2G</t>
  </si>
  <si>
    <t>CG-012E8J-32125E2G</t>
  </si>
  <si>
    <t>012E8J-32125E2G</t>
  </si>
  <si>
    <t>CORNING - Cavo 12 FO OS2 FREEDM tight buffer int/est arm. dielettrica, UV resistant, doppia guaina LSZH/FR Cca,s1a,d1,a1 -nera-</t>
  </si>
  <si>
    <t>CORNING - Cavo 12 FO OM3 FREEDM tight buffer int/est arm. dielettrica, UV resistant, doppia guaina LSZH/FR Cca,s1a,d1,a1 -nera-</t>
  </si>
  <si>
    <t>CORNING - Cavo 12 FO OM4 FREEDM tight buffer int/est arm. dielettrica, UV resistant, doppia guaina LSZH/FR Cca,s1a,d1,a1 -nera-</t>
  </si>
  <si>
    <t>CORNING - Cavo 24 FO OS2 FREEDM tight buffer int/est arm. dielettrica, UV resistant, doppia guaina LSZH/FR Cca,s1a,d1,a1 -nera-</t>
  </si>
  <si>
    <t>CG-024T8J-32198E2G</t>
  </si>
  <si>
    <t>024T8J-32198E2G</t>
  </si>
  <si>
    <t>CORNING - Cavo 24 FO OM4 FREEDM tight buffer int/est arm. dielettrica, UV resistant, doppia guaina LSZH/FR Cca,s1a,d1,a1 -nera-</t>
  </si>
  <si>
    <t xml:space="preserve">CORNING - Cavo 12 FO OS2 loose tube int/est armatura dielettrica, UV resistant, LSZH/FR Dca,s2,d2,a1 -nera- </t>
  </si>
  <si>
    <t>CG-012TEU-13198A2G</t>
  </si>
  <si>
    <t>012TEU-13198A2G</t>
  </si>
  <si>
    <t>CG-012ERU-63122A2G</t>
  </si>
  <si>
    <t>012ERU-63122A2G</t>
  </si>
  <si>
    <t>CG-012ERU-T3122A2G</t>
  </si>
  <si>
    <t>012ERU-T3122A2G</t>
  </si>
  <si>
    <t>CG-024ERU-T3122A2G</t>
  </si>
  <si>
    <t>024ERU-T3122A2G</t>
  </si>
  <si>
    <t>CG-012TRU-63198A2G</t>
  </si>
  <si>
    <t>012TRU-63198A2G</t>
  </si>
  <si>
    <t>CG-012TRU-T3188A2G</t>
  </si>
  <si>
    <t>012TRU-T3188A2G</t>
  </si>
  <si>
    <t>CG-012TRU-T3198A2G</t>
  </si>
  <si>
    <t>012TRU-T3198A2G</t>
  </si>
  <si>
    <t>CG-024TRU-T3198A2G</t>
  </si>
  <si>
    <t>024TRU-T3198A2G</t>
  </si>
  <si>
    <t>Cavi Fibra Ottica loose monotubo per interno/esterno, armatura metallica, resistente raggi UV, LSZH (disponibilità 2 ÷ 24 FO)</t>
  </si>
  <si>
    <t>CG-012EEY-13122A2G</t>
  </si>
  <si>
    <t>012EEY-13122A2G</t>
  </si>
  <si>
    <t>CORNING - Cavo 12 FO OS2 loose tube int/est armatura metallica, UV resistant, LSZH/FR Dca,s2,d2,a1 -nera-</t>
  </si>
  <si>
    <t>CG-012TEY-13198A2G</t>
  </si>
  <si>
    <t>012TEY-13198A2G</t>
  </si>
  <si>
    <t>CG-024EEY-13122A2G</t>
  </si>
  <si>
    <t>024EEY-13122A2G</t>
  </si>
  <si>
    <t>CORNING - Cavo 24 FO OS2 loose tube int/est armatura metallica, UV resistant, LSZH/FR Eca -nera-</t>
  </si>
  <si>
    <t>CG-024TEY-13198A2G</t>
  </si>
  <si>
    <t>024TEY-13198A2G</t>
  </si>
  <si>
    <t>CORNING - Cavo 24 FO OM4 loose tube int/est armatura metallica, UV resistant, LSZH/FR Eca -nera-</t>
  </si>
  <si>
    <t>CG-012ERV-T3122H2G</t>
  </si>
  <si>
    <t>012ERV-T3122H2G</t>
  </si>
  <si>
    <t>CG-012TRV-T3198H2G</t>
  </si>
  <si>
    <t>012TRV-T3198H2G</t>
  </si>
  <si>
    <t>CG-024ERV-T3122H2G</t>
  </si>
  <si>
    <t>024ERV-T3122H2G</t>
  </si>
  <si>
    <t>CG-024TRV-T3198H2G</t>
  </si>
  <si>
    <t>024TRV-T3198H2G</t>
  </si>
  <si>
    <t>CG-048ERV-T3122H2G</t>
  </si>
  <si>
    <t>048ERV-T3122H2G</t>
  </si>
  <si>
    <t>CG-048TRV-T3198H2G</t>
  </si>
  <si>
    <t>048TRV-T3198H2G</t>
  </si>
  <si>
    <t>CG-012TPU-43198A2G</t>
  </si>
  <si>
    <t>012TPU-43198A2G</t>
  </si>
  <si>
    <t>CG-024TPU-43198A2G</t>
  </si>
  <si>
    <t>024TPU-43198A2G</t>
  </si>
  <si>
    <t>CG-012EPU-43122A2G</t>
  </si>
  <si>
    <t>012EPU-43122A2G</t>
  </si>
  <si>
    <t>DC CORE - Sistema precablato MTP</t>
  </si>
  <si>
    <t>Sistema EDGE: Moduli e e Cassetti Ottici</t>
  </si>
  <si>
    <t>CG-EDGE-01U</t>
  </si>
  <si>
    <t>EDGE-01U</t>
  </si>
  <si>
    <t>CG-EDGE-02U</t>
  </si>
  <si>
    <t>EDGE-02U</t>
  </si>
  <si>
    <t>CG-EDGE-04U</t>
  </si>
  <si>
    <t>EDGE-04U</t>
  </si>
  <si>
    <t>CG-EDGE-02U-FP</t>
  </si>
  <si>
    <t>EDGE-02U-FP</t>
  </si>
  <si>
    <t>CORNING - Modulo Edge con 2 adattatori MTP (24 fibre) OS2 -neri-</t>
  </si>
  <si>
    <t>CORNING - Modulo Edge con 4 adattatori MTP (48 fibre) OS2 -neri-</t>
  </si>
  <si>
    <t>CORNING - Modulo Edge con 2 adattatori MTP (24 fibre) OM3/OM4 -acqua-</t>
  </si>
  <si>
    <t>CORNING - Modulo Edge con 4 adattatori MTP (48 fibre) OM3/OM4 -acqua-</t>
  </si>
  <si>
    <t>CG-EDGE-CP72-U3</t>
  </si>
  <si>
    <t>EDGE-CP72-U3</t>
  </si>
  <si>
    <t>CORNING - Modulo Edge con 6 adattatori MTP (72 fibre) OM3/OM4 -acqua-</t>
  </si>
  <si>
    <t>CG-EMOD-CP12-AE</t>
  </si>
  <si>
    <t>EMOD-CP12-AE</t>
  </si>
  <si>
    <t>CORNING - Modulo Edge con 6 adattatori LC duplex (12 fibre) OS2 -blu-</t>
  </si>
  <si>
    <t>CG-EMOD-CP12-AD</t>
  </si>
  <si>
    <t>EMOD-CP12-AD</t>
  </si>
  <si>
    <t>CORNING - Modulo Edge con 6 adattatori LC duplex (12 fibre) OM3/OM4 -aqua-</t>
  </si>
  <si>
    <t>CG-ECM-UM12-04-89G</t>
  </si>
  <si>
    <t>ECM-UM12-04-89G</t>
  </si>
  <si>
    <t>CORNING - Modulo Edge 1 MTP/M - 6 LC duplex OS2 -blu-</t>
  </si>
  <si>
    <t>CG-ECM-UM12-04-89GULL</t>
  </si>
  <si>
    <t>ECM-UM12-04-89G-ULL</t>
  </si>
  <si>
    <t>CORNING - Modulo Edge 1 MTP/M - 6 LC duplex OS2 ultra low loss -blu-</t>
  </si>
  <si>
    <t>CG-ECM-UM12-05-93T</t>
  </si>
  <si>
    <t>ECM-UM12-05-93T</t>
  </si>
  <si>
    <t>CORNING - Modulo Edge 1 MTP/M - 6 LC duplex OM3 -aqua-</t>
  </si>
  <si>
    <t>CORNING - Modulo Edge 1 MTP/M - 6 LC duplex OM4 -aqua-</t>
  </si>
  <si>
    <t>CG-ECM-UM12-05-93QULL</t>
  </si>
  <si>
    <t>ECM-UM12-05-93Q-ULL</t>
  </si>
  <si>
    <t>CORNING - Modulo Edge 1 MTP/M - 6 LC duplex OM4 ultra low loss -aqua-</t>
  </si>
  <si>
    <t>Sistema Plug &amp; Play: Moduli Ottici</t>
  </si>
  <si>
    <t>CORNING - Modulo Plug &amp; Play con 6 adattatori SC duplex OS2 -blu-</t>
  </si>
  <si>
    <t>CORNING - Modulo Plug &amp; Play con 6 adattatori SC duplex OM3/OM4 -aqua-</t>
  </si>
  <si>
    <t>CORNING - Modulo Plug &amp; Play con 6 adattatori LC duplex OS2 -blu-</t>
  </si>
  <si>
    <t>CORNING - Modulo Plug &amp; Play con 12 adattatori LC duplex OS2 -blu-</t>
  </si>
  <si>
    <t>CORNING - Modulo Plug &amp; Play con 6 adattatori LC duplex OM3/OM4 -aqua-</t>
  </si>
  <si>
    <t>CG-CCHE-CP12-AD</t>
  </si>
  <si>
    <t>CCHE-CP12-AD</t>
  </si>
  <si>
    <t>CORNING - Modulo Plug &amp; Play con 6 adattatori LC duplex OM3/OM4 con sportello -aqua-</t>
  </si>
  <si>
    <t>CORNING - Modulo Plug &amp; Play con 12 adattatori LC duplex OM3 -aqua-</t>
  </si>
  <si>
    <t>CORNING - Modulo Plug &amp; Play con 12 adattatori LC duplex OM3/OM4 con sportello -aqua-</t>
  </si>
  <si>
    <t>CORNING - Modulo Plug &amp; Play con 12 adattatori LC duplex OM4 con sportello -viola-</t>
  </si>
  <si>
    <t>CORNING - Modulo di terminazione scarico, accetta 1 frontale Plug &amp; Play CCH (senza vassoio portagiunti)</t>
  </si>
  <si>
    <t>CORNING - Modulo di giunzione scarico, accetta 1 frontale Plug &amp; Play CCH fino a 24 giunzioni con 12 termorestringenti</t>
  </si>
  <si>
    <t>CG-CCH-BLNK</t>
  </si>
  <si>
    <t>CCH-BLNK</t>
  </si>
  <si>
    <t>CORNING - Modulo cieco</t>
  </si>
  <si>
    <t>Sistema Plug &amp; Play: Moduli di Giunzione</t>
  </si>
  <si>
    <t>CORNING - Modulo di giunzione 24 fibre, terminazione 12 LC duplex OS2 con pigtail e termorestringenti</t>
  </si>
  <si>
    <t>CORNING - Modulo di giunzione 24 fibre, terminazione 12 LC duplex OS2 con sportello, pigtail e termorestringenti</t>
  </si>
  <si>
    <t>CORNING - Modulo di giunzione 24 fibre, terminazione 12 LC duplex OM4 con sportello, pigtail e termorestringenti</t>
  </si>
  <si>
    <t>CORNING - Modulo di giunzione 24 fibre, terminazione 12 LC duplex OM4 con pigtail e termorestringenti</t>
  </si>
  <si>
    <t>CG-CCH-CS12-A9-P00RE</t>
  </si>
  <si>
    <t>CCH-CS12-A9-P00RE</t>
  </si>
  <si>
    <t>CORNING - Modulo di giunzione 12 fibre, terminazione 6 LC duplex OS2 con pigtail e termorestringenti</t>
  </si>
  <si>
    <t>CORNING - Modulo di giunzione 12 fibre, terminazione 6 SC duplex OS2 con pigtail e termorestringenti</t>
  </si>
  <si>
    <t>CORNING - Modulo di giunzione 12 fibre, terminazione 6 SC duplex OM3/OM4 con pigtail e termorestringenti</t>
  </si>
  <si>
    <t>Sistema Plug &amp; Play: Cassetti Ottici e Accessori</t>
  </si>
  <si>
    <t>Sistema Plug &amp; Play: Cassetta a muro e barra DIN</t>
  </si>
  <si>
    <t>CORNING - Cassetta montaggio a muro per alloggiamento fibre ottiche predisposta per modulo CCH e portagiunti -nera-</t>
  </si>
  <si>
    <t>CG-SPH-DIN-KIT</t>
  </si>
  <si>
    <t>SPH-DIN-KIT</t>
  </si>
  <si>
    <t>CORNING - Staffa per montaggio a barra DIN per cassetta SPH-01P</t>
  </si>
  <si>
    <t>DC CORE - Strumenti di Pulizia</t>
  </si>
  <si>
    <t>CORNING - Strumento di pulizia per ferrule 2.5mm (ST, SC)</t>
  </si>
  <si>
    <t>CORNING - Strumento di pulizia per ferrule 1.25mm (LC, MU)</t>
  </si>
  <si>
    <t>CORNING - Strumento di pulizia per ferrule MTP</t>
  </si>
  <si>
    <t>Bretelle in Fibra Ottica zipcord</t>
  </si>
  <si>
    <t>CORNING - Bretella ottica LC-LC duplex OS2 ULTRA (G652/G657) 2x4mm zipcord gialla, LSFRZH, 1 m</t>
  </si>
  <si>
    <t>CORNING - Bretella ottica LC-LC duplex OS2 ULTRA (G652/G657) 2x4mm zipcord gialla, LSFRZH, 2 m</t>
  </si>
  <si>
    <t>CORNING - Bretella ottica LC-LC duplex OS2 ULTRA (G652/G657) 2x4mm zipcord gialla, LSFRZH, 3 m</t>
  </si>
  <si>
    <t>CG-040402R5Z20005M</t>
  </si>
  <si>
    <t>040402R5Z20005M</t>
  </si>
  <si>
    <t>CORNING - Bretella ottica LC-LC duplex OS2 2x4mm zipcord gialla, LSFRZH, 5 m</t>
  </si>
  <si>
    <t>CORNING - Bretella ottica LC-LC duplex OM4 bend insensitive 2x4mm zipcord aqua, LSFRZH, 1 m</t>
  </si>
  <si>
    <t>CORNING - Bretella ottica LC-LC duplex OM4 bend insensitive 2x4mm zipcord aqua, LSFRZH, 2 m</t>
  </si>
  <si>
    <t>CORNING - Bretella ottica LC-LC duplex OM4 bend insensitive 2x4mm zipcord aqua, LSFRZH, 3 m</t>
  </si>
  <si>
    <t>CORNING - Bretella ottica LC-LC duplex OM4 bend insensitive 2x4mm zipcord aqua, LSFRZH, 5 m</t>
  </si>
  <si>
    <t>CORNING - Bretella ottica LC-LC duplex OM4 bend insensitive 2x4mm zipcord aqua, LSFRZH, 10 m</t>
  </si>
  <si>
    <t>CORNING - Bretella ottica SC-SC duplex OS2 ULTRA (G652/G657) 2,8x5,7mm zipcord gialla, LSFRZH, 1 m</t>
  </si>
  <si>
    <t>CORNING - Bretella ottica SC-SC duplex OS2 ULTRA (G652/G657) 2,8x5,7mm zipcord gialla, LSFRZH, 2 m</t>
  </si>
  <si>
    <t>CORNING - Bretella ottica SC-SC duplex OS2 ULTRA (G652/G657) 2,8x5,7mm zipcord gialla, LSFRZH, 3 m</t>
  </si>
  <si>
    <t>CORNING - Bretella ottica SC-SC duplex OS2 ULTRA (G652/G657) 2,8x5,7mm zipcord gialla, LSFRZH, 5 m</t>
  </si>
  <si>
    <t>CORNING - Bretella ottica SC-SC duplex OS2 ULTRA (G652/G657) 2,8x5,7mm zipcord gialla, LSFRZH, 10 m</t>
  </si>
  <si>
    <t>Bretelle in Fibra Ottica bend insensitive cavo tondo 2 mm</t>
  </si>
  <si>
    <t>CORNING - Bretella ottica LC-LC duplex OS2 uniboot ULTRA (G652/G657) bend insensitive 2mm cavo tondo giallo, LSFRZH, 1 m</t>
  </si>
  <si>
    <t>CORNING - Bretella ottica LC-LC duplex OS2 uniboot ULTRA (G652/G657) bend insensitive 2mm cavo tondo giallo, LSFRZH, 2 m</t>
  </si>
  <si>
    <t>CORNING - Bretella ottica LC-LC duplex OS2 uniboot ULTRA (G652/G657) bend insensitive 2mm cavo tondo giallo, LSFRZH, 3 m</t>
  </si>
  <si>
    <t>CORNING - Bretella ottica LC-LC duplex OS2 uniboot ULTRA (G652/G657) bend insensitive 2mm cavo tondo giallo, LSFRZH, 4 m</t>
  </si>
  <si>
    <t>CORNING - Bretella ottica LC-LC duplex OS2 uniboot ULTRA (G652/G657) bend insensitive 2mm cavo tondo giallo, LSFRZH, 5 m</t>
  </si>
  <si>
    <t>CORNING - Bretella ottica LC-LC duplex OS2 uniboot ULTRA (G652/G657) bend insensitive 2mm cavo tondo giallo, LSFRZH, 10 m</t>
  </si>
  <si>
    <t>CORNING - Bretella ottica LC uniboot-SC duplex OS2 bend insensitive 2mm cavo tondo giallo, LSZH, 1 m</t>
  </si>
  <si>
    <t>CORNING - Bretella ottica LC uniboot-SC duplex OS2 bend insensitive 2mm cavo tondo giallo, LSZH, 2 m</t>
  </si>
  <si>
    <t>CORNING - Bretella ottica LC uniboot-SC duplex OS2 bend insensitive 2mm cavo tondo giallo, LSZH, 3 m</t>
  </si>
  <si>
    <t>CORNING - Bretella ottica LC uniboot-SC duplex OS2 bend insensitive 2mm cavo tondo giallo, LSZH, 4 m</t>
  </si>
  <si>
    <t>CORNING - Bretella ottica LC uniboot-SC duplex OS2 bend insensitive 2mm cavo tondo giallo, LSZH, 5 m</t>
  </si>
  <si>
    <t>CORNING - Bretella ottica LC uniboot-SC duplex OS2 bend insensitive 2mm cavo tondo giallo, LSZH, 10 m</t>
  </si>
  <si>
    <t>CORNING - Bretella ottica LC-LC duplex OM4 uniboot bend insensitive 2mm cavo tondo aqua, LSFRZH, 1 m</t>
  </si>
  <si>
    <t>CORNING - Bretella ottica LC-LC duplex OM4 uniboot bend insensitive 2mm cavo tondo aqua, LSFRZH, 2 m</t>
  </si>
  <si>
    <t>CORNING - Bretella ottica LC-LC duplex OM4 uniboot bend insensitive 2mm cavo tondo aqua, LSFRZH, 3 m</t>
  </si>
  <si>
    <t>CORNING - Bretella ottica LC-LC duplex OM4 uniboot bend insensitive 2mm cavo tondo aqua, LSFRZH, 4 m</t>
  </si>
  <si>
    <t>CORNING - Bretella ottica LC-LC duplex OM4 uniboot bend insensitive 2mm cavo tondo aqua, LSFRZH, 5 m</t>
  </si>
  <si>
    <t>CORNING - Bretella ottica LC-LC duplex OM4 uniboot bend insensitive 2mm cavo tondo aqua, LSFRZH, 10 m</t>
  </si>
  <si>
    <t>Pannelli scarichi non schermati</t>
  </si>
  <si>
    <t>AM-PP6-760237040</t>
  </si>
  <si>
    <t>AM-PP6-760237041</t>
  </si>
  <si>
    <t>Pannelli scarichi schermati</t>
  </si>
  <si>
    <t>AM-PP6-760237046</t>
  </si>
  <si>
    <t>AM-PP6-760237047</t>
  </si>
  <si>
    <t>AM-PLG-211197963</t>
  </si>
  <si>
    <t>6-2111979-3</t>
  </si>
  <si>
    <t>AM-PLG-56927862</t>
  </si>
  <si>
    <t>6-569278-2</t>
  </si>
  <si>
    <t>AM-PLG-56927863</t>
  </si>
  <si>
    <t>6-569278-3</t>
  </si>
  <si>
    <t>AM-PLG-56955062</t>
  </si>
  <si>
    <t>6-569550-2</t>
  </si>
  <si>
    <t>AM-PLG-56955063</t>
  </si>
  <si>
    <t>6-569550-3</t>
  </si>
  <si>
    <t>AM-PLG-56953063</t>
  </si>
  <si>
    <t>6-569530-3</t>
  </si>
  <si>
    <t>AM-PLG-56953062</t>
  </si>
  <si>
    <t>6-569530-2</t>
  </si>
  <si>
    <t>AM-PLG-55731563</t>
  </si>
  <si>
    <t>6-557315-3</t>
  </si>
  <si>
    <t>AM-PLG-55471062</t>
  </si>
  <si>
    <t>6-554710-2</t>
  </si>
  <si>
    <t>AM-PLG-55471063</t>
  </si>
  <si>
    <t>6-554710-3</t>
  </si>
  <si>
    <t>AM-PLG-64133762</t>
  </si>
  <si>
    <t>6-641337-2</t>
  </si>
  <si>
    <t>Sistema Cat.3</t>
  </si>
  <si>
    <t>Sistema Cat.3: Cavi in Rame</t>
  </si>
  <si>
    <t>Sistema 110XC Cat5e</t>
  </si>
  <si>
    <t>Sistema 110XC Cat5e: Connettività</t>
  </si>
  <si>
    <t>Sistema 110XC Cat5e: Bretelle di permutazione</t>
  </si>
  <si>
    <t>Sistema Cat.5e non schermato</t>
  </si>
  <si>
    <t>Sistema Cat.5e non schermato: Cavi in Rame</t>
  </si>
  <si>
    <t>Sistema Cat.5e non schermato: Prese RJ45 SL</t>
  </si>
  <si>
    <t>Sistema Cat.5e non schermato: Pannelli di permutazione</t>
  </si>
  <si>
    <t>Sistema Cat.5e non schermato: Bretelle di permutazione UTP LSZH</t>
  </si>
  <si>
    <t>Sistema Cat.5e schermato</t>
  </si>
  <si>
    <t>Sistema Cat.5e schermato: Cavi in Rame</t>
  </si>
  <si>
    <t>Sistema Cat.5e schermato: Prese RJ45 SL</t>
  </si>
  <si>
    <t>Sistema Cat.5e schermato: Pannelli di permutazione</t>
  </si>
  <si>
    <t>Sistema Cat.5e schermato: Bretelle di permutazione FTP LSZH</t>
  </si>
  <si>
    <t>Sistema Cat.6 non schermato</t>
  </si>
  <si>
    <t>Sistema Cat.6 non schermato: Cavi in Rame</t>
  </si>
  <si>
    <t>NETCONNECT - Cavo non schermato Cat.6, solido AWG 24, 4cp+filler da posa esterna, doppia guaina LSZH/PE, Fca, reel 500m -nero-</t>
  </si>
  <si>
    <t>Sistema Cat.6 non schermato: Prese RJ45 SL</t>
  </si>
  <si>
    <t>NETCONNECT - Codolo fermacavo per inserto RJ45 SL con supporto</t>
  </si>
  <si>
    <t>NETCONNECT - Codolo fermacavo per inserto RJ45 SL senza supporto</t>
  </si>
  <si>
    <t>Sistema Cat.6 non schermato: Pannelli di permutazione SL</t>
  </si>
  <si>
    <t>NETCONNECT - Pannello precaricato SL Stile Cat.6 48 porte 1U, UTP colore nero</t>
  </si>
  <si>
    <t>AM-PP6-760237024</t>
  </si>
  <si>
    <t xml:space="preserve">NETCONNECT - Pannello precaricato Cat.6 a 24 porte 1U, UTP con termination manager p/n NPP-6-DM-1U-24 </t>
  </si>
  <si>
    <t>AM-PP6-760237025</t>
  </si>
  <si>
    <t>Sistema Cat6 non schermato: Bretelle di permutazione LSZH</t>
  </si>
  <si>
    <t>Sistema Cat6 schermato</t>
  </si>
  <si>
    <t>Sistema Cat6 schermato: Prese RJ45 SL</t>
  </si>
  <si>
    <t>Sistema Cat6 schermato: Bretelle di permutazione S/FTP LSZH</t>
  </si>
  <si>
    <t>Sistema Cat 6A non schermato</t>
  </si>
  <si>
    <t>Sistema Cat6A non schermato: Cavi in Rame</t>
  </si>
  <si>
    <t>AM-CVR-88402721410</t>
  </si>
  <si>
    <t>NETCONNECT - Cavo non schermato U/UTP Cat.6A, solido AWG 23, 4cp, LSZH, B2ca s1 d0 a1, box 305m -bianco-p/n CS44ZB</t>
  </si>
  <si>
    <t>NETCONNECT - Cavo non schermato U/UTP Cat.6A, solido AWG 23, 4cp, LSZH, Cca s1a d1 a1, reel 305m -bianco-p/n CS44ZC</t>
  </si>
  <si>
    <t>AM-CVR-88403081410</t>
  </si>
  <si>
    <t>NETCONNECT - Cavo non schermato U/UTP Cat.6A, solido AWG 23, 4cp, LSZH, Cca s1a d1 a1, box 305m -bianco-p/n CS44ZC</t>
  </si>
  <si>
    <t>Sistema Cat6A non schermato: Prese RJ45 SL</t>
  </si>
  <si>
    <t>Sistema Cat6A non schermato: Pannelli di permutazione 110 Connect SL</t>
  </si>
  <si>
    <t>AM-PP6A-760237032</t>
  </si>
  <si>
    <t xml:space="preserve">NETCONNECT - Pannello precaricato Cat.6A a 24 porte 1U, UTP con termination manager p/n NPP-6A-DM-1U-24 </t>
  </si>
  <si>
    <t>AM-PP6A-760237033</t>
  </si>
  <si>
    <t>Sistema Cat6A non schermato: Bretelle di permutazione U/UTP LSZH</t>
  </si>
  <si>
    <t>AM-PC6A-NPC6AUZDBWT01</t>
  </si>
  <si>
    <t>NPC6AUZDB-WT001M</t>
  </si>
  <si>
    <t>NETCONNECT - Bretella di permutazione non schermata Cat.6A, U/UTP RJ45/RJ45 LSZH bianca, 1m</t>
  </si>
  <si>
    <t>AM-PC6A-NPC6AUZDBWT02</t>
  </si>
  <si>
    <t>NPC6AUZDB-WT002M</t>
  </si>
  <si>
    <t>NETCONNECT - Bretella di permutazione non schermata Cat.6A, U/UTP RJ45/RJ45 LSZH bianca, 2m</t>
  </si>
  <si>
    <t>AM-PC6A-NPC6AUZDBWT03</t>
  </si>
  <si>
    <t>NPC6AUZDB-WT003M</t>
  </si>
  <si>
    <t>NETCONNECT - Bretella di permutazione non schermata Cat.6A, U/UTP RJ45/RJ45 LSZH bianca, 3m</t>
  </si>
  <si>
    <t>AM-PC6A-NPC6AUZDBWT05</t>
  </si>
  <si>
    <t>NPC6AUZDB-WT005M</t>
  </si>
  <si>
    <t>NETCONNECT - Bretella di permutazione non schermata Cat.6A, U/UTP RJ45/RJ45 LSZH bianca, 5m</t>
  </si>
  <si>
    <t>Sistema Cat 6A schermato</t>
  </si>
  <si>
    <t>Sistema Cat6A schermato: Cavi in Rame</t>
  </si>
  <si>
    <t>Sistema Cat6A schermato: Prese RJ45 SL</t>
  </si>
  <si>
    <t>Sistema Cat6A schermato: Bretelle di permutazione S/FTP Cat6 RJ45 LSZH</t>
  </si>
  <si>
    <t>Sistema Cat7 e Cat7A schermato: Cavi in Rame</t>
  </si>
  <si>
    <t>NETCONNECT - Cavo schermato S/FTP Cat.7A, solido AWG 22, 4cp, LSZH, B2ca s1 d1 a1, reel 500m -bianco- p/n CS67ZB</t>
  </si>
  <si>
    <t>NETCONNECT - Cavo schermato S/FTP Cat.7A, solido AWG 22, 4cp, LSZH, Cca s1 d1 a1, reel 500m -bianco- p/n CS67ZC</t>
  </si>
  <si>
    <t>NETCONNECT - Cavo schermato PiMF Compact Cat.7A (1200MHz) AWG 22, 4cp, LSFRZH, Dca s2 d1 a1, reel 1000m -bianco-</t>
  </si>
  <si>
    <t>NETCONNECT - Cavo schermato S/FTP Cat.7, solido AWG 23, 4cp, LSZH, B2ca s1 d1 a1, reel 500m -bianco- p/n CS54ZB</t>
  </si>
  <si>
    <t>NETCONNECT - Cavo schermato S/FTP Cat.7, solido AWG 23, 4cp, LSZH, Cca s1 d1 a1, reel 500m -bianco- p/n CS54ZC</t>
  </si>
  <si>
    <t>NETCONNECT - Cavo schermato F/FTP Cat.7, solido AWG 23, 4cp, LSZH, B2ca s1 d1 a1, reel 500m -bianco- p/n CS54ZB</t>
  </si>
  <si>
    <t>NETCONNECT - Cavo schermato F/FTP Cat.7, solido AWG 23, 4cp, LSZH, Cca s1 d1 a1, reel 500m -bianco- p/n CS54ZC</t>
  </si>
  <si>
    <t>NETCONNECT - Cavo schermato F/FTP PiMF Compact Cat.7 (600MHz) AWG 23, 4cp, LSZH, Dca s2 d1 a1, reel 500m -bianco-</t>
  </si>
  <si>
    <t>NETCONNECT - Cavo schermato F/FTP PiMF Compact Cat.7 (600MHz) AWG 23, 4cp, LSZH, Dca s2 d1 a1, reel 1000m -bianco-</t>
  </si>
  <si>
    <t>Sistema Cat.7 e 7A schermato: Prese Tera</t>
  </si>
  <si>
    <t>NETCONNECT - Inserto TERA - AMP-TWIST schermato Cat.7AS SL senza parapolvere</t>
  </si>
  <si>
    <t>NETCONNECT - Inserto TERA - AMP-TWIST schermato Cat.7AS SL con parapolvere</t>
  </si>
  <si>
    <t>Sistema Cat.7 e 7A  schermato: Bretelle di permutazione S/FTP con Tera connector LSZH</t>
  </si>
  <si>
    <t>NETCONNECT - Cavo assemblato per consolidation point plug/jack RJ45 F/FTP LSZH bianco Cat.6A 20 metri</t>
  </si>
  <si>
    <t>Sistema ACO: Kit di installazione</t>
  </si>
  <si>
    <t>Sistema ACO: Inserti Cat5e / Fonia</t>
  </si>
  <si>
    <t>Sistema ACO: Inserti Cat6 / Cat7</t>
  </si>
  <si>
    <t xml:space="preserve">Sistema ACO: Pannelli di permutazione </t>
  </si>
  <si>
    <t>Sistema MRJ21: Pannelli</t>
  </si>
  <si>
    <t>Sistema MRJ21 XG: Trunk Cable</t>
  </si>
  <si>
    <t>AM-FPP-120634322</t>
  </si>
  <si>
    <t>2-1206343-2</t>
  </si>
  <si>
    <t>AM-FPP-120634342</t>
  </si>
  <si>
    <t>4-1206343-2</t>
  </si>
  <si>
    <t>AM-FPP-167100022</t>
  </si>
  <si>
    <t>2-1671000-2</t>
  </si>
  <si>
    <t>AM-FPP-167100042</t>
  </si>
  <si>
    <t>4-1671000-2</t>
  </si>
  <si>
    <t>AM-FAD-645756704</t>
  </si>
  <si>
    <t>NETCONNECT - Bretella ottica SC-SC duplex OS2, 2,5 mm LSZH, 1 m -gialla-</t>
  </si>
  <si>
    <t>NETCONNECT - Bretella ottica SC-SC duplex OS2, 2,5 mm LSZH, 2 m -gialla-</t>
  </si>
  <si>
    <t>NETCONNECT - Bretella ottica SC-SC duplex OS2, 2,5 mm LSZH, 3 m -gialla-</t>
  </si>
  <si>
    <t>NETCONNECT - Bretella ottica SC-SC duplex OS2, 2,5 mm LSZH, 5 m -gialla-</t>
  </si>
  <si>
    <t>NETCONNECT - Bretella ottica SC-SC duplex OM3, 2,5 mm LSZH 1 m -aqua-</t>
  </si>
  <si>
    <t>NETCONNECT - Bretella ottica SC-SC duplex OM3, 2,5 mm LSZH 2 m -aqua-</t>
  </si>
  <si>
    <t>NETCONNECT - Bretella ottica SC-SC duplex OM3, 2,5 mm LSZH 3 m -aqua-</t>
  </si>
  <si>
    <t>NETCONNECT - Bretella ottica SC-SC duplex OM3, 2,5 mm LSZH 5 m -aqua-</t>
  </si>
  <si>
    <t>NETCONNECT - Bretella ottica SC-SC duplex OM3, 2,5 mm LSZH 10 m -aqua-</t>
  </si>
  <si>
    <t>NETCONNECT - Bretella ottica SC-SC duplex OM4, 1,8 mm zipcord LSZH, 2 m -aqua-</t>
  </si>
  <si>
    <t>NETCONNECT - Bretella ottica SC-SC duplex OM4, 1,8 mm zipcord LSZH, 3 m -aqua-</t>
  </si>
  <si>
    <t>NETCONNECT - Bretella ottica SC-LC duplex OM3, 1,8 mm zipcord LSZH, 1 m -aqua-</t>
  </si>
  <si>
    <t>NETCONNECT - Bretella ottica SC-LC duplex OM3, 1,8 mm zipcord LSZH, 3 m -aqua-</t>
  </si>
  <si>
    <t>NETCONNECT - Bretella ottica SC-LC duplex OM3, 1,8 mm zipcord LSZH, 5 m -aqua-</t>
  </si>
  <si>
    <t>NETCONNECT - Bretella ottica SC-LC duplex OM3, 1,8 mm zipcord LSZH, 10 m -aqua-</t>
  </si>
  <si>
    <t>NETCONNECT - Bretella ottica SC-LC duplex OM4, 1,8 mm zipcord LSZH, 3 m -aqua-</t>
  </si>
  <si>
    <t>NETCONNECT - Bretella ottica SC-LC duplex OM4, 1,8 mm zipcord LSZH, 5 m -aqua-</t>
  </si>
  <si>
    <t>NETCONNECT - Bretella ottica SC-LC duplex OM4, 1,8 mm zipcord LSZH, 10 m -aqua-</t>
  </si>
  <si>
    <t>NETCONNECT - Bretella ottica SC-LC duplex OS2, 1,8 mm zipcord LSZH, 1 m -gialla-</t>
  </si>
  <si>
    <t>NETCONNECT - Bretella ottica SC-LC duplex OS2, 1,8 mm zipcord LSZH, 10 m -gialla-</t>
  </si>
  <si>
    <t>NETCONNECT - Bretella ottica LC-LC duplex OM3, 1,8 mm zipcord LSZH, 2 m -aqua-</t>
  </si>
  <si>
    <t>NETCONNECT - Bretella ottica LC-LC duplex OM3, 1,8 mm zipcord LSZH, 3 m -aqua-</t>
  </si>
  <si>
    <t>NETCONNECT - Bretella ottica LC-LC duplex OM3, 1,8 mm zipcord LSZH, 5 m -aqua-</t>
  </si>
  <si>
    <t>NETCONNECT - Bretella ottica LC-LC duplex OM3, 1,8 mm zipcord LSZH, 10 m -aqua-</t>
  </si>
  <si>
    <t>Attrezzatura per le connessioni in Rame</t>
  </si>
  <si>
    <t>Jabra</t>
  </si>
  <si>
    <t>Accessori e PDU</t>
  </si>
  <si>
    <t>Director e Access Point</t>
  </si>
  <si>
    <t>Planet</t>
  </si>
  <si>
    <t>ETHERNET SWITCH</t>
  </si>
  <si>
    <t>POWER OVER ETHERNET</t>
  </si>
  <si>
    <t>SOLUZIONI POE SU LUNGA DISTANZA</t>
  </si>
  <si>
    <t>SOLUZIONI ETHERNET INDUSTRIALI</t>
  </si>
  <si>
    <t>SWITCH INDUSTRIALI NON GESTITI.</t>
  </si>
  <si>
    <t>SWITCH INDUSTRIALI POWER OVER ETHERNET</t>
  </si>
  <si>
    <t>GATEWAY INDUSTRIALI LTE</t>
  </si>
  <si>
    <t>MEDIA CONVERTER PER FIBRA OTTICCA</t>
  </si>
  <si>
    <t>TRANCEIVER SFP</t>
  </si>
  <si>
    <t>PERIFERICHE INTERNET/ETHERNET</t>
  </si>
  <si>
    <t>Switch,Gateway,Mediaconv,Tranceiver</t>
  </si>
  <si>
    <t>PLANET</t>
  </si>
  <si>
    <t>CB-DAQSFP-0.5M</t>
  </si>
  <si>
    <t xml:space="preserve">PLANET - 40G QSFP+ Direct Attach Copper Cable for XGS3-24242(v2) hardware stacking port - 0.5 Meters </t>
  </si>
  <si>
    <t>CB-DAQSFP-2M</t>
  </si>
  <si>
    <t xml:space="preserve">PLANET - 40G QSFP+ Direct Attach Copper Cable for XGS3-24242(v2) hardware stacking port - 2 Meters </t>
  </si>
  <si>
    <t>Switch gestiti, Layer 3 IPv4/IPv6, Routing Statico, Stack su IP.</t>
  </si>
  <si>
    <t>PN-SWT-XGS635012X8TR</t>
  </si>
  <si>
    <t>XGS-6350-12X8TR</t>
  </si>
  <si>
    <t>PLANET - Layer 3 12-Port 10G SFP+8-Portr 10/100/1000T Managet Gigabit Switch With Dual 100-240V AC Redundant Power</t>
  </si>
  <si>
    <t>SGS-6341-24T4X</t>
  </si>
  <si>
    <t>PLANET - Layer 3 24-Port 10/100/1000T + 4-Port 10G SFP+ IP Stackable Managed Gigabit Switch</t>
  </si>
  <si>
    <t>PN-SWT-GS634116S8C4XR</t>
  </si>
  <si>
    <t>SGS-6341-16S8C4XR</t>
  </si>
  <si>
    <t>PLANET - Layer 3 16-Port 100/1000X SFP + 8-Port Gigabit TP/SFP 1000X SFP + 4-Port 10G SFP+ Stackable Managed Gigabit Switch with 12V DC Redundant Power</t>
  </si>
  <si>
    <t>SGS-6341-24P4X</t>
  </si>
  <si>
    <t>PLANET - Layer 3, 24-Port 10/100/1000T 802.3at POE + 4-Port 10G SFP+ Stackable Managed Gigabit Switch (370W)</t>
  </si>
  <si>
    <t>SGS-6341-48T4X</t>
  </si>
  <si>
    <t>PLANET - Layer 3 48-Port 10/100/1000T + 4-Port 10G SFP+ IP Stackable Managed Gigabit Switch</t>
  </si>
  <si>
    <t>Switch gestiti, Layer 2+ / 4 10/100/1000Mbps e 10G, routing statico.</t>
  </si>
  <si>
    <t>WGSW-24040</t>
  </si>
  <si>
    <t xml:space="preserve">PLANET - IPv6, 24-Port Gigabit with 4-Port SFP Layer 2+/4 SNMP Managed Switch </t>
  </si>
  <si>
    <t>WGSW-24040R</t>
  </si>
  <si>
    <t>PLANET - IPv6, 24-Port Gigabit with 4-Port SFP Layer 2+/4 SNMP Managed Switch W/-48V Redundant Power (optional)</t>
  </si>
  <si>
    <t>PN-SWT-GS522016T4S2XR</t>
  </si>
  <si>
    <t>GS-5220-16T4S2XR</t>
  </si>
  <si>
    <t>PLANET - L2+/L4 16-Port 10/100/1000T + 4-port 100/1000X SFP + 2-Port 10G SFP+ Managed Switch, with Hardware Layer3 IPv4/IPv6 Static Routing, W/ 48V Redundant Power</t>
  </si>
  <si>
    <t>GS-5220-16S8C</t>
  </si>
  <si>
    <t>PLANET - L2+ 24-Port 100/1000X SFP with 8 Shared TP Managed Switches, with Hardware Layer3 IPv4/IPv6 Static Routing</t>
  </si>
  <si>
    <t>GS-5220-16S8CR</t>
  </si>
  <si>
    <t>PLANET -  L2+ 24-Port 100/1000X SFP with 8 Shared TP Managed Switches, with Hardware Layer3 IPv4/IPv6 Static Routing, W/Optional 48V Redundant Power (PWR-75-48)</t>
  </si>
  <si>
    <t>Switch gestiti, Display LCD, Layer 2+ / 4 10/100/1000Mbps e 10G, routing statico.</t>
  </si>
  <si>
    <t>GS-5220-24T4XV</t>
  </si>
  <si>
    <t>PLANET - L2+/L4 24-Port 10/100/1000T + 4-Port 10G SFP+ Managed Switch with Color LCD Touch Screen, Hardware Layer3 IPv4/IPv6 Static Routing, ERPS Ring, Cybersecurity features</t>
  </si>
  <si>
    <t>PN-SWT-GS522024T4XVR</t>
  </si>
  <si>
    <t>GS-5220-24T4XVR</t>
  </si>
  <si>
    <t>PLANET - L2+/L4 24-Port 10/100/1000T + 4-Port 10G SFP+ Managed Switch with Color LCD Touch Screen, Hardware Layer3 IPv4/IPv6 Static Routing, ERPS Ring, Cybersecurity features, W/ 48V Redundant Power</t>
  </si>
  <si>
    <t>GS-5220-16T2XV</t>
  </si>
  <si>
    <t>PLANET - L2+/L4 16-Port 10/100/1000T + 2-Port 10G SFP+ Managed Switch with Color LCD Touch Screen, Hardware Layer3 IPv4/IPv6 Static Routing, ERPS Ring, Cybersecurity features</t>
  </si>
  <si>
    <t>PN-SWT-GS522016T2XVR</t>
  </si>
  <si>
    <t>GS-5220-16T2XVR</t>
  </si>
  <si>
    <t>PLANET - L2+/L4 16-Port 10/100/1000T + 2-Port 10G SFP+ Managed Switch with Color LCD Touch Screen, Hardware Layer3 IPv4/IPv6 Static Routing, ERPS Ring, Cybersecurity features, W/ 48V Redundant Power</t>
  </si>
  <si>
    <t>Switch gestiti Metro, Layer 2+ / 4 10/100/1000Mbps e 10G routing statico, ring, doppia alimentazione AC/DC, allarmi.</t>
  </si>
  <si>
    <t>MGSD-10080F</t>
  </si>
  <si>
    <t>MGSW-24160F</t>
  </si>
  <si>
    <t>PLANET - 16-Port 100/1000Base-X SFP + 8-Port 10/100/1000Base-T L2/L4 Managed Metro Ethernet Switch (AC+2 DC, DIDO)</t>
  </si>
  <si>
    <t>MGSW-28240F</t>
  </si>
  <si>
    <t>PLANET - 24-Port 100/1000Base-X SFP plus 4-Port 10G SFP+, L2/L4 Managed Metro Ethernet Switch (AC+DC Power Redundant, 2xDI, 2xDO), ERPS Ring supported</t>
  </si>
  <si>
    <t>Switch gestiti, Display LCD, Layer 2+ / 4 10/100/1000Mbps e 10G, routing statico, stack hardware.</t>
  </si>
  <si>
    <t>CB-DASFP-0.5</t>
  </si>
  <si>
    <t>PLANET - 10G SFP+ Direct Attach Copper Cable - 0.5 Meters</t>
  </si>
  <si>
    <t>CB-DASFP-2M</t>
  </si>
  <si>
    <t>PLANET - 10G SFP+ Direct Attach Copper Cable - 2 Meters</t>
  </si>
  <si>
    <t>Switch con gestione Lite, Layer 2+ / 4 10/100/1000Mbps</t>
  </si>
  <si>
    <t>GSD-1002M</t>
  </si>
  <si>
    <t>PLANET - IPv6 Managed 8-Port 10/100/1000Mbps + 2-Port 100/1000X SFP Gigabit Desktop Ethernet Switch (POE PD, External PWR)</t>
  </si>
  <si>
    <t>GS-4210-16T2S</t>
  </si>
  <si>
    <t>PLANET - IPv6, 16-Port 10/100/1000Base-T + 2-Port 100/1000MBPS SFP Web-Smart/SNMP Gigabit Ethernet Switch, Fan Less</t>
  </si>
  <si>
    <t>GS-4210-24T2S</t>
  </si>
  <si>
    <t>PLANET - IPv6, 24-Port 10/100/1000Base-T + 2-Port 100/1000MBPS SFP Web-Smart/SNMP Gigabit Ethernet Switch, Fan Less</t>
  </si>
  <si>
    <t>GS-4210-48T4S</t>
  </si>
  <si>
    <t>PLANET - IPv4/IPv6,48-Port 10/100/1000Base-T+4-Port 100/1000MBPS SFP L2/L4 /SNMP Manageable Gigabit Ethernet Switch, Fan Less</t>
  </si>
  <si>
    <t>Switch con gestione Lite, Layer 2+ / 4 10/100/1000Mbps, 10G.</t>
  </si>
  <si>
    <t>GS-2240-48T4X</t>
  </si>
  <si>
    <t>PLANET - 48-port 10/100/1000T + 4-port 10G SFP+ Web Smart Manageable Ethernet Switch, 802.1Q VLAN, IGMP Snooping, MSTP, LACP, SNMPv1/v2c</t>
  </si>
  <si>
    <t>GSW-1601</t>
  </si>
  <si>
    <t>PLANET - 16-Port 10/100/1000Mbps Gigabit Ethernet Switch</t>
  </si>
  <si>
    <t>GSW-2401</t>
  </si>
  <si>
    <t>PLANET - 24-Port 10/100/1000Mbps Gigabit Ethernet Switch</t>
  </si>
  <si>
    <t>FNSW-1601</t>
  </si>
  <si>
    <t xml:space="preserve">PLANET - 16-Port 10/100Base-TX Fast Ethernet Switch </t>
  </si>
  <si>
    <t>FNSW-2401</t>
  </si>
  <si>
    <t xml:space="preserve">PLANET - 24-Port 10/100Base-TX Fast Ethernet Switch </t>
  </si>
  <si>
    <t xml:space="preserve">Switch Desktop non gestiti con alimentatore esterno. </t>
  </si>
  <si>
    <t>SW-504</t>
  </si>
  <si>
    <t>PLANET - 5-Port 10/100Base-TX Ethernet Switch, Plastic</t>
  </si>
  <si>
    <t>FSD-503</t>
  </si>
  <si>
    <t>PLANET - 5-Port 10/100Mbps Fast Ethernet Switch, Metal</t>
  </si>
  <si>
    <t>FSD-803</t>
  </si>
  <si>
    <t xml:space="preserve">PLANET - 8-Port 10/100Mbps Fast Ethernet Switch, Metal </t>
  </si>
  <si>
    <t>GSD-503</t>
  </si>
  <si>
    <t>PLANET - 5-Port 10/100/1000Mbps Gigabit Ethernet Switch (External Power) - Metal Case</t>
  </si>
  <si>
    <t>GSD-603F</t>
  </si>
  <si>
    <t>PLANET - 5-Port 10/100/1000T +1-Port 1000X SFP Gigabit Ethernet Switch , Metal (External Power)</t>
  </si>
  <si>
    <t>GSD-803</t>
  </si>
  <si>
    <t>PLANET - 8-Port 10/100/1000Mbps Gigabit Ethernet Switch (External Power) - Metal Case</t>
  </si>
  <si>
    <t>GSD-504</t>
  </si>
  <si>
    <t>PLANET - 5-Port 10/100/1000Mbps Gigabit Ethernet Switch (External Power) - Plastic Case</t>
  </si>
  <si>
    <t>GSD-805</t>
  </si>
  <si>
    <t>PLANET -  8-Port 1000Base-T Desktop Gigabit Ethernet Switch - Internal Power</t>
  </si>
  <si>
    <t>Kit per montaggio rack</t>
  </si>
  <si>
    <t>RKE-10A</t>
  </si>
  <si>
    <t>RKE-10B</t>
  </si>
  <si>
    <t>Switch gestiti POE++</t>
  </si>
  <si>
    <t>GS-4210-16UP4C</t>
  </si>
  <si>
    <t>PLANET - IPv6/IPv4, 16-Port Managed 60W Ultra PoE Gigabit Ethernet Switch + 4-Port Gigabit Combo TP/SFP (400W PoE budget, SNMPv3, 802.1Q VLAN, IGMP Snooping, SSL, SSH, ACL)</t>
  </si>
  <si>
    <t>GS-4210-24UP4C</t>
  </si>
  <si>
    <t>PLANET - IPv6/IPv4, 24-Port Managed 60W Ultra PoE Gigabit Ethernet Switch + 4-Port Gigabit Combo TP/SFP (600W PoE budget, SNMPv3, 802.1Q VLAN, IGMP Snooping, SSL, SSH, ACL)</t>
  </si>
  <si>
    <t>PN-SWT-GS52208U2T2X</t>
  </si>
  <si>
    <t>GS-5220-8UP2T2X</t>
  </si>
  <si>
    <t>PLANET - L2+/L4 8-Port 10/100/1000T 75W 802.3bt PoE + 2-Port 10/100/1000T + 2-Port 10G SFP+ Managed Switch (240W PoE Budget, ERPS Ring, ONVIF, Cybersecurity features, Hardware Layer3 OSPFv2 and IPv4/IPv6 Static Routing)</t>
  </si>
  <si>
    <t>PN-SWT-GS522016U4S2XR</t>
  </si>
  <si>
    <t>GS-5220-16UP4S2XR</t>
  </si>
  <si>
    <t>PLANET - L2+/L4 16-Port 10/100/1000T 75W Ultra PoE + 4-Port 100/1000X SFP + 2-Port 10G SFP+ Managed Switch, with Hardware Layer3 IPv4/IPv6 Static Routing,  W/ 48V Redundant Power (400W PoE Budget, ONVIF)</t>
  </si>
  <si>
    <t>PN-SWT-GS522024UL4XR</t>
  </si>
  <si>
    <t>GS-5220-24UPL4XR</t>
  </si>
  <si>
    <t>PLANET - L2+/L4 24-Port 10/100/1000T 75W Ultra PoE with 4 shared SFP + 4-Port 10G SFP+ Managed Switch, with Hardware Layer3 IPv4/IPv6 Static Routing,  W/ 48V Redundant Power (600W PoE Budget, ONVIF)</t>
  </si>
  <si>
    <t>Switch gestiti, POE+ Display LCD, Layer 2+ / 4 10/100/1000Mbps e 10G, routing statico.</t>
  </si>
  <si>
    <t>PN-SWT-GS522024UL4XVR</t>
  </si>
  <si>
    <t>GS-5220-24UPL4XVR</t>
  </si>
  <si>
    <t>PLANET - L2+/L4 24-Port 10/100/1000T 75W Ultra PoE + 4-Port 10G SFP+ Managed Switch with Color LCD Touch Screen, Hardware Layer3 IPv4/IPv6 Static Routing,  W/ 48V Redundant Power (600W PoE Budget, ONVIF)</t>
  </si>
  <si>
    <t>Switch gestiti, POE+, Display LCD, Layer 2+ / 4 10/100/1000Mbps e 10G, routing statico, stack hardware.</t>
  </si>
  <si>
    <t>PN-SWT-GS522024PL4XR</t>
  </si>
  <si>
    <t>GS-5220-24PL4XR</t>
  </si>
  <si>
    <t>PLANET - L2+/L4 24-Port 10/100/1000T 802.3at PoE with 4 shared SFP + 4-Port 10G SFP+ Managed Switch, with Hardware Layer3 IPv4/IPv6 Static Routing,  W/ 48V Redundant Power (600W PoE Budget, ONVIF)</t>
  </si>
  <si>
    <t>GS-5220-48P4X</t>
  </si>
  <si>
    <t>PLANET - L2+/L4 48-Port 10/100/1000T 802.3at PoE + 4-Port 10G SFP+ Managed Switch, with Hardware Layer3 IPv4/IPv6 Static Routing (400W PoE Budget, ONVIF)</t>
  </si>
  <si>
    <t>PN-SWT-GS522048PL4XR</t>
  </si>
  <si>
    <t>GS-5220-48PL4XR</t>
  </si>
  <si>
    <t>PLANET - L2+/L4 48-Port 10/100/1000T 802.3at PoE + 4-Port 10G SFP+ Managed Switch, with Hardware Layer3 IPv4/IPv6 Static Routing,  W/ 48V Redundant Power (600W PoE Budget, ONVIF, ERPS Ring Cybersecurity features)</t>
  </si>
  <si>
    <t>WGSW-24040HP4</t>
  </si>
  <si>
    <t>PLANET - IPv6 Managed 24-Port 802.3at PoE+ Gigabit Ethernet Switch + 4-Port Shared SFP (440W)</t>
  </si>
  <si>
    <t>WGSW-20160HP</t>
  </si>
  <si>
    <t>PLANET - IPv6 Managed 16-Port 802.3at PoE Gigabit Ethernet Switch +4 Port Gigabit TP+ 4-Port SFP (230W)</t>
  </si>
  <si>
    <t>MGS-5220-8P2X</t>
  </si>
  <si>
    <t>PLANET - L2+/L4 8-Port 2.5G/1G/100T 802.3at PoE + 2-Port 10G SFP+ Managed Multigigabit Switch, with Hardware Layer3 IPv4/IPv6 Static Routing (240W PoE Budget)</t>
  </si>
  <si>
    <t>GS-5220-8P2T2S</t>
  </si>
  <si>
    <t>PLANET - IPv4 / IPv6  L2+/L4 Managed  8-Port 802.3at  High Power  PoE  Gigabit Ethernet Switch  + 2-Port 100/1000SFP  + 2-Port 10/100/1000T RJ45 (240W PoE Budget,)</t>
  </si>
  <si>
    <t>GS-4210-48P4S</t>
  </si>
  <si>
    <t>PLANET - IPv6/IPv4, 48-Port Managed, 802.3at POE+ Gigabit Ethernet Switch + 4-Port 100/1000X SFP (440W)</t>
  </si>
  <si>
    <t>GS-4210-24P4C</t>
  </si>
  <si>
    <t>PLANET - IPv6/IPv4, 24-Port Managed 802.3at POE+ Gigabit Ethernet Switch + 4-Port Gigabit Combo TP/SFP (220W)</t>
  </si>
  <si>
    <t>GS-4210-24PL4C</t>
  </si>
  <si>
    <t>PLANET - IPv6/IPv4, 24-Port Managed 802.3at POE+ Gigabit Ethernet Switch + 4-Port Gigabit Combo TP/SFP (440W)</t>
  </si>
  <si>
    <t>GS-4210-24P2S</t>
  </si>
  <si>
    <t>PLANET - IPv4, 24-Port Managed 802.3at POE+ Gigabit Ethernet Switch + 2-Port 100/1000X SFP (300W)</t>
  </si>
  <si>
    <t>GS-4210-16P4C</t>
  </si>
  <si>
    <t>PLANET - IPv6/IPv4, 16-Port Managed 802.3at POE+ Gigabit Ethernet Switch + 4-Port Gigabit Combo TP/SFP (220W)</t>
  </si>
  <si>
    <t>GS-4210-8P2S</t>
  </si>
  <si>
    <t>PLANET - IPv4/IPv6, 8-Port Managed 802.3at POE+ Gigabit Ethernet Switch  + 2-Port 100/1000X SFP (120W)</t>
  </si>
  <si>
    <t>GS-4210-16P2S</t>
  </si>
  <si>
    <t>PLANET - IPv6/IPv4, 16-Port Managed 802.3at POE+ Gigabit Ethernet Switch + 2-Port 100/1000X SFP (220W)</t>
  </si>
  <si>
    <t>FGSW-2624HPS</t>
  </si>
  <si>
    <t>PLANET - 24-Port 10/100TX 802.3at High Power POE +  2-Port Gigabit TP/SFP Combo Managed Ethernet Switch (220W)</t>
  </si>
  <si>
    <t>FGSW-2624HPS4</t>
  </si>
  <si>
    <t>PLANET - 24-Port 10/100TX 802.3at High Power POE +  2-Port Gigabit TP/SFP Combo Managed Ethernet Switch (420W)</t>
  </si>
  <si>
    <t>Switch con gestione Lite, POE std.</t>
  </si>
  <si>
    <t>FNSW-2400PS</t>
  </si>
  <si>
    <t>PLANET - 24-Port 10/100 Web/Smart Ethernet POE Switch (125W)</t>
  </si>
  <si>
    <t>Switch non gestiti POE+</t>
  </si>
  <si>
    <t>FGSD-1022VHP</t>
  </si>
  <si>
    <t>PLANET - 8-Port 10/100TX 802.3at PoE + 2-Port Gigabit TP/SFP combo Desktop Switch with LCD PoE Monitor (120W)</t>
  </si>
  <si>
    <t>FGSW-1822VHP</t>
  </si>
  <si>
    <t>PLANET - 16-Port 10/100TX 802.3at PoE + 2-Port Gigabit TP/SFP Combo Ethernet Switch with LCD PoE Monitor (300W)</t>
  </si>
  <si>
    <t>FGSW-2622VHP</t>
  </si>
  <si>
    <t>PLANET - 24-Port 10/100TX 802.3at PoE + 2-Port Gigabit TP/SFP Combo Ethernet Switch with LCD PoE Monitor (300W)</t>
  </si>
  <si>
    <t>GSD-1222VHP</t>
  </si>
  <si>
    <t>PLANET - 8-Port 10/100/1000T 802.3at PoE + 2-Port 10/100/1000T + 2-Port 1000SX SFP Gigabit Switch with smart color LCD (120W PoE Budget, Standard/VLAN/Extend mode, PoE Budget, bandwidth control, PD alive check setup over LCD )</t>
  </si>
  <si>
    <t>GSW-1820VHP</t>
  </si>
  <si>
    <t>PLANET - 16-Port 10/100/1000T 802.3at PoE + 2-Port 1000SX SFP Desktop Switch with LCD PoE Monitor (300W PoE Budget, Standard/VLAN/Extend mode)</t>
  </si>
  <si>
    <t>GSW-2620VHP</t>
  </si>
  <si>
    <t>PLANET - 24-Port 10/100/1000T 802.3at PoE + 2-Port 1000SX SFP Desktop Switch with LCD PoE Monitor (300W PoE Budget, Standard/VLAN/Extend mode)</t>
  </si>
  <si>
    <t>GSW-2620HP</t>
  </si>
  <si>
    <t>GSD-1008HP</t>
  </si>
  <si>
    <t>PLANET - 8-Port 10/100/1000T 802.3at PoE + 2-Port 10/100/1000T Desktop Switch (120W PoE Budget, Standard/VLAN/Extend mode, 10-inch and rack-mountable)</t>
  </si>
  <si>
    <t>GSD-908HP</t>
  </si>
  <si>
    <t>PLANET -  8-Port 10/100/1000 Gigabit 802.3at POE Ethernet Switch plus 1-Port Gigabit Ethernet Switch (120W POE Budget with External Power Supply)</t>
  </si>
  <si>
    <t>GSD-604HP</t>
  </si>
  <si>
    <t>PLANET - 4-Port 10/100/1000T 802.3at POE + 2-Port 10/100/1000T Desktop Switch (55W POE Budget, External Power Supply)</t>
  </si>
  <si>
    <t>FSD-1008HP</t>
  </si>
  <si>
    <t>PLANET - 8-Port 10/100TX 802.3at PoE + 2-Port 10/100TX Desktop Switch (120W PoE Budget, Standard/VLAN/Extend mode, fanless, 10-inch and rack-mountable)</t>
  </si>
  <si>
    <t>FGSD-1011HP</t>
  </si>
  <si>
    <t>PLANET - 8-Port 10/100TX 802.3at PoE + 1-Port 10/100/1000T + 1-Port 100/1000X SFP Desktop Switch (120W PoE Budget, Standard/VLAN/Extend mode, 10-inch and rack-mountable)</t>
  </si>
  <si>
    <t>FSD-604HP</t>
  </si>
  <si>
    <t>PLANET - 4-Port 10/100TX 802.3at POE + 2-Port 10/100TX Desktop Switch (60W POE Budget, 250m Extend mode, fanless, internal Power Supply)</t>
  </si>
  <si>
    <t>Switch non gestiti POE Std</t>
  </si>
  <si>
    <t>GSD-804P</t>
  </si>
  <si>
    <t>Iniettori Poe e Hub non gestiti 802.3af /at PoE.</t>
  </si>
  <si>
    <t>HPOE-2400G</t>
  </si>
  <si>
    <t>PLANET - 24-Port 802.3at 30w Gigabit High Power over Ethernet Injector Hub (full power - 720W)</t>
  </si>
  <si>
    <t>HPOE-1200G</t>
  </si>
  <si>
    <t>PLANET - 12-Port 802.3at 30w Gigabit High Power over Ethernet Injector Hub (full power - 350W)</t>
  </si>
  <si>
    <t>HPOE-460</t>
  </si>
  <si>
    <t>PLANET - 4-Port 802.3at 30W High Power over Ethernet Injector Hub - 120W External Power Adapter</t>
  </si>
  <si>
    <t>POE-2400G</t>
  </si>
  <si>
    <t>PLANET - 24-Port 802.3af Gigabit Power over Ethernet Injector Hub (full power - 400W)</t>
  </si>
  <si>
    <t>POE-1200G</t>
  </si>
  <si>
    <t>PLANET - 12-Port 802.3af Gigabit Power over Ethernet Injector Hub (full power - 200W)</t>
  </si>
  <si>
    <t>Iniettori e splitter POE++.</t>
  </si>
  <si>
    <t>UPOE-800G</t>
  </si>
  <si>
    <t>PLANET - 8-Port Gigabit 60W Ultra PoE Managed Injector Hub – 400W</t>
  </si>
  <si>
    <t>UPOE-1600G</t>
  </si>
  <si>
    <t>PLANET - 16-Port Gigabit 60W Ultra PoE Managed Injector Hub – 600W</t>
  </si>
  <si>
    <t>UPOE-2400G</t>
  </si>
  <si>
    <t>PLANET - 24-Port Gigabit 60W Ultra PoE Managed Injector Hub – 800W</t>
  </si>
  <si>
    <t>POE-173</t>
  </si>
  <si>
    <t>PLANET - Single Port 10/100/1000Mbps Ultra POE Injector (60 Watts) - w/internal power, PoE Output 50V DC</t>
  </si>
  <si>
    <t>POE-172</t>
  </si>
  <si>
    <t>PLANET - Single Port 10/100/1000Mbps Ultra POE Injector (60 Watts)- W/internal power,802.3at PoE compatible,PoE Output 56VDC</t>
  </si>
  <si>
    <t>POE-171</t>
  </si>
  <si>
    <t>PLANET - Single Port 10/100/1000Mbps Ultra POE Injector (60 Watts) -w/external power adapter</t>
  </si>
  <si>
    <t>POE-171A-60</t>
  </si>
  <si>
    <t>PLANET - Single-Port 10/100/1000Mbps 802.3bt Ultra PoE Injector (60 Watts, Legacy mode support, PoE Usage LED) -w/external power adapter</t>
  </si>
  <si>
    <t>POE-171A-95</t>
  </si>
  <si>
    <t>PLANET - Single-Port 10/100/1000Mbps 802.3bt Ultra PoE Injector (95 Watts, PoH, Legacy mode support, PoE Usage LED) -w/external power adapter</t>
  </si>
  <si>
    <t>POE-171S</t>
  </si>
  <si>
    <t>PLANET - Single Port 10/100/1000Mbps Ultra POE Spliter (12V/19V/24V)</t>
  </si>
  <si>
    <t>POE-172S</t>
  </si>
  <si>
    <t>PLANET - Single Port 10/100/1000Mbps 95W Ultra POE Spliter (12V/19V/24V)</t>
  </si>
  <si>
    <t>POE-E304</t>
  </si>
  <si>
    <t>PLANET - 1-Port 60W Ultra PoE to 4-Port 802.3af/at Gigabit PoE Extender</t>
  </si>
  <si>
    <t>Iniettori, Splitter, Extender POE+</t>
  </si>
  <si>
    <t>POE-161</t>
  </si>
  <si>
    <t>PLANET - IEEE802.3at High Power PoE  Injector - 30W</t>
  </si>
  <si>
    <t>POE-163</t>
  </si>
  <si>
    <t>PLANET - IEEE802.3at High Power PoE+ Gigabit Ethernet Injector - 30W (All-in-one Pack), PoE Output 53VDC</t>
  </si>
  <si>
    <t>POE-164</t>
  </si>
  <si>
    <t>PLANET - IEEE802.3at High Power PoE+ Fast Ethernet Injector - 30W (All-in-one Pack)</t>
  </si>
  <si>
    <t>POE-161S</t>
  </si>
  <si>
    <t>PLANET - Gigabit IEEE802.3at High Power PoE  Splitter - 5V/12V</t>
  </si>
  <si>
    <t>POE-162S</t>
  </si>
  <si>
    <t>PLANET - IEEE802.3at High Power PoE  Splitter - 12V/24V</t>
  </si>
  <si>
    <t>POE-E201</t>
  </si>
  <si>
    <t>PLANET - IEEE802.3at POE+ Repeater (Extender) - High Power POE</t>
  </si>
  <si>
    <t>POE-E202</t>
  </si>
  <si>
    <t>PLANET - 1-Port 802.3at PoE+ to 2-Port 802.3af/at Gigabit PoE Extender</t>
  </si>
  <si>
    <t>Iniettori, Splitter, Extender POE std</t>
  </si>
  <si>
    <t>POE-152</t>
  </si>
  <si>
    <t>PLANET - IEEE802.3af PoE  Injector - End-Span for Gigabit Ethernet</t>
  </si>
  <si>
    <t>Iniettori POE su cavo coassiale</t>
  </si>
  <si>
    <t>Trasmissione POE fino a 1 km su cavo coassiale e fino a 500m su UTP</t>
  </si>
  <si>
    <t>LRP-101C-KIT</t>
  </si>
  <si>
    <t>PLANET - 1-Port Long Reach POE over Coax Extender Kit (LRP-101CH+LRP-101CE), -20 to 70 Degree C, up to 1KM</t>
  </si>
  <si>
    <t>LRP-101CH</t>
  </si>
  <si>
    <t>PLANET - 1-Port Long Reach POE over Coax Injector, -20 to 70 Degree C, up to 1KM</t>
  </si>
  <si>
    <t>LRP-101U-KIT</t>
  </si>
  <si>
    <t>PLANET - 1-Port Long Reach POE over UTP Extender Kit (LRP-101UH+LRP-101UE), -20 to 70 Degree C, up to 500 meter</t>
  </si>
  <si>
    <t>LRP-101CE</t>
  </si>
  <si>
    <t>PLANET - 1-Port 10/100TX POE PSE + 1-Port Coax Long Reach POE Extender, -20 to 70 Degree C</t>
  </si>
  <si>
    <t>LRP-101UH</t>
  </si>
  <si>
    <t>PLANET - 1-Port Long Reach POE over UTP Injector, -20 to 70 Degree C, up to 500 meter</t>
  </si>
  <si>
    <t>PWR-65-56</t>
  </si>
  <si>
    <t>PLANET - 65W AC to DC Power Adapter (100-240VAC to 56VDC) - for LRP-101 series</t>
  </si>
  <si>
    <t>LRP-104CET</t>
  </si>
  <si>
    <t>PLANET - IP30, Industrial 4-Port 10/100TX POE PSE + 1-Port Coax/UTP Long Reach POE Extender, -20 to 70 degrees C</t>
  </si>
  <si>
    <t>LRP-822CS</t>
  </si>
  <si>
    <t>PLANET - IPv4/IPv6, 8-Port Coax + 2-Port 10/100/1000T + 2-Port 100/1000X SFP Long Reach POE over Coaxial Managed Switch (240W)</t>
  </si>
  <si>
    <t>LRP-1622CS</t>
  </si>
  <si>
    <t>PLANET - IPv4/IPv6, 16-Port Coax + 2-Port 10/100/1000T + 2-Port 100/1000X SFP Long Reach POE over Coaxial Managed Switch (440W)</t>
  </si>
  <si>
    <t>LRP-422CST</t>
  </si>
  <si>
    <t>PLANET - IP30, Industrial IPv4/IPv6, 4-Port Coax + 2-Port 10/100/1000T + 2-Port 100/1000X SFP Long Reach POE over Coaxial Managed Switch (-40 to 75 C)</t>
  </si>
  <si>
    <t>Switch industriali gestiti Layer 2 / 4 10/100/1000Mbps. Barra Din</t>
  </si>
  <si>
    <t>PN-SWT-IGS632520T4C4X</t>
  </si>
  <si>
    <t>IGS-6325-20T4C4X</t>
  </si>
  <si>
    <t>IGSW-24040T</t>
  </si>
  <si>
    <t>IGS-5225-16T4S</t>
  </si>
  <si>
    <t>IGS-20040MT</t>
  </si>
  <si>
    <t>PLANET - IP30 Industrial 16* 10/100/1000TP + 4* 100/1000F SFP Full Managed Ethernet Switch (-40 to 75 degree C, 2*DI, 2*DO), ERPS Ring Supported, 1588</t>
  </si>
  <si>
    <t>IGS-10080MFT</t>
  </si>
  <si>
    <t>PLANET - IP30 Industrial 8* 100/1000F SFP+2*10/100/1000T Full Managed Ethernet Switch (-40 to 75 degree C),ERPS Ring, 1588</t>
  </si>
  <si>
    <t>IGS-10020MT</t>
  </si>
  <si>
    <t>PLANET - IP30 Industrial 8* 1000TP + 2* 100/1000F SFP Full Managed Ethernet Switch (-40 to 75 degree C), ERPS Ring, 1588</t>
  </si>
  <si>
    <t>IGS-12040MT</t>
  </si>
  <si>
    <t>PLANET - IP30 Industrial 8* 1000TP + 4* 100/1000F SFP Full Managed Ethernet Switch (-40 to 75 degree C, 2*DI, 2*DO, 12V-72VDC IN), ERPS Ring Supported,1588</t>
  </si>
  <si>
    <t>IGS-5225-4T2S</t>
  </si>
  <si>
    <t xml:space="preserve">PLANET - Switch Ind gestito, L2+/L4 4-Port 10/100/1000T + 2-port 100/1000X SFP T(-40 +75C), alim. rid. </t>
  </si>
  <si>
    <t>PN-SWT-IGS52258T2S2X</t>
  </si>
  <si>
    <t>IGS-5225-8T2S2X</t>
  </si>
  <si>
    <t>PLANET - Industriale gestito L2+/L4 8-Port 1000T + 2-port 100/1000X SFP + 2-port 10G SFP+ T(-40 +75 C). Alim ridond.</t>
  </si>
  <si>
    <t>IGS-801M</t>
  </si>
  <si>
    <t>PLANET - IP30 Slim type 8-Port Rame  Industrial Manageable Gigabit Ethernet Switch (-40 to 75 degree C)</t>
  </si>
  <si>
    <t>Switch Gigabit da Barra Din</t>
  </si>
  <si>
    <t>IGS-1020TF</t>
  </si>
  <si>
    <t>PLANET - IP30 Industrial 8-Port 10/100/1000T + 2-Port 100/1000X SFP Ethernet Switch (-40~75 degrees C)</t>
  </si>
  <si>
    <t>IGS-620TF</t>
  </si>
  <si>
    <t>PLANET - IP30 Industrial 4-Port 10/100/1000T + 2-Port 100/1000X SFP Gigabit Switch (-40 to 75 degree C)</t>
  </si>
  <si>
    <t>IGS-801T</t>
  </si>
  <si>
    <t>PLANET - IP30 Slim type 8-Port Industrial Gigabit Ethernet Switch (-40 to 75 degree C)</t>
  </si>
  <si>
    <t>IGS-501T</t>
  </si>
  <si>
    <t>PLANET - IP30 Slim type 5-Port Industrial Gigabit Ethernet Switch (-40 to 75 degree C)</t>
  </si>
  <si>
    <t>IGS-500T</t>
  </si>
  <si>
    <t>PLANET - IP30 Compact size 5-Port 10/100/1000T Gigabit Ethernet Switch (-40~75 degrees C)</t>
  </si>
  <si>
    <t>Switch Fast Ethernet da barra Din</t>
  </si>
  <si>
    <t>ISW-500T</t>
  </si>
  <si>
    <t>PLANET - IP30 Compact size 5-Port 10/100TX Fast Ethernet Switch (-40~75 degrees C)</t>
  </si>
  <si>
    <t>ISW-501T</t>
  </si>
  <si>
    <t>PLANET - IP30 Slim Type 5-Port Industrial Fast Ethernet Switch (-40 to 75 degree C)</t>
  </si>
  <si>
    <t>ISW-800T</t>
  </si>
  <si>
    <t>PLANET - IP30 Compact size 8-Port 10/100TX Fast Ethernet Switch (-40~75 degrees C)</t>
  </si>
  <si>
    <t>ISW-801T</t>
  </si>
  <si>
    <t>PLANET - IP30 Slim Type 8-Port Industrial Fast Ethernet Switch (-40 to 75 degree C)</t>
  </si>
  <si>
    <t>ISW-621T</t>
  </si>
  <si>
    <t>PLANET - IP30 Slim Type 4-Port Industrial Ethernet Switch + 2-Port 100Base-FX(SC) (-40 - 75 C)</t>
  </si>
  <si>
    <t>ISW-621TS15</t>
  </si>
  <si>
    <t>PLANET - IP30 Slim Type 4-Port Industrial Ethernet Switch + 2-Port 100Base-FX(15KM) (-40 - 75 C)</t>
  </si>
  <si>
    <t>ISW-621TF</t>
  </si>
  <si>
    <t>PLANET - IP30 Slim Type 4-Port Industrial Ethernet Switch + 2-Port SFP Fiber (-40 - 75 C)</t>
  </si>
  <si>
    <t>ISW-511</t>
  </si>
  <si>
    <t>PLANET - IP30 Slim Type 4-Port Industrial Ethernet Switch + 1-Port 100Base-FX(SC) (-10 - 60 C)</t>
  </si>
  <si>
    <t>ISW-511T</t>
  </si>
  <si>
    <t>PLANET - IP30 Slim Type 4-Port Industrial Ethernet Switch + 1-Port 100Base-FX(SC) (-40 - 75 C)</t>
  </si>
  <si>
    <t>ISW-511TS15</t>
  </si>
  <si>
    <t>PLANET - IP30 Slim Type 4-Port Industrial Ethernet Switch + 1-Port 100Base-FX(15KM) (-40 - 75 C)</t>
  </si>
  <si>
    <t>Switch Industriali Gigabit POE+ da Barra Din</t>
  </si>
  <si>
    <t>IGS-20160HPT</t>
  </si>
  <si>
    <t>PLANET - IP30 Industrial L2+/L4 16-Port 1000T 802.3at PoE+ 2-Port 1000T + 2-port 100/1000X SFP Full Managed Switch (-40 to 75 C, dual redundant power input on 48~56VDC terminal block, DIDO, ERPS Ring Supported,1588), ModBus TCP</t>
  </si>
  <si>
    <t>IGS-10020HPT</t>
  </si>
  <si>
    <t>PLANET - IP30 L2+ SNMP Manageable 8-Port Gigabit POE+(AT) Switch + 2-Port Gigabit SFP Industrial Switch (-40 to 75 C), ERPS Ring Supported,1588 , ModBus TCP</t>
  </si>
  <si>
    <t>IGS-10020PT</t>
  </si>
  <si>
    <t>PLANET - IP30 L2+ SNMP Manageable 8-Port Gigabit POE(Af) Switch + 2-Port Gigabit SFP Industrial Switch (-40 to 75 C), ERPS Ring Supported, 1588 , ModBus TCP</t>
  </si>
  <si>
    <t>IGS-4215-4P4T</t>
  </si>
  <si>
    <t>PLANET - IP30 Industrial L2/L4 4-Port 10/100/1000T 802.3at PoE + 4-Port 10/100/100T Managed Switch (-40~75 degrees C), dual redundant power input on 48~56VDC terminal block, SNMPv3, 802.1Q VLAN, IGMP Snooping, SSL, SSH, ACL</t>
  </si>
  <si>
    <t>PN-SWT-IGS42154P4T2S</t>
  </si>
  <si>
    <t>IGS-4215-4P4T2S</t>
  </si>
  <si>
    <t>PLANET - IP30 Industrial L2/L4 4-Port 10/100/1000T 802.3at PoE + 4-Port 10/100/100T + 2-Port 100/1000X SFP Managed Switch (-40~75 degrees C), dual redundant power input on 48~56VDC terminal block, SNMPv3, 802.1Q VLAN, IGMP Snooping, SSL, SSH, ACL</t>
  </si>
  <si>
    <t>PN-SWT-IGS42158P2T2S</t>
  </si>
  <si>
    <t>IGS-4215-8P2T2S</t>
  </si>
  <si>
    <t>PLANET - IP30 Industrial L2/L4 8-Port 10/100/1000T 802.3at PoE + 2-Port 10/100/100T + 2-Port 100/1000X SFP Managed Switch (-40~75 degrees C), dual redundant power input on 48~56VDC terminal block, SNMPv3, 802.1Q VLAN, IGMP Snooping, SSL, SSH, ACL</t>
  </si>
  <si>
    <t>PN-SWT-IGS52254U1T2S</t>
  </si>
  <si>
    <t>IGS-5225-4UP1T2S</t>
  </si>
  <si>
    <t>PLANET - IP30 Industrial L2+/L4 4-Port 60W 1000T Ultra PoE+ 1-Port 1000T + 2-port 100/1000X SFP Full Managed Switch (-40 to 75 C, dual redundant power input on 48~56VDC terminal block, DIDO, ERPS Ring Supported, 1588), ModBus TCP</t>
  </si>
  <si>
    <t>IGS-5225-8P4S</t>
  </si>
  <si>
    <t>PLANET - IP30 Industrial L2+/L4 8-Port 10/100/1000T 802.3at PoE+ 4-port 100/1000X SFP Full Managed Switch (-40 to 75 C, dual redundant power input on 48~56VDC terminal block, DIDO, ERPS Ring Supported, 1588), ModBus TCP</t>
  </si>
  <si>
    <t>PN-SWT-IGS52258P2S2X</t>
  </si>
  <si>
    <t>IGS-5225-8P2S2X</t>
  </si>
  <si>
    <t>PLANET - IP30 Industrial L2+/L4 8-Port 1000T 802.3at PoE+ 2-port 100/1000X SFP + 2-port 10G SFP+ Full Managed Switch (-40 to 75 C, dual redundant power input on 48~56VDC terminal block, DIDO), (ERPS Ring, 1588 e ModBus TCP disponibili da Giugno 18)</t>
  </si>
  <si>
    <t>IGS-624HPT</t>
  </si>
  <si>
    <t>PLANET - IP30,Unmanaged, 6-Port Gigabit Switch with 4-Port 802.3AT POE+ plus 2-port 100/1000X SFP (-40 to 75 C)</t>
  </si>
  <si>
    <t>IGS-504HPT</t>
  </si>
  <si>
    <t>PLANET - IP30, Unmanaged, 5-Port Gigabit Switch with 4-Port 802.3AT POE+ (-40 to 75 C)</t>
  </si>
  <si>
    <t>Switch Industriali Fast Ethernet POE+ da Barra Din</t>
  </si>
  <si>
    <t>ISW-504PT</t>
  </si>
  <si>
    <t>PLANET - IP30 5-Port 10/100TX , Con 4 Porte PoE 802.3af  Industrial Fast Ethernet Switch (-40 to 75 C), Power Input 24/48VDC- Output per port PoE  48VDC</t>
  </si>
  <si>
    <t>ISW-514PTF</t>
  </si>
  <si>
    <t>PLANET - IP30 4-Port/TP + 1-Port Fiber(SFP) POE Industrial Fast Ethernet Switch (-40 to 75 C), Power Input 24/48VDC- Output per port PoE  48VDC</t>
  </si>
  <si>
    <t>IFGS-1022HPT</t>
  </si>
  <si>
    <t>PLANET - IP30 Industrial 8-Port 10/100TX 802.3at PoE + 2-Port Gigabit TP/SFP combo Ethernet Switch (-40 to 75 C, 250m Extend mode, dual redundant power input on 48~56VDC terminal block)</t>
  </si>
  <si>
    <t>Solar Power Poe Convertion</t>
  </si>
  <si>
    <t>BSP-360</t>
  </si>
  <si>
    <t>Iniettori e Splitter Industriali</t>
  </si>
  <si>
    <t xml:space="preserve">IPOE-162 </t>
  </si>
  <si>
    <t>PLANET - IP30, Industrial 802.3at (30W) High Power PoE  Injector  (-40 to 75 C)</t>
  </si>
  <si>
    <t>IPOE-162S</t>
  </si>
  <si>
    <t>PLANET - IP30, Industrial 802.3at High Power PoE  Splitter - 12V &amp; 24V (-40 to 75 C)</t>
  </si>
  <si>
    <t>IPOE-171-60W</t>
  </si>
  <si>
    <t>PLANET - IP30, Industrial Single-Port 10/100/1000Mbps 802.3bt Ultra PoE Injector (60 Watts, Legacy mode support, PoE Usage LED, -40 to 75 C)</t>
  </si>
  <si>
    <t>IPOE-171-95W</t>
  </si>
  <si>
    <t>PLANET - IP30, Industrial Single-Port 10/100/1000Mbps 802.3bt Ultra PoE Injector (95 Watts, PoH, Legacy mode support, PoE Usage LED, -40 to 75 C, 24V DC power boost)</t>
  </si>
  <si>
    <t>IPOE-E174</t>
  </si>
  <si>
    <t>PLANET - IP30 Industrial 1-Port 60W Ultra POE to 4-Port 802.3af/at Gigabit POE Extender (-40 to 75 C)</t>
  </si>
  <si>
    <t>IPOE-E202</t>
  </si>
  <si>
    <t>PLANET - IP63-rated Industrial 1-Port 802.3at PoE+ to 2-Port 802.3af PoE Extender (-40~75 degrees C),             3 x waterproof RJ45 connectors included</t>
  </si>
  <si>
    <t>Soluzioni Industriali Flat Non Gestite</t>
  </si>
  <si>
    <t>WGS-803</t>
  </si>
  <si>
    <t>PLANET - IP30 8-Port Gigabit Wall-mount Switch (-10 to 60 C), dual redundant power input on 12-48VDC terminal block and power jack</t>
  </si>
  <si>
    <t>WGS-804HP</t>
  </si>
  <si>
    <t>PLANET - IP30 8-Port Gigabit Wall-mount Switch with 4-Port 802.3at POE+  (-10 to 60 C), dual redundant power input on 48-56V DC terminal block and power jack</t>
  </si>
  <si>
    <t>Soluzioni Industriali Flat  Gestite</t>
  </si>
  <si>
    <t>WGS-804HPT</t>
  </si>
  <si>
    <t>PLANET - IP30, IPv6/IPv4, 8-Port 1000TP Wall-mount Managed Ethernet Switch with 4-Port 802.3at POE+ (-40 to 75 C), dual redundant power input on 48-56VDC terminal block and power jack, SNMPv3, 802.1Q VLAN, IGMP Snooping, SSL, SSH, ACL</t>
  </si>
  <si>
    <t>WGS-4215-8T</t>
  </si>
  <si>
    <t>PLANET - IP30, IPv6/IPv4, 8-Port 1000TP  Wall-mount Managed Ethernet Switch (-40 to 75 C), dual redundant power input on 12-48VDC / 24VAC terminal block and power jack, SNMPv3, 802.1Q VLAN, IGMP Snooping, SSL, SSH, ACL</t>
  </si>
  <si>
    <t>WGS-4215-8T2S</t>
  </si>
  <si>
    <t>PLANET - IP30, IPv6/IPv4, 8-Port 1000TP + 2-Port 100/1000F SFP Wall-mount Managed Ethernet Switch (-40 to 75 C), dual redundant power input on 12-48VDC / 24VAC terminal block and power jack, SNMPv3, 802.1Q VLAN, IGMP Snooping, SSL, SSH, ACL</t>
  </si>
  <si>
    <t>WGS-5225-8T2SV</t>
  </si>
  <si>
    <t>PLANET - IP30, IPv6/IPv4, L2+ 8-Port 10/100/1000T + 2-Port 100/1000X SFP Wall-mount Managed Switch with LCD touch screen (-20~70 degrees C, dual power input on 12-48VDC terminal block and power jack, ERPS Ring, 1588, Modbus TCP, ONVIF, SNMPv3, 802.1Q VLAN, IGMP Snooping, SSL, SSH, ACL)</t>
  </si>
  <si>
    <t>WGS-4215-8P2S</t>
  </si>
  <si>
    <t>PLANET - IP30, IPv6/IPv4, 8-Port 1000T 802.3at PoE + 2-Port 100/1000X SFP Wall-mount Managed Ethernet Switch (-40 to 75 C, dual power input on 48-56VDC terminal block and power jack, SNMPv3, 802.1Q VLAN, IGMP Snooping, SSL, SSH, ACL)</t>
  </si>
  <si>
    <t>WGS-5225-8P2S</t>
  </si>
  <si>
    <t>PLANET - IP30, IPv6/IPv4, L2+ 8-Port 10/100/1000T 802.3at PoE + 2-Port 100/1000X SFP Wall-mount Managed Switch (-40~75 degrees C, dual power input on 48-56VDC terminal block and power jack, ERPS Ring, 1588, Modbus TCP, ONVIF, SNMPv3, 802.1Q VLAN, IGMP Snooping, SSL, SSH, ACL)</t>
  </si>
  <si>
    <t>WGS-5225-8P2SV</t>
  </si>
  <si>
    <t>PLANET - IP30, IPv6/IPv4, L2+ 8-Port 10/100/1000T 802.3at PoE + 2-Port 100/1000X SFP Wall-mount Managed Switch with LCD touch screen (-20~70 degrees C, dual power input on 48-56VDC terminal block and power jack, ERPS Ring, 1588, Modbus TCP, ONVIF, SNMPv3, 802.1Q VLAN, IGMP Snooping, SSL, SSH, ACL)</t>
  </si>
  <si>
    <t>PN-LTE-ICG-2420-LTE</t>
  </si>
  <si>
    <t>ICG-2420-LTE-EU</t>
  </si>
  <si>
    <t>PLANET - Industrial 4G LTE Cellular Gateway with 4-Port 10/100TX (2-SIM Card Slot, 1 RS232, 1 RS485, DI/DO, -20~70 degrees C, VPN, LTE Band B1/B3/B5/B7/B8/B20)</t>
  </si>
  <si>
    <t>Media Converter Industriali 10G</t>
  </si>
  <si>
    <t>IXT-705AT</t>
  </si>
  <si>
    <t>PLANET - Industrial 10G/5G/2.5G/1G/100M Copper to 10GBASE-X SFP+ Media Converter (-40 to 75 degree C, dual redundant power input on 12-48VDC / 24VAC terminal block)</t>
  </si>
  <si>
    <t>Mediaconverter Barra Din</t>
  </si>
  <si>
    <t>IGT-1205AT</t>
  </si>
  <si>
    <t>PLANET - IP30 Industrial 10/100/1000T to 2-Port 100/1000X SFP Gigabit Media Converter (-40 to 75 degree C)</t>
  </si>
  <si>
    <t>IGT-805AT</t>
  </si>
  <si>
    <t>PLANET - IP30 Industrial 10/100/1000T to 100/1000X SFP Gigabit Media Converter (-40 to 75 degree C)</t>
  </si>
  <si>
    <t>IGTP-802T</t>
  </si>
  <si>
    <t>PLANET - IP30 Industrial 10/100/1000BASE-T to 100/1000BASE-SX Converter with 802.3at PoE+ (Multi-mode, 220m/550m, -40 to 75C, 12V~48V DC power boost)</t>
  </si>
  <si>
    <t>IGTP-802TS</t>
  </si>
  <si>
    <t>PLANET - IP30 Industrial 10/100/1000BASE-T to 100/1000BASE-LX Converter with 802.3at PoE+ (Single mode, 10km, -40 to 75C, 12V~48V DC power boost)</t>
  </si>
  <si>
    <t>IGT-905A</t>
  </si>
  <si>
    <t>PLANET - IP30 Industrial SNMP Manageable 10/100/1000Base-T to MiniGBIC (SFP) Gigabit Converter</t>
  </si>
  <si>
    <t>IGTP-805AT</t>
  </si>
  <si>
    <t>PLANET - IP30 Industrial 10/100/1000Base-T to Gigabit SFP Converter with 802.3at POE+ (-40 to 75C)</t>
  </si>
  <si>
    <t>IFT-802T</t>
  </si>
  <si>
    <t>PLANET - IP30 Slim type Industrial Fast Ethernet Media Converter SC MM (-40 to 75 degree C)</t>
  </si>
  <si>
    <t>IFT-802TS15</t>
  </si>
  <si>
    <t>PLANET - IP30 Slim type Industrial Fast Ethernet Media Converter SC SM-15KM (-40 to 75 degree C)</t>
  </si>
  <si>
    <t>IFT-805AT</t>
  </si>
  <si>
    <t>PLANET - IP30 Slim type Industrial Fast Ethernet Media Converter SFP (-40 to 75 degree C)</t>
  </si>
  <si>
    <t>IVC-234GT</t>
  </si>
  <si>
    <t>PLANET - IP30 Industrial Gigabit Ethernet Extender w/ G.vectoring, 4-Port 10/100/1000T RJ45 (LAN), 1-Port BNC, 1-Port RJ11 (-40 to 75C)</t>
  </si>
  <si>
    <t>Alimentatori Industriali da Barra DIN.</t>
  </si>
  <si>
    <t xml:space="preserve">PLANET - 12V, 20W Din-Rail Power Supply (MDR-20-12) - slim type, </t>
  </si>
  <si>
    <t>PWR-40-24</t>
  </si>
  <si>
    <t>PLANET - 24V, 40W Din-Rail Power Supply (MDR-40-24) - slim type, 1,7A</t>
  </si>
  <si>
    <t>PWR-60-24</t>
  </si>
  <si>
    <t>PLANET - 24V, 60W Din-Rail Power Supply (MDR-60-24) - slim type, 2,5A</t>
  </si>
  <si>
    <t>PLANET - 24V, 75W Din-Rail Power Supply (NDR-75-24), 3,2A</t>
  </si>
  <si>
    <t>PLANET - 48V-55V , 75W Din-Rail Power Supply (NDR-75-48), 1,6A</t>
  </si>
  <si>
    <t>PLANET - 48V-55V , 120W Din-Rail Power Supply (NDR-120-48), 2,5A</t>
  </si>
  <si>
    <t>PLANET - 24V, 120W Din-Rail Power Supply (NDR-120-24), 5A</t>
  </si>
  <si>
    <t>PLANET - 12V, 120W Din-Rail Power Supply (NDR-120-12), 10A</t>
  </si>
  <si>
    <t>PWR-240-48</t>
  </si>
  <si>
    <t>PLANET - 48V-55V , 240W Din-Rail Power Supply (NDR-240-48), 5A</t>
  </si>
  <si>
    <t>PLANET - 48V-55V, 480W Din-Rail Power Supply (NDR-480-48), 10A</t>
  </si>
  <si>
    <t>SDR-75-48</t>
  </si>
  <si>
    <t>PLANET - 48V-55V, 75W Din-Rail Power Supply (SDR-75-48), 1,6A</t>
  </si>
  <si>
    <t>SDR-120-48</t>
  </si>
  <si>
    <t>PLANET - 48V ~ 55V,  120W Din-Rail Power Supply, Slim  (SDR-120-48), 2,5A  with PFC</t>
  </si>
  <si>
    <t>SDR-240-48</t>
  </si>
  <si>
    <t>PLANET - 48V ~ 55V, 240W Din-Rail Power Supply, Slim  (SDR-240-48), 5A  with PFC</t>
  </si>
  <si>
    <t>SDR-480-48</t>
  </si>
  <si>
    <t>PLANET - 48V ~ 55V, 480W Din-Rail Power Supply, Slim  (SDR-480-48), 10A  with PFC</t>
  </si>
  <si>
    <t>Transciever con Temperatura Estesa.</t>
  </si>
  <si>
    <t>MTB-TSR</t>
  </si>
  <si>
    <t>PLANET - 10G SFP+ Fiber Transceiver (Multi-mode, DDM, -40~75 degrees C) -300M</t>
  </si>
  <si>
    <t>MTB-TLR</t>
  </si>
  <si>
    <t>PLANET - 10G SFP+ Fiber Transceiver (Single-mode, DDM, -40~75 degrees C) -10KM</t>
  </si>
  <si>
    <t>MGB-TSX</t>
  </si>
  <si>
    <t>PLANET - Mini GBIC SX Module (Multi-mode),(-40 to 75 C), DDM Supported</t>
  </si>
  <si>
    <t>MGB-TSX2</t>
  </si>
  <si>
    <t>PLANET - Mini GBIC Multi-mode SX 2KM Module (-40 to 75 C), DDM Supported</t>
  </si>
  <si>
    <t>MGB-TLX</t>
  </si>
  <si>
    <t>MGB-TLA10</t>
  </si>
  <si>
    <t>PLANET - Mini GBIC WDM TX1310 Module - 10KM (-40 to 75C), DDM Supported, Single Fiber</t>
  </si>
  <si>
    <t>MGB-TLB10</t>
  </si>
  <si>
    <t>PLANET - Mini GBIC WDM TX1550 Module - 10KM (-40 to 75C), DDM Supported, Single Fiber</t>
  </si>
  <si>
    <t>MGB-TLA20</t>
  </si>
  <si>
    <t>PLANET - Mini GBIC WDM TX1310 Module - 20KM (-40 to 75C), DDM Supported, Single Fiber</t>
  </si>
  <si>
    <t>MGB-TLB20</t>
  </si>
  <si>
    <t>PLANET - Mini GBIC WDM TX1550 Module - 20KM (-40 to 75C), DDM Supported, Single Fiber</t>
  </si>
  <si>
    <t>MGB-TLA40</t>
  </si>
  <si>
    <t>PLANET - Mini GBIC WDM TX1310 Module - 40KM (-40 to 75C), DDM Supported, Single Fiber</t>
  </si>
  <si>
    <t>MGB-TLB40</t>
  </si>
  <si>
    <t>PLANET - Mini GBIC WDM TX1550 Module - 40KM (-40 to 75C), DDM Supported, Single Fiber</t>
  </si>
  <si>
    <t>MFB-TFX</t>
  </si>
  <si>
    <t>PLANET - 100Mbps SFP fiber transceiver (Multi-mode) (2KM)  (-40 to 75 C)</t>
  </si>
  <si>
    <t>MFB-TF20</t>
  </si>
  <si>
    <t>PLANET - 20KM, 100Mbps SFP fiber transceiver  - (-40 to 75 C)</t>
  </si>
  <si>
    <t>MFB-TFA20</t>
  </si>
  <si>
    <t>PLANET - WDM Tx-1310,  20KM, 100Mbps SFP fiber transceiver (-40 to 75C), Single Fiber</t>
  </si>
  <si>
    <t>MFB-TFB20</t>
  </si>
  <si>
    <t>PLANET - WDM Tx-1550,  20KM, 100Mbps SFP fiber transceiver  (-40 to 75C), Single Fiber</t>
  </si>
  <si>
    <t>MFB-TFA40</t>
  </si>
  <si>
    <t>PLANET - WDM Tx-1310,  40KM, 100Mbps SFP fiber transceiver (-40 to 75C), Single Fiber</t>
  </si>
  <si>
    <t>MFB-TFB40</t>
  </si>
  <si>
    <t>PLANET - WDM Tx-1550,  40KM, 100Mbps SFP fiber transceiver  (-40 to 75C), Single Fiber</t>
  </si>
  <si>
    <t>MFB-TSA</t>
  </si>
  <si>
    <t>PLANET - Multi-mode WDM Tx-1310,  2KM, 100Mbps SFP fiber transceiver (-40 to 75C), DDM supported</t>
  </si>
  <si>
    <t>MFB-TSB</t>
  </si>
  <si>
    <t>PLANET - Multi-mode WDM Tx-1550,  2KM, 100Mbps SFP fiber transceiver (-40 to 75C) , DDM supported</t>
  </si>
  <si>
    <t>Armadi Standard per Media Converter</t>
  </si>
  <si>
    <t>MC-700</t>
  </si>
  <si>
    <t>MC-1500</t>
  </si>
  <si>
    <t>MC-1500R</t>
  </si>
  <si>
    <t>MC-1500R48</t>
  </si>
  <si>
    <t>MC15-RPS130</t>
  </si>
  <si>
    <t>PLANET - 130W Redundant Power Supply, 100-240VAC for MC-1500R/48</t>
  </si>
  <si>
    <t>MC15-RPS48</t>
  </si>
  <si>
    <t>PLANET - DC -48V Redundant Power Supply for MC-1500R/48</t>
  </si>
  <si>
    <t>Media Converter 10G</t>
  </si>
  <si>
    <t>XT-705A</t>
  </si>
  <si>
    <t>PLANET - 10G/5G/2.5G/1G/100M Copper to 10GBASE-X SFP+ Media Converter</t>
  </si>
  <si>
    <t>Gigabit Media Converter</t>
  </si>
  <si>
    <t>GT-802</t>
  </si>
  <si>
    <t>PLANET - 10/100/1000Base-T to 1000Base-SX Gigabit Converter</t>
  </si>
  <si>
    <t>GT-802S</t>
  </si>
  <si>
    <t>PLANET - 10/100/1000Base-T to 1000Base-LX Gigabit Converter (Single Mode)</t>
  </si>
  <si>
    <t>GT-806A15</t>
  </si>
  <si>
    <t>PLANET - 10/100/1000Base-T to WDM Bi-directional Fiber Converter - 1310nm - 15KM</t>
  </si>
  <si>
    <t>GT-806B15</t>
  </si>
  <si>
    <t>PLANET - 10/100/1000Base-T to WDM Bi-directional Fiber Converter - 1550nm - 15KM</t>
  </si>
  <si>
    <t>GT-806A60</t>
  </si>
  <si>
    <t>PLANET - 10/100/1000Base-T to WDM Bi-directional Fiber Converter - 1310nm - 60KM</t>
  </si>
  <si>
    <t>GT-806B60</t>
  </si>
  <si>
    <t>PLANET - 10/100/1000Base-T to WDM Bi-directional Fiber Converter - 1550nm - 60KM</t>
  </si>
  <si>
    <t>GT-805A</t>
  </si>
  <si>
    <t>PLANET - 10/100/1000Base-T to miniGBIC (SFP) Converter</t>
  </si>
  <si>
    <t>GT-1205A</t>
  </si>
  <si>
    <t>PLANET - 1-Port 10/100/1000Base-T - 2-Port Gigabit SFP Switch/Redundant Media Converter</t>
  </si>
  <si>
    <t>Fast Ethernet Media Converter</t>
  </si>
  <si>
    <t>FT-801</t>
  </si>
  <si>
    <t>PLANET - 10/100Base-TX to 100Base-FX (ST) Bridge Media Converter, LFPT Supported</t>
  </si>
  <si>
    <t>FT-802</t>
  </si>
  <si>
    <t>PLANET - 10/100Base-TX to 100Base-FX (SC) Bridge Media Converter, LFPT Supported</t>
  </si>
  <si>
    <t>FT-803</t>
  </si>
  <si>
    <t>PLANET - 10/100Base-TX to 100Base-FX (MT-RJ) Bridge Media Converter, LFPT Supported</t>
  </si>
  <si>
    <t>FT-802S15</t>
  </si>
  <si>
    <t>PLANET - 10/100TX - 100Base-FX (SC) Single Mode Bridge Fiber Converter - 15KM, LFPT</t>
  </si>
  <si>
    <t>FT-802S35</t>
  </si>
  <si>
    <t>PLANET - 10/100TX - 100Base-FX (SC) Single Mode Bridge Fiber Converter - 35KM, LFPT</t>
  </si>
  <si>
    <t>FT-802S50</t>
  </si>
  <si>
    <t>PLANET - 10/100TX - 100Base-FX (SC) Single Bridge Mode Fiber Converter - 50KM, LFPT</t>
  </si>
  <si>
    <t>FT-806A20</t>
  </si>
  <si>
    <t>PLANET - 10/100TX - 100Base-FX (WDM) Bi-directional Fiber Converter - 1310nm - 20KM, LFPT</t>
  </si>
  <si>
    <t>FT-806B20</t>
  </si>
  <si>
    <t>PLANET - 10/100TX - 100Base-FX (WDM) Bi-directional Fiber Converter - 1550nm - 20KM, LFPT</t>
  </si>
  <si>
    <t>Convertitore Video su Fibra Ottica</t>
  </si>
  <si>
    <t>VF-101G-KIT</t>
  </si>
  <si>
    <t>PLANET - 1-Channel 4-in-1 Video over Gigabit Fiber(ST) converter up to 20KM, a pair include Tx &amp; Rx in package (TVI/CVI/AHD/CVBS)</t>
  </si>
  <si>
    <t>VF-102G-KIT</t>
  </si>
  <si>
    <t>PLANET - 1-Channel 4-in-1 Video over Gigabit Fiber(FC) converter up to 20KM, a pair include Tx &amp; Rx in package (TVI/CVI/AHD/CVBS)</t>
  </si>
  <si>
    <t>VF-106G-KIT</t>
  </si>
  <si>
    <t>PLANET - 1-Channel 4-in-1 Video over Gigabit Fiber(SC WDM) converter up to 20KM, a pair include Tx &amp; Rx in package (TVI/CVI/AHD/CVBS)</t>
  </si>
  <si>
    <t>VF-402-KIT</t>
  </si>
  <si>
    <t>PLANET - 4-Channel 4-in-1 Video over Fiber(FC) converter up to 20KM, a pair include Tx &amp; Rx in package (TVI/CVI/AHD/CVBS)</t>
  </si>
  <si>
    <t>Media Converter Gestiti</t>
  </si>
  <si>
    <t>GT-905A</t>
  </si>
  <si>
    <t>PLANET - Web/SNMP Manageable 10/100/1000Base-T to MiniGBIC (SFP) Gigabit Converter</t>
  </si>
  <si>
    <t>Armadi per Media Converter Gestiti</t>
  </si>
  <si>
    <t>MC-1610MR</t>
  </si>
  <si>
    <t>MC-1610MR48</t>
  </si>
  <si>
    <t>MC-RPS130</t>
  </si>
  <si>
    <t>PLANET - 130W Redundant Power Supply, 100-240VAC for MC-1610MR/48</t>
  </si>
  <si>
    <t>MC-RPS48</t>
  </si>
  <si>
    <t xml:space="preserve">PLANET - 130W Redundant Power Supply, DC -48V for MC-1610MR/48 </t>
  </si>
  <si>
    <t>Media Converter Gigabit con gestione Lite</t>
  </si>
  <si>
    <t>GST-802</t>
  </si>
  <si>
    <t>PLANET - 10/100/1000Base-T to 1000Base-SX Smart Gigabit Converter</t>
  </si>
  <si>
    <t>GST-802S</t>
  </si>
  <si>
    <t>PLANET - 10/100/1000Base-T to 1000Base-LX Smart Gigabit Converter (Single Mode)</t>
  </si>
  <si>
    <t>GST-805A</t>
  </si>
  <si>
    <t xml:space="preserve">PLANET - 10/100/1000Base-T to Mini-GBIC Smart Gigabit Converter </t>
  </si>
  <si>
    <t>GST-806A15</t>
  </si>
  <si>
    <t>PLANET - 10/100/1000Base-T to WDM  Bi-directional Smart Fiber Converter - 1310nm - 15KM</t>
  </si>
  <si>
    <t>GST-806B15</t>
  </si>
  <si>
    <t>PLANET - 10/100/1000Base-T to WDM  Bi-directional Smart Fiber Converter - 1550nm - 15KM</t>
  </si>
  <si>
    <t>GST-806A60</t>
  </si>
  <si>
    <t>PLANET - 10/100/1000Base-T to WDM  Bi-directional Smart Fiber Converter - 1310nm - 60KM</t>
  </si>
  <si>
    <t>GST-806B60</t>
  </si>
  <si>
    <t>PLANET - 10/100/1000Base-T to WDM  Bi-directional Smart Fiber Converter - 1550nm - 60KM</t>
  </si>
  <si>
    <t>Media Converter Fast Ethernet con gestione Lite</t>
  </si>
  <si>
    <t>FST-801</t>
  </si>
  <si>
    <t>PLANET - 10/100Base-TX to 100Base-FX (ST) Smart Media Converter</t>
  </si>
  <si>
    <t>FST-802</t>
  </si>
  <si>
    <t>PLANET - 10/100Base-TX to 100Base-FX (SC) Smart Media Converter</t>
  </si>
  <si>
    <t>FST-802S15</t>
  </si>
  <si>
    <t>PLANET - 10/100Base-TX to 100Base-FX (SC) Smart Media Converter - Single Mode 15KM</t>
  </si>
  <si>
    <t>FST-802S35</t>
  </si>
  <si>
    <t>PLANET - 10/100Base-TX to 100Base-FX (SC) Smart Media Converter - Single Mode 35KM</t>
  </si>
  <si>
    <t>FST-802S50</t>
  </si>
  <si>
    <t>PLANET - 10/100Base-TX to 100Base-FX (SC) Smart Media Converter - Single Mode 50KM</t>
  </si>
  <si>
    <t>FST-806A20</t>
  </si>
  <si>
    <t>PLANET - 10/100Base-TX to 100Base-FX WDM Smart Media Converter - Tx: 1310) - 20KM</t>
  </si>
  <si>
    <t>FST-806B20</t>
  </si>
  <si>
    <t>PLANET - 10/100Base-TX to 100Base-FX WDM Smart Media Converter - Tx: 1550) - 20KM</t>
  </si>
  <si>
    <t>FST-806A60</t>
  </si>
  <si>
    <t>PLANET - 10/100Base-TX to 100Base-FX WDM Smart Media Converter - Tx: 1310) - 60KM</t>
  </si>
  <si>
    <t>FST-806B60</t>
  </si>
  <si>
    <t>PLANET - 10/100Base-TX to 100Base-FX WDM Smart Media Converter - Tx: 1550) - 60KM</t>
  </si>
  <si>
    <t>Media Converter POE</t>
  </si>
  <si>
    <t>GTP-805A</t>
  </si>
  <si>
    <t>PLANET - IEEE802.3af/at PoE 10/100/1000Base-T to MiniGBIC (SFP) Converter</t>
  </si>
  <si>
    <t>FTP-802</t>
  </si>
  <si>
    <t>PLANET - IEEE802.3af PoE 10/100Base-TX to 100Base-FX (SC) Media Converter</t>
  </si>
  <si>
    <t>FTP-802S15</t>
  </si>
  <si>
    <t>PLANET - IEEE802.3af PoE 10/100TX - 100Base-FX (SC) Single Mode Fiber Converter - 15KM</t>
  </si>
  <si>
    <t>Passive Optical Network (PON)</t>
  </si>
  <si>
    <t>EPL-SPT-8</t>
  </si>
  <si>
    <t>PLANET - GEPON Splitter (1x8 PLC Splitter, Wavelength 1260 ~ 1650 nm)</t>
  </si>
  <si>
    <t>EPL-SPT-32</t>
  </si>
  <si>
    <t>PLANET - GEPON Splitter (1x32 PLC Splitter, Wavelength 1260 ~ 1650 nm)</t>
  </si>
  <si>
    <t>EPL-SPT-64</t>
  </si>
  <si>
    <t>PLANET - GEPON Splitter (1x64 PLC Splitter, Wavelength 1260 ~ 1650 nm)</t>
  </si>
  <si>
    <t>EPN-110</t>
  </si>
  <si>
    <t>PLANET - GEPON ONU with 1-Port Gigabit Ethernet (Plastic Case)</t>
  </si>
  <si>
    <t>40G QSFP+ Fiber Transceivers</t>
  </si>
  <si>
    <t>10000Mbps 10G Ethernet XFP/SFP+ Fiber Transceivers</t>
  </si>
  <si>
    <t>MTB-RJ</t>
  </si>
  <si>
    <t xml:space="preserve">PLANET - 10GBASE-T SFP+ Copper RJ45  Transceiver </t>
  </si>
  <si>
    <t>MTB-SR</t>
  </si>
  <si>
    <t>PLANET - 10G SFP+ Fiber Transceiver (Multi-mode)</t>
  </si>
  <si>
    <t>MTB-LR</t>
  </si>
  <si>
    <t xml:space="preserve">PLANET - 10G SFP+ Fiber Transceiver (Single-Mode) </t>
  </si>
  <si>
    <t>MTB-LA20</t>
  </si>
  <si>
    <t>PLANET - 10G SFP+ Fiber Transceiver (WDM, TX:1270nm, RX:1330nm) - 20KM , Single Fiber</t>
  </si>
  <si>
    <t>MTB-LB20</t>
  </si>
  <si>
    <t>PLANET - 10G SFP+ Fiber Transceiver (WDM, TX:1330nm, RX:1270nm) - 20KM , Single Fiber</t>
  </si>
  <si>
    <t>MTB-LA40</t>
  </si>
  <si>
    <t>PLANET - 10G SFP+ Fiber Transceiver (WDM, TX:1270nm, RX:1330nm) - 40KM , Single Fiber</t>
  </si>
  <si>
    <t>MTB-LB40</t>
  </si>
  <si>
    <t>PLANET - 10G SFP+ Fiber Transceiver (WDM, TX:1330nm, RX:1270nm) - 40KM , Single Fiber</t>
  </si>
  <si>
    <t>MTB-LA60</t>
  </si>
  <si>
    <t>PLANET - 10G SFP+ Fiber Transceiver (WDM, TX:1270nm, RX:1330nm) - 60KM , Single Fiber</t>
  </si>
  <si>
    <t>MTB-LB60</t>
  </si>
  <si>
    <t>PLANET - 10G SFP+ Fiber Transceiver (WDM, TX:1330nm, RX:1270nm) - 60KM , Single Fiber</t>
  </si>
  <si>
    <t>1000Mbps Gigabit Ethernet SFP Fiber Transceivers</t>
  </si>
  <si>
    <t>MGB-GT</t>
  </si>
  <si>
    <t>PLANET - Mini GBIC TP Module (Copper), Distance 100 MT</t>
  </si>
  <si>
    <t>MGB-SX</t>
  </si>
  <si>
    <t>PLANET - Mini GBIC SX Module  (Multi-mode, 550 MT)</t>
  </si>
  <si>
    <t>MGB-SX2</t>
  </si>
  <si>
    <t>PLANET - Mini GBIC SX Module - up to 2KM  (Multi-mode)</t>
  </si>
  <si>
    <t>MGB-LX</t>
  </si>
  <si>
    <t>MGB-L120</t>
  </si>
  <si>
    <t>PLANET - Mini GBIC LX Module - 120KM</t>
  </si>
  <si>
    <t>MGB-LA10</t>
  </si>
  <si>
    <t>PLANET - Mini GBIC WDM TX1310 Module - 10KM , Single Fiber</t>
  </si>
  <si>
    <t>MGB-LB10</t>
  </si>
  <si>
    <t>PLANET - Mini GBIC WDM TX1550 Module - 10KM, Single Fiber</t>
  </si>
  <si>
    <t>MGB-LA20</t>
  </si>
  <si>
    <t>PLANET - Mini GBIC WDM TX1310 Module - 20KM , Single Fiber</t>
  </si>
  <si>
    <t>MGB-LB20</t>
  </si>
  <si>
    <t>PLANET - Mini GBIC WDM TX1550 Module - 20KM , Single Fiber</t>
  </si>
  <si>
    <t>MGB-LA40</t>
  </si>
  <si>
    <t>PLANET - Mini GBIC WDM TX1310 Module - 40KM, Single Fiber</t>
  </si>
  <si>
    <t>MGB-LB40</t>
  </si>
  <si>
    <t>PLANET - Mini GBIC WDM TX1550 Module - 40KM, Single Fiber</t>
  </si>
  <si>
    <t>100Mbps Fast Ethernet SFP Fiber Transceivers</t>
  </si>
  <si>
    <t>MFB-FX</t>
  </si>
  <si>
    <t>PLANET - Multi-mode 100Mbps SFP fiber transceiver (Multi-mode)(2KM)</t>
  </si>
  <si>
    <t>MFB-F20</t>
  </si>
  <si>
    <t xml:space="preserve">PLANET - Single Mode 20KM, 100Mbps SFP fiber transceiver </t>
  </si>
  <si>
    <t>MFB-F40</t>
  </si>
  <si>
    <t xml:space="preserve">PLANET - Single Mode 40KM, 100Mbps SFP fiber transceiver </t>
  </si>
  <si>
    <t>MFB-F60</t>
  </si>
  <si>
    <t xml:space="preserve">PLANET - Single Mode 60KM, 100Mbps SFP fiber transceiver </t>
  </si>
  <si>
    <t>MFB-F120</t>
  </si>
  <si>
    <t xml:space="preserve">PLANET - Single Mode 120KM, 100Mbps SFP fiber transceiver </t>
  </si>
  <si>
    <t>MFB-FA20</t>
  </si>
  <si>
    <t>PLANET - WDM Tx-1310,  20KM, 100Mbps SFP fiber transceiver , Single Fiber</t>
  </si>
  <si>
    <t>MFB-FB20</t>
  </si>
  <si>
    <t>PLANET - WDM Tx-1550,  20KM, 100Mbps SFP fiber transceiver  , Single Fiber</t>
  </si>
  <si>
    <t>ADSL / ADSL 2/2+ IP DSLAM</t>
  </si>
  <si>
    <t>VDSL2 Switch / IP DSLAM</t>
  </si>
  <si>
    <t>Ethernet Over VDSL2 Converter, Router</t>
  </si>
  <si>
    <t>VC-231</t>
  </si>
  <si>
    <t>PLANET - 100/100 Mbps Ethernet to VDSL2 Converter - selectable  17a/30a profiles</t>
  </si>
  <si>
    <t>VC-231G</t>
  </si>
  <si>
    <t>PLANET - 1-Port 10/100/1000T Ethernet to VDSL2 Converter -30a profile w/ G.vectoring, RJ11</t>
  </si>
  <si>
    <t>VC-232G</t>
  </si>
  <si>
    <t>VC-234</t>
  </si>
  <si>
    <t>PLANET - 100/100 Mbps Ethernet (4-Port LAN) to VDSL2 Bridge - 30a profile</t>
  </si>
  <si>
    <t>VC-234G</t>
  </si>
  <si>
    <t>PLANET - 4-Port 10/100/1000T Ethernet to VDSL2 Bridge - 30a profile w/ G.vectoring, RJ11</t>
  </si>
  <si>
    <t>PN-SWT-CB-DAQSFP-0.5M</t>
  </si>
  <si>
    <t>PN-SWT-CB-DAQSFP-2M</t>
  </si>
  <si>
    <t>PN-SWT-SGS-6341-24T4X</t>
  </si>
  <si>
    <t>PN-SWT-SGS-6341-24P4X</t>
  </si>
  <si>
    <t>PN-SWT-SGS-6341-48T4X</t>
  </si>
  <si>
    <t>PN-SWT-WGSW-24040</t>
  </si>
  <si>
    <t>PN-SWT-WGSW-24040R</t>
  </si>
  <si>
    <t>PN-SWT-GS-5220-16S8C</t>
  </si>
  <si>
    <t>PN-SWT-GS-5220-16S8CR</t>
  </si>
  <si>
    <t>PN-SWT-GS-5220-24T4XV</t>
  </si>
  <si>
    <t>PN-SWT-GS-5220-16T2XV</t>
  </si>
  <si>
    <t>PN-SWT-MGSD-10080F</t>
  </si>
  <si>
    <t>PN-SWT-MGSW-24160F</t>
  </si>
  <si>
    <t>PN-SWT-MGSW-28240F</t>
  </si>
  <si>
    <t>PN-SWT-CB-DASFP-0.5</t>
  </si>
  <si>
    <t>PN-SWT-CB-DASFP-2M</t>
  </si>
  <si>
    <t>PN-SWT-GSD-1002M</t>
  </si>
  <si>
    <t>PN-SWT-GS-4210-16T2S</t>
  </si>
  <si>
    <t>PN-SWT-GS-4210-24T2S</t>
  </si>
  <si>
    <t>PN-SWT-GS-4210-48T4S</t>
  </si>
  <si>
    <t>PN-SWT-GS-2240-48T4X</t>
  </si>
  <si>
    <t>PN-SWT-GSW-1601</t>
  </si>
  <si>
    <t>PN-SWT-GSW-2401</t>
  </si>
  <si>
    <t>PN-SWT-FNSW-1601</t>
  </si>
  <si>
    <t>PN-SWT-FNSW-2401</t>
  </si>
  <si>
    <t>PN-SWT-SW-504</t>
  </si>
  <si>
    <t>PN-SWT-FSD-503</t>
  </si>
  <si>
    <t>PN-SWT-FSD-803</t>
  </si>
  <si>
    <t>PN-SWT-GSD-503</t>
  </si>
  <si>
    <t>PN-SWT-GSD-603F</t>
  </si>
  <si>
    <t>PN-SWT-GSD-803</t>
  </si>
  <si>
    <t>PN-SWT-GSD-504</t>
  </si>
  <si>
    <t>PN-SWT-GSD-805</t>
  </si>
  <si>
    <t>PN-SWT-RKE-10A</t>
  </si>
  <si>
    <t>PN-ACC-RKE-10B</t>
  </si>
  <si>
    <t>PN-SWT-GS-4210-16UP4C</t>
  </si>
  <si>
    <t>PN-SWT-GS-4210-24UP4C</t>
  </si>
  <si>
    <t>PN-SWT-GS-5220-48P4X</t>
  </si>
  <si>
    <t>PN-SWT-WGSW-24040HP4</t>
  </si>
  <si>
    <t>PN-SWT-WGSW-20160HP</t>
  </si>
  <si>
    <t>PN-SWT-MGS-5220-8P2X</t>
  </si>
  <si>
    <t>PN-SWT-GS-5220-8P2T2S</t>
  </si>
  <si>
    <t>PN-SWT-GS-4210-48P4S</t>
  </si>
  <si>
    <t>PN-SWT-GS-4210-24P4C</t>
  </si>
  <si>
    <t>PN-SWT-GS-4210-24PL4C</t>
  </si>
  <si>
    <t>PN-SWT-GS-4210-24P2S</t>
  </si>
  <si>
    <t>PN-SWT-GS-4210-16P4C</t>
  </si>
  <si>
    <t>PN-SWT-GS-4210-8P2S</t>
  </si>
  <si>
    <t>PN-SWT-GS-4210-16P2S</t>
  </si>
  <si>
    <t>PN-SWT-FGSW-2624HPS</t>
  </si>
  <si>
    <t>PN-SWT-FGSW-2624HPS4</t>
  </si>
  <si>
    <t>PN-SWT-FNSW-2400PS</t>
  </si>
  <si>
    <t>PN-SWT-FGSD-1022VHP</t>
  </si>
  <si>
    <t>PN-SWT-FGSW-1822VHP</t>
  </si>
  <si>
    <t>PN-SWT-FGSW-2622VHP</t>
  </si>
  <si>
    <t>PN-SWT-GSD-1222VHP</t>
  </si>
  <si>
    <t>PN-SWT-GSW-1820VHP</t>
  </si>
  <si>
    <t>PN-SWT-GSW-2620VHP</t>
  </si>
  <si>
    <t>PN-SWT-GSW-2620HP</t>
  </si>
  <si>
    <t>PN-SWT-GSD-1008HP</t>
  </si>
  <si>
    <t>PN-SWT-GSD-908HP</t>
  </si>
  <si>
    <t>PN-SWT-GSD-604HP</t>
  </si>
  <si>
    <t>PN-SWT-FSD-1008HP</t>
  </si>
  <si>
    <t>PN-SWT-FGSD-1011HP</t>
  </si>
  <si>
    <t>PN-SWT-FSD-604HP</t>
  </si>
  <si>
    <t>PN-SWT-GSD-804P</t>
  </si>
  <si>
    <t>PN-SWT-HPOE-2400G</t>
  </si>
  <si>
    <t>PN-SWT-HPOE-1200G</t>
  </si>
  <si>
    <t>PN-SWT-HPOE-460</t>
  </si>
  <si>
    <t>PN-SWT-POE-2400G</t>
  </si>
  <si>
    <t>PN-SWT-POE-1200G</t>
  </si>
  <si>
    <t>PN-ACC-UPOE-800G</t>
  </si>
  <si>
    <t>PN-ACC-UPOE-1600G</t>
  </si>
  <si>
    <t>PN-ACC-UPOE-2400G</t>
  </si>
  <si>
    <t>PN-ACC-POE-173</t>
  </si>
  <si>
    <t>PN-ACC-POE-172</t>
  </si>
  <si>
    <t>PN-ACC-POE-171</t>
  </si>
  <si>
    <t>PN-ACC-POE-171A-60</t>
  </si>
  <si>
    <t>PN-ACC-POE-171A-95</t>
  </si>
  <si>
    <t>PN-ACC-POE-171S</t>
  </si>
  <si>
    <t>PN-ACC-POE-172S</t>
  </si>
  <si>
    <t>PN-EXT-POE-E304</t>
  </si>
  <si>
    <t>PN-ACC-POE-161</t>
  </si>
  <si>
    <t>PN-ACC-POE-163</t>
  </si>
  <si>
    <t>PN-ACC-POE-164</t>
  </si>
  <si>
    <t>PN-ACC-POE-161S</t>
  </si>
  <si>
    <t>PN-ACC-POE-162S</t>
  </si>
  <si>
    <t>PN-ACC-POE-E201</t>
  </si>
  <si>
    <t>PN-ACC-POE-E202</t>
  </si>
  <si>
    <t>PN-ACC-POE-152</t>
  </si>
  <si>
    <t>PN-EXT-LRP-101C-KIT</t>
  </si>
  <si>
    <t>PN-EXT-LRP-101CH</t>
  </si>
  <si>
    <t>PN-EXT-LRP-101U-KIT</t>
  </si>
  <si>
    <t>PN-EXT-LRP-101CE</t>
  </si>
  <si>
    <t>PN-EXT-LRP-101UH</t>
  </si>
  <si>
    <t>PN-EXT-PWR-65-56</t>
  </si>
  <si>
    <t>PN-EXT-LRP-104CET</t>
  </si>
  <si>
    <t>PN-EXT-LRP-822CS</t>
  </si>
  <si>
    <t>PN-EXT-LRP-1622CS</t>
  </si>
  <si>
    <t>PN-EXT-LRP-422CST</t>
  </si>
  <si>
    <t>PN-SWT-IGSW-24040T</t>
  </si>
  <si>
    <t>PN-SWT-IGS-5225-16T4S</t>
  </si>
  <si>
    <t>PN-SWT-IGS-20040MT</t>
  </si>
  <si>
    <t>PN-SWT-IGS-10080MFT</t>
  </si>
  <si>
    <t>PN-SWT-IGS-10020MT</t>
  </si>
  <si>
    <t>PN-SWT-IGS-12040MT</t>
  </si>
  <si>
    <t>PN-SWT-IGS-5225-4T2S</t>
  </si>
  <si>
    <t>PN-SWT-IGS-801M</t>
  </si>
  <si>
    <t>PN-SWT-IGS-1020TF</t>
  </si>
  <si>
    <t>PN-SWT-IGS-620TF</t>
  </si>
  <si>
    <t>PN-SWT-IGS-801T</t>
  </si>
  <si>
    <t>PN-SWT-IGS-501T</t>
  </si>
  <si>
    <t>PN-SWT-IGS-500T</t>
  </si>
  <si>
    <t>PN-SWT-ISW-500T</t>
  </si>
  <si>
    <t>PN-SWT-ISW-501T</t>
  </si>
  <si>
    <t>PN-SWT-ISW-800T</t>
  </si>
  <si>
    <t>PN-SWT-ISW-801T</t>
  </si>
  <si>
    <t>PN-SWT-ISW-621T</t>
  </si>
  <si>
    <t>PN-SWT-ISW-621TS15</t>
  </si>
  <si>
    <t>PN-SWT-ISW-621TF</t>
  </si>
  <si>
    <t>PN-SWT-ISW-511</t>
  </si>
  <si>
    <t>PN-SWT-ISW-511T</t>
  </si>
  <si>
    <t>PN-SWT-ISW-511TS15</t>
  </si>
  <si>
    <t>PN-SWT-IGS-20160HPT</t>
  </si>
  <si>
    <t>PN-SWT-IGS-10020HPT</t>
  </si>
  <si>
    <t>PN-SWT-IGS-10020PT</t>
  </si>
  <si>
    <t>PN-SWT-IGS-4215-4P4T</t>
  </si>
  <si>
    <t>PN-SWT-IGS-5225-8P4S</t>
  </si>
  <si>
    <t>PN-SWT-IGS-624HPT</t>
  </si>
  <si>
    <t>PN-SWT-IGS-504HPT</t>
  </si>
  <si>
    <t>PN-SWT-ISW-504PT</t>
  </si>
  <si>
    <t>PN-SWT-ISW-514PTF</t>
  </si>
  <si>
    <t>PN-SWT-IFGS-1022HPT</t>
  </si>
  <si>
    <t>PN-SWT-BSP-360</t>
  </si>
  <si>
    <t xml:space="preserve">PN-ACC-IPOE-162 </t>
  </si>
  <si>
    <t>PN-ACC-IPOE-162S</t>
  </si>
  <si>
    <t>PN-ACC-IPOE-171-60W</t>
  </si>
  <si>
    <t>PN-ACC-IPOE-171-95W</t>
  </si>
  <si>
    <t>PN-EXT-IPOE-E174</t>
  </si>
  <si>
    <t>PN-EXT-IPOE-E202</t>
  </si>
  <si>
    <t>PN-SWT-WGS-803</t>
  </si>
  <si>
    <t>PN-SWT-WGS-804HP</t>
  </si>
  <si>
    <t>PN-SWT-WGS-804HPT</t>
  </si>
  <si>
    <t>PN-SWT-WGS-4215-8T</t>
  </si>
  <si>
    <t>PN-SWT-WGS-4215-8T2S</t>
  </si>
  <si>
    <t>PN-SWT-WGS-5225-8T2SV</t>
  </si>
  <si>
    <t>PN-SWT-WGS-4215-8P2S</t>
  </si>
  <si>
    <t>PN-SWT-WGS-5225-8P2S</t>
  </si>
  <si>
    <t>PN-SWT-WGS-5225-8P2SV</t>
  </si>
  <si>
    <t>PN-CNV-IXT-705AT</t>
  </si>
  <si>
    <t>PN-CNV-IGT-1205AT</t>
  </si>
  <si>
    <t>PN-CNV-IGT-805AT</t>
  </si>
  <si>
    <t>PN-CNV-IGTP-802T</t>
  </si>
  <si>
    <t>PN-CNV-IGTP-802TS</t>
  </si>
  <si>
    <t>PN-CNV-IGT-905A</t>
  </si>
  <si>
    <t>PN-CNV-IGTP-805AT</t>
  </si>
  <si>
    <t>PN-CNV-IFT-802T</t>
  </si>
  <si>
    <t>PN-CNV-IFT-802TS15</t>
  </si>
  <si>
    <t>PN-CNV-IFT-805AT</t>
  </si>
  <si>
    <t>PN-EXT-IVC-234GT</t>
  </si>
  <si>
    <t>PN-ACC-PWR-40-24</t>
  </si>
  <si>
    <t>PN-ACC-PWR-60-24</t>
  </si>
  <si>
    <t>PN-ACC-PWR-240-48</t>
  </si>
  <si>
    <t>PN-ACC-SDR-75-48</t>
  </si>
  <si>
    <t>PN-ACC-SDR-120-48</t>
  </si>
  <si>
    <t>PN-ACC-SDR-240-48</t>
  </si>
  <si>
    <t>PN-ACC-SDR-480-48</t>
  </si>
  <si>
    <t>PN-ACC-MTB-TSR</t>
  </si>
  <si>
    <t>PN-ACC-MTB-TLR</t>
  </si>
  <si>
    <t>PN-ACC-MGB-TSX</t>
  </si>
  <si>
    <t>PN-ACC-MGB-TSX2</t>
  </si>
  <si>
    <t>PN-ACC-MGB-TLX</t>
  </si>
  <si>
    <t>PN-ACC-MGB-TLA10</t>
  </si>
  <si>
    <t>PN-ACC-MGB-TLB10</t>
  </si>
  <si>
    <t>PN-ACC-MGB-TLA20</t>
  </si>
  <si>
    <t>PN-ACC-MGB-TLB20</t>
  </si>
  <si>
    <t>PN-ACC-MGB-TLA40</t>
  </si>
  <si>
    <t>PN-ACC-MGB-TLB40</t>
  </si>
  <si>
    <t>PN-ACC-MFB-TFX</t>
  </si>
  <si>
    <t>PN-ACC-MFB-TF20</t>
  </si>
  <si>
    <t>PN-ACC-MFB-TFA20</t>
  </si>
  <si>
    <t>PN-ACC-MFB-TFB20</t>
  </si>
  <si>
    <t>PN-ACC-MFB-TFA40</t>
  </si>
  <si>
    <t>PN-ACC-MFB-TFB40</t>
  </si>
  <si>
    <t>PN-ACC-MFB-TSA</t>
  </si>
  <si>
    <t>PN-ACC-MFB-TSB</t>
  </si>
  <si>
    <t>PN-CNV-MC-700</t>
  </si>
  <si>
    <t>PN-CNV-MC-1500</t>
  </si>
  <si>
    <t>PN-CNV-MC-1500R</t>
  </si>
  <si>
    <t>PN-CNV-MC-1500R48</t>
  </si>
  <si>
    <t>PN-ACC-MC15-RPS130</t>
  </si>
  <si>
    <t>PN-ACC-MC15-RPS48</t>
  </si>
  <si>
    <t>PN-CNV-XT-705A</t>
  </si>
  <si>
    <t>PN-CNV-GT-802</t>
  </si>
  <si>
    <t>PN-CNV-GT-802S</t>
  </si>
  <si>
    <t>PN-CNV-GT-806A15</t>
  </si>
  <si>
    <t>PN-CNV-GT-806B15</t>
  </si>
  <si>
    <t>PN-CNV-GT-806A60</t>
  </si>
  <si>
    <t>PN-CNV-GT-806B60</t>
  </si>
  <si>
    <t>PN-CNV-GT-805A</t>
  </si>
  <si>
    <t>PN-CNV-GT-1205A</t>
  </si>
  <si>
    <t>PN-CNV-FT-801</t>
  </si>
  <si>
    <t>PN-CNV-FT-802</t>
  </si>
  <si>
    <t>PN-CNV-FT-803</t>
  </si>
  <si>
    <t>PN-CNV-FT-802S15</t>
  </si>
  <si>
    <t>PN-CNV-FT-802S35</t>
  </si>
  <si>
    <t>PN-CNV-FT-802S50</t>
  </si>
  <si>
    <t>PN-CNV-FT-806A20</t>
  </si>
  <si>
    <t>PN-CNV-FT-806B20</t>
  </si>
  <si>
    <t>PN-CNV-VF-101G-KIT</t>
  </si>
  <si>
    <t>PN-CNV-VF-102G-KIT</t>
  </si>
  <si>
    <t>PN-CNV-VF-106G-KIT</t>
  </si>
  <si>
    <t>PN-CNV-VF-402-KIT</t>
  </si>
  <si>
    <t>PN-CNV-GT-905A</t>
  </si>
  <si>
    <t>PN-CNV-MC-1610MR</t>
  </si>
  <si>
    <t>PN-CNV-MC-1610MR48</t>
  </si>
  <si>
    <t>PN-ACC-MC-RPS130</t>
  </si>
  <si>
    <t>PN-ACC-MC-RPS48</t>
  </si>
  <si>
    <t>PN-CNV-GST-802</t>
  </si>
  <si>
    <t>PN-CNV-GST-802S</t>
  </si>
  <si>
    <t>PN-CNV-GST-805A</t>
  </si>
  <si>
    <t>PN-CNV-GST-806A15</t>
  </si>
  <si>
    <t>PN-CNV-GST-806B15</t>
  </si>
  <si>
    <t>PN-CNV-GST-806A60</t>
  </si>
  <si>
    <t>PN-CNV-GST-806B60</t>
  </si>
  <si>
    <t>PN-CNV-FST-801</t>
  </si>
  <si>
    <t>PN-CNV-FST-802</t>
  </si>
  <si>
    <t>PN-CNV-FST-802S15</t>
  </si>
  <si>
    <t>PN-CNV-FST-802S35</t>
  </si>
  <si>
    <t>PN-CNV-FST-802S50</t>
  </si>
  <si>
    <t>PN-CNV-FST-806A20</t>
  </si>
  <si>
    <t>PN-CNV-FST-806B20</t>
  </si>
  <si>
    <t>PN-CNV-FST-806A60</t>
  </si>
  <si>
    <t>PN-CNV-FST-806B60</t>
  </si>
  <si>
    <t>PN-CNV-GTP-805A</t>
  </si>
  <si>
    <t>PN-CNV-FTP-802</t>
  </si>
  <si>
    <t>PN-CNV-FTP-802S15</t>
  </si>
  <si>
    <t>PN-ACC-EPL-SPT-8</t>
  </si>
  <si>
    <t>PN-ACC-EPL-SPT-32</t>
  </si>
  <si>
    <t>PN-ACC-EPL-SPT-64</t>
  </si>
  <si>
    <t>PN-ACC-EPN-110</t>
  </si>
  <si>
    <t>PN-ACC-MTB-RJ</t>
  </si>
  <si>
    <t>PN-ACC-MTB-SR</t>
  </si>
  <si>
    <t>PN-ACC-MTB-LR</t>
  </si>
  <si>
    <t>PN-ACC-MTB-LA20</t>
  </si>
  <si>
    <t>PN-ACC-MTB-LB20</t>
  </si>
  <si>
    <t>PN-ACC-MTB-LA40</t>
  </si>
  <si>
    <t>PN-ACC-MTB-LB40</t>
  </si>
  <si>
    <t>PN-ACC-MTB-LA60</t>
  </si>
  <si>
    <t>PN-ACC-MTB-LB60</t>
  </si>
  <si>
    <t>PN-ACC-MGB-GT</t>
  </si>
  <si>
    <t>PN-ACC-MGB-SX</t>
  </si>
  <si>
    <t>PN-ACC-MGB-SX2</t>
  </si>
  <si>
    <t>PN-ACC-MGB-LX</t>
  </si>
  <si>
    <t>PN-ACC-MGB-L120</t>
  </si>
  <si>
    <t>PN-ACC-MGB-LA10</t>
  </si>
  <si>
    <t>PN-ACC-MGB-LB10</t>
  </si>
  <si>
    <t>PN-ACC-MGB-LA20</t>
  </si>
  <si>
    <t>PN-ACC-MGB-LB20</t>
  </si>
  <si>
    <t>PN-ACC-MGB-LA40</t>
  </si>
  <si>
    <t>PN-ACC-MGB-LB40</t>
  </si>
  <si>
    <t>PN-ACC-MFB-FX</t>
  </si>
  <si>
    <t>PN-ACC-MFB-F20</t>
  </si>
  <si>
    <t>PN-ACC-MFB-F40</t>
  </si>
  <si>
    <t>PN-ACC-MFB-F60</t>
  </si>
  <si>
    <t>PN-ACC-MFB-F120</t>
  </si>
  <si>
    <t>PN-ACC-MFB-FA20</t>
  </si>
  <si>
    <t>PN-ACC-MFB-FB20</t>
  </si>
  <si>
    <t>PN-CNV-VC-231</t>
  </si>
  <si>
    <t>PN-CNV-VC-231G</t>
  </si>
  <si>
    <t>PN-CNV-VC-232G</t>
  </si>
  <si>
    <t>PN-DSL-VC-234</t>
  </si>
  <si>
    <t>PN-DSL-VC-234G</t>
  </si>
  <si>
    <t>Switch gestiti, switch modulari, Layer 3 IPv4/IPv6, Routing Statico, stack fisic,</t>
  </si>
  <si>
    <t>PFFY6X04WH-HED</t>
  </si>
  <si>
    <t>PANDUIT - Cavo NetKey Cat6 U/UTP LSZH AWG 24 Classe Cca-s1a-d1-a1 -bianco- box 305m</t>
  </si>
  <si>
    <t>NK6APC1MBU</t>
  </si>
  <si>
    <t>NK6APC2MBU</t>
  </si>
  <si>
    <t>NK6APC3MBU</t>
  </si>
  <si>
    <t>NK6APC5MBU</t>
  </si>
  <si>
    <t>PANDUIT - Pannello plastico NetKey non schermato, scarico 24 porte keystone con frontalino estraibile 1U, nero</t>
  </si>
  <si>
    <t>FST2MCXAQ</t>
  </si>
  <si>
    <t>PANDUIT - Connettore ottico OptiCam ST2 simplex 50/125 OM3/OM4 per cavi 900μm e attrezzatura OCTT2</t>
  </si>
  <si>
    <t>WMPVF45E</t>
  </si>
  <si>
    <t>FLBSIM-51</t>
  </si>
  <si>
    <t xml:space="preserve">PANDUIT - Pannello cieco a tendina da 4 a 51U consecutive su guide verticali 19'' </t>
  </si>
  <si>
    <t>PA-CVR-PFFY6X04WH-HED</t>
  </si>
  <si>
    <t>PA-PC6A-NK6APC1MBU</t>
  </si>
  <si>
    <t>PA-PC6A-NK6APC2MBU</t>
  </si>
  <si>
    <t>PA-PC6A-NK6APC3MBU</t>
  </si>
  <si>
    <t>PA-PC6A-NK6APC5MBU</t>
  </si>
  <si>
    <t>PA-FCL-FST2MCXAQ</t>
  </si>
  <si>
    <t>PA-RAC-WMPVF45E</t>
  </si>
  <si>
    <t>PA-RAC-FLBSIM-51</t>
  </si>
  <si>
    <t>PANDUIT - Cavo PanNet Cat5e U/UTP LSZH AWG 24 Classe Dca-s2-d2-a1 -bianco- box 305m</t>
  </si>
  <si>
    <t>6-2111984-3</t>
  </si>
  <si>
    <t>1-790163-1</t>
  </si>
  <si>
    <t>AM-PLG-211198463</t>
  </si>
  <si>
    <t>AM-TL-79016311</t>
  </si>
  <si>
    <t>SYSTIMAX - Pannello scarico U/UTP  360 Gigaspeed X10D e XL Evolve (GS6 e GS3), 1U, 4 posizioni p/n 360-1100-E-KIT-1U</t>
  </si>
  <si>
    <t>SYSTIMAX - Pannello scarico U/UTP  360 Gigaspeed X10D e XL Evolve (GS6 e GS3), 2U, 8 posizioni p/n 360-1100-E-KIT-2U</t>
  </si>
  <si>
    <t>SYSTIMAX - Adattatore pannello 360 Evolve, 6-porte per prese M-series (4 pz) p/n 360 Evolve M-Series Bezel</t>
  </si>
  <si>
    <t>COMMSCOPE - Cavo ottico Lazrspeed 300, 12 FO OM3, int/ext, loose tube, gel filled, Eca LSZH -nero- p/n Z-012-LN-5L-F12BK/20G/E</t>
  </si>
  <si>
    <t>COMMSCOPE - Cavo ottico Teraspeed, 24 FO OS2 ZWP, int/ext, tot. dielettico, Dca s2 d1 a1 LSZH nero- p/n Z-024-DN-8W-F12BK/D</t>
  </si>
  <si>
    <t>COMMSCOPE - Cavo ottico Lazrspeed 550, 24 FO OM4, int/ext, tot. dielettico, Dca s2 d1 a1 LSZH nero- p/n Z-024-DN-5K-F12BK/D</t>
  </si>
  <si>
    <t>COMMSCOPE - Cavo ottico Lazrspeed 550, 24 FO OM4, int/ext arm. met. loose, Cca s1b d2 a1 LSZH -nero- p/n Z-024-LA-5K-F12BK/25D/C</t>
  </si>
  <si>
    <t>COMMSCOPE - Cavo ottico Teraspeed, 12 FO OS2 ZWP, int/ext, arm. met. loose, Cca s1b d2 a1 LSZH nero- p/n Z-012-LA-8W-F12BK/25D/C</t>
  </si>
  <si>
    <t>COMMSCOPE - Cavo ottico Teraspeed, 24 FO OS2 ZWP, int/ext, arm. met. loose, Cca s1b d2 a1 LSZH nero- p/n Z-024-LA-8W-F12BK/25D/C</t>
  </si>
  <si>
    <t>COMMSCOPE - Cavo ottico Teraspeed, 48 FO OS2 ZWP, int/ext, arm. met. loose, Cca s1b d2 a1 LSZH nero- p/n Z-048-LA-8W-F12BK/25D/C</t>
  </si>
  <si>
    <t>SX-PLT-106658156</t>
  </si>
  <si>
    <t>ZY-SWT-GS1200-8HPV2</t>
  </si>
  <si>
    <t>GS1200-8HPV2-EU0101F</t>
  </si>
  <si>
    <t>NebulaFlex Switch Gigabit Ethernet Serie 1920/1930</t>
  </si>
  <si>
    <t>ZY-SWT-GS1920-8HPV2</t>
  </si>
  <si>
    <t>GS1920-8HPV2-EU0101F</t>
  </si>
  <si>
    <t>ZYXEL - GS1920-8HP v2 - NebulaFlex Switch Web Managed 8 porte Gigabit PoE (erogazione PoE fino a 130W) + 2 porte Dual Gigabit - IPv6, VLAN, QoS, IGMP - Design senza ventole, Desktop - FREE Nebula Basic Cloud Management</t>
  </si>
  <si>
    <t>ZY-SWT-GS1920-24V2</t>
  </si>
  <si>
    <t>GS1920-24V2-EU0101F</t>
  </si>
  <si>
    <t>ZYXEL - GS1920-24 v2 - NebulaFlex Switch Web Managed 24 porte Gigabit + 4 porte Dual Gigabit - IPv6, VLAN, QoS, IGMP - Design senza ventole, Rack - FREE Nebula Basic Cloud Management</t>
  </si>
  <si>
    <t>ZY-SWT-GS192024HPV2</t>
  </si>
  <si>
    <t>GS192024HPV2-EU0101F</t>
  </si>
  <si>
    <t>ZYXEL - GS1920-24HP v2 - NebulaFlex Switch Web Managed 24 porte Gigabit PoE (erogazione PoE fino a 375W) + 4 porte Dual Gigabit - IPv6, VLAN, QoS, IGMP - Rack - FREE Nebula Basic Cloud Management</t>
  </si>
  <si>
    <t>ZY-SWT-GS1920-48V2</t>
  </si>
  <si>
    <t>GS1920-48V2-EU0101F</t>
  </si>
  <si>
    <t>ZYXEL - GS1920-48 v2 - NebulaFlex Switch Web Managed 44 porte Gigabit + 4 porte Dual Gigabit + 2 porte SFP Gigabit - IPv6, VLAN, QoS, IGMP - Rack - FREE Nebula Basic Cloud Management</t>
  </si>
  <si>
    <t>ZY-SWT-GS192048HPV2</t>
  </si>
  <si>
    <t>GS192048HPV2-EU0101F</t>
  </si>
  <si>
    <t>ZYXEL - GS1920-48HP v2 - NebulaFlex Switch Web Managed 44 porte Gigabit PoE (erogazione PoE fino a 375W) + 4 porte Dual Gigabit + 2 porte SFP Gigabit - IPv6, VLAN, QoS, IGMP - Rack - FREE Nebula Basic Cloud Management</t>
  </si>
  <si>
    <t xml:space="preserve"> Switch 10Gigabit Ethernet Serie 1930</t>
  </si>
  <si>
    <t>ZY-SWT-XGS1930-28</t>
  </si>
  <si>
    <t>XGS1930-28-EU0101F</t>
  </si>
  <si>
    <t>ZYXEL - XGS1930-28 - NebulaFlex Switch Web Managed Layer 3 Lite, 24 porte Gigabit + 4 porte 10GbE SFP+ - IPv6, VLAN, QoS, IGMP, Static Routing - Rack - FREE Nebula Basic Cloud Management</t>
  </si>
  <si>
    <t>ZY-SWT-XGS1930-28HP</t>
  </si>
  <si>
    <t>XGS1930-28HP-EU0101F</t>
  </si>
  <si>
    <t>ZYXEL - XGS1930-28HP - NebulaFlex Switch Web Managed Layer 3 Lite, 24 porte Gigabit PoE (erogazione PoE fino a 375W) + 4 porte 10GbE SFP+ - IPv6, VLAN, QoS, IGMP, Static Routing - Rack - FREE Nebula Basic Cloud Management</t>
  </si>
  <si>
    <t>ZY-SWT-XGS1930-52</t>
  </si>
  <si>
    <t>XGS1930-52-EU0101F</t>
  </si>
  <si>
    <t>ZYXEL - XGS1930-52 - NebulaFlex Switch Web Managed Layer 3 Lite, 48 porte Gigabit + 4 porte 10GbE SFP+ - IPv6, VLAN, QoS, IGMP, Static Routing - Rack - FREE Nebula Basic Cloud Management</t>
  </si>
  <si>
    <t>ZY-SWT-XGS1930-52HP</t>
  </si>
  <si>
    <t>XGS1930-52HP-EU0101F</t>
  </si>
  <si>
    <t>ZYXEL - XGS1930-52HP - NebulaFlex Switch Web Managed Layer 3 Lite, 48 porte Gigabit PoE (erogazione PoE fino a 375W) + 4 porte 10GbE SFP+ - IPv6, VLAN, QoS, IGMP, Static Routing - Rack - FREE Nebula Basic Cloud Management</t>
  </si>
  <si>
    <t>ZYXEL - XGS2210-28 - Switch Managed Layer 3 Lite, 24 porte Gigabit + 4 porte 10 Gigabit SFP+ - IPv6, Stacking Fisico 10GbE, VLAN, QoS, IGMP, Static Routing - Rack</t>
  </si>
  <si>
    <t>ZYXEL - XGS2210-28HP - Switch Managed Layer 3 Lite, 24 porte Gigabit PoE (erogazione PoE fino a 375W) + 4 porte 10 Gigabit SFP+ - IPv6, Stacking Fisico 10GbE, VLAN, QoS, IGMP, Static Routing - Rack</t>
  </si>
  <si>
    <t>ZYXEL - XGS2210-52 - Switch Managed Layer 3 Lite, 48 porte Gigabit + 4 porte 10 Gigabit SFP+ - IPv6, Stacking Fisico 10GbE, VLAN, QoS, IGMP, Static Routing - Rack</t>
  </si>
  <si>
    <t>ZYXEL - XGS2210-52HP - Switch Managed Layer 3 Lite, 48 porte Gigabit PoE (erogazione PoE fino a 375W) + 4 porte 10 Gigabit SFP+ - IPv6, Stacking Fisico 10GbE, VLAN, QoS, IGMP, Static Routing - Rack</t>
  </si>
  <si>
    <t>ZY-SWT-XGS4600-52F</t>
  </si>
  <si>
    <t>XGS4600-52F-ZZ0101F</t>
  </si>
  <si>
    <t>ZYXEL - XGS4600-52 - Switch Managed L3, 48 porte Gigabit SFP + 4 porte Gigabit Dual + 4 porte 10G SFP+ - Alimentazione ridondata, Static/Dynamic Routing, Policy Routing, DHCP - Rack</t>
  </si>
  <si>
    <t>Advance Threat Protection (ATP) Firewall</t>
  </si>
  <si>
    <t>ATP200-EU0102F</t>
  </si>
  <si>
    <t>LIC-GOLD-ZZ0001F</t>
  </si>
  <si>
    <t>LIC-GOLD-ZZ0002F</t>
  </si>
  <si>
    <t>LIC-GOLD-ZZ0003F</t>
  </si>
  <si>
    <t>LIC-GOLD-ZZ0004F</t>
  </si>
  <si>
    <t>ZY-SEC-LIC-CCF-043F</t>
  </si>
  <si>
    <t>LIC-CCF-ZZ0043F</t>
  </si>
  <si>
    <t>ZYXEL - iCard Cyren, Rinnovo servizio Content Filtering 2.0 per VPN50 - durata 1 anno</t>
  </si>
  <si>
    <t>ZY-SEC-LIC-CCF-045F</t>
  </si>
  <si>
    <t>LIC-CCF-ZZ0045F</t>
  </si>
  <si>
    <t>ZYXEL - iCard Cyren, Rinnovo servizio Content Filtering 2.0 per VPN100 - durata 1 anno</t>
  </si>
  <si>
    <t>ZY-SEC-LIC-CCF-047F</t>
  </si>
  <si>
    <t>LIC-CCF-ZZ0047F</t>
  </si>
  <si>
    <t>ZYXEL - iCard Cyren, Rinnovo servizio Content Filtering 2.0 per VPN300 - durata 1 anno</t>
  </si>
  <si>
    <t>OC-ACC-3AX6S-EL</t>
  </si>
  <si>
    <t>ORCA - Coppia Elettrodi di ricambio Giuntatrice  a fusione MINI 6S</t>
  </si>
  <si>
    <t>OC-PC6-223170-A1</t>
  </si>
  <si>
    <t>ORCA - Bretella di permutazione Cat6 UTP colore rosso L. 1,5mt</t>
  </si>
  <si>
    <t>OC-PC6-223190-A1</t>
  </si>
  <si>
    <t>OC-PC6-223160-A1</t>
  </si>
  <si>
    <t>OC-PC6-223180-A1</t>
  </si>
  <si>
    <t>ORCA - Bretella di permutazione Cat6 UTP colore giallo L. 1,5mt</t>
  </si>
  <si>
    <t>TECNOSTEEL - Cavo di alim C19 SCHUKO 2,5 metri, diametro 3x1,5mm2 - 0U</t>
  </si>
  <si>
    <t>SYSTIMAX - Cavo Cat. 6 Gigaspeed XL U/UTP 23AWG B2ca LSZH IEC 332.3 bianco (bobina 305m) p/n 3071E-B WHT C6 4/23 U/UTP R1000</t>
  </si>
  <si>
    <t>SYSTIMAX - Cavo Cat. 6 Gigaspeed XL U/UTP 23AWG B2ca LSZH IEC 332.3 bianco (box 305m) p/n 3071E-B WHT C6 4/23 U/UTP W1000</t>
  </si>
  <si>
    <t>SYSTIMAX - Cavo Cat. 6 Gigaspeed XL U/UTP 23AWG Cca LSZH IEC 332.3 bianco (bobina 305m) p/n 3071E-C WHT C6 4/23 U/UTP R1000</t>
  </si>
  <si>
    <t>SX-CVR-760241923</t>
  </si>
  <si>
    <t>SX-CVR-760241924</t>
  </si>
  <si>
    <t>AM-PP-226902501</t>
  </si>
  <si>
    <t>AM-CVR-88401571410</t>
  </si>
  <si>
    <t xml:space="preserve">NETCONNECT - Cavo non schermato U/UTP Cat.6, solido AWG 23, 4cp, LSZH, B2ca s1 d0 a1, pull box 305m -bianco- p/n CS34ZB </t>
  </si>
  <si>
    <t>AM-CVR-88401621410</t>
  </si>
  <si>
    <t>NETCONNECT - Cavo non schermato U/UTP Cat.6, solido AWG 23, 4cp, LSZH, Cca s1 d1 a1, pool box 305m -bianco- p/n CS34ZC</t>
  </si>
  <si>
    <t xml:space="preserve">NETCONNECT - Pannello precaricato Cat.6 a 48 porte 2U, UTP con termination manager p/n NPP-6-DM-2U-48 </t>
  </si>
  <si>
    <t>NETCONNECT - Inserto RJ45 Cat.6 SL schermato</t>
  </si>
  <si>
    <t>NETCONNECT - Inserto RJ45 Cat.6 SL AMP-TWIST-6S -schermato- con sportello antipolvere</t>
  </si>
  <si>
    <t>NETCONNECT - Inserto RJ45 Cat.6 SL AMP-TWIST-6S -schermato- senza sportello antipolvere</t>
  </si>
  <si>
    <t>NETCONNECT - Inserto RJ45 Cat.6 SLX AMP-TWIST 6S -schermato- con sportello antipolvere, cover grigia</t>
  </si>
  <si>
    <t>NETCONNECT - Inserto RJ45 Cat.6 SLX AMP-TWIST 6S -schermato- senza sportello antipolvere, cover grigia</t>
  </si>
  <si>
    <t xml:space="preserve">NETCONNECT - Pannello precaricato Cat.6A a 48 porte 2U, UTP con termination manager p/n NPP-6A-DM-2U-48 </t>
  </si>
  <si>
    <t>AM-MJ6A-215336504</t>
  </si>
  <si>
    <t>AM-MJ6A-215344904</t>
  </si>
  <si>
    <t>AM-MJ6A-215335401</t>
  </si>
  <si>
    <t>NETCONNECT - Inserto RJ45 Cat6A serie E - schermato - senza parapolvere</t>
  </si>
  <si>
    <t>AM-ACC-760239401</t>
  </si>
  <si>
    <t>AM-ACC-760239400</t>
  </si>
  <si>
    <t>Cavi Fibra ottica Armati metallici Antiroditore (Interno/Esterno) Loose, guaina in PE</t>
  </si>
  <si>
    <t>AM-RAC-142763201</t>
  </si>
  <si>
    <t>COMMSCOPE - Pannello passapermute orizzontale a canalina con coperchio 1U -nero-</t>
  </si>
  <si>
    <t>AM-RAC-760162065</t>
  </si>
  <si>
    <t>COMMSCOPE - Pannello cieco in metallo 1U, nero</t>
  </si>
  <si>
    <t>AM-RAC-760162073</t>
  </si>
  <si>
    <t>COMMSCOPE - Pannello cieco in metallo 2U, nero</t>
  </si>
  <si>
    <t>AM-RAC-760162081</t>
  </si>
  <si>
    <t>COMMSCOPE - Pannello cieco in metallo 3U, nero</t>
  </si>
  <si>
    <t>PA-MJ6A-NK6X88MBL</t>
  </si>
  <si>
    <t>NK6X88MBL</t>
  </si>
  <si>
    <t>PANDUIT - Presa NetKey RJ45 UTP Cat6A keystone, terminazione 110, nera</t>
  </si>
  <si>
    <t>PANDUIT - Adattatore MiniCom SC simplex OS2 bianco international, slitta ceramica, adattatore blu</t>
  </si>
  <si>
    <t>UPS Industriale a barra DIN tecnologia ultracapacitor -40°C - 60°C senza batteria né bisogno di manutenzione</t>
  </si>
  <si>
    <t>PA-ACC-UPS00100DC</t>
  </si>
  <si>
    <t>UPS00100DC</t>
  </si>
  <si>
    <t>BY-M21-375-430-WT-CL</t>
  </si>
  <si>
    <t>139748</t>
  </si>
  <si>
    <t>BY-M-143-427</t>
  </si>
  <si>
    <t>131571</t>
  </si>
  <si>
    <t>BY-M71C-500-581-WT</t>
  </si>
  <si>
    <t>114847</t>
  </si>
  <si>
    <t>BY-M71C-1000-581-WT</t>
  </si>
  <si>
    <t>114724</t>
  </si>
  <si>
    <t>TECNOSTEEL - Sistema di fissaggio a palo con due punti di ancoraggio (uno superiore e uno inferiore)</t>
  </si>
  <si>
    <t>LANscape - Pannelli ottici precaricati LAN1, connettività LC duplex</t>
  </si>
  <si>
    <t>CG-LAN1-12AE-ADPT-B</t>
  </si>
  <si>
    <t>LAN1-12AE-ADPT-B</t>
  </si>
  <si>
    <t>CORNING - LAN1 pannello ottico precaricato con 6 LC duplex OS2 1U scorrevole, senza vassoio di giunzione e pigtails -nero-</t>
  </si>
  <si>
    <t>CG-LAN1-24AE-ADPT-B</t>
  </si>
  <si>
    <t>LAN1-24AE-ADPT-B</t>
  </si>
  <si>
    <t>CORNING - LAN1 pannello ottico precaricato con 12 LC duplex OS2 1U scorrevole, senza vassoio di giunzione e pigtails -nero-</t>
  </si>
  <si>
    <t>CG-LAN1-48AE-ADPT-B</t>
  </si>
  <si>
    <t>LAN1-48AE-ADPT-B</t>
  </si>
  <si>
    <t>CORNING - LAN1 pannello ottico precaricato con 24 LC duplex OS2 1U scorrevole, senza vassoio di giunzione e pigtails -nero-</t>
  </si>
  <si>
    <t>CG-LAN1-12AE-PGTL-B</t>
  </si>
  <si>
    <t>LAN1-12AE-PGTL-B</t>
  </si>
  <si>
    <t>CORNING - LAN1 pannello ottico precaricato con 6 LC duplex OS2 1U scorrevole, con vassoio di giunzione e 12 pigtails -nero-</t>
  </si>
  <si>
    <t>CG-LAN1-24AE-PGTL-B</t>
  </si>
  <si>
    <t>LAN1-24AE-PGTL-B</t>
  </si>
  <si>
    <t>CORNING - LAN1 pannello ottico precaricato con 12 LC duplex OS2 1U scorrevole, con vassoio di giunzione e 24 pigtails -nero-</t>
  </si>
  <si>
    <t>CG-LAN1-48AE-PGTL-B</t>
  </si>
  <si>
    <t>LAN1-48AE-PGTL-B</t>
  </si>
  <si>
    <t>CORNING - LAN1 pannello ottico precaricato con 24 LC duplex OS2 1U scorrevole, con vassoio di giunzione e 48 pigtails -nero-</t>
  </si>
  <si>
    <t>CG-LAN1-12AD-ADPT-B</t>
  </si>
  <si>
    <t>LAN1-12AD-ADPT-B</t>
  </si>
  <si>
    <t>CORNING - LAN1 pannello ottico precaricato con 6 LC duplex OM3/OM4 1U, scorrevole, senza vassoio di giunzione e pigtails -nero-</t>
  </si>
  <si>
    <t>CG-LAN1-24AD-ADPT-B</t>
  </si>
  <si>
    <t>LAN1-24AD-ADPT-B</t>
  </si>
  <si>
    <t>CORNING - LAN1 pannello ottico precaricato con 12 LC duplex OM3/OM4 1U scorrevole, senza vassoio di giunzione e pigtails -nero-</t>
  </si>
  <si>
    <t>CG-LAN1-48AD-ADPT-B</t>
  </si>
  <si>
    <t>LAN1-48AD-ADPT-B</t>
  </si>
  <si>
    <t>CORNING - LAN1 pannello ottico precaricato con 24 LC duplex OM3/OM4 1U scorrevole, senza vassoio di giunzione e pigtails -nero-</t>
  </si>
  <si>
    <t>CG-LAN1-12AD-PGTL-B</t>
  </si>
  <si>
    <t>LAN1-12AD-PGTL-B</t>
  </si>
  <si>
    <t>CORNING - LAN1 pannello ottico precaricato con 6 LC duplex OM3/OM4 1U scorrevole, con vassoio di giunzione e 12 pigtails -nero-</t>
  </si>
  <si>
    <t>CG-LAN1-24AD-PGTL-B</t>
  </si>
  <si>
    <t>LAN1-24AD-PGTL-B</t>
  </si>
  <si>
    <t>CORNING - LAN1 pannello ottico precaricato con 12 LC duplex OM3/OM4 1U scorrevole, con vassoio di giunzione e 24 pigtails -nero-</t>
  </si>
  <si>
    <t>CG-LAN1-48AD-PGTL-B</t>
  </si>
  <si>
    <t>LAN1-48AD-PGTL-B</t>
  </si>
  <si>
    <t>CORNING - LAN1 pannello ottico precaricato con 24 LC duplex OM3/OM4 1U scorrevole, con vassoio di giunzione e 48 pigtails -nero-</t>
  </si>
  <si>
    <t>LANscape - Pannelli ottici precaricati LAN1, connettività SC duplex</t>
  </si>
  <si>
    <t>CG-LAN1-1272-ADPT-B</t>
  </si>
  <si>
    <t>LAN1-1272-ADPT-B</t>
  </si>
  <si>
    <t>CORNING - LAN1 pannello ottico precaricato con 12 SC duplex OS2 1U scorrevole, senza vassoio di giunzione e pigtails -nero-</t>
  </si>
  <si>
    <t>CG-LAN1-2472-ADPT-B</t>
  </si>
  <si>
    <t>LAN1-2472-ADPT-B</t>
  </si>
  <si>
    <t>CG-LAN1-1272-PGTL-B</t>
  </si>
  <si>
    <t>LAN1-1272-PGTL-B</t>
  </si>
  <si>
    <t>CORNING - LAN1 pannello ottico precaricato con 12 SC duplex OS2 1U scorrevole, con vassoio di giunzione e 24 pigtails -nero-</t>
  </si>
  <si>
    <t>CG-LAN1-2472-PGTL-B</t>
  </si>
  <si>
    <t>LAN1-2472-PGTL-B</t>
  </si>
  <si>
    <t>CG-LAN1-12E7-ADPT-B</t>
  </si>
  <si>
    <t>LAN1-12E7-ADPT-B</t>
  </si>
  <si>
    <t>CORNING - LAN1 pannello ottico precaricato con 12 SC duplex OM3/OM4 1U scorrevole, senza vassoio di giunzione e pigtails -nero-</t>
  </si>
  <si>
    <t>CG-LAN1-24E7-ADPT-B</t>
  </si>
  <si>
    <t>LAN1-24E7-ADPT-B</t>
  </si>
  <si>
    <t>CG-LAN1-12E7-PGTL-B</t>
  </si>
  <si>
    <t>LAN1-12E7-PGTL-B</t>
  </si>
  <si>
    <t>CORNING - LAN1 pannello ottico precaricato con 12 SC duplex OM3/OM4 1U scorrevole, con vassoio di giunzione e 24 pigtails -nero-</t>
  </si>
  <si>
    <t>CG-LAN1-24E7-PGTL-B</t>
  </si>
  <si>
    <t>LAN1-24E7-PGTL-B</t>
  </si>
  <si>
    <t>CORNING - LAN1 vassoio di giunzione universal con 12 pigtail LC OS2, 2m</t>
  </si>
  <si>
    <t>CORNING - LAN1 vassoio di giunzione universal con 12 pigtail LC OM4, 2m</t>
  </si>
  <si>
    <t>CORNING - LAN1 vassoio di giunzione universal con 12 pigtail LC OM3, 2m</t>
  </si>
  <si>
    <t>CORNING - LAN1 vassoio di giunzione universal con 12 pigtail SC OM4, 2m</t>
  </si>
  <si>
    <t>CORNING - LAN1 vassoio di giunzione universal con 12 pigtail SC OM3, 2m</t>
  </si>
  <si>
    <t>CG-LAN1-ANGL-BKT-20-B</t>
  </si>
  <si>
    <t>LAN1-ANGL-BKT-20-B</t>
  </si>
  <si>
    <t>CORNING - LAN1 staffa angolare per pressacavi PG M20 -nera-</t>
  </si>
  <si>
    <t>CG-LAN1-ANGL-BKT-20-G</t>
  </si>
  <si>
    <t>LAN1-ANGL-BKT-20-G</t>
  </si>
  <si>
    <t>CORNING - LAN1 staffa angolare per pressacavi PG M20 -grigia-</t>
  </si>
  <si>
    <t>CG-LAN1-ANGL-BKT-25-B</t>
  </si>
  <si>
    <t>LAN1-ANGL-BKT-25-B</t>
  </si>
  <si>
    <t>CORNING - LAN1 staffa angolare per pressacavi PG M25 -nera-</t>
  </si>
  <si>
    <t>CG-LAN1-ANGL-BKT-25-G</t>
  </si>
  <si>
    <t>LAN1-ANGL-BKT-25-G</t>
  </si>
  <si>
    <t>CORNING - LAN1 staffa angolare per pressacavi PG M25 -grigia-</t>
  </si>
  <si>
    <t>CG-LAN1-STRN-C-B</t>
  </si>
  <si>
    <t>LAN1-STRN-C-B</t>
  </si>
  <si>
    <t>CORNING - LAN1 staffa di supporto U-Clip per cavi trunk Edge -nera-</t>
  </si>
  <si>
    <t>CG-LAN1-STRN-C-G</t>
  </si>
  <si>
    <t>LAN1-STRN-C-G</t>
  </si>
  <si>
    <t>CORNING - LAN1 staffa di supporto U-Clip per cavi trunk Edge -grigia-</t>
  </si>
  <si>
    <t>CG-LAN1-STRN-T-B</t>
  </si>
  <si>
    <t>LAN1-STRN-T-B</t>
  </si>
  <si>
    <t>CORNING - LAN1 staffa a T blocca-cavi da retro pannello -nera-</t>
  </si>
  <si>
    <t>CG-LAN1-STRN-T-G</t>
  </si>
  <si>
    <t>LAN1-STRN-T-G</t>
  </si>
  <si>
    <t>CORNING - LAN1 staffa a T blocca-cavi da retro pannello -grigia-</t>
  </si>
  <si>
    <t>Sistema non schermato in rame</t>
  </si>
  <si>
    <t>Pannelli scarichi</t>
  </si>
  <si>
    <t>CG-VOL-PPCB-F24K</t>
  </si>
  <si>
    <t>CG-VOL-PPUD-F24K</t>
  </si>
  <si>
    <t>CG-VOL-PCC-R</t>
  </si>
  <si>
    <t>CG-VOL-PCC-Y</t>
  </si>
  <si>
    <t>CG-VOL-PCC-G</t>
  </si>
  <si>
    <t>CG-VOL-PCC-B</t>
  </si>
  <si>
    <t>CG-VOL-0300B</t>
  </si>
  <si>
    <t>CG-VOL-0300BK</t>
  </si>
  <si>
    <t>CG-VOL-OCK6-U8</t>
  </si>
  <si>
    <t>CG-VOL-OCK6-U-BK</t>
  </si>
  <si>
    <t>CG-VOLOCK6UH8</t>
  </si>
  <si>
    <t>CG-VOLOCK6AUN8</t>
  </si>
  <si>
    <t>CG-VOL-6UL4-305</t>
  </si>
  <si>
    <t>CG-VOL-6AULN4-C</t>
  </si>
  <si>
    <t>CG-VOL-6UDL-L1T</t>
  </si>
  <si>
    <t>CG-VOL-6UDL-L2T</t>
  </si>
  <si>
    <t>CG-VOL-6UDL-L3T</t>
  </si>
  <si>
    <t>CG-VOL-6UDL-L5T</t>
  </si>
  <si>
    <t>CG-VOL6AULL1</t>
  </si>
  <si>
    <t>CG-VOL6AULL2</t>
  </si>
  <si>
    <t>CG-VOL6AULL3</t>
  </si>
  <si>
    <t>PA-FPS-FZ23LSNSNSNM01</t>
  </si>
  <si>
    <t>PA-FPS-FZ23LSNSNSNM02</t>
  </si>
  <si>
    <t>PA-FPS-FZ23LSNSNSNM03</t>
  </si>
  <si>
    <t>AM-HID-226908104</t>
  </si>
  <si>
    <t>804465</t>
  </si>
  <si>
    <t>804468</t>
  </si>
  <si>
    <t>361065</t>
  </si>
  <si>
    <t>BY-BMP41-EU-PWID</t>
  </si>
  <si>
    <t>198648</t>
  </si>
  <si>
    <t>BY-BMP51-EU-PWID</t>
  </si>
  <si>
    <t>198630</t>
  </si>
  <si>
    <t>BY-BMP61-QY-EU-PWID</t>
  </si>
  <si>
    <t>198636</t>
  </si>
  <si>
    <t>BY-BMP61-QY-EU-W-PWID</t>
  </si>
  <si>
    <t>198635</t>
  </si>
  <si>
    <t>BY-BMP71-QY-EU-PWID</t>
  </si>
  <si>
    <t>198645</t>
  </si>
  <si>
    <t>710612</t>
  </si>
  <si>
    <t>BY-BWS-PWIDS-CD</t>
  </si>
  <si>
    <t>149192</t>
  </si>
  <si>
    <t>↓</t>
  </si>
  <si>
    <t>Prese, pannello e bretelle Cat6A Keystone</t>
  </si>
  <si>
    <t>PA-MJ6A-KJS6X88TC</t>
  </si>
  <si>
    <t>KJS6X88TC</t>
  </si>
  <si>
    <t>PANDUIT - Presa keystone RJ45 Cat6A schermata per cavo solido o trefolato da 22 a 24 AWG</t>
  </si>
  <si>
    <t>PANDUIT - Pannello metallico keystone scarico 24 porte schermato 1U, con barra di sostegno e etichette, nero</t>
  </si>
  <si>
    <t>PA-CVR-PUFY6X04WH-HED</t>
  </si>
  <si>
    <t>PUFY6X04WH-HED</t>
  </si>
  <si>
    <t>PA-CVR-PSW7A04WH-HED</t>
  </si>
  <si>
    <t>PSW7A04WH-HED</t>
  </si>
  <si>
    <t>PANDUIT - Cavo PanNet Cat7A S/FTP LSFRZH AWG 23 Classe B2ca-s1a-d1-a1 -bianco- bobina 500 m</t>
  </si>
  <si>
    <t>PA-RAC-CMPHF1</t>
  </si>
  <si>
    <t>CG-CAXXSN-00108-C001</t>
  </si>
  <si>
    <t>CAXXSN-00108-C001</t>
  </si>
  <si>
    <t>Cavi Fibra ottica Armati non metallici Antiroditore (Interno/Esterno) Loose</t>
  </si>
  <si>
    <t>SYSTIMAX - Pannello 24 porte Cat.6A U/UTP 360 Gigaspeed X10D 1100GS6 Evolve (iPatch ready) p/n 360-IPR-1100-E-GS6-1U-24</t>
  </si>
  <si>
    <t>SYSTIMAX - Pannello 48 porte Cat.6A U/UTP 360 Gigaspeed X10D 1100GS6 Evolve (iPatch ready) p/n 360-IPR-1100-E-GS6-2U-48</t>
  </si>
  <si>
    <t>SYSTIMAX - Pannello 24 porte Cat.6A U/UTP 360 Gigaspeed X10D 1100GS6 Evolve Angled (iPatch ready) p/n 360-IPR-1100A-E-GS6-1U-24</t>
  </si>
  <si>
    <t>SYSTIMAX - Pannello 48 porte Cat.6A U/UTP 360 Gigaspeed X10D 1100GS6 Evolve Angled (iPatch ready) p/n 360-IPR-1100A-E-GS6-2U-48</t>
  </si>
  <si>
    <t>SYSTIMAX - Pannello 24 porte Cat.6A F/UTP 360 Gigaspeed X10D 1100GS6 Evolve (iPatch ready) scarico p/n 360-IPR-MFTP-E-HD6B-1U-24</t>
  </si>
  <si>
    <t>SYSTIMAX - Pannello 48 porte Cat.6A F/UTP 360 Gigaspeed X10D 1100GS6 Evolve (iPatch ready) scarico p/n 360-IPR-MFTP-E-HD6B-2U-48</t>
  </si>
  <si>
    <t>SYSTIMAX - Cavo Cat. 6 Gigaspeed XL U/UTP 23AWG Cca LSZH IEC 332.3 bianco (box 305m) p/n 3071E-C WHT C6 4/23 U/UTP W1000</t>
  </si>
  <si>
    <t>SYSTIMAX - Pannello 24 porte Cat.6  360 Gigaspeed XL 1100GS3 Evolve, (iPatch ready) U/UTP p/n 360-IPR-1100-E-GS3-1U-24</t>
  </si>
  <si>
    <t>SYSTIMAX - Pannello 48 porte Cat.6  360 Gigaspeed XL 1100GS3 Evolve, (iPatch ready) U/UTP p/n 360-IPR-1100-E-GS3-2U-48</t>
  </si>
  <si>
    <t>SYSTIMAX - Pannello 24 porte Cat.6 U/UTP  360 Gigaspeed XL 1100GS3 Evolve angolato (iPatch ready) p/n 360-IPR-1100A-E-GS3-1U-24</t>
  </si>
  <si>
    <t>SYSTIMAX - Pannello 48 porte Cat.6 U/UTP  360 Gigaspeed XL 1100GS3 Evolve angolato (iPatch ready) p/n 360-IPR-1100A-E-GS3-2U-48</t>
  </si>
  <si>
    <t>SX-PC6-CPC3392-03F020</t>
  </si>
  <si>
    <t>CPC3392-03F020</t>
  </si>
  <si>
    <t>Bretelle di permutazione Cat6 MiNO6 a diametro ridotto</t>
  </si>
  <si>
    <t>CO166S2-08F003</t>
  </si>
  <si>
    <t>CO166S2-08F005</t>
  </si>
  <si>
    <t>COMMSCOPE - Bretella di permutazione Cat.6 U/UTP, diametro ridotto 28 AWG, LSZH 1,52m -bianca- p/n MINO6-WH-5FT</t>
  </si>
  <si>
    <t>CO166S2-08F007</t>
  </si>
  <si>
    <t>COMMSCOPE - Bretella di permutazione Cat.6 U/UTP, diametro ridotto 28 AWG, LSZH 2,13m -bianca- p/n MINO6-WH-7FT</t>
  </si>
  <si>
    <t>CO166S2-08F010</t>
  </si>
  <si>
    <t>COMMSCOPE - Bretella di permutazione Cat.6 U/UTP, diametro ridotto 28 AWG, LSZH 3,05m -bianca- p/n MINO6-WH-10FT</t>
  </si>
  <si>
    <t>SX-CVF-760241762</t>
  </si>
  <si>
    <t xml:space="preserve">COMMSCOPE - Cavo ottico Lazrspeed 550, 12 FO tight OM4, distrib. da interno, Cca s1a d1 a1 LSZH -aqua- p/n N-012-DS-5K-FSUAQ/C </t>
  </si>
  <si>
    <t>SYSTIMAX - 360 imVision controller p/n 360-iMV-CNTRLR</t>
  </si>
  <si>
    <t>SX-ACC-760237876</t>
  </si>
  <si>
    <t>SYSTIMAX - imVision controller X p/n imV-CNTRL-X</t>
  </si>
  <si>
    <t>OC-RAC-572201-20N</t>
  </si>
  <si>
    <t>OC-RAC-572200-24N</t>
  </si>
  <si>
    <t>ORCA - Armadio a pavimento 600x600x24U, smontabile, piedini (zoccolo optional), portata 500 kg Nero</t>
  </si>
  <si>
    <t>BY-R-4402WT</t>
  </si>
  <si>
    <t>035266</t>
  </si>
  <si>
    <t>BY-R-4407WT</t>
  </si>
  <si>
    <t>035264</t>
  </si>
  <si>
    <t>BY-BBP12-EU-U-PWID</t>
  </si>
  <si>
    <t>198595</t>
  </si>
  <si>
    <t>BY-NET-LAN</t>
  </si>
  <si>
    <t>142267</t>
  </si>
  <si>
    <t>Stampanti M611</t>
  </si>
  <si>
    <t>BY-M611-EU-BT-W</t>
  </si>
  <si>
    <t>149570</t>
  </si>
  <si>
    <t>BY-M611-EU-PWIDS</t>
  </si>
  <si>
    <t>199974</t>
  </si>
  <si>
    <t>Accessori per M611</t>
  </si>
  <si>
    <t>BY-BMP-PACK-2</t>
  </si>
  <si>
    <t>149568</t>
  </si>
  <si>
    <t>BY-BMP-HC-2</t>
  </si>
  <si>
    <t>149567</t>
  </si>
  <si>
    <t>BY-BMP-MAGNET-2</t>
  </si>
  <si>
    <t>149566</t>
  </si>
  <si>
    <t>BY-BMP-STRAP-1</t>
  </si>
  <si>
    <t>BY-PCK-5</t>
  </si>
  <si>
    <t>PANDUIT - Pannello plastico MiniCom scarico 24 porte non schermato 1U con frontalino estraibile, nero</t>
  </si>
  <si>
    <t>PANDUIT - Pannello plastico MiniCom scarico 24 porte non schermato 1U con frontalino estraibile e porta etichette, nero</t>
  </si>
  <si>
    <t>PANDUIT - Pannello metallico MiniCom scarico 24 porte schermato 1U, nero</t>
  </si>
  <si>
    <t>PANDUIT - Pannello metallico MiniCom scarico 24 porte schermato, angolato 1U, nero</t>
  </si>
  <si>
    <t>PANDUIT - Pannello metallico MiniCom scarico 24 porte schermato 1U, con barra posteriore, nero</t>
  </si>
  <si>
    <t>PA-RAC-UICFPHSE2IW</t>
  </si>
  <si>
    <t>UICFPHSE2IW</t>
  </si>
  <si>
    <t>PANDUIT - Placca MiniCom 503 executive orizzontale 2 posizioni inclinata, bianca</t>
  </si>
  <si>
    <t>PA-FPL-NKFP92ELLLSM01</t>
  </si>
  <si>
    <t>PA-FPL-NKFP92ELLLSM02</t>
  </si>
  <si>
    <t>PA-FPL-NKFP92ELLLSM03</t>
  </si>
  <si>
    <t>PA-FPL-NKFP92ELLSSM01</t>
  </si>
  <si>
    <t>PA-FPL-NKFP92ELLSSM02</t>
  </si>
  <si>
    <t>PA-FPL-NKFP92ELLSSM03</t>
  </si>
  <si>
    <t>PA-FPS-NKFP923LSSSM01</t>
  </si>
  <si>
    <t>PA-FPS-NKFP923LSSSM02</t>
  </si>
  <si>
    <t>PA-FPS-NKFP923LSSSM03</t>
  </si>
  <si>
    <t>PA-FPL-NKFPX2ELLLSM01</t>
  </si>
  <si>
    <t>PA-FPL-NKFPX2ELLLSM02</t>
  </si>
  <si>
    <t>PA-FPL-NKFPX2ELLLSM03</t>
  </si>
  <si>
    <t>PA-FPL-NKFPX2ELLSSM01</t>
  </si>
  <si>
    <t>PA-FPL-NKFPX2ELLSSM02</t>
  </si>
  <si>
    <t>PA-FPL-NKFPX2ELLSSM03</t>
  </si>
  <si>
    <t>PA-FPS-NKFPX23LSSSM01</t>
  </si>
  <si>
    <t>PA-FPS-NKFPX23LSSSM02</t>
  </si>
  <si>
    <t>PA-FPS-NKFPX23LSSSM03</t>
  </si>
  <si>
    <t>PA-FPL-NKFPZ22LLLSM01</t>
  </si>
  <si>
    <t>PA-FPL-NKFPZ22LLLSM02</t>
  </si>
  <si>
    <t>PA-FPL-NKFPZ22LLLSM03</t>
  </si>
  <si>
    <t>PA-FPG-NKFP91BN1NNM01</t>
  </si>
  <si>
    <t>PA-FPG-NKFP91BN3NNM01</t>
  </si>
  <si>
    <t>PA-FPG-NKFPX1BN1NNM01</t>
  </si>
  <si>
    <t>PA-FPG-NKFPX1BN3NNM01</t>
  </si>
  <si>
    <t>PA-FPG-NKFPZ1BN1NNM01</t>
  </si>
  <si>
    <t>AM-CVR-88404695416</t>
  </si>
  <si>
    <t>NETCONNECT - Cavo schermato F/UTP Cat.6A, solido AWG 23, 4cp, LSZH, Dca s12 d2 a1, reel 500m -bianco-p/n CS44ZC</t>
  </si>
  <si>
    <t>AM-MJ6A-215344901</t>
  </si>
  <si>
    <t>AM-MJ6A-215344902</t>
  </si>
  <si>
    <t>NETCONNECT - Cavo schermato S/FTP PiMF Cat.7 (600MHz), solido AWG 23, 4cp, LSFRZH, Dca s2 d1 a1, reel 1000m -bianco-</t>
  </si>
  <si>
    <t>NETCONNECT - Cavo schermato S/FTP PiMF Cat.7 (600MHz), solido AWG 23, 4cp, LSFRZH, Dca s2 d1 a1, reel 500m -bianco-</t>
  </si>
  <si>
    <t>NETCONNECT - Cavo schermato S/FTP PiMF Cat.7 (600MHz), solido AWG 23, 4cp, LSFRZH, Dca s2 d1 a1, reel 500m - arancio</t>
  </si>
  <si>
    <t>AM-MRJ-215311501</t>
  </si>
  <si>
    <t>COMMSCOPE - Cassetto MRJ21/RJ45, 8 porte XG 10GBASE-T, UCP quick-fit (4 coppie)</t>
  </si>
  <si>
    <t>COMMSCOPE - Cassetto MRJ21/RJ45, 6 porte, 10/100/1000Base-T, snap in (4 coppie)</t>
  </si>
  <si>
    <t>TY-CVF-CST504-12PE</t>
  </si>
  <si>
    <t>9-1594298-5</t>
  </si>
  <si>
    <t>Adattatori</t>
  </si>
  <si>
    <t>SX-PLT-BT 3270SY</t>
  </si>
  <si>
    <t>SX-PLT-BT 3271SY</t>
  </si>
  <si>
    <t>SX-PLT-BT 3272SY</t>
  </si>
  <si>
    <t>SX-PLT-BT 3281SY</t>
  </si>
  <si>
    <t>SX-PLT-BT 3282SY</t>
  </si>
  <si>
    <t>SX-PLT-BT 3284SY</t>
  </si>
  <si>
    <t>SX-PLT-BT 3287SY</t>
  </si>
  <si>
    <t>SX-PLT-BT 3289SY</t>
  </si>
  <si>
    <t>SX-PLT-GW 4200SY</t>
  </si>
  <si>
    <t>SX-PLT-GW 4201SY</t>
  </si>
  <si>
    <t>SX-PLT-GW 4210SY</t>
  </si>
  <si>
    <t>SX-PLT-GW 4212SY</t>
  </si>
  <si>
    <t>SX-PLT-GW 4214SY</t>
  </si>
  <si>
    <t>SX-PLT-LG 6050SY</t>
  </si>
  <si>
    <t>SX-PLT-LG 6060SY</t>
  </si>
  <si>
    <t>SX-PLT-VM 6234SY</t>
  </si>
  <si>
    <t>SX-PLT-VM 6235SY</t>
  </si>
  <si>
    <t>Bretelle di permutazione Cat6A MiNo6A a diametro ridotto</t>
  </si>
  <si>
    <t>CO199K2-08F003</t>
  </si>
  <si>
    <t>COMMSCOPE - Bretella di permutazione Cat.6A U/UTP, diametro ridotto 28 AWG, LSZH 0,91m -bianca- p/n MiNo6A-WH-3FT</t>
  </si>
  <si>
    <t>CO199K2-08F005</t>
  </si>
  <si>
    <t>COMMSCOPE - Bretella di permutazione Cat.6A U/UTP, diametro ridotto 28 AWG, LSZH 1,52m -bianca- p/n MiNo6A-WH-5FT</t>
  </si>
  <si>
    <t>CO199K2-08F007</t>
  </si>
  <si>
    <t>COMMSCOPE - Bretella di permutazione Cat.6A U/UTP, diametro ridotto 28 AWG, LSZH 2,13m -bianca- p/n MiNo6A-WH-7FT</t>
  </si>
  <si>
    <t>CO199K2-08F010</t>
  </si>
  <si>
    <t>COMMSCOPE - Bretella di permutazione Cat.6A U/UTP, diametro ridotto 28 AWG, LSZH 3,05m -bianca- p/n MiNo6A-WH-10FT</t>
  </si>
  <si>
    <t>COMMSCOPE - Cavo ottico Lazrspeed 550, 12 FO OM4, int/ext arm. met. loose, Cca s1b d2 a1 LSZH -nero- p/n Z-012-LA-5K-F12BK/25D/C</t>
  </si>
  <si>
    <t>SX-FAD-760216762</t>
  </si>
  <si>
    <t>SX-FAD-760230946</t>
  </si>
  <si>
    <t>SX-FAD-760216754</t>
  </si>
  <si>
    <t>SX-FAD-760230938</t>
  </si>
  <si>
    <t>SYSTIMAX - Cassetto ottico 360 iPatch G2, 1U 24 porte LC precaricato, fisso p/n 360-iP-G2-1U-LC-FX</t>
  </si>
  <si>
    <t>SYSTIMAX - Cassetto ottico 360 iPatch G2, 1U 24 porte LC precaricato, scorrevole p/n 360-iP-G2-1U-LC-SD</t>
  </si>
  <si>
    <t>SYSTIMAX - Cassetto ottico 360 iPatch G2 precaricato, 1U 48 porte LC, scorrevole p/n 360G2-iP-1U-96F-LC-DP-SD</t>
  </si>
  <si>
    <t>SYSTIMAX - Cassetto ottico 360 iPatch G2, InstaPatch Teraspeed 1U 48 porte LC, scorrevole p/n 360G2-iP-1U-96F-LC-DM-TS-SD</t>
  </si>
  <si>
    <t>SYSTIMAX - Cassetto ottico 360 iPatch G2, InstaPatch Lazrspeed 1U 48 porte LC, scorrevole p/n 360G2-iP-1U-96F-LC-DM-LS-SD</t>
  </si>
  <si>
    <t>SYSTIMAX - Cassetto ottico 360 iPatch G2, InstaPatch Teraspeed 1U 48 porte LC, UHD fisso p/n 360G2-iP-1U-96F-LC-DM-TS-UHD</t>
  </si>
  <si>
    <t>SYSTIMAX - Cassetto ottico 360 iPatch G2, InstaPatch Lazrspeed 1U 48 porte LC, UHD fisso p/n 360G2-iP-1U-96F-LC-DM-LS-UHD</t>
  </si>
  <si>
    <t>SYSTIMAX - Cassetto ottico 360 iPatch G2 precaricato, 2U 96 porte LC, scorrevole p/n 360G2-iP-2U-192F-LC-DP-SD</t>
  </si>
  <si>
    <t>SYSTIMAX - Cassetto ottico 360 iPatch G2, InstaPatch Teraspeed 1U 96 porte LC, scorrevole p/n 360G2-iP 2U 192F LC DM TS SD</t>
  </si>
  <si>
    <t>SYSTIMAX - Cassetto ottico 360 iPatch G2, InstaPatch Lazrspeed 1U 96 porte LC, scorrevole p/n 360G2-iP 2U 192F LC DM LS SD</t>
  </si>
  <si>
    <t>SYSTIMAX - Cassetto ottico 360 iPatch G2, InstaPatch Teraspeed 1U 96 porte LC, UHD fisso p/n 360G2-iP 2U 288F LC DM TS UHD</t>
  </si>
  <si>
    <t>SYSTIMAX - Cassetto ottico 360 iPatch G2, InstaPatch Lazrspeed 1U 96 porte LC, UHD fisso p/n 360G2-iP 2U 288F LC DM LS UHD</t>
  </si>
  <si>
    <t>SX-FPP-760206540</t>
  </si>
  <si>
    <t>SX-FPP-760224089</t>
  </si>
  <si>
    <t>SX-FPP-760206532</t>
  </si>
  <si>
    <t>SX-FPP-760224071</t>
  </si>
  <si>
    <t>SX-FPP-760217950</t>
  </si>
  <si>
    <t>SX-FPP-760224113</t>
  </si>
  <si>
    <t>ZY-SEC-LIC-SECRP-001F</t>
  </si>
  <si>
    <t>LIC-SECRP-ZZ0001F</t>
  </si>
  <si>
    <t>ZY-SEC-LIC-SECRP-002F</t>
  </si>
  <si>
    <t>LIC-SECRP-ZZ0002F</t>
  </si>
  <si>
    <t>WSQ60-EU0201F</t>
  </si>
  <si>
    <t>NBG6615-EU0101F</t>
  </si>
  <si>
    <t>NBG-6615, Dual Band MU-MIMO Wireless AC Router e Access Point, 1 porta WAN Gigabit, 4 porte LAN Gigabit, Wireless AC 1200Mbps</t>
  </si>
  <si>
    <t>SN-TIP-4011</t>
  </si>
  <si>
    <t>SNOM -  D7 w/o PS black</t>
  </si>
  <si>
    <t>SNOM -  D7 w/o PS white</t>
  </si>
  <si>
    <t>SN-TIP-4381</t>
  </si>
  <si>
    <t>SN-TIP-4384</t>
  </si>
  <si>
    <t>SNOM - A210 USB WiFi Dongle</t>
  </si>
  <si>
    <t>SN-TIP-4386</t>
  </si>
  <si>
    <t>SNOM - A230 USB DECT Dongle</t>
  </si>
  <si>
    <t>SN-TIP-4388</t>
  </si>
  <si>
    <t>SNOM - DECT Headset for snom D3x5/7x0/D7x5</t>
  </si>
  <si>
    <t>3CX -Maintenance for 128 SC Phone System Enterprise</t>
  </si>
  <si>
    <t>3CX -Maintenance for 16 SC Phone System Enterprise</t>
  </si>
  <si>
    <t>3CX -Maintenance for 32 SC Phone System Enterprise</t>
  </si>
  <si>
    <t>3CX -Maintenance for 512 SC Phone System Enterprise</t>
  </si>
  <si>
    <t>3CX -Maintenance for 64 SC Phone System Enterprise</t>
  </si>
  <si>
    <t>3CX -Maintenance for 8 SC Phone System Enterprise</t>
  </si>
  <si>
    <t>3CX -Phone System - Enterprise Edition 1024SC Up to 1024 sim. calls.</t>
  </si>
  <si>
    <t>3CX -Phone System - Enterprise Edition 16SC Up to 16 sim. calls.</t>
  </si>
  <si>
    <t>3CX -Phone System - Enterprise Edition 256SC Up to 256 sim. calls.</t>
  </si>
  <si>
    <t>3CX -Phone System - Enterprise Edition 32SC Up to 32 sim. calls.</t>
  </si>
  <si>
    <t>3CX -Phone System - Enterprise Edition 4SC Up to 4 sim. calls.</t>
  </si>
  <si>
    <t>3CX -Phone System - Enterprise Edition 512SC Up to 512 sim. calls.</t>
  </si>
  <si>
    <t>3CX -Phone System - Enterprise Edition 64SC Up to 64 sim. calls.</t>
  </si>
  <si>
    <t>3CX -Phone System - Enterprise Edition 8SC Up to 8 sim. calls.</t>
  </si>
  <si>
    <t>3C-SWL-PROFSPLA12M16</t>
  </si>
  <si>
    <t>3C-SWL-PROFSPLA12M32</t>
  </si>
  <si>
    <t>3C-SWL-PROFSPLA12M64</t>
  </si>
  <si>
    <t>ORCA - Bretella di permutazione Cat6 UTP colore verde L. 1,5mt</t>
  </si>
  <si>
    <t>ORCA - Bretella di permutazione Cat6 UTP colore blu L. 1,5mt</t>
  </si>
  <si>
    <t>ORCA - Cavo ottico  Loose da esterno antirodent 4 fibre 50/125um OM3 PE</t>
  </si>
  <si>
    <t>ORCA - Cavo ottico Loose da esterno antirodent 8 fibre 50/125um OM3 PE</t>
  </si>
  <si>
    <t>ORCA - Cavo ottico  Loose da esterno antirodent 12 fibre 50/125um OM3 PE</t>
  </si>
  <si>
    <t>ORCA - Cavo ottico Loose da esterno antirodent 24 fibre 50/125um OM3 PE</t>
  </si>
  <si>
    <t>ORCA - Cavi Ottici Loose classe B2ca - d0 - a1</t>
  </si>
  <si>
    <t>OC-CVF-111120-08</t>
  </si>
  <si>
    <t>OC-CVF-111120-12</t>
  </si>
  <si>
    <t>OC-CVF-111120-24</t>
  </si>
  <si>
    <t>OC-CVF-111130-08</t>
  </si>
  <si>
    <t>OC-CVF-111130-12</t>
  </si>
  <si>
    <t>OC-CVF-111130-24</t>
  </si>
  <si>
    <t>OC-CVF-111150-12</t>
  </si>
  <si>
    <t>OC-ACC-6S-BATT</t>
  </si>
  <si>
    <t>ORCA - Batteria di ricambio (5000mA) per giuntatrice MINI4S/+_MINI6S/+</t>
  </si>
  <si>
    <t>OC-CVR-212214-22</t>
  </si>
  <si>
    <t xml:space="preserve">Etichette per Cablaggio Strutturato compatibili con TLS 2200, M611, BMP61, BMP71 (con adattatore) </t>
  </si>
  <si>
    <t>BY-PTL-18-427</t>
  </si>
  <si>
    <t>018369</t>
  </si>
  <si>
    <t>BY-PTL-64-427</t>
  </si>
  <si>
    <t>018826</t>
  </si>
  <si>
    <t>PN-ACC-MGB-TL40</t>
  </si>
  <si>
    <t>MGB-TL40</t>
  </si>
  <si>
    <t>PLANET - Mini GBIC Single Mode LX Module - 40KM, DDM Supported (-40 to 75 C)</t>
  </si>
  <si>
    <t>PA-PP-NKFP48Y</t>
  </si>
  <si>
    <t>NKFP48Y</t>
  </si>
  <si>
    <t>PANDUIT - Pannello plastico NetKey non schermato, scarico 48 porte keystone con frontalino estraibile 1U, nero</t>
  </si>
  <si>
    <t>LS-PP5-UC5E-24P</t>
  </si>
  <si>
    <t>LS-PP-UC5E-24P-EX</t>
  </si>
  <si>
    <t>LS - Pannello di permutazione Categoria 5 enhanced precaricato UTP a 24 porte (PCB)</t>
  </si>
  <si>
    <t>LS-PP5-UC5E-48P</t>
  </si>
  <si>
    <t>LS-PP-UC5E-48P-EX</t>
  </si>
  <si>
    <t>LS - Pannello di permutazione Categoria 5 enhanced precaricato UTP a 48 porte (PCB)</t>
  </si>
  <si>
    <t>LS-MJ5-UC5E-WH-RIDC</t>
  </si>
  <si>
    <t>LS-MJ-UC5E-WH-RIDC-EX</t>
  </si>
  <si>
    <t>LS - Jack Categoria 5 enhanced non schermato, 180 gradi colore bianco</t>
  </si>
  <si>
    <t>LS-MJ5-UC5E-WH-ERI</t>
  </si>
  <si>
    <t>LS-MJ-UC5E-WH-ERI</t>
  </si>
  <si>
    <t>LS - Jack Categoria 5 enhanced non schermato, slim body colore bianco serie ERI</t>
  </si>
  <si>
    <t>LS-MJ5-UC5E-BK-RIDC</t>
  </si>
  <si>
    <t>LS-MJ-UC5E-BK-RIDC-E</t>
  </si>
  <si>
    <t>LS - Jack Categoria 5 enhanced non schermato, 180 gradi colore nero</t>
  </si>
  <si>
    <t>Bretelle di permutazione Categoria 5e UTP</t>
  </si>
  <si>
    <t>LS-PC5-UC5E-WH-0.5</t>
  </si>
  <si>
    <t>LS-PC-UC5E-WH-005</t>
  </si>
  <si>
    <t>LS - Bretella di permutazione UTP Categoria 5 enhanced bianca, 0,5 m</t>
  </si>
  <si>
    <t>LS-PC5-UC5E-WH-002</t>
  </si>
  <si>
    <t>LS-PC-UC5E-WH-020</t>
  </si>
  <si>
    <t xml:space="preserve">LS - Bretella di permutazione UTP Categoria 5 enhanced bianca, 2 m </t>
  </si>
  <si>
    <t>LS-PC5-UC5E-WH-003</t>
  </si>
  <si>
    <t>LS-PC-UC5E-WH-030</t>
  </si>
  <si>
    <t xml:space="preserve">LS - Bretella di permutazione UTP Categoria 5 enhanced bianca, 3 m </t>
  </si>
  <si>
    <t>LS-PC5-UC5E-WH-005</t>
  </si>
  <si>
    <t>LS-PC-UC5E-WH-050</t>
  </si>
  <si>
    <t>LS - Bretella di permutazione UTP Categoria 5 enhanced bianca, 5 m</t>
  </si>
  <si>
    <t>LS-PC5-UC5E-WH-010</t>
  </si>
  <si>
    <t>LS-PC-UC5E-WH-100</t>
  </si>
  <si>
    <t xml:space="preserve">LS - Bretella di permutazione UTP Categoria 5 enhanced bianca, 10 m </t>
  </si>
  <si>
    <t>Bretelle di permutazione Categoria 5e UTP colorate</t>
  </si>
  <si>
    <t>LS-PC5-UC5E-BL-0.5</t>
  </si>
  <si>
    <t>LS-PC-UC5E-BL-005</t>
  </si>
  <si>
    <t>LS - Bretella di permutazione UTP Categoria 5 enhanced blu, 0,5 m</t>
  </si>
  <si>
    <t>LS-PC5-UC5E-BL-001</t>
  </si>
  <si>
    <t>LS-PC-UC5E-BL-010</t>
  </si>
  <si>
    <t>LS - Bretella di permutazione UTP Categoria 5 enhanced blu, 1 m</t>
  </si>
  <si>
    <t>LS-PC5-UC5E-BL-002</t>
  </si>
  <si>
    <t>LS-PC-UC5E-BL-020</t>
  </si>
  <si>
    <t>LS - Bretella di permutazione UTP Categoria 5 enhanced blu, 2 m</t>
  </si>
  <si>
    <t>LS-PC5-UC5E-BL-003</t>
  </si>
  <si>
    <t>LS-PC-UC5E-BL-030</t>
  </si>
  <si>
    <t>LS - Bretella di permutazione UTP Categoria 5 enhanced blu, 3 m</t>
  </si>
  <si>
    <t>LS-PC5-UC5E-BL-005</t>
  </si>
  <si>
    <t>LS-PC-UC5E-BL-050</t>
  </si>
  <si>
    <t>LS - Bretella di permutazione UTP Categoria 5 enhanced blu, 5 m</t>
  </si>
  <si>
    <t>LS-PC5-UC5E-YL-0.5</t>
  </si>
  <si>
    <t>LS-PC-UC5E-YL-005</t>
  </si>
  <si>
    <t>LS - Bretella di permutazione UTP Categoria 5 enhanced giallo, 0,5m</t>
  </si>
  <si>
    <t>LS-PC5-UC5E-YL-001</t>
  </si>
  <si>
    <t>LS-PC-UC5E-YL-010</t>
  </si>
  <si>
    <t>LS - Bretella di permutazione UTP Categoria 5 enhanced giallo, 1 m</t>
  </si>
  <si>
    <t>LS-PC5-UC5E-YL-002</t>
  </si>
  <si>
    <t>LS-PC-UC5E-YL-020</t>
  </si>
  <si>
    <t>LS - Bretella di permutazione UTP Categoria 5 enhanced giallo, 2 m</t>
  </si>
  <si>
    <t>LS-PC5-UC5E-YL-003</t>
  </si>
  <si>
    <t>LS-PC-UC5E-YL-030</t>
  </si>
  <si>
    <t>LS - Bretella di permutazione UTP Categoria 5 enhanced giallo, 3 m</t>
  </si>
  <si>
    <t>LS-PC5-UC5E-YL-005</t>
  </si>
  <si>
    <t>LS-PC-UC5E-YL-050</t>
  </si>
  <si>
    <t>LS - Bretella di permutazione UTP Categoria 5 enhanced giallo, 5 m</t>
  </si>
  <si>
    <t>LS-PC5-UC5E-RD-0.5</t>
  </si>
  <si>
    <t>LS-PC-UC5E-RD-005</t>
  </si>
  <si>
    <t>LS - Bretella di permutazione UTP Categoria 5 enhanced rosso, 0,5 m</t>
  </si>
  <si>
    <t>LS-PC5-UC5E-RD-001</t>
  </si>
  <si>
    <t>LS-PC-UC5E-RD-010</t>
  </si>
  <si>
    <t>LS - Bretella di permutazione UTP Categoria 5 enhanced rosso, 1 m</t>
  </si>
  <si>
    <t>LS-PC5-UC5E-RD-002</t>
  </si>
  <si>
    <t>LS-PC-UC5E-RD-020</t>
  </si>
  <si>
    <t>LS - Bretella di permutazione UTP Categoria 5 enhanced rosso, 2 m</t>
  </si>
  <si>
    <t>LS-PC5-UC5E-RD-003</t>
  </si>
  <si>
    <t>LS-PC-UC5E-RD-030</t>
  </si>
  <si>
    <t>LS - Bretella di permutazione UTP Categoria 5 enhanced rosso, 3 m</t>
  </si>
  <si>
    <t>LS-PC5-UC5E-RD-005</t>
  </si>
  <si>
    <t>LS-PC-UC5E-RD-050</t>
  </si>
  <si>
    <t>LS - Bretella di permutazione UTP Categoria 5 enhanced rosso, 5 m</t>
  </si>
  <si>
    <t>LS-PC5-UC5E-GR-0.5</t>
  </si>
  <si>
    <t>LS-PC-UC5E-GN-005</t>
  </si>
  <si>
    <t>LS - Bretella di permutazione UTP Categoria 5 enhanced verde, 0,5 m</t>
  </si>
  <si>
    <t>LS-PC5-UC5E-GR-001</t>
  </si>
  <si>
    <t>LS-PC-UC5E-GN-010</t>
  </si>
  <si>
    <t xml:space="preserve">LS - Bretella di permutazione UTP Categoria 5 enhanced verde, 1 m </t>
  </si>
  <si>
    <t>LS-PC5-UC5E-GR-002</t>
  </si>
  <si>
    <t>LS-PC-UC5E-GN-020</t>
  </si>
  <si>
    <t>LS - Bretella di permutazione UTP Categoria 5 enhanced verde, 2 m</t>
  </si>
  <si>
    <t>LS-PC5-UC5E-GR-003</t>
  </si>
  <si>
    <t>LS-PC-UC5E-GN-030</t>
  </si>
  <si>
    <t>LS - Bretella di permutazione UTP Categoria 5 enhanced verde, 3 m</t>
  </si>
  <si>
    <t>LS-PC5-UC5E-GR-005</t>
  </si>
  <si>
    <t>LS-PC-UC5E-GN-050</t>
  </si>
  <si>
    <t>LS - Bretella di permutazione UTP Categoria 5 enhanced verde, 5 m</t>
  </si>
  <si>
    <t>Categoria 5e FTP</t>
  </si>
  <si>
    <t>LS-PP5-SC5E-24P</t>
  </si>
  <si>
    <t>LS-PP-SC5E-24P</t>
  </si>
  <si>
    <t>LS - Pannello di permutazione Categoria 5 enhanced schermato precaricato 24 porte (PCB)</t>
  </si>
  <si>
    <t>LS-MJ5-SC5E-WH-RIDC</t>
  </si>
  <si>
    <t>LS-MJ-SC5E-WH-RIDC</t>
  </si>
  <si>
    <t>LS - Jack Categoria 5 enhanced schermato slim body 180 gradi serie RIDC</t>
  </si>
  <si>
    <t>Bretelle di permutazione Categoria 5e schermate</t>
  </si>
  <si>
    <t>LS-PC5-SC5E-WH-0.5</t>
  </si>
  <si>
    <t>LS-PC-SC5E-WH-005</t>
  </si>
  <si>
    <t>LS - Bretella di permutazione Categoria 5 enhanced S/FTP schermata bianca, 0,5 m</t>
  </si>
  <si>
    <t>LS-PC5-SC5E-WH-001</t>
  </si>
  <si>
    <t>LS-PC-SC5E-WH-010</t>
  </si>
  <si>
    <t>LS - Bretella di permutazione Categoria 5 enhanced S/FTP schermata bianca, 1 m</t>
  </si>
  <si>
    <t>LS-PC5-SC5E-WH-002</t>
  </si>
  <si>
    <t>LS-PC-SC5E-WH-020</t>
  </si>
  <si>
    <t>LS - Bretella di permutazione Categoria 5 enhanced S/FTP schermata bianca, 2 m</t>
  </si>
  <si>
    <t>LS-PC5-SC5E-WH-003</t>
  </si>
  <si>
    <t>LS-PC-SC5E-WH-030</t>
  </si>
  <si>
    <t>LS - Bretella di permutazione Categoria 5 enhanced S/FTP schermata bianca, 3 m</t>
  </si>
  <si>
    <t>LS-PC5-SC5E-WH-005</t>
  </si>
  <si>
    <t>LS-PC-SC5E-WH-050</t>
  </si>
  <si>
    <t>LS - Bretella di permutazione Categoria 5 enhanced S/FTP schermata bianca, 5 m</t>
  </si>
  <si>
    <t>LS-PC5-SC5E-WH-010</t>
  </si>
  <si>
    <t>LS-PC-SC5E-WH-100</t>
  </si>
  <si>
    <t>LS - Bretella di permutazione Categoria 5 enhanced S/FTP schermata bianca, 10 m</t>
  </si>
  <si>
    <t>Categoria 6 UTP</t>
  </si>
  <si>
    <t>LS-PP6-UC6-24P</t>
  </si>
  <si>
    <t>LS-PP-UC6-24P-WM-EX</t>
  </si>
  <si>
    <t>LS - Pannello di permutazione Categoria 6 precaricato UTP a 24 porte (PCB) con barra di supporto posteriore</t>
  </si>
  <si>
    <t>LS-MJ6-UC6-WH-RIDC</t>
  </si>
  <si>
    <t>LS-MJ-UC6-WH-RIDC-EX</t>
  </si>
  <si>
    <t xml:space="preserve">LS - Jack Categoria 6 non schermato, 180 gradi colore bianco </t>
  </si>
  <si>
    <t>LS-MJ6-UC6-WH-ERI</t>
  </si>
  <si>
    <t>LS-MJ-UC6-WH-ERI</t>
  </si>
  <si>
    <t>LS - Jack Categoria 6 non schermato, slim body colore bianco serie ERI</t>
  </si>
  <si>
    <t>LS-MJ6-UCC6-WH-ERI</t>
  </si>
  <si>
    <t>LS-MJ-UCC6-WH-ERI</t>
  </si>
  <si>
    <t>LS - Jack Categoria 6 keystone non schermato, slim body colore bianco serie ERI, tipo RIDC migliorato</t>
  </si>
  <si>
    <t>Bretelle di permutazione Categoria 6 UTP</t>
  </si>
  <si>
    <t>LS-PC6-UC6-WH-0.5</t>
  </si>
  <si>
    <t>LS-PC-UC6-WH-005</t>
  </si>
  <si>
    <t xml:space="preserve">LS - Bretella di permutazione UTP Categoria 6 bianca, 0,5 m </t>
  </si>
  <si>
    <t>LS-PC6-UC6-WH-003</t>
  </si>
  <si>
    <t>LS-PC-UC6-WH-030</t>
  </si>
  <si>
    <t xml:space="preserve">LS - Bretella di permutazione UTP Categoria 6 bianca, 3 m </t>
  </si>
  <si>
    <t>LS-PC6-UC6-WH-005</t>
  </si>
  <si>
    <t>LS-PC-UC6-WH-050</t>
  </si>
  <si>
    <t xml:space="preserve">LS - Bretella di permutazione UTP Categoria 6 bianca, 5 m </t>
  </si>
  <si>
    <t>Bretelle di permutazione Categoria 6 UTP colorate</t>
  </si>
  <si>
    <t>LS-PC6-UC6-BL-0.5</t>
  </si>
  <si>
    <t>LS-PC-UC6-BL-005</t>
  </si>
  <si>
    <t xml:space="preserve">LS - Bretella di permutazione UTP Categoria 6 blu, 0,5 m </t>
  </si>
  <si>
    <t>LS-PC6-UC6-BL-003</t>
  </si>
  <si>
    <t>LS-PC-UC6-BL-030</t>
  </si>
  <si>
    <t xml:space="preserve">LS - Bretella di permutazione UTP Categoria 6 blu, 3 m </t>
  </si>
  <si>
    <t>LS-PC6-UC6-BL-005</t>
  </si>
  <si>
    <t>LS-PC-UC6-BL-050</t>
  </si>
  <si>
    <t xml:space="preserve">LS - Bretella di permutazione UTP Categoria 6 blu, 5 m </t>
  </si>
  <si>
    <t>LS-PC6-UC6-YL-0.5</t>
  </si>
  <si>
    <t>LS-PC-UC6-YL-005</t>
  </si>
  <si>
    <t>LS - Bretella di permutazione UTP Categoria 6 giallo, 0,5 m</t>
  </si>
  <si>
    <t>LS-PC6-UC6-YL-001</t>
  </si>
  <si>
    <t>LS-PC-UC6-YL-010</t>
  </si>
  <si>
    <t xml:space="preserve">LS - Bretella di permutazione UTP Categoria 6 giallo, 1 m </t>
  </si>
  <si>
    <t>LS-PC6-UC6-YL-002</t>
  </si>
  <si>
    <t>LS-PC-UC6-YL-020</t>
  </si>
  <si>
    <t xml:space="preserve">LS - Bretella di permutazione UTP Categoria 6 giallo, 2 m </t>
  </si>
  <si>
    <t>LS-PC6-UC6-YL-003</t>
  </si>
  <si>
    <t>LS-PC-UC6-YL-030</t>
  </si>
  <si>
    <t>LS - Bretella di permutazione UTP Categoria 6 giallo, 3 m</t>
  </si>
  <si>
    <t>LS-PC6-UC6-YL-005</t>
  </si>
  <si>
    <t>LS-PC-UC6-YL-050</t>
  </si>
  <si>
    <t xml:space="preserve">LS - Bretella di permutazione UTP Categoria 6 giallo, 5 m </t>
  </si>
  <si>
    <t>LS-PC6-UC6-RD-0.5</t>
  </si>
  <si>
    <t>LS-PC-UC6-RD-005</t>
  </si>
  <si>
    <t xml:space="preserve">LS - Bretella di permutazione UTP Categoria 6 rosso, 0,5 m </t>
  </si>
  <si>
    <t>LS-PC6-UC6-RD-003</t>
  </si>
  <si>
    <t>LS-PC-UC6-RD-030</t>
  </si>
  <si>
    <t xml:space="preserve">LS - Bretella di permutazione UTP Categoria 6 rosso, 3 m </t>
  </si>
  <si>
    <t>LS-PC6-UC6-RD-005</t>
  </si>
  <si>
    <t>LS-PC-UC6-RD-050</t>
  </si>
  <si>
    <t xml:space="preserve">LS - Bretella di permutazione UTP Categoria 6 rosso, 5 m </t>
  </si>
  <si>
    <t>LS-PC6-UC6-GR-0.5</t>
  </si>
  <si>
    <t>LS-PC-UC6-GN-005</t>
  </si>
  <si>
    <t xml:space="preserve">LS - Bretella di permutazione UTP Categoria 6 verde, 0,5 m </t>
  </si>
  <si>
    <t>LS-PC6-UC6-GR-001</t>
  </si>
  <si>
    <t>LS-PC-UC6-GN-010</t>
  </si>
  <si>
    <t xml:space="preserve">LS - Bretella di permutazione UTP Categoria 6 verde, 1 m </t>
  </si>
  <si>
    <t>LS-PC6-UC6-GR-002</t>
  </si>
  <si>
    <t>LS-PC-UC6-GN-020</t>
  </si>
  <si>
    <t xml:space="preserve">LS - Bretella di permutazione UTP Categoria 6 verde, 2 m </t>
  </si>
  <si>
    <t>LS-PC6-UC6-GR-003</t>
  </si>
  <si>
    <t>LS-PC-UC6-GN-030</t>
  </si>
  <si>
    <t xml:space="preserve">LS - Bretella di permutazione UTP Categoria 6 verde, 3 m </t>
  </si>
  <si>
    <t>LS-PC6-UC6-GR-005</t>
  </si>
  <si>
    <t>LS-PC-UC6-GN-050</t>
  </si>
  <si>
    <t>LS - Bretella di permutazione UTP Categoria 6 verde, 5 m</t>
  </si>
  <si>
    <t>Categoria 6 Schermato</t>
  </si>
  <si>
    <t>LS-PP6-SC6-24P</t>
  </si>
  <si>
    <t>LS-PP-SC6-24P</t>
  </si>
  <si>
    <t>LS - Pannello permutazione Categoria 6 schermato precaricato 24 porte (PCB)</t>
  </si>
  <si>
    <t>LS-MJ6-SC6-WH-RIDC</t>
  </si>
  <si>
    <t>LS-MJ-SC6-RIDC</t>
  </si>
  <si>
    <t>LS - Jack Categoria 6 schermato 180 gradi slim body serie RIDC</t>
  </si>
  <si>
    <t>Bretelle di permutazione Categoria 6 schermate</t>
  </si>
  <si>
    <t>LS-PC6-SC6-WH-002</t>
  </si>
  <si>
    <t>LS-PC-SC6-WH-020</t>
  </si>
  <si>
    <t>LS - Bretella di permutazione S/STP Categoria 6 bianca, 2 m</t>
  </si>
  <si>
    <t>LS-PC6-SC6-WH-003</t>
  </si>
  <si>
    <t>LS-PC-SC6-WH-030</t>
  </si>
  <si>
    <t>LS - Bretella di permutazione S/STP Categoria 6 bianca, 3 m</t>
  </si>
  <si>
    <t>LS-PC6-SC6-WH-005</t>
  </si>
  <si>
    <t>LS-PC-SC6-WH-050</t>
  </si>
  <si>
    <t>LS - Bretella di permutazione S/STP Categoria 6 bianca, 5 m</t>
  </si>
  <si>
    <t>LS-PC6-SC6-WH-010</t>
  </si>
  <si>
    <t>LS-PC-SC6-WH-100</t>
  </si>
  <si>
    <t>LS - Bretella di permutazione S/STP Categoria 6 bianca, 10 m</t>
  </si>
  <si>
    <t>Categoria 6A UTP</t>
  </si>
  <si>
    <t>LS-CVR-U6AL04-01</t>
  </si>
  <si>
    <t>LS - Cavo non schermato U/UTP Categoria 6A, AWG 23, guaina LSZH diametro esterno: 9 mm Classe CPR Eca</t>
  </si>
  <si>
    <t>LS-MJ6-UC6A-WH-ERI</t>
  </si>
  <si>
    <t>LS-MJ-UC6A-WH-ERI</t>
  </si>
  <si>
    <t>LS - Jack Categoria 6A non schermato slim body colore bianco serie ERI</t>
  </si>
  <si>
    <t>Bretelle di permutazione Categoria 6A UTP</t>
  </si>
  <si>
    <t>LS-PC6-UC6A-WH-001</t>
  </si>
  <si>
    <t>LS-PC-UC6AL-WH-010</t>
  </si>
  <si>
    <t xml:space="preserve">LS - Bretella permutazione UTP Categoria 6A LSZH bianca, 1 m </t>
  </si>
  <si>
    <t>LS-PC6-UC6A-WH-002</t>
  </si>
  <si>
    <t>LS-PC-UC6AL-WH-020</t>
  </si>
  <si>
    <t>LS - Bretella permutazione UTP Categoria 6A LSZH bianca, 2 m</t>
  </si>
  <si>
    <t>LS-PC6-UC6A-WH-003</t>
  </si>
  <si>
    <t>LS-PC-UC6AL-WH-030</t>
  </si>
  <si>
    <t>LS - Bretella permutazione UTP Categoria 6A LSZH bianca, 3 m</t>
  </si>
  <si>
    <t>LS-PC6-UC6A-WH-005</t>
  </si>
  <si>
    <t>LS-PC-UC6AL-WH-050</t>
  </si>
  <si>
    <t>LS - Bretella permutazione UTP Categoria 6A LSZH bianca, 5 m</t>
  </si>
  <si>
    <t>LS-PC6-UC6A-WH-010</t>
  </si>
  <si>
    <t>LS-PC-UC6AL-WH-100</t>
  </si>
  <si>
    <t>LS - Bretella permutazione UTP Categoria 6A LSZH bianca, 10 m</t>
  </si>
  <si>
    <t>Categoria 6A FTP</t>
  </si>
  <si>
    <t>LS-MJ6-SC6A-WH-RIDC</t>
  </si>
  <si>
    <t>LS-MJ-SC6A-RIDC</t>
  </si>
  <si>
    <t>LS - Jack Categoria 6A schermato serie RIDC toolless</t>
  </si>
  <si>
    <t>LS-MJ6-SC6A-WH-ERI</t>
  </si>
  <si>
    <t>LS-MJ-SC6A-ERI</t>
  </si>
  <si>
    <t xml:space="preserve">LS - Jack Categoria 6A schermato slim body serie ERI </t>
  </si>
  <si>
    <t>Bretelle di permutazione Categoria 6A FTP</t>
  </si>
  <si>
    <t>LS-PC6-SC6A-WH-001</t>
  </si>
  <si>
    <t>LS-PC-SC6AL-WH-010</t>
  </si>
  <si>
    <t xml:space="preserve">LS - Bretella permutazione FTP Categoria 6A LSZH bianca, 1 m </t>
  </si>
  <si>
    <t>LS-PC6-SC6A-WH-002</t>
  </si>
  <si>
    <t>LS-PC-SC6AL-WH-020</t>
  </si>
  <si>
    <t>LS - Bretella permutazione FTP Categoria 6A LSZH bianca, 2 m</t>
  </si>
  <si>
    <t>LS-PC6-SC6A-WH-003</t>
  </si>
  <si>
    <t>LS-PC-SC6AL-WH-030</t>
  </si>
  <si>
    <t>LS - Bretella permutazione FTP Categoria 6A LSZH bianca, 3 m</t>
  </si>
  <si>
    <t>LS-PC6-SC6A-WH-005</t>
  </si>
  <si>
    <t>LS-PC-SC6AL-WH-050</t>
  </si>
  <si>
    <t>LS - Bretella permutazione FTP Categoria 6A LSZH bianca, 5 m</t>
  </si>
  <si>
    <t>Telefonia</t>
  </si>
  <si>
    <t>LS-PPT-25TEL</t>
  </si>
  <si>
    <t>TELEPHONE PATCH PANEL LS-TPP-25P</t>
  </si>
  <si>
    <t>LS - Pannello telefonico a 25 porte non schermato</t>
  </si>
  <si>
    <t>LS-PPT-50TEL</t>
  </si>
  <si>
    <t>TELEPHONE PATCH PANEL  LS-TPP-50P</t>
  </si>
  <si>
    <t>LS - Pannello telefonico a 50 porte non schermato</t>
  </si>
  <si>
    <t>Pannelli di permutazione scarichi modulari ed attrezzi di attestazione prese RJ45</t>
  </si>
  <si>
    <t>LS-PP-48P-E-WM</t>
  </si>
  <si>
    <t>LS-CBL-L4</t>
  </si>
  <si>
    <t>LS - Pannello passapermute 1U 4 anelli lunghi in metallo -nero-</t>
  </si>
  <si>
    <t>LS-CBL-S4</t>
  </si>
  <si>
    <t>LS - Pannello passapermute 1U 4 anelli corti in metallo -nero-</t>
  </si>
  <si>
    <t>LS-PLT-1W</t>
  </si>
  <si>
    <t>LS - Placca utente ad una posizione colore bianco</t>
  </si>
  <si>
    <t>LS-PLT-1B</t>
  </si>
  <si>
    <t>LS - Placca utente ad una posizione colore nero</t>
  </si>
  <si>
    <t>LS-PLT-2B</t>
  </si>
  <si>
    <t>LS - Placca utente a due posizioni colore nero</t>
  </si>
  <si>
    <t>LS-PLT-3B</t>
  </si>
  <si>
    <t>LS - Placca utente a tre posizioni colore nero</t>
  </si>
  <si>
    <t>LS-PLT-BL-B</t>
  </si>
  <si>
    <t>LS - Inserto cieco per placca colore nero</t>
  </si>
  <si>
    <t>LS-ACC-WH</t>
  </si>
  <si>
    <t>LS - Icone per pannelli colore bianco (10 pezzi)</t>
  </si>
  <si>
    <t>LS-ACC-BL</t>
  </si>
  <si>
    <t>LS - Icone per pannelli colore blu (10 pezzi)</t>
  </si>
  <si>
    <t>LS-ACC-RD</t>
  </si>
  <si>
    <t>LS - Icone per pannelli colore rosso (10 pezzi)</t>
  </si>
  <si>
    <t>LS-ACC-YL</t>
  </si>
  <si>
    <t>LS - Icone per pannelli colore giallo (10 pezzi)</t>
  </si>
  <si>
    <t>LS-EZT-TOOL-FR</t>
  </si>
  <si>
    <t>LS - Attrezzo ad impatto per la connettorizzazione RIDC 180 gradi</t>
  </si>
  <si>
    <t>LS-EZT-TOOL-ER</t>
  </si>
  <si>
    <t>LS - Attrezzo ad impatto per la connettorizzazione ERI</t>
  </si>
  <si>
    <t>Connettori ottici prelappati</t>
  </si>
  <si>
    <t>LS-FCE-SC/PC-SMBLFI09</t>
  </si>
  <si>
    <t>LS-FC-SC/PC-SM-BL-FI-09</t>
  </si>
  <si>
    <t>LS - Connettore ottico prelappato SC/PC singlemode, 250um &amp; 900um colore blu</t>
  </si>
  <si>
    <t>Connettori Ottici a resinare Multimodali</t>
  </si>
  <si>
    <t>LS-FCE-SCSXMM</t>
  </si>
  <si>
    <t>LS-FC-SC/PC-MM-1-BG</t>
  </si>
  <si>
    <t xml:space="preserve">LS - Connettore ottico a resinare SC simplex multimodale </t>
  </si>
  <si>
    <t>LS-FCE-LCSXMM-28</t>
  </si>
  <si>
    <t>LS-FC-LC/PC-MM-2-BG</t>
  </si>
  <si>
    <t xml:space="preserve">LS - Connettore ottico a resinare LC duplex multimodale </t>
  </si>
  <si>
    <t xml:space="preserve">Bussole per cassetti ottici </t>
  </si>
  <si>
    <t>LS-FAD-SCDXSM</t>
  </si>
  <si>
    <t>LS-FA-SC-SM-C-2-BL-W</t>
  </si>
  <si>
    <t>LS - Bussola SC duplex SM, slitta ceramica, corpo plastico</t>
  </si>
  <si>
    <t>LS-FAD-LCDXSM</t>
  </si>
  <si>
    <t>LS-FA-LC-SM-C-2-BL-W</t>
  </si>
  <si>
    <t>LS - Bussola LC duplex SM, slitta ceramica, corpo plastico</t>
  </si>
  <si>
    <t>Cassetti ottici Estraibili per bussole LC Multi e Mono</t>
  </si>
  <si>
    <t>LS-FDF-LC-EP-048-SL</t>
  </si>
  <si>
    <t>LS-FDF-SC-EP-048-H</t>
  </si>
  <si>
    <t>LS - Cassetto ottico estraibile scarico 1U predisposto fino a 24 bussole LC duplex dotato di vassoio portagiunti ed accessori</t>
  </si>
  <si>
    <t>Bretelle in Fibra ottica SC-SC duplex</t>
  </si>
  <si>
    <t>LS-FPS-SC50-1</t>
  </si>
  <si>
    <t>LS-JC-SC/SC-M2-20DPZ-010</t>
  </si>
  <si>
    <t>LS - Bretella ottica SC-SC duplex LSZH 50/125um, 1 m</t>
  </si>
  <si>
    <t>LS-FPS-SC50-2</t>
  </si>
  <si>
    <t>LS-JC-SC/SC-M2-20DPZ-020</t>
  </si>
  <si>
    <t>LS - Bretella ottica SC-SC duplex LSZH 50/125um, 2 m</t>
  </si>
  <si>
    <t>LS-FPS-SC503-1</t>
  </si>
  <si>
    <t>LS-JC-SC/SC-M3-20DPZ-010</t>
  </si>
  <si>
    <t>LS - Bretella ottica SC-SC duplex LSZH 50/125um OM3, 1 m</t>
  </si>
  <si>
    <t>LS-FPS-SC503-2</t>
  </si>
  <si>
    <t>LS-JC-SC/SC-M3-20DPZ-020</t>
  </si>
  <si>
    <t>LS - Bretella ottica SC-SC duplex LSZH 50/125um OM3, 2 m</t>
  </si>
  <si>
    <t>LS-FPS-SC503-3</t>
  </si>
  <si>
    <t>LS-JC-SC/SC-M3-20DPZ-030</t>
  </si>
  <si>
    <t>LS - Bretella ottica SC-SC duplex LSZH 50/125um OM3, 3 m</t>
  </si>
  <si>
    <t>LS-FPS-SC503-5</t>
  </si>
  <si>
    <t>LS-JC-SC/SC-M3-20DPZ-050</t>
  </si>
  <si>
    <t>LS - Bretella ottica SC-SC duplex LSZH 50/125um OM3, 5 m</t>
  </si>
  <si>
    <t>LS-FPS-SC09-1</t>
  </si>
  <si>
    <t>LS-JC-SC/SC-SM-20DPZ-010</t>
  </si>
  <si>
    <t>LS - Bretella ottica SC-SC duplex LSZH 9/125um, 1 m</t>
  </si>
  <si>
    <t>LS-FPS-SC09-2</t>
  </si>
  <si>
    <t>LS-JC-SC/SC-SM-20DPZ-020</t>
  </si>
  <si>
    <t>LS - Bretella ottica SC-SC duplex LSZH 9/125um, 2 m</t>
  </si>
  <si>
    <t>LS-FPS-SC09-3</t>
  </si>
  <si>
    <t>LS-JC-SC/SC-SM-20DPZ-030</t>
  </si>
  <si>
    <t>LS - Bretella ottica SC-SC duplex LSZH 9/125um, 3 m</t>
  </si>
  <si>
    <t>LS-FPS-SC09-5</t>
  </si>
  <si>
    <t>LS-JC-SC/SC-SM-20DPZ-050</t>
  </si>
  <si>
    <t>LS - Bretella ottica SC-SC duplex LSZH 9/125um, 5 m</t>
  </si>
  <si>
    <t>Bretelle in Fibra ottica LC Duplex</t>
  </si>
  <si>
    <t>LS-FPL-LC50-1</t>
  </si>
  <si>
    <t>LS-JC-LC/LC-M2-20DPZ-010</t>
  </si>
  <si>
    <t>LS - Bretella ottica LC-LC duplex LSZH 50/125um, 1 m</t>
  </si>
  <si>
    <t>LS-FPL-LC50-2</t>
  </si>
  <si>
    <t>LS-JC-LC/LC-M2-20DPZ-020</t>
  </si>
  <si>
    <t>LS - Bretella ottica LC-LC duplex LSZH 50/125um, 2m</t>
  </si>
  <si>
    <t>LS-FPL-LC50-3</t>
  </si>
  <si>
    <t>LS-JC-LC/LC-M2-20DPZ-030</t>
  </si>
  <si>
    <t>LS - Bretella ottica LC-LC duplex LSZH 50/125um, 3m</t>
  </si>
  <si>
    <t>LS-FPL-LC50-5</t>
  </si>
  <si>
    <t>LS-JC-LC/LC-M2-20DPZ-050</t>
  </si>
  <si>
    <t>LS - Bretella ottica LC-LC duplex LSZH 50/125um, 5m</t>
  </si>
  <si>
    <t>LS-FPL-LC503-1</t>
  </si>
  <si>
    <t>LS-JC-LC/LC-M3-20DPZ-010</t>
  </si>
  <si>
    <t xml:space="preserve">LS - Bretella ottica LC-LC duplex LSZH 50/125um OM3, 1 m </t>
  </si>
  <si>
    <t>LS-FPL-LC503-2</t>
  </si>
  <si>
    <t>LS-JC-LC/LC-M3-20DPZ-020</t>
  </si>
  <si>
    <t xml:space="preserve">LS - Bretella ottica LC-LC duplex LSZH 50/125um OM3, 2 m </t>
  </si>
  <si>
    <t>LS-FPL-LC503-3</t>
  </si>
  <si>
    <t>LS-JC-LC/LC-M3-20DPZ-030</t>
  </si>
  <si>
    <t xml:space="preserve">LS - Bretella ottica LC-LC duplex LSZH 50/125um OM3, 3 m </t>
  </si>
  <si>
    <t>LS-FPL-LC09-1</t>
  </si>
  <si>
    <t>LS-JC-LC/LC-SM-20DPZ-010</t>
  </si>
  <si>
    <t>LS - Bretella ottica LC-LC duplex LSZH 09/125um, 1 m</t>
  </si>
  <si>
    <t>LS-FPL-LC09-2</t>
  </si>
  <si>
    <t>LS-JC-LC/LC-SM-20DPZ-020</t>
  </si>
  <si>
    <t>LS - Bretella ottica LC-LC duplex LSZH 09/125um, 2 m</t>
  </si>
  <si>
    <t>LS-FPL-LC09-3</t>
  </si>
  <si>
    <t>LS-JC-LC/LC-SM-20DPZ-030</t>
  </si>
  <si>
    <t>LS - Bretella ottica LC-LC duplex LSZH 09/125um, 3 m</t>
  </si>
  <si>
    <t>LS-FPL-LC09-5</t>
  </si>
  <si>
    <t>LS-JC-LC/LC-SM-20DPZ-050</t>
  </si>
  <si>
    <t>LS - Bretella ottica LC-LC duplex LSZH 09/125um, 5 m</t>
  </si>
  <si>
    <t>Bretelle in Fibra ottica LC-SC Duplex</t>
  </si>
  <si>
    <t>LS-FPL-LCSC50-1</t>
  </si>
  <si>
    <t>LS-JC-LC/SC-M2-20DPZ-010</t>
  </si>
  <si>
    <t>LS - Bretella ottica LC-SC duplex LSZH 50/125um, 1 m</t>
  </si>
  <si>
    <t>LS-FPL-LCSC50-2</t>
  </si>
  <si>
    <t>LS-JC-LC/SC-M2-20DPZ-020</t>
  </si>
  <si>
    <t>LS - Bretella ottica LC-SC duplex LSZH 50/125um, 2m</t>
  </si>
  <si>
    <t>LS-FPL-LCSC50-3</t>
  </si>
  <si>
    <t>LS-JC-LC/SC-M2-20DPZ-030</t>
  </si>
  <si>
    <t>LS - Bretella ottica LC-SC duplex LSZH 50/125um, 3m</t>
  </si>
  <si>
    <t>LS-FPL-LCSC50-5</t>
  </si>
  <si>
    <t>LS-JC-LC/SC-M2-20DPZ-050</t>
  </si>
  <si>
    <t>LS - Bretella ottica LC-SC duplex LSZH 50/125um, 5m</t>
  </si>
  <si>
    <t>LS-FPL-LCSC503-1</t>
  </si>
  <si>
    <t>LS-JC-LC/SC-M3-20DPZ-010</t>
  </si>
  <si>
    <t>LS - Bretella ottica LC-SC duplex LSZH 50/125um OM3, 1 m</t>
  </si>
  <si>
    <t>LS-FPL-LCSC503-3</t>
  </si>
  <si>
    <t>LS-JC-LC/SC-M3-20DPZ-030</t>
  </si>
  <si>
    <t>LS - Bretella ottica LC-SC duplex LSZH 50/125um OM3, 3 m</t>
  </si>
  <si>
    <t>LS-FPL-LCSC503-5</t>
  </si>
  <si>
    <t>LS-JC-LC/SC-M3-20DPZ-050</t>
  </si>
  <si>
    <t>LS - Bretella ottica LC-SC duplex LSZH 50/125um OM3, 5 m</t>
  </si>
  <si>
    <t>CG-072ERU-T3122A2G</t>
  </si>
  <si>
    <t>072ERU-T3122A2G</t>
  </si>
  <si>
    <t>CG-096ERU-T3122A2G</t>
  </si>
  <si>
    <t>096ERU-T3122A2G</t>
  </si>
  <si>
    <t>CG-CCH-CP12-5C</t>
  </si>
  <si>
    <t>CCH-CP12-5C</t>
  </si>
  <si>
    <t>557505-1</t>
  </si>
  <si>
    <t>558088-1</t>
  </si>
  <si>
    <t>558088-2</t>
  </si>
  <si>
    <t>406185-1</t>
  </si>
  <si>
    <t>2111021-1</t>
  </si>
  <si>
    <t>2111022-1</t>
  </si>
  <si>
    <t>2111024-1</t>
  </si>
  <si>
    <t>2111008-1</t>
  </si>
  <si>
    <t>2111009-1</t>
  </si>
  <si>
    <t>2111011-1</t>
  </si>
  <si>
    <t>2111012-1</t>
  </si>
  <si>
    <t>558251-1</t>
  </si>
  <si>
    <t>569499-1</t>
  </si>
  <si>
    <t>1116412-1</t>
  </si>
  <si>
    <t>1116412-2</t>
  </si>
  <si>
    <t>558198-1</t>
  </si>
  <si>
    <t>558198-2</t>
  </si>
  <si>
    <t>558198-3</t>
  </si>
  <si>
    <t>558198-4</t>
  </si>
  <si>
    <t>558176-2</t>
  </si>
  <si>
    <t>558176-3</t>
  </si>
  <si>
    <t>558176-4</t>
  </si>
  <si>
    <t>558176-5</t>
  </si>
  <si>
    <t>2174885-1</t>
  </si>
  <si>
    <t>558856-1</t>
  </si>
  <si>
    <t>2153437-1</t>
  </si>
  <si>
    <t>2269025-1</t>
  </si>
  <si>
    <t>1116697-1</t>
  </si>
  <si>
    <t>1933668-1</t>
  </si>
  <si>
    <t>1933671-1</t>
  </si>
  <si>
    <t>1933674-1</t>
  </si>
  <si>
    <t>1711494-1</t>
  </si>
  <si>
    <t>1711495-1</t>
  </si>
  <si>
    <t>1711496-1</t>
  </si>
  <si>
    <t>1375192-1</t>
  </si>
  <si>
    <t>1375192-2</t>
  </si>
  <si>
    <t>1711213-2</t>
  </si>
  <si>
    <t>1711214-2</t>
  </si>
  <si>
    <t>569477-1</t>
  </si>
  <si>
    <t>569478-1</t>
  </si>
  <si>
    <t>569479-1</t>
  </si>
  <si>
    <t>569480-1</t>
  </si>
  <si>
    <t>558401-1</t>
  </si>
  <si>
    <t>558402-1</t>
  </si>
  <si>
    <t>558417-1</t>
  </si>
  <si>
    <t>558841-1</t>
  </si>
  <si>
    <t>558842-1</t>
  </si>
  <si>
    <t>558843-1</t>
  </si>
  <si>
    <t>558839-1</t>
  </si>
  <si>
    <t>558840-1</t>
  </si>
  <si>
    <t>569433-1</t>
  </si>
  <si>
    <t>569439-1</t>
  </si>
  <si>
    <t>569440-1</t>
  </si>
  <si>
    <t>569445-1</t>
  </si>
  <si>
    <t>569851-1</t>
  </si>
  <si>
    <t>569852-1</t>
  </si>
  <si>
    <t>569389-1</t>
  </si>
  <si>
    <t>569597-1</t>
  </si>
  <si>
    <t>569431-1</t>
  </si>
  <si>
    <t>558635-1</t>
  </si>
  <si>
    <t>558637-1</t>
  </si>
  <si>
    <t>406641-1</t>
  </si>
  <si>
    <t>569524-2</t>
  </si>
  <si>
    <t>569524-4</t>
  </si>
  <si>
    <t>569524-6</t>
  </si>
  <si>
    <t>569524-8</t>
  </si>
  <si>
    <t>569526-4</t>
  </si>
  <si>
    <t>569526-6</t>
  </si>
  <si>
    <t>569526-8</t>
  </si>
  <si>
    <t>569527-2</t>
  </si>
  <si>
    <t>569527-6</t>
  </si>
  <si>
    <t>569527-8</t>
  </si>
  <si>
    <t>569528-2</t>
  </si>
  <si>
    <t>569669-2</t>
  </si>
  <si>
    <t>569669-4</t>
  </si>
  <si>
    <t>569669-6</t>
  </si>
  <si>
    <t>57538-2</t>
  </si>
  <si>
    <t>1375191-1</t>
  </si>
  <si>
    <t>1375191-2</t>
  </si>
  <si>
    <t>1375190-1</t>
  </si>
  <si>
    <t>1375190-2</t>
  </si>
  <si>
    <t>1375190-3</t>
  </si>
  <si>
    <t>406981-1</t>
  </si>
  <si>
    <t>406331-1</t>
  </si>
  <si>
    <t>406332-1</t>
  </si>
  <si>
    <t>1479155-2</t>
  </si>
  <si>
    <t>219420-2</t>
  </si>
  <si>
    <t>219484-2</t>
  </si>
  <si>
    <t>2111122-1</t>
  </si>
  <si>
    <t>336671-2</t>
  </si>
  <si>
    <t>884015704/10</t>
  </si>
  <si>
    <t>884015714/10</t>
  </si>
  <si>
    <t>884016204/10</t>
  </si>
  <si>
    <t>884016214/10</t>
  </si>
  <si>
    <t>884032314/10</t>
  </si>
  <si>
    <t>884029214/10</t>
  </si>
  <si>
    <t>1711006-1</t>
  </si>
  <si>
    <t>1375055-1</t>
  </si>
  <si>
    <t>1375055-2</t>
  </si>
  <si>
    <t>1375187-1</t>
  </si>
  <si>
    <t>1375187-2</t>
  </si>
  <si>
    <t>1375187-3</t>
  </si>
  <si>
    <t>1375200-1</t>
  </si>
  <si>
    <t>1375157-1</t>
  </si>
  <si>
    <t>1711544-2</t>
  </si>
  <si>
    <t>1375015-2</t>
  </si>
  <si>
    <t>1933458-1</t>
  </si>
  <si>
    <t>2174887-1</t>
  </si>
  <si>
    <t>AM-PP6-760237060</t>
  </si>
  <si>
    <t>NETCONNECT - Pannello precaricato Cat.6 a 48 porte 1U, UTP p/n NPP-UDDM-SL-1U-48</t>
  </si>
  <si>
    <t>1375188-1</t>
  </si>
  <si>
    <t>1711160-1</t>
  </si>
  <si>
    <t>1711342-1</t>
  </si>
  <si>
    <t>2153364-4</t>
  </si>
  <si>
    <t>2153448-4</t>
  </si>
  <si>
    <t>884027204/10</t>
  </si>
  <si>
    <t>884027214/10</t>
  </si>
  <si>
    <t>884030804/10</t>
  </si>
  <si>
    <t>884030814/10</t>
  </si>
  <si>
    <t>884036104/10</t>
  </si>
  <si>
    <t>884036114/10</t>
  </si>
  <si>
    <t>1933476-2</t>
  </si>
  <si>
    <t>1933476-6</t>
  </si>
  <si>
    <t>884048458/16</t>
  </si>
  <si>
    <t>884035958/16</t>
  </si>
  <si>
    <t>884041954/16</t>
  </si>
  <si>
    <t>884026704/10</t>
  </si>
  <si>
    <t>884024804/10</t>
  </si>
  <si>
    <t>884046954/16</t>
  </si>
  <si>
    <t>2153290-2</t>
  </si>
  <si>
    <t>2153449-1</t>
  </si>
  <si>
    <t>2153449-2</t>
  </si>
  <si>
    <t>2153449-4</t>
  </si>
  <si>
    <t>2153365-4</t>
  </si>
  <si>
    <t>2153354-1</t>
  </si>
  <si>
    <t>884049058/16</t>
  </si>
  <si>
    <t>884025858/16</t>
  </si>
  <si>
    <t>1499101-1</t>
  </si>
  <si>
    <t>884010858/16</t>
  </si>
  <si>
    <t>884021358/16</t>
  </si>
  <si>
    <t>57893-1</t>
  </si>
  <si>
    <t>57893-2</t>
  </si>
  <si>
    <t>57893-7</t>
  </si>
  <si>
    <t>884046258/16</t>
  </si>
  <si>
    <t>884016558/16</t>
  </si>
  <si>
    <t>1711163-1</t>
  </si>
  <si>
    <t>1711163-2</t>
  </si>
  <si>
    <t>336488-3</t>
  </si>
  <si>
    <t>1711637-2</t>
  </si>
  <si>
    <t>2153065-1</t>
  </si>
  <si>
    <t>1479306-1</t>
  </si>
  <si>
    <t>966740-2</t>
  </si>
  <si>
    <t>555650-1</t>
  </si>
  <si>
    <t>555670-1</t>
  </si>
  <si>
    <t>558908-1</t>
  </si>
  <si>
    <t>284584-1</t>
  </si>
  <si>
    <t>183636-1</t>
  </si>
  <si>
    <t>183635-1</t>
  </si>
  <si>
    <t>183641-1</t>
  </si>
  <si>
    <t>555611-1</t>
  </si>
  <si>
    <t>555614-1</t>
  </si>
  <si>
    <t>1711000-1</t>
  </si>
  <si>
    <t>555644-1</t>
  </si>
  <si>
    <t>1644031-1</t>
  </si>
  <si>
    <t>1644027-1</t>
  </si>
  <si>
    <t>336548-1</t>
  </si>
  <si>
    <t>1711100-1</t>
  </si>
  <si>
    <t>1711804-1</t>
  </si>
  <si>
    <t>1711801-1</t>
  </si>
  <si>
    <t>1711807-1</t>
  </si>
  <si>
    <t>2153112-3</t>
  </si>
  <si>
    <t>1711686-1</t>
  </si>
  <si>
    <t>1479451-1</t>
  </si>
  <si>
    <t>2153115-1</t>
  </si>
  <si>
    <t>1479459-1</t>
  </si>
  <si>
    <t>1777029-1</t>
  </si>
  <si>
    <t>2153046-1</t>
  </si>
  <si>
    <t>2153052-3</t>
  </si>
  <si>
    <t>2153052-5</t>
  </si>
  <si>
    <t>1375253-2</t>
  </si>
  <si>
    <t>1375254-2</t>
  </si>
  <si>
    <t>1499836-1</t>
  </si>
  <si>
    <t>1933286-4</t>
  </si>
  <si>
    <t>1933286-6</t>
  </si>
  <si>
    <t>2111615-2</t>
  </si>
  <si>
    <t>1479698-1</t>
  </si>
  <si>
    <t>1671113-1</t>
  </si>
  <si>
    <t>NETCONNECT - Pannello Hi-D - cieco - angolato</t>
  </si>
  <si>
    <t>1671113-2</t>
  </si>
  <si>
    <t>NETCONNECT - Pannello Hi-D - cieco - frontale piano</t>
  </si>
  <si>
    <t>2269081-1</t>
  </si>
  <si>
    <t>2269081-2</t>
  </si>
  <si>
    <t>2269081-4</t>
  </si>
  <si>
    <t>1671189-1</t>
  </si>
  <si>
    <t>1671202-3</t>
  </si>
  <si>
    <t>NETCONNECT - Modulo quick-fit - 6 LC quad - OM3 - colore aqua</t>
  </si>
  <si>
    <t>1933352-1</t>
  </si>
  <si>
    <t>1206114-8</t>
  </si>
  <si>
    <t>1206138-8</t>
  </si>
  <si>
    <t>1206343-4</t>
  </si>
  <si>
    <t>1671000-8</t>
  </si>
  <si>
    <t>5492458-1</t>
  </si>
  <si>
    <t>5503948-1</t>
  </si>
  <si>
    <t>5504657-1</t>
  </si>
  <si>
    <t>6348522-1</t>
  </si>
  <si>
    <t>6588705-1</t>
  </si>
  <si>
    <t>1918385-1</t>
  </si>
  <si>
    <t>6278082-1</t>
  </si>
  <si>
    <t>6278082-2</t>
  </si>
  <si>
    <t>6278079-2</t>
  </si>
  <si>
    <t>5492643-1</t>
  </si>
  <si>
    <t>6754483-2</t>
  </si>
  <si>
    <t>6754483-4</t>
  </si>
  <si>
    <t>6754483-1</t>
  </si>
  <si>
    <t>6588291-2</t>
  </si>
  <si>
    <t>6278080-2</t>
  </si>
  <si>
    <t>6278009-1</t>
  </si>
  <si>
    <t>1918627-2</t>
  </si>
  <si>
    <t>6754485-2</t>
  </si>
  <si>
    <t>1918627-3</t>
  </si>
  <si>
    <t>6754485-4</t>
  </si>
  <si>
    <t>1828953-3</t>
  </si>
  <si>
    <t>6693276-1</t>
  </si>
  <si>
    <t>6693278-1</t>
  </si>
  <si>
    <t>6754482-1</t>
  </si>
  <si>
    <t>1918626-1</t>
  </si>
  <si>
    <t>2064184-1</t>
  </si>
  <si>
    <t>504021-1</t>
  </si>
  <si>
    <t>501381-1</t>
  </si>
  <si>
    <t>5504614-1</t>
  </si>
  <si>
    <t>5504640-1</t>
  </si>
  <si>
    <t>5504640-2</t>
  </si>
  <si>
    <t>5504663-4</t>
  </si>
  <si>
    <t>5502780-3</t>
  </si>
  <si>
    <t>6457567-4</t>
  </si>
  <si>
    <t>1435130-1</t>
  </si>
  <si>
    <t>1435130-2</t>
  </si>
  <si>
    <t>1671273-1</t>
  </si>
  <si>
    <t>1671281-1</t>
  </si>
  <si>
    <t>1671281-2</t>
  </si>
  <si>
    <t>1671281-3</t>
  </si>
  <si>
    <t>1206145-1</t>
  </si>
  <si>
    <t>1206146-1</t>
  </si>
  <si>
    <t>1418800-1</t>
  </si>
  <si>
    <t>6348260-1</t>
  </si>
  <si>
    <t>6348260-2</t>
  </si>
  <si>
    <t>6348260-3</t>
  </si>
  <si>
    <t>6348260-5</t>
  </si>
  <si>
    <t>6536464-1</t>
  </si>
  <si>
    <t>6536464-2</t>
  </si>
  <si>
    <t>6536464-3</t>
  </si>
  <si>
    <t>6536464-5</t>
  </si>
  <si>
    <t>2160047-2</t>
  </si>
  <si>
    <t>2160047-3</t>
  </si>
  <si>
    <t>6536967-1</t>
  </si>
  <si>
    <t>6536967-3</t>
  </si>
  <si>
    <t>6536967-5</t>
  </si>
  <si>
    <t>2160048-3</t>
  </si>
  <si>
    <t>2160048-5</t>
  </si>
  <si>
    <t>6536508-1</t>
  </si>
  <si>
    <t>6536969-2</t>
  </si>
  <si>
    <t>6536969-3</t>
  </si>
  <si>
    <t>6536969-5</t>
  </si>
  <si>
    <t>2160046-1</t>
  </si>
  <si>
    <t>2160046-2</t>
  </si>
  <si>
    <t>2160046-3</t>
  </si>
  <si>
    <t>2160046-5</t>
  </si>
  <si>
    <t>6536501-1</t>
  </si>
  <si>
    <t>6536501-2</t>
  </si>
  <si>
    <t>6536501-3</t>
  </si>
  <si>
    <t>6536501-5</t>
  </si>
  <si>
    <t>5349568-2</t>
  </si>
  <si>
    <t>5349568-4</t>
  </si>
  <si>
    <t>6536555-2</t>
  </si>
  <si>
    <t>2160043-2</t>
  </si>
  <si>
    <t>5233582-1</t>
  </si>
  <si>
    <t>5233582-2</t>
  </si>
  <si>
    <t>6536975-2</t>
  </si>
  <si>
    <t>6536966-2</t>
  </si>
  <si>
    <t>2160042-2</t>
  </si>
  <si>
    <t>6536880-2</t>
  </si>
  <si>
    <t>790163-1</t>
  </si>
  <si>
    <t>853400-3</t>
  </si>
  <si>
    <t>853400-8</t>
  </si>
  <si>
    <t>853400-1</t>
  </si>
  <si>
    <t>AM-TL-172515006</t>
  </si>
  <si>
    <t>1725150-6</t>
  </si>
  <si>
    <t>569949-1</t>
  </si>
  <si>
    <t>492703-1</t>
  </si>
  <si>
    <t>492623-1</t>
  </si>
  <si>
    <t>492782-1</t>
  </si>
  <si>
    <t>492622-1</t>
  </si>
  <si>
    <t>492783-1</t>
  </si>
  <si>
    <t>1754708-1</t>
  </si>
  <si>
    <t>1754845-1</t>
  </si>
  <si>
    <t>1754765-1</t>
  </si>
  <si>
    <t>1754767-1</t>
  </si>
  <si>
    <t>2055567-1</t>
  </si>
  <si>
    <t>1427632-1</t>
  </si>
  <si>
    <t>1711380-1</t>
  </si>
  <si>
    <t>1711367-1</t>
  </si>
  <si>
    <t>1711367-2</t>
  </si>
  <si>
    <t>1711368-1</t>
  </si>
  <si>
    <t>1711366-2</t>
  </si>
  <si>
    <t>1711373-1</t>
  </si>
  <si>
    <t>1711387-1</t>
  </si>
  <si>
    <t>1711382-1</t>
  </si>
  <si>
    <t>1711382-2</t>
  </si>
  <si>
    <t>1711370-2</t>
  </si>
  <si>
    <t>1711384-1</t>
  </si>
  <si>
    <t>1592037-6</t>
  </si>
  <si>
    <t>1594680-6</t>
  </si>
  <si>
    <t>1594559-6</t>
  </si>
  <si>
    <t>1593095-6</t>
  </si>
  <si>
    <t>1593101-6</t>
  </si>
  <si>
    <t>1593107-6</t>
  </si>
  <si>
    <t>1593044-6</t>
  </si>
  <si>
    <t>1594641-8</t>
  </si>
  <si>
    <t>1594642-8</t>
  </si>
  <si>
    <t>1594289-5</t>
  </si>
  <si>
    <t>1594291-5</t>
  </si>
  <si>
    <t>1594292-5</t>
  </si>
  <si>
    <t>1594037-5</t>
  </si>
  <si>
    <t>65402112-00</t>
  </si>
  <si>
    <t>64271017-00</t>
  </si>
  <si>
    <t>64271007-00</t>
  </si>
  <si>
    <t>60891121-02</t>
  </si>
  <si>
    <t>60891120-02</t>
  </si>
  <si>
    <t>65911001-00</t>
  </si>
  <si>
    <t>60892017-00</t>
  </si>
  <si>
    <t>66242081-00</t>
  </si>
  <si>
    <t>66912055-02</t>
  </si>
  <si>
    <t>66912054-05</t>
  </si>
  <si>
    <t>66912055-05</t>
  </si>
  <si>
    <t>60922012-02</t>
  </si>
  <si>
    <t>60893130-01</t>
  </si>
  <si>
    <t>60503122-10</t>
  </si>
  <si>
    <t>64671043-00</t>
  </si>
  <si>
    <t>60503122-04</t>
  </si>
  <si>
    <t>52673585-02</t>
  </si>
  <si>
    <t>52672577-02</t>
  </si>
  <si>
    <t>52673589-00</t>
  </si>
  <si>
    <t>64061015-20</t>
  </si>
  <si>
    <t>64371020-20</t>
  </si>
  <si>
    <t>64372010-00</t>
  </si>
  <si>
    <t>64282421-00</t>
  </si>
  <si>
    <t>64282420-00</t>
  </si>
  <si>
    <t>64282418-00</t>
  </si>
  <si>
    <t>64282419-00</t>
  </si>
  <si>
    <t>64282423-00</t>
  </si>
  <si>
    <t>64282424-00</t>
  </si>
  <si>
    <t>64282425-00</t>
  </si>
  <si>
    <t>64282422-00</t>
  </si>
  <si>
    <t>64201013-00</t>
  </si>
  <si>
    <t>64172055-01</t>
  </si>
  <si>
    <t>64173006-01</t>
  </si>
  <si>
    <t>60892023-01</t>
  </si>
  <si>
    <t>67173503-00</t>
  </si>
  <si>
    <t>59091076-00</t>
  </si>
  <si>
    <t>59091078-00</t>
  </si>
  <si>
    <t>59093041-00</t>
  </si>
  <si>
    <t>65401130-01</t>
  </si>
  <si>
    <t>65401130-04</t>
  </si>
  <si>
    <t>65401154-02</t>
  </si>
  <si>
    <t>70637627-07</t>
  </si>
  <si>
    <t>70637627-10</t>
  </si>
  <si>
    <t>68302710-01</t>
  </si>
  <si>
    <t>68301800-01</t>
  </si>
  <si>
    <t>68302865-07</t>
  </si>
  <si>
    <t>68302865-10</t>
  </si>
  <si>
    <t>68302865-15</t>
  </si>
  <si>
    <t>68301885-01</t>
  </si>
  <si>
    <t>68301885-04</t>
  </si>
  <si>
    <t>68301885-06</t>
  </si>
  <si>
    <t>65271810-24</t>
  </si>
  <si>
    <t>6645-2-827-07</t>
  </si>
  <si>
    <t>6645-2-827-15</t>
  </si>
  <si>
    <t>6645-2-827-49</t>
  </si>
  <si>
    <t>68301811-04</t>
  </si>
  <si>
    <t>66444112-01</t>
  </si>
  <si>
    <t>66444114-01</t>
  </si>
  <si>
    <t>66442017-01</t>
  </si>
  <si>
    <t>64675160-01</t>
  </si>
  <si>
    <t>64672061-10</t>
  </si>
  <si>
    <t>66444193-13</t>
  </si>
  <si>
    <t>66444198-04</t>
  </si>
  <si>
    <t>66444195-01</t>
  </si>
  <si>
    <t>65271006-01</t>
  </si>
  <si>
    <t>2111700-3</t>
  </si>
  <si>
    <t>70331191-00</t>
  </si>
  <si>
    <t>70331090-00</t>
  </si>
  <si>
    <t>70331192-01</t>
  </si>
  <si>
    <t>70331093-01</t>
  </si>
  <si>
    <t>70331180-24</t>
  </si>
  <si>
    <t>70331180-12</t>
  </si>
  <si>
    <t>70331071-04</t>
  </si>
  <si>
    <t>70331069-04</t>
  </si>
  <si>
    <t>70331073-08</t>
  </si>
  <si>
    <t>3CXPSSPLA12M16</t>
  </si>
  <si>
    <t>3CX Phone System - 16SC Standard Edition Annual</t>
  </si>
  <si>
    <t>3CXPSSPLA12M24</t>
  </si>
  <si>
    <t>3CX Phone System - 24SC Standard Edition Annual</t>
  </si>
  <si>
    <t>3CX Phone System - 32SC Standard Edition Annual</t>
  </si>
  <si>
    <t>3CXPSSPLA12M48</t>
  </si>
  <si>
    <t>3CX Phone System - 48SC Standard Edition Annual</t>
  </si>
  <si>
    <t>3CX Phone System - 64SC Standard Edition Annual</t>
  </si>
  <si>
    <t>3CX Phone System - 128SC Standard Edition Annual</t>
  </si>
  <si>
    <t>3CX Phone System - 256SC Standard Edition Annual</t>
  </si>
  <si>
    <t>3CX Phone System - 512SC Standard Edition Annual</t>
  </si>
  <si>
    <t>3CX Phone System - 1024SC Standard Edition Annual</t>
  </si>
  <si>
    <t>Versione Professional</t>
  </si>
  <si>
    <t>3CX 4SC Professional SPLA Edition 12 months</t>
  </si>
  <si>
    <t>3CX 8SC Professional SPLA Edition 12 months</t>
  </si>
  <si>
    <t>3CX 16SC Professional SPLA Edition 12 months</t>
  </si>
  <si>
    <t>3CXPSPROFSPLA12M24</t>
  </si>
  <si>
    <t>3CX 24SC Professional SPLA Edition 12 months</t>
  </si>
  <si>
    <t>3CX 32SC Professional SPLA Edition 12 months</t>
  </si>
  <si>
    <t>3CXPSPROFSPLA12M48</t>
  </si>
  <si>
    <t>3CX 48SC Professional SPLA Edition 12 months</t>
  </si>
  <si>
    <t>3CX 64SC Professional SPLA Edition 12 months</t>
  </si>
  <si>
    <t>3CX 128SC Professional SPLA Edition 12 months</t>
  </si>
  <si>
    <t>3CX 256SC Professional SPLA Edition 12 months</t>
  </si>
  <si>
    <t>3CX 512SC Professional SPLA Edition 12 months</t>
  </si>
  <si>
    <t>3CX 1024SC Professional SPLA Edition 12 months</t>
  </si>
  <si>
    <t>Versione Enterprise</t>
  </si>
  <si>
    <t>3CXPSENTSPLA12M4</t>
  </si>
  <si>
    <t>3CXPSENTSPLA12M8</t>
  </si>
  <si>
    <t>3CXPSENTSPLA12M16</t>
  </si>
  <si>
    <t>3CXPSENTSPLA12M24</t>
  </si>
  <si>
    <t>3CX -Phone System - Enterprise Edition 24SC Up to 24 sim. calls.</t>
  </si>
  <si>
    <t>3CXPSENTSPLA12M32</t>
  </si>
  <si>
    <t>3CXPSENTSPLA12M64</t>
  </si>
  <si>
    <t>3CXPSENTSPLA12M128</t>
  </si>
  <si>
    <t>3CX -Phone System - Enterprise Edition 128SC Up to128 sim. calls.</t>
  </si>
  <si>
    <t>3CXPSENTSPLA12M256</t>
  </si>
  <si>
    <t>3CXPSENTSPLA12M512</t>
  </si>
  <si>
    <t>3CXPSENTSPLA12M1024</t>
  </si>
  <si>
    <t>Licenze perpetue</t>
  </si>
  <si>
    <t>Versione Standard</t>
  </si>
  <si>
    <t>3CX Phone System - Enterprise Edition 32SC Up to 32 sim. calls.</t>
  </si>
  <si>
    <t>3CX Phone System - Enterprise Edition 64SC Up to 64 sim. calls.</t>
  </si>
  <si>
    <t>3CX Phone System - Enterprise Edition 128SC Up to 128 sim. calls.</t>
  </si>
  <si>
    <t>3CX Phone System - Enterprise Edition 512SC Up to 512 sim. calls.</t>
  </si>
  <si>
    <t>Maintenance</t>
  </si>
  <si>
    <t>3CX Maintenance for 4 SC Phone System Standard</t>
  </si>
  <si>
    <t>3CX Maintenance for 8 SC Phone System Standard</t>
  </si>
  <si>
    <t>3CX Maintenance for 16 SC Phone System Standard</t>
  </si>
  <si>
    <t>3CX Maintenance for 32 SC Phone System Standard</t>
  </si>
  <si>
    <t>3CX Maintenance for 64 SC Phone System Standard</t>
  </si>
  <si>
    <t>3CX Maintenance for 128 SC Phone System Standard</t>
  </si>
  <si>
    <t>3CX Maintenance for 256 SC Phone System Standard</t>
  </si>
  <si>
    <t>3CX Maintenance for 512 SC Phone System Standard</t>
  </si>
  <si>
    <t>3CX Maintenance for 1024 SC Phone System Standard</t>
  </si>
  <si>
    <t>3CX Maintenance for 4 SC Phone System Professional</t>
  </si>
  <si>
    <t>3CXPSPROF8M</t>
  </si>
  <si>
    <t>3CX Maintenance for 8 SC Phone System Professional</t>
  </si>
  <si>
    <t>3CX Maintenance for 16 SC Phone System Professional</t>
  </si>
  <si>
    <t>3CX Maintenance for 32 SC Phone System Professional</t>
  </si>
  <si>
    <t>3CX Maintenance for 64 SC Phone System Professional</t>
  </si>
  <si>
    <t>3CX Maintenance for 128 SC Phone System Professional</t>
  </si>
  <si>
    <t>3CX Maintenance for 256 SC Phone System Professional</t>
  </si>
  <si>
    <t>3CX Maintenance for 512 SC Phone System Professional</t>
  </si>
  <si>
    <t>3CX Maintenance for 1024 SC Phone System Professional</t>
  </si>
  <si>
    <t>3CXPSENTERP8M</t>
  </si>
  <si>
    <t>3CXPSENTERP16M</t>
  </si>
  <si>
    <t>3CXPSENTERP32M</t>
  </si>
  <si>
    <t>3CXPSENTERP64M</t>
  </si>
  <si>
    <t>3CXPSENTERP128M</t>
  </si>
  <si>
    <t>3CXPSENTERP512M</t>
  </si>
  <si>
    <t>3C-SWL-3CXPSSPLA12M16</t>
  </si>
  <si>
    <t>3C-SWL-3CXPSSPLA12M24</t>
  </si>
  <si>
    <t>3C-SWL-3CXPSSPLA12M32</t>
  </si>
  <si>
    <t>3C-SWL-3CXPSSPLA12M48</t>
  </si>
  <si>
    <t>3C-SWL-3CXPSSPLA12M64</t>
  </si>
  <si>
    <t>3C-SWL-3CPSSPLA12M128</t>
  </si>
  <si>
    <t>3C-SWL-3CPSSPLA12M256</t>
  </si>
  <si>
    <t>3C-SWL-3CPSSPLA12M512</t>
  </si>
  <si>
    <t>3C-SWL-PROFSPLA12M24</t>
  </si>
  <si>
    <t>3C-SWL-PROFSPLA12M48</t>
  </si>
  <si>
    <t>3C-SWL-PSENTSPLA12M4</t>
  </si>
  <si>
    <t>3C-SWL-PSENTSPLA12M8</t>
  </si>
  <si>
    <t>3C-SWL-PSENTSPLA12M16</t>
  </si>
  <si>
    <t>3C-SWL-PSENTSPLA12M24</t>
  </si>
  <si>
    <t>3C-SWL-PSENTSPLA12M32</t>
  </si>
  <si>
    <t>3C-SWL-PSENTSPLA12M64</t>
  </si>
  <si>
    <t>3C-SWL-ENTSPLA12M128</t>
  </si>
  <si>
    <t>3C-SWL-ENTSPLA12M256</t>
  </si>
  <si>
    <t>3C-SWL-ENTSPLA12M512</t>
  </si>
  <si>
    <t>3C-SWL-ENTSPLA12M1024</t>
  </si>
  <si>
    <t>3C-SWL-3CXPSENTERP32</t>
  </si>
  <si>
    <t>3C-SWL-3CXPSENTERP64</t>
  </si>
  <si>
    <t>3C-SWL-3CXPSENTERP128</t>
  </si>
  <si>
    <t>3C-SWL-3CXPSENTERP512</t>
  </si>
  <si>
    <t>3C-SWL-3CXPS4M</t>
  </si>
  <si>
    <t>3C-SWL-3CXPS8M</t>
  </si>
  <si>
    <t>3C-SWL-3CXPS16M</t>
  </si>
  <si>
    <t>3C-SWL-3CXPS32M</t>
  </si>
  <si>
    <t>3C-SWL-3CXPS64M</t>
  </si>
  <si>
    <t>3C-SWL-3CXPS128M</t>
  </si>
  <si>
    <t>3C-SWL-3CXPS256M</t>
  </si>
  <si>
    <t>3C-SWL-3CXPS512M</t>
  </si>
  <si>
    <t>3C-SWL-3CXPS1024M</t>
  </si>
  <si>
    <t>3C-SWL-3CXPSPROF4M</t>
  </si>
  <si>
    <t>3C-SWL-3CXPSPROF8M</t>
  </si>
  <si>
    <t>3C-SWL-3CXPSPROF16M</t>
  </si>
  <si>
    <t>3C-SWL-3CXPSPROF32M</t>
  </si>
  <si>
    <t>3C-SWL-3CXPSPROF64M</t>
  </si>
  <si>
    <t>3C-SWL-3CXPSPROF128M</t>
  </si>
  <si>
    <t>3C-SWL-3CXPSPROF256M</t>
  </si>
  <si>
    <t>3C-SWL-3CXPSPROF512M</t>
  </si>
  <si>
    <t>3C-SWL-3CXPSPROF1024M</t>
  </si>
  <si>
    <t>3C-SWL-3CXPSENTERP8M</t>
  </si>
  <si>
    <t>3C-SWL-3CXPSENTERP16M</t>
  </si>
  <si>
    <t>3C-SWL-3CXPSENTERP32M</t>
  </si>
  <si>
    <t>3C-SWL-3CXPSENTERP64M</t>
  </si>
  <si>
    <t>3C-SWL-3CPSENTERP128M</t>
  </si>
  <si>
    <t>3C-SWL-3CPSENTERP512M</t>
  </si>
  <si>
    <t>Licenze Annuali</t>
  </si>
  <si>
    <t>FK-STR-MS-POE</t>
  </si>
  <si>
    <t>MS-POE</t>
  </si>
  <si>
    <t>FK-STR-MS-POE-KIT</t>
  </si>
  <si>
    <t>MS-POE-KIT</t>
  </si>
  <si>
    <t>FK-STR-MS-POE-WM</t>
  </si>
  <si>
    <t>MS-POE-WM</t>
  </si>
  <si>
    <t>PA-ACC-S100X160VAC</t>
  </si>
  <si>
    <t>S100X160VAC</t>
  </si>
  <si>
    <t>PANDUIT - Etichetta in vinile per stampante LS8 identificazione cavi per tubetti NWSLC-2Y e NWSLC-3Y, diametro 6,4 mm, 175 pz</t>
  </si>
  <si>
    <t>AIDR600AA3</t>
  </si>
  <si>
    <t>AIDR1K2AA3</t>
  </si>
  <si>
    <t>SX-FPP-760193854</t>
  </si>
  <si>
    <t>Cassetti ottici Modulari sistema AGILE per moduli G2 e adapter pack</t>
  </si>
  <si>
    <t>COMMSCOPE - Frontale di gestione delle permutazioni per pannello ottico Agile 19'' 1U dritto p/n AGL-1U-TROUGH</t>
  </si>
  <si>
    <t xml:space="preserve">COMMSCOPE - Pannello ottico Agile aperto 19'' 1U fisso, accetta 4 moduli G2 p/n AGL-1U-FX </t>
  </si>
  <si>
    <t xml:space="preserve">COMMSCOPE - Pannello ottico Agile aperto 19'' 1U scorrevole, accetta 4 moduli G2 p/n AGL-1U-SL </t>
  </si>
  <si>
    <t xml:space="preserve">COMMSCOPE - Cassetto ottico Agile con coperchio trasparente 19'' 1U fisso, accetta 4 moduli G2 p/n AGL-1U-ENC-FX </t>
  </si>
  <si>
    <t xml:space="preserve">COMMSCOPE - Cassetto ottico Agile con coperchio trasparente 19'' 1U scorrevole, accetta 4 moduli G2 p/n AGL-1U-ENC-SL </t>
  </si>
  <si>
    <t>COMMSCOPE - Cassetto ottico Agile con coperchio metallico 19'' 1U scorrevole, accetta 4 moduli G2 p/n AGL-1U-DRW-SL</t>
  </si>
  <si>
    <t>COMMSCOPE - Pannello ottico Agile aperto inclinato 19'' 1U fisso, accetta 4 moduli G2 p/nAGL-1U-ANG-FX</t>
  </si>
  <si>
    <t>COMMSCOPE - Pannello ottico Agile aperto inclinato 19'' 1U scorrevole, accetta 4 moduli G2 p/nAGL-1U-ANG-SL</t>
  </si>
  <si>
    <t>FutureCom Solution - Bretelle Cat.6A S/FTP</t>
  </si>
  <si>
    <t>FutureCom Solution - Attrezzature per la terminazione</t>
  </si>
  <si>
    <t>CG-00201H4Z33002M</t>
  </si>
  <si>
    <t>00201H4Z33002M</t>
  </si>
  <si>
    <t>CG-024EPU-T3122A2G</t>
  </si>
  <si>
    <t>024EPU-T3122A2G</t>
  </si>
  <si>
    <t>CORNING - Cavo 24 FO OS2 Loose tube (2x12) integrita' di circuito, arm. dielettrica, UV resistant, LSZH/FR Cca,s1b,d1,a1 -nera-</t>
  </si>
  <si>
    <t>CG-048EPU-T3122A2G</t>
  </si>
  <si>
    <t>048EPU-T3122A2G</t>
  </si>
  <si>
    <t>CORNING - Cavo 48 FO OS2 Loose tube (4x12) integrita' di circuito, arm. dielettrica, UV resistant, LSZH/FR Cca,s1b,d1,a1 -nera-</t>
  </si>
  <si>
    <t>BY-R4300 83mmx300m /O</t>
  </si>
  <si>
    <t>035243</t>
  </si>
  <si>
    <t>Stampante BBP12</t>
  </si>
  <si>
    <t>Stampanti i7100</t>
  </si>
  <si>
    <t>BY-I7100-300-EU-PWID</t>
  </si>
  <si>
    <t>198607</t>
  </si>
  <si>
    <t>BY-THT-67-427-1.5</t>
  </si>
  <si>
    <t>030541</t>
  </si>
  <si>
    <t>PA-MJ6-CJ688TGAW</t>
  </si>
  <si>
    <t>CJ688TGAW</t>
  </si>
  <si>
    <t>PA-CVR-PFL6X04WH-CEG</t>
  </si>
  <si>
    <t>PFL6X04WH-CEG</t>
  </si>
  <si>
    <t>PANDUIT - Cavo PanNet Cat6A F/UTP LSZH1 AWG 23 Classe Dca-s2-d2-a1 -bianco- bobina 305 m</t>
  </si>
  <si>
    <t>PA-MJ6A-CJ6X88TGWH</t>
  </si>
  <si>
    <t>CJ6X88TGWH</t>
  </si>
  <si>
    <t>PA-RAC-CBXF6IW-AY</t>
  </si>
  <si>
    <t>CBXF6IW-AY</t>
  </si>
  <si>
    <t>PANDUIT - Scatola di superficie MiniCom 6 posizioni allungata con gestore fibra (25h x 119,4w x 169,2l mm), bianca</t>
  </si>
  <si>
    <t>PA-PLT-NK2HSFAWY</t>
  </si>
  <si>
    <t>NK2HSFAWY</t>
  </si>
  <si>
    <t>PANDUIT - Placca NetKey 503 orizzontale 2 posizioni inclinata, bianco artico</t>
  </si>
  <si>
    <t>PA-PLT-NK4HSFAWY</t>
  </si>
  <si>
    <t>NK4HSFAWY</t>
  </si>
  <si>
    <t>PANDUIT - Placca NetKey 503 orizzontale 4 posizioni inclinata, bianco artico</t>
  </si>
  <si>
    <t>AM-ACC-193367113</t>
  </si>
  <si>
    <t>1-1933671-3</t>
  </si>
  <si>
    <t>AM-ACC-193367413</t>
  </si>
  <si>
    <t>1-1933674-3</t>
  </si>
  <si>
    <t>AM-MJ6-215344801</t>
  </si>
  <si>
    <t>2153448-1</t>
  </si>
  <si>
    <t>NETCONNECT - Inserto RJ45 Cat.6 SLX AMP-TWIST 6S -schermato- senza sportello antipolvere, cover avorio</t>
  </si>
  <si>
    <t>AM-MJ6-215344802</t>
  </si>
  <si>
    <t>2153448-2</t>
  </si>
  <si>
    <t>NETCONNECT - Inserto RJ45 Cat.6 SLX AMP-TWIST 6S -schermato- senza sportello antipolvere, cover nero</t>
  </si>
  <si>
    <t>AM-MJ6A-760241184</t>
  </si>
  <si>
    <t>NETCONNECT - Inserto RJ45 di Categoria 6A UTP SL -avorio- p/n SL10G-L.ALD</t>
  </si>
  <si>
    <t>AM-MJ6A-760241194</t>
  </si>
  <si>
    <t>NETCONNECT - Inserto RJ45 di Categoria 6A UTP SL -bianco- p/n SL10G-A.WHT</t>
  </si>
  <si>
    <t>AM-MJ6A-760241185</t>
  </si>
  <si>
    <t>NETCONNECT - Inserto RJ45 di Categoria 6A UTP SL -nero- p/n SL10G-BLK</t>
  </si>
  <si>
    <t>AM-CVR-88404195416</t>
  </si>
  <si>
    <t>AM-MJ6A-215336502</t>
  </si>
  <si>
    <t>2153365-2</t>
  </si>
  <si>
    <t>Sistema Cat6A schermato: Pannelli di permutazione 110 Connect SL</t>
  </si>
  <si>
    <t>AM-PP6A-760237066</t>
  </si>
  <si>
    <t>COMMSCOPE - Pinza per la connessione dei jack SL e AMP Twist per cavi a diametro maggiorato</t>
  </si>
  <si>
    <t>AM-TL-167395606</t>
  </si>
  <si>
    <t>1673956-6</t>
  </si>
  <si>
    <t>COMMSCOPE - Matrice per pinza 1725150-6 a diametro maggiorato fino a 7,24 mm</t>
  </si>
  <si>
    <t>TY-CVF-159213999</t>
  </si>
  <si>
    <t>9-1592139-9</t>
  </si>
  <si>
    <t>ZY-WRL-LIADVL3ZZ0001F</t>
  </si>
  <si>
    <t>LIC-ADVL3-ZZ0001F</t>
  </si>
  <si>
    <t>ZYXEL - LIC-ADVL3, Advance Routing License per XGS4600-32</t>
  </si>
  <si>
    <t>ZY-WRL-LIADVL3ZZ0002F</t>
  </si>
  <si>
    <t>LIC-ADVL3-ZZ0002F</t>
  </si>
  <si>
    <t>ZYXEL - LIC-ADVL3, Advance Routing License per XGS4600-32F</t>
  </si>
  <si>
    <t>ZY-WRL-LIADVL3ZZ0003F</t>
  </si>
  <si>
    <t>LIC-ADVL3-ZZ0003F</t>
  </si>
  <si>
    <t>ZYXEL - LIC-ADVL3, Advance Routing License per XGS4600-52F</t>
  </si>
  <si>
    <t>ZY-WRL-NBG6515EU0102F</t>
  </si>
  <si>
    <t>NBG6515-EU0102F</t>
  </si>
  <si>
    <t xml:space="preserve">ORCA - Cavo telefonico per esterno TEGHE 10 coppie schermato guaina PE </t>
  </si>
  <si>
    <t>ORCA - Cavo telefonico per esterno TEGHE 30 coppie schermato guaina PE</t>
  </si>
  <si>
    <t>ORCA - Cavo telefonico per esterno TEGHE 50 coppie schermato guaina PE</t>
  </si>
  <si>
    <t>ORCA - Cavo telefonico per esterno TEGHE 100 coppie schermato guaina PE</t>
  </si>
  <si>
    <t>ORCA - Pannello precaricato Cat6 24 pt prec UTP icon, etich</t>
  </si>
  <si>
    <t>ORCA - Coppia montanti posteriori  p/armadi - h.42U - prof. 600/800mm</t>
  </si>
  <si>
    <t>OC-CVR-212012-32</t>
  </si>
  <si>
    <t>OC-CVR-212215-22</t>
  </si>
  <si>
    <t>OC-CVF-111150-08</t>
  </si>
  <si>
    <t>OC-CVF-111150-24</t>
  </si>
  <si>
    <t>PA-CVR-PUD6C2804WH-CE</t>
  </si>
  <si>
    <t>PUD6C2804WH-CE</t>
  </si>
  <si>
    <t>PANDUIT - Cavo PanNet Cat6 U/UTP LSZH3 AWG 28 Classe Eca -bianco- bobina 305m</t>
  </si>
  <si>
    <t>PA-CVR-NUY6X04WH-HEG</t>
  </si>
  <si>
    <t>NUY6X04WH-HEG</t>
  </si>
  <si>
    <t>PANDUIT - Cavo NetKey Cat6A U/UTP LSFRZH a singole coppie protette, AWG 23 Classe Cca-s1a-d1-a1 -bianco- box 305m</t>
  </si>
  <si>
    <t>PA-CVF-FACCZ12-24</t>
  </si>
  <si>
    <t>FACCZ12-24</t>
  </si>
  <si>
    <t>CG-C46197-A7-A66</t>
  </si>
  <si>
    <t>C46197-A   7-A 66</t>
  </si>
  <si>
    <t>CORNING - Vassoio di giunzione standard per 12 fibre senza portagiunti e coperchio, confezione 10 pz.</t>
  </si>
  <si>
    <t>CG-C46197-A7-A70</t>
  </si>
  <si>
    <t>C46197-A   7-A 70</t>
  </si>
  <si>
    <t>CORNING - Vassoio di giunzione standard per 12 fibre senza portagiunti e coperchio, confezione 2 pz.</t>
  </si>
  <si>
    <t>CG-S46998-A4-A1</t>
  </si>
  <si>
    <t>S46998-A   4-A  1</t>
  </si>
  <si>
    <t>CG-S46998-A4-A2</t>
  </si>
  <si>
    <t>S46998-A   4-A  2</t>
  </si>
  <si>
    <t>CORNING - Vassoio di giunzione standard per 12 fibre con coperchio senza portagiunti, confezione 10 pz.</t>
  </si>
  <si>
    <t>CG-S46999-Z12-A1</t>
  </si>
  <si>
    <t>S46999-Z  12-A  1</t>
  </si>
  <si>
    <t>CORNING - Portagiunti per vassoio standard a 12 fibre, confezione 10 pz.</t>
  </si>
  <si>
    <t>HSP-45S100-1</t>
  </si>
  <si>
    <t>CORNING - Tubetto termorestringente per giunti a fusione, lungh. 45mm (conf.100 pz)</t>
  </si>
  <si>
    <t>UU001622883</t>
  </si>
  <si>
    <t>UU001622867</t>
  </si>
  <si>
    <t>FQ100020632</t>
  </si>
  <si>
    <t>FQ100020624</t>
  </si>
  <si>
    <t>FQ100020640</t>
  </si>
  <si>
    <t>FQ100020616</t>
  </si>
  <si>
    <t>FQ100031258</t>
  </si>
  <si>
    <t>FQ100031209</t>
  </si>
  <si>
    <t>XF500006432</t>
  </si>
  <si>
    <t>XF500006457</t>
  </si>
  <si>
    <t>DE010024342</t>
  </si>
  <si>
    <t>UU009161587</t>
  </si>
  <si>
    <t>UU009161595</t>
  </si>
  <si>
    <t>UU008073957</t>
  </si>
  <si>
    <t>UU008074146</t>
  </si>
  <si>
    <t>UU008074435</t>
  </si>
  <si>
    <t>UU008074484</t>
  </si>
  <si>
    <t>UU001074879</t>
  </si>
  <si>
    <t>UU001075009</t>
  </si>
  <si>
    <t>UU001075413</t>
  </si>
  <si>
    <t>CG-HSP-45S100-1</t>
  </si>
  <si>
    <t>Sistema CCA per collegamento rapido di telecamere IP, apparati WiFi e dispositivi IoT a soffitto</t>
  </si>
  <si>
    <t>AM-PC6-760235586</t>
  </si>
  <si>
    <t>COMMSCOPE - Bretella di collegamento CCA per sistemi a soffitto, LSZH RJ45/terminazione 110 UTP bianca, Cat.6,  1,5m</t>
  </si>
  <si>
    <t>AM-PC6A760235590</t>
  </si>
  <si>
    <t>COMMSCOPE - Bretella di collegamento CCA per sistemi a soffitto, LSZH RJ45/terminazione 110 UTP bianca, Cat.6A,  1,5m</t>
  </si>
  <si>
    <t>AM-ACC-760234921</t>
  </si>
  <si>
    <t>AM-MRJ-171197001</t>
  </si>
  <si>
    <t>1711970-1</t>
  </si>
  <si>
    <t>COMMSCOPE - Cassetto MRJ21/RJ45, 12 porte 10/100/1000Base-T, UCP quick-fit (4 coppie)</t>
  </si>
  <si>
    <t>AM-FPP-760193938</t>
  </si>
  <si>
    <t>AM-FPP-760241517</t>
  </si>
  <si>
    <t>AM-FPP-760242453</t>
  </si>
  <si>
    <t>AM-FPP-760242475</t>
  </si>
  <si>
    <t>AM-FPP-760242476</t>
  </si>
  <si>
    <t>AM-FPP-760242455</t>
  </si>
  <si>
    <t>AM-FPP-760241518</t>
  </si>
  <si>
    <t>AM-FPP-760242454</t>
  </si>
  <si>
    <t>AM-FPP-760241378</t>
  </si>
  <si>
    <t>COMMSCOPE - Vassoio portagiunti per 48 giunti di tipo SMOUV p/n AGL-SPLICE-48</t>
  </si>
  <si>
    <t>LS-MJ5-SC5E-WH</t>
  </si>
  <si>
    <t>LS - Jack Categoria 5 Enhanced schermato</t>
  </si>
  <si>
    <t>ZY-SEC-ATP200-EU0102F</t>
  </si>
  <si>
    <t>ZY-SEC-LIC-GOLD-ZZ0001F</t>
  </si>
  <si>
    <t>ZY-SEC-LIC-GOLD-ZZ0002F</t>
  </si>
  <si>
    <t>ZY-SEC-LIC-GOLD-ZZ0003F</t>
  </si>
  <si>
    <t>ZY-SEC-LIC-GOLD-ZZ0004F</t>
  </si>
  <si>
    <t>CORNING - LAN1 pannello ottico precaricato con 6 SC duplex OS2 1U scorrevole, senza vassoio di giunzione e pigtails -nero-</t>
  </si>
  <si>
    <t>CORNING - LAN1 pannello ottico precaricato con 6 SC duplex OS2 1U scorrevole, con vassoio di giunzione e 12 pigtails -nero-</t>
  </si>
  <si>
    <t>CORNING - LAN1 pannello ottico precaricato con 6 SC duplex OM3/OM4 1U scorrevole, senza vassoio di giunzione e pigtails -nero-</t>
  </si>
  <si>
    <t>CORNING - LAN1 pannello ottico precaricato con 6 SC duplex OM3/OM4 1U scorrevole, con vassoio di giunzione e 24 pigtails -nero-</t>
  </si>
  <si>
    <t>CG-VOL-OCK6S-H8</t>
  </si>
  <si>
    <t>XF500006010</t>
  </si>
  <si>
    <t>CG-XF500003553</t>
  </si>
  <si>
    <t>XF500003553</t>
  </si>
  <si>
    <t>CG-80611127574</t>
  </si>
  <si>
    <t>CG-80611127533</t>
  </si>
  <si>
    <t>CG-80610755896</t>
  </si>
  <si>
    <t>CG-JE421001619</t>
  </si>
  <si>
    <t>JE421001619</t>
  </si>
  <si>
    <t>CG-80610581870</t>
  </si>
  <si>
    <t>COMMSCOPE - Cassetto ottico high density 1U estraibile 4 pos. iPatch ready x moduli 360G2/360DM/360DP p/n HD-1U</t>
  </si>
  <si>
    <t>COMMSCOPE - Cassetto ottico high density 2U estraibile 8 pos. iPatch ready x moduli 360G2/360DM/360DP p/n HD-2U</t>
  </si>
  <si>
    <t>COMMSCOPE - Kit vassoio 2 portagiunti a fusione (32 splices) RoloSplice per cassetti G2 p/n RS-2AF-16SF</t>
  </si>
  <si>
    <t>COMMSCOPE - Kit vassoio 4 portagiunti a fusione (64 splices) RoloSplice per cassetti G2 p/n RS-4AF-16SF</t>
  </si>
  <si>
    <t>COMMSCOPE - Kit vassoio 3 portagiunti a fusione (48 splices) a portafoglio per cassetti G2 4U p/n SW-03-FUS</t>
  </si>
  <si>
    <t>COMMSCOPE - Kit vassoio 6 portagiunti a fusione (96 splices) a portafoglio per cassetti G2 4U p/n SW-6AF-16SF</t>
  </si>
  <si>
    <t>COMMSCOPE - Kit vassoio per cassetti 360G2 e G2 impilabile (48 splices) p/n 360-LP-STACK-SPT</t>
  </si>
  <si>
    <t>COMMSCOPE - Bussola Teraspeed LC duplex - SM blu p/n SFA-LC02-BL (JR/SR)</t>
  </si>
  <si>
    <t>COMMSCOPE - Bussola Lazrspeed LC duplex - MM aqua p/n MFA-LC02-AQ (JR/SR)</t>
  </si>
  <si>
    <t>COMMSCOPE - Bussola Teraspeed SC duplex - SM blu p/n SFA-SC02-BL</t>
  </si>
  <si>
    <t>COMMSCOPE - Bussola Lazrspeed SC duplex - MM aqua p/n MFA-SC02-AQ</t>
  </si>
  <si>
    <t>COMMSCOPE - Passacavi orizzontale, kit di gestione retrocessa, 1U, lato singolo p/n HTK-19-SS-1U</t>
  </si>
  <si>
    <t>COMMSCOPE - Passacavi orizzontale, kit di gestione retrocessa, 2U, lato singolo p/n HTK-19-SS-2U</t>
  </si>
  <si>
    <t>COMMSCOPE - Passacavi orizzontale, kit di gestione retrocessa, 3U, lato singolo p/n HTK-19-SS-3U</t>
  </si>
  <si>
    <t>COMMSCOPE - Passacavi orizzontale, 1U p/n HCM-19-SS-1U-EMEA</t>
  </si>
  <si>
    <t>COMMSCOPE - Passacavi orizzontale, 2U p/n HCM-19-SS-2U-EMEA</t>
  </si>
  <si>
    <t>AM-CVR-999903060</t>
  </si>
  <si>
    <t>AM-ACC-760242369</t>
  </si>
  <si>
    <t>COMMSCOPE - Adattatore UCP/Quick-Fit per moduli G2 (conf. 4 pz) p/n QFIT-G2-ADPT-BRKT-4PK</t>
  </si>
  <si>
    <t>AM-MPO-760242493</t>
  </si>
  <si>
    <t>AM-MPO-760242494</t>
  </si>
  <si>
    <t>Commscope Cavi ottici Tight interno/esterno rodent resistant Cca</t>
  </si>
  <si>
    <t>60891102-02</t>
  </si>
  <si>
    <t>60891002-02</t>
  </si>
  <si>
    <t>OC-PC3-226104-A0</t>
  </si>
  <si>
    <t>ORCA - Bretella Cat. 3 RJ45/RJ45 1 Cp. L. 0,5Mt. Grigio</t>
  </si>
  <si>
    <t>OC-PC3-226104-01</t>
  </si>
  <si>
    <t>ORCA - Bretella Cat. 3 RJ45/RJ45 1 Cp. L. 1 Mt. Grigio</t>
  </si>
  <si>
    <t>OC-PC3-226104-A1</t>
  </si>
  <si>
    <t>ORCA - Bretella Cat. 3 RJ45/RJ45 1 Cp. L. 1,5 Mt. Grigio</t>
  </si>
  <si>
    <t>OC-PC3-226104-02</t>
  </si>
  <si>
    <t>ORCA - Bretella Cat. 3 RJ45/RJ45 1 Cp. L. 2 Mt. Grigio</t>
  </si>
  <si>
    <t>OC-PC3-226104-03</t>
  </si>
  <si>
    <t>ORCA - Bretella Cat. 3 RJ45/RJ45 1 Cp. L. 3 Mt. Grigio</t>
  </si>
  <si>
    <t>OC-PC3-226104-05</t>
  </si>
  <si>
    <t>ORCA - Bretella Cat. 3 RJ45/RJ45 1 Cp. L. 5 Mt. Grigio</t>
  </si>
  <si>
    <t xml:space="preserve">ORCA - Armadio a muro, 540X450X9U Nero Assemblato </t>
  </si>
  <si>
    <t xml:space="preserve">ORCA - Armadio a muro, 540X450X12U Nero Assemblato </t>
  </si>
  <si>
    <t>ORCA - Armadio a muro, 540X450X15U Nero Assemblato</t>
  </si>
  <si>
    <t xml:space="preserve">ORCA - Armadio a muro, 540X600X12U Nero Assemblato </t>
  </si>
  <si>
    <t>ORCA - Armadio a muro, 540X600X15U Nero Assemblato</t>
  </si>
  <si>
    <t>ORCA - Armadio a muro, 540X600X20U Nero Assemblato</t>
  </si>
  <si>
    <t>ORCA - Armadio a muro, 540X450X6U Nero - Flat Pack</t>
  </si>
  <si>
    <t>ORCA - Armadio a muro, 540X450X9U Nero - Flat Pack</t>
  </si>
  <si>
    <t xml:space="preserve">ORCA - Armadio a muro, 540X450X12U Nero - Flat Pack </t>
  </si>
  <si>
    <t>ORCA - Armadio a muro, 540X450X15U Nero - Flat Pack</t>
  </si>
  <si>
    <t>ORCA - Armadio a muro, 540X600X12U Nero - Flat Pack</t>
  </si>
  <si>
    <t xml:space="preserve">ORCA - Armadio a muro, 540X600X15U Nero - Flat Pack </t>
  </si>
  <si>
    <t>ORCA - Armadio a muro, 540X600X20U Nero - Flat Pack</t>
  </si>
  <si>
    <t>COMMSCOPE - Placca autoportante 2 porte RJ45 con porta etichette -bianca- p/n M12L-262</t>
  </si>
  <si>
    <t>COMMSCOPE - Placca autoportante 3 porte RJ45 con porta etichette -bianca- p/n M13L-262</t>
  </si>
  <si>
    <t>COMMSCOPE - Placca autoportante 4 porte RJ45 con porta etichette -bianca- p/n M14L-262</t>
  </si>
  <si>
    <t>COMMSCOPE - Placca autoportante 1 porta RJ45 con porta etichette -nera- p/n M10L-003</t>
  </si>
  <si>
    <t>COMMSCOPE - Placca autoportante 2 porte RJ45 con porta etichette -nera- p/n M12L-003</t>
  </si>
  <si>
    <t>COMMSCOPE - Placca autoportante 4 porte RJ45 con porta etichette -nera- p/n M14L-003</t>
  </si>
  <si>
    <t xml:space="preserve">COMMSCOPE - Placca autoportante 1 porta RJ45 con porta etichette -avorio- p/n M10L-246 </t>
  </si>
  <si>
    <t>COMMSCOPE - Placca autoportante 2 porte RJ45 con porta etichette -avorio- p/n M12L-246</t>
  </si>
  <si>
    <t>COMMSCOPE - Placca autoportante 3 porta RJ45 con porta etichette -avorio- p/n M13L-246</t>
  </si>
  <si>
    <t>COMMSCOPE - Placca autoportante 4 porte RJ45 con porta etichette -avorio- p/n M14L-246</t>
  </si>
  <si>
    <t>COMMSCOPE - Adattatore Bticino International - nero- p/n LF85IT-003</t>
  </si>
  <si>
    <t>COMMSCOPE - Adattatore Bticino International - bianco- p/n LF85IT-262</t>
  </si>
  <si>
    <t>COMMSCOPE - Adattatore Bticino Matix - bianco- p/n LF84IT-262</t>
  </si>
  <si>
    <t>ADMK - Adattatore Bticino Axolute per presa MGS -bianco-</t>
  </si>
  <si>
    <t>ADMK - Adattatore Bticino Axolute per presa MGS -HS Dark-</t>
  </si>
  <si>
    <t>ADMK - Adattatore Bticino Axolute per presa MGS -HC Clear-</t>
  </si>
  <si>
    <t>ADMK - Adattatore Bticino Living Light per presa MGS -antracite-</t>
  </si>
  <si>
    <t>ADMK - Adattatore Bticino Living Light per presa MGS -bianco-</t>
  </si>
  <si>
    <t>ADMK - Adattatore Bticino Living Light per presa MGS -silver-</t>
  </si>
  <si>
    <t>ADMK - Adattatore Bticino Magic TT per presa MGS -avorio-</t>
  </si>
  <si>
    <t>ADMK - Adattatore Bticino Matix per presa MGS -bianco-</t>
  </si>
  <si>
    <t>ADMK - Adattatore Gewiss System per presa MGS -nero-</t>
  </si>
  <si>
    <t>ADMK - Adattatore Gewiss System per presa MGS -bianco-</t>
  </si>
  <si>
    <t>ADMK - Adattatore Gewiss Chorus per presa MGS -bianco-</t>
  </si>
  <si>
    <t>ADMK - Adattatore Gewiss Chorus per presa MGS -nero-</t>
  </si>
  <si>
    <t>ADMK - Adattatore Gewiss Chorus per presa MGS -titanio-</t>
  </si>
  <si>
    <t>ADMK - Adattatore Legrand Arteor per presa MGS -bianco-</t>
  </si>
  <si>
    <t>ADMK - Adattatore Legrand Arteor per presa MGS -magnesium-</t>
  </si>
  <si>
    <t>ADMK - Adattatore Vimar Plana per presa MGS-bianco-</t>
  </si>
  <si>
    <t>ADMK - Adattatore Vimar Plana per presa MGS -silver-</t>
  </si>
  <si>
    <t>COMMSCOPE - Scatola di superficie a una porta, bianca p/n M101SMB-B-262</t>
  </si>
  <si>
    <t>COMMSCOPE - Scatola di superficie a due porte, bianca p/n M102SMB-B-262</t>
  </si>
  <si>
    <t>COMMSCOPE - Scatola di superficie a quattro porte, bianca p/n M104SMB-A-262</t>
  </si>
  <si>
    <t>AM-CVR-999903050</t>
  </si>
  <si>
    <t>COMMSCOPE - Cavo non schermato Cat.3, solido AWG 24, 25cp, LSZH, Eca, bobina 1000 m -grigio- p/n 3010B SLT C3 25/24 U/UTP RL 1000M</t>
  </si>
  <si>
    <t>COMMSCOPE - Cavo non schermato Cat.3, solido AWG 24, 50cp, LSZH, Eca, bobina 1000 m -grigio- p/n 3010B SLT C3 50/24 U/UTP RL 1000M</t>
  </si>
  <si>
    <t>AM-CVR-999903070</t>
  </si>
  <si>
    <t>COMMSCOPE - Cavo non schermato Cat.3, solido AWG 24, 100cp, LSZH, Eca, bobina 1000 m -grigio p/n 3010B SLT C3 100/24 U/UTP R1000</t>
  </si>
  <si>
    <t>COMMSCOPE - Presa RJ45 Cat.3 U/UTP -avorio- p/n M1BH-H-246</t>
  </si>
  <si>
    <t>COMMSCOPE - Presa RJ45 Cat. 3 U/UTP -bianca- p/n M1BH-H-262</t>
  </si>
  <si>
    <t xml:space="preserve">COMMSCOPE - Pannello scarico a 24 porte 1U, per jack SL non schermati p/n CPP-UDDM-SL-1U-24 </t>
  </si>
  <si>
    <t xml:space="preserve">COMMSCOPE - Pannello scarico a 48 porte 2U, per jack SL non schermati p/n CPP-UDDM-SL-2U-48 </t>
  </si>
  <si>
    <t xml:space="preserve">COMMSCOPE - Pannello scarico a 24 porte 1U, per jack SL schermati p/n CPP-SDDM-SL-1U-24 </t>
  </si>
  <si>
    <t xml:space="preserve">COMMSCOPE - Pannello scarico a 48 porte 2U, per jack SL schermati p/n CPP-SDDM-SL-2U-48 </t>
  </si>
  <si>
    <t>COMMSCOPE - Plug 6/6 Cat3 non schermato - cavo tondo solido e trefolato OD max 4,60mm 26-24 AWG - 500 pz p/n MP-66U-R-5</t>
  </si>
  <si>
    <t>COMMSCOPE - Plug 6/6 Cat3 non schermato - cavo tondo solido e trefolato OD max 4,60mm 26-24 AWG - 100 pz p/n MP-66U-R-1</t>
  </si>
  <si>
    <t>COMMSCOPE - Plug 6/6 Cat3 non schermato cavo piatto solido e trefolato OD max 6,61 mm 26-24 AWG - 500pz p/n MP-66U-F-5</t>
  </si>
  <si>
    <t>COMMSCOPE - Plug 8/8 Cat5 non schermato - cavo tondo solido e trefolato OD max 5,10mm 26-24 AWG - 100 pz p/n MP-88U-R-1</t>
  </si>
  <si>
    <t>COMMSCOPE - Plug 8/8 Cat5 non schermato - cavo piatto ovale solido e tref. OD max 8,89x2,54mm 26-24 AWG - 100 pz p/n MP-88U-F-1</t>
  </si>
  <si>
    <t>COMMSCOPE - Plug 8/8 Cat5e High Perf. non schermato cavo tondo solido e trefolato OD max 5,60 mm 26-23 AWG - 100pz p/n MP-5EU-1</t>
  </si>
  <si>
    <t>COMMSCOPE - Plug 8/8 Cat5e High Perf. non schermato cavo tondo solido e trefolato OD max 5,60 mm 26-23 AWG - 500pz p/n MP-5EU-5</t>
  </si>
  <si>
    <t>COMMSCOPE - Plug 8/8 Cat5 schermato - cavo tondo solido e trefolato OD max 5,10 mm 26-24 AWG - 100pz p/n MP-88S-R-1</t>
  </si>
  <si>
    <t>COMMSCOPE - Plug 8/8 Cat5 schermato - cavo tondo solido e trefolato OD max 5,10 mm 26-24 AWG - 500pz p/n MP-88S-R-1</t>
  </si>
  <si>
    <t>COMMSCOPE - Plug 8/8 Cat5e High Perf. schermato cavo tondo solido e trefolato OD max 5,60 mm 26-23 AWG - 100pz p/n MP-5ES-1</t>
  </si>
  <si>
    <t>COMMSCOPE - Plug 8/8 Cat5e High Perf. schermato cavo tondo solido e trefolato OD max 5,60 mm 26-23 AWG - 500pz p/n MP-5ES-5</t>
  </si>
  <si>
    <t>COMMSCOPE - Plug 8/8 Cat6/6A non schermato - cavo tondo solido e trefolato OD max 7,40 mm 26-23 AWG - 100pz p/n MP-6AU-Plug-A-1</t>
  </si>
  <si>
    <t>COMMSCOPE - Plug 8/8 Cat6 schermato - cavo tondo solido e trefolato OD max 6,00 mm 26-23 AWG - 100pz p/n MP-6S-B-1</t>
  </si>
  <si>
    <t>COMMSCOPE - Plug 8/8 Cat6A schermato - cavo tondo solido e trefolato OD max 7,00 mm 26-23 AWG - 100pz p/n MP-6AS-C-1</t>
  </si>
  <si>
    <t>COMMSCOPE - Pannello telefonico Cat. 3 a 25 porte precaricato nero</t>
  </si>
  <si>
    <t>COMMSCOPE - Pannello telefonico Cat. 3 a 50 porte precaricato nero</t>
  </si>
  <si>
    <t>COMMSCOPE - Pannello precaricato Cat.6A a 48 porte 1U, STP con jack SL p/n CPP-6A-SDDM-SL-1U-48</t>
  </si>
  <si>
    <t>COMMSCOPE - Pannello MRJ21/RJ45, 24 porte, 10/100/1000Base-T</t>
  </si>
  <si>
    <t>COMMSCOPE - Pannello MRJ21/RJ45, XG, 48 porte, 10GbE</t>
  </si>
  <si>
    <t>COMMSCOPE - Cavo trunk MRJ21/MRJ21, XG, schermato, metri 3</t>
  </si>
  <si>
    <t>COMMSCOPE - Cavo trunk MRJ21/MRJ21, XG, schermato, metri 5</t>
  </si>
  <si>
    <t>COMMSCOPE - Cavo trunk MRJ21/MRJ21, XG, schermato, metri 10</t>
  </si>
  <si>
    <t>COMMSCOPE - Cavo trunk MRJ21/MRJ21, XG, schermato, metri 15</t>
  </si>
  <si>
    <t>COMMSCOPE - Cavo trunk MRJ21/MRJ21, XG, schermato, metri 20</t>
  </si>
  <si>
    <t>COMMSCOPE - Cavo trunk MRJ21/MRJ21, XG, schermato, metri 25</t>
  </si>
  <si>
    <t>COMMSCOPE - Cavo trunk MRJ21/MRJ21, XG, schermato, metri 30</t>
  </si>
  <si>
    <t>COMMSCOPE - Cavo trunk MRJ21/MRJ21, XG, schermato, metri 35</t>
  </si>
  <si>
    <t>COMMSCOPE - Cavo trunk MRJ21/MRJ21, XG, schermato, metri 40</t>
  </si>
  <si>
    <t>COMMSCOPE - PoE extender, staffa universale, 1 porta posa da esterno, 60 Watt</t>
  </si>
  <si>
    <t>COMMSCOPE - PoE extender, staffa universale, 2 porte posa da esterno, 60 Watt</t>
  </si>
  <si>
    <t>COMMSCOPE - Cavo ibrido rame/FO - 2 conduttori rame 12 AWG / 2 fibre ottiche OM3, LSZH Dca s1a d1 a1</t>
  </si>
  <si>
    <t>COMMSCOPE - Cavo ibrido rame/FO - 2 conduttori rame 12 AWG / 4 fibre ottiche OM3, LSZH Dca s1a d1 a1</t>
  </si>
  <si>
    <t>COMMSCOPE - Cavo ibrido rame/FO - 2 conduttori rame 16 AWG / 2 fibre ottiche OM3, LSZH Dca s1 d1 a1</t>
  </si>
  <si>
    <t>COMMSCOPE - Cavo ibrido rame/FO - 2 conduttori rame 16 AWG / 4 fibre ottiche OM3, LSZH Dca s1 d1 a1</t>
  </si>
  <si>
    <t>COMMSCOPE - Cavo ibrido rame/FO - 2 conduttori rame 12 AWG / 4 fibre ottiche OM3, guaina PE applicazioni da esterno</t>
  </si>
  <si>
    <t>COMMSCOPE - Cavo ibrido rame/FO - 2 conduttori rame 16 AWG / 4 fibre ottiche OM3, guaina PE applicazioni da esterno</t>
  </si>
  <si>
    <t>COMMSCOPE - Cavo ibrido rame/FO - 2 conduttori rame 12 AWG / 4 fibre ottiche OS2, guaina PE applicazioni da esterno</t>
  </si>
  <si>
    <t>COMMSCOPE - Cavo ibrido rame/FO - 2 conduttori rame 16 AWG / 4 fibre ottiche OS2, guaina PE applicazioni da esterno</t>
  </si>
  <si>
    <t>COMMSCOPE - Pro-Installer - pinza con matrice modular plug 8 posizioni</t>
  </si>
  <si>
    <t>COMMSCOPE - Pro-Installer -Pinza senza matrici</t>
  </si>
  <si>
    <t>COMMSCOPE - Pro-Crimper con matrice per modular plug schermati B size (5,1-6,0 mm)</t>
  </si>
  <si>
    <t>COMMSCOPE - Pro-Crimper con matrice per modular plug schermati C size (5,7-7,0 mm)</t>
  </si>
  <si>
    <t>COMMSCOPE - Supporto per connettorizzazione frutti 110Connect, SL e ACO 110</t>
  </si>
  <si>
    <t>NETCONNECT - Cavo TE Loose 4 fibre 50/125um guaina LSZH</t>
  </si>
  <si>
    <t>NETCONNECT - Cavo TE Loose 12 fibre 50/125um guaina LSZH</t>
  </si>
  <si>
    <t>NETCONNECT - Cavo TE Loose 24 fibre 50/125um guaina LSZH</t>
  </si>
  <si>
    <t>NETCONNECT - Cavo TE CST Loose 4 fibre 50/125um guaina LSZH</t>
  </si>
  <si>
    <t>NETCONNECT - Cavo TE CST Loose 8 fibre 50/125um guaina LSZH</t>
  </si>
  <si>
    <t>NETCONNECT - Cavo TE CST Loose 12 fibre 50/125um guaina LSZH</t>
  </si>
  <si>
    <t>NETCONNECT - Cavo TE CST Loose 24 fibre 50/125um guaina LSZH</t>
  </si>
  <si>
    <t>NETCONNECT - Cavo TE CST Loose 12 fibre 50/125um OM3 guaina LSZH</t>
  </si>
  <si>
    <t>NETCONNECT - Cavo TE CST Loose 12 fibre 9/125um OS2 guaina LSZH</t>
  </si>
  <si>
    <t>NETCONNECT - Cavo TE CST Loose 24 fibre 9/125um OS2 guaina LSZH</t>
  </si>
  <si>
    <t>NETCONNECT - Cavo TE CST Loose 4 fibre 50/125um guaina PE</t>
  </si>
  <si>
    <t>NETCONNECT - Cavo TE CST Loose 8 fibre 50/125um guaina PE</t>
  </si>
  <si>
    <t>NETCONNECT - Cavo TE CST Loose 12 fibre 50/125um guaina PE</t>
  </si>
  <si>
    <t>NETCONNECT - Cavo TE CST Loose 24 fibre 50/125um guaina PE</t>
  </si>
  <si>
    <t>60892015-01</t>
  </si>
  <si>
    <t>COMMSCOPE - Connection box 500 Series 200cp 235x700x115</t>
  </si>
  <si>
    <t>COMMSCOPE - Connection box 510 Series 340cp 300x1000x140</t>
  </si>
  <si>
    <t>COMMSCOPE - Connection box 530 Series 1020cp 750x1000x140</t>
  </si>
  <si>
    <t>COMMSCOPE - Connection box 540 Series 1340cp 1000x1000x140</t>
  </si>
  <si>
    <t>OC-RAC-550620-00N</t>
  </si>
  <si>
    <t>OC-RAC-550624-00N</t>
  </si>
  <si>
    <t>ORCA - Coppia montanti posteriori  p/armadi - h.20U - prof. 600/800mm</t>
  </si>
  <si>
    <t>ORCA - Coppia montanti posteriori  p/armadi - h.24U - prof. 600/800mm</t>
  </si>
  <si>
    <t>Switch Per Videosorveglianza</t>
  </si>
  <si>
    <t>Switch  Managed GS1350</t>
  </si>
  <si>
    <t>ZY-SWT-GS1350-6HP</t>
  </si>
  <si>
    <t>GS1350-6HP-EU0101F</t>
  </si>
  <si>
    <t>ZY-SWT-GS1350-12HP</t>
  </si>
  <si>
    <t>GS1350-12HP-EU0101F</t>
  </si>
  <si>
    <t>ZY-SWT-GS1350-18HP</t>
  </si>
  <si>
    <t>GS1350-18HP-EU0101F</t>
  </si>
  <si>
    <t>ZY-SWT-GS1350-26HP</t>
  </si>
  <si>
    <t>GS1350-26HP-EU0101F</t>
  </si>
  <si>
    <t>Switch Industriali - Serie Rugged</t>
  </si>
  <si>
    <t>TECNOSTEEL - Coppia supplementare montanti per armadi CompactNet a parete 7U Zincata</t>
  </si>
  <si>
    <t>AM-CVR-88401990410</t>
  </si>
  <si>
    <t>884019904/10</t>
  </si>
  <si>
    <t>COMMSCOPE - Cavo non schermato Cat.6, solido AWG 24, 4cp da posa esterna, guaina PE UV resistant,  reel 305m -nero- p/n CS34O BLK C6 4/24</t>
  </si>
  <si>
    <t>AM-MJ6-229121613</t>
  </si>
  <si>
    <t>1-2291216-3</t>
  </si>
  <si>
    <t>AM-MJ6-229121602</t>
  </si>
  <si>
    <t>2291216-2</t>
  </si>
  <si>
    <t>Bretelle di permutazione Cat6 MiNo6 a diametro ridotto</t>
  </si>
  <si>
    <t>AM-PC6-CO166S2-08F003</t>
  </si>
  <si>
    <t>COMMSCOPE - Bretella di permutazione Cat.6 U/UTP, diametro ridotto 28 AWG, LSZH 0,91m -bianca- p/n MINO6-WH-3F</t>
  </si>
  <si>
    <t>AM-PC6-CO166S2-08F005</t>
  </si>
  <si>
    <t>AM-PC6-CO166S2-08F007</t>
  </si>
  <si>
    <t>AM-PC6-CO166S2-08F010</t>
  </si>
  <si>
    <t>Bretelle di permutazione Cat6A MiNo6 a diametro ridotto</t>
  </si>
  <si>
    <t>AM-PC6A-CO199K2-08F03</t>
  </si>
  <si>
    <t>AM-PC6A-CO199K2-08F05</t>
  </si>
  <si>
    <t>AM-PC6A-CO199K2-08F07</t>
  </si>
  <si>
    <t>AM-PC6A-CO199K2-08F10</t>
  </si>
  <si>
    <t>NETCONNECT - ACO - Inserto RJ45 di Cat.6 non schermato T568A avorio</t>
  </si>
  <si>
    <t>NETCONNECT - ACO - Inserto RJ45 di Cat.6 non schermato T568B avorio</t>
  </si>
  <si>
    <t>NETCONNECT - ACO - Inserto RJ45 di Cat.6 schermato T568A avorio</t>
  </si>
  <si>
    <t>NETCONNECT - ACO - Inserto triplo 1 porta Cat.6 ethernet + 2 fonia avorio</t>
  </si>
  <si>
    <t>AM-ACO-171179601</t>
  </si>
  <si>
    <t>1711796-1</t>
  </si>
  <si>
    <t>NETCONNECT - ACO - Inserto RJ45 di Cat.6A schermato T568A avorio</t>
  </si>
  <si>
    <t>NETCONNECT - ACO - Inserto doppio RJ45 ISDN 10/100 RJ45 Cat.6A schermata T568A avorio</t>
  </si>
  <si>
    <t>NETCONNECT - ACO - Inserto doppio RJ45 10/100 Cat.6A schermato T568A avorio</t>
  </si>
  <si>
    <t>NETCONNECT - ACO - Inserto doppio RJ45 ISDN Cat.6A schermato T568A avorio</t>
  </si>
  <si>
    <t>AM-ACO-171168603</t>
  </si>
  <si>
    <t>1711686-3</t>
  </si>
  <si>
    <t>NETCONNECT - Bussola SM LC duplex, corpo plastico, allineatore ceramico, OC-ADP-L1-L1-NNCD blu</t>
  </si>
  <si>
    <t>Bretelle Ottiche SC - LC</t>
  </si>
  <si>
    <t>Bretelle Ottiche Duplex monomodali OS2</t>
  </si>
  <si>
    <t>AM-FPL-FFWLCLC42JXF03</t>
  </si>
  <si>
    <t>COMMSCOPE - Bretella ottica Teraspeed LC-LC duplex OS2, LSZH, 1,6 mm zipcord, gialla, 0,91 m</t>
  </si>
  <si>
    <t>AM-FPL-FFWLCLC42JXF05</t>
  </si>
  <si>
    <t>COMMSCOPE - Bretella ottica Teraspeed LC-LC duplex OS2, LSZH, 1,6 mm zipcord, gialla, 1,52 m</t>
  </si>
  <si>
    <t>AM-FPL-FFWLCLC42JXF07</t>
  </si>
  <si>
    <t>COMMSCOPE - Bretella ottica Teraspeed LC-LC duplex OS2, LSZH, 1,6 mm zipcord, gialla, 2,13 m</t>
  </si>
  <si>
    <t>AM-FPL-FFWLCLC42JXF10</t>
  </si>
  <si>
    <t>COMMSCOPE - Bretella ottica Teraspeed LC-LC duplex OS2, LSZH, 1,6 mm zipcord, gialla, 3,05 m</t>
  </si>
  <si>
    <t>AM-FPL-FFWLCLC42JXF16</t>
  </si>
  <si>
    <t>COMMSCOPE - Bretella ottica Teraspeed LC-LC duplex OS2, LSZH, 1,6 mm zipcord, gialla, 4,88 m</t>
  </si>
  <si>
    <t>AM-FPL-FFWLCSC42JXF03</t>
  </si>
  <si>
    <t>COMMSCOPE - Bretella ottica Teraspeed LC-SC duplex OS2, LSZH, 1,6 mm zipcord, gialla, 0,91 m</t>
  </si>
  <si>
    <t>AM-FPL-FFWLCSC42JXF05</t>
  </si>
  <si>
    <t>COMMSCOPE - Bretella ottica Teraspeed LC-SC duplex OS2, LSZH, 1,6 mm zipcord, gialla, 1,52 m</t>
  </si>
  <si>
    <t>AM-FPL-FFWLCSC42JXF07</t>
  </si>
  <si>
    <t>COMMSCOPE - Bretella ottica Teraspeed LC-SC duplex OS2, LSZH, 1,6 mm zipcord, gialla, 2,13 m</t>
  </si>
  <si>
    <t>AM-FPL-FFWLCSC42JXF10</t>
  </si>
  <si>
    <t>COMMSCOPE - Bretella ottica Teraspeed LC-SC duplex OS2, LSZH, 1,6 mm zipcord, gialla, 3,05 m</t>
  </si>
  <si>
    <t>AM-FPL-FFWLCSC42JXF16</t>
  </si>
  <si>
    <t>COMMSCOPE - Bretella ottica Teraspeed LC-SC duplex OS2, LSZH, 1,6 mm zipcord, gialla, 4,88 m</t>
  </si>
  <si>
    <t>AM-FPS-FFWSCSC42JXF03</t>
  </si>
  <si>
    <t>COMMSCOPE - Bretella ottica Teraspeed SC-SC duplex OS2, LSZH, 1,6 mm zipcord, gialla, 0,91 m</t>
  </si>
  <si>
    <t>AM-FPS-FFWSCSC42JXF05</t>
  </si>
  <si>
    <t>COMMSCOPE - Bretella ottica Teraspeed SC-SC duplex OS2, LSZH, 1,6 mm zipcord, gialla, 1,52 m</t>
  </si>
  <si>
    <t>AM-FPS-FFWSCSC42JXF07</t>
  </si>
  <si>
    <t>COMMSCOPE - Bretella ottica Teraspeed SC-SC duplex OS2, LSZH, 1,6 mm zipcord, gialla, 2,13 m</t>
  </si>
  <si>
    <t>AM-FPS-FFWSCSC42JXF10</t>
  </si>
  <si>
    <t>COMMSCOPE - Bretella ottica Teraspeed SC-SC duplex OS2, LSZH, 1,6 mm zipcord, gialla, 3,05 m</t>
  </si>
  <si>
    <t>AM-FPS-FFWSCSC42JXF16</t>
  </si>
  <si>
    <t>COMMSCOPE - Bretella ottica Teraspeed SC-SC duplex OS2, LSZH, 1,6 mm zipcord, gialla, 4,88 m</t>
  </si>
  <si>
    <t>Bretelle Ottiche Duplex multimodali OM4</t>
  </si>
  <si>
    <t>AM-FPL-FFXLCLC42MXF03</t>
  </si>
  <si>
    <t>COMMSCOPE - Bretella ottica Lazrspeed 550 LC-LC duplex OM4, LSZH, 1,6 mm zipcord, aqua, 0,91 m</t>
  </si>
  <si>
    <t>AM-FPL-FFXLCLC42MXF05</t>
  </si>
  <si>
    <t>COMMSCOPE - Bretella ottica Lazrspeed 550 LC-LC duplex OM4, LSZH, 1,6 mm zipcord, aqua, 1,52 m</t>
  </si>
  <si>
    <t>AM-FPL-FFXLCLC42MXF07</t>
  </si>
  <si>
    <t>COMMSCOPE - Bretella ottica Lazrspeed 550 LC-LC duplex OM4, LSZH, 1,6 mm zipcord, aqua, 2,13 m</t>
  </si>
  <si>
    <t>AM-FPL-FFXLCLC42MXF10</t>
  </si>
  <si>
    <t>COMMSCOPE - Bretella ottica Lazrspeed 550 LC-LC duplex OM4, LSZH, 1,6 mm zipcord, aqua, 3,05 m</t>
  </si>
  <si>
    <t>AM-FPL-FFXLCLC42MXF16</t>
  </si>
  <si>
    <t>COMMSCOPE - Bretella ottica Lazrspeed 550 LC-LC duplex OM4, LSZH, 1,6 mm zipcord, aqua, 4,88 m</t>
  </si>
  <si>
    <t>AM-FPL-FFXLCSC42MXF03</t>
  </si>
  <si>
    <t>COMMSCOPE - Bretella ottica Lazrspeed 550 LC-SC duplex OM4, LSZH, 1,6 mm zipcord, aqua, 0,91 m</t>
  </si>
  <si>
    <t>AM-FPL-FFXLCSC42MXF05</t>
  </si>
  <si>
    <t>COMMSCOPE - Bretella ottica Lazrspeed 550 LC-SC duplex OM4, LSZH, 1,6 mm zipcord, aqua, 1,52 m</t>
  </si>
  <si>
    <t>AM-FPL-FFXLCSC42MXF07</t>
  </si>
  <si>
    <t>COMMSCOPE - Bretella ottica Lazrspeed 550 LC-SC duplex OM4, LSZH, 1,6 mm zipcord, aqua, 2,13 m</t>
  </si>
  <si>
    <t>AM-FPL-FFXLCSC42MXF10</t>
  </si>
  <si>
    <t>COMMSCOPE - Bretella ottica Lazrspeed 550 LC-SC duplex OM4, LSZH, 1,6 mm zipcord, aqua, 3,05 m</t>
  </si>
  <si>
    <t>AM-FPL-FFXLCSC42MXF16</t>
  </si>
  <si>
    <t>COMMSCOPE - Bretella ottica Lazrspeed 550 LC-SC duplex OM4, LSZH, 1,6 mm zipcord, aqua, 4,88 m</t>
  </si>
  <si>
    <t>AM-FPS-FFXSCSC42MXF03</t>
  </si>
  <si>
    <t>COMMSCOPE - Bretella ottica Lazrspeed 550 SC-SC duplex OM4, LSZH, 1,6 mm zipcord, aqua, 0,91 m</t>
  </si>
  <si>
    <t>AM-FPS-FFXSCSC42MXF05</t>
  </si>
  <si>
    <t>COMMSCOPE - Bretella ottica Lazrspeed 550 SC-SC duplex OM4, LSZH, 1,6 mm zipcord, aqua, 1,52 m</t>
  </si>
  <si>
    <t>AM-FPS-FFXSCSC42MXF07</t>
  </si>
  <si>
    <t>COMMSCOPE - Bretella ottica Lazrspeed 550 SC-SC duplex OM4, LSZH, 1,6 mm zipcord, aqua, 2,13 m</t>
  </si>
  <si>
    <t>AM-FPS-FFXSCSC42MXF10</t>
  </si>
  <si>
    <t>COMMSCOPE - Bretella ottica Lazrspeed 550 SC-SC duplex OM4, LSZH, 1,6 mm zipcord, aqua, 3,05 m</t>
  </si>
  <si>
    <t>AM-FPS-FFXSCSC42MXF16</t>
  </si>
  <si>
    <t>COMMSCOPE - Bretella ottica Lazrspeed 550 SC-SC duplex OM4, LSZH, 1,6 mm zipcord, aqua, 4,88 m</t>
  </si>
  <si>
    <t>Pigtail OS2 (zero water peak singlemode fiber G.652.D, G.657.A1)</t>
  </si>
  <si>
    <t>AM-FPG-FBWLCUC11JXF05</t>
  </si>
  <si>
    <t>AM-FPG-FBWSCUC11JXF05</t>
  </si>
  <si>
    <t>Pigtail OM4</t>
  </si>
  <si>
    <t>AM-FPG-FBXLCUC11MXF05</t>
  </si>
  <si>
    <t>AM-FPG-FBXSCUC11MXF05</t>
  </si>
  <si>
    <t>AM-MPO-760242495</t>
  </si>
  <si>
    <t>AM-MPO-760242496</t>
  </si>
  <si>
    <t>AM-MPO-760242500</t>
  </si>
  <si>
    <t>AM-MPO-760242501</t>
  </si>
  <si>
    <t>COMMSCOPE - Consolidation point box 12 posizioni per serie M, bianco p/n M112SMB-262</t>
  </si>
  <si>
    <t>COMMSCOPE - Adattatore keystone per presa HGS, confezione 25 pz. p/n HGS-A-KS-BK</t>
  </si>
  <si>
    <t>Sistema Cat7 e Cat7A S/FTP</t>
  </si>
  <si>
    <t>COMMSCOPE - Modulo per cassetto 360G2 con 6 bussole LC dpx, OM4 Lazrspeed con sportello interno aqua p/n 360DPis-12LC-LS</t>
  </si>
  <si>
    <t>COMMSCOPE - Modulo per cassetto 360G2 con 12 bussole LC dpx, OM4 Lazrspeed con sportello interno aqua p/n 360DPis-24LC-LS</t>
  </si>
  <si>
    <t>COMMSCOPE - Modulo per cassetto 360G2 con 6 bussole LC dpx, OS2 Teraspeed con sportello interno blu p/n 360DPis-12LC-SM</t>
  </si>
  <si>
    <t>COMMSCOPE - Modulo per cassetto 360G2 con 12 bussole LC dpx, OS2 Teraspeed con sportello interno blu p/n 360DPis-24LC-SM</t>
  </si>
  <si>
    <t>COMMSCOPE - Modulo per cassetto 360DP 24 LC, OM3/4 Lazrspeed (iPatch Ready) aqua p/n 360DP-24LC-LS</t>
  </si>
  <si>
    <t>Bretelle ottiche TeraSPEED, OS2 (zero water peak singlemode fiber G.652.D, G.657.A1)</t>
  </si>
  <si>
    <t>Pigtail TeraSPEED, OS2 (zero water peak singlemode fiber G.652.D, G.657.A1)</t>
  </si>
  <si>
    <t>COMMSCOPE - Pigtail Teraspeed LC OS2, 0,9 mm giallo, riser, 1,52 m p/n FBWLCUC11-JX</t>
  </si>
  <si>
    <t>COMMSCOPE - Pigtail Lazrspeed 550 SC OM4, 0,9 mm aqua, riser, 1,52 m p/n FBXSCUC11-MX</t>
  </si>
  <si>
    <t>CORNING - Coperchio per vassoio di giunzione standard per 12 fibre S46999-Z12-A1, confezione 10 pz.</t>
  </si>
  <si>
    <t>CG-008EEG-13122A20</t>
  </si>
  <si>
    <t>008EEG-13122A20</t>
  </si>
  <si>
    <t>CORNING - Cavo 8 FO OS2 SST loose tube gel filled, posa esterna, armatura dielettrica, UV resistant, LDPE -nero-</t>
  </si>
  <si>
    <t>CG-012EEG-13122A20</t>
  </si>
  <si>
    <t>012EEG-13122A20</t>
  </si>
  <si>
    <t>CORNING - Cavo 12 FO OS2 SST loose tube gel filled, posa esterna, armatura dielettrica, UV resistant, LDPE -nero-</t>
  </si>
  <si>
    <t>CG-024EEG-13122A20</t>
  </si>
  <si>
    <t>024EEG-13122A20</t>
  </si>
  <si>
    <t>CORNING - Cavo 24 FO OS2 SST loose tube gel filled, posa esterna, armatura dielettrica, UV resistant, LDPE -nero-</t>
  </si>
  <si>
    <t>CG-004TPU-43198A2G</t>
  </si>
  <si>
    <t>004TPU-43198A2G</t>
  </si>
  <si>
    <t>CG-004EPU-43122A2G</t>
  </si>
  <si>
    <t>004EPU-43122A2G</t>
  </si>
  <si>
    <t>CG-S45754-A3-A75</t>
  </si>
  <si>
    <t>S45754-A3-A75</t>
  </si>
  <si>
    <t>CORNING TEL- Muffola in linea UCAO 3-6 per 24 giunzioni (vassoi non inclusi), 4 ingressi con sigillatura a nastro, cavo max 18mm</t>
  </si>
  <si>
    <t>CG-S45756-M5-A2</t>
  </si>
  <si>
    <t>S45756-M   5-A  2</t>
  </si>
  <si>
    <t>CORNING TEL- Staffa per montaggio a palo/parete per muffola UCAO 3-6 - UCAO 4-9</t>
  </si>
  <si>
    <t>CG-PCH-01U</t>
  </si>
  <si>
    <t>PCH-01U</t>
  </si>
  <si>
    <t>CG-UU001520574</t>
  </si>
  <si>
    <t>UU001520574</t>
  </si>
  <si>
    <t>CG-DE010022734</t>
  </si>
  <si>
    <t>DE010022734</t>
  </si>
  <si>
    <t>FK-ACC-GLD3-DSX8000QI</t>
  </si>
  <si>
    <t>GLD3-DSX-8000QI</t>
  </si>
  <si>
    <t>SN-DCT-4397</t>
  </si>
  <si>
    <t>SNOM - D717 w/o PS black</t>
  </si>
  <si>
    <t>SN-DCT-4398</t>
  </si>
  <si>
    <t>SNOM - D717 w/o PS white</t>
  </si>
  <si>
    <t>SN-DCT-4444</t>
  </si>
  <si>
    <t>SNOM - A190</t>
  </si>
  <si>
    <t>SN-DCT-4445</t>
  </si>
  <si>
    <t>SNOM - A900</t>
  </si>
  <si>
    <t>SN-DCT-4426</t>
  </si>
  <si>
    <t>SNOM - M900</t>
  </si>
  <si>
    <t>SN-DCT-4423</t>
  </si>
  <si>
    <t>SN-DCT-4424</t>
  </si>
  <si>
    <t>SNOM - M80</t>
  </si>
  <si>
    <t>SN-DCT-4425</t>
  </si>
  <si>
    <t>SN-ACC-4388</t>
  </si>
  <si>
    <t>SNOM - A150 - DECT Headset for snom D3x5/7x0/D7x5</t>
  </si>
  <si>
    <t>BY-PTL-8-439-BL</t>
  </si>
  <si>
    <t>011177</t>
  </si>
  <si>
    <t>BY-PTL-8-439-RD</t>
  </si>
  <si>
    <t>018679</t>
  </si>
  <si>
    <t>BY-PTLEP-05-7593-SV</t>
  </si>
  <si>
    <t>802280</t>
  </si>
  <si>
    <t>BY-M71C-2000-595-YL</t>
  </si>
  <si>
    <t>142364</t>
  </si>
  <si>
    <t>BY-BM71-19-427</t>
  </si>
  <si>
    <t>115108</t>
  </si>
  <si>
    <t>BY-TS-8/12-26</t>
  </si>
  <si>
    <t>ZY-SEC-ATP100-EU0102F</t>
  </si>
  <si>
    <t>ATP100-EU0102F</t>
  </si>
  <si>
    <t>ZY-SEC-LIC-GOLD-ZZ0014F</t>
  </si>
  <si>
    <t>LIC-GOLD-ZZ0014F</t>
  </si>
  <si>
    <t>ZY-SEC-LIC-GOLD-ZZ0015F</t>
  </si>
  <si>
    <t>LIC-GOLD-ZZ0015F</t>
  </si>
  <si>
    <t>ZYXEL - iCard Gold Security Pack, Rinnovo servizi per ATP200 - Durata 1 Anno</t>
  </si>
  <si>
    <t>ZYXEL - iCard Gold Security Pack, Rinnovo servizi per ATP200 - Durata 2 Anni</t>
  </si>
  <si>
    <t>ZYXEL - iCard Gold Security Pack, Rinnovo servizi per ATP500 - Durata 1 Anno</t>
  </si>
  <si>
    <t>ZYXEL - iCard Gold Security Pack, Rinnovo servizi per ATP500 - Durata 2 Anni</t>
  </si>
  <si>
    <t>ZY-WRL-WSQ60-EU0201F</t>
  </si>
  <si>
    <t>ZY-WRL-NBG6615-EU0101F</t>
  </si>
  <si>
    <t>PA-RAC-CBXF12IW-AY</t>
  </si>
  <si>
    <t>CBXF12IW-AY</t>
  </si>
  <si>
    <t>PANDUIT - Scatola di superficie MiniCom 12 posizioni allungata con gestore fibra (46,1h x 120,0w x 170,0l mm), bianca</t>
  </si>
  <si>
    <t>PANDUIT - Plug RJ45 modulare Cat6A UTP TX6A terminabile in campo</t>
  </si>
  <si>
    <t>PANDUIT - Plug RJ45 modulare Cat6A UTP TX6A terminabile in campo angolato 45 grsdi</t>
  </si>
  <si>
    <t>PA-ACC-CMDSAQLCZBL</t>
  </si>
  <si>
    <t>CMDSAQLCZBL</t>
  </si>
  <si>
    <t>PANDUIT - Adattatore MiniCom LC duplex aqua, slitta ceramica</t>
  </si>
  <si>
    <t>PA-ACC-CMDBUSCZEI</t>
  </si>
  <si>
    <t>CMDBUSCZEI</t>
  </si>
  <si>
    <t>Cassetti FMD, FMRE e FMT Modulari Opticom</t>
  </si>
  <si>
    <t>PA-FPP-FST24S</t>
  </si>
  <si>
    <t>FST24S</t>
  </si>
  <si>
    <t>PANDUIT - Vassoio portagiunti per 24 fibre a fusione per pannelli FMT e FMD da utilizzare con supporto FSTHED</t>
  </si>
  <si>
    <t>Cassetti FCE Modulari Opticom</t>
  </si>
  <si>
    <t>PA-FPP-FCE1U</t>
  </si>
  <si>
    <t>FCE1U</t>
  </si>
  <si>
    <t>PANDUIT - Cassetto ottico estraibile 4 posizioni moduli FAP/FMP, 4U nero con sportello</t>
  </si>
  <si>
    <t>PA-FPP-FCE2U</t>
  </si>
  <si>
    <t>FCE2U</t>
  </si>
  <si>
    <t>PANDUIT - Cassetto ottico estraibile 8 posizioni moduli FAP/FMP, 4U nero con sportello</t>
  </si>
  <si>
    <t>PA-FPP-FCE4U</t>
  </si>
  <si>
    <t>FCE4U</t>
  </si>
  <si>
    <t>PANDUIT - Cassetto ottico estraibile 12 posizioni moduli FAP/FMP, 4U nero con sportello</t>
  </si>
  <si>
    <t>PA-FPP-FOSMF</t>
  </si>
  <si>
    <t>FOSMF</t>
  </si>
  <si>
    <t>PANDUIT - Vassoio portagiunti per 24 fibre a fusione per pannelli FCEU o FRMEU da utilizzare con supporti FOSMH</t>
  </si>
  <si>
    <t>PROMO</t>
  </si>
  <si>
    <t>RK-WMA-9U1-E510-WW01</t>
  </si>
  <si>
    <t>9U1-E510-WW01</t>
  </si>
  <si>
    <t>RUCKUS - Unleashed E510, external antenna, modular outdoor access point, 802.11ac Wave 2 2x2:2. Does not include PoE injector</t>
  </si>
  <si>
    <t>RK-WMA-9U1-C110-EU01</t>
  </si>
  <si>
    <t>9U1-C110-EU01</t>
  </si>
  <si>
    <t>RUCKUS - Unleashed C110, 802.11ac Wave 2, 2x2:2, Dual Band Concurrent (2.4/5GHz) wall plate AP/CM, EuroDOCSIS, EU power supply</t>
  </si>
  <si>
    <t>RK-WMA-9U1-T310-WW20</t>
  </si>
  <si>
    <t>9U1-T310-WW20</t>
  </si>
  <si>
    <t xml:space="preserve">RUCKUS - Unleashed T310c, omni, outdoor access point, 802.11ac Wave 2 2x2:2 internal BeamFlex+, </t>
  </si>
  <si>
    <t>RK-WMA-9U1-T310-WW40</t>
  </si>
  <si>
    <t>9U1-T310-WW40</t>
  </si>
  <si>
    <t>RUCKUS - Unleashed T310d, omni, outdoor access point, 802.11ac Wave 2 2x2:2 internal BeamFlex+, NO PoE injector.</t>
  </si>
  <si>
    <t>RK-WMA-9U1-T310-WW51</t>
  </si>
  <si>
    <t>9U1-T310-WW51</t>
  </si>
  <si>
    <t>RUCKUS - Unleashed T310s, Outdoor 802.11ac, 120 degree sector, dual band concurrent access point. NO PoE injector.</t>
  </si>
  <si>
    <t>RK-WMA-9U1-T310-WW61</t>
  </si>
  <si>
    <t>9U1-T310-WW61</t>
  </si>
  <si>
    <t>RUCKUS - Unleashed T310n, 30x30 deg, Outdoor 802.11ac 2x2:2 Wave 2, narrow beam</t>
  </si>
  <si>
    <t>RK-WMA-9U1-R720-WW00</t>
  </si>
  <si>
    <t>9U1-R720-WW00</t>
  </si>
  <si>
    <t>RUCKUS - Unleashed R720 dual-band 802.11abgn/ac (802.11ac Wave 2) Wireless Access Point with Multi-Gigabit Ethernet backhaul</t>
  </si>
  <si>
    <t>RK-WMA-9U1-H320-WW00</t>
  </si>
  <si>
    <t>9U1-H320-WW00</t>
  </si>
  <si>
    <t>RUCKUS - Unleashed H320 802.11ac 2.4 GHz (1x1:1) &amp; 5 GHz (2x2:2), Wired/Wireless Wall Switch, MU-MIMO, BeamFlex+</t>
  </si>
  <si>
    <t>RK-WMA-9U1-T610-WW01</t>
  </si>
  <si>
    <t>9U1-T610-WW01</t>
  </si>
  <si>
    <t>RUCKUS - Unleashed T610 802.11ac Wave 2 Outdoor Wireless Access Point, 4x4:4 Stream, MU-MIMO, Omnidirectional Beamflex+ coverage</t>
  </si>
  <si>
    <t>RK-WMA-9U1-T610-WW51</t>
  </si>
  <si>
    <t>9U1-T610-WW51</t>
  </si>
  <si>
    <t>RUCKUS - Unleashed T610s 802.11ac Wave 2 Outdoor Wireless Access Point, 4x4:4 Stream, MU-MIMO, 120 degree sector</t>
  </si>
  <si>
    <t>RK-WMA-9U1-R610-WW00</t>
  </si>
  <si>
    <t>9U1-R610-WW00</t>
  </si>
  <si>
    <t>RUCKUS - Ruckus Unleashed R610 dual-band 802.11abgn/ac (802.11ac Wave 2) Wireless Access Point</t>
  </si>
  <si>
    <t>RK-WMA-9U1-R510-WW00</t>
  </si>
  <si>
    <t>9U1-R510-WW00</t>
  </si>
  <si>
    <t>RUCKUS - Ruckus R510 Unleashed, dual-band 802.11abgn/ac  (802.11ac Wave 2) Wireless Access Point, 2x2:2 streams, BeamFlex+</t>
  </si>
  <si>
    <t>RK-WMA-9U1-H510-WW00</t>
  </si>
  <si>
    <t>9U1-H510-WW00</t>
  </si>
  <si>
    <t>RUCKUS - Ruckus 802.11ac Wave 2 dual-band concurrent 2.4 GHz &amp; 5 GHz, Wired/Wireless Wall Switch, BeamFlex+. NO POE injector</t>
  </si>
  <si>
    <t>RK-WMA-9U1-R710-WW00</t>
  </si>
  <si>
    <t>9U1-R710-WW00</t>
  </si>
  <si>
    <t>RUCKUS - Ruckus R710 Unleashed, dual-band 802.11abgn/ac (802.11ac Wave 2) Wireless Access Point</t>
  </si>
  <si>
    <t>RK-WMA-9U1-T710-WW01</t>
  </si>
  <si>
    <t>9U1-T710-WW01</t>
  </si>
  <si>
    <t>RUCKUS - Ruckus T710 Unleashed, 802.11ac Wave 2 Outdoor Wireless Access Point</t>
  </si>
  <si>
    <t>RK-WMA-9U1-T710-WW51</t>
  </si>
  <si>
    <t>9U1-T710-WW51</t>
  </si>
  <si>
    <t>RUCKUS - Ruckus T710s Unleashed, 802.11ac Wave 2 Outdoor Wireless Access Point</t>
  </si>
  <si>
    <t>RK-WMA-9U1-R310-WW02</t>
  </si>
  <si>
    <t>9U1-R310-WW02</t>
  </si>
  <si>
    <t>RUCKUS - Ruckus R310 Unleashed, dual band 802.11ac Indoor Access Point, BeamFlex, 2x2:2, 1-Port, PoE</t>
  </si>
  <si>
    <t>RK-WMA-9U1-M510-D100</t>
  </si>
  <si>
    <t>9U1-M510-D100</t>
  </si>
  <si>
    <t>RUCKUS - Unleashed M510, 802.11ac Dual band indoor AP, 2x2:2, BeamFlex+, LTE backhaul, Domain 1 (most of APAC &amp; Europe)</t>
  </si>
  <si>
    <t>RK-WMA-9U1-R320-WW02</t>
  </si>
  <si>
    <t>9U1-R320-WW02</t>
  </si>
  <si>
    <t>RUCKUS - Ruckus R320 Unleashed, dual band 802.11ac Wave 2 Indoor Access Point, BeamFlex, 2x2:2, 1-Port, NO PoE INJECTOR.</t>
  </si>
  <si>
    <t>Indoor Access Points</t>
  </si>
  <si>
    <t>RK-WMA-901-R320-WW02</t>
  </si>
  <si>
    <t>901-R320-WW02</t>
  </si>
  <si>
    <t xml:space="preserve">RUCKUS - Ruckus R320, dual band 802.11ac Indoor Access Point, BeamFlex, 2x2:2, 1-Port, NO PoE Injector. </t>
  </si>
  <si>
    <t>RK-WMA-901-R730-WW00</t>
  </si>
  <si>
    <t>901-R730-WW00</t>
  </si>
  <si>
    <t>RUCKUS -  Ruckus R730 dual-band 802.11abgn/ac/ax  Wireless Access Point with Multi-Gigabit Ethernet backhaul</t>
  </si>
  <si>
    <t>RK-WMA-901-M510-D100</t>
  </si>
  <si>
    <t>901-M510-D100</t>
  </si>
  <si>
    <t>RUCKUS - M510, 802.11ac Dual band indoor AP, 2x2:2, BeamFlex+, LTE backhaul, Domain 1 (most of APAC &amp; Europe)</t>
  </si>
  <si>
    <t>RK-WMA-901-H320-WW00</t>
  </si>
  <si>
    <t>901-H320-WW00</t>
  </si>
  <si>
    <t>RUCKUS - Ruckus H320 802.11ac Wave 2 dual-band concurrent 2.4 GHz (1x1:1) &amp; 5 GHz (2x2:2), Wired/Wireless Wall Switch, MU-MIMO</t>
  </si>
  <si>
    <t>RK-WMA-901-R720-WW00</t>
  </si>
  <si>
    <t>901-R720-WW00</t>
  </si>
  <si>
    <t>RUCKUS -  Ruckus R720 dual-band 802.11abgn/ac (802.11ac Wave 2) Wireless Access Point with Multi-Gigabit Ethernet backhaul</t>
  </si>
  <si>
    <t>RK-WMA-901-C110-EU01</t>
  </si>
  <si>
    <t>901-C110-EU01</t>
  </si>
  <si>
    <t>RUCKUS - Ruckus C110, 802.11ac Wave 2, 2x2:2, Dual Band Concurrent (2.4/5GHz) wall plate AP/CM, EuroDOCSIS, EU power supply</t>
  </si>
  <si>
    <t>RK-WMA-901-R610-WW00</t>
  </si>
  <si>
    <t>901-R610-WW00</t>
  </si>
  <si>
    <t>RUCKUS - Ruckus R610 dual-band 802.11abgn/ac (802.11ac Wave 2) Wireless Access Point, 3x3:3 streams, MU-MIMO, BeamFlex+</t>
  </si>
  <si>
    <t>RK-WMA-901-H510-WW00</t>
  </si>
  <si>
    <t>901-H510-WW00</t>
  </si>
  <si>
    <t>RUCKUS - Ruckus 802.11ac Wave 2 dual-band concurrent 2.4 GHz &amp; 5 GHz, Wired/Wireless Wall Switch, MU-MIMO</t>
  </si>
  <si>
    <t>RK-WMA-901-R510-WW00</t>
  </si>
  <si>
    <t>RUCKUS - Ruckus R510 dual-band 802.11abgn/ac (802.11ac Wave 2), Wireless Access Point, 2x2:2 streams, MU-MIMO, BeamFlex+</t>
  </si>
  <si>
    <t>RUCKUS - Ruckus R310, dual band 802.11ac Indoor Access Point, BeamFlex, 2x2:2, 1-Port, PoE</t>
  </si>
  <si>
    <t>RK-WMA-901-R710-WW00</t>
  </si>
  <si>
    <t>901-R710-WW00</t>
  </si>
  <si>
    <t>RUCKUS - Ruckus R710 dual-band 802.11abgn/ac (802.11ac Wave 2), Wireless Access Point, 4x4:4 streams, MU-MIMO</t>
  </si>
  <si>
    <t>901-H510-WW00-B10</t>
  </si>
  <si>
    <t>RUCKUS - Bulk Pack (x10) Ruckus 802.11ac Wave 2 dual-band concurrent 2.4 GHz &amp; 5 GHz, Wired/Wireless Wall Switch</t>
  </si>
  <si>
    <t>901-H320-WW00-B10</t>
  </si>
  <si>
    <t>RUCKUS - Bulk Pack (x10) Ruckus H320 802.11ac</t>
  </si>
  <si>
    <t>RK-WMA-901-R750-WW00</t>
  </si>
  <si>
    <t>901-R750-WW00</t>
  </si>
  <si>
    <t xml:space="preserve">RUCKUS - Ruckus R750 dual-band 802.11abgn/ac/ax </t>
  </si>
  <si>
    <t>Outdoor Access Points</t>
  </si>
  <si>
    <t>RK-WMA-901-E510-WW01</t>
  </si>
  <si>
    <t>901-E510-WW01</t>
  </si>
  <si>
    <t>RUCKUS - Ruckus E510, external antenna, modular outdoor access point</t>
  </si>
  <si>
    <t>RK-WMA-901-T310-WW20</t>
  </si>
  <si>
    <t>901-T310-WW20</t>
  </si>
  <si>
    <t>RUCKUS - Ruckus T310c, omni, outdoor access point, 802.11ac Wave 2 2x2:2 internal BeamFlex+, dual band concurrent.</t>
  </si>
  <si>
    <t>RK-WMA-901-T310-WW40</t>
  </si>
  <si>
    <t>901-T310-WW40</t>
  </si>
  <si>
    <t>RUCKUS - Ruckus T310d, omni, outdoor access point, 802.11ac Wave 2 2x2:2 internal BeamFlex+, dual band concurrent.</t>
  </si>
  <si>
    <t>RK-WMA-901-T310-WW51</t>
  </si>
  <si>
    <t>901-T310-WW51</t>
  </si>
  <si>
    <t xml:space="preserve">RUCKUS - Ruckus T310s, 120x30 deg, Outdoor 802.11ac Wave 2 2x2:2, 120 degree sector, dual band concurrent access point. </t>
  </si>
  <si>
    <t>RK-WMA-901-T310-WW61</t>
  </si>
  <si>
    <t>901-T310-WW61</t>
  </si>
  <si>
    <t xml:space="preserve">RUCKUS - T310n, 30x30 deg, Outdoor 802.11ac 2x2:2 Wave 2, narrow beam, dual band concurrent access point. </t>
  </si>
  <si>
    <t>RK-WMA-901-T710-WW01</t>
  </si>
  <si>
    <t>901-T710-WW01</t>
  </si>
  <si>
    <t>RUCKUS - Ruckus T710 802.11ac Wave 2 Outdoor Wireless Access Point, 4x4:4 Stream, MU-MIMO</t>
  </si>
  <si>
    <t>RK-WMA-901-T710-WW51</t>
  </si>
  <si>
    <t>901-T710-WW51</t>
  </si>
  <si>
    <t>RUCKUS - Ruckus T710s 802.11ac Wave 2 Outdoor Wireless Access Point</t>
  </si>
  <si>
    <t>RK-WMA-901-T610-WW01</t>
  </si>
  <si>
    <t>901-T610-WW01</t>
  </si>
  <si>
    <t>RUCKUS - Ruckus T610 802.11ac Wave 2 Outdoor Wireless Access Point, 4x4:4 Stream, MU-MIMO, Omnidirectional Beamflex+ coverage</t>
  </si>
  <si>
    <t>RK-WMA-901-T610-WW51</t>
  </si>
  <si>
    <t>901-T610-WW51</t>
  </si>
  <si>
    <t>RUCKUS - Ruckus T610s 802.11ac Wave 2 Outdoor Wireless Access Point, 4x4:4 Stream, MU-MIMO, 120 degree sector Beamflex+ coverage</t>
  </si>
  <si>
    <t>RK-WMA-901-P300-WW01</t>
  </si>
  <si>
    <t>901-P300-WW01</t>
  </si>
  <si>
    <t>RUCKUS - P300, single unit, outdoor 802.11ac 2X2:2 bridge, 5 GHz internal antenna</t>
  </si>
  <si>
    <t>RK-WMA-901-P300-WW02</t>
  </si>
  <si>
    <t>901-P300-WW02</t>
  </si>
  <si>
    <t>RUCKUS - P300, pre-provisioned pair, outdoor 802.11ac 2X2:2 bridge, 5 GHz internal antenna</t>
  </si>
  <si>
    <t>RK-WMA-901-T811-WW01</t>
  </si>
  <si>
    <t>901-T811-WW01</t>
  </si>
  <si>
    <t>RUCKUS - T811-CM 802.11ac Outdoor Wireless Access Point, 4x4:4 Stream, Omnidirectional Beamflex+ coverage</t>
  </si>
  <si>
    <t>ZoneDirector Controllers</t>
  </si>
  <si>
    <t>RUCKUS - ZoneDirector 1200, licensed for up to 5 Ruckus Access Points. </t>
  </si>
  <si>
    <t>SmartZone Controller</t>
  </si>
  <si>
    <t>RK-WMD-P01-S104-EU00</t>
  </si>
  <si>
    <t>P01-S104-EU00</t>
  </si>
  <si>
    <t>RUCKUS - SmartZone 100 with 4 GigE ports, 90-day temporary access to licenses.</t>
  </si>
  <si>
    <t>Data Plane appliance (SZ100-D) (Orderable with SZ 5.1 and above software releases)</t>
  </si>
  <si>
    <t>RK-WMS-P01-D104-WW00</t>
  </si>
  <si>
    <t>P01-D104-WW00</t>
  </si>
  <si>
    <t>RUCKUS - SmartZone Data Plane Appliance, with 4 GigE ports (1Gbps throughput)</t>
  </si>
  <si>
    <t>RK-WMS-P01-D124-WW00</t>
  </si>
  <si>
    <t>P01-D124-WW00</t>
  </si>
  <si>
    <t>RUCKUS - SmartZone Data Plane Appliance, with 2x10GigE and 4 GigE ports (10Gbps throughput)</t>
  </si>
  <si>
    <t>Ruckus IoT Controller</t>
  </si>
  <si>
    <t>RK-WMS-L09-INT1-WW00</t>
  </si>
  <si>
    <t>L09-INT1-WW00</t>
  </si>
  <si>
    <t>RUCKUS - Ruckus IoT Controller 1.0 or newer software virtual appliance, 1 Instance, includes 1 AP license.</t>
  </si>
  <si>
    <t>License Upgrades applicable to all Ruckus IoT Controller Products</t>
  </si>
  <si>
    <t>RK-WMS-L09-INT1-AP00</t>
  </si>
  <si>
    <t>L09-INT1-AP00</t>
  </si>
  <si>
    <t xml:space="preserve">RUCKUS - AP management license for Ruckus IoT Controller, 1 Ruckus AP access point. </t>
  </si>
  <si>
    <t>Unleashed Multi-Site Manager (UMM)</t>
  </si>
  <si>
    <t>RK-WMS-L09-UMM1-WW00</t>
  </si>
  <si>
    <t>L09-UMM1-WW00</t>
  </si>
  <si>
    <t>RUCKUS - Unleashed Multi-Site Manager software - comes with ONE Unleashed AP management license</t>
  </si>
  <si>
    <t>RK-WMS-L09-0001-UMM0</t>
  </si>
  <si>
    <t>L09-0001-UMM0</t>
  </si>
  <si>
    <t>RUCKUS - Unleashed Multi-Site Manager Single Unleashed AP management license SKU. Max orderable quantity is 9,999.</t>
  </si>
  <si>
    <t>Ruckus Cloud Subscriptions</t>
  </si>
  <si>
    <t>RK-WMS-CLD-RKWF-1001</t>
  </si>
  <si>
    <t>CLD-RKWF-1001</t>
  </si>
  <si>
    <t>RUCKUS - Ruckus Cloud Wi-Fi 1 year subscription for 1 AP</t>
  </si>
  <si>
    <t>RK-WMS-CLD-RKWF-3001</t>
  </si>
  <si>
    <t>CLD-RKWF-3001</t>
  </si>
  <si>
    <t>RUCKUS - Ruckus Cloud Wi-Fi 3 year subscription for 1 AP</t>
  </si>
  <si>
    <t>RK-WMS-CLD-RKWF-5001</t>
  </si>
  <si>
    <t>CLD-RKWF-5001</t>
  </si>
  <si>
    <t>RUCKUS - Ruckus Cloud Wi-Fi 5 year subscription for 1 AP</t>
  </si>
  <si>
    <t>RK-WMS-CLR-RKWF-1001</t>
  </si>
  <si>
    <t>CLR-RKWF-1001</t>
  </si>
  <si>
    <t>RUCKUS - Ruckus Cloud Wi-Fi 1 year subscription renewal for 1 AP</t>
  </si>
  <si>
    <t>RK-WMS-CLR-RKWF-3001</t>
  </si>
  <si>
    <t>CLR-RKWF-3001</t>
  </si>
  <si>
    <t>RUCKUS - Ruckus Cloud Wi-Fi 3 year subscription renewal for 1 AP</t>
  </si>
  <si>
    <t>RK-WMS-CLR-RKWF-5001</t>
  </si>
  <si>
    <t>CLR-RKWF-5001</t>
  </si>
  <si>
    <t>RUCKUS - Ruckus Cloud Wi-Fi 5 year subscription renewal for 1 AP</t>
  </si>
  <si>
    <t>Ruckus Cloud Subscriptions for SLED only</t>
  </si>
  <si>
    <t>RK-WMS-CLD-RWED-5001</t>
  </si>
  <si>
    <t>CLD-RWED-5001</t>
  </si>
  <si>
    <t>RUCKUS - Ruckus Cloud Wi-Fi 5 year subscription for 1 AP, SLED pricing</t>
  </si>
  <si>
    <t>RK-WMS-CLR-RWED-5001</t>
  </si>
  <si>
    <t>CLR-RWED-5001</t>
  </si>
  <si>
    <t>RUCKUS - Ruckus Cloud Wi-Fi 5 year subscription renewal for 1 AP, SLED pricing</t>
  </si>
  <si>
    <t>ZoneDirector 1000 &amp; 1100 License Upgrades</t>
  </si>
  <si>
    <t>RUCKUS - ZoneDirector 1100 License Upgrade from supporting 6 to supporting 12 Ruckus Access Points</t>
  </si>
  <si>
    <t>RK-WMS-909-1125-ZD01</t>
  </si>
  <si>
    <t>909-1125-ZD01</t>
  </si>
  <si>
    <t>RUCKUS - ZoneDirector 1100 License Upgrade from supporting 6 to supporting 25 Ruckus Access Points</t>
  </si>
  <si>
    <t>RK-WMS-909-1150-ZD01</t>
  </si>
  <si>
    <t>909-1150-ZD01</t>
  </si>
  <si>
    <t>RUCKUS - ZoneDirector 1100 License Upgrade from supporting 6 to supporting 50 Ruckus Access Points</t>
  </si>
  <si>
    <t>RK-WMS-909-1125-ZD00</t>
  </si>
  <si>
    <t>909-1125-ZD00</t>
  </si>
  <si>
    <t>RUCKUS - ZoneDirector 1100 License Upgrade from supporting 12 to supporting 25 Ruckus Access Points</t>
  </si>
  <si>
    <t>RK-WMS-909-1150-ZD02</t>
  </si>
  <si>
    <t>909-1150-ZD02</t>
  </si>
  <si>
    <t>RUCKUS - ZoneDirector 1100 License Upgrade from supporting 12 to supporting 50 Ruckus Access Points</t>
  </si>
  <si>
    <t>RK-WMS-909-1150-ZD00</t>
  </si>
  <si>
    <t>909-1150-ZD00</t>
  </si>
  <si>
    <t>RUCKUS - ZoneDirector 1100 License Upgrade from supporting 25 to supporting 50 Ruckus Access Points</t>
  </si>
  <si>
    <t>ZoneDirector 1200 License Upgrades</t>
  </si>
  <si>
    <t>RK-WMD-909-0001-ZD12</t>
  </si>
  <si>
    <t>RUCKUS - ZoneDirector 1200 Single AP License Upgrade</t>
  </si>
  <si>
    <t>ZoneDirector 3000 License Upgrades</t>
  </si>
  <si>
    <t>RUCKUS - ZoneDirector 3000 License Upgrade from supporting 25 to supporting 50 Ruckus Access Points</t>
  </si>
  <si>
    <t xml:space="preserve">RUCKUS - ZoneDirector 3000 License Upgrade supporting an additional 25 Ruckus Access Points </t>
  </si>
  <si>
    <t xml:space="preserve">RUCKUS - ZoneDirector 3000 License Upgrade supporting an additional 50 Ruckus Access Points </t>
  </si>
  <si>
    <t xml:space="preserve">RUCKUS - ZoneDirector 3000 License Upgrade supporting an additional 100 Ruckus Access Points </t>
  </si>
  <si>
    <t xml:space="preserve">RUCKUS - ZoneDirector 3000 License Upgrade supporting an additional 150 Ruckus Access Points </t>
  </si>
  <si>
    <t xml:space="preserve">RUCKUS - ZoneDirector 3000 License Upgrade supporting an additional 200 Ruckus Access Points </t>
  </si>
  <si>
    <t xml:space="preserve">RUCKUS - ZoneDirector 3000 License Upgrade supporting an additional 250 Ruckus Access Points </t>
  </si>
  <si>
    <t xml:space="preserve">RUCKUS - ZoneDirector 3000 License Upgrade supporting an additional 300 Ruckus Access Points </t>
  </si>
  <si>
    <t xml:space="preserve">RUCKUS - ZoneDirector 3000 License Upgrade supporting an additional 350 Ruckus Access Points </t>
  </si>
  <si>
    <t xml:space="preserve">RUCKUS - ZoneDirector 3000 License Upgrade supporting an additional 400 Ruckus Access Points </t>
  </si>
  <si>
    <t xml:space="preserve">RUCKUS - ZoneDirector 3000 License Upgrade supporting an additional 450 Ruckus Access Points </t>
  </si>
  <si>
    <t>ZoneDirector 5000 License Upgrades</t>
  </si>
  <si>
    <t>RK-WMS-909-0050-ZD50</t>
  </si>
  <si>
    <t>909-0050-ZD50</t>
  </si>
  <si>
    <t>RUCKUS - ZoneDirector 5000 License Upgrade supporting an additional 50 Ruckus Access Points</t>
  </si>
  <si>
    <t>RK-WMS-909-0100-ZD50</t>
  </si>
  <si>
    <t>909-0100-ZD50</t>
  </si>
  <si>
    <t>RUCKUS - ZoneDirector 5000 License Upgrade supporting an additional 100 Ruckus Access Points</t>
  </si>
  <si>
    <t>RK-WMS-909-0150-ZD50</t>
  </si>
  <si>
    <t>909-0150-ZD50</t>
  </si>
  <si>
    <t>RUCKUS - ZoneDirector 5000 License Upgrade supporting an additional 150 Ruckus Access Points</t>
  </si>
  <si>
    <t>RK-WMS-909-0200-ZD50</t>
  </si>
  <si>
    <t>909-0200-ZD50</t>
  </si>
  <si>
    <t>RUCKUS - ZoneDirector 5000 License Upgrade supporting an additional 200 Ruckus Access Points</t>
  </si>
  <si>
    <t>RK-WMS-909-0250-ZD50</t>
  </si>
  <si>
    <t>909-0250-ZD50</t>
  </si>
  <si>
    <t>RUCKUS - ZoneDirector 5000 License Upgrade supporting an additional 250 Ruckus Access Points</t>
  </si>
  <si>
    <t>RK-WMS-909-0300-ZD50</t>
  </si>
  <si>
    <t>909-0300-ZD50</t>
  </si>
  <si>
    <t>RUCKUS - ZoneDirector 5000 License Upgrade supporting an additional 300 Ruckus Access Points</t>
  </si>
  <si>
    <t>RK-WMS-909-0350-ZD50</t>
  </si>
  <si>
    <t>909-0350-ZD50</t>
  </si>
  <si>
    <t>RUCKUS - ZoneDirector 5000 License Upgrade supporting an additional 350 Ruckus Access Points</t>
  </si>
  <si>
    <t>RK-WMS-909-0400-ZD50</t>
  </si>
  <si>
    <t>909-0400-ZD50</t>
  </si>
  <si>
    <t>RUCKUS - ZoneDirector 5000 License Upgrade supporting an additional 400 Ruckus Access Points</t>
  </si>
  <si>
    <t>RK-WMS-909-0450-ZD50</t>
  </si>
  <si>
    <t>909-0450-ZD50</t>
  </si>
  <si>
    <t>RUCKUS - ZoneDirector 5000 License Upgrade supporting an additional 450 Ruckus Access Points</t>
  </si>
  <si>
    <t>RK-WMS-909-0500-ZD50</t>
  </si>
  <si>
    <t>909-0500-ZD50</t>
  </si>
  <si>
    <t>RUCKUS - ZoneDirector 5000 License Upgrade supporting an additional 500 Ruckus Access Points</t>
  </si>
  <si>
    <t>RK-WMS-909-0550-ZD50</t>
  </si>
  <si>
    <t>909-0550-ZD50</t>
  </si>
  <si>
    <t>RUCKUS - ZoneDirector 5000 License Upgrade supporting an additional 550 Ruckus Access Points</t>
  </si>
  <si>
    <t>RK-WMS-909-0600-ZD50</t>
  </si>
  <si>
    <t>909-0600-ZD50</t>
  </si>
  <si>
    <t>RUCKUS - ZoneDirector 5000 License Upgrade supporting an additional 600 Ruckus Access Points</t>
  </si>
  <si>
    <t>RK-WMS-909-0650-ZD50</t>
  </si>
  <si>
    <t>909-0650-ZD50</t>
  </si>
  <si>
    <t>RUCKUS - ZoneDirector 5000 License Upgrade supporting an additional 650 Ruckus Access Points</t>
  </si>
  <si>
    <t>RK-WMS-909-0700-ZD50</t>
  </si>
  <si>
    <t>909-0700-ZD50</t>
  </si>
  <si>
    <t>RUCKUS - ZoneDirector 5000 License Upgrade supporting an additional 700 Ruckus Access Points</t>
  </si>
  <si>
    <t>RK-WMS-909-0750-ZD50</t>
  </si>
  <si>
    <t>909-0750-ZD50</t>
  </si>
  <si>
    <t>RUCKUS - ZoneDirector 5000 License Upgrade supporting an additional 750 Ruckus Access Points</t>
  </si>
  <si>
    <t>RK-WMS-909-0800-ZD50</t>
  </si>
  <si>
    <t>909-0800-ZD50</t>
  </si>
  <si>
    <t>RUCKUS - ZoneDirector 5000 License Upgrade supporting an additional 800 Ruckus Access Points</t>
  </si>
  <si>
    <t>RK-WMS-909-0850-ZD50</t>
  </si>
  <si>
    <t>909-0850-ZD50</t>
  </si>
  <si>
    <t>RUCKUS - ZoneDirector 5000 License Upgrade supporting an additional 850 Ruckus Access Points</t>
  </si>
  <si>
    <t>RK-WMS-909-0900-ZD50</t>
  </si>
  <si>
    <t>909-0900-ZD50</t>
  </si>
  <si>
    <t>RUCKUS - ZoneDirector 5000 License Upgrade supporting an additional 900 Ruckus Access Points</t>
  </si>
  <si>
    <t>URL Filtering for Zone Director</t>
  </si>
  <si>
    <t>RK-WMS-S01-URL1-1LZD</t>
  </si>
  <si>
    <t>S01-URL1-1LZD</t>
  </si>
  <si>
    <t>RUCKUS - ZoneDirector 1205 URL Filtering 1 year subscription for 1 AP</t>
  </si>
  <si>
    <t>RK-WMS-S01-URL1-3LZD</t>
  </si>
  <si>
    <t>S01-URL1-3LZD</t>
  </si>
  <si>
    <t>RUCKUS - ZoneDirector 1205 URL Filtering 3 year subscription for 1 AP</t>
  </si>
  <si>
    <t>RK-WMS-S01-URL1-5LZD</t>
  </si>
  <si>
    <t>S01-URL1-5LZD</t>
  </si>
  <si>
    <t>RUCKUS - ZoneDirector 1205 URL Filtering 5 year subscription  for 1 AP</t>
  </si>
  <si>
    <t>Ruckus controller management licenses</t>
  </si>
  <si>
    <t>RK-WMS-L09-VRND-WW00</t>
  </si>
  <si>
    <t>L09-VRND-WW00</t>
  </si>
  <si>
    <t>RUCKUS - Virtual Ruckus Network Director, 1 Instance (no device management licenses included)</t>
  </si>
  <si>
    <t>RK-WMS-L09-0001-ND00</t>
  </si>
  <si>
    <t>L09-0001-ND00</t>
  </si>
  <si>
    <t>RUCKUS - Ruckus Device management license for virtual RND, 1 Ruckus Network Device</t>
  </si>
  <si>
    <t>RK-WMS-L09-0001-SGHA</t>
  </si>
  <si>
    <t>L09-0001-SGHA</t>
  </si>
  <si>
    <t>RUCKUS - AP management license for High Availability. Supported products (Standby mode only): SZ-300, vSZ-H. 1x Ruckus AP</t>
  </si>
  <si>
    <t>Virtual SmartZone (vSZ)</t>
  </si>
  <si>
    <t>RK-WMS-L09-VSCG-WW00</t>
  </si>
  <si>
    <t>L09-VSCG-WW00</t>
  </si>
  <si>
    <t>RUCKUS - Virtual SmartZone 3.0 or newer software virtual appliance, 1 Instance, includes 1 AP license</t>
  </si>
  <si>
    <t>License Upgrades applicable to all Smart Zone Controller Products</t>
  </si>
  <si>
    <t>RK-WMS-L09-0001-SG00</t>
  </si>
  <si>
    <t>L09-0001-SG00</t>
  </si>
  <si>
    <t>RUCKUS - AP management license for SZ-100/vSZ 3.X/SCG200/SZ300, 1 Ruckus AP access point.</t>
  </si>
  <si>
    <t>RK-WMS-L09-0001-SGCX</t>
  </si>
  <si>
    <t>L09-0001-SGCX</t>
  </si>
  <si>
    <t>RUCKUS - Switch  management license for SZ-100/vSZ 5.X/SZ300, 1 Ruckus ICX switch.</t>
  </si>
  <si>
    <t>RK-WMS-L09-0001-RXGW</t>
  </si>
  <si>
    <t>L09-0001-RXGW</t>
  </si>
  <si>
    <t>RUCKUS - Soft GRE tunnel license from AP to 3rd party concentrator for SZ-100, SCG200, SZ300 and vSZ 3.X, 1 tunnel capacity.</t>
  </si>
  <si>
    <t>RK-WMS-L09-0001-SPTN</t>
  </si>
  <si>
    <t>L09-0001-SPTN</t>
  </si>
  <si>
    <t xml:space="preserve">RUCKUS - Split tunnel license per AP </t>
  </si>
  <si>
    <t>URL Filtering for SmartZone (orderable with SZ 3.6 and above releases) - support is included</t>
  </si>
  <si>
    <t>RK-WMS-S01-URL1-1LSZ</t>
  </si>
  <si>
    <t>S01-URL1-1LSZ</t>
  </si>
  <si>
    <t>RUCKUS - SmartZone URL Filtering 1 year subscription for 1 AP</t>
  </si>
  <si>
    <t>RK-WMS-S01-URL1-3LSZ</t>
  </si>
  <si>
    <t>S01-URL1-3LSZ</t>
  </si>
  <si>
    <t>RUCKUS - SmartZone URL Filtering 3 year subscription for 1 AP</t>
  </si>
  <si>
    <t>RK-WMS-S01-URL1-5LSZ</t>
  </si>
  <si>
    <t>S01-URL1-5LSZ</t>
  </si>
  <si>
    <t>RUCKUS - SmartZone URL Filtering 5 year subscription  for 1 AP</t>
  </si>
  <si>
    <t>RK-WMS-S21-URL1-1LSZ</t>
  </si>
  <si>
    <t>S21-URL1-1LSZ</t>
  </si>
  <si>
    <t>RUCKUS - SmartZone URL Filtering 1 year subscription renewal for 1 AP</t>
  </si>
  <si>
    <t>RK-WMS-S21-URL1-3LSZ</t>
  </si>
  <si>
    <t>S21-URL1-3LSZ</t>
  </si>
  <si>
    <t>RUCKUS - SmartZone URL Filtering 3 year subscription renewal for 1 AP</t>
  </si>
  <si>
    <t>RK-WMS-S21-URL1-5LSZ</t>
  </si>
  <si>
    <t>S21-URL1-5LSZ</t>
  </si>
  <si>
    <t>RUCKUS - SmartZone URL Filtering 5 year subscription renewal for 1 AP</t>
  </si>
  <si>
    <t>Virtual Data Plane (vSZ-D)  (Orderable with SZ 3.2 and above software releases)</t>
  </si>
  <si>
    <t>RK-WMS-L09-vSZD-WW00</t>
  </si>
  <si>
    <t>L09-vSZD-WW00</t>
  </si>
  <si>
    <t>RUCKUS - Virtual Data Plane 3.2 or newer software virtual appliance, 1 instance (includes throughput upto 1 Gbps)</t>
  </si>
  <si>
    <t>RK-WMS-L09-vSZD-BW10</t>
  </si>
  <si>
    <t>L09-vSZD-BW10</t>
  </si>
  <si>
    <t>RUCKUS - Virtual Data Plane Bandwidth Upgrade - 1 instance ADD ON (throughput upto 10 Gbps)</t>
  </si>
  <si>
    <t>RK-WMS-L09-vSZD-BWUL</t>
  </si>
  <si>
    <t>L09-vSZD-BWUL</t>
  </si>
  <si>
    <t>RUCKUS - Virtual Data Plane Bandwidth Upgrade - 1 instance ADD ON (No throughput cap)</t>
  </si>
  <si>
    <t>External Data Plane (vSZ-D and SZ100-D) additional features (for vSZ-D: orderable with SZ 3.5 and above software releases; for SZ100-D: orderable with SZ 5.1 and above software releases)</t>
  </si>
  <si>
    <t>RK-WMS-L09-vSZD-SVCM</t>
  </si>
  <si>
    <t>L09-vSZD-SVCM</t>
  </si>
  <si>
    <t>RUCKUS - Virtual Data Plane – Services (CALEA Mirroring) – 1 instance ADD ON</t>
  </si>
  <si>
    <t>RK-WMS-L09-vSZD-SVL3</t>
  </si>
  <si>
    <t>L09-vSZD-SVL3</t>
  </si>
  <si>
    <t>RUCKUS - Virtual Data Plane – Services (L3 Roaming) –  ADD ON – Needs minimum 2 instances</t>
  </si>
  <si>
    <t>RK-WMS-L09-vSZD-SVFX</t>
  </si>
  <si>
    <t>L09-vSZD-SVFX</t>
  </si>
  <si>
    <t>RUCKUS - Virtual Data Plane – Services – Flexi-VPN ADD-ON (Needs minimum 2 instances)</t>
  </si>
  <si>
    <t>RK-WMS-L09-vSZD-SNAT</t>
  </si>
  <si>
    <t>L09-vSZD-SNAT</t>
  </si>
  <si>
    <t>RUCKUS - Virtual Data Plane – Services (NAT) – 100K Sessions - 1 instance ADD ON</t>
  </si>
  <si>
    <t>RK-WMS-L09-vSZD-SDHP</t>
  </si>
  <si>
    <t>L09-vSZD-SDHP</t>
  </si>
  <si>
    <t>RUCKUS - Virtual Data Plane – Services (DHCP Server) – 1K IP Leases - 1 instance ADD ON</t>
  </si>
  <si>
    <t>Hosted Smart Positioning Technology (SPoT)</t>
  </si>
  <si>
    <t>RK-WMS-CLD-LOEA-1001</t>
  </si>
  <si>
    <t>CLD-LOEA-1001</t>
  </si>
  <si>
    <t>RUCKUS - SPoT Engine, API &amp; Analytics for 1 year subscription, venue up to 10 clients / min</t>
  </si>
  <si>
    <t>RK-WMS-CLD-LOEA-3001</t>
  </si>
  <si>
    <t>CLD-LOEA-3001</t>
  </si>
  <si>
    <t>RUCKUS - SPoT Engine, API &amp; Analytics for 3 year subscription, venue up to 10 clients / min</t>
  </si>
  <si>
    <t>RK-WMS-CLD-LOEA-5001</t>
  </si>
  <si>
    <t>CLD-LOEA-5001</t>
  </si>
  <si>
    <t>RUCKUS - SPoT Engine, API &amp; Analytics for 5 year subscription, venue up to 10 clients / min</t>
  </si>
  <si>
    <t>RK-WMS-CLD-LPEA-1001</t>
  </si>
  <si>
    <t>CLD-LPEA-1001</t>
  </si>
  <si>
    <t>RUCKUS - SPoT Presence Engine, API &amp; Analytics for 1 year subscription, venue up to 10 clients / min</t>
  </si>
  <si>
    <t>RK-WMS-CLD-LPEA-3001</t>
  </si>
  <si>
    <t>CLD-LPEA-3001</t>
  </si>
  <si>
    <t>RUCKUS - SPoT Presence Engine, API &amp; Analytics for 3 year subscription, venue up to 10 clients / min</t>
  </si>
  <si>
    <t>RK-WMS-CLD-LPEA-5001</t>
  </si>
  <si>
    <t>CLD-LPEA-5001</t>
  </si>
  <si>
    <t>RUCKUS - SPoT Presence Engine, API &amp; Analytics for 5 year subscription, venue up to 10 clients / min</t>
  </si>
  <si>
    <t>RK-WMS-CLR-LOEA-1001</t>
  </si>
  <si>
    <t>CLR-LOEA-1001</t>
  </si>
  <si>
    <t>RUCKUS - Renewal SPoT Engine, API &amp; Analytics for 1 year subscription, venue up to 10 clients / min</t>
  </si>
  <si>
    <t>RK-WMS-CLR-LOEA-3001</t>
  </si>
  <si>
    <t>CLR-LOEA-3001</t>
  </si>
  <si>
    <t>RUCKUS - Renewal SPoT Engine, API &amp; Analytics for 3 year subscription, venue up to 10 clients / min</t>
  </si>
  <si>
    <t>RK-WMS-CLR-LOEA-5001</t>
  </si>
  <si>
    <t>CLR-LOEA-5001</t>
  </si>
  <si>
    <t>RUCKUS - Renewal SPoT Engine, API &amp; Analytics for 5 year subscription, venue up to 10 clients / min</t>
  </si>
  <si>
    <t>RK-WMS-CLR-LPEA-1001</t>
  </si>
  <si>
    <t>CLR-LPEA-1001</t>
  </si>
  <si>
    <t>RUCKUS - Renewal SPoT Presence Engine, API &amp; Analytics for 1 year subscription, venue up to 10 clients / min</t>
  </si>
  <si>
    <t>RK-WMS-CLR-LPEA-3001</t>
  </si>
  <si>
    <t>CLR-LPEA-3001</t>
  </si>
  <si>
    <t>RUCKUS - Renewal SPoT Presence Engine, API &amp; Analytics for 3 year subscription, venue up to 10 clients / min</t>
  </si>
  <si>
    <t>RK-WMS-CLR-LPEA-5001</t>
  </si>
  <si>
    <t>CLR-LPEA-5001</t>
  </si>
  <si>
    <t>RUCKUS - Renewal SPoT Presence Engine, API &amp; Analytics for 5 year subscription, venue up to 10 clients / min</t>
  </si>
  <si>
    <t>Virtual Smart Positioning Technology (vSPoT)</t>
  </si>
  <si>
    <t>RK-WMS-L09-VSPT-WW00</t>
  </si>
  <si>
    <t>L09-VSPT-WW00</t>
  </si>
  <si>
    <t>RUCKUS - Virtual Smart Positioning Technology (vSPoT)</t>
  </si>
  <si>
    <t>RK-WMS-L09-0001-VSPT</t>
  </si>
  <si>
    <t>L09-0001-VSPT</t>
  </si>
  <si>
    <t>RUCKUS - Virtual Smart Positioning Technology (vSPoT) AP management license for one (1) AP, perpetual</t>
  </si>
  <si>
    <t>SmartCell Insight (SCI)</t>
  </si>
  <si>
    <t>RK-WMS-L09-SCIP-WW00</t>
  </si>
  <si>
    <t>L09-SCIP-WW00</t>
  </si>
  <si>
    <t>RUCKUS - Perpetual Right to Use SmartCell Insight 2.0 (SCI 2.0+) application.
(Does not include any device Licenses)</t>
  </si>
  <si>
    <t>RK-WMS-L09-0001-SCIW</t>
  </si>
  <si>
    <t>L09-0001-SCIW</t>
  </si>
  <si>
    <t>RUCKUS - License for SCI Analytics for 1 Device (AP/Switch), SCI2.0 or newer versions only.</t>
  </si>
  <si>
    <t>RK-WMS-909-SCIL-0000</t>
  </si>
  <si>
    <t>909-SCIL-0000</t>
  </si>
  <si>
    <t>RUCKUS - Perpetual license to manage 1 additional AP with SCI 1.x only.  This will NOT work on SCI 2.0 systems.</t>
  </si>
  <si>
    <t>FlexMaster / Unleashed Multi-Site Manager Software</t>
  </si>
  <si>
    <t>RUCKUS - FlexMaster software to manage up to 100 AP's (software CD including user manual)</t>
  </si>
  <si>
    <t>RUCKUS - FlexMaster software to manage up to 250 AP's (software CD including user manual)</t>
  </si>
  <si>
    <t>RUCKUS - FlexMaster software to manage up to 500 AP's (software CD including user manual)</t>
  </si>
  <si>
    <t>RUCKUS - FlexMaster software to manage up to 1000 AP's (software CD including user manual)</t>
  </si>
  <si>
    <t>RUCKUS - FlexMaster software to manage up to 2500 AP's (software CD including user manual)</t>
  </si>
  <si>
    <t>RUCKUS - FlexMaster software to manage up to 5000 AP's (software CD including user manual)</t>
  </si>
  <si>
    <t>RUCKUS - FlexMaster software to manage up to 10000 AP's (software CD including user manual)</t>
  </si>
  <si>
    <t>RK-WMS-909-0100-FMEU</t>
  </si>
  <si>
    <t>909-0100-FMEU</t>
  </si>
  <si>
    <t>RUCKUS - FlexMaster/UMM license upgrade from supporting  supporting up to 100 AP's</t>
  </si>
  <si>
    <t>RK-WMS-909-0250-FMEU</t>
  </si>
  <si>
    <t>909-0250-FMEU</t>
  </si>
  <si>
    <t>RUCKUS - FlexMaster/UMM license upgrade from supporting 100 to supporting up to 250 AP's</t>
  </si>
  <si>
    <t>RK-WMS-909-0500-FMEU</t>
  </si>
  <si>
    <t>909-0500-FMEU</t>
  </si>
  <si>
    <t>RUCKUS - FlexMaster/UMM license upgrade from supporting 250 to supporitng up to 500 AP's</t>
  </si>
  <si>
    <t>RK-WMS-909-1000-FMEU</t>
  </si>
  <si>
    <t>909-1000-FMEU</t>
  </si>
  <si>
    <t>RUCKUS - FlexMaster/UMM license upgrade from supporting 500 to supporting up up to 1000 AP's</t>
  </si>
  <si>
    <t>RK-WMS-909-2500-FMEU</t>
  </si>
  <si>
    <t>909-2500-FMEU</t>
  </si>
  <si>
    <t>RUCKUS - FlexMaster/UMM license upgrade from supporting 1000 to supporting up to 2500 AP's</t>
  </si>
  <si>
    <t>RK-WMS-909-5000-FMEU</t>
  </si>
  <si>
    <t>909-5000-FMEU</t>
  </si>
  <si>
    <t>RUCKUS - FlexMaster/UMM license upgrade from supporting 2500 to supporting up to 5000 AP's</t>
  </si>
  <si>
    <t>RK-WMS-909-0000-FME1</t>
  </si>
  <si>
    <t>909-0000-FME1</t>
  </si>
  <si>
    <t>RUCKUS - FlexMaster/UMM license upgrade from supporting 5000 to supporting up to 10000 AP's</t>
  </si>
  <si>
    <t>Ruckus Tools</t>
  </si>
  <si>
    <t>RK-WMS-901-0100-0002</t>
  </si>
  <si>
    <t>901-0100-0002</t>
  </si>
  <si>
    <t xml:space="preserve">RUCKUS - Ruckus Planner new software with support for 11AC APs, powered by AirMagnet. </t>
  </si>
  <si>
    <t>RK-WMS-909-0100-0002</t>
  </si>
  <si>
    <t>909-0100-0002</t>
  </si>
  <si>
    <t xml:space="preserve">RUCKUS - Ruckus Planner upgrade SKU - to upgrade from the 901-0100-0001 s/w to 901-0100-0002. </t>
  </si>
  <si>
    <t>RK-WMS-903-0100-0002</t>
  </si>
  <si>
    <t>903-0100-0002</t>
  </si>
  <si>
    <t>RUCKUS - Not For Resale (NFR): Ruckus Planner new software supporting 11AC APs, powered by AirMagnet.</t>
  </si>
  <si>
    <t>Cloudpath On-Site</t>
  </si>
  <si>
    <t>RK-WMS-L09-CLP0-0999</t>
  </si>
  <si>
    <t>L09-CLP0-0999</t>
  </si>
  <si>
    <t>RK-WMS-L09-CLP0-4999</t>
  </si>
  <si>
    <t>L09-CLP0-4999</t>
  </si>
  <si>
    <t>RK-WMS-L09-CLP0-9999</t>
  </si>
  <si>
    <t>L09-CLP0-9999</t>
  </si>
  <si>
    <t>RK-WMS-L09-CLP0-010K</t>
  </si>
  <si>
    <t>L09-CLP0-010K</t>
  </si>
  <si>
    <t>RUCKUS - Cloudpath perpetual per-user on-site license for enterprises</t>
  </si>
  <si>
    <t>RK-WMS-LS9-vCLP-WW00</t>
  </si>
  <si>
    <t>LS9-vCLP-WW00</t>
  </si>
  <si>
    <t>RUCKUS - Cloudpath base on-site server software as a virtual appliance, one (1) instance license. No user licenses included.</t>
  </si>
  <si>
    <t>RK-WMS-LS9-vCLP-WWSP</t>
  </si>
  <si>
    <t>LS9-vCLP-WWSP</t>
  </si>
  <si>
    <t>RUCKUS - For Managed Service/Multi-tenant deployments only - Cloudpath base on-site MSP server software as a virtual appliance</t>
  </si>
  <si>
    <t>RK-WMS-LS9-CLP1-0999</t>
  </si>
  <si>
    <t>LS9-CLP1-0999</t>
  </si>
  <si>
    <t>RUCKUS - One (1) year access to Cloudpath on-site software for 1 user</t>
  </si>
  <si>
    <t>RK-WMS-LS9-CLP1-4999</t>
  </si>
  <si>
    <t>LS9-CLP1-4999</t>
  </si>
  <si>
    <t>RK-WMS-LS9-CLP1-9999</t>
  </si>
  <si>
    <t>LS9-CLP1-9999</t>
  </si>
  <si>
    <t>RK-WMS-LS9-CLP1-010K</t>
  </si>
  <si>
    <t>LS9-CLP1-010K</t>
  </si>
  <si>
    <t>RK-WMS-LS9-CLP3-0999</t>
  </si>
  <si>
    <t>LS9-CLP3-0999</t>
  </si>
  <si>
    <t>RUCKUS - Three (3) year access to Cloudpath on-site software for 1 user</t>
  </si>
  <si>
    <t>RK-WMS-LS9-CLP3-4999</t>
  </si>
  <si>
    <t>LS9-CLP3-4999</t>
  </si>
  <si>
    <t>RK-WMS-LS9-CLP3-9999</t>
  </si>
  <si>
    <t>LS9-CLP3-9999</t>
  </si>
  <si>
    <t>RK-WMS-LS9-CLP3-010K</t>
  </si>
  <si>
    <t>LS9-CLP3-010K</t>
  </si>
  <si>
    <t>RK-WMS-LS9-CLP5-0999</t>
  </si>
  <si>
    <t>LS9-CLP5-0999</t>
  </si>
  <si>
    <t>RUCKUS - Five (5) year access to Cloudpath on-site software for 1 user</t>
  </si>
  <si>
    <t>RK-WMS-LS9-CLP5-4999</t>
  </si>
  <si>
    <t>LS9-CLP5-4999</t>
  </si>
  <si>
    <t>RK-WMS-LS9-CLP5-9999</t>
  </si>
  <si>
    <t>LS9-CLP5-9999</t>
  </si>
  <si>
    <t>RK-WMS-LS9-CLP5-010K</t>
  </si>
  <si>
    <t>LS9-CLP5-010K</t>
  </si>
  <si>
    <t>Cloudpath Cloud-Hosted</t>
  </si>
  <si>
    <t>RK-WMS-CLD-CLP1-0999</t>
  </si>
  <si>
    <t>CLD-CLP1-0999</t>
  </si>
  <si>
    <t>RUCKUS - One (1) year access to Cloudpath cloud-hosted software for 1 user</t>
  </si>
  <si>
    <t>RK-WMS-CLD-CLP1-4999</t>
  </si>
  <si>
    <t>CLD-CLP1-4999</t>
  </si>
  <si>
    <t>RK-WMS-CLD-CLP1-9999</t>
  </si>
  <si>
    <t>CLD-CLP1-9999</t>
  </si>
  <si>
    <t>RK-WMS-CLD-CLP1-010K</t>
  </si>
  <si>
    <t>CLD-CLP1-010K</t>
  </si>
  <si>
    <t>RK-WMS-CLD-CLP3-0999</t>
  </si>
  <si>
    <t>CLD-CLP3-0999</t>
  </si>
  <si>
    <t>RUCKUS - Three (3) year access to Cloudpath cloud-hosted software for 1 user</t>
  </si>
  <si>
    <t>RK-WMS-CLD-CLP3-4999</t>
  </si>
  <si>
    <t>CLD-CLP3-4999</t>
  </si>
  <si>
    <t>RK-WMS-CLD-CLP3-9999</t>
  </si>
  <si>
    <t>CLD-CLP3-9999</t>
  </si>
  <si>
    <t>RK-WMS-CLD-CLP3-010K</t>
  </si>
  <si>
    <t>CLD-CLP3-010K</t>
  </si>
  <si>
    <t>RK-WMS-CLD-CLP5-0999</t>
  </si>
  <si>
    <t>CLD-CLP5-0999</t>
  </si>
  <si>
    <t>RUCKUS - Five (5) year access to Cloudpath cloud-hosted software for 1 user</t>
  </si>
  <si>
    <t>RK-WMS-CLD-CLP5-4999</t>
  </si>
  <si>
    <t>CLD-CLP5-4999</t>
  </si>
  <si>
    <t>RK-WMS-CLD-CLP5-9999</t>
  </si>
  <si>
    <t>CLD-CLP5-9999</t>
  </si>
  <si>
    <t>RK-WMS-CLD-CLP5-010K</t>
  </si>
  <si>
    <t>CLD-CLP5-010K</t>
  </si>
  <si>
    <t>Cloudpath Renewals</t>
  </si>
  <si>
    <t>RK-WMS-LSR-CLP1-0999</t>
  </si>
  <si>
    <t>LSR-CLP1-0999</t>
  </si>
  <si>
    <t>RUCKUS - One (1) year renewal access to Cloudpath on-site software for 1 user</t>
  </si>
  <si>
    <t>RK-WMS-LSR-CLP1-4999</t>
  </si>
  <si>
    <t>LSR-CLP1-4999</t>
  </si>
  <si>
    <t>RK-WMS-LSR-CLP1-9999</t>
  </si>
  <si>
    <t>LSR-CLP1-9999</t>
  </si>
  <si>
    <t>RK-WMS-LSR-CLP1-010K</t>
  </si>
  <si>
    <t>LSR-CLP1-010K</t>
  </si>
  <si>
    <t>RK-WMS-LSR-CLP3-0999</t>
  </si>
  <si>
    <t>LSR-CLP3-0999</t>
  </si>
  <si>
    <t>RUCKUS - Three (3) year renewal access to Cloudpath on-site software for 1 user</t>
  </si>
  <si>
    <t>RK-WMS-LSR-CLP3-4999</t>
  </si>
  <si>
    <t>LSR-CLP3-4999</t>
  </si>
  <si>
    <t>RK-WMS-LSR-CLP3-9999</t>
  </si>
  <si>
    <t>LSR-CLP3-9999</t>
  </si>
  <si>
    <t>RK-WMS-LSR-CLP3-010K</t>
  </si>
  <si>
    <t>LSR-CLP3-010K</t>
  </si>
  <si>
    <t>RK-WMS-LSR-CLP5-0999</t>
  </si>
  <si>
    <t>LSR-CLP5-0999</t>
  </si>
  <si>
    <t>RUCKUS - Five (5) year renewal access to Cloudpath on-site software for 1 user</t>
  </si>
  <si>
    <t>RK-WMS-LSR-CLP5-4999</t>
  </si>
  <si>
    <t>LSR-CLP5-4999</t>
  </si>
  <si>
    <t>RK-WMS-LSR-CLP5-9999</t>
  </si>
  <si>
    <t>LSR-CLP5-9999</t>
  </si>
  <si>
    <t>RK-WMS-LSR-CLP5-010K</t>
  </si>
  <si>
    <t>LSR-CLP5-010K</t>
  </si>
  <si>
    <t>RK-WMS-CLR-CLP1-0999</t>
  </si>
  <si>
    <t>CLR-CLP1-0999</t>
  </si>
  <si>
    <t>RUCKUS - One (1) year renewal access to Cloudpath cloud-hosted software for 1 user</t>
  </si>
  <si>
    <t>RK-WMS-CLR-CLP1-4999</t>
  </si>
  <si>
    <t>CLR-CLP1-4999</t>
  </si>
  <si>
    <t>RK-WMS-CLR-CLP1-9999</t>
  </si>
  <si>
    <t>CLR-CLP1-9999</t>
  </si>
  <si>
    <t>RK-WMS-CLR-CLP1-010K</t>
  </si>
  <si>
    <t>CLR-CLP1-010K</t>
  </si>
  <si>
    <t>RK-WMS-CLR-CLP3-0999</t>
  </si>
  <si>
    <t>CLR-CLP3-0999</t>
  </si>
  <si>
    <t>RUCKUS - Three (3) year renewal access to Cloudpath cloud-hosted software for 1 user</t>
  </si>
  <si>
    <t>RK-WMS-CLR-CLP3-4999</t>
  </si>
  <si>
    <t>CLR-CLP3-4999</t>
  </si>
  <si>
    <t>RK-WMS-CLR-CLP3-9999</t>
  </si>
  <si>
    <t>CLR-CLP3-9999</t>
  </si>
  <si>
    <t>RK-WMS-CLR-CLP3-010K</t>
  </si>
  <si>
    <t>CLR-CLP3-010K</t>
  </si>
  <si>
    <t>RK-WMS-CLR-CLP5-0999</t>
  </si>
  <si>
    <t>CLR-CLP5-0999</t>
  </si>
  <si>
    <t>RUCKUS - Five (5) year renewal access to Cloudpath cloud-hosted software for 1 user</t>
  </si>
  <si>
    <t>RK-WMS-CLR-CLP5-4999</t>
  </si>
  <si>
    <t>CLR-CLP5-4999</t>
  </si>
  <si>
    <t>RK-WMS-CLR-CLP5-9999</t>
  </si>
  <si>
    <t>CLR-CLP5-9999</t>
  </si>
  <si>
    <t>RK-WMS-CLR-CLP5-010K</t>
  </si>
  <si>
    <t>CLR-CLP5-010K</t>
  </si>
  <si>
    <t>Cloudpath White Glove Service</t>
  </si>
  <si>
    <t>RK-WMS-801-CLP1-WG00</t>
  </si>
  <si>
    <t>801-CLP1-WG00</t>
  </si>
  <si>
    <t>RUCKUS - White glove service for ENT - remote deployment assistance, valid for 30 days from date of purchase</t>
  </si>
  <si>
    <t>Cloudpath Support (for perpetuals)</t>
  </si>
  <si>
    <t>RK-WMS-801-CLP1-0999</t>
  </si>
  <si>
    <t>801-CLP1-0999</t>
  </si>
  <si>
    <t>RUCKUS - Cloudpath per-user support for perpetual on-site enterprise license, 1 year, 100-0999 total user count</t>
  </si>
  <si>
    <t>RK-WMS-801-CLP3-0999</t>
  </si>
  <si>
    <t>801-CLP3-0999</t>
  </si>
  <si>
    <t>RUCKUS - Cloudpath per-user support for perpetual on-site enterprise license, 3 year, 100-0999 total user count</t>
  </si>
  <si>
    <t>RK-WMS-801-CLP5-0999</t>
  </si>
  <si>
    <t>801-CLP5-0999</t>
  </si>
  <si>
    <t>RUCKUS - Cloudpath per-user support for perpetual on-site enterprise license, 5 year, 100-0999 total user count</t>
  </si>
  <si>
    <t>RK-WMS-801-CLP1-4999</t>
  </si>
  <si>
    <t>801-CLP1-4999</t>
  </si>
  <si>
    <t>RUCKUS - Cloudpath per-user support for perpetual on-site enterprise license, 1 year, 1000-4999 total user count</t>
  </si>
  <si>
    <t>RK-WMS-801-CLP3-4999</t>
  </si>
  <si>
    <t>801-CLP3-4999</t>
  </si>
  <si>
    <t>RUCKUS - Cloudpath per-user support for perpetual on-site enterprise license, 3 year, 1000-4999 total user count</t>
  </si>
  <si>
    <t>RK-WMS-801-CLP5-4999</t>
  </si>
  <si>
    <t>801-CLP5-4999</t>
  </si>
  <si>
    <t>RUCKUS - Cloudpath per-user support for perpetual on-site enterprise license, 5 year, 1000-4999 total user count</t>
  </si>
  <si>
    <t>RK-WMS-801-CLP1-9999</t>
  </si>
  <si>
    <t>801-CLP1-9999</t>
  </si>
  <si>
    <t>RUCKUS - Cloudpath per-user support for perpetual on-site enterprise license, 1 year, 5000-9999 total user count</t>
  </si>
  <si>
    <t>RK-WMS-801-CLP3-9999</t>
  </si>
  <si>
    <t>801-CLP3-9999</t>
  </si>
  <si>
    <t>RUCKUS - Cloudpath per-user support for perpetual on-site enterprise license, 3 year, 5000-9999 total user count</t>
  </si>
  <si>
    <t>RK-WMS-801-CLP5-9999</t>
  </si>
  <si>
    <t>801-CLP5-9999</t>
  </si>
  <si>
    <t>RUCKUS - Cloudpath per-user support for perpetual on-site enterprise license, 5 year, 5000-9999 total user count</t>
  </si>
  <si>
    <t>RK-WMS-801-CLP1-010K</t>
  </si>
  <si>
    <t>801-CLP1-010K</t>
  </si>
  <si>
    <t>RUCKUS - Cloudpath per-user support for perpetual on-site enterprise license, 1 year, 10K+ total user count</t>
  </si>
  <si>
    <t>RK-WMS-801-CLP3-010K</t>
  </si>
  <si>
    <t>801-CLP3-010K</t>
  </si>
  <si>
    <t>RUCKUS - Cloudpath per-user support for perpetual on-site enterprise license, 3 year, 10K+ total user count</t>
  </si>
  <si>
    <t>RK-WMS-801-CLP5-010K</t>
  </si>
  <si>
    <t>801-CLP5-010K</t>
  </si>
  <si>
    <t>RUCKUS - Cloudpath per-user support for perpetual on-site enterprise license, 5 year, 10K+ total user count</t>
  </si>
  <si>
    <t>Cloudpath Support Renewal (for perpetuals)</t>
  </si>
  <si>
    <t>RK-WMS-821-CLP1-0999</t>
  </si>
  <si>
    <t>821-CLP1-0999</t>
  </si>
  <si>
    <t>RK-WMS-821-CLP3-0999</t>
  </si>
  <si>
    <t>821-CLP3-0999</t>
  </si>
  <si>
    <t>RK-WMS-821-CLP5-0999</t>
  </si>
  <si>
    <t>821-CLP5-0999</t>
  </si>
  <si>
    <t>RK-WMS-821-CLP1-4999</t>
  </si>
  <si>
    <t>821-CLP1-4999</t>
  </si>
  <si>
    <t>RK-WMS-821-CLP3-4999</t>
  </si>
  <si>
    <t>821-CLP3-4999</t>
  </si>
  <si>
    <t>RK-WMS-821-CLP5-4999</t>
  </si>
  <si>
    <t>821-CLP5-4999</t>
  </si>
  <si>
    <t>RK-WMS-821-CLP1-9999</t>
  </si>
  <si>
    <t>821-CLP1-9999</t>
  </si>
  <si>
    <t>RK-WMS-821-CLP3-9999</t>
  </si>
  <si>
    <t>821-CLP3-9999</t>
  </si>
  <si>
    <t>RK-WMS-821-CLP5-9999</t>
  </si>
  <si>
    <t>821-CLP5-9999</t>
  </si>
  <si>
    <t>RK-WMS-821-CLP1-010K</t>
  </si>
  <si>
    <t>821-CLP1-010K</t>
  </si>
  <si>
    <t>RK-WMS-821-CLP3-010K</t>
  </si>
  <si>
    <t>821-CLP3-010K</t>
  </si>
  <si>
    <t>RK-WMS-821-CLP5-010K</t>
  </si>
  <si>
    <t>821-CLP5-010K</t>
  </si>
  <si>
    <t>SmartZone 300 (SZ300)</t>
  </si>
  <si>
    <t>RK-WMD-P01-S300-WW10</t>
  </si>
  <si>
    <t>P01-S300-WW10</t>
  </si>
  <si>
    <t>RUCKUS - SmartZone 300 (SZ 300) with redundant AC power, six (6) Fans, two (2) 10 Gbps data cards, and six (6) 1 GigE ports</t>
  </si>
  <si>
    <t>RK-WMD-P01-S300-WW00</t>
  </si>
  <si>
    <t>P01-S300-WW00</t>
  </si>
  <si>
    <t>RUCKUS - SmartZone 300 (SZ 300) with redundant DC power, six (6) Fans, two (2) 10 Gbps data cards and six (6) 1 GigE ports</t>
  </si>
  <si>
    <t>Ruckus AP Controller &amp; Management License - Add on licenses for managing Ruckus Access Points (APs) and for optional Ruckus AP-to-SCG traffic tunneling</t>
  </si>
  <si>
    <t>RK-WMS-909-0100-SG00</t>
  </si>
  <si>
    <t>909-0100-SG00</t>
  </si>
  <si>
    <t xml:space="preserve">RUCKUS - SCG License supporting 100 Ruckus Access Points. </t>
  </si>
  <si>
    <t>RK-WMS-909-0500-SG00</t>
  </si>
  <si>
    <t>909-0500-SG00</t>
  </si>
  <si>
    <t xml:space="preserve">RUCKUS - SCG License supporting 500 Ruckus Access Points. </t>
  </si>
  <si>
    <t>RK-WMS-909-001K-SG00</t>
  </si>
  <si>
    <t>909-001K-SG00</t>
  </si>
  <si>
    <t xml:space="preserve">RUCKUS - SCG License supporting 1,000 Ruckus Access Points. </t>
  </si>
  <si>
    <t>RK-WMS-909-005K-SG00</t>
  </si>
  <si>
    <t>909-005K-SG00</t>
  </si>
  <si>
    <t xml:space="preserve">RUCKUS - SCG License supporting 5,000 Ruckus Access Points. </t>
  </si>
  <si>
    <t xml:space="preserve">RK-WMS-909-010K-SG00 </t>
  </si>
  <si>
    <t xml:space="preserve">909-010K-SG00 </t>
  </si>
  <si>
    <t>RUCKUS - SCG License supporting 10,000 Ruckus Access Points.</t>
  </si>
  <si>
    <t>Bundled Subscriber Management and Client Tunneling License - Add on optional licenses for SCG Gateway functionality</t>
  </si>
  <si>
    <t>RK-WMS-909-0001-RMAP</t>
  </si>
  <si>
    <t>909-0001-RMAP</t>
  </si>
  <si>
    <t>RUCKUS - SCG MAP Gateway License.</t>
  </si>
  <si>
    <t>RK-WMS-909-010K-RWAG</t>
  </si>
  <si>
    <t>909-010K-RWAG</t>
  </si>
  <si>
    <t xml:space="preserve">RUCKUS - SCG 3rd Party APs License. </t>
  </si>
  <si>
    <t>RK-WMS-909-010K-RMNO</t>
  </si>
  <si>
    <t>909-010K-RMNO</t>
  </si>
  <si>
    <t>RUCKUS - SCG 3GPP Tunneling License.</t>
  </si>
  <si>
    <t>RK-WMS-909-0100-RXGW</t>
  </si>
  <si>
    <t>909-0100-RXGW</t>
  </si>
  <si>
    <t>RUCKUS - SCG Direct Tunnel license.</t>
  </si>
  <si>
    <t>RK-WMS-L09-1000-RWAG</t>
  </si>
  <si>
    <t>L09-1000-RWAG</t>
  </si>
  <si>
    <t xml:space="preserve">RUCKUS - SCG 3rd Party APs License with Smart Licensing. </t>
  </si>
  <si>
    <t>RK-WMS-L09-1000-RMNO</t>
  </si>
  <si>
    <t>L09-1000-RMNO</t>
  </si>
  <si>
    <t>RUCKUS - SCG 3GPP Tunneling License with smart Licensing.</t>
  </si>
  <si>
    <t>RK-WMS-L09-0001-RMAP</t>
  </si>
  <si>
    <t>L09-0001-RMAP</t>
  </si>
  <si>
    <t xml:space="preserve">RUCKUS - SCG MAP Gateway License with Smart Licensing. </t>
  </si>
  <si>
    <t>SCG-200 and SZ-300 Hardware Spares &amp; Accessories</t>
  </si>
  <si>
    <t>RK-ACC-902-0174-AU00</t>
  </si>
  <si>
    <t>902-0174-AU00</t>
  </si>
  <si>
    <t>RUCKUS - IEC Power Cord (for ZD5000 &amp; SCG200 AC Power Supply), AU Plug</t>
  </si>
  <si>
    <t>RK-ACC-902-0174-BR00</t>
  </si>
  <si>
    <t>902-0174-BR00</t>
  </si>
  <si>
    <t>RUCKUS - IEC Power Cord (for ZD5000 &amp; SCG200 AC Power Supply), BR Plug</t>
  </si>
  <si>
    <t>RK-ACC-902-0174-CN00</t>
  </si>
  <si>
    <t>902-0174-CN00</t>
  </si>
  <si>
    <t>RUCKUS - IEC Power Cord (for ZD5000 &amp; SCG200 AC Power Supply), CN Plug</t>
  </si>
  <si>
    <t>RK-ACC-902-0174-EU00</t>
  </si>
  <si>
    <t>RUCKUS - IEC Power Cord (for ZD5000 &amp; SCG200 AC Power Supply), EU Plug</t>
  </si>
  <si>
    <t>RK-ACC-902-0174-IN00</t>
  </si>
  <si>
    <t>902-0174-IN00</t>
  </si>
  <si>
    <t>RUCKUS - IEC Power Cord (for ZD5000 &amp; SCG200 AC Power Supply), IN Plug</t>
  </si>
  <si>
    <t>RK-ACC-902-0174-JP00</t>
  </si>
  <si>
    <t>902-0174-JP00</t>
  </si>
  <si>
    <t>RUCKUS - IEC Power Cord (for ZD5000 &amp; SCG200 AC Power Supply), JP Plug</t>
  </si>
  <si>
    <t>RK-ACC-902-0174-KR00</t>
  </si>
  <si>
    <t>902-0174-KR00</t>
  </si>
  <si>
    <t>RUCKUS - IEC Power Cord (for ZD5000 &amp; SCG200 AC Power Supply), KR Plug</t>
  </si>
  <si>
    <t>RK-ACC-902-0174-SA00</t>
  </si>
  <si>
    <t>902-0174-SA00</t>
  </si>
  <si>
    <t>RUCKUS - IEC Power Cord (for ZD5000 &amp; SCG200 AC Power Supply), SA Plug</t>
  </si>
  <si>
    <t>RK-ACC-902-S310-AC00</t>
  </si>
  <si>
    <t>902-S310-AC00</t>
  </si>
  <si>
    <t>RUCKUS - KIT, SPARE, AC Power Supply, SZ 300” (use with 902-1174-XX00 power cord)</t>
  </si>
  <si>
    <t>RK-ACC-902-S301-DC00</t>
  </si>
  <si>
    <t>902-S301-DC00</t>
  </si>
  <si>
    <t>RUCKUS - KIT, SPARE, DC Power Supply, SZ 300</t>
  </si>
  <si>
    <t>RK-ACC-902-S320-0000</t>
  </si>
  <si>
    <t>902-S320-0000</t>
  </si>
  <si>
    <t>RUCKUS - KIT, SPARE, FAN ASSY, SZ 300 (6 fans)</t>
  </si>
  <si>
    <t>RK-ACC-902-S330-0000</t>
  </si>
  <si>
    <t>902-S330-0000</t>
  </si>
  <si>
    <t>RUCKUS - KIT, SPARES, Slide Rail Rack Mount Kit, SmartZone 300</t>
  </si>
  <si>
    <t>RK-ACC-902-S340-0000</t>
  </si>
  <si>
    <t>902-S340-0000</t>
  </si>
  <si>
    <t>RUCKUS - KIT, SPARE, Console Cable, (RJ45 to USB), SZ300</t>
  </si>
  <si>
    <t>RK-ACC-902-S350-0000</t>
  </si>
  <si>
    <t>902-S350-0000</t>
  </si>
  <si>
    <t>RUCKUS - KIT, SPARE (FRU), Hard Disk Drive, SZ 300</t>
  </si>
  <si>
    <t>RK-ACC-902-S351-0000</t>
  </si>
  <si>
    <t>902-S351-0000</t>
  </si>
  <si>
    <t>RUCKUS - KIT, SPARE (FRU), Solid State Disk 64GB, SZ 300</t>
  </si>
  <si>
    <t>RK-ACC-902-0190-0001</t>
  </si>
  <si>
    <t>902-0190-0001</t>
  </si>
  <si>
    <t>RUCKUS - KIT, SPARES, Ethernet 1G/10G SFP+ SR Transceiver Module</t>
  </si>
  <si>
    <t>RK-ACC-902-1174-US00</t>
  </si>
  <si>
    <t>902-1174-US00</t>
  </si>
  <si>
    <t>RUCKUS - IEC Power Cord (for SZ 300 AC Power Supply), US Plug</t>
  </si>
  <si>
    <t>RK-ACC-902-1174-AU00</t>
  </si>
  <si>
    <t>902-1174-AU00</t>
  </si>
  <si>
    <t>RUCKUS - IEC Power Cord (for SZ 300 AC Power Supply), AU Plug</t>
  </si>
  <si>
    <t>RK-ACC-902-1174-BR00</t>
  </si>
  <si>
    <t>902-1174-BR00</t>
  </si>
  <si>
    <t>RUCKUS - IEC Power Cord (for SZ 300 AC Power Supply), BR Plug</t>
  </si>
  <si>
    <t>RK-ACC-902-1174-CN00</t>
  </si>
  <si>
    <t>902-1174-CN00</t>
  </si>
  <si>
    <t>RUCKUS - IEC Power Cord (for SZ 300 AC Power Supply), CN Plug</t>
  </si>
  <si>
    <t>RK-ACC-902-1174-EU00</t>
  </si>
  <si>
    <t>902-1174-EU00</t>
  </si>
  <si>
    <t>RUCKUS - IEC Power Cord (for SZ 300 AC Power Supply), EU Plug</t>
  </si>
  <si>
    <t>RK-ACC-902-1174-IN00</t>
  </si>
  <si>
    <t>902-1174-IN00</t>
  </si>
  <si>
    <t>RUCKUS - IEC Power Cord (for SZ 300 AC Power Supply), IN Plug</t>
  </si>
  <si>
    <t>RK-ACC-902-1174-JP00</t>
  </si>
  <si>
    <t>902-1174-JP00</t>
  </si>
  <si>
    <t>RUCKUS - IEC Power Cord (for SZ 300 AC Power Supply), JP Plug</t>
  </si>
  <si>
    <t>RK-ACC-902-1174-KR00</t>
  </si>
  <si>
    <t>902-1174-KR00</t>
  </si>
  <si>
    <t>RUCKUS - IEC Power Cord (for SZ 300 AC Power Supply), KR Plug</t>
  </si>
  <si>
    <t>RK-ACC-902-1174-SA00</t>
  </si>
  <si>
    <t>902-1174-SA00</t>
  </si>
  <si>
    <t>RUCKUS - IEC Power Cord (for SZ 300 AC Power Supply), SA Plug</t>
  </si>
  <si>
    <t>RK-ACC-902-1174-UK00</t>
  </si>
  <si>
    <t>902-1174-UK00</t>
  </si>
  <si>
    <t>RUCKUS - IEC Power Cord (for SZ 300 AC Power Supply), UK Plug</t>
  </si>
  <si>
    <t>RK-ACC-902-S302-DC00</t>
  </si>
  <si>
    <t>902-S302-DC00</t>
  </si>
  <si>
    <t>RUCKUS - KIT, Spare, DC Power Cable, SZ 300</t>
  </si>
  <si>
    <t>Ruckus IoT Module</t>
  </si>
  <si>
    <t>RK-ACC-902-I100-WW00</t>
  </si>
  <si>
    <t>902-I100-WW00</t>
  </si>
  <si>
    <t xml:space="preserve">RUCKUS - Ruckus IoT Module, Zigbee, BLE. </t>
  </si>
  <si>
    <t>Antennas</t>
  </si>
  <si>
    <t>RK-ACC-911-2101-DP01</t>
  </si>
  <si>
    <t>RUCKUS - One high gain directional antenna, dual-polarized 21dBi gain and 10degrees 3dBm beam width</t>
  </si>
  <si>
    <t>RK-ACC-911-2401-DP01</t>
  </si>
  <si>
    <t>RUCKUS - One high gain directional antenna, dual-polarized 24.5dBi V gain/23.5dBi H gain and 7-9 degrees 3dBm beam width</t>
  </si>
  <si>
    <t>RK-ACC-911-1212-DP01</t>
  </si>
  <si>
    <t>RUCKUS - One 5GHz directional antenna, dual-polarized 12.5dBi gain and 120 degrees 3dBm beam width</t>
  </si>
  <si>
    <t>RK-ACC-911-0636-VP01</t>
  </si>
  <si>
    <t>RUCKUS - One 5GHz Omni-Directional antenna, vertically polarized, 5.5dBi, direct attached to N-Type female connector.</t>
  </si>
  <si>
    <t>RK-ACC-911-0536-HP01</t>
  </si>
  <si>
    <t>RUCKUS - One 5GHz Omni-Directional antenna, horizontally polarized, 5dBi, direct attached to N-Type female connector.</t>
  </si>
  <si>
    <t>RK-ACC-911-0636-VH01</t>
  </si>
  <si>
    <t>RUCKUS - Bundle of one 911-0636-VP01 and one 911-0536-HP01</t>
  </si>
  <si>
    <t>RK-ACC-911-0505-DP01</t>
  </si>
  <si>
    <t>RUCKUS - AT-0505-DP01, Indoor Antenna for 7372-E, Panel, Dual-Band 2.4/5 GHz, 5dBi, 2x2, Dual-Polarity, RP-SMA</t>
  </si>
  <si>
    <t>RK-ACC-911-0303-VP02</t>
  </si>
  <si>
    <t>RUCKUS - AT-0303-VP01, Indoor Antenna for 7372-E, Elbow-Joint, Dual-Band 2.4/5 GHz, 2/3dBi, RP-SMA, Pair</t>
  </si>
  <si>
    <t>RK-ACC-902-2101-0000</t>
  </si>
  <si>
    <t>902-2101-0000</t>
  </si>
  <si>
    <t>RUCKUS - Antenna Module for E510</t>
  </si>
  <si>
    <t>Fiber Accessories</t>
  </si>
  <si>
    <t xml:space="preserve">Fiber Node is an accessory product for the 7782, 7782-S, 7782-N, 7782-E, 7762, 7762-AC, T300, T301 &amp; P300 products.
Fiber Nodes include a one year warranty. </t>
  </si>
  <si>
    <t>RK-ACC-902-0202-0000</t>
  </si>
  <si>
    <t>902-0202-0000</t>
  </si>
  <si>
    <t>RUCKUS - EPON Optical Network Terminal, SFP Optic Module, 20km reach, single mode, SC/UPC</t>
  </si>
  <si>
    <t>RK-ACC-902-0203-0000</t>
  </si>
  <si>
    <t>902-0203-0000</t>
  </si>
  <si>
    <t>RUCKUS - 1000Base-LX, SFP (mini-GBIC) Optic Module, Single Mode, 10km  reach, LC duplex, -40 to 85C.</t>
  </si>
  <si>
    <t>RK-ACC-P01-0300-0000</t>
  </si>
  <si>
    <t>P01-0300-0000</t>
  </si>
  <si>
    <t>RUCKUS - Fiber Node, GPON/EPON/PoE, gray.</t>
  </si>
  <si>
    <t>RK-ACC-P01-0500-0000</t>
  </si>
  <si>
    <t>P01-0500-0000</t>
  </si>
  <si>
    <t xml:space="preserve">RUCKUS - Fiber Backpack P01-0500-0000 adds GPON and Active Fiber backhaul support to H510. </t>
  </si>
  <si>
    <t>RK-ACC-902-0501-0000</t>
  </si>
  <si>
    <t>902-0501-0000</t>
  </si>
  <si>
    <t xml:space="preserve">RUCKUS - Fiber Backpack (P01-0500-0000) Accessory - Bulk pack x25 units per box </t>
  </si>
  <si>
    <t>RK-ACC-902-0502-0000</t>
  </si>
  <si>
    <t>902-0502-0000</t>
  </si>
  <si>
    <t>RUCKUS - Fiber Backpack (P01-0500-0000) Accessory - Bulk pack x25 units per box</t>
  </si>
  <si>
    <t>SFP Modules for SZ100</t>
  </si>
  <si>
    <t>RK-ACC-902-0190-0000</t>
  </si>
  <si>
    <t>902-0190-0000</t>
  </si>
  <si>
    <t>RUCKUS - 10GBASE-SR SFP+ optical transceiver module for SmartZone 100</t>
  </si>
  <si>
    <t>Power Adapters</t>
  </si>
  <si>
    <t>RK-ACC-902-0173-EU00</t>
  </si>
  <si>
    <t>RUCKUS - Spares of EU Power Adapter for Ruckus 7372, 7352, 7321, R600,  R500, R300, R310, R320, R510,  7441- quantity of 1</t>
  </si>
  <si>
    <t>RK-ACC-902-1169-EU00</t>
  </si>
  <si>
    <t>902-1169-EU00</t>
  </si>
  <si>
    <t>RUCKUS - Spares of EU Power Adapter for Ruckus R700, R710, R610, M510,  ZoneDirector 1200- quantity of 1</t>
  </si>
  <si>
    <t xml:space="preserve">RK-ACC-902-0170-EU00 </t>
  </si>
  <si>
    <t xml:space="preserve">902-0170-EU00 </t>
  </si>
  <si>
    <t>RUCKUS - Spares of external 30W AC/DC EU power adapter for 7055, H500 &amp; H510, quantity of 1</t>
  </si>
  <si>
    <t>RK-ACC-902-1170-EU00</t>
  </si>
  <si>
    <t>902-1170-EU00</t>
  </si>
  <si>
    <t>RUCKUS - Spares of EU Power Adapter for Ruckus R720, R730 - quantity of 1</t>
  </si>
  <si>
    <t>PoE Accessories</t>
  </si>
  <si>
    <t>RK-ACC-902-0162-EU00</t>
  </si>
  <si>
    <t>RUCKUS - Spares of Power over Ethernet (PoE) Adapter (10/100/1000 Mbps) with EU power adapter</t>
  </si>
  <si>
    <t>RK-ACC-902-0180-EU00</t>
  </si>
  <si>
    <t>RUCKUS - Spares of Power over Ethernet (PoE) Injector (10/100/1000 Mbps) quantity of 1 unit</t>
  </si>
  <si>
    <t>Miscellaneous Spares</t>
  </si>
  <si>
    <t>RUCKUS - Spare of IEC Power Cord (for use with ZD5000 &amp; SCG200 AC Power Supply), EU Plug</t>
  </si>
  <si>
    <t>RK-ACC-902-0182-0003</t>
  </si>
  <si>
    <t>RUCKUS - Spare, Outdoor Mounting Bracket, Bare Metal, Any-Angle, P300, 7762-AC,7762, 7782-series, 7781-CM, T300, T301 Qty 1</t>
  </si>
  <si>
    <t>RK-ACC-902-0183-0000</t>
  </si>
  <si>
    <t>RUCKUS - Spare Data Connector for T710-series, T610-series, T300-series, 7782-series, 8800</t>
  </si>
  <si>
    <t>RK-ACC-902-0185-0000</t>
  </si>
  <si>
    <t>RK-ACC-902-0101-0000</t>
  </si>
  <si>
    <t>RUCKUS - Mounting Kit, Aerial Strand-Universal Kit for Fiber Node, ZF7781-CM, ZF7761-CM, ZF7762,ZF7762-AC</t>
  </si>
  <si>
    <t>RK-ACC-902-0100-0000</t>
  </si>
  <si>
    <t>RUCKUS - Mounting bracket for R700 &amp; 7982. Mounts to hard wall/ceiling, outlet box, pole, truss.</t>
  </si>
  <si>
    <t>RK-ACC-902-0108-0000</t>
  </si>
  <si>
    <t xml:space="preserve">RUCKUS - Mounting Bracket for Ruckus 7352/7372, R600, R500, R510. Mounts to hard wall/ceiling, outlet box, pole, truss. </t>
  </si>
  <si>
    <t>RK-ACC-902-0118-0000</t>
  </si>
  <si>
    <t>902-0118-0000</t>
  </si>
  <si>
    <t>RUCKUS - Secure Mounting Bracket for Ruckus R300. Mounts to hard wall/ceiling, pole, truss. </t>
  </si>
  <si>
    <t>RK-ACC-902-0119-0000</t>
  </si>
  <si>
    <t>902-0119-0000</t>
  </si>
  <si>
    <t>RUCKUS - Surface Mount Bracket for Ruckus H500. Required when mounting H500 where no electrical outlet box is available.</t>
  </si>
  <si>
    <t>RK-ACC-902-0120-0000</t>
  </si>
  <si>
    <t>902-0120-0000</t>
  </si>
  <si>
    <t>RUCKUS - Secure Mounting Bracket for Ruckus R720, R710. Mounts to hard wall/ceiling, pole, and truss.</t>
  </si>
  <si>
    <t>RK-ACC-902-0123-0000</t>
  </si>
  <si>
    <t>902-0123-0000</t>
  </si>
  <si>
    <t xml:space="preserve">RUCKUS - Flush-frame acoustic ceiling bracket for Ruckus R710. </t>
  </si>
  <si>
    <t>RK-ACC-902-0126-0000</t>
  </si>
  <si>
    <t>902-0126-0000</t>
  </si>
  <si>
    <t>RUCKUS - Surface Mount Bracket for Ruckus H510. Required when mounting H510 where no electrical outlet box is available</t>
  </si>
  <si>
    <t>RK-ACC-902-0124-0000</t>
  </si>
  <si>
    <t>902-0124-0000</t>
  </si>
  <si>
    <t>RUCKUS - Accessory Offset Mounting Bracket for C110 AP</t>
  </si>
  <si>
    <t>RK-ACC-902-0125-0000</t>
  </si>
  <si>
    <t>902-0125-0000</t>
  </si>
  <si>
    <t>RUCKUS - Mounting Kit for Ruckus T610/T610s and spare for T710/T710s, T310 series, T300, T301</t>
  </si>
  <si>
    <t>RK-ACC-902-0127-0000</t>
  </si>
  <si>
    <t>902-0127-0000</t>
  </si>
  <si>
    <t>RUCKUS - Extended cap to accommodate up to 6 cm long USB dongle</t>
  </si>
  <si>
    <t>RK-ACC-902-0195-0000</t>
  </si>
  <si>
    <t>902-0195-0000</t>
  </si>
  <si>
    <t>RUCKUS - T-bar ceiling mount kit for R720, R710, R610, R510, R310, R320, R700, R600, R500, M510</t>
  </si>
  <si>
    <t>RK-ACC-902-1120-0000</t>
  </si>
  <si>
    <t>902-1120-0000</t>
  </si>
  <si>
    <t>RUCKUS - Surface Mount Bracket for Ruckus H320. Required when mounting H320 where no electrical outlet box is available</t>
  </si>
  <si>
    <t>RK-ACC-902-1121-0000</t>
  </si>
  <si>
    <t>902-1121-0000</t>
  </si>
  <si>
    <t>RUCKUS - Weatherizing Cable gland with option of one hole or 2 hole connection</t>
  </si>
  <si>
    <t>RK-ACC-902-2000-0000</t>
  </si>
  <si>
    <t>902-2000-0000</t>
  </si>
  <si>
    <t>RUCKUS - Antenna cables for E510. 60 cm length, RP-SMA connectors.</t>
  </si>
  <si>
    <t>RK-ACC-902-2001-0000</t>
  </si>
  <si>
    <t>902-2001-0000</t>
  </si>
  <si>
    <t xml:space="preserve">RUCKUS - Antenna cables for E510. 150 cm length, RP-SMA connectors. </t>
  </si>
  <si>
    <t>RK-ACC-902-2002-0000</t>
  </si>
  <si>
    <t>902-2002-0000</t>
  </si>
  <si>
    <t xml:space="preserve">RUCKUS - Antenna cables for E510. 300 cm length, RP-SMA connectors. </t>
  </si>
  <si>
    <t>RK-ACC-902-2004-0000</t>
  </si>
  <si>
    <t>902-2004-0000</t>
  </si>
  <si>
    <t>RUCKUS - Mounting Bracket for E510 AP Module.</t>
  </si>
  <si>
    <t>RK-ACC-902-2005-0000</t>
  </si>
  <si>
    <t>902-2005-0000</t>
  </si>
  <si>
    <t>RUCKUS - Mounting Bracket for E510 Antenna Module.  Mounts to pole or flat surface.</t>
  </si>
  <si>
    <t>RK-ACC-902-2006-0000</t>
  </si>
  <si>
    <t>902-2006-0000</t>
  </si>
  <si>
    <t>RUCKUS - Mounting Bracket for E510 Antenna Module.  Customized bracket for Stadium mounting.</t>
  </si>
  <si>
    <t>RK-ACC-902-1122-0000</t>
  </si>
  <si>
    <t>902-1122-0000</t>
  </si>
  <si>
    <t>RUCKUS - Accessory Flange Mounting Bracket for M510</t>
  </si>
  <si>
    <t>RK-ACC-902-0132-0000</t>
  </si>
  <si>
    <t>902-0132-0000</t>
  </si>
  <si>
    <t>RUCKUS - Bulk pack (x25) of Wall Bracket Accessory for H510</t>
  </si>
  <si>
    <t>RK-ACC-902-0133-0000</t>
  </si>
  <si>
    <t>902-0133-0000</t>
  </si>
  <si>
    <t>RUCKUS - Bulk pack (x25) of IoT Cover (Bracket) for H510</t>
  </si>
  <si>
    <t>RK-ACC-902-0131-0000</t>
  </si>
  <si>
    <t>902-0131-0000</t>
  </si>
  <si>
    <t>RUCKUS - T811-CM Bracket Accessory for Pedestal deployments</t>
  </si>
  <si>
    <t>Watchdog support for SZ Data Plane appliance</t>
  </si>
  <si>
    <t>RK-WMS-S01-D104-1000</t>
  </si>
  <si>
    <t>S01-D104-1000</t>
  </si>
  <si>
    <t xml:space="preserve">RUCKUS - WatchDog End User Support SZ 104 Data Plane, 1 Yr </t>
  </si>
  <si>
    <t>RK-WMS-S01-D124-1000</t>
  </si>
  <si>
    <t>S01-D124-1000</t>
  </si>
  <si>
    <t xml:space="preserve">RUCKUS - WatchDog End User Support SZ 124 Data Plane, 1 Yr </t>
  </si>
  <si>
    <t>Watchdog support for Ruckus IoT Controller</t>
  </si>
  <si>
    <t>RK-WMS-S01-INT1-1L00</t>
  </si>
  <si>
    <t>S01-INT1-1L00</t>
  </si>
  <si>
    <t>RUCKUS - WatchDog End User Support vRIoT module, 1 Yr</t>
  </si>
  <si>
    <t>RK-WMS-S01-IAP1-1L00</t>
  </si>
  <si>
    <t>S01-IAP1-1L00</t>
  </si>
  <si>
    <t>RUCKUS - WatchDog End User Support,  AP IOT IOT Mgt License, 1 Yr</t>
  </si>
  <si>
    <t>Watchdog support for Unleashed Multi-Site Manager</t>
  </si>
  <si>
    <t>RK-WMS-S01-UMM1-1L00</t>
  </si>
  <si>
    <t>S01-UMM1-1L00</t>
  </si>
  <si>
    <t>RUCKUS - WatchDog Support Unleashed Multisite Manager, 1 Yr</t>
  </si>
  <si>
    <t>RK-WMS-S01-0001-1LUM</t>
  </si>
  <si>
    <t>S01-0001-1LUM</t>
  </si>
  <si>
    <t>RUCKUS - WatchDog Support Unleashed Multisite Manager AP License, 1 Yr</t>
  </si>
  <si>
    <t>Watchdog support for Unleashed Access Points</t>
  </si>
  <si>
    <t>RK-WMS-806-RUNL-1U00</t>
  </si>
  <si>
    <t>806-RUNL-1U00</t>
  </si>
  <si>
    <t>RUCKUS - End User Base Support for Unleashed Access Points (up to 25), 1 Year</t>
  </si>
  <si>
    <t>RK-WMS-806-0001-1U00</t>
  </si>
  <si>
    <t>806-0001-1U00</t>
  </si>
  <si>
    <t>RUCKUS - End User Per-AP Support for each Unleashed AP from 26-50</t>
  </si>
  <si>
    <t>WatchDog Support for ZoneDirector 1000, 1100, 1200 and License Upgrades</t>
  </si>
  <si>
    <t>RUCKUS - End User WatchDog Support for ZoneDirector License Upgrade from 1106 to 1112, 1 Year</t>
  </si>
  <si>
    <t>RUCKUS - End User WatchDog Support for ZoneDirector License Upgrade from 1112 to 1125, 1 Year</t>
  </si>
  <si>
    <t>RUCKUS - End User WatchDog Support for ZoneDirector License Upgrade from 1106 to 1125, 1 Year</t>
  </si>
  <si>
    <t>RUCKUS - End User WatchDog Support for ZoneDirector License Upgrade from 1125 to 1150, 1 Year</t>
  </si>
  <si>
    <t>RUCKUS - End User WatchDog Support for ZoneDirector License Upgrade from 1112 to 1150, 1 Year</t>
  </si>
  <si>
    <t>RUCKUS - End User WatchDog Support for ZoneDirector License Upgrade from 1106 to 1150, 1 Year</t>
  </si>
  <si>
    <t>RUCKUS - End User WatchDog Support  for ZoneDirector 1205, 1 Year</t>
  </si>
  <si>
    <t>RUCKUS - End User WatchDog Support for ZoneDirector ONE AP Upgrade, 1 Year</t>
  </si>
  <si>
    <t>WatchDog Support for ZoneDirector 3000 and License Upgrades</t>
  </si>
  <si>
    <t>RUCKUS - End User WatchDog Support for ZoneDirector 3025, 1 Year</t>
  </si>
  <si>
    <t>RUCKUS - End User WatchDog Support for ZoneDirector 3050, 1 Year</t>
  </si>
  <si>
    <t>RUCKUS - End User WatchDog Support for ZoneDirector 3000, 25 AP License Upgrade, 1 Year</t>
  </si>
  <si>
    <t>RUCKUS - End User WatchDog Support for ZoneDirector 3000, 50 AP License Upgrade, 1 Year</t>
  </si>
  <si>
    <t>RK-WMS-801-3100-1L00</t>
  </si>
  <si>
    <t>801-3100-1L00</t>
  </si>
  <si>
    <t>RUCKUS - End User WatchDog Support for ZoneDirector 3000, 100 AP License Upgrade, 1 Year</t>
  </si>
  <si>
    <t>RK-WMS-801-3150-1L00</t>
  </si>
  <si>
    <t>801-3150-1L00</t>
  </si>
  <si>
    <t>RUCKUS - End User WatchDog Support for ZoneDirector 3000 150 AP License Upgrade, 1 Year</t>
  </si>
  <si>
    <t>RK-WMS-801-3200-1L00</t>
  </si>
  <si>
    <t>801-3200-1L00</t>
  </si>
  <si>
    <t>RUCKUS - End User WatchDog Support for ZoneDirector 3000 200 AP License Upgrade, 1 Year</t>
  </si>
  <si>
    <t>RK-WMS-801-3250-1L00</t>
  </si>
  <si>
    <t>801-3250-1L00</t>
  </si>
  <si>
    <t>RUCKUS - End User WatchDog Support for ZoneDirector 3000 250 AP License Upgrade, 1 Year</t>
  </si>
  <si>
    <t>RK-WMS-801-3300-1L00</t>
  </si>
  <si>
    <t>801-3300-1L00</t>
  </si>
  <si>
    <t>RUCKUS - End User WatchDog Support for ZoneDirector 3000 300 AP License Upgrade, 1 Year</t>
  </si>
  <si>
    <t>RK-WMS-801-3350-1L00</t>
  </si>
  <si>
    <t>801-3350-1L00</t>
  </si>
  <si>
    <t>RUCKUS - End User WatchDog Support for ZoneDirector 3000 350 AP License Upgrade, 1 Year</t>
  </si>
  <si>
    <t>RK-WMS-801-3400-1L00</t>
  </si>
  <si>
    <t>801-3400-1L00</t>
  </si>
  <si>
    <t>RUCKUS - End User WatchDog Support for ZoneDirector 3000 400 AP License Upgrade, 1 Year</t>
  </si>
  <si>
    <t>RK-WMS-801-3450-1L00</t>
  </si>
  <si>
    <t>801-3450-1L00</t>
  </si>
  <si>
    <t>RUCKUS - End User WatchDog Support for ZoneDirector 3000 450 AP License Upgrade, 1 Year</t>
  </si>
  <si>
    <t>WatchDog Support for ZoneDirector 5000 and License Upgrades</t>
  </si>
  <si>
    <t>RK-WMS-801-5100-1000</t>
  </si>
  <si>
    <t>801-5100-1000</t>
  </si>
  <si>
    <t>RUCKUS - End User WatchDog Support for ZoneDirector 5000, 100 APs, 1 Year</t>
  </si>
  <si>
    <t>RK-WMS-801-5050-1L00</t>
  </si>
  <si>
    <t>801-5050-1L00</t>
  </si>
  <si>
    <t>RUCKUS - End User WatchDog Support for ZoneDirector 5000, 50 AP License Upgrade, 1 Year</t>
  </si>
  <si>
    <t>RK-WMS-801-5100-1L00</t>
  </si>
  <si>
    <t>801-5100-1L00</t>
  </si>
  <si>
    <t>RUCKUS - End User WatchDog Support for ZoneDirector 5000, 100 AP License Upgrade, 1 Year</t>
  </si>
  <si>
    <t>RK-WMS-801-5150-1L00</t>
  </si>
  <si>
    <t>801-5150-1L00</t>
  </si>
  <si>
    <t>RUCKUS - End User WatchDog Support for ZoneDirector 5000, 150 AP License Upgrade, 1 Year</t>
  </si>
  <si>
    <t>RK-WMS-801-5200-1L00</t>
  </si>
  <si>
    <t>801-5200-1L00</t>
  </si>
  <si>
    <t>RUCKUS - End User WatchDog Support for ZoneDirector 5000, 200 AP License Upgrade, 1 Year</t>
  </si>
  <si>
    <t>RK-WMS-801-5250-1L00</t>
  </si>
  <si>
    <t>801-5250-1L00</t>
  </si>
  <si>
    <t>RUCKUS - End User WatchDog Support for ZoneDirector 5000, 250 AP License Upgrade, 1 Year</t>
  </si>
  <si>
    <t>RK-WMS-801-5300-1L00</t>
  </si>
  <si>
    <t>801-5300-1L00</t>
  </si>
  <si>
    <t>RUCKUS - End User WatchDog Support for ZoneDirector 5000, 300 AP License Upgrade, 1 Year</t>
  </si>
  <si>
    <t>RK-WMS-801-5350-1L00</t>
  </si>
  <si>
    <t>801-5350-1L00</t>
  </si>
  <si>
    <t>RUCKUS - End User WatchDog Support for ZoneDirector 5000, 350 AP License Upgrade, 1 Year</t>
  </si>
  <si>
    <t>RK-WMS-801-5400-1L00</t>
  </si>
  <si>
    <t>801-5400-1L00</t>
  </si>
  <si>
    <t>RUCKUS - End User WatchDog Support for ZoneDirector 5000, 400 AP License Upgrade, 1 Year</t>
  </si>
  <si>
    <t>RK-WMS-801-5450-1L00</t>
  </si>
  <si>
    <t>801-5450-1L00</t>
  </si>
  <si>
    <t>RUCKUS - End User WatchDog Support for ZoneDirector 5000, 450 AP License Upgrade, 1 Year</t>
  </si>
  <si>
    <t>RK-WMS-801-5500-1L00</t>
  </si>
  <si>
    <t>801-5500-1L00</t>
  </si>
  <si>
    <t>RUCKUS - End User WatchDog Support for ZoneDirector 5000, 500 AP License Upgrade, 1 Year</t>
  </si>
  <si>
    <t>RK-WMS-801-5550-1L00</t>
  </si>
  <si>
    <t>801-5550-1L00</t>
  </si>
  <si>
    <t>RUCKUS - End User WatchDog Support for ZoneDirector 5000, 550 AP License Upgrade, 1 Year</t>
  </si>
  <si>
    <t>RK-WMS-801-5600-1L00</t>
  </si>
  <si>
    <t>801-5600-1L00</t>
  </si>
  <si>
    <t>RUCKUS - End User WatchDog Support for ZoneDirector 5000, 600 AP License Upgrade, 1 Year</t>
  </si>
  <si>
    <t>RK-WMS-801-5650-1L00</t>
  </si>
  <si>
    <t>801-5650-1L00</t>
  </si>
  <si>
    <t>RUCKUS - End User WatchDog Support for ZoneDirector 5000, 650 AP License Upgrade, 1 Year</t>
  </si>
  <si>
    <t>RK-WMS-801-5700-1L00</t>
  </si>
  <si>
    <t>801-5700-1L00</t>
  </si>
  <si>
    <t>RUCKUS - End User WatchDog Support for ZoneDirector 5000, 700 AP License Upgrade, 1 Year</t>
  </si>
  <si>
    <t>RK-WMS-801-5750-1L00</t>
  </si>
  <si>
    <t>801-5750-1L00</t>
  </si>
  <si>
    <t>RUCKUS - End User WatchDog Support for ZoneDirector 5000, 750 AP License Upgrade, 1 Year</t>
  </si>
  <si>
    <t>RK-WMS-801-5800-1L00</t>
  </si>
  <si>
    <t>801-5800-1L00</t>
  </si>
  <si>
    <t>RUCKUS - End User WatchDog Support for ZoneDirector 5000, 800 AP License Upgrade, 1 Year</t>
  </si>
  <si>
    <t>RK-WMS-801-5850-1L00</t>
  </si>
  <si>
    <t>801-5850-1L00</t>
  </si>
  <si>
    <t>RUCKUS - End User WatchDog Support for ZoneDirector 5000, 850 AP License Upgrade, 1 Year</t>
  </si>
  <si>
    <t>RK-WMS-801-5900-1L00</t>
  </si>
  <si>
    <t>801-5900-1L00</t>
  </si>
  <si>
    <t>RUCKUS - End User WatchDog Support for ZoneDirector 5000, 900 AP License Upgrade, 1 Year</t>
  </si>
  <si>
    <t>WatchDog Support for Virtual SmartZone</t>
  </si>
  <si>
    <t>RK-WMS-S01-VSCG-1L00</t>
  </si>
  <si>
    <t>S01-VSCG-1L00</t>
  </si>
  <si>
    <t>RUCKUS - End User WatchDog Support - vSZ-RTU, 1 YR</t>
  </si>
  <si>
    <t>WatchDog Support for Virtual SmartZone and SmartZone License Upgrades</t>
  </si>
  <si>
    <t>RK-WMS-S01-0001-1LSG</t>
  </si>
  <si>
    <t>S01-0001-1LSG</t>
  </si>
  <si>
    <t>RUCKUS - End User WatchDog Support Per SZ/vSZ AP, 1 YR</t>
  </si>
  <si>
    <t>RK-WMS-S01-0001-1LHA</t>
  </si>
  <si>
    <t>S01-0001-1LHA</t>
  </si>
  <si>
    <t>RUCKUS - WatchDog Support SZ High Avail AP License, 1 Yr</t>
  </si>
  <si>
    <t>WatchDog Support for SmartZone 100</t>
  </si>
  <si>
    <t>RK-WMS-S01-S104-1000</t>
  </si>
  <si>
    <t>S01-S104-1000</t>
  </si>
  <si>
    <t>RUCKUS - End User WatchDog Support for SmartZone 100 with 4 GigE ports, 1 Year</t>
  </si>
  <si>
    <t>RK-WMS-S01-S124-1000</t>
  </si>
  <si>
    <t>S01-S124-1000</t>
  </si>
  <si>
    <t>RUCKUS - End User WatchDog Support for SmartZone 100 with 2x10GigE and 4 GigE ports, 1 Year</t>
  </si>
  <si>
    <t>WatchDog Support for Virtual Data Plane  (Orderable with SZ 3.2 and above software releases)</t>
  </si>
  <si>
    <t>RK-WMS-S01-VSZD-1L00</t>
  </si>
  <si>
    <t>S01-VSZD-1L00</t>
  </si>
  <si>
    <t>RUCKUS - End User WatchDog Support - vSZD-RTU, 1 Gbps Throughput 1 YR</t>
  </si>
  <si>
    <t>RK-WMS-S01-VSZD-1LBW</t>
  </si>
  <si>
    <t>S01-VSZD-1LBW</t>
  </si>
  <si>
    <t>RUCKUS - End User WatchDog Support - vSZD-RTU, 10 Gbps throughput 1 YR</t>
  </si>
  <si>
    <t>RK-WMS-S01-VSZD-1LUL</t>
  </si>
  <si>
    <t>S01-VSZD-1LUL</t>
  </si>
  <si>
    <t>RUCKUS - End User WatchDog Support - vSZD-RTU, no throughput cap, 1 YR</t>
  </si>
  <si>
    <t>WatchDog Support for Virtual Data Plane additional features  (Orderable with SZ 3.5 and above software releases)</t>
  </si>
  <si>
    <t>RK-WMS-S01-VSZD-1LCM</t>
  </si>
  <si>
    <t>S01-VSZD-1LCM</t>
  </si>
  <si>
    <t>RUCKUS - End User Support VSZD CALEA Mirroring 1 Yr</t>
  </si>
  <si>
    <t>RK-WMS-S01-VSZD-1LL3</t>
  </si>
  <si>
    <t>S01-VSZD-1LL3</t>
  </si>
  <si>
    <t>RUCKUS - End User Support VSZD L3 Roaming 1 Yr</t>
  </si>
  <si>
    <t>WatchDog Support for Virtual Data Plane additional features  (Orderable with SZ 3.5.1 and above software releases)</t>
  </si>
  <si>
    <t>RK-WMS-S01-FXVP-1L00</t>
  </si>
  <si>
    <t>S01-FXVP-1L00</t>
  </si>
  <si>
    <t>RUCKUS - WatchDog Support Flexi VPN, 1 Yr</t>
  </si>
  <si>
    <t>WatchDog Support for Virtual Data Plane additional features  (Orderable with SZ 5.0 and above software releases)</t>
  </si>
  <si>
    <t>RK-WMS-S01-VSZD-1LNA</t>
  </si>
  <si>
    <t>S01-VSZD-1LNA</t>
  </si>
  <si>
    <t>RUCKUS - End User WatchDog Support NAT Service 1 Y</t>
  </si>
  <si>
    <t>RK-WMS-S01-VSZD-1LDH</t>
  </si>
  <si>
    <t>S01-VSZD-1LDH</t>
  </si>
  <si>
    <t>RUCKUS - End User WatchDog Support DHCP Server 1 Y</t>
  </si>
  <si>
    <t>WatchDog Support for GRE to GW Tunnel Licenses (L09-0001-RXGW)</t>
  </si>
  <si>
    <t>RK-WMS-S01-0001-1LRX</t>
  </si>
  <si>
    <t>S01-0001-1LRX</t>
  </si>
  <si>
    <t>RUCKUS - End User WatchDog Support, GRE to GW Tunnel, 1 Y</t>
  </si>
  <si>
    <t>Redundant ZoneDirector Controller Support</t>
  </si>
  <si>
    <t>RK-WMS-803-1200-1RDY</t>
  </si>
  <si>
    <t>803-1200-1RDY</t>
  </si>
  <si>
    <t>RUCKUS - Watchdog ZD1200 Redundant Controller support, 1 year.</t>
  </si>
  <si>
    <t>RK-WMS-803-3000-1RDY</t>
  </si>
  <si>
    <t>803-3000-1RDY</t>
  </si>
  <si>
    <t>RUCKUS - WatchDog ZD3000 series Redundant Controller Support, 1 Year.</t>
  </si>
  <si>
    <t>RK-WMS-803-5000-1RDY</t>
  </si>
  <si>
    <t>803-5000-1RDY</t>
  </si>
  <si>
    <t xml:space="preserve">RUCKUS - WatchDog ZD5000 series Redundant Controller Support, 1 Year. </t>
  </si>
  <si>
    <t>Standalone AP Support -- only applies to APs that are not connected to a controller. For APs connected to controllers, if Advance Replacement is desired use 803/823 SKU</t>
  </si>
  <si>
    <t>Indoor Access Points -- not connected to controller</t>
  </si>
  <si>
    <t>RK-WMS-806-R320-1000</t>
  </si>
  <si>
    <t>806-R320-1000</t>
  </si>
  <si>
    <t>RUCKUS - WatchDog End User Support, Standalone R320, 1 Yr</t>
  </si>
  <si>
    <t>RK-WMS-806-R730-1000</t>
  </si>
  <si>
    <t>806-R730-1000</t>
  </si>
  <si>
    <t>RUCKUS - WatchDog End User Support, Standalone R730, 1 Yr</t>
  </si>
  <si>
    <t>RK-WMS-806-M510-1000</t>
  </si>
  <si>
    <t>806-M510-1000</t>
  </si>
  <si>
    <t>RUCKUS - WatchDog End User Support, Standalone M510, 1 Yr</t>
  </si>
  <si>
    <t>RK-WMS-806-H320-1000</t>
  </si>
  <si>
    <t>806-H320-1000</t>
  </si>
  <si>
    <t>RUCKUS - End User WatchDog Support, Standalone H320, 1 Yr</t>
  </si>
  <si>
    <t>RK-WMS-806-R720-1000</t>
  </si>
  <si>
    <t>806-R720-1000</t>
  </si>
  <si>
    <t>RUCKUS - End User Support for Ruckus R720, 1 Year</t>
  </si>
  <si>
    <t>RK-WMS-806-C110-1000</t>
  </si>
  <si>
    <t>806-C110-1000</t>
  </si>
  <si>
    <t>RUCKUS - End-User Support for C110 1Year</t>
  </si>
  <si>
    <t>RK-WMS-806-R610-1000</t>
  </si>
  <si>
    <t>806-R610-1000</t>
  </si>
  <si>
    <t>RUCKUS - End User Support for Ruckus R610, 1 Year</t>
  </si>
  <si>
    <t>RK-WMS-806-H510-1000</t>
  </si>
  <si>
    <t>806-H510-1000</t>
  </si>
  <si>
    <t>RUCKUS - End User Support for Ruckus H510, 1 Year</t>
  </si>
  <si>
    <t>RUCKUS - End User Support for Ruckus R510, 1 Year</t>
  </si>
  <si>
    <t>RK-WMS-806-R310-1000</t>
  </si>
  <si>
    <t>806-R310-1000</t>
  </si>
  <si>
    <t>RUCKUS - End User Support for Ruckus R310, 1 Year</t>
  </si>
  <si>
    <t>RK-WMS-806-R710-1000</t>
  </si>
  <si>
    <t>806-R710-1000</t>
  </si>
  <si>
    <t>RUCKUS - End User Support for Ruckus R710, 1 Year</t>
  </si>
  <si>
    <t>806-H510-1000-B10</t>
  </si>
  <si>
    <t>RUCKUS - End User Support for Bulkpack (x10) Ruckus H510, 1 Year</t>
  </si>
  <si>
    <t>806-H320-1000-B10</t>
  </si>
  <si>
    <t>RUCKUS - End User WatchDog Support for Bulkpack (x10), Standalone H320, 1 Yr</t>
  </si>
  <si>
    <t>RK-WMS-806-R750-1000</t>
  </si>
  <si>
    <t>806-R750-1000</t>
  </si>
  <si>
    <t>RUCKUS - WatchDog End User Support, Standalone R750, 1 Yr</t>
  </si>
  <si>
    <t>RUCKUS - End User Support for Ruckus 7321, 1 Year</t>
  </si>
  <si>
    <t>RUCKUS - End User Support for Ruckus R300, 1 Year</t>
  </si>
  <si>
    <t>RUCKUS - End User Support for Ruckus R500, 1 Year</t>
  </si>
  <si>
    <t>RK-WMS-806-R600-1000</t>
  </si>
  <si>
    <t>806-R600-1000</t>
  </si>
  <si>
    <t>RUCKUS - End User Support for Ruckus R600, 1 Year</t>
  </si>
  <si>
    <t>RUCKUS - End User Support for Ruckus R700, 1 Year</t>
  </si>
  <si>
    <t>RK-WMS-806-H500-1000</t>
  </si>
  <si>
    <t>806-H500-1000</t>
  </si>
  <si>
    <t>RUCKUS - End User Support for Ruckus H500, 1 Year</t>
  </si>
  <si>
    <t>RK-WMS-806-7441-1000</t>
  </si>
  <si>
    <t>806-7441-1000</t>
  </si>
  <si>
    <t>RUCKUS - End User Support for Ruckus 7441, 1 Year</t>
  </si>
  <si>
    <t>Outdoor Access Points -- not connected to controller</t>
  </si>
  <si>
    <t>RK-WMS-806-E510-1000</t>
  </si>
  <si>
    <t>806-E510-1000</t>
  </si>
  <si>
    <t>RUCKUS - WatchDog End User Support, Standalone E510, 1 Yr</t>
  </si>
  <si>
    <t>RUCKUS - End User Support for Ruckus T300 &amp; T300e, 1 Year</t>
  </si>
  <si>
    <t>RK-WMS-806-T301-1000</t>
  </si>
  <si>
    <t>806-T301-1000</t>
  </si>
  <si>
    <t>RUCKUS - End User Support for Ruckus T301n &amp; T301s, 1 Year</t>
  </si>
  <si>
    <t>RK-WMS-806-T31C-1000</t>
  </si>
  <si>
    <t>806-T31C-1000</t>
  </si>
  <si>
    <t>RUCKUS - WatchDog End User Support, Standalone T310C, 1 Yr</t>
  </si>
  <si>
    <t>RK-WMS-806-T31D-1000</t>
  </si>
  <si>
    <t>806-T31D-1000</t>
  </si>
  <si>
    <t>RUCKUS - WatchDog End User Support, Standalone T310D, 1 Yr</t>
  </si>
  <si>
    <t>RK-WMS-806-T31S-1000</t>
  </si>
  <si>
    <t>806-T31S-1000</t>
  </si>
  <si>
    <t>RUCKUS - WatchDog End User Support, Standalone T310S, 1 Yr</t>
  </si>
  <si>
    <t>RK-WMS-806-T31N-1000</t>
  </si>
  <si>
    <t>806-T31N-1000</t>
  </si>
  <si>
    <t>RUCKUS - WatchDog End User Support, Standalone T310N, 1 Yr</t>
  </si>
  <si>
    <t>RK-WMS-806-T610-1000</t>
  </si>
  <si>
    <t>806-T610-1000</t>
  </si>
  <si>
    <t>RUCKUS - End User Support for Ruckus T610, 1 year</t>
  </si>
  <si>
    <t>RK-WMS-806-T710-1000</t>
  </si>
  <si>
    <t>806-T710-1000</t>
  </si>
  <si>
    <t>RUCKUS - End User Support for Ruckus T710 &amp; T710-S, 1 year</t>
  </si>
  <si>
    <t>RUCKUS - End User Support for Ruckus 7762, 7762-S, 7762-T, 1 Year</t>
  </si>
  <si>
    <t>RUCKUS - End User Support for Ruckus 7762-AC,7762-S-AC, 1 Year</t>
  </si>
  <si>
    <t>RK-WMS-806-P300-1100</t>
  </si>
  <si>
    <t>806-P300-1100</t>
  </si>
  <si>
    <t>RUCKUS - End User Support for Ruckus P300 (pair), 1 Year</t>
  </si>
  <si>
    <t>RK-WMS-806-P300-1000</t>
  </si>
  <si>
    <t>806-P300-1000</t>
  </si>
  <si>
    <t>RUCKUS - End User Support for Ruckus P300 (single), 1 Year</t>
  </si>
  <si>
    <t>WatchDog Advanced Hardware Replacement</t>
  </si>
  <si>
    <t>RK-WMS-803-R320-1000</t>
  </si>
  <si>
    <t>803-R320-1000</t>
  </si>
  <si>
    <t>RUCKUS - Advance Replacement, R320, 1 Yr</t>
  </si>
  <si>
    <t>RK-WMS-803-RU32-1000</t>
  </si>
  <si>
    <t>803-RU32-1000</t>
  </si>
  <si>
    <t>RUCKUS - Advance Replacement, Unleashed R320, 1 Yr</t>
  </si>
  <si>
    <t>RK-WMS-803-R730-1000</t>
  </si>
  <si>
    <t>803-R730-1000</t>
  </si>
  <si>
    <t>RUCKUS - WatchDog Advance Replacement R730, 1 Yr</t>
  </si>
  <si>
    <t>RK-WMS-803-I100-1000</t>
  </si>
  <si>
    <t>803-I100-1000</t>
  </si>
  <si>
    <t>RUCKUS - WatchDog Advance Replacement I100 IoT Dongle, 1 Yr</t>
  </si>
  <si>
    <t>RK-WMS-803-M510-1000</t>
  </si>
  <si>
    <t>803-M510-1000</t>
  </si>
  <si>
    <t>RUCKUS - Advance Replacement M510, 1 Yr</t>
  </si>
  <si>
    <t>RK-WMS-803-MMU51-1000</t>
  </si>
  <si>
    <t>803-MMU51-1000</t>
  </si>
  <si>
    <t>RUCKUS - Advance Replacement, Unleashed M510, 1 Yr</t>
  </si>
  <si>
    <t>RK-WMS-803-EU51-1000</t>
  </si>
  <si>
    <t>803-EU51-1000</t>
  </si>
  <si>
    <t>RUCKUS - WatchDog Advance Replacement, Unleashed E510, 1 Yr</t>
  </si>
  <si>
    <t>RK-WMS-803-CU11-1000</t>
  </si>
  <si>
    <t>803-CU11-1000</t>
  </si>
  <si>
    <t>RUCKUS - WatchDog Advance Replacement, Unleashed C110, 1 Yr</t>
  </si>
  <si>
    <t>RK-WMS-803-TU3C-1020</t>
  </si>
  <si>
    <t>803-TU3C-1020</t>
  </si>
  <si>
    <t>RUCKUS - WatchDog Advance Replacement, Unleashed T310c, 1 Yr</t>
  </si>
  <si>
    <t>RK-WMS-803-TU3D-1040</t>
  </si>
  <si>
    <t>803-TU3D-1040</t>
  </si>
  <si>
    <t>RUCKUS - WatchDog Advance Replacement, Unleashed T310d, 1 Yr</t>
  </si>
  <si>
    <t>RK-WMS-803-TU3S-1051</t>
  </si>
  <si>
    <t>803-TU3S-1051</t>
  </si>
  <si>
    <t>RUCKUS - WatchDog Advance Replacement, Unleashed T310s, 1 Yr</t>
  </si>
  <si>
    <t>RK-WMS-803-TU3N-1061</t>
  </si>
  <si>
    <t>803-TU3N-1061</t>
  </si>
  <si>
    <t>RUCKUS - WatchDog Advance Replacement, Unleashed T310n, 1 Yr</t>
  </si>
  <si>
    <t>RK-WMS-803-E510-1000</t>
  </si>
  <si>
    <t>803-E510-1000</t>
  </si>
  <si>
    <t>RUCKUS - WatchDog Advance Replacement, E510, 1 Yr</t>
  </si>
  <si>
    <t>RK-WMS-803-T31C-1000</t>
  </si>
  <si>
    <t>803-T31C-1000</t>
  </si>
  <si>
    <t>RUCKUS - WatchDog Advance Replacement, T310C, 1 Yr</t>
  </si>
  <si>
    <t>RK-WMS-803-T31D-1000</t>
  </si>
  <si>
    <t>803-T31D-1000</t>
  </si>
  <si>
    <t>RUCKUS - WatchDog Advance Replacement, T310D, 1 Yr</t>
  </si>
  <si>
    <t>RK-WMS-803-T31S-1000</t>
  </si>
  <si>
    <t>803-T31S-1000</t>
  </si>
  <si>
    <t>RUCKUS - WatchDog Advance Replacement, T310S, 1 Yr</t>
  </si>
  <si>
    <t>RK-WMS-803-T31N-1000</t>
  </si>
  <si>
    <t>803-T31N-1000</t>
  </si>
  <si>
    <t>RUCKUS - WatchDog Advance Replacement, T310N, 1 Yr</t>
  </si>
  <si>
    <t>RK-WMS-803-RU72-1000</t>
  </si>
  <si>
    <t>803-RU72-1000</t>
  </si>
  <si>
    <t>RUCKUS - WatchDog Advance Replacement, Unleashed R720, 1 Yr</t>
  </si>
  <si>
    <t>RK-WMS-803-HU32-1000</t>
  </si>
  <si>
    <t>803-HU32-1000</t>
  </si>
  <si>
    <t>RUCKUS - WatchDog Advance Replacement, Unleashed H320, 1 Yr</t>
  </si>
  <si>
    <t>RK-WMS-803-TU61-1000</t>
  </si>
  <si>
    <t>803-TU61-1000</t>
  </si>
  <si>
    <t>RUCKUS - WatchDog Advance Replacement, Unleashed T610, 1 Yr</t>
  </si>
  <si>
    <t>RK-WMS-803-TU61-1051</t>
  </si>
  <si>
    <t>803-TU61-1051</t>
  </si>
  <si>
    <t>RUCKUS - WatchDog Advance Replacement, Unleashed T610-xx51, 1 Yr</t>
  </si>
  <si>
    <t>RK-WMS-803-H320-1000</t>
  </si>
  <si>
    <t>803-H320-1000</t>
  </si>
  <si>
    <t>RUCKUS - WatchDog Advance Replacement, H320, 1 Yr</t>
  </si>
  <si>
    <t>RK-WMS-803-RU61-1000</t>
  </si>
  <si>
    <t>803-RU61-1000</t>
  </si>
  <si>
    <t>RUCKUS - Advance Replacement, Unleashed R610, 1 Yr</t>
  </si>
  <si>
    <t>RK-WMS-803-R720-1000</t>
  </si>
  <si>
    <t>803-R720-1000</t>
  </si>
  <si>
    <t>RUCKUS - WatchDog Advanced Hardware Replacement for Ruckus R720, 1 year</t>
  </si>
  <si>
    <t>RK-WMS-803-RU51-1000</t>
  </si>
  <si>
    <t>803-RU51-1000</t>
  </si>
  <si>
    <t>RUCKUS - Advance HW Replacement for Unleashed R510, 1 Year</t>
  </si>
  <si>
    <t>RK-WMS-803-HU51-1000</t>
  </si>
  <si>
    <t>803-HU51-1000</t>
  </si>
  <si>
    <t>RUCKUS - Advance HW Replacement for Unleashed H510, 1 Year</t>
  </si>
  <si>
    <t>RK-WMS-803-T610-1000</t>
  </si>
  <si>
    <t>803-T610-1000</t>
  </si>
  <si>
    <t>RUCKUS - WatchDog Advanced Hardware Replacement for T610, 1 year</t>
  </si>
  <si>
    <t>RK-WMS-803-C110-1000</t>
  </si>
  <si>
    <t>803-C110-1000</t>
  </si>
  <si>
    <t>RUCKUS - Advanced Hardware Replacement for C110</t>
  </si>
  <si>
    <t>RK-WMS-803-R610-1000</t>
  </si>
  <si>
    <t>803-R610-1000</t>
  </si>
  <si>
    <t>RUCKUS - WatchDog Advanced Hardware Replacement for Ruckus R610, 1 year</t>
  </si>
  <si>
    <t>RK-WMS-803-RU71-1000</t>
  </si>
  <si>
    <t>803-RU71-1000</t>
  </si>
  <si>
    <t>RUCKUS - Advance HW Replacement for 9U1-R710, 1 Yr</t>
  </si>
  <si>
    <t>RK-WMS-803-TU71-1000</t>
  </si>
  <si>
    <t>803-TU71-1000</t>
  </si>
  <si>
    <t>RUCKUS - Advance HW Replacement for 9U1-T710, 1 Yr</t>
  </si>
  <si>
    <t>RK-WMS-803-H510-1000</t>
  </si>
  <si>
    <t>803-H510-1000</t>
  </si>
  <si>
    <t>RUCKUS - WatchDog Advanced Hardware Replacement for Ruckus H510, 1 year</t>
  </si>
  <si>
    <t>RK-WMS-803-R510-1000</t>
  </si>
  <si>
    <t>803-R510-1000</t>
  </si>
  <si>
    <t>RUCKUS - WatchDog Advanced Hardware Replacement for Ruckus R510, 1 year</t>
  </si>
  <si>
    <t>RK-WMS-803-T710-1000</t>
  </si>
  <si>
    <t>803-T710-1000</t>
  </si>
  <si>
    <t>RUCKUS - WatchDog Advanced Hardware Replacement for T710 &amp; T710-S, 1 year</t>
  </si>
  <si>
    <t>RK-WMS-803-RU31-1000</t>
  </si>
  <si>
    <t>803-RU31-1000</t>
  </si>
  <si>
    <t>RUCKUS - Advance HW Replacement for Unleashed R310</t>
  </si>
  <si>
    <t>RK-WMS-803-R310-1000</t>
  </si>
  <si>
    <t>803-R310-1000</t>
  </si>
  <si>
    <t>RUCKUS - WatchDog Advanced Hardware Replacement for Ruckus R310, 1 year</t>
  </si>
  <si>
    <t>RUCKUS - WatchDog Advanced Hardware Replacement for Ruckus 7321, 1 year</t>
  </si>
  <si>
    <t>RUCKUS - WatchDog Advanced Hardware Replacement for Ruckus R300, 1 year</t>
  </si>
  <si>
    <t>RUCKUS - WatchDog Advanced Hardware Replacement for Ruckus R700, 1 year</t>
  </si>
  <si>
    <t>RK-WMS-803-TU30-1000</t>
  </si>
  <si>
    <t>803-TU30-1000</t>
  </si>
  <si>
    <t>RUCKUS - Adv HW Repl for Unleashed T300-xx01</t>
  </si>
  <si>
    <t>RK-WMS-803-TU30-1081</t>
  </si>
  <si>
    <t>803-TU30-1081</t>
  </si>
  <si>
    <t>RUCKUS - Adv HW Repl for Unleashed T300-xx81</t>
  </si>
  <si>
    <t>RK-WMS-803-TU31-1000</t>
  </si>
  <si>
    <t>803-TU31-1000</t>
  </si>
  <si>
    <t>RUCKUS - Advance HW Replacement for Unleashed T301 Access Points</t>
  </si>
  <si>
    <t>RK-WMS-803-RU50-1000</t>
  </si>
  <si>
    <t>803-RU50-1000</t>
  </si>
  <si>
    <t>RUCKUS - Advance HW Replacement for Unleashed R500</t>
  </si>
  <si>
    <t>RK-WMS-803-RU60-1000</t>
  </si>
  <si>
    <t>803-RU60-1000</t>
  </si>
  <si>
    <t>RUCKUS - Advance HW Replacement for Unleashed R600 Access Points</t>
  </si>
  <si>
    <t>RK-WMS-803-R500-1000</t>
  </si>
  <si>
    <t>803-R500-1000</t>
  </si>
  <si>
    <t>RUCKUS - WatchDog Advanced Hardware Replacement for Ruckus R500, 1 year</t>
  </si>
  <si>
    <t>RK-WMS-803-R600-1000</t>
  </si>
  <si>
    <t>803-R600-1000</t>
  </si>
  <si>
    <t>RUCKUS - WatchDog Advanced Hardware Replacement for Ruckus R600, 1 year</t>
  </si>
  <si>
    <t>RK-WMS-803-T300-1000</t>
  </si>
  <si>
    <t>803-T300-1000</t>
  </si>
  <si>
    <t>RUCKUS - WatchDog Advanced Hardware Replacement for Ruckus T300 &amp; T300e, 1 year</t>
  </si>
  <si>
    <t>RK-WMS-803-T301-1000</t>
  </si>
  <si>
    <t>803-T301-1000</t>
  </si>
  <si>
    <t>RUCKUS - WatchDog Advanced Hardware Replacement for Ruckus T301n &amp; T301s, 1 year</t>
  </si>
  <si>
    <t>RK-WMS-803-R710-1000</t>
  </si>
  <si>
    <t>803-R710-1000</t>
  </si>
  <si>
    <t>RUCKUS - WatchDog Advanced Hardware Replacement for Ruckus R710, 1 year</t>
  </si>
  <si>
    <t>RUCKUS - WatchDog Advanced Hardware Replacement for Ruckus 7762, 7762-S, 7762-T, 1 year</t>
  </si>
  <si>
    <t>RUCKUS - WatchDog Advanced Hardware Replacement for Ruckus 7762-AC,7762-S-AC, 1 year</t>
  </si>
  <si>
    <t>RK-WMS-803-P300-1100</t>
  </si>
  <si>
    <t>803-P300-1100</t>
  </si>
  <si>
    <t>RUCKUS - WatchDog Advanced Hardware Replacement for Ruckus P300 (pair), 1 year</t>
  </si>
  <si>
    <t>RK-WMS-803-P300-1000</t>
  </si>
  <si>
    <t>803-P300-1000</t>
  </si>
  <si>
    <t>RUCKUS - WatchDog Advanced Hardware Replacement for Ruckus P300 (single), 1 year</t>
  </si>
  <si>
    <t>RK-WMS-803-H500-1000</t>
  </si>
  <si>
    <t>803-H500-1000</t>
  </si>
  <si>
    <t>RUCKUS - WatchDog Advanced Hardware Replacement for Ruckus H500, 1 year</t>
  </si>
  <si>
    <t>RK-WMS-803-7441-1000</t>
  </si>
  <si>
    <t>803-7441-1000</t>
  </si>
  <si>
    <t>RUCKUS - WatchDog Advanced Hardware Replacement for Ruckus 7441, 1 year</t>
  </si>
  <si>
    <t>RK-WMS-803-A113-1000</t>
  </si>
  <si>
    <t>803-A113-1000</t>
  </si>
  <si>
    <t>RUCKUS - WatchDog Advanced Hardware Replacement for Media Converter of Fiber Node Accessory, 1 year</t>
  </si>
  <si>
    <t>803-H510-1000-B10</t>
  </si>
  <si>
    <t>RUCKUS - WatchDog Advanced Hardware Replacement for Bulkpack (x10) Ruckus H510, 1 year</t>
  </si>
  <si>
    <t>803-H320-1000-B10</t>
  </si>
  <si>
    <t>RUCKUS - WatchDog Advance Replacement, Bulkpack (x10) H320, 1 Yr</t>
  </si>
  <si>
    <t>RK-WMS-803-R750-1000</t>
  </si>
  <si>
    <t>803-R750-1000</t>
  </si>
  <si>
    <t>RUCKUS - Advance Replacement, R750, 1 Yr</t>
  </si>
  <si>
    <t>FlexMaster Support</t>
  </si>
  <si>
    <t>RK-WMS-806-0025-1000</t>
  </si>
  <si>
    <t>806-0025-1000</t>
  </si>
  <si>
    <t>RUCKUS - End User Support for FlexMaster 0025, 1 Year</t>
  </si>
  <si>
    <t>RK-WMS-806-0100-1000</t>
  </si>
  <si>
    <t>806-0100-1000</t>
  </si>
  <si>
    <t>RUCKUS - End User Support for FlexMaster 0100, 1 Year</t>
  </si>
  <si>
    <t>RK-WMS-806-0250-1000</t>
  </si>
  <si>
    <t>806-0250-1000</t>
  </si>
  <si>
    <t>RUCKUS - End User Support for FlexMaster 0250, 1 Year</t>
  </si>
  <si>
    <t>RK-WMS-806-0500-1000</t>
  </si>
  <si>
    <t>806-0500-1000</t>
  </si>
  <si>
    <t>RUCKUS - End User Support for FlexMaster 0500, 1 Year</t>
  </si>
  <si>
    <t>RK-WMS-806-1000-1000</t>
  </si>
  <si>
    <t>806-1000-1000</t>
  </si>
  <si>
    <t>RUCKUS - End User Support for FlexMaster 1000, 1 Year</t>
  </si>
  <si>
    <t>RK-WMS-806-2500-1000</t>
  </si>
  <si>
    <t>806-2500-1000</t>
  </si>
  <si>
    <t>RUCKUS - End User Support for FlexMaster 2500, 1 Year</t>
  </si>
  <si>
    <t>RK-WMS-806-5000-1000</t>
  </si>
  <si>
    <t>806-5000-1000</t>
  </si>
  <si>
    <t>RUCKUS - End User Support for FlexMaster 5000, 1 Year</t>
  </si>
  <si>
    <t>RK-WMS-806-010K-1000</t>
  </si>
  <si>
    <t>806-010K-1000</t>
  </si>
  <si>
    <t>RUCKUS - End User Support for FlexMaster 10000, 1 Year</t>
  </si>
  <si>
    <t>RK-WMS-806-0100-1L00</t>
  </si>
  <si>
    <t>806-0100-1L00</t>
  </si>
  <si>
    <t>RUCKUS - End User Support for FlexMaster License Upgrade to 100, 1 Year</t>
  </si>
  <si>
    <t>RK-WMS-806-0250-1L00</t>
  </si>
  <si>
    <t>806-0250-1L00</t>
  </si>
  <si>
    <t>RUCKUS - End User Support for FlexMaster License Upgrade to 250, 1 Year</t>
  </si>
  <si>
    <t>RK-WMS-806-0500-1L00</t>
  </si>
  <si>
    <t>806-0500-1L00</t>
  </si>
  <si>
    <t>RUCKUS - End User Support for FlexMaster License Upgrade to 500, 1 Year</t>
  </si>
  <si>
    <t>RK-WMS-806-1000-1L00</t>
  </si>
  <si>
    <t>806-1000-1L00</t>
  </si>
  <si>
    <t>RUCKUS - End User Support for FlexMaster License Upgrade to 1000, 1 Year</t>
  </si>
  <si>
    <t>RK-WMS-806-2500-1L00</t>
  </si>
  <si>
    <t>806-2500-1L00</t>
  </si>
  <si>
    <t>RUCKUS - End User Support for FlexMaster License Upgrade to 2500, 1 Year</t>
  </si>
  <si>
    <t>RK-WMS-806-5000-1L00</t>
  </si>
  <si>
    <t>806-5000-1L00</t>
  </si>
  <si>
    <t>RUCKUS - End User Support for FlexMaster License Upgrade to 5000, 1 Year</t>
  </si>
  <si>
    <t>RK-WMS-806-010K-1L00</t>
  </si>
  <si>
    <t>806-010K-1L00</t>
  </si>
  <si>
    <t>RUCKUS - End User Support for FlexMaster License Upgrade to 10000, 1 Year</t>
  </si>
  <si>
    <t>SmartCell Insight (SCI) Support</t>
  </si>
  <si>
    <t>RK-WMS-801-SCIL-1L00</t>
  </si>
  <si>
    <t>801-SCIL-1L00</t>
  </si>
  <si>
    <t>RUCKUS - End User WatchDog Support for SmartCell Insight, Single AP License, 1 Year for SCI 1.x</t>
  </si>
  <si>
    <t>RK-WMS-S01-SCIP-1000</t>
  </si>
  <si>
    <t>S01-SCIP-1000</t>
  </si>
  <si>
    <t xml:space="preserve">RUCKUS - End User WatchDog Support for SCI, 1-year </t>
  </si>
  <si>
    <t>RK-WMS-S01-0001-1LSC</t>
  </si>
  <si>
    <t>S01-0001-1LSC</t>
  </si>
  <si>
    <t xml:space="preserve">RUCKUS - End User WatchDog Support for SCI Analytics, Device (AP/Switch) License, 1-year </t>
  </si>
  <si>
    <t>Virtual SPoT (vSPoT) Support</t>
  </si>
  <si>
    <t>RK-WMS-S01-VSPT-1000</t>
  </si>
  <si>
    <t>S01-VSPT-1000</t>
  </si>
  <si>
    <t>RUCKUS - End User WatchDog Support for vSPoT, 1 Year</t>
  </si>
  <si>
    <t>RK-WMS-S01-0001-1LSP</t>
  </si>
  <si>
    <t>S01-0001-1LSP</t>
  </si>
  <si>
    <t>RUCKUS - End User WatchDog Support for vSPoT AP License, 1 Year</t>
  </si>
  <si>
    <t>Ruckus Network Director Support</t>
  </si>
  <si>
    <t>RK-WMS-S01-VRND-1LND</t>
  </si>
  <si>
    <t>S01-VRND-1LND</t>
  </si>
  <si>
    <t>RUCKUS - WatchDog End User Support,  Virtual Ruckus Network Director, 1 Instance (no device management licenses included), 1 Yr</t>
  </si>
  <si>
    <t>Support Associate for SZ Data Plane appliance</t>
  </si>
  <si>
    <t>RK-WMS-S02-D104-1000</t>
  </si>
  <si>
    <t>S02-D104-1000</t>
  </si>
  <si>
    <t xml:space="preserve">RUCKUS - Associate Partner Support, Smart Zone 100 Data Plane, 1 Yr </t>
  </si>
  <si>
    <t>RK-WMS-S02-D124-1000</t>
  </si>
  <si>
    <t>S02-D124-1000</t>
  </si>
  <si>
    <t>Support Associate for Ruckus IoT Controller</t>
  </si>
  <si>
    <t>RK-WMS-S02-INT1-1L00</t>
  </si>
  <si>
    <t>S02-INT1-1L00</t>
  </si>
  <si>
    <t>RUCKUS - Associate Partner Support, vRIoT module, 1 Yr</t>
  </si>
  <si>
    <t>RK-WMS-S02-IAP1-1L00</t>
  </si>
  <si>
    <t>S02-IAP1-1L00</t>
  </si>
  <si>
    <t>RUCKUS - Associate Partner Support, AP IOT Mgt License, 1 Yr</t>
  </si>
  <si>
    <t>Support Associate for Unleashed Multi-Site Manager</t>
  </si>
  <si>
    <t>RK-WMS-S02-UMM1-1L00</t>
  </si>
  <si>
    <t>S02-UMM1-1L00</t>
  </si>
  <si>
    <t>RUCKUS - Associate Partner Support, Unleashed Multisite Manager, 1 Yr</t>
  </si>
  <si>
    <t>RK-WMS-S02-0001-1LUM</t>
  </si>
  <si>
    <t>S02-0001-1LUM</t>
  </si>
  <si>
    <t>RUCKUS - Associate Partner Support, Unleashed Multisite Manager AP License, 1 Yr</t>
  </si>
  <si>
    <t>Support Associate for ZoneDirector 1000, 1100, 1200 and License Upgrades</t>
  </si>
  <si>
    <t>RUCKUS - Associate Partner WatchDog Support for ZoneDirector License Upgrade from 1106 to 1112, 1 Year</t>
  </si>
  <si>
    <t>RUCKUS - Associate Partner WatchDog Support for ZoneDirector License Upgrade from 1112 to 1125, 1 Year</t>
  </si>
  <si>
    <t>RUCKUS - Associate Partner WatchDog Support for ZoneDirector License Upgrade from 1106 to 1125, 1 Year</t>
  </si>
  <si>
    <t>RUCKUS - Associate Partner WatchDog Support for ZoneDirector License Upgrade from 1125 to 1150, 1 Year</t>
  </si>
  <si>
    <t>RUCKUS - Associate Partner WatchDog Support for ZoneDirector License Upgrade from 1112 to 1150, 1 Year</t>
  </si>
  <si>
    <t>RUCKUS - Associate Partner WatchDog Support for ZoneDirector License Upgrade from 1106 to 1150, 1 Year</t>
  </si>
  <si>
    <t xml:space="preserve">RUCKUS - Associate Partner Support, ZoneDirector 1205, 1 Yr </t>
  </si>
  <si>
    <t>RUCKUS - Associate Partner Support, ZoneDirector ONE AP Upgrade, 1 Yr</t>
  </si>
  <si>
    <t>Support Associate for ZoneDirector 3000 and License Upgrades</t>
  </si>
  <si>
    <t>RUCKUS - Associate Partner Support, ZoneDirector 3025, 1 Yr</t>
  </si>
  <si>
    <t>RUCKUS - Associate Partner Support, ZoneDirector 3050, 1 Yr</t>
  </si>
  <si>
    <t>RUCKUS - Associate Partner Support, ZoneDirector 3000, 25 AP License Upgrade, 1 Yr</t>
  </si>
  <si>
    <t>RUCKUS - Associate Partner Support, ZoneDirector 3000, 50 AP License Upgrade, 1 Yr</t>
  </si>
  <si>
    <t>RK-WMS-802-3100-1L00</t>
  </si>
  <si>
    <t>802-3100-1L00</t>
  </si>
  <si>
    <t>RUCKUS - Associate Partner Support, ZoneDirector 3000, 100 AP License Upgrade, 1 Yr</t>
  </si>
  <si>
    <t>RK-WMS-802-3150-1L00</t>
  </si>
  <si>
    <t>802-3150-1L00</t>
  </si>
  <si>
    <t>RUCKUS - Associate Partner Support, ZoneDirector 3000 150 AP License Upgrade, 1 Yr</t>
  </si>
  <si>
    <t>RK-WMS-802-3200-1L00</t>
  </si>
  <si>
    <t>802-3200-1L00</t>
  </si>
  <si>
    <t>RUCKUS - Associate Partner Support, ZoneDirector 3000 200 AP License Upgrade, 1 Yr</t>
  </si>
  <si>
    <t>RK-WMS-802-3250-1L00</t>
  </si>
  <si>
    <t>802-3250-1L00</t>
  </si>
  <si>
    <t>RUCKUS - Associate Partner Support, ZoneDirector 3000 250 AP License Upgrade, 1 Yr</t>
  </si>
  <si>
    <t>RK-WMS-802-3300-1L00</t>
  </si>
  <si>
    <t>802-3300-1L00</t>
  </si>
  <si>
    <t>RUCKUS - Associate Partner Support, ZoneDirector 3000 300 AP License Upgrade, 1 Yr</t>
  </si>
  <si>
    <t>RK-WMS-802-3350-1L00</t>
  </si>
  <si>
    <t>802-3350-1L00</t>
  </si>
  <si>
    <t>RUCKUS - Associate Partner Support, ZoneDirector 3000 350 AP License Upgrade, 1 Yr</t>
  </si>
  <si>
    <t>RK-WMS-802-3400-1L00</t>
  </si>
  <si>
    <t>802-3400-1L00</t>
  </si>
  <si>
    <t>RUCKUS - Associate Partner Support, ZoneDirector 3000 400 AP License Upgrade, 1 Yr</t>
  </si>
  <si>
    <t>RK-WMS-802-3450-1L00</t>
  </si>
  <si>
    <t>802-3450-1L00</t>
  </si>
  <si>
    <t>RUCKUS - Associate Partner Support, ZoneDirector 3000 450 AP License Upgrade, 1 Yr</t>
  </si>
  <si>
    <t>Support Associate for ZoneDirector 5000 and License Upgrades</t>
  </si>
  <si>
    <t>RK-WMS-802-5100-1000</t>
  </si>
  <si>
    <t>802-5100-1000</t>
  </si>
  <si>
    <t>RUCKUS - Associate Partner Support, ZoneDirector 5000, 100 APs, 1 Yr</t>
  </si>
  <si>
    <t>RK-WMS-802-5050-1L00</t>
  </si>
  <si>
    <t>802-5050-1L00</t>
  </si>
  <si>
    <t>RUCKUS - Associate Partner Support, ZoneDirector 5000, 50 AP License Upgrade, 1 Yr</t>
  </si>
  <si>
    <t>RK-WMS-802-5100-1L00</t>
  </si>
  <si>
    <t>802-5100-1L00</t>
  </si>
  <si>
    <t>RUCKUS - Associate Partner Support, ZoneDirector 5000, 100 AP License Upgrade, 1 Yr</t>
  </si>
  <si>
    <t>RK-WMS-802-5150-1L00</t>
  </si>
  <si>
    <t>802-5150-1L00</t>
  </si>
  <si>
    <t>RUCKUS - Associate Partner Support, ZoneDirector 5000, 150 AP License Upgrade, 1 Yr</t>
  </si>
  <si>
    <t>RK-WMS-802-5200-1L00</t>
  </si>
  <si>
    <t>802-5200-1L00</t>
  </si>
  <si>
    <t>RUCKUS - Associate Partner Support, ZoneDirector 5000, 200 AP License Upgrade, 1 Yr</t>
  </si>
  <si>
    <t>RK-WMS-802-5250-1L00</t>
  </si>
  <si>
    <t>802-5250-1L00</t>
  </si>
  <si>
    <t>RUCKUS - Associate Partner Support, ZoneDirector 5000, 250 AP License Upgrade, 1 Yr</t>
  </si>
  <si>
    <t>RK-WMS-802-5300-1L00</t>
  </si>
  <si>
    <t>802-5300-1L00</t>
  </si>
  <si>
    <t>RUCKUS - Associate Partner Support, ZoneDirector 5000, 300 AP License Upgrade, 1 Yr</t>
  </si>
  <si>
    <t>RK-WMS-802-5350-1L00</t>
  </si>
  <si>
    <t>802-5350-1L00</t>
  </si>
  <si>
    <t>RUCKUS - Associate Partner Support, ZoneDirector 5000, 350 AP License Upgrade, 1 Yr</t>
  </si>
  <si>
    <t>RK-WMS-802-5400-1L00</t>
  </si>
  <si>
    <t>802-5400-1L00</t>
  </si>
  <si>
    <t>RUCKUS - Associate Partner Support, ZoneDirector 5000, 400 AP License Upgrade, 1 Yr</t>
  </si>
  <si>
    <t>RK-WMS-802-5450-1L00</t>
  </si>
  <si>
    <t>802-5450-1L00</t>
  </si>
  <si>
    <t>RUCKUS - Associate Partner Support, ZoneDirector 5000, 450 AP License Upgrade, 1 Yr</t>
  </si>
  <si>
    <t>RK-WMS-802-5500-1L00</t>
  </si>
  <si>
    <t>802-5500-1L00</t>
  </si>
  <si>
    <t>RUCKUS - Associate Partner Support, ZoneDirector 5000, 500 AP License Upgrade, 1 Yr</t>
  </si>
  <si>
    <t>RK-WMS-802-5550-1L00</t>
  </si>
  <si>
    <t>802-5550-1L00</t>
  </si>
  <si>
    <t>RUCKUS - Associate Partner Support, ZoneDirector 5000, 550 AP License Upgrade, 1 Yr</t>
  </si>
  <si>
    <t>RK-WMS-802-5600-1L00</t>
  </si>
  <si>
    <t>802-5600-1L00</t>
  </si>
  <si>
    <t>RUCKUS - Associate Partner Support, ZoneDirector 5000, 600 AP License Upgrade, 1 Yr</t>
  </si>
  <si>
    <t>RK-WMS-802-5650-1L00</t>
  </si>
  <si>
    <t>802-5650-1L00</t>
  </si>
  <si>
    <t>RUCKUS - Associate Partner Support, ZoneDirector 5000, 650 AP License Upgrade, 1 Yr</t>
  </si>
  <si>
    <t>RK-WMS-802-5700-1L00</t>
  </si>
  <si>
    <t>802-5700-1L00</t>
  </si>
  <si>
    <t>RUCKUS - Associate Partner Support, ZoneDirector 5000, 700 AP License Upgrade, 1 Yr</t>
  </si>
  <si>
    <t>RK-WMS-802-5750-1L00</t>
  </si>
  <si>
    <t>802-5750-1L00</t>
  </si>
  <si>
    <t>RUCKUS - Associate Partner Support, ZoneDirector 5000, 750 AP License Upgrade, 1 Yr</t>
  </si>
  <si>
    <t>RK-WMS-802-5800-1L00</t>
  </si>
  <si>
    <t>802-5800-1L00</t>
  </si>
  <si>
    <t>RUCKUS - Associate Partner Support, ZoneDirector 5000, 800 AP License Upgrade, 1 Yr</t>
  </si>
  <si>
    <t>RK-WMS-802-5850-1L00</t>
  </si>
  <si>
    <t>802-5850-1L00</t>
  </si>
  <si>
    <t>RUCKUS - Associate Partner Support, ZoneDirector 5000, 850 AP License Upgrade, 1 Yr</t>
  </si>
  <si>
    <t>RK-WMS-802-5900-1L00</t>
  </si>
  <si>
    <t>802-5900-1L00</t>
  </si>
  <si>
    <t>RUCKUS - Associate Partner Support, ZoneDirector 5000, 900 AP License Upgrade, 1 Yr</t>
  </si>
  <si>
    <t>Support Associate for Virtual SmartZone</t>
  </si>
  <si>
    <t>RK-WMS-S02-VSCG-1L00</t>
  </si>
  <si>
    <t>S02-VSCG-1L00</t>
  </si>
  <si>
    <t>RUCKUS - Associate Partner Support, vSZ-RTU, 1 Yr</t>
  </si>
  <si>
    <t>RK-WMS-S02-VSCG-1LHA</t>
  </si>
  <si>
    <t>S02-VSCG-1LHA</t>
  </si>
  <si>
    <t>RUCKUS - Associate Partner Support, VSCG HA, 1 Yr</t>
  </si>
  <si>
    <t>Support Associate for Virtual SmartZone and SmartZone License Upgrades</t>
  </si>
  <si>
    <t>RK-WMS-S02-0001-1LSG</t>
  </si>
  <si>
    <t>S02-0001-1LSG</t>
  </si>
  <si>
    <t>RUCKUS - Associate Partner Support, Per SZ/vSZ AP, 1 Yr</t>
  </si>
  <si>
    <t>RK-WMS-S02-0001-1LHA</t>
  </si>
  <si>
    <t>S02-0001-1LHA</t>
  </si>
  <si>
    <t>RUCKUS - Associate Partner Support, SZ High Avail AP License, 1 Yr</t>
  </si>
  <si>
    <t>Support Associate for SmartZone 100</t>
  </si>
  <si>
    <t>RK-WMS-S02-S104-1000</t>
  </si>
  <si>
    <t>S02-S104-1000</t>
  </si>
  <si>
    <t>RUCKUS - Associate Partner Support, SmartZone 100 with 4 GigE ports, 1 Yr</t>
  </si>
  <si>
    <t>RK-WMS-S02-S124-1000</t>
  </si>
  <si>
    <t>S02-S124-1000</t>
  </si>
  <si>
    <t>RUCKUS - Associate Partner Support, SmartZone 100 with 2x10GigE and 4 GigE ports, 1 Yr</t>
  </si>
  <si>
    <t>Carrier Product Support - Support Associate for SmartZone 300</t>
  </si>
  <si>
    <t>RK-WMS-S02-S300-1012</t>
  </si>
  <si>
    <t>S02-S300-1012</t>
  </si>
  <si>
    <t>RUCKUS - Associate Partner Support, SmartZone 300 (SZ300) with redundant AC power, 1 year, Smart Licensing</t>
  </si>
  <si>
    <t>RK-WMS-S02-S300-1002</t>
  </si>
  <si>
    <t>S02-S300-1002</t>
  </si>
  <si>
    <t>RUCKUS - Associate Partner Support, for SmartZone 300 (SZ300) with redundant DC power, 1 year, Smart Licensing</t>
  </si>
  <si>
    <t>RK-WMS-S02-S300-1LHA</t>
  </si>
  <si>
    <t>S02-S300-1LHA</t>
  </si>
  <si>
    <t>RUCKUS - Associate Partner Support, SZ300 High Avail, 1 Yr</t>
  </si>
  <si>
    <t>Carrier Product Support - Support Associate for SmartCell Gateway 200 &amp; Licenses</t>
  </si>
  <si>
    <t>RK-WMS-S02-RWAG-1L00</t>
  </si>
  <si>
    <t>S02-RWAG-1L00</t>
  </si>
  <si>
    <t>RUCKUS - Associate Partner Support, SCG RWAG Gateway License, 1 year, with minimum order of 10. Smart Licensing</t>
  </si>
  <si>
    <t>RK-WMS-S02-RMNO-1L00</t>
  </si>
  <si>
    <t>S02-RMNO-1L00</t>
  </si>
  <si>
    <t>RUCKUS - Associate Partner Support, SCG RMNO License for 10k subs, 1 year, with minimum order of 10. Smart Licensing</t>
  </si>
  <si>
    <t>RK-WMS-S02-RMAP-1L00</t>
  </si>
  <si>
    <t>S02-RMAP-1L00</t>
  </si>
  <si>
    <t>RUCKUS - Associate Partner Support, SCG RMAP Gateway License, 1 year. Smart Licensing.</t>
  </si>
  <si>
    <t>Support Associate for Virtual Data Plane  (Orderable with SZ 3.2 and above software releases)</t>
  </si>
  <si>
    <t>RK-WMS-S02-VSZD-1L00</t>
  </si>
  <si>
    <t>S02-VSZD-1L00</t>
  </si>
  <si>
    <t>RUCKUS - Associate Partner Support, vSZD-RTU, 1 Gbps Throughput 1 Yr</t>
  </si>
  <si>
    <t>RK-WMS-S02-VSZD-1LBW</t>
  </si>
  <si>
    <t>S02-VSZD-1LBW</t>
  </si>
  <si>
    <t>RUCKUS - Associate Partner Support, vSZD-RTU, 10 Gbps throughput 1 Yr</t>
  </si>
  <si>
    <t>RK-WMS-S02-VSZD-1LUL</t>
  </si>
  <si>
    <t>S02-VSZD-1LUL</t>
  </si>
  <si>
    <t>RUCKUS - Associate Partner Support, vSZD-RTU, no throughput cap 1 Yr</t>
  </si>
  <si>
    <t>Support Associate for Virtual Data Plane additional features  (Orderable with SZ 3.5 and above software releases)</t>
  </si>
  <si>
    <t>RK-WMS-S02-VSZD-1LCM</t>
  </si>
  <si>
    <t>S02-VSZD-1LCM</t>
  </si>
  <si>
    <t>RUCKUS - Associate Partner Support, VSZD CALEA Mirroring 1 Yr</t>
  </si>
  <si>
    <t>RK-WMS-S02-VSZD-1LL3</t>
  </si>
  <si>
    <t>S02-VSZD-1LL3</t>
  </si>
  <si>
    <t>RUCKUS - Associate Partner Support, VSZD L3 Roaming 1 Yr</t>
  </si>
  <si>
    <t>Support Associate for Virtual Data Plane additional features  (Orderable with SZ 3.5.1 and above software releases)</t>
  </si>
  <si>
    <t>RK-WMS-S02-FXVP-1L00</t>
  </si>
  <si>
    <t>S02-FXVP-1L00</t>
  </si>
  <si>
    <t>RUCKUS - Associate Partner Support, Flexi VPN, 1 Yr</t>
  </si>
  <si>
    <t>Support Associate for Virtual Data Plane additional features  (Orderable with SZ 5.0 and above software releases)</t>
  </si>
  <si>
    <t>RK-WMS-S02-VSZD-1LNA</t>
  </si>
  <si>
    <t>S02-VSZD-1LNA</t>
  </si>
  <si>
    <t>RUCKUS - Associate Partner Support, NAT Service 1 Yr</t>
  </si>
  <si>
    <t>RK-WMS-S02-VSZD-1LDH</t>
  </si>
  <si>
    <t>S02-VSZD-1LDH</t>
  </si>
  <si>
    <t>RUCKUS - Associate Partner Support, DHCP Server 1 Yr</t>
  </si>
  <si>
    <t>Support Associate for GRE to GW Tunnel Licenses (L09-0001-RXGW)</t>
  </si>
  <si>
    <t>RK-WMS-S02-0001-1LRX</t>
  </si>
  <si>
    <t>S02-0001-1LRX</t>
  </si>
  <si>
    <t>RUCKUS - Associate Partner Support, GRE to GW Tunnel, 1 Y</t>
  </si>
  <si>
    <t>Support Associate for Indoor Access Points -- not connected to controller</t>
  </si>
  <si>
    <t>RK-WMS-807-R320-1000</t>
  </si>
  <si>
    <t>807-R320-1000</t>
  </si>
  <si>
    <t>RUCKUS - Associate Partner Support, Standalone R320, 1 Yr</t>
  </si>
  <si>
    <t>RK-WMS-807-R730-1000</t>
  </si>
  <si>
    <t>807-R730-1000</t>
  </si>
  <si>
    <t>RUCKUS - Associate Partner Support, Standalone R730, 1 Yr</t>
  </si>
  <si>
    <t>RK-WMS-807-M510-1000</t>
  </si>
  <si>
    <t>807-M510-1000</t>
  </si>
  <si>
    <t>RUCKUS - Associate Partner Support, Standalone M510, 1 Yr</t>
  </si>
  <si>
    <t>RK-WMS-807-H320-1000</t>
  </si>
  <si>
    <t>807-H320-1000</t>
  </si>
  <si>
    <t>RUCKUS - Associate Partner Support, Standalone H320, 1 Yr</t>
  </si>
  <si>
    <t>RK-WMS-807-R720-1000</t>
  </si>
  <si>
    <t>807-R720-1000</t>
  </si>
  <si>
    <t>RUCKUS - Associate Partner Support, R720, 1 Yr</t>
  </si>
  <si>
    <t>RK-WMS-807-C110-1000</t>
  </si>
  <si>
    <t>807-C110-1000</t>
  </si>
  <si>
    <t>RUCKUS - Associate Partner Support, C110 1 Yr</t>
  </si>
  <si>
    <t>RK-WMS-807-R610-1000</t>
  </si>
  <si>
    <t>807-R610-1000</t>
  </si>
  <si>
    <t>RUCKUS - Associate Partner Support, R610, 1 Yr</t>
  </si>
  <si>
    <t>RK-WMS-807-H510-1000</t>
  </si>
  <si>
    <t>807-H510-1000</t>
  </si>
  <si>
    <t>RUCKUS - Associate Partner Support, H510, 1 Yr</t>
  </si>
  <si>
    <t>RUCKUS - Associate Partner Support, R510, 1 Yr</t>
  </si>
  <si>
    <t>RK-WMS-807-R310-1000</t>
  </si>
  <si>
    <t>807-R310-1000</t>
  </si>
  <si>
    <t>RUCKUS - Associate Partner Support, R310, 1 Yr</t>
  </si>
  <si>
    <t>RK-WMS-807-R710-1000</t>
  </si>
  <si>
    <t>807-R710-1000</t>
  </si>
  <si>
    <t>RUCKUS - Associate Partner Support, R710, 1 Yr</t>
  </si>
  <si>
    <t>807-H510-1000-B10</t>
  </si>
  <si>
    <t>RUCKUS - Associate Partner Support, Bulkpack (x10) Ruckus H510, 1 Year</t>
  </si>
  <si>
    <t>807-H320-1000-B10</t>
  </si>
  <si>
    <t>RUCKUS - Associate Partner Support, Bulkpack (x10), Standalone H320, 1 Yr</t>
  </si>
  <si>
    <t>RK-WMS-807-R750-1000</t>
  </si>
  <si>
    <t>807-R750-1000</t>
  </si>
  <si>
    <t>RUCKUS - Associate Partner Support, Standalone R750, 1 Yr</t>
  </si>
  <si>
    <t>RUCKUS - Associate Partner Support, R500, 1 Yr</t>
  </si>
  <si>
    <t>RK-WMS-807-R600-1000</t>
  </si>
  <si>
    <t>807-R600-1000</t>
  </si>
  <si>
    <t>RUCKUS - Associate Partner Support, R600, 1 Yr</t>
  </si>
  <si>
    <t>RUCKUS - Associate Partner Support, 7321, 1 Yr</t>
  </si>
  <si>
    <t>RUCKUS - Associate Partner Support, R300, 1 Yr</t>
  </si>
  <si>
    <t>RUCKUS - Associate Partner Support, R700, 1 Yr</t>
  </si>
  <si>
    <t>RK-WMS-807-H500-1000</t>
  </si>
  <si>
    <t>807-H500-1000</t>
  </si>
  <si>
    <t>RUCKUS - Associate Partner Support, H500, 1 Yr</t>
  </si>
  <si>
    <t>RK-WMS-807-7441-1000</t>
  </si>
  <si>
    <t>807-7441-1000</t>
  </si>
  <si>
    <t>RUCKUS - Associate Partner Support, 7441, 1 Yr</t>
  </si>
  <si>
    <t>Support Associate for Outdoor Access Points -- not connected to controller</t>
  </si>
  <si>
    <t>RK-WMS-807-E510-1000</t>
  </si>
  <si>
    <t>807-E510-1000</t>
  </si>
  <si>
    <t>RUCKUS - Associate Partner Support, Standalone E510, 1 Yr</t>
  </si>
  <si>
    <t>RK-WMS-807-T31C-1000</t>
  </si>
  <si>
    <t>807-T31C-1000</t>
  </si>
  <si>
    <t>RUCKUS - Associate Partner Support, Standalone T310C, 1 Yr</t>
  </si>
  <si>
    <t>RK-WMS-807-T31D-1000</t>
  </si>
  <si>
    <t>807-T31D-1000</t>
  </si>
  <si>
    <t>RUCKUS - Associate Partner Support, Standalone T310D, 1 Yr</t>
  </si>
  <si>
    <t>RK-WMS-807-T31S-1000</t>
  </si>
  <si>
    <t>807-T31S-1000</t>
  </si>
  <si>
    <t>RUCKUS - Associate Partner Support, Standalone T310S, 1 Yr</t>
  </si>
  <si>
    <t>RK-WMS-807-T31N-1000</t>
  </si>
  <si>
    <t>807-T31N-1000</t>
  </si>
  <si>
    <t>RUCKUS - Associate Partner Support, Standalone T310N, 1 Yr</t>
  </si>
  <si>
    <t>RK-WMS-807-T610-1000</t>
  </si>
  <si>
    <t>807-T610-1000</t>
  </si>
  <si>
    <t>RUCKUS - Associate Partner Support, T610, 1 Yr</t>
  </si>
  <si>
    <t>RK-WMS-807-T710-1000</t>
  </si>
  <si>
    <t>807-T710-1000</t>
  </si>
  <si>
    <t>RUCKUS - Associate Partner Support, T710 &amp; T710-S, 1 Yr</t>
  </si>
  <si>
    <t>RUCKUS - Associate Partner Support, T300 &amp; T300e, 1 Yr</t>
  </si>
  <si>
    <t>RK-WMS-807-T301-1000</t>
  </si>
  <si>
    <t>807-T301-1000</t>
  </si>
  <si>
    <t>RUCKUS - Assocaite Partner Support, T301n &amp; T301s, 1 Yr</t>
  </si>
  <si>
    <t>RUCKUS - Associate Partner Support, 7762, 7762-S, 7762-T, 1 Yr</t>
  </si>
  <si>
    <t>RUCKUS - Associate Partner Support, 7762-AC,7762-S-AC, 1 Yr</t>
  </si>
  <si>
    <t>RK-WMS-807-P300-1100</t>
  </si>
  <si>
    <t>807-P300-1100</t>
  </si>
  <si>
    <t>RUCKUS - Associate Partner Support, P300 (pair), 1 Yr</t>
  </si>
  <si>
    <t>RK-WMS-807-P300-1000</t>
  </si>
  <si>
    <t>807-P300-1000</t>
  </si>
  <si>
    <t>RUCKUS - Associate Partner Support, P300 (single), 1 Yr</t>
  </si>
  <si>
    <t>Carrier Product Support - Support Associate for Access Point Hardware</t>
  </si>
  <si>
    <t>RK-WMS-807-7781-1000</t>
  </si>
  <si>
    <t>807-7781-1000</t>
  </si>
  <si>
    <t>RUCKUS - Associate Partner Support, ZoneFlex 7781CM, 1 year</t>
  </si>
  <si>
    <t>RK-WMS-807-T504-1000</t>
  </si>
  <si>
    <t>807-T504-1000</t>
  </si>
  <si>
    <t>RUCKUS - Associate Partner Support, ZoneFlex T504, 1 year</t>
  </si>
  <si>
    <t>RK-WMS-807-T811-1000</t>
  </si>
  <si>
    <t>807-T811-1000</t>
  </si>
  <si>
    <t>RUCKUS - Associate Partner Support, Standalone T811, 1 Yr</t>
  </si>
  <si>
    <t>Support Associate for FlexMaster</t>
  </si>
  <si>
    <t>RK-WMS-807-0025-1000</t>
  </si>
  <si>
    <t>807-0025-1000</t>
  </si>
  <si>
    <t>RUCKUS - Associate Partner Support, FlexMaster 0025, 1 Yr</t>
  </si>
  <si>
    <t>RK-WMS-807-0100-1000</t>
  </si>
  <si>
    <t>807-0100-1000</t>
  </si>
  <si>
    <t>RUCKUS - Associate Partner Support, FlexMaster 0100, 1 Yr</t>
  </si>
  <si>
    <t>RK-WMS-807-0250-1000</t>
  </si>
  <si>
    <t>807-0250-1000</t>
  </si>
  <si>
    <t>RUCKUS - Associate Partner Support, FlexMaster 0250, 1 Yr</t>
  </si>
  <si>
    <t>RK-WMS-807-0500-1000</t>
  </si>
  <si>
    <t>807-0500-1000</t>
  </si>
  <si>
    <t>RUCKUS - Associate Partner Support, FlexMaster 0500, 1 Yr</t>
  </si>
  <si>
    <t>RK-WMS-807-1000-1000</t>
  </si>
  <si>
    <t>807-1000-1000</t>
  </si>
  <si>
    <t>RUCKUS - Associate Partner Support, FlexMaster 1000, 1 Yr</t>
  </si>
  <si>
    <t>RK-WMS-807-2500-1000</t>
  </si>
  <si>
    <t>807-2500-1000</t>
  </si>
  <si>
    <t>RUCKUS - Associate Partner Support, FlexMaster 2500, 1 Yr</t>
  </si>
  <si>
    <t>RK-WMS-807-5000-1000</t>
  </si>
  <si>
    <t>807-5000-1000</t>
  </si>
  <si>
    <t>RUCKUS - Associate Partner Support, FlexMaster 5000, 1 Yr</t>
  </si>
  <si>
    <t>RK-WMS-807-010K-1000</t>
  </si>
  <si>
    <t>807-010K-1000</t>
  </si>
  <si>
    <t>RUCKUS - Associate Partner Support, FlexMaster 10000, 1 Yr</t>
  </si>
  <si>
    <t>RK-WMS-807-0100-1L00</t>
  </si>
  <si>
    <t>807-0100-1L00</t>
  </si>
  <si>
    <t>RUCKUS - Associate Partner Support, FlexMaster License Upgrade to 100, 1 Yr</t>
  </si>
  <si>
    <t>RK-WMS-807-0250-1L00</t>
  </si>
  <si>
    <t>807-0250-1L00</t>
  </si>
  <si>
    <t>RUCKUS - Associate Partner Support, FlexMaster License Upgrade to 250, 1 Yr</t>
  </si>
  <si>
    <t>RK-WMS-807-0500-1L00</t>
  </si>
  <si>
    <t>807-0500-1L00</t>
  </si>
  <si>
    <t>RUCKUS - Associate Partner Support, FlexMaster License Upgrade to 500, 1 Yr</t>
  </si>
  <si>
    <t>RK-WMS-807-1000-1L00</t>
  </si>
  <si>
    <t>807-1000-1L00</t>
  </si>
  <si>
    <t>RUCKUS - Associate Partner Support, FlexMaster License Upgrade to 1000, 1 Yr</t>
  </si>
  <si>
    <t>RK-WMS-807-2500-1L00</t>
  </si>
  <si>
    <t>807-2500-1L00</t>
  </si>
  <si>
    <t>RUCKUS - Associate Partner Support, FlexMaster License Upgrade to 2500, 1 Yr</t>
  </si>
  <si>
    <t>RK-WMS-807-5000-1L00</t>
  </si>
  <si>
    <t>807-5000-1L00</t>
  </si>
  <si>
    <t>RUCKUS - Associate Partner Support, FlexMaster License Upgrade to 5000, 1 Yr</t>
  </si>
  <si>
    <t>RK-WMS-807-010K-1L00</t>
  </si>
  <si>
    <t>807-010K-1L00</t>
  </si>
  <si>
    <t>RUCKUS - Associate Partner Support, FlexMaster License Upgrade to 10000, 1 Yr</t>
  </si>
  <si>
    <t>Support Associate for SmartCell Insight (SCI)</t>
  </si>
  <si>
    <t>RK-WMS-802-SCIL-1L00</t>
  </si>
  <si>
    <t>802-SCIL-1L00</t>
  </si>
  <si>
    <t>RUCKUS - Associate Partner Support, SmartCell Insight, Single AP License, 1 Yr for SCI 1.x</t>
  </si>
  <si>
    <t>RK-WMS-S02-SCIP-1000</t>
  </si>
  <si>
    <t>S02-SCIP-1000</t>
  </si>
  <si>
    <t xml:space="preserve">RUCKUS - Associate Partner Support, SCI, 1 Yr </t>
  </si>
  <si>
    <t>RK-WMS-S02-0001-1LSC</t>
  </si>
  <si>
    <t>S02-0001-1LSC</t>
  </si>
  <si>
    <t xml:space="preserve">RUCKUS - Associate Partner Support, SCI WiFi Analytics, AP License, 1 Yr </t>
  </si>
  <si>
    <t>Support Associate for Virtual SPoT (vSPoT)</t>
  </si>
  <si>
    <t>RK-WMS-S02-VSPT-1000</t>
  </si>
  <si>
    <t>S02-VSPT-1000</t>
  </si>
  <si>
    <t>RUCKUS - Associate Partner Support, vSPoT, 1 Yr</t>
  </si>
  <si>
    <t>RK-WMS-S02-0001-1LSP</t>
  </si>
  <si>
    <t>S02-0001-1LSP</t>
  </si>
  <si>
    <t>RUCKUS - Associate Partner Support, vSPoT AP License, 1 Yr</t>
  </si>
  <si>
    <t>Support Associate for Ruckus Network Director</t>
  </si>
  <si>
    <t>RK-WMS-S02-VRND-1LND</t>
  </si>
  <si>
    <t>S02-VRND-1LND</t>
  </si>
  <si>
    <t>RUCKUS - Associate Partner Support, Virtual Ruckus Network Director, 1 Instance (no device management licenses included), 1 Yr</t>
  </si>
  <si>
    <t>RK-WMS-S21-D104-1000</t>
  </si>
  <si>
    <t>S21-D104-1000</t>
  </si>
  <si>
    <t>RUCKUS - WatchDog End User Support, Renewal SZ104 Data Plane, 1 Yr</t>
  </si>
  <si>
    <t>RK-WMS-S21-D124-1000</t>
  </si>
  <si>
    <t>S21-D124-1000</t>
  </si>
  <si>
    <t>RUCKUS - WatchDog End User Support, Renewal SZ 124 Data Plane, 1 Yr</t>
  </si>
  <si>
    <t>RK-WMS-S21-INT1-1L00</t>
  </si>
  <si>
    <t>S21-INT1-1L00</t>
  </si>
  <si>
    <t>RUCKUS - WatchDog End User Support Renewal vRIoT module, 1 Yr</t>
  </si>
  <si>
    <t>RK-WMS-S21-IAP1-1L00</t>
  </si>
  <si>
    <t>S21-IAP1-1L00</t>
  </si>
  <si>
    <t>RUCKUS - WatchDog End User Support Renewal,  AP Mgt License, 1 Yr</t>
  </si>
  <si>
    <t>RK-WMS-S21-0001-1LUM</t>
  </si>
  <si>
    <t>S21-0001-1LUM</t>
  </si>
  <si>
    <t>RUCKUS - WatchDog Support Renewal Unleashed Multisite Manager AP License, 1 Yr</t>
  </si>
  <si>
    <t>RK-WMS-S21-UMM1-1L00</t>
  </si>
  <si>
    <t>S21-UMM1-1L00</t>
  </si>
  <si>
    <t>RUCKUS - WatchDog Support Renewal Unleashed Multisite Manager, 1 Yr</t>
  </si>
  <si>
    <t>RK-WMS-826-RUNL-1U00</t>
  </si>
  <si>
    <t>826-RUNL-1U00</t>
  </si>
  <si>
    <t>RUCKUS - End User Support Renewal for Unleashed Access Points, 1 Year</t>
  </si>
  <si>
    <t>RK-WMS-826-0001-1U00</t>
  </si>
  <si>
    <t>826-0001-1U00</t>
  </si>
  <si>
    <t>RUCKUS - End User Per-AP Support Renewal for each Unleashed AP from 26-50</t>
  </si>
  <si>
    <t>RUCKUS - End User WatchDog Support Renewal  for ZoneDirector 1205, 1 Year</t>
  </si>
  <si>
    <t>RUCKUS - End User WatchDog Support Renewal for ZoneDirector ONE AP Upgrade, 1 Year</t>
  </si>
  <si>
    <t>RUCKUS - End User WatchDog Support Renewal for ZoneDirector 1112, 6 AP License Upgrade, 1 Year</t>
  </si>
  <si>
    <t>RUCKUS - End User WatchDog Support Renewal for ZoneDirector 1125, 13 AP License Upgrade, 1 Year</t>
  </si>
  <si>
    <t>RUCKUS - End User WatchDog Support Renewal for ZoneDirector License Upgrade from 1106 to 1125, 1 Year</t>
  </si>
  <si>
    <t>RUCKUS - End User WatchDog Support Renewal for ZoneDirector 1150, 25 AP License Upgrade, 1 Year</t>
  </si>
  <si>
    <t>RUCKUS - End User WatchDog Support Renewal for ZoneDirector License Upgrade from 1112 to 1150, 1 Year</t>
  </si>
  <si>
    <t>RUCKUS - End User WatchDog Support Renewal for ZoneDirector License Upgrade from 1106 to 1150, 1 Year</t>
  </si>
  <si>
    <t>RUCKUS - End User WatchDog Support Renewal for ZoneDirector 1106, 1 Year</t>
  </si>
  <si>
    <t>RUCKUS - End User WatchDog Support Renewal for ZoneDirector 1112, 1 Year</t>
  </si>
  <si>
    <t>RUCKUS - End User WatchDog Support Renewal for ZoneDirector 1125, 1 Year</t>
  </si>
  <si>
    <t>RUCKUS - End User WatchDog Support Renewal for ZoneDirector 1150, 1 Year</t>
  </si>
  <si>
    <t>RUCKUS - End User WatchDog Support Renewal for ZoneDirector 3025, 1 Year</t>
  </si>
  <si>
    <t>RUCKUS - End User WatchDog Support Renewal for ZoneDirector 3050, 1 Year</t>
  </si>
  <si>
    <t>RUCKUS - End User WatchDog Support Renewal for ZoneDirector 3000, 25 AP License Upgrade, 1 Year</t>
  </si>
  <si>
    <t>RUCKUS - End User WatchDog Support Renewal for ZoneDirector 3000, 50 AP License Upgrade, 1 Year</t>
  </si>
  <si>
    <t>RUCKUS - End User WatchDog Support Renewal for ZoneDirector 3000, 100 AP License Upgrade, 1 Year</t>
  </si>
  <si>
    <t>RUCKUS - End User WatchDog Support Renewal for ZoneDirector 3000 150 AP License Upgrade, 1 Year</t>
  </si>
  <si>
    <t>RK-WMS-821-3200-1L00</t>
  </si>
  <si>
    <t>821-3200-1L00</t>
  </si>
  <si>
    <t>RUCKUS - End User WatchDog Support Renewal for ZoneDirector 3000 200 AP License Upgrade, 1 Year</t>
  </si>
  <si>
    <t>RK-WMS-821-3250-1L00</t>
  </si>
  <si>
    <t>821-3250-1L00</t>
  </si>
  <si>
    <t>RUCKUS - End User WatchDog Support Renewal for ZoneDirector 3000 250 AP License Upgrade, 1 Year</t>
  </si>
  <si>
    <t>RK-WMS-821-3300-1L00</t>
  </si>
  <si>
    <t>821-3300-1L00</t>
  </si>
  <si>
    <t>RUCKUS - End User WatchDog Support Renewal for ZoneDirector 3000 300 AP License Upgrade, 1 Year</t>
  </si>
  <si>
    <t>RK-WMS-821-3350-1L00</t>
  </si>
  <si>
    <t>821-3350-1L00</t>
  </si>
  <si>
    <t>RUCKUS - End User WatchDog Support Renewal for ZoneDirector 3000 350 AP License Upgrade, 1 Year</t>
  </si>
  <si>
    <t>RK-WMS-821-3400-1L00</t>
  </si>
  <si>
    <t>821-3400-1L00</t>
  </si>
  <si>
    <t>RUCKUS - End User WatchDog Support Renewal for ZoneDirector 3000 400 AP License Upgrade, 1 Year</t>
  </si>
  <si>
    <t>RK-WMS-821-3450-1L00</t>
  </si>
  <si>
    <t>821-3450-1L00</t>
  </si>
  <si>
    <t>RUCKUS - End User WatchDog Support Renewal for ZoneDirector 3000 450 AP License Upgrade, 1 Year</t>
  </si>
  <si>
    <t>RK-WMS-821-5100-1000</t>
  </si>
  <si>
    <t>821-5100-1000</t>
  </si>
  <si>
    <t>RUCKUS - End User WatchDog Support Renewal for ZoneDirector 5000, 100 APs, 1 Year</t>
  </si>
  <si>
    <t>RK-WMS-821-5050-1L00</t>
  </si>
  <si>
    <t>821-5050-1L00</t>
  </si>
  <si>
    <t>RUCKUS - End User WatchDog Support Renewal for ZoneDirector 5000, 50 AP License Upgrade, 1 Year</t>
  </si>
  <si>
    <t>RK-WMS-821-5100-1L00</t>
  </si>
  <si>
    <t>821-5100-1L00</t>
  </si>
  <si>
    <t>RUCKUS - End User WatchDog Support Renewal for ZoneDirector 5000, 100 AP License Upgrade, 1 Year</t>
  </si>
  <si>
    <t>RK-WMS-821-5150-1L00</t>
  </si>
  <si>
    <t>821-5150-1L00</t>
  </si>
  <si>
    <t>RUCKUS - End User WatchDog Support Renewal for ZoneDirector 5000, 150 AP License Upgrade, 1 Year</t>
  </si>
  <si>
    <t>RK-WMS-821-5200-1L00</t>
  </si>
  <si>
    <t>821-5200-1L00</t>
  </si>
  <si>
    <t>RUCKUS - End User WatchDog Support Renewal for ZoneDirector 5000, 200 AP License Upgrade, 1 Year</t>
  </si>
  <si>
    <t>RK-WMS-821-5250-1L00</t>
  </si>
  <si>
    <t>821-5250-1L00</t>
  </si>
  <si>
    <t>RUCKUS - End User WatchDog Support Renewal for ZoneDirector 5000, 250 AP License Upgrade, 1 Year</t>
  </si>
  <si>
    <t>RK-WMS-821-5300-1L00</t>
  </si>
  <si>
    <t>821-5300-1L00</t>
  </si>
  <si>
    <t>RUCKUS - End User WatchDog Support Renewal for ZoneDirector 5000, 300 AP License Upgrade, 1 Year</t>
  </si>
  <si>
    <t>RK-WMS-821-5350-1L00</t>
  </si>
  <si>
    <t>821-5350-1L00</t>
  </si>
  <si>
    <t>RUCKUS - End User WatchDog Support Renewal for ZoneDirector 5000, 350 AP License Upgrade, 1 Year</t>
  </si>
  <si>
    <t>RK-WMS-821-5400-1L00</t>
  </si>
  <si>
    <t>821-5400-1L00</t>
  </si>
  <si>
    <t>RUCKUS - End User WatchDog Support Renewal for ZoneDirector 5000, 400 AP License Upgrade, 1 Year</t>
  </si>
  <si>
    <t>RK-WMS-821-5450-1L00</t>
  </si>
  <si>
    <t>821-5450-1L00</t>
  </si>
  <si>
    <t>RUCKUS - End User WatchDog Support Renewal for ZoneDirector 5000, 450 AP License Upgrade, 1 Year</t>
  </si>
  <si>
    <t>RK-WMS-821-5500-1L00</t>
  </si>
  <si>
    <t>821-5500-1L00</t>
  </si>
  <si>
    <t>RUCKUS - End User WatchDog Support Renewal for ZoneDirector 5000, 500 AP License Upgrade, 1 Year</t>
  </si>
  <si>
    <t>RK-WMS-821-5550-1L00</t>
  </si>
  <si>
    <t>821-5550-1L00</t>
  </si>
  <si>
    <t>RUCKUS - End User WatchDog Support Renewal for ZoneDirector 5000, 550 AP License Upgrade, 1 Year</t>
  </si>
  <si>
    <t>RK-WMS-821-5600-1L00</t>
  </si>
  <si>
    <t>821-5600-1L00</t>
  </si>
  <si>
    <t>RUCKUS - End User WatchDog Support Renewal for ZoneDirector 5000, 600 AP License Upgrade, 1 Year</t>
  </si>
  <si>
    <t>RK-WMS-821-5650-1L00</t>
  </si>
  <si>
    <t>821-5650-1L00</t>
  </si>
  <si>
    <t>RUCKUS - End User WatchDog Support Renewal for ZoneDirector 5000, 650 AP License Upgrade, 1 Year</t>
  </si>
  <si>
    <t>RK-WMS-821-5700-1L00</t>
  </si>
  <si>
    <t>821-5700-1L00</t>
  </si>
  <si>
    <t>RUCKUS - End User WatchDog Support Renewal for ZoneDirector 5000, 700 AP License Upgrade, 1 Year</t>
  </si>
  <si>
    <t>RK-WMS-821-5750-1L00</t>
  </si>
  <si>
    <t>821-5750-1L00</t>
  </si>
  <si>
    <t>RUCKUS - End User WatchDog Support Renewal for ZoneDirector 5000, 750 AP License Upgrade, 1 Year</t>
  </si>
  <si>
    <t>RK-WMS-821-5800-1L00</t>
  </si>
  <si>
    <t>821-5800-1L00</t>
  </si>
  <si>
    <t>RUCKUS - End User WatchDog Support Renewal for ZoneDirector 5000, 800 AP License Upgrade, 1 Year</t>
  </si>
  <si>
    <t>RK-WMS-821-5850-1L00</t>
  </si>
  <si>
    <t>821-5850-1L00</t>
  </si>
  <si>
    <t>RUCKUS - End User WatchDog Support Renewal for ZoneDirector 5000, 850 AP License Upgrade, 1 Year</t>
  </si>
  <si>
    <t>RK-WMS-821-5900-1L00</t>
  </si>
  <si>
    <t>821-5900-1L00</t>
  </si>
  <si>
    <t>RUCKUS - End User WatchDog Support Renewal for ZoneDirector 5000, 900 AP License Upgrade, 1 Year</t>
  </si>
  <si>
    <t>RK-WMS-S21-VSCG-1L00</t>
  </si>
  <si>
    <t>S21-VSCG-1L00</t>
  </si>
  <si>
    <t>RUCKUS - End User WatchDog Support Renewal  - vSZ-RTU, 1 YR</t>
  </si>
  <si>
    <t>RK-WMS-S21-0001-1LSG</t>
  </si>
  <si>
    <t>S21-0001-1LSG</t>
  </si>
  <si>
    <t>RUCKUS - End User WatchDog Support Renewal  Per SZ/vSZ AP, 1 YR</t>
  </si>
  <si>
    <t>RK-WMS-S21-0001-1LHA</t>
  </si>
  <si>
    <t>S21-0001-1LHA</t>
  </si>
  <si>
    <t>RUCKUS - WatchDog Support Renewal SZ High Avail AP License, 1 Yr</t>
  </si>
  <si>
    <t>WatchDog Support for SmartZone 100 and License Upgrades</t>
  </si>
  <si>
    <t>RK-WMS-S21-S104-1000</t>
  </si>
  <si>
    <t>S21-S104-1000</t>
  </si>
  <si>
    <t>RUCKUS - End User WatchDog Support Renewal for SmartZone 100 with 4 GigE ports, 1 Year</t>
  </si>
  <si>
    <t>RK-WMS-S21-S124-1000</t>
  </si>
  <si>
    <t>S21-S124-1000</t>
  </si>
  <si>
    <t>RUCKUS - End User WatchDog Support Renewal for SmartZone 100 with 2x10GigE and 4 GigE ports, 1 Year</t>
  </si>
  <si>
    <t>RK-WMS-S21-VSZD-1L00</t>
  </si>
  <si>
    <t>S21-VSZD-1L00</t>
  </si>
  <si>
    <t>RUCKUS - End User WatchDog Support Renewal  - vSZD-RTU, 1 Gbps Throughput 1 YR</t>
  </si>
  <si>
    <t>RK-WMS-S21-VSZD-1LBW</t>
  </si>
  <si>
    <t>S21-VSZD-1LBW</t>
  </si>
  <si>
    <t>RUCKUS - End User WatchDog Support Renewal  - vSZD-RTU, 10 Gbps throughput 1 YR</t>
  </si>
  <si>
    <t>RK-WMS-S21-VSZD-1LUL</t>
  </si>
  <si>
    <t>S21-VSZD-1LUL</t>
  </si>
  <si>
    <t>RUCKUS - End User WatchDog Support Renewal  - vSZD-RTU, no throughput cap, 1 YR</t>
  </si>
  <si>
    <t>RK-WMS-S21-VSZD-1LCM</t>
  </si>
  <si>
    <t>S21-VSZD-1LCM</t>
  </si>
  <si>
    <t>RUCKUS - End User Support VSZD CALEA Mirroring 1 Yr Renewal</t>
  </si>
  <si>
    <t>RK-WMS-S21-VSZD-1LL3</t>
  </si>
  <si>
    <t>S21-VSZD-1LL3</t>
  </si>
  <si>
    <t>RUCKUS - End User Support VSZD L3 Roaming 1 Yr Renewal</t>
  </si>
  <si>
    <t>RK-WMS-S21-FXVP-1L00</t>
  </si>
  <si>
    <t>S21-FXVP-1L00</t>
  </si>
  <si>
    <t>RUCKUS - WatchDog Support Renewal Flexi VPN, 1 Yr</t>
  </si>
  <si>
    <t>RK-WMS-S21-VSZD-1LNA</t>
  </si>
  <si>
    <t>S21-VSZD-1LNA</t>
  </si>
  <si>
    <t>RUCKUS - End User WatchDog Support Renewal NAT Service 1 Y</t>
  </si>
  <si>
    <t>RK-WMS-S24-VSZD-1LNA</t>
  </si>
  <si>
    <t>S24-VSZD-1LNA</t>
  </si>
  <si>
    <t>RUCKUS - BullDog Support Renewal NAT Service 1 Y</t>
  </si>
  <si>
    <t>RK-WMS-S21-VSZD-1LDH</t>
  </si>
  <si>
    <t>S21-VSZD-1LDH</t>
  </si>
  <si>
    <t>RUCKUS - End User WatchDog Support Renewal DHCP Server 1 Y</t>
  </si>
  <si>
    <t>RK-WMS-S24-VSZD-1LDH</t>
  </si>
  <si>
    <t>S24-VSZD-1LDH</t>
  </si>
  <si>
    <t>RUCKUS - BullDog Support Renewal DHCP Server 1 Y</t>
  </si>
  <si>
    <t>RK-WMS-S21-0001-1LRX</t>
  </si>
  <si>
    <t>S21-0001-1LRX</t>
  </si>
  <si>
    <t>RUCKUS - End User WatchDog Support Renewal, GRE to GW Tunnel, 1 Y</t>
  </si>
  <si>
    <t>RK-WMS-823-1200-1RDY</t>
  </si>
  <si>
    <t>823-1200-1RDY</t>
  </si>
  <si>
    <t>RUCKUS - Watchdog ZD1200 Redundant Controller Support Renewal, 1 year.</t>
  </si>
  <si>
    <t>RK-WMS-823-3000-1RDY</t>
  </si>
  <si>
    <t>823-3000-1RDY</t>
  </si>
  <si>
    <t>RUCKUS - WatchDog ZD3000 series Redundant Controller Support Renewal, 1 Year.</t>
  </si>
  <si>
    <t>RK-WMS-823-5000-1RDY</t>
  </si>
  <si>
    <t>823-5000-1RDY</t>
  </si>
  <si>
    <t xml:space="preserve">RUCKUS - WatchDog ZD5000 series Redundant Controller Support Renewal, 1 Year. </t>
  </si>
  <si>
    <t>RK-WMS-826-R320-1000</t>
  </si>
  <si>
    <t>826-R320-1000</t>
  </si>
  <si>
    <t>RUCKUS - WatchDog End User Support Renewal, Standalone R320, 1 Yr</t>
  </si>
  <si>
    <t>RK-WMS-826-R730-1000</t>
  </si>
  <si>
    <t>826-R730-1000</t>
  </si>
  <si>
    <t>RUCKUS - WatchDog End User Support, Standalone Renewal R730, 1 Yr</t>
  </si>
  <si>
    <t>RK-WMS-826-M510-1000</t>
  </si>
  <si>
    <t>826-M510-1000</t>
  </si>
  <si>
    <t>RUCKUS - WatchDog End User Support Renewal, Standalone, M510, 1 Yr</t>
  </si>
  <si>
    <t>RK-WMS-826-H320-1000</t>
  </si>
  <si>
    <t>826-H320-1000</t>
  </si>
  <si>
    <t>RUCKUS - End User WatchDog Support Renewal, Standalone H320, 1 Yr</t>
  </si>
  <si>
    <t>RK-WMS-826-R720-1000</t>
  </si>
  <si>
    <t>826-R720-1000</t>
  </si>
  <si>
    <t>RUCKUS - End User Support Renewal for Ruckus R720, 1 Year</t>
  </si>
  <si>
    <t>RK-WMS-826-C110-1000</t>
  </si>
  <si>
    <t>826-C110-1000</t>
  </si>
  <si>
    <t>RK-WMS-826-R610-1000</t>
  </si>
  <si>
    <t>826-R610-1000</t>
  </si>
  <si>
    <t>RUCKUS - End User Support Renewal for Ruckus R610, 1 Year</t>
  </si>
  <si>
    <t>RK-WMS-826-H510-1000</t>
  </si>
  <si>
    <t>826-H510-1000</t>
  </si>
  <si>
    <t>RUCKUS - End User Support Renewal for Ruckus H510, 1 Year</t>
  </si>
  <si>
    <t>RUCKUS - End User Support Renewal for Ruckus R510, 1 Year</t>
  </si>
  <si>
    <t>RK-WMS-826-R310-1000</t>
  </si>
  <si>
    <t>826-R310-1000</t>
  </si>
  <si>
    <t>RUCKUS - End User Support Renewal for Ruckus R310, 1 Year</t>
  </si>
  <si>
    <t>RK-WMS-826-R710-1000</t>
  </si>
  <si>
    <t>826-R710-1000</t>
  </si>
  <si>
    <t>RUCKUS - End User Support Renewal for Ruckus R710, 1 Year</t>
  </si>
  <si>
    <t>826-H510-1000-B10</t>
  </si>
  <si>
    <t>RUCKUS - End User Support Renewal for Bulkpack (x10) Ruckus H510, 1 Year</t>
  </si>
  <si>
    <t>826-H320-1000-B10</t>
  </si>
  <si>
    <t>RUCKUS - End User WatchDog Support Renewal, Standalone H320 (x10), 1 Yr</t>
  </si>
  <si>
    <t>RK-WMS-826-R750-1000</t>
  </si>
  <si>
    <t>826-R750-1000</t>
  </si>
  <si>
    <t>RUCKUS - End User Support Renewal for Ruckus R500, 1 Year</t>
  </si>
  <si>
    <t>RK-WMS-826-R600-1000</t>
  </si>
  <si>
    <t>826-R600-1000</t>
  </si>
  <si>
    <t>RUCKUS - End User Support Renewal for Ruckus R600, 1 Year</t>
  </si>
  <si>
    <t>RUCKUS - End User Support Renewal for Ruckus 7321, 1 Year</t>
  </si>
  <si>
    <t>RUCKUS - End User Support Renewal for Ruckus R300, 1 Year</t>
  </si>
  <si>
    <t>RUCKUS - End User Support Renewal for Ruckus 7352, 1 Year</t>
  </si>
  <si>
    <t>RUCKUS - End User Support Renewal for Ruckus 7372, 7372-E, 1 Year</t>
  </si>
  <si>
    <t>RK-WMS-826-R700-1000</t>
  </si>
  <si>
    <t>826-R700-1000</t>
  </si>
  <si>
    <t>RUCKUS - End User Support Renewal for Ruckus R700, 1 Year</t>
  </si>
  <si>
    <t>RUCKUS - End User Support Renewal for Ruckus 7982, 1 Year</t>
  </si>
  <si>
    <t>RK-WMS-826-H500-1000</t>
  </si>
  <si>
    <t>826-H500-1000</t>
  </si>
  <si>
    <t>RUCKUS - End User Support Renewal for Ruckus H500, 1 Year</t>
  </si>
  <si>
    <t>RUCKUS - End User Support Renewal for Ruckus 7055, 1 Year</t>
  </si>
  <si>
    <t>RK-WMS-826-7441-1000</t>
  </si>
  <si>
    <t>826-7441-1000</t>
  </si>
  <si>
    <t>RUCKUS - End User Support Renewal for Ruckus 7441, 1 Year</t>
  </si>
  <si>
    <t>RK-WMS-826-E510-1000</t>
  </si>
  <si>
    <t>826-E510-1000</t>
  </si>
  <si>
    <t>RUCKUS - WatchDog End User Support Renewal, Standalone E510, 1 Yr</t>
  </si>
  <si>
    <t>RK-WMS-826-T31C-1000</t>
  </si>
  <si>
    <t>826-T31C-1000</t>
  </si>
  <si>
    <t>RUCKUS - WatchDog End User Support Renewal, Standalone T310C, 1 Yr</t>
  </si>
  <si>
    <t>RK-WMS-826-T31D-1000</t>
  </si>
  <si>
    <t>826-T31D-1000</t>
  </si>
  <si>
    <t>RUCKUS - WatchDog End User Support Renewal, Standalone T310D, 1 Yr</t>
  </si>
  <si>
    <t>RK-WMS-826-T31S-1000</t>
  </si>
  <si>
    <t>826-T31S-1000</t>
  </si>
  <si>
    <t>RUCKUS - WatchDog End User Support Renewal, Standalone T310S, 1 Yr</t>
  </si>
  <si>
    <t>RK-WMS-826-T31N-1000</t>
  </si>
  <si>
    <t>826-T31N-1000</t>
  </si>
  <si>
    <t>RUCKUS - WatchDog End User Support Renewal, Standalone T310N, 1 Yr</t>
  </si>
  <si>
    <t>RK-WMS-826-T610-1000</t>
  </si>
  <si>
    <t>826-T610-1000</t>
  </si>
  <si>
    <t>RUCKUS - End User Support Renewal for Ruckus T610, 1 year</t>
  </si>
  <si>
    <t>RK-WMS-826-T710-1000</t>
  </si>
  <si>
    <t>826-T710-1000</t>
  </si>
  <si>
    <t>RUCKUS - End User Support Renewal for Ruckus T710 &amp; T710-S, 1 year</t>
  </si>
  <si>
    <t>RUCKUS - End User Support Renewal for Ruckus 7782, 7782-N, 7782-S, 7782-E, 1 Year</t>
  </si>
  <si>
    <t>RUCKUS - End User Support Renewal for Ruckus 7762, 7762-S, 7762-T, 1 Year</t>
  </si>
  <si>
    <t>RUCKUS - End User Support Renewal for Ruckus 7762-AC,7762-S-AC, 1 Year</t>
  </si>
  <si>
    <t>RK-WMS-826-P300-1100</t>
  </si>
  <si>
    <t>826-P300-1100</t>
  </si>
  <si>
    <t>RUCKUS - End User Support Renewal for Ruckus P300 (pair), 1 Year</t>
  </si>
  <si>
    <t>RK-WMS-826-P300-1000</t>
  </si>
  <si>
    <t>826-P300-1000</t>
  </si>
  <si>
    <t>RUCKUS - End User Support Renewal for Ruckus P300 (single), 1 Year</t>
  </si>
  <si>
    <t>RUCKUS - End User Support Renewal for Ruckus T300 &amp; T300e, 1 Year</t>
  </si>
  <si>
    <t>RK-WMS-826-T301-1000</t>
  </si>
  <si>
    <t>826-T301-1000</t>
  </si>
  <si>
    <t>RUCKUS - End User Support Renewal for Ruckus T301n &amp; T301s, 1 Year</t>
  </si>
  <si>
    <t>RUCKUS - End User Support Renewal for Ruckus 7731 (pair), including bundles with antennas, 1 Year</t>
  </si>
  <si>
    <t>RUCKUS - End User Support Renewal for Ruckus 7731 (single), 1 Year</t>
  </si>
  <si>
    <t>RK-WMS-823-R320-1000</t>
  </si>
  <si>
    <t>823-R320-1000</t>
  </si>
  <si>
    <t>RUCKUS - Advance Replacement Renewal, R320, 1 Yr</t>
  </si>
  <si>
    <t>RK-WMS-823-RU32-1000</t>
  </si>
  <si>
    <t>823-RU32-1000</t>
  </si>
  <si>
    <t>RUCKUS - Advance Replacement Renewal, Unleashed R320, 1 Yr</t>
  </si>
  <si>
    <t>RK-WMS-823-R730-1000</t>
  </si>
  <si>
    <t>823-R730-1000</t>
  </si>
  <si>
    <t>RUCKUS - WatchDog Advance Replacement Renewal R730, 1 Yr</t>
  </si>
  <si>
    <t>RK-WMS-823-I100-1000</t>
  </si>
  <si>
    <t>823-I100-1000</t>
  </si>
  <si>
    <t>RUCKUS - WatchDog Advance Replacement Renewal I10 IoT Dongle, 1 Yr</t>
  </si>
  <si>
    <t>RK-WMS-823-M510-1000</t>
  </si>
  <si>
    <t>823-M510-1000</t>
  </si>
  <si>
    <t>RUCKUS - Advance Replacement Renewal, M510, 1 Yr</t>
  </si>
  <si>
    <t>RUCKUS - Advance Replacement Renewal, Unleashed M510, 1 Yr</t>
  </si>
  <si>
    <t>RK-WMS-823-EU51-1000</t>
  </si>
  <si>
    <t>823-EU51-1000</t>
  </si>
  <si>
    <t>RK-WMS-823-CU11-1000</t>
  </si>
  <si>
    <t>823-CU11-1000</t>
  </si>
  <si>
    <t>RK-WMS-823-TU3C-1020</t>
  </si>
  <si>
    <t>823-TU3C-1020</t>
  </si>
  <si>
    <t>RK-WMS-823-TU3D-1040</t>
  </si>
  <si>
    <t>823-TU3D-1040</t>
  </si>
  <si>
    <t>RK-WMS-823-TU3S-1051</t>
  </si>
  <si>
    <t>823-TU3S-1051</t>
  </si>
  <si>
    <t>RK-WMS-823-TU3N-1061</t>
  </si>
  <si>
    <t>823-TU3N-1061</t>
  </si>
  <si>
    <t>RK-WMS-823-E510-1000</t>
  </si>
  <si>
    <t>823-E510-1000</t>
  </si>
  <si>
    <t>RUCKUS - WatchDog Advance Replacement Renewal, E510, 1 Yr</t>
  </si>
  <si>
    <t>RK-WMS-823-T31C-1000</t>
  </si>
  <si>
    <t>823-T31C-1000</t>
  </si>
  <si>
    <t>RUCKUS - WatchDog Advance Replacement Renewal, T310C, 1 Yr</t>
  </si>
  <si>
    <t>RK-WMS-823-T31D-1000</t>
  </si>
  <si>
    <t>823-T31D-1000</t>
  </si>
  <si>
    <t>RUCKUS - WatchDog Advance Replacement Renewal, T310D, 1 Yr</t>
  </si>
  <si>
    <t>RK-WMS-823-T31S-1000</t>
  </si>
  <si>
    <t>823-T31S-1000</t>
  </si>
  <si>
    <t>RUCKUS - WatchDog Advance Replacement Renewal, T310S, 1 Yr</t>
  </si>
  <si>
    <t>RK-WMS-823-T31N-1000</t>
  </si>
  <si>
    <t>823-T31N-1000</t>
  </si>
  <si>
    <t>RUCKUS - WatchDog Advance Replacement Renewal, T310N, 1 Yr</t>
  </si>
  <si>
    <t>RK-WMS-823-RU72-1000</t>
  </si>
  <si>
    <t>823-RU72-1000</t>
  </si>
  <si>
    <t>RUCKUS - WatchDog Advance Replacement Renewal, Unleashed R720, 1 Yr</t>
  </si>
  <si>
    <t>RK-WMS-823-HU32-1000</t>
  </si>
  <si>
    <t>823-HU32-1000</t>
  </si>
  <si>
    <t>RUCKUS - WatchDog Advance Replacement Renewal, Unleashed H320, 1 Yr</t>
  </si>
  <si>
    <t>RK-WMS-823-TU61-1000</t>
  </si>
  <si>
    <t>823-TU61-1000</t>
  </si>
  <si>
    <t>RUCKUS - WatchDog Advance Replacement Renewal, Unleashed T610, 1 Yr</t>
  </si>
  <si>
    <t>RK-WMS-823-TU61-1051</t>
  </si>
  <si>
    <t>823-TU61-1051</t>
  </si>
  <si>
    <t>RUCKUS - WatchDog Advance Replacement Renewal, Unleashed T610-xx51, 1 Yr</t>
  </si>
  <si>
    <t>RK-WMS-823-H320-1000</t>
  </si>
  <si>
    <t>823-H320-1000</t>
  </si>
  <si>
    <t>RUCKUS - WatchDog Advance Replacement Renewal, H320, 1 Yr</t>
  </si>
  <si>
    <t>RK-WMS-823-RU61-1000</t>
  </si>
  <si>
    <t>823-RU61-1000</t>
  </si>
  <si>
    <t>RUCKUS - Advance Replacement Renewal, Unleashed R610, 1 Yr</t>
  </si>
  <si>
    <t>RK-WMS-823-R720-1000</t>
  </si>
  <si>
    <t>823-R720-1000</t>
  </si>
  <si>
    <t>RUCKUS - WatchDog Advanced Hardware Replacement Renewal for Ruckus R720, 1 year</t>
  </si>
  <si>
    <t>RK-WMS-823-RU31-1000</t>
  </si>
  <si>
    <t>823-RU31-1000</t>
  </si>
  <si>
    <t>RUCKUS - Advance HW Replacement Renewal for Unleashed R310, 1 Y</t>
  </si>
  <si>
    <t>RK-WMS-823-RU51-1000</t>
  </si>
  <si>
    <t>823-RU51-1000</t>
  </si>
  <si>
    <t>RUCKUS - Advance HW Replacement Renewal for Unleashed R510, 1 Year</t>
  </si>
  <si>
    <t>RK-WMS-823-HU51-1000</t>
  </si>
  <si>
    <t>823-HU51-1000</t>
  </si>
  <si>
    <t>RUCKUS - Advance HW Replacement Renewal for Unleashed H510, 1 Year</t>
  </si>
  <si>
    <t>RK-WMS-823-T610-1000</t>
  </si>
  <si>
    <t>823-T610-1000</t>
  </si>
  <si>
    <t>RUCKUS - WatchDog Advanced Hardware Replacement Renewal T610, 1 year</t>
  </si>
  <si>
    <t>RK-WMS-823-C110-1000</t>
  </si>
  <si>
    <t>823-C110-1000</t>
  </si>
  <si>
    <t>RK-WMS-823-R610-1000</t>
  </si>
  <si>
    <t>823-R610-1000</t>
  </si>
  <si>
    <t>RK-WMS-823-RU71-1000</t>
  </si>
  <si>
    <t>823-RU71-1000</t>
  </si>
  <si>
    <t>RUCKUS - Advance HW Replacement Renewal for 9U1-R710, 1 Yr</t>
  </si>
  <si>
    <t>RK-WMS-823-TU71-1000</t>
  </si>
  <si>
    <t>823-TU71-1000</t>
  </si>
  <si>
    <t>RUCKUS - Advance HW Replacement Renewal for 9U1-T710, 1 Yr</t>
  </si>
  <si>
    <t>RK-WMS-823-H510-1000</t>
  </si>
  <si>
    <t>823-H510-1000</t>
  </si>
  <si>
    <t>RUCKUS - WatchDog Advanced Hardware Replacement Renewal for Ruckus H510, 1 year</t>
  </si>
  <si>
    <t>RUCKUS - WatchDog Advanced Hardware Replacement Renewal for Ruckus R510, 1 year</t>
  </si>
  <si>
    <t>RK-WMS-823-T710-1000</t>
  </si>
  <si>
    <t>823-T710-1000</t>
  </si>
  <si>
    <t>RUCKUS - WatchDog Advanced Hardware Replacement Renewal T710 &amp; T710-S, 1 year</t>
  </si>
  <si>
    <t>RK-WMS-823-R310-1000</t>
  </si>
  <si>
    <t>823-R310-1000</t>
  </si>
  <si>
    <t>RUCKUS - WatchDog Advanced Hardware Replacement Renewal for Ruckus R310, 1 year</t>
  </si>
  <si>
    <t>RK-WMS-823-7321-1000</t>
  </si>
  <si>
    <t>823-7321-1000</t>
  </si>
  <si>
    <t>RUCKUS - WatchDog Advanced Hardware Replacement Renewal for Ruckus 7321, 1 year</t>
  </si>
  <si>
    <t>RUCKUS - WatchDog Advanced Hardware Replacement Renewal for Ruckus R300, 1 year</t>
  </si>
  <si>
    <t>RK-WMS-823-RU50-1000</t>
  </si>
  <si>
    <t>823-RU50-1000</t>
  </si>
  <si>
    <t>RUCKUS - Advance HW Replacement Renewal for Unleashed R500, 1Y</t>
  </si>
  <si>
    <t>RK-WMS-823-RU60-1000</t>
  </si>
  <si>
    <t>823-RU60-1000</t>
  </si>
  <si>
    <t>RUCKUS - Advance HW Replacement Renewal for Unleashed R600 Access Points, 1Y</t>
  </si>
  <si>
    <t>RK-WMS-823-7352-1000</t>
  </si>
  <si>
    <t>823-7352-1000</t>
  </si>
  <si>
    <t>RUCKUS - WatchDog Advanced Hardware Replacement Renewal for Ruckus 7352, 1 year</t>
  </si>
  <si>
    <t>RK-WMS-823-7372-1000</t>
  </si>
  <si>
    <t>823-7372-1000</t>
  </si>
  <si>
    <t>RUCKUS - WatchDog Advanced Hardware Replacement Renewal for Ruckus 7372, 7372-E, 1 year</t>
  </si>
  <si>
    <t>RK-WMS-823-R700-1000</t>
  </si>
  <si>
    <t>823-R700-1000</t>
  </si>
  <si>
    <t>RUCKUS - WatchDog Advanced Hardware Replacement Renewal for Ruckus R700, 1 year</t>
  </si>
  <si>
    <t>RK-WMS-823-R710-1000</t>
  </si>
  <si>
    <t>823-R710-1000</t>
  </si>
  <si>
    <t>RUCKUS - WatchDog Advanced Hardware Replacement Renewal for Ruckus R710, 1 year</t>
  </si>
  <si>
    <t>RK-WMS-823-7982-1000</t>
  </si>
  <si>
    <t>823-7982-1000</t>
  </si>
  <si>
    <t>RUCKUS - WatchDog Advanced Hardware Replacement Renewal for Ruckus 7982, 1 year</t>
  </si>
  <si>
    <t>RUCKUS - WatchDog Advanced Hardware Replacement Renewal for Ruckus T300 &amp; T300e, 1 year</t>
  </si>
  <si>
    <t>RK-WMS-823-T301-1000</t>
  </si>
  <si>
    <t>823-T301-1000</t>
  </si>
  <si>
    <t>RUCKUS - WatchDog Advanced Hardware Replacement Renewal for Ruckus T301n &amp; T301s, 1 year</t>
  </si>
  <si>
    <t>RK-WMS-823-7782-1000</t>
  </si>
  <si>
    <t>823-7782-1000</t>
  </si>
  <si>
    <t>RUCKUS - WatchDog Advanced Hardware Replacement Renewal for Ruckus 7782, 7782-N, 7782-S, 7782-E 1 year</t>
  </si>
  <si>
    <t>RK-WMS-823-7762-1000</t>
  </si>
  <si>
    <t>823-7762-1000</t>
  </si>
  <si>
    <t>RUCKUS - WatchDog Advanced Hardware Replacement Renewal for Ruckus 7762, 7762-S, 7762-T, 1 year</t>
  </si>
  <si>
    <t>RK-WMS-823-7762-1100</t>
  </si>
  <si>
    <t>823-7762-1100</t>
  </si>
  <si>
    <t>RUCKUS - WatchDog Advanced Hardware Replacement Renewal for Ruckus 7762-AC,7762-S-AC, 1 year</t>
  </si>
  <si>
    <t>RK-WMS-823-P300-1100</t>
  </si>
  <si>
    <t>823-P300-1100</t>
  </si>
  <si>
    <t>RUCKUS - WatchDog Advanced Hardware Replacement Renewal for Ruckus P300 (pair), 1 year</t>
  </si>
  <si>
    <t>RK-WMS-823-P300-1000</t>
  </si>
  <si>
    <t>823-P300-1000</t>
  </si>
  <si>
    <t>RUCKUS - WatchDog Advanced Hardware Replacement Renewal for Ruckus P300 (single), 1 year</t>
  </si>
  <si>
    <t>RK-WMS-823-TU30-1000</t>
  </si>
  <si>
    <t>823-TU30-1000</t>
  </si>
  <si>
    <t>RUCKUS - Advance HW Replacement Renewal for T300-xx01</t>
  </si>
  <si>
    <t>RK-WMS-823-TU30-1081</t>
  </si>
  <si>
    <t>823-TU30-1081</t>
  </si>
  <si>
    <t>RUCKUS - Advance HW Replacement Renewal for T300-xx81</t>
  </si>
  <si>
    <t>RK-WMS-823-TU31-1000</t>
  </si>
  <si>
    <t>823-TU31-1000</t>
  </si>
  <si>
    <t>RUCKUS - Advance HW Replacement Renewal for Unleashed T301 Access Points</t>
  </si>
  <si>
    <t>RUCKUS - WatchDog Advanced Hardware Replacement Renewal for Ruckus R500, 1 year</t>
  </si>
  <si>
    <t>RK-WMS-823-R600-1000</t>
  </si>
  <si>
    <t>823-R600-1000</t>
  </si>
  <si>
    <t>RUCKUS - WatchDog Advanced Hardware Replacement Renewal for Ruckus R600, 1 year</t>
  </si>
  <si>
    <t>RK-WMS-823-7731-1100</t>
  </si>
  <si>
    <t>823-7731-1100</t>
  </si>
  <si>
    <t>RUCKUS - WatchDog Advanced Hardware Replacement Renewal Ruckus 7731 pair, incl. bundles w/ antennas, 1 year</t>
  </si>
  <si>
    <t>RK-WMS-823-7731-1000</t>
  </si>
  <si>
    <t>823-7731-1000</t>
  </si>
  <si>
    <t>RUCKUS - WatchDog Advanced Hardware Replacement Renewal for Ruckus 7731 (single), 1 year</t>
  </si>
  <si>
    <t>RK-WMS-823-H500-1000</t>
  </si>
  <si>
    <t>823-H500-1000</t>
  </si>
  <si>
    <t>RUCKUS - WatchDog Advanced Hardware Replacement Renewal for Ruckus H500, 1 year</t>
  </si>
  <si>
    <t>RK-WMS-823-7055-1000</t>
  </si>
  <si>
    <t>823-7055-1000</t>
  </si>
  <si>
    <t>RUCKUS - WatchDog Advanced Hardware Replacement Renewal for Ruckus 7055, 1 year</t>
  </si>
  <si>
    <t>RK-WMS-823-7441-1000</t>
  </si>
  <si>
    <t>823-7441-1000</t>
  </si>
  <si>
    <t>RUCKUS - WatchDog Advanced Hardware Replacement Renewal for Ruckus 7441, 1 year</t>
  </si>
  <si>
    <t>RK-WMS-823-A113-1000</t>
  </si>
  <si>
    <t>823-A113-1000</t>
  </si>
  <si>
    <t>RUCKUS - WatchDog Advanced Hardware Replacement Renewal for Media Converter of Fiber Node Accessory, 1 year</t>
  </si>
  <si>
    <t>823-H510-1000-B10</t>
  </si>
  <si>
    <t>RUCKUS - WatchDog Advance Replacement Renewal for Bulkpack (x10) Ruckus H510, 1 year</t>
  </si>
  <si>
    <t>823-H320-1000-B10</t>
  </si>
  <si>
    <t>RUCKUS - WatchDog Advance Replacement Renewal, Bulkpack (x10) H320, 1 Yr</t>
  </si>
  <si>
    <t>RK-WMS-823-R750-1000</t>
  </si>
  <si>
    <t>823-R750-1000</t>
  </si>
  <si>
    <t>RUCKUS -  Advance Replacement, R750, 1 Yr</t>
  </si>
  <si>
    <t>RK-WMS-821-SCIL-1L00</t>
  </si>
  <si>
    <t>821-SCIL-1L00</t>
  </si>
  <si>
    <t>RUCKUS - End User WatchDog Support Renewal for SmartCell Insight, Single AP License, 1 Year for SCI 1.x</t>
  </si>
  <si>
    <t>RK-WMS-S21-SCIP-1000</t>
  </si>
  <si>
    <t>S21-SCIP-1000</t>
  </si>
  <si>
    <t xml:space="preserve">RUCKUS - End User WatchDog Support Renewal for SCI, 1-year </t>
  </si>
  <si>
    <t>RK-WMS-S21-0001-1LSC</t>
  </si>
  <si>
    <t>S21-0001-1LSC</t>
  </si>
  <si>
    <t xml:space="preserve">RUCKUS - End User WatchDog Support Renewal for SCI Analytics, Device (AP/Switch) License, 1-year </t>
  </si>
  <si>
    <t>RK-WMS-S21-VSPT-1000</t>
  </si>
  <si>
    <t>S21-VSPT-1000</t>
  </si>
  <si>
    <t>RUCKUS - End User WatchDog Support Renewal for vSPoT, 1 Year</t>
  </si>
  <si>
    <t>RK-WMS-S21-0001-1LSP</t>
  </si>
  <si>
    <t>S21-0001-1LSP</t>
  </si>
  <si>
    <t>RUCKUS - End User WatchDog Support Renewal for vSPoT AP License, 1 Year</t>
  </si>
  <si>
    <t>RK-WMS-S21-VRND-1LND</t>
  </si>
  <si>
    <t>S21-VRND-1LND</t>
  </si>
  <si>
    <t>RUCKUS - WatchDog End User Support Renewal,  Virtual Ruckus Network Director</t>
  </si>
  <si>
    <t>Support Reinstatement SKUs</t>
  </si>
  <si>
    <t>RK-WMS-809-REIN-ZD1K</t>
  </si>
  <si>
    <t>809-REIN-ZD1K</t>
  </si>
  <si>
    <t>RUCKUS - Support Reinstatement fee for ZD 1K Controller</t>
  </si>
  <si>
    <t>RK-WMS-809-REIN-ZD3K</t>
  </si>
  <si>
    <t>809-REIN-ZD3K</t>
  </si>
  <si>
    <t>RUCKUS - Support Reinstatement fee for ZD 3K Controller</t>
  </si>
  <si>
    <t>RK-WMS-809-REIN-ZD5K</t>
  </si>
  <si>
    <t>809-REIN-ZD5K</t>
  </si>
  <si>
    <t>RUCKUS - Support Reinstatement fee for ZD 5K Controller</t>
  </si>
  <si>
    <t>RK-WMS-809-REIN-LIZD</t>
  </si>
  <si>
    <t>809-REIN-LIZD</t>
  </si>
  <si>
    <t>RUCKUS - Support Reinstatement fee per ZD AP License</t>
  </si>
  <si>
    <t>€60 per license</t>
  </si>
  <si>
    <t>RK-WMS-809-REIN-APIN</t>
  </si>
  <si>
    <t>809-REIN-APIN</t>
  </si>
  <si>
    <t>RUCKUS - Support Reinstatement fee for Standalone Indoor AP</t>
  </si>
  <si>
    <t>RK-WMS-809-REIN-APOD</t>
  </si>
  <si>
    <t>809-REIN-APOD</t>
  </si>
  <si>
    <t>RUCKUS - Support Reinstatement fee for Standalone Outdoor AP</t>
  </si>
  <si>
    <t>RK-WMS-809-REIN-S104</t>
  </si>
  <si>
    <t>809-REIN-S104</t>
  </si>
  <si>
    <t>RUCKUS - Support Reinstatement fee for SZ104 Controller</t>
  </si>
  <si>
    <t>RK-WMS-809-REIN-S124</t>
  </si>
  <si>
    <t>809-REIN-S124</t>
  </si>
  <si>
    <t>RUCKUS - Support Reinstatement fee for SZ124 Controller</t>
  </si>
  <si>
    <t>RK-WMS-809-REIN-SCGW</t>
  </si>
  <si>
    <t>809-REIN-SCGW</t>
  </si>
  <si>
    <t>RUCKUS - Support Reinstatement fee for SCG Controller</t>
  </si>
  <si>
    <t>RK-WMS-809-REIN-VSCG</t>
  </si>
  <si>
    <t>809-REIN-VSCG</t>
  </si>
  <si>
    <t xml:space="preserve">RUCKUS - Support Reinstatement fee for vSCG Controller </t>
  </si>
  <si>
    <t>RK-WMS-809-REIN-SZLI</t>
  </si>
  <si>
    <t>809-REIN-SZLI</t>
  </si>
  <si>
    <t>RUCKUS - Support Reinstatement fee for SZ AP License</t>
  </si>
  <si>
    <t>RK-WMS-S22-D104-1000</t>
  </si>
  <si>
    <t>S22-D104-1000</t>
  </si>
  <si>
    <t>RUCKUS - Associate Partner Support Renewal, Smart Zone 100 Data Plane, 1 Yr</t>
  </si>
  <si>
    <t>RK-WMS-S22-D124-1000</t>
  </si>
  <si>
    <t>S22-D124-1000</t>
  </si>
  <si>
    <t>RK-WMS-S22-INT1-1L00</t>
  </si>
  <si>
    <t>S22-INT1-1L00</t>
  </si>
  <si>
    <t>RUCKUS - Associate Partner Support Renewal, vRIoT module, 1 Yr</t>
  </si>
  <si>
    <t>RK-WMS-S22-IAP1-1L00</t>
  </si>
  <si>
    <t>S22-IAP1-1L00</t>
  </si>
  <si>
    <t>RUCKUS - Associate Partner Support Renewal, AP Mgt License, 1 Yr</t>
  </si>
  <si>
    <t>RK-WMS-S22-0001-1LUM</t>
  </si>
  <si>
    <t>S22-0001-1LUM</t>
  </si>
  <si>
    <t>RUCKUS - Associate Partner Support Renewal, Unleashed Multisite Manager AP License, 1 Yr</t>
  </si>
  <si>
    <t>RK-WMS-S22-UMM1-1L00</t>
  </si>
  <si>
    <t>S22-UMM1-1L00</t>
  </si>
  <si>
    <t>RUCKUS - Associate Partner Support Renewal, Unleashed Multisite Manager, 1 Yr</t>
  </si>
  <si>
    <t xml:space="preserve">RUCKUS - Associate Partner Support Renewal, ZoneDirector 1205, 1 Yr </t>
  </si>
  <si>
    <t>RUCKUS - Associate Partner Support Renewal, ZoneDirector ONE AP Upgrade, 1 Yr</t>
  </si>
  <si>
    <t>RUCKUS - Associate Partner Support Renewal for ZoneDirector 1112, 6 AP License Upgrade, 1 Year</t>
  </si>
  <si>
    <t>RUCKUS - Associate Partner Support Renewal for ZoneDirector 1125, 13 AP License Upgrade, 1 Year</t>
  </si>
  <si>
    <t>RUCKUS - Associate Partner Support Renewal for ZoneDirector License Upgrade from 1106 to 1125, 1 Year</t>
  </si>
  <si>
    <t>RUCKUS - Associate Partner Support Renewal for ZoneDirector 1150, 25 AP License Upgrade, 1 Year</t>
  </si>
  <si>
    <t>RUCKUS - Associate Partner Support Renewal for ZoneDirector License Upgrade from 1112 to 1150, 1 Year</t>
  </si>
  <si>
    <t>RUCKUS - Associate Partner Support Renewal for ZoneDirector License Upgrade from 1106 to 1150, 1 Year</t>
  </si>
  <si>
    <t>RUCKUS - Associate Partner Support Renewal for ZoneDirector 1106, 1 Year</t>
  </si>
  <si>
    <t>RUCKUS - Associate Partner Support Renewal for ZoneDirector 1112, 1 Year</t>
  </si>
  <si>
    <t>RUCKUS - Associate Partner Support Renewal for ZoneDirector 1125, 1 Year</t>
  </si>
  <si>
    <t>RUCKUS - Associate Partner Support Renewal for ZoneDirector 1150, 1 Year</t>
  </si>
  <si>
    <t>RUCKUS - Associate Partner Support Renewal, ZoneDirector 3025, 1 Yr</t>
  </si>
  <si>
    <t>RUCKUS - Associate Partner Support Renewal, ZoneDirector 3050, 1 Yr</t>
  </si>
  <si>
    <t>RUCKUS - Associate Partner Support Renewal, ZoneDirector 3000, 25 AP License Upgrade, 1 Yr</t>
  </si>
  <si>
    <t>RUCKUS - Associate Partner Support Renewal, ZoneDirector 3000, 50 AP License Upgrade, 1 Yr</t>
  </si>
  <si>
    <t>RUCKUS - Associate Partner Support Renewal, ZoneDirector 3000, 100 AP License Upgrade, 1 Yr</t>
  </si>
  <si>
    <t>RUCKUS - Associate Partner Support Renewal, ZoneDirector 3000 150 AP License Upgrade, 1 Yr</t>
  </si>
  <si>
    <t>RK-WMS-822-3200-1L00</t>
  </si>
  <si>
    <t>822-3200-1L00</t>
  </si>
  <si>
    <t>RUCKUS - Associate Partner Support Renewal, ZoneDirector 3000 200 AP License Upgrade, 1 Yr</t>
  </si>
  <si>
    <t>RK-WMS-822-3250-1L00</t>
  </si>
  <si>
    <t>822-3250-1L00</t>
  </si>
  <si>
    <t>RUCKUS - Associate Partner Support Renewal, ZoneDirector 3000 250 AP License Upgrade, 1 Yr</t>
  </si>
  <si>
    <t>RK-WMS-822-3300-1L00</t>
  </si>
  <si>
    <t>822-3300-1L00</t>
  </si>
  <si>
    <t>RUCKUS - Associate Partner Support Renewal, ZoneDirector 3000 300 AP License Upgrade, 1 Yr</t>
  </si>
  <si>
    <t>RK-WMS-822-3350-1L00</t>
  </si>
  <si>
    <t>822-3350-1L00</t>
  </si>
  <si>
    <t>RUCKUS - Associate Partner Support Renewal, ZoneDirector 3000 350 AP License Upgrade, 1 Yr</t>
  </si>
  <si>
    <t>RK-WMS-822-3400-1L00</t>
  </si>
  <si>
    <t>822-3400-1L00</t>
  </si>
  <si>
    <t>RUCKUS - Associate Partner Support Renewal, ZoneDirector 3000 400 AP License Upgrade, 1 Yr</t>
  </si>
  <si>
    <t>RK-WMS-822-3450-1L00</t>
  </si>
  <si>
    <t>822-3450-1L00</t>
  </si>
  <si>
    <t>RUCKUS - Associate Partner Support Renewal, ZoneDirector 3000 450 AP License Upgrade, 1 Yr</t>
  </si>
  <si>
    <t>RK-WMS-822-5100-1000</t>
  </si>
  <si>
    <t>822-5100-1000</t>
  </si>
  <si>
    <t>RUCKUS - Associate Partner Support Renewal, ZoneDirector 5000, 100 APs, 1 Yr</t>
  </si>
  <si>
    <t>RK-WMS-822-5050-1L00</t>
  </si>
  <si>
    <t>822-5050-1L00</t>
  </si>
  <si>
    <t>RUCKUS - Associate Partner Support Renewal, ZoneDirector 5000, 50 AP License Upgrade, 1 Yr</t>
  </si>
  <si>
    <t>RK-WMS-822-5100-1L00</t>
  </si>
  <si>
    <t>822-5100-1L00</t>
  </si>
  <si>
    <t>RUCKUS - Associate Partner Support Renewal, ZoneDirector 5000, 100 AP License Upgrade, 1 Yr</t>
  </si>
  <si>
    <t>RK-WMS-822-5150-1L00</t>
  </si>
  <si>
    <t>822-5150-1L00</t>
  </si>
  <si>
    <t>RUCKUS - Associate Partner Support Renewal, ZoneDirector 5000, 150 AP License Upgrade, 1 Yr</t>
  </si>
  <si>
    <t>RK-WMS-822-5200-1L00</t>
  </si>
  <si>
    <t>822-5200-1L00</t>
  </si>
  <si>
    <t>RUCKUS - Associate Partner Support Renewal, ZoneDirector 5000, 200 AP License Upgrade, 1 Yr</t>
  </si>
  <si>
    <t>RK-WMS-822-5250-1L00</t>
  </si>
  <si>
    <t>822-5250-1L00</t>
  </si>
  <si>
    <t>RUCKUS - Associate Partner Support Renewal, ZoneDirector 5000, 250 AP License Upgrade, 1 Yr</t>
  </si>
  <si>
    <t>RK-WMS-822-5300-1L00</t>
  </si>
  <si>
    <t>822-5300-1L00</t>
  </si>
  <si>
    <t>RUCKUS - Associate Partner Support Renewal, ZoneDirector 5000, 300 AP License Upgrade, 1 Yr</t>
  </si>
  <si>
    <t>RK-WMS-822-5350-1L00</t>
  </si>
  <si>
    <t>822-5350-1L00</t>
  </si>
  <si>
    <t>RUCKUS - Associate Partner Support Renewal, ZoneDirector 5000, 350 AP License Upgrade, 1 Yr</t>
  </si>
  <si>
    <t>RK-WMS-822-5400-1L00</t>
  </si>
  <si>
    <t>822-5400-1L00</t>
  </si>
  <si>
    <t>RUCKUS - Associate Partner Support Renewal, ZoneDirector 5000, 400 AP License Upgrade, 1 Yr</t>
  </si>
  <si>
    <t>RK-WMS-822-5450-1L00</t>
  </si>
  <si>
    <t>822-5450-1L00</t>
  </si>
  <si>
    <t>RUCKUS - Associate Partner Support Renewal, ZoneDirector 5000, 450 AP License Upgrade, 1 Yr</t>
  </si>
  <si>
    <t>RK-WMS-822-5500-1L00</t>
  </si>
  <si>
    <t>822-5500-1L00</t>
  </si>
  <si>
    <t>RUCKUS - Associate Partner Support Renewal, ZoneDirector 5000, 500 AP License Upgrade, 1 Yr</t>
  </si>
  <si>
    <t>RK-WMS-822-5550-1L00</t>
  </si>
  <si>
    <t>822-5550-1L00</t>
  </si>
  <si>
    <t>RUCKUS - Associate Partner Support Renewal, ZoneDirector 5000, 550 AP License Upgrade, 1 Yr</t>
  </si>
  <si>
    <t>RK-WMS-822-5600-1L00</t>
  </si>
  <si>
    <t>822-5600-1L00</t>
  </si>
  <si>
    <t>RUCKUS - Associate Partner Support Renewal, ZoneDirector 5000, 600 AP License Upgrade, 1 Yr</t>
  </si>
  <si>
    <t>RK-WMS-822-5650-1L00</t>
  </si>
  <si>
    <t>822-5650-1L00</t>
  </si>
  <si>
    <t>RUCKUS - Associate Partner Support Renewal, ZoneDirector 5000, 650 AP License Upgrade, 1 Yr</t>
  </si>
  <si>
    <t>RK-WMS-822-5700-1L00</t>
  </si>
  <si>
    <t>822-5700-1L00</t>
  </si>
  <si>
    <t>RUCKUS - Associate Partner Support Renewal, ZoneDirector 5000, 700 AP License Upgrade, 1 Yr</t>
  </si>
  <si>
    <t>RK-WMS-822-5750-1L00</t>
  </si>
  <si>
    <t>822-5750-1L00</t>
  </si>
  <si>
    <t>RUCKUS - Associate Partner Support Renewal, ZoneDirector 5000, 750 AP License Upgrade, 1 Yr</t>
  </si>
  <si>
    <t>RK-WMS-822-5800-1L00</t>
  </si>
  <si>
    <t>822-5800-1L00</t>
  </si>
  <si>
    <t>RUCKUS - Associate Partner Support Renewal, ZoneDirector 5000, 800 AP License Upgrade, 1 Yr</t>
  </si>
  <si>
    <t>RK-WMS-822-5850-1L00</t>
  </si>
  <si>
    <t>822-5850-1L00</t>
  </si>
  <si>
    <t>RUCKUS - Associate Partner Support Renewal, ZoneDirector 5000, 850 AP License Upgrade, 1 Yr</t>
  </si>
  <si>
    <t>RK-WMS-822-5900-1L00</t>
  </si>
  <si>
    <t>822-5900-1L00</t>
  </si>
  <si>
    <t>RUCKUS - Associate Partner Support Renewal, ZoneDirector 5000, 900 AP License Upgrade, 1 Yr</t>
  </si>
  <si>
    <t>RK-WMS-S22-VSCG-1L00</t>
  </si>
  <si>
    <t>S22-VSCG-1L00</t>
  </si>
  <si>
    <t>RUCKUS - Associate Partner Support Renewal, VSZ-RTU, 1 Yr</t>
  </si>
  <si>
    <t>RK-WMS-S22-VSCG-1LHA</t>
  </si>
  <si>
    <t>S22-VSCG-1LHA</t>
  </si>
  <si>
    <t>RUCKUS - Associate Partner Support, VSCG HA Renew, 1 Yr</t>
  </si>
  <si>
    <t>RK-WMS-S22-0001-1LSG</t>
  </si>
  <si>
    <t>S22-0001-1LSG</t>
  </si>
  <si>
    <t>RUCKUS - Associate Partner Support Renewal, Per SZ/vSZ AP, 1 Yr</t>
  </si>
  <si>
    <t>RK-WMS-S22-0001-1LHA</t>
  </si>
  <si>
    <t>S22-0001-1LHA</t>
  </si>
  <si>
    <t>RUCKUS - WatchDog Support Renewal, SZ High Avail AP License, 1 Yr</t>
  </si>
  <si>
    <t xml:space="preserve">Support Associate for SmartZone 100 </t>
  </si>
  <si>
    <t>RK-WMS-S22-S104-1000</t>
  </si>
  <si>
    <t>S22-S104-1000</t>
  </si>
  <si>
    <t>RUCKUS - Associate Partner Support Renewal, SmartZone 100 with 4 GigE ports, 1 Yr</t>
  </si>
  <si>
    <t>RK-WMS-S22-S124-1000</t>
  </si>
  <si>
    <t>S22-S124-1000</t>
  </si>
  <si>
    <t>RUCKUS - Associate Partner Support Renewal, SmartZone 100 with 2x10GigE and 4 GigE ports, 1 Yr</t>
  </si>
  <si>
    <t>RK-WMS-S22-S300-1012</t>
  </si>
  <si>
    <t>S22-S300-1012</t>
  </si>
  <si>
    <t>RUCKUS - Associate Partner Support,  SmartZone 300 (SZ300) with redundant AC power, 1 year, Smart Licensing</t>
  </si>
  <si>
    <t>RK-WMS-S22-S300-1002</t>
  </si>
  <si>
    <t>S22-S300-1002</t>
  </si>
  <si>
    <t>RUCKUS - Associate Partner Support Renewal, SmartZone 300 (SZ300) with redundant DC power, 1 year, Smart Licensing</t>
  </si>
  <si>
    <t>RK-WMS-S22-S300-1LHA</t>
  </si>
  <si>
    <t>S22-S300-1LHA</t>
  </si>
  <si>
    <t>RUCKUS - Associate Partner Support, SZ300 HA Renew, 1 Yr</t>
  </si>
  <si>
    <t>RK-WMS-822-S20J-0012</t>
  </si>
  <si>
    <t>822-S20J-0012</t>
  </si>
  <si>
    <t>RUCKUS - Associate Partner Support Renewal, SmartCell Gateway 200 (SCG-200) with redundant AC power, 1 year</t>
  </si>
  <si>
    <t>RK-WMS-822-S20J-0002</t>
  </si>
  <si>
    <t>822-S20J-0002</t>
  </si>
  <si>
    <t>RUCKUS - Associate Partner Support Renewal, SmartCell Gateway 200 (SCG-200) with redundant DC power, 1 year</t>
  </si>
  <si>
    <t>RK-WMS-S22-S20J-1012</t>
  </si>
  <si>
    <t>S22-S20J-1012</t>
  </si>
  <si>
    <t>RUCKUS - Associate Partner Support Renewal, SmartCell Gateway 200 (SCG-200) with redundant AC power, 1 year, Smart Licensing</t>
  </si>
  <si>
    <t>RK-WMS-S22-S20J-1002</t>
  </si>
  <si>
    <t>S22-S20J-1002</t>
  </si>
  <si>
    <t>RUCKUS - Associate Partner Support Renewal, SmartCell Gateway 200 (SCG-200) with redundant DC power, 1 year, Smart Licensing</t>
  </si>
  <si>
    <t>RK-WMS-822-0100-1SG0</t>
  </si>
  <si>
    <t>822-0100-1SG0</t>
  </si>
  <si>
    <t>RUCKUS - Associate Partner Support Renewal, SCG License supporting 100 Ruckus Access Points, 1 year</t>
  </si>
  <si>
    <t>RK-WMS-822-0500-1SG0</t>
  </si>
  <si>
    <t>822-0500-1SG0</t>
  </si>
  <si>
    <t>RUCKUS - Associate Partner Support Renewal, SCG License supporting 500 Ruckus Access Points, 1 year</t>
  </si>
  <si>
    <t>RK-WMS-822-1000-1SG0</t>
  </si>
  <si>
    <t>822-1000-1SG0</t>
  </si>
  <si>
    <t>RUCKUS - Associate Partner Support Renewal, SCG License supporting 1,000 Ruckus Access Points, 1 year</t>
  </si>
  <si>
    <t>RK-WMS-822-5000-1SG0</t>
  </si>
  <si>
    <t>822-5000-1SG0</t>
  </si>
  <si>
    <t>RUCKUS - Associate Partner Support Renewal, SCG License supporting 5,000 Ruckus Access Points, 1 year</t>
  </si>
  <si>
    <t>RK-WMS-822-010K-1SG0</t>
  </si>
  <si>
    <t>822-010K-1SG0</t>
  </si>
  <si>
    <t>RUCKUS - Associate Partner Support Renewal, SCG License supporting 10,000 Ruckus Access Points, 1 year</t>
  </si>
  <si>
    <t>RK-WMS-822-0001-RMAP</t>
  </si>
  <si>
    <t>822-0001-RMAP</t>
  </si>
  <si>
    <t>RUCKUS - Associate Partner Support Renewal, SCG RMAP Gateway License, 1 year</t>
  </si>
  <si>
    <t>RK-WMS-822-010K-RWAG</t>
  </si>
  <si>
    <t>822-010K-RWAG</t>
  </si>
  <si>
    <t>RUCKUS - Associate Partner Support Renewal, SCG RWAG License for 10k subs, 1 year</t>
  </si>
  <si>
    <t>RK-WMS-822-010K-RMNO</t>
  </si>
  <si>
    <t>822-010K-RMNO</t>
  </si>
  <si>
    <t>RUCKUS - Associate Partner Support Renewal, SCG RMNO License for 10k subs, 1 year</t>
  </si>
  <si>
    <t>RK-WMS-822-0100-RXGW</t>
  </si>
  <si>
    <t>822-0100-RXGW</t>
  </si>
  <si>
    <t>RUCKUS - Associate Partner Support Renewal, SCG RXGW License for 100 APs, 1 year</t>
  </si>
  <si>
    <t>RK-WMS-S22-RWAG-1L00</t>
  </si>
  <si>
    <t>S22-RWAG-1L00</t>
  </si>
  <si>
    <t>RUCKUS - Associate Partner Support Renewal, SCG RWAG Gateway License, 1 year, with minimum order of 10. Smart Licensing</t>
  </si>
  <si>
    <t>RK-WMS-S22-RMNO-1L00</t>
  </si>
  <si>
    <t>S22-RMNO-1L00</t>
  </si>
  <si>
    <t>RUCKUS - Associate Partner Support Renewal, SCG RMNO License for 10k subs, 1 year, with minimum order of 10. Smart Licensing</t>
  </si>
  <si>
    <t>RK-WMS-S22-RMAP-1L00</t>
  </si>
  <si>
    <t>S22-RMAP-1L00</t>
  </si>
  <si>
    <t>RUCKUS - Associate Partner Support Renewal, SCG RMAP Gateway License, 1 year. Smart Licensing.</t>
  </si>
  <si>
    <t>RK-WMS-S22-VSZD-1L00</t>
  </si>
  <si>
    <t>S22-VSZD-1L00</t>
  </si>
  <si>
    <t>RUCKUS - Associate Partner Support Renewal, vSZD-RTU, 1 Gbps Throughput, 1 Yr</t>
  </si>
  <si>
    <t>RK-WMS-S22-VSZD-1LBW</t>
  </si>
  <si>
    <t>S22-VSZD-1LBW</t>
  </si>
  <si>
    <t>RUCKUS - Associate Partner Support Renewal, vSZD-RTU, 10 Gbps throughput, 1 Yr</t>
  </si>
  <si>
    <t>RK-WMS-S22-VSZD-1LUL</t>
  </si>
  <si>
    <t>S22-VSZD-1LUL</t>
  </si>
  <si>
    <t>RUCKUS - Associate Partner Support Renewal, vSZD-RTU, no throughput cap, 1 Yr</t>
  </si>
  <si>
    <t>RK-WMS-S22-VSZD-1LCM</t>
  </si>
  <si>
    <t>S22-VSZD-1LCM</t>
  </si>
  <si>
    <t>RUCKUS - Associate Partner Support Renewal, VSZD CALEA Mirroring 1 Yr</t>
  </si>
  <si>
    <t>RK-WMS-S22-VSZD-1LL3</t>
  </si>
  <si>
    <t>S22-VSZD-1LL3</t>
  </si>
  <si>
    <t>RUCKUS - Associate Partner Support Renewal, VSZD L3 Roaming 1 Yr</t>
  </si>
  <si>
    <t>RK-WMS-S22-FXVP-1L00</t>
  </si>
  <si>
    <t>S22-FXVP-1L00</t>
  </si>
  <si>
    <t>RUCKUS - WatchDog Support Renewal, Flexi VPN, 1 Yr</t>
  </si>
  <si>
    <t>RK-WMS-S22-VSZD-1LNA</t>
  </si>
  <si>
    <t>S22-VSZD-1LNA</t>
  </si>
  <si>
    <t>RUCKUS - Associate Partner Support Renewal, NAT Service 1 Yr</t>
  </si>
  <si>
    <t>RK-WMS-S22-VSZD-1LDH</t>
  </si>
  <si>
    <t>S22-VSZD-1LDH</t>
  </si>
  <si>
    <t>RUCKUS - Associate Partner Support Renewal, DHCP Server 1 Yr</t>
  </si>
  <si>
    <t>RK-WMS-S22-0001-1LRX</t>
  </si>
  <si>
    <t>S22-0001-1LRX</t>
  </si>
  <si>
    <t>RUCKUS - Associate Partner Support Renewal, GRE to GW Tunnel, 1 Y</t>
  </si>
  <si>
    <t>RK-WMS-827-R320-1000</t>
  </si>
  <si>
    <t>827-R320-1000</t>
  </si>
  <si>
    <t>RUCKUS - Associate Partner Support Renewal, Standalone R320, 1 Yr</t>
  </si>
  <si>
    <t>RK-WMS-827-R730-1000</t>
  </si>
  <si>
    <t>827-R730-1000</t>
  </si>
  <si>
    <t>RUCKUS - Associate Partner Support, Standalone Renewal, R730, 1 Yr</t>
  </si>
  <si>
    <t>RK-WMS-827-M510-1000</t>
  </si>
  <si>
    <t>827-M510-1000</t>
  </si>
  <si>
    <t>RUCKUS - Associate Partner Support Renewal, Standalone, M510, 1 Yr</t>
  </si>
  <si>
    <t>RK-WMS-827-H320-1000</t>
  </si>
  <si>
    <t>827-H320-1000</t>
  </si>
  <si>
    <t>RUCKUS - Associate Partner Support Renewal, Standalone H320, 1 Yr</t>
  </si>
  <si>
    <t>RK-WMS-827-R720-1000</t>
  </si>
  <si>
    <t>827-R720-1000</t>
  </si>
  <si>
    <t>RUCKUS - Associate Partner Support Renewal, Ruckus R720, 1 Yr</t>
  </si>
  <si>
    <t>RK-WMS-827-C110-1000</t>
  </si>
  <si>
    <t>827-C110-1000</t>
  </si>
  <si>
    <t>RUCKUS - Associate Partner Support Renewal, C110 1 Yr</t>
  </si>
  <si>
    <t>RK-WMS-827-R610-1000</t>
  </si>
  <si>
    <t>827-R610-1000</t>
  </si>
  <si>
    <t>RUCKUS - Associate Partner Support Renewal, Ruckus R610, 1 Yr</t>
  </si>
  <si>
    <t>RK-WMS-827-H510-1000</t>
  </si>
  <si>
    <t>827-H510-1000</t>
  </si>
  <si>
    <t>RUCKUS - Associate Partner Support Renewal, Ruckus H510, 1 Yr</t>
  </si>
  <si>
    <t>RUCKUS - Associate Partner Support Renewal, Ruckus R510, 1 Yr</t>
  </si>
  <si>
    <t>RK-WMS-827-R310-1000</t>
  </si>
  <si>
    <t>827-R310-1000</t>
  </si>
  <si>
    <t>RUCKUS - Associate Partner Support Renewal, Ruckus R310, 1 Yr</t>
  </si>
  <si>
    <t>RK-WMS-827-R710-1000</t>
  </si>
  <si>
    <t>827-R710-1000</t>
  </si>
  <si>
    <t>RUCKUS - Associate Partner Support Renewal, Ruckus R710, 1 Yr</t>
  </si>
  <si>
    <t>827-H510-1000-B10</t>
  </si>
  <si>
    <t>RUCKUS - Associate Partner Support Renewal, for Bulkpack (x10) Ruckus H510, 1 Year</t>
  </si>
  <si>
    <t>827-H320-1000-B10</t>
  </si>
  <si>
    <t>RUCKUS - Associate Partner Support Renewal, Standalone H320 (x10), 1 Yr</t>
  </si>
  <si>
    <t>RK-WMS-827-R750-1000</t>
  </si>
  <si>
    <t>827-R750-1000</t>
  </si>
  <si>
    <t>RUCKUS - Associate Partner Support Renewal, Standalone R750, 1 Yr</t>
  </si>
  <si>
    <t>RUCKUS - Associate Partner Support Renewal, Ruckus 7321, 1 Yr</t>
  </si>
  <si>
    <t>RUCKUS - Associate Partner Support Renewal, Ruckus R300, 1 Yr</t>
  </si>
  <si>
    <t>RUCKUS - Associate Partner Support Renewal, Ruckus R500, 1 Yr</t>
  </si>
  <si>
    <t>RK-WMS-827-R600-1000</t>
  </si>
  <si>
    <t>827-R600-1000</t>
  </si>
  <si>
    <t>RUCKUS - Associate Partner Support Renewal, Ruckus R600, 1 Y4</t>
  </si>
  <si>
    <t>RUCKUS - Associate Partner Support Renewal, Ruckus 7352, 1 Yr</t>
  </si>
  <si>
    <t>RUCKUS - Associate Partner Support Renewal, Ruckus 7372, 7372-E, 1 Yr</t>
  </si>
  <si>
    <t>RK-WMS-827-R700-1000</t>
  </si>
  <si>
    <t>827-R700-1000</t>
  </si>
  <si>
    <t>RUCKUS - Associate Partner Support Renewal, Ruckus R700, 1 Yr</t>
  </si>
  <si>
    <t>RUCKUS - Associate Partner Support Renewal, Ruckus 7982, 1 Yr</t>
  </si>
  <si>
    <t>RK-WMS-827-H500-1000</t>
  </si>
  <si>
    <t>827-H500-1000</t>
  </si>
  <si>
    <t>RUCKUS - Associate Partner Support Renewal, Ruckus H500, 1 Yr</t>
  </si>
  <si>
    <t>RUCKUS - Associate Partner Support Renewal, Ruckus 7055, 1 Yr</t>
  </si>
  <si>
    <t>RK-WMS-827-7441-1000</t>
  </si>
  <si>
    <t>827-7441-1000</t>
  </si>
  <si>
    <t>RUCKUS - Associate Partner Support Renewal, Ruckus 7441, 1 Yr</t>
  </si>
  <si>
    <t>RK-WMS-827-E510-1000</t>
  </si>
  <si>
    <t>827-E510-1000</t>
  </si>
  <si>
    <t>RUCKUS - Associate Partner Support Renewal, Standalone E510, 1 Yr</t>
  </si>
  <si>
    <t>RK-WMS-827-T31C-1000</t>
  </si>
  <si>
    <t>827-T31C-1000</t>
  </si>
  <si>
    <t>RUCKUS - Associate Partner Support Renewal, Standalone T310C, 1 Yr</t>
  </si>
  <si>
    <t>RK-WMS-827-T31D-1000</t>
  </si>
  <si>
    <t>827-T31D-1000</t>
  </si>
  <si>
    <t>RUCKUS - Associate Partner Support Renewal, Standalone T310D, 1 Yr</t>
  </si>
  <si>
    <t>RK-WMS-827-T31S-1000</t>
  </si>
  <si>
    <t>827-T31S-1000</t>
  </si>
  <si>
    <t>RUCKUS - Associate Partner Support Renewal, Standalone T310S, 1 Yr</t>
  </si>
  <si>
    <t>RK-WMS-827-T31N-1000</t>
  </si>
  <si>
    <t>827-T31N-1000</t>
  </si>
  <si>
    <t>RUCKUS - Associate Partner Support Renewal, Standalone T310N, 1 Yr</t>
  </si>
  <si>
    <t>RK-WMS-827-T610-1000</t>
  </si>
  <si>
    <t>827-T610-1000</t>
  </si>
  <si>
    <t>RUCKUS - Associate Partner Support Renewal, Ruckus T610, 1 Yr</t>
  </si>
  <si>
    <t>RK-WMS-827-T710-1000</t>
  </si>
  <si>
    <t>827-T710-1000</t>
  </si>
  <si>
    <t>RUCKUS - Associate Partner Support Renewal, Ruckus T710 &amp; T710-S, 1 Yr</t>
  </si>
  <si>
    <t>RUCKUS - Associate Partner Support Renewal, Ruckus 7782, 7782-N, 7782-S, 7782-E, 1 Yr</t>
  </si>
  <si>
    <t>RUCKUS - Associate Partner Support Renewal, Ruckus 7762, 7762-S, 7762-T, 1 Yr</t>
  </si>
  <si>
    <t>RUCKUS - Associate Partner Support Renewal, Ruckus 7762-AC,7762-S-AC, 1 Yr</t>
  </si>
  <si>
    <t>RK-WMS-827-P300-1100</t>
  </si>
  <si>
    <t>827-P300-1100</t>
  </si>
  <si>
    <t>RUCKUS - Associate Partner Support Renewal, Ruckus P300 (pair), 1 Yr</t>
  </si>
  <si>
    <t>RK-WMS-827-P300-1000</t>
  </si>
  <si>
    <t>827-P300-1000</t>
  </si>
  <si>
    <t>RUCKUS - Associate Partner Support Renewal, Ruckus P300 (single), 1 Yr</t>
  </si>
  <si>
    <t>RUCKUS - Associate Partner Support Renewal, Ruckus T300 &amp; T300e, 1 Yr</t>
  </si>
  <si>
    <t>RK-WMS-827-T301-1000</t>
  </si>
  <si>
    <t>827-T301-1000</t>
  </si>
  <si>
    <t>RUCKUS - Associate Partner Support Renewal, Ruckus T301n &amp; T301s, 1 Yr</t>
  </si>
  <si>
    <t>RUCKUS - Associate Partner Support Renewal, Ruckus 7731 (pair), including bundles with antennas, 1 Yr</t>
  </si>
  <si>
    <t>RUCKUS - Associate Partner Support Renewal, Ruckus 7731 (single), 1 Yr</t>
  </si>
  <si>
    <t>Carrier Support - Support Associate for Access Point Hardware</t>
  </si>
  <si>
    <t>RK-WMS-827-7781-1000</t>
  </si>
  <si>
    <t>827-7781-1000</t>
  </si>
  <si>
    <t>RUCKUS - Associate Partner Support Renewal, for ZoneFlex 7781CM, 1 year</t>
  </si>
  <si>
    <t>RK-WMS-827-T504-1000</t>
  </si>
  <si>
    <t>827-T504-1000</t>
  </si>
  <si>
    <t>RUCKUS - Associate Partner Support Renewal, ZoneFlex T504, 1 year</t>
  </si>
  <si>
    <t>RK-WMS-827-T811-1000</t>
  </si>
  <si>
    <t>827-T811-1000</t>
  </si>
  <si>
    <t>RUCKUS - Associate Partner Support Renewal, Standalone T811, 1 Yr</t>
  </si>
  <si>
    <t>RK-WMS-827-0025-1000</t>
  </si>
  <si>
    <t>827-0025-1000</t>
  </si>
  <si>
    <t>RUCKUS - Associate Partner Support Renewal, FlexMaster 0025, 1 Yr</t>
  </si>
  <si>
    <t>RK-WMS-827-0100-1000</t>
  </si>
  <si>
    <t>827-0100-1000</t>
  </si>
  <si>
    <t>RUCKUS - Associate Partner Support Renewal, FlexMaster 0100, 1 Yr</t>
  </si>
  <si>
    <t>RK-WMS-827-0250-1000</t>
  </si>
  <si>
    <t>827-0250-1000</t>
  </si>
  <si>
    <t>RUCKUS - Associate Partner Support Renewal, FlexMaster 0250, 1 Yr</t>
  </si>
  <si>
    <t>RK-WMS-827-0500-1000</t>
  </si>
  <si>
    <t>827-0500-1000</t>
  </si>
  <si>
    <t>RUCKUS - Associate Partner Support Renewal, FlexMaster 0500, 1 Yr</t>
  </si>
  <si>
    <t>RK-WMS-827-1000-1000</t>
  </si>
  <si>
    <t>827-1000-1000</t>
  </si>
  <si>
    <t>RUCKUS - Associate Partner Support Renewal, FlexMaster 1000, 1 Yr</t>
  </si>
  <si>
    <t>RK-WMS-827-2500-1000</t>
  </si>
  <si>
    <t>827-2500-1000</t>
  </si>
  <si>
    <t>RUCKUS - Associate Partner Support Renewal, FlexMaster 2500, 1 Yr</t>
  </si>
  <si>
    <t>RK-WMS-827-5000-1000</t>
  </si>
  <si>
    <t>827-5000-1000</t>
  </si>
  <si>
    <t>RUCKUS - Associate Partner Support Renewal, FlexMaster 5000, 1 Yr</t>
  </si>
  <si>
    <t>RK-WMS-827-010K-1000</t>
  </si>
  <si>
    <t>827-010K-1000</t>
  </si>
  <si>
    <t>RUCKUS - Associate Partner Support Renewal, FlexMaster 10000, 1 Yr</t>
  </si>
  <si>
    <t>RK-WMS-827-0100-1L00</t>
  </si>
  <si>
    <t>827-0100-1L00</t>
  </si>
  <si>
    <t>RUCKUS - Associate Partner Support Renewal, FlexMaster License Upgrade to 100, 1 Yr</t>
  </si>
  <si>
    <t>RK-WMS-827-0250-1L00</t>
  </si>
  <si>
    <t>827-0250-1L00</t>
  </si>
  <si>
    <t>RUCKUS - Associate Partner Support Renewal, FlexMaster License Upgrade to 250, 1 Yr</t>
  </si>
  <si>
    <t>RK-WMS-827-0500-1L00</t>
  </si>
  <si>
    <t>827-0500-1L00</t>
  </si>
  <si>
    <t>RUCKUS - Associate Partner Support Renewal, FlexMaster License Upgrade to 500, 1 Yr</t>
  </si>
  <si>
    <t>RK-WMS-827-1000-1L00</t>
  </si>
  <si>
    <t>827-1000-1L00</t>
  </si>
  <si>
    <t>RUCKUS - Associate Partner Support Renewal, FlexMaster License Upgrade to 1000, 1 Yr</t>
  </si>
  <si>
    <t>RK-WMS-827-2500-1L00</t>
  </si>
  <si>
    <t>827-2500-1L00</t>
  </si>
  <si>
    <t>RUCKUS - Associate Partner Support Renewal, FlexMaster License Upgrade to 2500, 1 Yr</t>
  </si>
  <si>
    <t>RK-WMS-827-5000-1L00</t>
  </si>
  <si>
    <t>827-5000-1L00</t>
  </si>
  <si>
    <t>RUCKUS - Associate Partner Support Renewal, FlexMaster License Upgrade to 5000, 1 Yr</t>
  </si>
  <si>
    <t>RK-WMS-827-010K-1L00</t>
  </si>
  <si>
    <t>827-010K-1L00</t>
  </si>
  <si>
    <t>RUCKUS - Associate Partner Support Renewal, FlexMaster License Upgrade to 10000, 1 Yr</t>
  </si>
  <si>
    <t>RK-WMS-822-SCIL-1L00</t>
  </si>
  <si>
    <t>822-SCIL-1L00</t>
  </si>
  <si>
    <t>RUCKUS - Associate Partner Support Renewal, SmartCell Insight, Single AP License, 1 Yr for SCI 1.x</t>
  </si>
  <si>
    <t>RK-WMS-S22-SCIP-1000</t>
  </si>
  <si>
    <t>S22-SCIP-1000</t>
  </si>
  <si>
    <t xml:space="preserve">RUCKUS - Associate Partner Support Renewal, SCI, 1 Yr </t>
  </si>
  <si>
    <t>RK-WMS-S22-0001-1LSC</t>
  </si>
  <si>
    <t>S22-0001-1LSC</t>
  </si>
  <si>
    <t xml:space="preserve">RUCKUS - Associate Partner Support Renewal, SCI WiFi Analytics, AP License, 1 Yr </t>
  </si>
  <si>
    <t>RK-WMS-S22-VSPT-1000</t>
  </si>
  <si>
    <t>S22-VSPT-1000</t>
  </si>
  <si>
    <t>RUCKUS - Associate Partner Support Renewal, vSPoT, 1 Yr</t>
  </si>
  <si>
    <t>RK-WMS-S22-0001-1LSP</t>
  </si>
  <si>
    <t>S22-0001-1LSP</t>
  </si>
  <si>
    <t>RUCKUS - Associate Partner Support Renewal, vSPoT AP License, 1 Yr</t>
  </si>
  <si>
    <t>RK-WMS-S22-VRND-1LND</t>
  </si>
  <si>
    <t>S22-VRND-1LND</t>
  </si>
  <si>
    <t>RUCKUS - Associate Partner Support Renewal,  Virtual Ruckus Network Director</t>
  </si>
  <si>
    <t>OPTICS</t>
  </si>
  <si>
    <t>E100G-QSFP-ESR4</t>
  </si>
  <si>
    <t>RUCKUS - 100GBASE-ESR4 QSFP+ optic (MTP 1x8 or 1x12), for up to 300m over MMF</t>
  </si>
  <si>
    <t>E100G-QSFP28-SR4</t>
  </si>
  <si>
    <t>RUCKUS - 100GBASE-SR4 QSFP28 optic (MTP 1x12), for up to 100 m over MMF</t>
  </si>
  <si>
    <t>RK-ACC-10G-SFPP-BXD-S</t>
  </si>
  <si>
    <t>10G-SFPP-BXD-S</t>
  </si>
  <si>
    <t>RUCKUS - 10GE LR SFP+ OPTIC (LC) BIDIRECTIONAL DOWNSTREAM,Standard Temperature</t>
  </si>
  <si>
    <t>RK-ACC-10G-SFPP-BXU-S</t>
  </si>
  <si>
    <t>10G-SFPP-BXU-S</t>
  </si>
  <si>
    <t>RUCKUS - 10GE LR SFP+ OPTIC (LC) BIDIRECTIONAL UPSTREAM,Standard Temperature</t>
  </si>
  <si>
    <t>RK-ACC-10G-SFPP-ER</t>
  </si>
  <si>
    <t>10G-SFPP-ER</t>
  </si>
  <si>
    <t>RUCKUS - 10GBASE-ER SFP+ optic (LC), for up to 40km over SMF</t>
  </si>
  <si>
    <t>RK-ACC-10G-SFPP-ER-2</t>
  </si>
  <si>
    <t>10G-SFPP-ER-2</t>
  </si>
  <si>
    <t>RUCKUS - 10GBASE-ER SFP+ optic (LC), for up to 40km over SMF 2-pack</t>
  </si>
  <si>
    <t>RK-ACC-10G-SFPP-LR</t>
  </si>
  <si>
    <t>10G-SFPP-LR</t>
  </si>
  <si>
    <t>RUCKUS - 10GBASE-LR, SFP+ optic (LC), for up to 10km over SMF</t>
  </si>
  <si>
    <t>RK-ACC-10G-SFPP-LR-8</t>
  </si>
  <si>
    <t>10G-SFPP-LR-8</t>
  </si>
  <si>
    <t>RUCKUS - 10GBASE-LR, SFPP SMF (LC), for up to 10km over SMF, 8-pack</t>
  </si>
  <si>
    <t>RK-ACC-10G-SFPP-LR-S</t>
  </si>
  <si>
    <t>10G-SFPP-LR-S</t>
  </si>
  <si>
    <t>RK-ACC-10G-SFPP-LR-S8</t>
  </si>
  <si>
    <t>10G-SFPP-LR-S8</t>
  </si>
  <si>
    <t>RK-ACC-10G-SFPP-LR-SA</t>
  </si>
  <si>
    <t>10G-SFPP-LR-SA</t>
  </si>
  <si>
    <t>10G-SFPP-LR-SA8</t>
  </si>
  <si>
    <t>RK-ACC-10G-SFPP-LRM</t>
  </si>
  <si>
    <t>10G-SFPP-LRM</t>
  </si>
  <si>
    <t>RUCKUS - 10GBASE-LRM SFP+ optic (LC), for up to 220m over MMF</t>
  </si>
  <si>
    <t>10G-SFPP-LRM-1-ADP</t>
  </si>
  <si>
    <t>RUCKUS - 10GBASE-LRM SFP+ optic (LC), for up to 220m over MMF, w/ 1-LRM Optic, 1-Dual Port Adapter</t>
  </si>
  <si>
    <t>10G-SFPP-LRM-2-ADP</t>
  </si>
  <si>
    <t>RUCKUS - 10GBASE-LRM SFP+ Optic (LC), for up to 220m over MMF, w/ 2-LRM Optic, 1-Dual Port Adapter</t>
  </si>
  <si>
    <t>RK-ACC-10G-SFPP-LRM-8</t>
  </si>
  <si>
    <t>10G-SFPP-LRM-8</t>
  </si>
  <si>
    <t>RUCKUS - 10GBASE-LRM SFP+ optic (LC), for up to 220m over MMF, 8-pack</t>
  </si>
  <si>
    <t>RK-ACC-10G-SFPP-SR</t>
  </si>
  <si>
    <t>10G-SFPP-SR</t>
  </si>
  <si>
    <t>RUCKUS - 10GBASE-SR, SFP+ optic (LC), target range 300m over MMF</t>
  </si>
  <si>
    <t>RK-ACC-10G-SFPP-SR-8</t>
  </si>
  <si>
    <t>10G-SFPP-SR-8</t>
  </si>
  <si>
    <t>RUCKUS - 10GBASE-SR,SFPP MMF LC CONNECTOR 8-PACK</t>
  </si>
  <si>
    <t>RK-ACC-10G-SFPP-SR-S</t>
  </si>
  <si>
    <t>10G-SFPP-SR-S</t>
  </si>
  <si>
    <t>RK-ACC-10G-SFPP-SR-S8</t>
  </si>
  <si>
    <t>10G-SFPP-SR-S8</t>
  </si>
  <si>
    <t>RK-ACC-10G-SFPP-SR-SA</t>
  </si>
  <si>
    <t>10G-SFPP-SR-SA</t>
  </si>
  <si>
    <t>10G-SFPP-SR-SA8</t>
  </si>
  <si>
    <t>10G-SFPP-TWX-0101</t>
  </si>
  <si>
    <t>RUCKUS - 10GbE Direct Attach SFP+ to SFP+ Active copper cable, 1 m</t>
  </si>
  <si>
    <t>10G-SFPP-TWX-0108</t>
  </si>
  <si>
    <t>RUCKUS - 10GbE Direct Attach SFP+ to SFP+ Active copper cable, 1 m, 8-pack</t>
  </si>
  <si>
    <t>10G-SFPP-TWX-0301</t>
  </si>
  <si>
    <t>RUCKUS - 10GbE Direct Attach SFP+ to SFP+ Active copper cable, 3 m</t>
  </si>
  <si>
    <t>10G-SFPP-TWX-0308</t>
  </si>
  <si>
    <t>RUCKUS - 10GbE Direct Attach SFP+ to SFP+ Active copper cable, 3 m, 8-pack</t>
  </si>
  <si>
    <t>10G-SFPP-TWX-0501</t>
  </si>
  <si>
    <t>RUCKUS - 10GbE Direct Attach SFP+ to SFP+ Active copper cable, 5 m</t>
  </si>
  <si>
    <t>10G-SFPP-TWX-0508</t>
  </si>
  <si>
    <t>RUCKUS - 10GbE Direct Attach SFP+ to SFP+ Active copper cable, 5 m, 8-pack</t>
  </si>
  <si>
    <t>10G-SFPP-TWX-P-0101</t>
  </si>
  <si>
    <t>RUCKUS - 10GbE Direct Attach SFP+ to SFP+ Passive copper cable, 1 m</t>
  </si>
  <si>
    <t>10G-SFPP-TWX-P-0108</t>
  </si>
  <si>
    <t>RUCKUS - 10GbE Direct Attach SFP+ to SFP+ Passive copper cable, 1 m, 8-pack</t>
  </si>
  <si>
    <t>10G-SFPP-TWX-P-0301</t>
  </si>
  <si>
    <t>RUCKUS - 10GbE Direct Attach SFP+ to SFP+ Passive copper cable, 3 m</t>
  </si>
  <si>
    <t>10G-SFPP-TWX-P-0308</t>
  </si>
  <si>
    <t>RUCKUS - 10GbE Direct Attach SFP+ to SFP+ Passive copper cable, 3 m, 8-pack</t>
  </si>
  <si>
    <t>10G-SFPP-TWX-P-0501</t>
  </si>
  <si>
    <t>RUCKUS - 10GbE Direct Attach SFP+ to SFP+ Passive copper cable, 5 m</t>
  </si>
  <si>
    <t>10G-SFPP-TWX-P-0508</t>
  </si>
  <si>
    <t>RUCKUS - 10GbE Direct Attach SFP+ to SFP+ Passive copper cable, 5 m, 8-pack</t>
  </si>
  <si>
    <t>RK-ACC-10G-SFPP-USR</t>
  </si>
  <si>
    <t>10G-SFPP-USR</t>
  </si>
  <si>
    <t>RUCKUS - 10GBASE-USR, SFP+ optic (LC), target range 100m over MMF</t>
  </si>
  <si>
    <t>RK-ACC-10G-SFPP-USR-8</t>
  </si>
  <si>
    <t>10G-SFPP-USR-8</t>
  </si>
  <si>
    <t>RUCKUS - 10GBASE-USR, SFP+ optic (LC), target range 100m over MMF, 8-pack</t>
  </si>
  <si>
    <t>10G-SFPP-USR-SA</t>
  </si>
  <si>
    <t>10G-SFPP-USR-SA8</t>
  </si>
  <si>
    <t>RK-ACC-10G-SFPP-ZR</t>
  </si>
  <si>
    <t>10G-SFPP-ZR</t>
  </si>
  <si>
    <t>RUCKUS - 10GBASE-ZR SFP+ optic (LC), for up to 80km over SMF</t>
  </si>
  <si>
    <t>RK-ACC-10G-SFPP-ZR-2</t>
  </si>
  <si>
    <t>10G-SFPP-ZR-2</t>
  </si>
  <si>
    <t>RUCKUS - 10GBASE-ZR SFP+ Optic (LC), for up to 80km over SMF, 2-pack</t>
  </si>
  <si>
    <t>10GE-SFPP-AOC-0701</t>
  </si>
  <si>
    <t>RUCKUS - 10GbE Direct Attach SFP+ to SFP+ Active Optical Cable, 7m</t>
  </si>
  <si>
    <t>10GE-SFPP-AOC-1001</t>
  </si>
  <si>
    <t>RUCKUS - 10GbE Direct Attach SFP+ to SFP+ Active Optical Cable, 10m</t>
  </si>
  <si>
    <t>1G-SFP-TWX-0101</t>
  </si>
  <si>
    <t>RUCKUS - DIRECT Attach 1G SFP COPPER CABLE, 1M</t>
  </si>
  <si>
    <t>1G-SFP-TWX-0501</t>
  </si>
  <si>
    <t>RUCKUS - DIRECT Attach 1G SFP COPPER CABLE, 5M</t>
  </si>
  <si>
    <t>40G-QSFP-C-00501</t>
  </si>
  <si>
    <t>RUCKUS - 40GE QSFP Direct Attach Copper Cable, 0.5m, 1-pack, passive</t>
  </si>
  <si>
    <t>40G-QSFP-C-00508</t>
  </si>
  <si>
    <t>RUCKUS - 40GE QSFP DIRECT Attach COPPER CABLE, 0.5M, 8-PACK, PASSIVE</t>
  </si>
  <si>
    <t>E40G-QSFP-4SFP-AOC-1001</t>
  </si>
  <si>
    <t>RUCKUS - 4x10GbE Direct Attach QSFP+ to 4 SFP+ Active Optical Breakout Cable, 10m</t>
  </si>
  <si>
    <t>E40G-QSFP-4SFP-C-0101</t>
  </si>
  <si>
    <t>RUCKUS - 4x10GbE Direct Attach QSFP+ to 4 SFP+ Active Copper Breakout Cable, 1 m</t>
  </si>
  <si>
    <t>E40G-QSFP-4SFP-C-0301</t>
  </si>
  <si>
    <t>RUCKUS - 4x10GbE Direct Attach QSFP+ to 4 SFP+ Active Copper Breakout Cable, 3 m</t>
  </si>
  <si>
    <t>E40G-QSFP-4SFP-C-0501</t>
  </si>
  <si>
    <t>RUCKUS - 4x10GbE Direct Attach QSFP+ to 4 SFP+ Active Copper Breakout Cable, 5 m</t>
  </si>
  <si>
    <t>E40G-QSFP-C-0101</t>
  </si>
  <si>
    <t xml:space="preserve">RUCKUS - 40GbE Direct Attach QSFP+ to QSFP+ Passive Copper Cable, 1m </t>
  </si>
  <si>
    <t>E40G-QSFP-C-0501</t>
  </si>
  <si>
    <t>RUCKUS - 40GbE Direct Attach QSFP+ to QSFP+ Passive Copper Cable, 1m</t>
  </si>
  <si>
    <t>RK-ACC-E40G-QSFP-ER4</t>
  </si>
  <si>
    <t>E40G-QSFP-ER4</t>
  </si>
  <si>
    <t>RUCKUS - 40GBASE-ER4 QSFP+ optic (LC), for up to 40km over SMF</t>
  </si>
  <si>
    <t>E40G-QSFP-ESR4-8</t>
  </si>
  <si>
    <t>RUCKUS - 40GBASE-ESR4 QSFP+ optic (MTP 1x8 or 1x12), 300m over MMF, 8-pack</t>
  </si>
  <si>
    <t>RK-ACC-E40G-QSFP-LM4</t>
  </si>
  <si>
    <t>E40G-QSFP-LM4</t>
  </si>
  <si>
    <t>RUCKUS - 40GBASE-LM4 QSFP+, 1310nm, 160m over duplex LC OM4 MMF, 2km over duplex LC SMF</t>
  </si>
  <si>
    <t>RK-ACC-E40G-QSFP-LR4</t>
  </si>
  <si>
    <t>E40G-QSFP-LR4</t>
  </si>
  <si>
    <t>RUCKUS - 40GBASE-LR4 QSFP+ optic (LC), for up to 10km over SMF</t>
  </si>
  <si>
    <t>E40G-QSFP-LR4-8</t>
  </si>
  <si>
    <t>RUCKUS - 40GBASE-LR4 QSFP+ optic (LC), for up to 10km over SMF, 8-pack</t>
  </si>
  <si>
    <t>E40G-QSFP-LR4-INT</t>
  </si>
  <si>
    <t>RUCKUS - 40GBASE-LR4 QSFP+ to 4 SFP+ optic (LC), for up to 10 km over SMF</t>
  </si>
  <si>
    <t>E40G-QSFP-QSFP-AOC-1001</t>
  </si>
  <si>
    <t>RUCKUS - 40GbE Direct Attach QSFP+ to QSFP+ Active Optical Cable, 10m</t>
  </si>
  <si>
    <t>E40G-QSFP-QSFP-C-0101</t>
  </si>
  <si>
    <t xml:space="preserve">RUCKUS - 40GbE Direct Attach QSFP+ to QSFP+ Active Copper cable, 1 m, </t>
  </si>
  <si>
    <t>E40G-QSFP-QSFP-C-0301</t>
  </si>
  <si>
    <t xml:space="preserve">RUCKUS - 40GbE Direct Attach QSFP+ to QSFP+ Active Copper cable, 3 m, </t>
  </si>
  <si>
    <t>E40G-QSFP-QSFP-C-0501</t>
  </si>
  <si>
    <t xml:space="preserve">RUCKUS - 40GbE Direct Attach QSFP+ to QSFP+ Active Copper cable, 5 m, </t>
  </si>
  <si>
    <t>E40G-QSFP-QSFP-P-0101</t>
  </si>
  <si>
    <t>E40G-QSFP-QSFP-P-0301</t>
  </si>
  <si>
    <t xml:space="preserve">RUCKUS - 40GbE Direct Attach QSFP+ to QSFP+ Passive Copper Cable, 3m </t>
  </si>
  <si>
    <t>E40G-QSFP-SR-BIDI</t>
  </si>
  <si>
    <t>RUCKUS - 40GBASE-SR QSFP+ optic (LC), bidirectional, 100 m over OM3 MMF, 150 m over OM4 MMF</t>
  </si>
  <si>
    <t>RK-ACC-E40G-QSFP-SR4</t>
  </si>
  <si>
    <t>E40G-QSFP-SR4</t>
  </si>
  <si>
    <t>RUCKUS - 40GBASE-SR4 QSFP+ optic (MTP 1x8 or 1x12), 100m over MMF, 1-pack</t>
  </si>
  <si>
    <t>E40G-QSFP-SR4-8</t>
  </si>
  <si>
    <t>RUCKUS - 40GBASE-SR4 QSFP+ optic (MTP 1x8 or 1x12), 100m over MMF, 8-pack</t>
  </si>
  <si>
    <t>E40G-QSFP-SR4-INT</t>
  </si>
  <si>
    <t>RUCKUS - 40GBASE-SR4 QSFP+ optic (MTP 1x8 or 1x12), 100m over MMF,  compatible with 10GBASE-SR, 10G breakout-capable, 1-pack</t>
  </si>
  <si>
    <t>RK-ACC-E40G-QSFP-ESR4</t>
  </si>
  <si>
    <t>E40G-QSFP-ESR4</t>
  </si>
  <si>
    <t>RUCKUS - 40GBASE-ESR4 QSFP+ optic (MTP 1x8 or 1x12), 300m over MMF, 1-pack</t>
  </si>
  <si>
    <t>RK-ACC-E1MG-100FX-A</t>
  </si>
  <si>
    <t>E1MG-100FX-A</t>
  </si>
  <si>
    <t>RUCKUS - 100BASE-FX SFP optic MMF, LC connector, optical monitoring capable, TAA compliant</t>
  </si>
  <si>
    <t xml:space="preserve">RK-ACC-E1MG-100FX-A8 </t>
  </si>
  <si>
    <t xml:space="preserve">E1MG-100FX-A8 </t>
  </si>
  <si>
    <t>RUCKUS - 100BASE-FX SFP optic MMF, LC connector, optical monitoring capable, TAA compliant, 8-pack</t>
  </si>
  <si>
    <t>E1MG-100FX-IR-OM</t>
  </si>
  <si>
    <t>RUCKUS - 100BASE-FX IR SFP optic for SMF with LC connector, optical monitoring capable. For distances, up to 15Km</t>
  </si>
  <si>
    <t>RK-ACC-E1MG-100FX-OM</t>
  </si>
  <si>
    <t>E1MG-100FX-OM</t>
  </si>
  <si>
    <t>RUCKUS - 100BASE-FX SFP optic MMF, LC connector, optical monitoring capable</t>
  </si>
  <si>
    <t>E1MG-100FX-OM-8</t>
  </si>
  <si>
    <t>RUCKUS - 100BASE-FX SFP optic MMF 8 pack, LC connector, optical monitoring capable, 8-pack</t>
  </si>
  <si>
    <t>RK-ACC-E1MG-BXD</t>
  </si>
  <si>
    <t>E1MG-BXD</t>
  </si>
  <si>
    <t>RUCKUS - 1000BASE-BXD SFP optic SMF, transmits at 1490nm and receives at 1310nm, LC connector,single strand SMF fiber.</t>
  </si>
  <si>
    <t>RK-ACC-E1MG-BXU</t>
  </si>
  <si>
    <t>E1MG-BXU</t>
  </si>
  <si>
    <t>RUCKUS - 1000BASE-BXU SFP optic SMF, transmits at 1310nm and receives at 1490nm, LC connector,single strand SMF fiber.</t>
  </si>
  <si>
    <t>RK-ACC-E1MG-LHA-OM</t>
  </si>
  <si>
    <t>E1MG-LHA-OM</t>
  </si>
  <si>
    <t>RUCKUS - 1000BASE-LHA SFP optic, SMF, LC connector, Optical Monitoring Capable</t>
  </si>
  <si>
    <t>RK-ACC-E1MG-LHA-OM-T</t>
  </si>
  <si>
    <t>E1MG-LHA-OM-T</t>
  </si>
  <si>
    <t>RUCKUS - 1000BASE-LHA SFP optic, SMF, LC connector, Optical Monitoring Capable (70km), Industrial Temperature</t>
  </si>
  <si>
    <t>RK-ACC-E1MG-LX-A</t>
  </si>
  <si>
    <t>E1MG-LX-A</t>
  </si>
  <si>
    <t>RUCKUS - 1000BASE-LX SFP Optic, SMF, LC connector, Optical Monitoring Capable, TAA compliant</t>
  </si>
  <si>
    <t>RK-ACC-E1MG-LX-A8</t>
  </si>
  <si>
    <t>E1MG-LX-A8</t>
  </si>
  <si>
    <t>RUCKUS - 1000BASE-LX SFP Optic, SMF, LC connector, Optical Monitoring Capable, TAA compliant, 8-pack</t>
  </si>
  <si>
    <t>RK-ACC-E1MG-LX-OM</t>
  </si>
  <si>
    <t>E1MG-LX-OM</t>
  </si>
  <si>
    <t>RUCKUS - 1000BASE-LX SFP optic, SMF, LC connector, optical monitoring capable</t>
  </si>
  <si>
    <t>RK-ACC-E1MG-LX-OM-8</t>
  </si>
  <si>
    <t>E1MG-LX-OM-8</t>
  </si>
  <si>
    <t>RUCKUS - 1000BASE-LX SFP optic, SMF, LC connector, optical monitoring capable, 8-pack</t>
  </si>
  <si>
    <t>RK-ACC-E1MG-LX-OM-T</t>
  </si>
  <si>
    <t>E1MG-LX-OM-T</t>
  </si>
  <si>
    <t>RK-ACC-E1MG-SX-A</t>
  </si>
  <si>
    <t>E1MG-SX-A</t>
  </si>
  <si>
    <t>RUCKUS - 1000BASE-SX SFP Optic, MMF, (LC), Optical Monitoring Capable, TAA compliant</t>
  </si>
  <si>
    <t>RK-ACC-E1MG-SX-A8</t>
  </si>
  <si>
    <t>E1MG-SX-A8</t>
  </si>
  <si>
    <t>RUCKUS - 1000BASE-SX SFP Optic, MMF, (LC), Optical Monitoring Capable, TAA compliant, 8-pack</t>
  </si>
  <si>
    <t>RK-ACC-E1MG-SX-OM</t>
  </si>
  <si>
    <t>E1MG-SX-OM</t>
  </si>
  <si>
    <t>RUCKUS - 1000BASE-SX SFP optic, MMF, LC connector, Optical Monitoring Capable</t>
  </si>
  <si>
    <t>RK-ACC-E1MG-SX-OM-8</t>
  </si>
  <si>
    <t>E1MG-SX-OM-8</t>
  </si>
  <si>
    <t>RUCKUS - 1000BASE-SX SFP optic , MMF, LC connector, optical monitoring capable, 8-pack</t>
  </si>
  <si>
    <t>RK-ACC-E1MG-SX-OM-T</t>
  </si>
  <si>
    <t>E1MG-SX-OM-T</t>
  </si>
  <si>
    <t>RUCKUS - 1000BASE-SX SFP optic, MMF, LC connector, Optical Monitoring Capable, Industrial Temperature</t>
  </si>
  <si>
    <t>RK-ACC-E1MG-TX</t>
  </si>
  <si>
    <t>E1MG-TX</t>
  </si>
  <si>
    <t>RUCKUS - 1000BASE-TX SFP Copper, RJ-45 Connector</t>
  </si>
  <si>
    <t>RK-ACC-E1MG-TX-A</t>
  </si>
  <si>
    <t>E1MG-TX-A</t>
  </si>
  <si>
    <t>RUCKUS - 1000BASE-TX SFP Copper, RJ-45, TAA compliant</t>
  </si>
  <si>
    <t>RK-ACC-E1MG-TX-A8</t>
  </si>
  <si>
    <t>E1MG-TX-A8</t>
  </si>
  <si>
    <t>RUCKUS - 1000BASE-TX SFP Copper, RJ-45, TAA compliant, 8-pack</t>
  </si>
  <si>
    <t>RK-ACC-10G-SFPP-TX-A</t>
  </si>
  <si>
    <t>10G-SFPP-TX-A</t>
  </si>
  <si>
    <t>RUCKUS - 10G-BASE-TX RJ-45 up to 30M over CAT 6a/7 cable, TAA compliant</t>
  </si>
  <si>
    <t>ICX7150-24-2X10G</t>
  </si>
  <si>
    <t>ICX7150-24-4X10GR</t>
  </si>
  <si>
    <t>ICX7150-24-4X10GR-A</t>
  </si>
  <si>
    <t>ICX7150-24-4X10GR-RMT3</t>
  </si>
  <si>
    <t>ICX7150-24-4X1G</t>
  </si>
  <si>
    <t>ICX7150-24P-2X10G</t>
  </si>
  <si>
    <t>ICX7150-24P-4X10GR</t>
  </si>
  <si>
    <t>ICX7150-24P-4X10GR-A</t>
  </si>
  <si>
    <t>ICX7150-24P-4X10GR-RMT3</t>
  </si>
  <si>
    <t>ICX7150-24P-4X1G</t>
  </si>
  <si>
    <t>ICX7150-48-2X10G</t>
  </si>
  <si>
    <t>ICX7150-48-4X10GR</t>
  </si>
  <si>
    <t>ICX7150-48-4X10GR-A</t>
  </si>
  <si>
    <t>ICX7150-48-4X10GR-RMT3</t>
  </si>
  <si>
    <t>ICX7150-48-4X1G</t>
  </si>
  <si>
    <t>ICX7150-48P-2X10G</t>
  </si>
  <si>
    <t>ICX7150-48P-4X10GR</t>
  </si>
  <si>
    <t>ICX7150-48P-4X10GR-A</t>
  </si>
  <si>
    <t>ICX7150-48P-4X10GR-RMT3</t>
  </si>
  <si>
    <t>ICX7150-48P-4X1G</t>
  </si>
  <si>
    <t>ICX7150-48PF-2X10G</t>
  </si>
  <si>
    <t>ICX7150-48PF-4X10GR</t>
  </si>
  <si>
    <t>ICX7150-48PF-4X10GR-A</t>
  </si>
  <si>
    <t>ICX7150-48PF-4X10GR-RMT3</t>
  </si>
  <si>
    <t>ICX7150-48PF-4X1G</t>
  </si>
  <si>
    <t>ICX7150-48ZP-E2X10G</t>
  </si>
  <si>
    <t>ICX7150-48ZP-E8X10GR</t>
  </si>
  <si>
    <t>ICX7150-48ZP-E8X10GR-RMT3</t>
  </si>
  <si>
    <t>ICX7150-48ZP-E8X10GR2-A</t>
  </si>
  <si>
    <t>ICX7150-C12P-2X10GR</t>
  </si>
  <si>
    <t>ICX7150-C12P-2X10GR-A</t>
  </si>
  <si>
    <t>ICX7150-C12P-2X10GR-RMT3</t>
  </si>
  <si>
    <t>ICX7150-C12P-2X1G</t>
  </si>
  <si>
    <t>ICX7150-C10ZP-2X10GR</t>
  </si>
  <si>
    <t>ICX7150-C10ZP-2X10GR-RMT3</t>
  </si>
  <si>
    <t>ICX7150-C10ZP-2X10GR-A</t>
  </si>
  <si>
    <t>ICX7150-24F-4X1G</t>
  </si>
  <si>
    <t>ICX7150-24F-2X10G</t>
  </si>
  <si>
    <t>ICX7150-24F-4X10GR</t>
  </si>
  <si>
    <t>ICX7150-24F-4X10GR-RMT3</t>
  </si>
  <si>
    <t>ICX7150-24F-4X10GR-A</t>
  </si>
  <si>
    <t>ICX7150-C08P-2X1G</t>
  </si>
  <si>
    <t>ICX7000-RMK</t>
  </si>
  <si>
    <t>XBR-R000295</t>
  </si>
  <si>
    <t>XBR-000195</t>
  </si>
  <si>
    <t>Ruckus Wireless Access Points &amp; Controller Hardware</t>
  </si>
  <si>
    <t xml:space="preserve">Unleashed Access Points </t>
  </si>
  <si>
    <t>ORCA - Inserto RJ45 Categoria 3 colore NERO UTP</t>
  </si>
  <si>
    <t>OC-CVR-211213-05</t>
  </si>
  <si>
    <t>OC-CVR-211213-04</t>
  </si>
  <si>
    <t>OC-CVR-211313-04</t>
  </si>
  <si>
    <t>OC-CVR-212212-12</t>
  </si>
  <si>
    <t>OC-CVR-212213-12</t>
  </si>
  <si>
    <t>DSX-8000 CableAnalyzer - Accessori -</t>
  </si>
  <si>
    <t>DSX-8000 CableAnalyzer - Contratti di Manutenzione -</t>
  </si>
  <si>
    <t>DSX-5000 CableAnalyzer</t>
  </si>
  <si>
    <t>DSX-5000 CableAnalyzer - Accessori -</t>
  </si>
  <si>
    <t>DSX-5000 CableAnalyzer - Contratti di Manutenzione -</t>
  </si>
  <si>
    <t>DSX-600 CableAnalyzer</t>
  </si>
  <si>
    <t>DSX-600 CableAnalyzer - Contratti di Manutenzione -</t>
  </si>
  <si>
    <t xml:space="preserve">DTX-1500 - Accessori - </t>
  </si>
  <si>
    <t>DSX-8000 CableAnalyzer Kits</t>
  </si>
  <si>
    <t>DSX-5000 CableAnalyzer Kits</t>
  </si>
  <si>
    <t>CertiFiber Pro OLTS</t>
  </si>
  <si>
    <t>CertiFiber Pro OLTS - Contratti di Manutenzione -</t>
  </si>
  <si>
    <t>OptiFiber Pro OTDR</t>
  </si>
  <si>
    <t>OptiFiber Pro - Contratti di manutenzione -</t>
  </si>
  <si>
    <t>SimpliFiber Pro</t>
  </si>
  <si>
    <t>Fiber Inspection - Contratti di manutenzione -</t>
  </si>
  <si>
    <t>Accessori fibra</t>
  </si>
  <si>
    <t>Pulizia fibra</t>
  </si>
  <si>
    <t>VisiFault</t>
  </si>
  <si>
    <t>CableIQ - Accessori -</t>
  </si>
  <si>
    <t>CableIQ - Contratti di manutenzione -</t>
  </si>
  <si>
    <t>MicroScanner2</t>
  </si>
  <si>
    <t>MicroScanner2 - Accessori -</t>
  </si>
  <si>
    <t>MicroMapper</t>
  </si>
  <si>
    <t>Intellitone - Accessori -</t>
  </si>
  <si>
    <t>Pro3000 Analog Toner &amp; Probes</t>
  </si>
  <si>
    <t>Punchdown Tools</t>
  </si>
  <si>
    <t>Tester Certificatori in rame</t>
  </si>
  <si>
    <t>DSX-8000 CableAnalyzer</t>
  </si>
  <si>
    <t>FLUKE - DSX-8000 Cat 8 CableAnalyzer 2 GHz: unità principale e remota Versiv+2 moduli in rame Cat 8 DSX+adatt. wireless</t>
  </si>
  <si>
    <t>RUCKUS - Cloudpath perpetual per-user on-site license for enterprises, 100-999  total user count ; Does not include support</t>
  </si>
  <si>
    <t>RUCKUS - Cloudpath perpetual per-user on-site license for enterprises, 1000-4999  total user count ; Does not include support</t>
  </si>
  <si>
    <t>RUCKUS - Cloudpath perpetual per-user on-site license for enterprises, 5000-9999  total user count ; Does not include support</t>
  </si>
  <si>
    <t>RUCKUS - Spare Weatherized AC Connector for T710-series, 7762-AC, 7782-series, and 8800; contains 4-pin AC connector</t>
  </si>
  <si>
    <t xml:space="preserve">RUCKUS - 10GBASE-LR, SFPP SMF (LC), for up to 10km over SMF, standard temperature (0°C to 70°C) </t>
  </si>
  <si>
    <t xml:space="preserve">RUCKUS - 10GBASE-LR, SFPP SMF (LC), for up to 10km over SMF, standard temperature (0°C to 70°C) 8-pack </t>
  </si>
  <si>
    <t>RUCKUS - 10GBASE-LR, SFP+ optic (LC), for up to 10km over SMF, standard temperature (0°C to 70°C), TAA compliant</t>
  </si>
  <si>
    <t>RUCKUS - 10GBASE-LR, SFP+ optic (LC), for up to 10km over SMF, -standard temperature (0°C to 70°C), TAA compliant, - 8 pack</t>
  </si>
  <si>
    <t xml:space="preserve">RUCKUS - 10GBASE-SR, SFPP MMF LC connector, standard temperature (0°C to 70°C) </t>
  </si>
  <si>
    <t xml:space="preserve">RUCKUS - 10GBASE-SR, S FPP MMF LC connector, standard temperature (0°C to 70°C), 8-pack </t>
  </si>
  <si>
    <t>RUCKUS - 10GBASE-SR, SFP+ optic (LC), target range 300m over MMF, standard temperature (0°C to 70°C),TAA compliant</t>
  </si>
  <si>
    <t>RUCKUS - 10GBASE-SR, SFP+ optic (LC), target range 300m over MMF, standard temperature (0°C to 70°C),TAA compliant, 8 pack</t>
  </si>
  <si>
    <t>RUCKUS - 10GBASE-USR, SFP+ Optic (LC), Range 100M MMF, standard temperature (0°C to 70°C), TAA compliant</t>
  </si>
  <si>
    <t>RUCKUS - 10GBASE-USR, SFP+ Optic (LC), Range 100M MMF, standard temperature (0°C to 70°C), TAA compliant, 8-pack</t>
  </si>
  <si>
    <t>RUCKUS - 1000BASE-LX SFP optic, SMF, LC connector, optical monitoring capable, industrial temperature (-40°C to 85°C)</t>
  </si>
  <si>
    <t>CG-CCXEDB-DC047C001L6</t>
  </si>
  <si>
    <t>CCXEDB-DC047-C001-L6</t>
  </si>
  <si>
    <t>CCXEDB-FC047-C001-L6</t>
  </si>
  <si>
    <t>CORNING - Cavo Cat.7 S/FTP 800 MHz 23AWG 4cp, (scherm.treccia completa), LSZH/FRNC Cca,s1,d1,a1, bobina da 500mt -blu-</t>
  </si>
  <si>
    <t>CORNING - Estrattore moduli RJ45 per pannello ad alta densità</t>
  </si>
  <si>
    <t>CG-S46998-A2-R135</t>
  </si>
  <si>
    <t>S46998-A   2-R135</t>
  </si>
  <si>
    <t>CORNING - Vassoi di giunzione MFT per 12+12 fibre con portagiunti e 1 coperchio, confezione 2 pz.</t>
  </si>
  <si>
    <t>CORNING -  Pigtail Clearcurve LC OS2 Tight Buffer 0.9mm, FRNC, 2m</t>
  </si>
  <si>
    <t>F000301Q4Z80002M</t>
  </si>
  <si>
    <t>CORNING - Pigtail LC basic series, 900 µm LSZH tight buffer easy strip, OM4, 2 m</t>
  </si>
  <si>
    <t>012Z8J-32125E2G</t>
  </si>
  <si>
    <t>CORNING - Cavo 12 FO OS2 ULTRA FREEDM tight buffer int/est arm. dielettrica, UV resistant, doppia guaina LSZH/FR Cca,s1a,d1,a1 -nera-</t>
  </si>
  <si>
    <t>004EEU-13122A2G</t>
  </si>
  <si>
    <t>CORNING - Cavo 4 FO OS2 loose tube int/est armatura dielettrica, 1500 N/10 cm, UV resistant, LSZH/FR Dca,s2,d2,a1 -nera-</t>
  </si>
  <si>
    <t>CORNING - Cavo 24 FO OS2 loose tube int/est armatura dielettrica, 2500 N/10 cm, UV resistant, LSZH/FR Eca -nera-</t>
  </si>
  <si>
    <t>004TEU-13198A2G</t>
  </si>
  <si>
    <t>CORNING - Cavo 4 FO OM4 loose tube int/est armatura dielettrica, 1500 N/10 cm, UV resistant, LSZH/FR Dca,s2,d2,a1 -nera-</t>
  </si>
  <si>
    <t>CORNING - Cavo 12 FO OM4 loose tube int/est armatura dielettrica, 1500 N/10 cm, UV resistant, LSZH/FR Dca,s2,d2,a1 -nera-</t>
  </si>
  <si>
    <t>CORNING - Cavo 24 FO OM4 loose tube int/est armatura dielettrica, 2500 N/10 cm, UV resistant, LSZH/FR Eca -nera-</t>
  </si>
  <si>
    <t>CORNING - Cavo 12 FO OS2 loose tube (2x6) int/est armatura dielettrica, 2000 N/10 cm, UV resistant, LSZH/FR Eca -nera-</t>
  </si>
  <si>
    <t>CORNING - Cavo 12 FO OM4 loose tube (2x6) int/est armatura dielettrica, 2000 N/10 cm, UV resistant, LSZH/FR Eca -nera-</t>
  </si>
  <si>
    <t>CORNING - Cavo 12 FO OS2 loose tube (1x12) int/est armatura dielettrica, 2000 N/10 cm, UV resistant, LSZH/FR Eca -nera-</t>
  </si>
  <si>
    <t>CORNING - Cavo 24 FO OS2 loose tube (2x12) int/est armatura dielettrica, 2000 N/10 cm, UV resistant, LSZH/FR Eca -nera-</t>
  </si>
  <si>
    <t>CORNING - Cavo 48 FO OS2 loose tube (4x12) int/est armatura dielettrica, 2000 N/10 cm, UV resistant, LSZH/FR Eca -nera-</t>
  </si>
  <si>
    <t>CORNING - Cavo 72 FO OS2 loose tube (6x12) int/est armatura dielettrica, 2000 N/10 cm, UV resistant, LSZH/FR Eca -nera-</t>
  </si>
  <si>
    <t>CORNING - Cavo 96 FO OS2 loose tube (8x12) int/est armatura dielettrica, 2000 N/10 cm, UV resistant, LSZH/FR Eca -nera-</t>
  </si>
  <si>
    <t>CORNING - Cavo 12 FO OM3 loose tube (1x12) int/est armatura dielettrica, 2000 N/10 cm, UV resistant, LSZH/FR Eca -nera-</t>
  </si>
  <si>
    <t>CORNING - Cavo 12 FO OM4 loose tube (1x12) int/est armatura dielettrica, 2000 N/10 cm, UV resistant, LSZH/FR -nera-</t>
  </si>
  <si>
    <t>CORNING - Cavo 24 FO OM4 loose tube (2x12) int/est armatura dielettrica, 2000 N/10 cm, UV resistant, LSZH/FR Eca -nera-</t>
  </si>
  <si>
    <t>CORNING - Cavo 48 FO OM4 loose tube (4x12) int/est armatura dielettrica, 2000 N/10 cm, UV resistant, LSZH/FR Eca -nera-</t>
  </si>
  <si>
    <t>S45754-A3-R54</t>
  </si>
  <si>
    <t>CORNING TEL- Vassoio per muffola UCAO 3-6 completo di portagiunti e coperchio, massimo 12 giunzioni</t>
  </si>
  <si>
    <t>CORNING - Cassetto ottico 3 vassoi scorrevoli 1U capacità max. 12 moduli Edge -argento-</t>
  </si>
  <si>
    <t>CORNING - Cassetto ottico 2 vassoi scorrevoli 1U capacità max. 8 moduli Edge -argento-</t>
  </si>
  <si>
    <t>CORNING - Cassetto ottico 6 vassoi scorrevoli 2U capacità max. 24 moduli Edge -argento-</t>
  </si>
  <si>
    <t>CORNING - Cassetto ottico 12 vassoi scorrevoli 4U capacità max. 48 moduli Edge -argento-</t>
  </si>
  <si>
    <t>CORNING - Cassetto ottico senza vassoi scorrevoli 2U capacità max. 16 moduli Edge -argento-</t>
  </si>
  <si>
    <t>CORNING - Cassetto ottico 1U capacità 2 moduli CCH Plug &amp; Play -grigio-</t>
  </si>
  <si>
    <t>CORNING - Cassetto ottico 1U capacità 2 moduli CCH Plug &amp; Play -nero-</t>
  </si>
  <si>
    <t>CORNING - Cassetto ottico 2U capacità 4 moduli CCH Plug &amp; Play -nero-</t>
  </si>
  <si>
    <t>CORNING - Cassetto ottico 3U capacità 6 moduli CCH Plug &amp; Play -nero-</t>
  </si>
  <si>
    <t>CORNING - Cassetto ottico 4U capacità 12 moduli CCH Plug &amp; Play -nero-</t>
  </si>
  <si>
    <t>WCH-02P</t>
  </si>
  <si>
    <t>CORNING - Cassetta montaggio a muro per alloggiamento fibre ottiche predisposta per 2 moduli CCH -nera-</t>
  </si>
  <si>
    <t>CORNING - Modulo Plug &amp; Play scarico capacità fino a 6 inserti LANscape</t>
  </si>
  <si>
    <t>Terminazioni ottiche Hot melt - Fibrlok</t>
  </si>
  <si>
    <t>CG-F000301Q4Z80002M</t>
  </si>
  <si>
    <t>CG-012Z8J-32125E2G</t>
  </si>
  <si>
    <t>CG-004EEU-13122A2G</t>
  </si>
  <si>
    <t>CG-004TEU-13198A2G</t>
  </si>
  <si>
    <t>CG-S45754-A3-R54</t>
  </si>
  <si>
    <t>CG-WCH-02P</t>
  </si>
  <si>
    <t>PLANET - Mini GBIC LX Module (Single Mode , 20 KM) (-40 to 75 C), DDM Supported</t>
  </si>
  <si>
    <t>ZYXEL - NWA1123-ACPRO, Wireless AP Dual 3x3, 2 Porte LAN Gigabit, supporto PoE (12,5W). PoE Injector incluso. FREE Nebula Basic</t>
  </si>
  <si>
    <t>ZYXEL - WAC-6103 Pro Wireless AP Dual, 2 Porte LAN Gigabit, supp PoE (12,5W), soffito/parete. No alim. Nebula Pro 1 anno</t>
  </si>
  <si>
    <t>ZY-WRL-WAX650S</t>
  </si>
  <si>
    <t>WAX650S-EU0101F</t>
  </si>
  <si>
    <t>ZYXEL - WAX-650S Pro Wireless AP Dual Radio 4x4, 2 Porte LAN MultiGigabit, suppPoE(31W), soffito/parete. Alim. Nebula Pro 1 anno</t>
  </si>
  <si>
    <t>ZYXEL - NBG-6604, Dual Band Wireless AC Router e Access Point, 1 porta WAN, 4 porte LAN, Wireless AC 1200Mbps</t>
  </si>
  <si>
    <t>OC-CVR-211313-00</t>
  </si>
  <si>
    <t>ORCA - Patch Cords RJ45 Cat6A Cat. B2ca</t>
  </si>
  <si>
    <t>OC-CVR-212013-62</t>
  </si>
  <si>
    <t>OC-CVR-212013-52</t>
  </si>
  <si>
    <t>OC-MJ6-233220-00</t>
  </si>
  <si>
    <t>OC-MJ6-235220-00</t>
  </si>
  <si>
    <t>OC-PLG-233412-01</t>
  </si>
  <si>
    <t>OC-PLG-233312-01</t>
  </si>
  <si>
    <t>RL-NETMAN 204 4GB</t>
  </si>
  <si>
    <t>Riello - Scheda di rete LAN 10/100 Mb 4Gb per protocolli TCP /IP , HTTP HTTPS, SSH, SNMPv1/v2/v3, Modbus/TCP e BACnet/IP</t>
  </si>
  <si>
    <t>YSKCSA4BRU</t>
  </si>
  <si>
    <t>DSX-602 INT</t>
  </si>
  <si>
    <t>FK-STR-DSX-602-PROINT</t>
  </si>
  <si>
    <t>DSX-602-PRO INT</t>
  </si>
  <si>
    <t>GLD-DSX-602</t>
  </si>
  <si>
    <t>FK-STR-GLD-DSX-602PRO</t>
  </si>
  <si>
    <t>GLD-DSX-602-PRO</t>
  </si>
  <si>
    <t>Kit di certificazione per rame e fibra</t>
  </si>
  <si>
    <t>FK-STR-DSX2-8000MIINT</t>
  </si>
  <si>
    <t>Strumenti di test per fibra ottica</t>
  </si>
  <si>
    <t>OptiFiber Pro HDR OTDR</t>
  </si>
  <si>
    <t>OFP2-200-S INT</t>
  </si>
  <si>
    <t>FK-ACC-OFP2-200-SIINT</t>
  </si>
  <si>
    <t>OFP2-200-SI INT</t>
  </si>
  <si>
    <t>MultiFiber Pro</t>
  </si>
  <si>
    <t>MFPOWERMETER</t>
  </si>
  <si>
    <t>FK-ACC-MFMMSOURCE</t>
  </si>
  <si>
    <t>MFMULTIMODESOURCE</t>
  </si>
  <si>
    <t>MF1310SOURCE</t>
  </si>
  <si>
    <t>Fiber Inspection</t>
  </si>
  <si>
    <t>Fiber Inspection -Punte per sonde-</t>
  </si>
  <si>
    <t>Strumenti di verifica e qualificazione in rame</t>
  </si>
  <si>
    <t>Strumenti per telecomunicazioni</t>
  </si>
  <si>
    <t>JR-PAN-2</t>
  </si>
  <si>
    <t>JR-PAN-2-H</t>
  </si>
  <si>
    <t>FK-STR-DSX-602 INT</t>
  </si>
  <si>
    <t>FK-STR-GLD-DSX-602</t>
  </si>
  <si>
    <t>FK-ACC-OFP2-200-S INT</t>
  </si>
  <si>
    <t>FK-ACC-MFPOWERMETER</t>
  </si>
  <si>
    <t>FK-ACC-MF1310SOURCE</t>
  </si>
  <si>
    <t>FK-ACC-JR-PAN-2</t>
  </si>
  <si>
    <t>FK-ACC-JR-PAN-2-H</t>
  </si>
  <si>
    <t>ZY-WRL-ACC-Z104F</t>
  </si>
  <si>
    <t>ACCESSORY-ZZ0104F</t>
  </si>
  <si>
    <t>ZYXEL - Alimentatore per WAX650S, WAC6500,WAC6300,NWA5120/3000/5000</t>
  </si>
  <si>
    <t>ZY-WRL-WSQ60-EU0101F</t>
  </si>
  <si>
    <t>WSQ60-EU0101F</t>
  </si>
  <si>
    <t>ZYXEL - Multy Plus WiFi System AC3000 Tri-Band Wave2. Include 1 anno servizio AiShield. (Single Pack)</t>
  </si>
  <si>
    <t>ZYXEL - Multy Plus WiFi System AC3000 Tri-Band Wave2, 1 porta WAN Gigabit, 3 porte LAN Gigabit. Include 1 anno servizio AiShield. (Pack of 2)</t>
  </si>
  <si>
    <t>BY-PTL-19-422</t>
  </si>
  <si>
    <t>018371</t>
  </si>
  <si>
    <t>BY-M71-18-427</t>
  </si>
  <si>
    <t>115098</t>
  </si>
  <si>
    <t>PUL6C04WH-CE</t>
  </si>
  <si>
    <t>PANDUIT - Cavo PanNet  Cat6 U/UTP  PE AWG 24  Classe Dca-s2- d2-a1 -bianco-  box 305m</t>
  </si>
  <si>
    <t>KP24WSBL</t>
  </si>
  <si>
    <t>NUZ6C04BU-KE</t>
  </si>
  <si>
    <t>PA-CVR-PUL6C04WH-CE</t>
  </si>
  <si>
    <t>PA-PP-KP24WSBL</t>
  </si>
  <si>
    <t>PA-CVR-NUZ6C04BU-KE</t>
  </si>
  <si>
    <t>UU009120245</t>
  </si>
  <si>
    <t>DE010012784</t>
  </si>
  <si>
    <t>CG-UU009120245</t>
  </si>
  <si>
    <t>CG-DE010012784</t>
  </si>
  <si>
    <t>AM-ACC-193366813</t>
  </si>
  <si>
    <t>1-1933668-3</t>
  </si>
  <si>
    <t>NETCONNECT - Anello passacavi Xconnect 5.7"</t>
  </si>
  <si>
    <t>AM-MJ6A-215344913</t>
  </si>
  <si>
    <t>1-2153449-3</t>
  </si>
  <si>
    <t>AM-MJ6A-215336513</t>
  </si>
  <si>
    <t>1-2153365-3</t>
  </si>
  <si>
    <t>AM-PC6A-NPC6ASZDBW0.5</t>
  </si>
  <si>
    <t>NPC6ASZDB-WT050C</t>
  </si>
  <si>
    <t>NETCONNECT - Bretella di permutazione schermata Cat.6A, S/FTP RJ45/RJ45 LSZH bianca, 0,5m</t>
  </si>
  <si>
    <t>NETCONNECT - Cavo schermato S/FTP Cat.7 posa esterna, solido AWG 23, 4cp, doppia guaina PE/LSZH, Fca, reel 500m -nero-</t>
  </si>
  <si>
    <t>Consolidation point</t>
  </si>
  <si>
    <t>AM-ACC-167112801</t>
  </si>
  <si>
    <t>1671128-1</t>
  </si>
  <si>
    <t>NETCONNECT - Scatola di distribuzione 12 porte 150x200x40 mm in acciaio, con coperchio -nero</t>
  </si>
  <si>
    <t>AM-ACC-167116321</t>
  </si>
  <si>
    <t>2-1671163-1</t>
  </si>
  <si>
    <t>NETCONNECT - Consolidation point 12 porte 243x240x40 mm in acciaio, doppia apertura a cerniera -nero</t>
  </si>
  <si>
    <t>AM-ACC-167116311</t>
  </si>
  <si>
    <t>1-1671163-1</t>
  </si>
  <si>
    <t>NETCONNECT - Consolidation point 4 porte 243x114x40 mm in acciaio, doppia apertura a cerniera -nero</t>
  </si>
  <si>
    <t>NETCONNECT - Cavo assemblato per consolidation point plug/jack RJ45 F/FTP LSZH bianco Cat.6A 15 metri</t>
  </si>
  <si>
    <t>AM-ACC-167196504</t>
  </si>
  <si>
    <t>1671965-4</t>
  </si>
  <si>
    <t>NETCONNECT - Cassetta in acciaio con modulo Quick fit 6 LC quad OS2, pressacavi e portagiunti, aggancio barra DIN -nero</t>
  </si>
  <si>
    <t>NETCONNECT - ACO Plus - pannello di permutazione 24 porte ad alta densità grigio chiaro</t>
  </si>
  <si>
    <t>NETCONNECT - ACO Plus - pannello di permutazione 24 porte ad alta densità nero</t>
  </si>
  <si>
    <t>COMMSCOPE - Telaio per 3 cassetti MRJ21 snap in, 1 unità</t>
  </si>
  <si>
    <t>COMMSCOPE - Canalizzazione orizzontale 19 ’’ per Rack Hi-D - 2 unità</t>
  </si>
  <si>
    <t>NETCONNECT - Coppia di passacavi laterali per rack AMP Hi-D - 15 unità</t>
  </si>
  <si>
    <t>COMMSCOPE - Passacavo laterale 1U, passaggio frontale alta densità, 1pz</t>
  </si>
  <si>
    <t>COMMSCOPE - Passacavo laterale 2U, passaggio frontale alta densità, 1pz</t>
  </si>
  <si>
    <t>COMMSCOPE - Passacavo laterale 4U, passaggio frontale alta densità, 1pz</t>
  </si>
  <si>
    <t>NETCONNECT - Kit di supporto per pannelli 19 ’’ - 1 unità - sotto-pavimento</t>
  </si>
  <si>
    <t>COMMSCOPE - Barra di management per cavi rame MRJ21 profondità 6 ’’ (150 mm)</t>
  </si>
  <si>
    <t>Cassetti ottici Modulari sistema High Density Solution (HD)</t>
  </si>
  <si>
    <t>AM-FPP-760231506</t>
  </si>
  <si>
    <t>COMMSCOPE - Cassetto ottico high density 1U estraibile 4 pos. x moduli 360G2/360DM/360DP e giunzioni p/n HD-1U-SP</t>
  </si>
  <si>
    <t>AM-FPP-760231514</t>
  </si>
  <si>
    <t>COMMSCOPE - Cassetto ottico high density 2U estraibile 8 pos. x moduli 360G2/360DM/360DP e giunzioni p/n HD-2U-SP</t>
  </si>
  <si>
    <t>AM-FPP-760209940</t>
  </si>
  <si>
    <t>AM-FPP-760209957</t>
  </si>
  <si>
    <t>NETCONNECT - Telaio UCP recesso angolato scarico, 1U per 4 moduli Quick-Fit</t>
  </si>
  <si>
    <t>COMMSCOPE - Telaio UCP recesso angolato scarico, 1U per 4 moduli Quick-Fit p/n CPPR-QF-1U-E</t>
  </si>
  <si>
    <t>COMMSCOPE - Telaio UCP diritto scarico, 1U per 4 moduli Quick-Fit p/n CPP-QF-1U-E</t>
  </si>
  <si>
    <t>AM-ACC-211111701</t>
  </si>
  <si>
    <t>2111117-1</t>
  </si>
  <si>
    <t>Sistema Ottico G2 MPO Optimate Metodo A</t>
  </si>
  <si>
    <t>AM-CVF-159304406</t>
  </si>
  <si>
    <t>AK-UCS-64271001-00</t>
  </si>
  <si>
    <t>64271001-00</t>
  </si>
  <si>
    <t>AK-UCS-64271017-01</t>
  </si>
  <si>
    <t>64271017-01</t>
  </si>
  <si>
    <t>NETCONNECT - Telaio 19'' x 3U, arretrato, capacità 15 moduli LSA Plus</t>
  </si>
  <si>
    <t>AK-UCS-64271007-01</t>
  </si>
  <si>
    <t>64271007-01</t>
  </si>
  <si>
    <t>COMMSCOPE - Telaio 19'' x 4U, arretrato, capacità 18 moduli LSA Plus</t>
  </si>
  <si>
    <t>NETCONNECT - Staffa per modulo LSA 2/10 (R=22,5 mm, T=22 mm, schema for.1) 4 denti</t>
  </si>
  <si>
    <t>NETCONNECT - Staffa per modulo LSA 2/10 (R=22,5 mm, T=22 mm, schema for.1) 10 denti</t>
  </si>
  <si>
    <t>NETCONNECT - Scaricatore di sovratensione GDT a tre elettrodi senza Fail-safe 8x13 230V 5A/5 KA</t>
  </si>
  <si>
    <t>AK-UCS-67173513-00</t>
  </si>
  <si>
    <t>67173513-00</t>
  </si>
  <si>
    <t>NETCONNECT - Scaricatore di sovratensione GDT a tre elettrodi con Fail-safe 8x13 230V 5A/5 KA</t>
  </si>
  <si>
    <t>Sistema Cat7 e Cat,7A</t>
  </si>
  <si>
    <t>COMMSCOPE - Scatola di superficie a sei porte, bianca p/n M106SMB-262</t>
  </si>
  <si>
    <t>SX-ACC-CO166S2-08M007</t>
  </si>
  <si>
    <t>SX-ACC-CO166S2-08M010</t>
  </si>
  <si>
    <t>COMMSCOPE - Cassetto ottico 360G2 Modular 19" 1U estraibile (iPatch ready) 4 pos. x moduli 360G2/360DM/360DP p/n 360G2-1U-MOD-SD</t>
  </si>
  <si>
    <t>COMMSCOPE - Cassetto ottico 360G2 Modular 19" 2U estraibile (iPatch ready) 8 pos. x moduli 360G2/360DM/360DP p/n 360G2-2U-MOD-SD</t>
  </si>
  <si>
    <t>COMMSCOPE - Cassetto ottico 360G2 senza pannello frontale 19" 1U - estraibile p/n 360G2-1U-UP-SD</t>
  </si>
  <si>
    <t>COMMSCOPE - Cassetto ottico 360G2 senza pannello frontale 19" 1U -fisso p/n 360G2-1U-UP-FX</t>
  </si>
  <si>
    <t>COMMSCOPE - Pannello frontale per cassetto  600G2 scarico, accetta 24 bussole SC duplex p/n G2-1U-24SC-DPLX-EMT</t>
  </si>
  <si>
    <t>COMMSCOPE - Cassetto ottico ultra density 19" 2U estraibile accetta 12 moduli 360DM o 360DP p/n UD-2U</t>
  </si>
  <si>
    <t>COMMSCOPE - Pannello ottico 19'' 1U fisso, accetta 4 moduli 360DM o 360DP p/n 360MP-1U-PANEL</t>
  </si>
  <si>
    <t>COMMSCOPE - Pannello ottico 19" 2U fisso, accetta 8 moduli 360DM o 360DP p/n 360MP-2U-PANEL</t>
  </si>
  <si>
    <t>SX-FPL-FFXLCLC42MXF07</t>
  </si>
  <si>
    <t>COMMSCOPE - Bretella ottica Lazrspeed 550 LC/LC duplex OM4, LSZH, 1,6 mm zipcord aqua, LSZH, 2,13 m p/n FFXLCLC42-MX</t>
  </si>
  <si>
    <t>SX-FPL-FFXLCLC42MXF10</t>
  </si>
  <si>
    <t>COMMSCOPE - Bretella ottica Lazrspeed 550 LC/LC duplex OM4, LSZH, 1,6 mm zipcord aqua, LSZH, 3,05 m p/n FFXLCLC42-MX</t>
  </si>
  <si>
    <t>SX-FPL-FFXLCLC42MXF16</t>
  </si>
  <si>
    <t>COMMSCOPE - Bretella ottica Lazrspeed 550 LC/LC duplex OM4, LSZH, 1,6 mm zipcord aqua, LSZH, 4,88 m p/n FFXLCLC42-MX</t>
  </si>
  <si>
    <t>SX-FPL-FFXLCSC42MXF07</t>
  </si>
  <si>
    <t>COMMSCOPE - Bretella ottica Lazrspeed 550 LC/SC duplex OM4, LSZH, 1,6 mm zipcord aqua, LSZH, 2,13 m p/n FFXLCSC42-MX</t>
  </si>
  <si>
    <t>COMMSCOPE - Modulo ottico G2, 2MPO/M-24LC OS2 con sportello interno (12 porte duplex) p/n 360DMis-24LC-SM</t>
  </si>
  <si>
    <t>COMMSCOPE - Modulo ottico G2, 1MPO/M-12LC OS2 con sportello interno (6 porte duplex) p/n 360DMis-12LC-SM</t>
  </si>
  <si>
    <t>COMMSCOPE - Modulo ottico G2, 1MPO/M-12SC OS2 (6 porte duplex) p/n 360DM-12SC-SM</t>
  </si>
  <si>
    <t>COMMSCOPE - Modulo ottico G2, 2MPO/M-24LC OM4 con sportello interno (12 porte duplex) p/n 360DMis-24LC-LS</t>
  </si>
  <si>
    <t xml:space="preserve">COMMSCOPE - Modulo ottico G2, 1MPO/M-12LC OM4 con sportello interno (6 porte duplex) p/n 360DMis-12LC-LS </t>
  </si>
  <si>
    <t>COMMSCOPE - Modulo ottico G2, 2MPO/M-24LC OM5 con sportello interno (12 porte duplex) p/n 360DMis-24LC-WB</t>
  </si>
  <si>
    <t>COMMSCOPE - Modulo ottico G2, 1MPO/M-12LC OM5 con sportello interno (6 porte duplex) p/n 360DMis-12LC-WB</t>
  </si>
  <si>
    <t>SX-PLT-107431538</t>
  </si>
  <si>
    <t>Datwyler</t>
  </si>
  <si>
    <t>DATWYLER</t>
  </si>
  <si>
    <t>DT-CVR-24014100DS</t>
  </si>
  <si>
    <t>24014100DS</t>
  </si>
  <si>
    <t>DATWYLER - Cavo 662 non schermato U/UTP Cat.6, solido AWG 23, 4cp, LSZH, Dca-s2,d1,a1, reel in box 305m -arancio-</t>
  </si>
  <si>
    <t>DT-CVR-19145300CL</t>
  </si>
  <si>
    <t>19145300CL</t>
  </si>
  <si>
    <t>DATWYLER - Cavo 6502 schermato U/FTP Cat.6A, solido AWG 23, 4cp, LSZH, Cca-s1a,d1,a1, bobina 500m -arancio-</t>
  </si>
  <si>
    <t>DT-CVR-18291100CL</t>
  </si>
  <si>
    <t>18291100CL</t>
  </si>
  <si>
    <t>DATWYLER - Cavo 7080 schermato S/FTP Cat.7, solido AWG 23, 4cp, LSZH, Cca-s1a,d1,a1, bobina 500m -arancio-</t>
  </si>
  <si>
    <t>DATWYLER - Cavo 662 non schermato U/UTP Cat.6, solido AWG 23, 4cp, LSZH, B2ca-s1a,d1,a1, pull box 305m -arancio-</t>
  </si>
  <si>
    <t>Componenti rame Cat.6 UTP</t>
  </si>
  <si>
    <t>DT-PP-418022</t>
  </si>
  <si>
    <t>DATWYLER - Pannello scarico a 24 porte 1U per jack keystone KU-T / KU-TC Plus non schermati, nero</t>
  </si>
  <si>
    <t>DT-MJ6-418070</t>
  </si>
  <si>
    <t>DT-PC6-309321</t>
  </si>
  <si>
    <t>DATWYLER - Bretella di permutazione Cat.6, U/UTP RJ45/RJ45 LSZH grigia, 1m</t>
  </si>
  <si>
    <t>DT-PC6-309323</t>
  </si>
  <si>
    <t>DATWYLER - Bretella di permutazione Cat.6, U/UTP RJ45/RJ45 LSZH grigia, 2m</t>
  </si>
  <si>
    <t>DT-PC6-309325</t>
  </si>
  <si>
    <t>DATWYLER - Bretella di permutazione Cat.6, U/UTP RJ45/RJ45 LSZH grigia, 3m</t>
  </si>
  <si>
    <t>DT-PPT-418003</t>
  </si>
  <si>
    <t>DATWYLER - Pannello telefonico CU 50/4 in Cat.3 a 50 porte precaricato nero</t>
  </si>
  <si>
    <t>Componenti rame Cat.6A UTP</t>
  </si>
  <si>
    <t>DATWYLER - Inserto RJ45 KU-TC Plus 1/8 di Cat.6A tool-less non schermato colore bianco -conf. 12 pz-</t>
  </si>
  <si>
    <t>DT-MJ6A-418075</t>
  </si>
  <si>
    <t>DATWYLER - Inserto RJ45 KU-TC Plus 1/8 di Cat.6A tool-less non schermato colore nero -conf. 12 pz-</t>
  </si>
  <si>
    <t>Componenti rame Cat.6A FTP</t>
  </si>
  <si>
    <t>DT-PP-418019</t>
  </si>
  <si>
    <t>DT-MJ6A-418061</t>
  </si>
  <si>
    <t>DATWYLER - Inserto RJ45 KS-TC Plus 1/8 di Cat.6A tool-less schermato -conf. 12 pz-</t>
  </si>
  <si>
    <t>DT-PC6A-653508</t>
  </si>
  <si>
    <t>DATWYLER - Bretella di permutazione Cat.6A, S/FTP RJ45/RJ45 FR/LSZH grigia, 1m</t>
  </si>
  <si>
    <t>DATWYLER - Bretella di permutazione Cat.6A, S/FTP RJ45/RJ45 FR/LSZH grigia, 2m</t>
  </si>
  <si>
    <t>DT-PC6A-653512</t>
  </si>
  <si>
    <t>DATWYLER - Bretella di permutazione Cat.6A, S/FTP RJ45/RJ45 FR/LSZH grigia, 3m</t>
  </si>
  <si>
    <t>Cavi Fibra Ottica posa interna ZGGFR/szGGFR, loose gel free, antiroditore LSZH Cca-s1a,d1,a1 (disponibilità 4÷12 FO, multitubo fino a 144 FO anche in Dca e B2ca)</t>
  </si>
  <si>
    <t>DT-CVF-19603100CZ</t>
  </si>
  <si>
    <t>19603100CZ</t>
  </si>
  <si>
    <t>DT-CVF-19603200CZ</t>
  </si>
  <si>
    <t>19603200CZ</t>
  </si>
  <si>
    <t>DT-CVF-19456300CZ</t>
  </si>
  <si>
    <t>19456300CZ</t>
  </si>
  <si>
    <t>DT-CVF-19456400CZ</t>
  </si>
  <si>
    <t>19456400CZ</t>
  </si>
  <si>
    <t>DT-CVF-19603600CZ</t>
  </si>
  <si>
    <t>19603600CZ</t>
  </si>
  <si>
    <t>DATWYLER - Cavo ZGGFR da interno 1x4 OM4, loose dry tube, antiroditore 5,9mm, LSZH/FR Cca-s1a,d1,a1 -viola-</t>
  </si>
  <si>
    <t>DT-CVF-19603700CZ</t>
  </si>
  <si>
    <t>19603700CZ</t>
  </si>
  <si>
    <t>DATWYLER - Cavo ZGGFR da interno 1x8 OM4, loose dry tube, antiroditore 5,9mm, LSZH/FR Cca-s1a,d1,a1 -viola-</t>
  </si>
  <si>
    <t>DT-CVF-19603500CZ</t>
  </si>
  <si>
    <t>19603500CZ</t>
  </si>
  <si>
    <t>DT-CVF-19597400CZ</t>
  </si>
  <si>
    <t>19597400CZ</t>
  </si>
  <si>
    <t>DATWYLER - Cavo ZGGFR da interno 1x12 OM4, loose dry tube, antiroditore 5,9mm, LSZH/FR Cca-s1a,d1,a1 -viola-</t>
  </si>
  <si>
    <t>DT-CVF-19602500CZ</t>
  </si>
  <si>
    <t>19602500CZ</t>
  </si>
  <si>
    <t>DATWYLER - Cavo szGGFR da interno 2x12 OM4, loose dry tube, antiroditore 5,9mm, LSZH/FR Cca-s1a,d1,a1 -viola-</t>
  </si>
  <si>
    <t>DT-CVF-19125100DZ</t>
  </si>
  <si>
    <t>19125100DZ</t>
  </si>
  <si>
    <t>DT-CVF-19618100CZ</t>
  </si>
  <si>
    <t>19618100CZ</t>
  </si>
  <si>
    <t>DT-CVF-19616500CZ</t>
  </si>
  <si>
    <t>19616500CZ</t>
  </si>
  <si>
    <t>DATWYLER - Cavo Universal DLTS ZGGFR da int/ext 1x12 OM4, loose dry tube, antiroditore 7,6mm, LSZH/FR Cca-s1a,d1,a1 -verde-</t>
  </si>
  <si>
    <t>DT-CVF-19618500CZ</t>
  </si>
  <si>
    <t>19618500CZ</t>
  </si>
  <si>
    <t>DATWYLER - Cavo Universal DLTS ZGGFR da int/ext 1x12 OM4, loose dry tube, antiroditore 7,6mm, LSZH/FR Cca-s1a,d1,a1 -viola-</t>
  </si>
  <si>
    <t>DT-CVF-19618100BZ</t>
  </si>
  <si>
    <t>19618100BZ</t>
  </si>
  <si>
    <t>DT-CVF-19616500BZ</t>
  </si>
  <si>
    <t>19616500BZ</t>
  </si>
  <si>
    <t>DATWYLER - Cavo Universal DLTS ZGGFR da int/ext 1x12 OM4, loose dry tube, antiroditore 7,6mm, LSZH/FR B2ca-s1a,d1,a1 -verde-</t>
  </si>
  <si>
    <t>DT-CVF-19618500BZ</t>
  </si>
  <si>
    <t>19618500BZ</t>
  </si>
  <si>
    <t>DATWYLER - Cavo Universal DLTS ZGGFR da int/ext 1x12 OM4, loose dry tube, antiroditore 7,6mmm, LSZH/FR B2ca-s1a,d1,a1 -viola-</t>
  </si>
  <si>
    <t>DT-CVF-19016900FZ</t>
  </si>
  <si>
    <t>19016900FZ</t>
  </si>
  <si>
    <t>DT-CVF-18636100FZ</t>
  </si>
  <si>
    <t>18636100FZ</t>
  </si>
  <si>
    <t>DT-CVF-19261000FZ</t>
  </si>
  <si>
    <t>19261000FZ</t>
  </si>
  <si>
    <t>Cavi Fibra Ottica posa esterna ZwbKWT Basic Line, loose tube, armato in corrugato metallico HDPE Fca (disponibilità 4÷24 FO, multitubo fino a 144 FO)</t>
  </si>
  <si>
    <t>DT-CVF-19020100FZ</t>
  </si>
  <si>
    <t>19020100FZ</t>
  </si>
  <si>
    <t>DT-CVF-19020200FZ</t>
  </si>
  <si>
    <t>19020200FZ</t>
  </si>
  <si>
    <t>DT-CVF-19035500FZ</t>
  </si>
  <si>
    <t>19035500FZ</t>
  </si>
  <si>
    <t>DT-CVF-19007200FZ</t>
  </si>
  <si>
    <t>19007200FZ</t>
  </si>
  <si>
    <t>DT-CVF-19180600FZ</t>
  </si>
  <si>
    <t>19180600FZ</t>
  </si>
  <si>
    <t>DT-CVF-19268900FZ</t>
  </si>
  <si>
    <t>19268900FZ</t>
  </si>
  <si>
    <t>DT-CVF-19611400FZ</t>
  </si>
  <si>
    <t>19611400FZ</t>
  </si>
  <si>
    <t>Componenti Ottici</t>
  </si>
  <si>
    <t>DT-FPP-417374</t>
  </si>
  <si>
    <t>DT-FPP-417378</t>
  </si>
  <si>
    <t>DATWYLER - Pannello frontale per cassetto ottico OV-T/OV-S per 12 bussole SC dpx, o LC quad, nero</t>
  </si>
  <si>
    <t>DT-FAD-418513</t>
  </si>
  <si>
    <t>DATWYLER - Bussola adattatore LC duplex MM con flange, slitta ceramica, beige</t>
  </si>
  <si>
    <t>DT-FAD-418514</t>
  </si>
  <si>
    <t>DATWYLER - Bussola adattatore LC duplex SM con flange, slitta ceramica, blu</t>
  </si>
  <si>
    <t>DT-FAD-418529</t>
  </si>
  <si>
    <t>DATWYLER - Bussola adattatore SC simplex MM con flange, slitta ceramica, beige</t>
  </si>
  <si>
    <t>DT-FAD-418505</t>
  </si>
  <si>
    <t>DATWYLER - Bussola adattatore SC simplex SM con flange, slitta ceramica, blu</t>
  </si>
  <si>
    <t>DT-FAD-418507</t>
  </si>
  <si>
    <t>DATWYLER - Bussola adattatore SC duplex MM con flange, slitta ceramica, beige</t>
  </si>
  <si>
    <t>DT-FAD-418511</t>
  </si>
  <si>
    <t>DT-ACC-418596</t>
  </si>
  <si>
    <t>DATWYLER - Tappo cieco SC spx LC dpx, nero</t>
  </si>
  <si>
    <t>DT-FPP-1411150</t>
  </si>
  <si>
    <t>DATWYLER - Vassoio portagiunti senza coperchio</t>
  </si>
  <si>
    <t>DT-FPP-1411151</t>
  </si>
  <si>
    <t>DATWYLER - Coperchio per vassoio portagiunti</t>
  </si>
  <si>
    <t>DT-FPP-1411153</t>
  </si>
  <si>
    <t>DATWYLER - Supporto per 6 giunti termoretraibili</t>
  </si>
  <si>
    <t>DT-FPP-415364</t>
  </si>
  <si>
    <t>DT-FPP-415365</t>
  </si>
  <si>
    <t>DT-FPG-421121</t>
  </si>
  <si>
    <t>DT-FPG-421144</t>
  </si>
  <si>
    <t>DT-FPG-421141</t>
  </si>
  <si>
    <t>DT-FPG-423321</t>
  </si>
  <si>
    <t>DT-FPG-423348</t>
  </si>
  <si>
    <t>DT-FPG-423341</t>
  </si>
  <si>
    <t>DT-FPG-421122</t>
  </si>
  <si>
    <t>DT-FPG-421145</t>
  </si>
  <si>
    <t>DT-FPS-421112</t>
  </si>
  <si>
    <t>DATWYLER - Bretella ottica SC-SC duplex OS2, LSZH, zipcord, gialla, 2 m</t>
  </si>
  <si>
    <t>DT-FPS-431142</t>
  </si>
  <si>
    <t>DATWYLER - Bretella ottica SC-SC duplex OM4, LSZH, zipcord, viola, 2 m</t>
  </si>
  <si>
    <t>DT-FPS-421132</t>
  </si>
  <si>
    <t>DATWYLER - Bretella ottica SC-SC duplex OM3, LSZH, zipcord, aqua, 2 m</t>
  </si>
  <si>
    <t>DT-FPL-423311</t>
  </si>
  <si>
    <t>DT-FPL-423312</t>
  </si>
  <si>
    <t>DT-FPL-433341</t>
  </si>
  <si>
    <t>DT-FPL-433342</t>
  </si>
  <si>
    <t>DT-FPL-423331</t>
  </si>
  <si>
    <t>DT-FPL-423332</t>
  </si>
  <si>
    <t>DT-MJ6A-418077</t>
  </si>
  <si>
    <t>DATWYLER - Plug RJ45 Cat.6A schermato IP20 per applicazioni in campo, dritto</t>
  </si>
  <si>
    <t>DT-MJ6A-418078</t>
  </si>
  <si>
    <t>DATWYLER - Plug RJ45 Cat.6A schermato IP20 per applicazioni in campo, ingresso 90 gradi</t>
  </si>
  <si>
    <t>Accoppiatori keystone con doppia porta RJ45 con isolatore galvanico</t>
  </si>
  <si>
    <t>DT-ACC-417918</t>
  </si>
  <si>
    <t>DATWYLER - Accoppiatore keystone con doppia porta RJ45 classe D con protezione di sovratensioni e isolamento galvanico 180 gradi</t>
  </si>
  <si>
    <t>DT-ACC-417919</t>
  </si>
  <si>
    <t>DATWYLER - Accoppiatore keystone con doppia porta RJ45 classe D con protezione di sovratensioni e isolamento galvanico 90 gradi</t>
  </si>
  <si>
    <t>Armadi rack</t>
  </si>
  <si>
    <t>DT-RAC-195429</t>
  </si>
  <si>
    <t>DATWYLER - Armadio Rack DNRS, 42U 800x800, telai 19'' fronte e retro, porta in vetro di sicurezza, IP30, nero RAL 9005</t>
  </si>
  <si>
    <t>DT-RAC-195046</t>
  </si>
  <si>
    <t>DATWYLER - Zoccolo angolare per rack 10 cm, nero RAL 9005, confezione 4 pz</t>
  </si>
  <si>
    <t>DT-RAC-195050</t>
  </si>
  <si>
    <t>DATWYLER - Panelli per zoccolo rack 800 x 800 mm 10 cm, nero RAL 9005, confezione 4 pz</t>
  </si>
  <si>
    <t>DT-RAC-195131</t>
  </si>
  <si>
    <t>Cavi in rame</t>
  </si>
  <si>
    <t>DATWYLER - Cavo 662 non schermato U/UTP Cat.6, solido AWG 23, 4cp, LSZH, Cca-s1a,d1,a1, pull box 305m -arancio-</t>
  </si>
  <si>
    <t>Pag.  120</t>
  </si>
  <si>
    <t>Pag.   121</t>
  </si>
  <si>
    <t>Pag.  122</t>
  </si>
  <si>
    <t>OC-PP6-273220-24</t>
  </si>
  <si>
    <t>ORCA - Pannello precaricato Cat6 24 pt precaricato FTP</t>
  </si>
  <si>
    <t>OC-CVR-212213-02</t>
  </si>
  <si>
    <t>ORCA - Pannelli Ottici a Muro - Desk e barra DIN</t>
  </si>
  <si>
    <t>OC-FPP-171100-06S-DIN</t>
  </si>
  <si>
    <t>ORCA - Terminal Box ottico barra DIN 6 bussole SC DPX SM - precaricato - Grigio</t>
  </si>
  <si>
    <t>OC-FPP-171100-06O-DIN</t>
  </si>
  <si>
    <t>ORCA - Terminal Box ottico barra DIN 6 bussole SC DPX OM4 - precaricato - Grigio</t>
  </si>
  <si>
    <t>OC-FPP-171100-08S-DIN</t>
  </si>
  <si>
    <t>OC-FPP-171100-08O-DIN</t>
  </si>
  <si>
    <t>OC-ACC-6S-BATT-3000</t>
  </si>
  <si>
    <t>ORCA - Batteria di ricambio (3000mA) per giuntatrice MINI4S - MINI6S</t>
  </si>
  <si>
    <t>BY-THT-18-486-3</t>
  </si>
  <si>
    <t>Faceplates and Adapters</t>
  </si>
  <si>
    <t>DT-ACC-440100</t>
  </si>
  <si>
    <t>DATWYLER - Faceplate passo 503 per 1 presa keystone, sviluppo orizzontale standard italiano, bianco</t>
  </si>
  <si>
    <t>DT-ACC-440101</t>
  </si>
  <si>
    <t>DATWYLER - Faceplate passo 503 per 2 prese keystone, sviluppo orizzontale standard italiano, bianco</t>
  </si>
  <si>
    <t>DT-ACC-440102</t>
  </si>
  <si>
    <t>DATWYLER - Faceplate passo 503 per 3 prese keystone, sviluppo orizzontale standard italiano, bianco</t>
  </si>
  <si>
    <t>DT-ACC-440103</t>
  </si>
  <si>
    <t>DATWYLER - Faceplate passo 503 per 4 prese keystone, sviluppo orizzontale standard italiano, bianco</t>
  </si>
  <si>
    <t>DT-ACC-440105</t>
  </si>
  <si>
    <t>DATWYLER - Inserto cieco per faceplate, bianco</t>
  </si>
  <si>
    <t>DT-CVR-19421500FL</t>
  </si>
  <si>
    <t>19421500FL</t>
  </si>
  <si>
    <t>DATWYLER - Cavo 662 non schermato U/UTP Cat.6, solido AWG 23, 4cp, guaina PE posa esterna, Fca, bobina 500m -nero-</t>
  </si>
  <si>
    <t>DT-CVR-18292400BL</t>
  </si>
  <si>
    <t>18292400BL</t>
  </si>
  <si>
    <t>DATWYLER - Cavo 7060 schermato S/FTP Cat.6A, solido AWG 23, 4cp, LSZH, B2ca-s1a,d1,a1, bobina 500m -arancio-</t>
  </si>
  <si>
    <t>DT-PC6-309322</t>
  </si>
  <si>
    <t>DATWYLER - Bretella di permutazione Cat.6, U/UTP RJ45/RJ45 LSZH grigia, 1,5m</t>
  </si>
  <si>
    <t>DT-PC6A-653516</t>
  </si>
  <si>
    <t>DATWYLER - Bretella di permutazione Cat.6A, S/FTP RJ45/RJ45 FR/LSZH grigia, 5m</t>
  </si>
  <si>
    <t>Cavi Fibra Ottica posa interna ZGGFR/szGGFR, loose gel free, antiroditore LSZH B2ca-s1a,d1,a1 (disponibilità 4÷12 FO, multitubo fino a 144 FO anche in Dca e Cca)</t>
  </si>
  <si>
    <t>DT-CVF-19603200BZ</t>
  </si>
  <si>
    <t>19603200BZ</t>
  </si>
  <si>
    <t>DATWYLER - Cavo ZGGFR da interno 1x8 OS2 G652.D, loose dry tube, antiroditore 5,9mm, LSZH/FR B2ca-s1a,d1,a1 -giallo-</t>
  </si>
  <si>
    <t>DT-CVF-19456300BZ</t>
  </si>
  <si>
    <t>19456300BZ</t>
  </si>
  <si>
    <t>DATWYLER - Cavo ZGGFR da interno 1x12 OS2 G652.D, loose dry tube, antiroditore 5,9mm, LSZH/FR B2ca-s1a,d1,a1 -giallo-</t>
  </si>
  <si>
    <t>DT-CVF-19456400BZ</t>
  </si>
  <si>
    <t>19456400BZ</t>
  </si>
  <si>
    <t>DATWYLER - Cavo szGGFR da interno 2x12 OS2 G652.D, loose dry tube, antiroditore 5,9mm, LSZH/FR B2ca-s1a,d1,a1 -giallo-</t>
  </si>
  <si>
    <t>DATWYLER - Cavo ZGGFR da interno 1x4 OS2 G652.D, loose dry tube, antiroditore 5,9mm, LSZH/FR Cca-s1a,d1,a1 -giallo-</t>
  </si>
  <si>
    <t>DATWYLER - Cavo ZGGFR da interno 1x8 OS2 G652.D, loose dry tube, antiroditore 5,9mm, LSZH/FR Cca-s1a,d1,a1 -giallo-</t>
  </si>
  <si>
    <t>DATWYLER - Cavo ZGGFR da interno 1x12 OS2 G652.D, loose dry tube, antiroditore 5,9mm, LSZH/FR Cca-s1a,d1,a1 -giallo-</t>
  </si>
  <si>
    <t>DATWYLER - Cavo szGGFR da interno 2x12 OS2 G652.D, loose dry tube, antiroditore 5,9mm, LSZH/FR Cca-s1a,d1,a1 -giallo-</t>
  </si>
  <si>
    <t>DATWYLER - Cavo ZGGFR da interno 1x12 OM3, loose dry tube, antiroditore, LSZH/FR Cca-s1a,d1,a1 -aqua-</t>
  </si>
  <si>
    <t>DATWYLER - Cavo Universal DLTS ZGGFR da int/ext 1x12 OS2 G652D, loose dry tube, antirodit. 7,6mm, LSZH/FR Cca-s1a,d1,a1 -giallo-</t>
  </si>
  <si>
    <t>DATWYLER - Cavo Universal DLTS ZGGFR da int/ext 1x12 OS2 G652D, loose dry tube, antirod. 7,6mm, LSZH/FR B2ca-s1a,d1,a1 -giallo-</t>
  </si>
  <si>
    <t>DATWYLER - Cavo ZwbKWT BL da esterno 1x8 OS2 G652.D, loose dry tube 8,2mm, armato CST, HDPE Fca -nero-</t>
  </si>
  <si>
    <t>DATWYLER - Cavo ZwbKWT BL da esterno 1x12 OS2 G652.D, loose dry tube 8,2mm, armato CST, HDPE Fca -nero-</t>
  </si>
  <si>
    <t>DATWYLER - Cavo ZwbKWT BL da esterno 1x24 OS2 G652.D, loose dry tube 8,2mm, armato CST, HDPE Fca -nero-</t>
  </si>
  <si>
    <t>DATWYLER - Cavo ZwbKWT BL da esterno 1x8 OM3, loose dry tube 8,2mm, armato CST, HDPE Fca -nero-</t>
  </si>
  <si>
    <t>DATWYLER - Cavo ZwbKWT BL da esterno 1x12 OM3, loose dry tube 8,2mm, armato CST, HDPE Fca -nero-</t>
  </si>
  <si>
    <t>DATWYLER - Cavo ZwbKWT BL da esterno 1x12 OM4, loose dry tube 8,2mm, armato CST, HDPE Fca -nero-</t>
  </si>
  <si>
    <t>DATWYLER - Cavo ZwbKWT BL da esterno 1x24 OM4, loose dry tube 8,2mm, armato CST, HDPE Fca -nero-</t>
  </si>
  <si>
    <t>DATWYLER - Cassetto ottico OV-S 19'' 1U estraibile, senza pannello frontale, nero</t>
  </si>
  <si>
    <t>DATWYLER - Pannello frontale per cassetto ottico OV-T/OV-S per 24 bussole SC slx, o 24 bussole LC dpx, nero</t>
  </si>
  <si>
    <t>DATWYLER - Cassetto ottico OV-S 19'' 1U estraibile con 6 adattatori SC dpx SM blu, 12 pigtail SC da 2m OS2, nero</t>
  </si>
  <si>
    <t>DATWYLER - Cassetto ottico OV-S 19'' 1U estraibile con 6 adattatori SC dpx MM viola, 12 pigtail SC da 2m OM4, nero</t>
  </si>
  <si>
    <t>DATWYLER - Pigtail SC semi tight OS2, 2m -giallo-</t>
  </si>
  <si>
    <t>DATWYLER - Pigtail SC semi tight OM4, 2m -viola-</t>
  </si>
  <si>
    <t>DATWYLER - Pigtail SC semi tight OM3, 2m -aqua-</t>
  </si>
  <si>
    <t>DATWYLER - Pigtail LC semi tight OS2, 2m -giallo-</t>
  </si>
  <si>
    <t>DATWYLER - Pigtail LC semi tight OM4, 2m -viola-</t>
  </si>
  <si>
    <t>DATWYLER - Pigtail LC semi tight OM3, 2m -aqua-</t>
  </si>
  <si>
    <t>DATWYLER - Set di 12 pigtail SC semi tight OS2, 2m -colori vari IEC-</t>
  </si>
  <si>
    <t>DATWYLER - Set di 12 pigtail SC semi tight OM4, 2m -colori vari IEC-</t>
  </si>
  <si>
    <t>Categoria 5e UTP</t>
  </si>
  <si>
    <t>Sistema di cablaggio Stutturato PanNet</t>
  </si>
  <si>
    <t>Categoria 5e PanNet</t>
  </si>
  <si>
    <t>Cavo PanNet Cat5e</t>
  </si>
  <si>
    <t>PA-CVR-PUY6004WH-HE</t>
  </si>
  <si>
    <t>PUY6004WH-HE</t>
  </si>
  <si>
    <t>PANDUIT - Cavo PanNet Cat6 U/UTP LSFRZH AWG 23 Classe Cca-s1a-d1-a1 -bianco- box 305m</t>
  </si>
  <si>
    <t>PA-CVR-PUY6004WH-HED</t>
  </si>
  <si>
    <t>PUY6004WH-HED</t>
  </si>
  <si>
    <t>PANDUIT - Cavo PanNet Cat6 U/UTP LSFRZH AWG 23 Classe Cca-s1a-d1-a1 -bianco- bobina 500m</t>
  </si>
  <si>
    <t>PA-PC6A-UTP28X1M</t>
  </si>
  <si>
    <t>UTP28X1M</t>
  </si>
  <si>
    <t>PA-PC6A-UTP28X2M</t>
  </si>
  <si>
    <t>UTP28X2M</t>
  </si>
  <si>
    <t>PA-PC6A-UTP28X3M</t>
  </si>
  <si>
    <t>UTP28X3M</t>
  </si>
  <si>
    <t>PA-PC6A-UTP28X5M</t>
  </si>
  <si>
    <t>UTP28X5M</t>
  </si>
  <si>
    <t>ZY-SWT-XGS-1010-12</t>
  </si>
  <si>
    <t>XGS1010-12-ZZ0101F</t>
  </si>
  <si>
    <t>ZY-SEC-VPN1000-EU01F</t>
  </si>
  <si>
    <t>VPN1000-EU0101F</t>
  </si>
  <si>
    <t>ZYXEL - NebulaFlex SD-WAN Firewall 1000. Porte: 12xOPT, 2xSFP, 2xUSB. SD-WAN Features (1 anno)</t>
  </si>
  <si>
    <t>ZYXEL - iCard, Servizio Hotspot Management, device inclusi: 200 per USG60/USG110/USG210/ZYWALL110/VPN100, 500 per USG310/ZYWALL310/VPN300, 800 per USG1100/ZYWALL1100, 1500 per USG1900, 2000 per USG2200 - 1 anno</t>
  </si>
  <si>
    <t>OC-PC6A-224230-02-B2</t>
  </si>
  <si>
    <t>OC-PC6A-224230-03-B2</t>
  </si>
  <si>
    <t>OC-PC6A-224230-05-B2</t>
  </si>
  <si>
    <t>ORCA - Metro aggiuntivo fibra Ribbon 09/125um Monomodale per MPO</t>
  </si>
  <si>
    <t>ORCA - Tubetto termorestringente per giunti L 40mm - in confezione da 120pz</t>
  </si>
  <si>
    <t>ORCA - Tubetto termorestringente per giunti L 60mm -  in confezione da 120pz</t>
  </si>
  <si>
    <t>DT-ACC-1401581</t>
  </si>
  <si>
    <t xml:space="preserve">DATWYLER - Protezione termoretraibile per giunti 60 mm -conf. 100 pz- </t>
  </si>
  <si>
    <t>FK-STR-DSX-8-TERA-KIT</t>
  </si>
  <si>
    <t>DSX-8-TERA-KIT</t>
  </si>
  <si>
    <t>FK-ACC-OFP2-200-S1625</t>
  </si>
  <si>
    <t>OFP2-200-S1625 INT</t>
  </si>
  <si>
    <t>NETCONNECT - Placca sottile SL&amp;110Connect 2 porte RJ45 colore avorio</t>
  </si>
  <si>
    <t>NETCONNECT - Placca sottile SL&amp;110Connect 4 porte RJ45 colore avorio</t>
  </si>
  <si>
    <t>AM-PLT-211100913</t>
  </si>
  <si>
    <t>1-2111009-3</t>
  </si>
  <si>
    <t>NETCONNECT - Placca sottile SL&amp;110Connect 2 porte con porta-etichette ed icone colore bianco alpino</t>
  </si>
  <si>
    <t>NETCONNECT - Scatola di superficie ad 1 porta per jack SL colore avorio</t>
  </si>
  <si>
    <t>1-1116697-3</t>
  </si>
  <si>
    <t>NETCONNECT - Scatola di superficie ad 1 porta per jack SL colore bianco alpino</t>
  </si>
  <si>
    <t>NETCONNECT - Scatola di superficie a 2 porte per jack SL colore avorio</t>
  </si>
  <si>
    <t>NETCONNECT - Scatola di superficie a 2 porte per jack SL colore bianco alpino</t>
  </si>
  <si>
    <t>NETCONNECT - Scatola di superficie a 4 porte per jack SL colore avorio</t>
  </si>
  <si>
    <t>NETCONNECT - Scatola di superficie a 4 porte per jack SL colore bianco alpino</t>
  </si>
  <si>
    <t>NETCONNECT - Scatola di superficie a 6 porte per jack SL colore avorio</t>
  </si>
  <si>
    <t>NETCONNECT - Scatola di superficie a 6 porte per jack SL colore bianco alpino</t>
  </si>
  <si>
    <t>AM-FPP-760245496</t>
  </si>
  <si>
    <t>AM-FPP-760245495</t>
  </si>
  <si>
    <t>AM-FPP-760245494</t>
  </si>
  <si>
    <t>AM-FPP-760245399</t>
  </si>
  <si>
    <t>AM-FPP-760245401</t>
  </si>
  <si>
    <t>AM-FPP-760244927</t>
  </si>
  <si>
    <t>AM-FPP-760244929</t>
  </si>
  <si>
    <t>AM-FPP-119315220</t>
  </si>
  <si>
    <t>418280-000</t>
  </si>
  <si>
    <t>AK-UCS-70831401-00</t>
  </si>
  <si>
    <t>70831401-00</t>
  </si>
  <si>
    <t>COMMSCOPE - Box di distribuzione IP54 con staffa 5 posizioni moduli LSA-PLUS 2/10</t>
  </si>
  <si>
    <t>AK-UCS-70831501-00</t>
  </si>
  <si>
    <t>70831501-00</t>
  </si>
  <si>
    <t>COMMSCOPE - Box di distribuzione IP54 con staffa 10 posizioni moduli LSA-PLUS 2/10</t>
  </si>
  <si>
    <t xml:space="preserve">AK-UCS-70831902-02 </t>
  </si>
  <si>
    <t>COMMSCOPE - Kit guarnizione IP 67 per box di distribuzione con staffa 10 posizioni moduli LSA-PLUS 2/10</t>
  </si>
  <si>
    <t>COMMSCOPE - Consolidation point box 24 posizioni per serie M, bianco p/n M224SMB-262</t>
  </si>
  <si>
    <t>SX-PLT-107984007</t>
  </si>
  <si>
    <t>COMMSCOPE - Scatola di superficie a una porta, avorio p/n M101SMB-B-246</t>
  </si>
  <si>
    <t>SX-PLT-107984049</t>
  </si>
  <si>
    <t>COMMSCOPE - Scatola di superficie a due porte, avorio p/n M102SMB-B-246</t>
  </si>
  <si>
    <t>SX-PLT-107952442</t>
  </si>
  <si>
    <t>COMMSCOPE - Scatola di superficie a quattro porte, avorio p/n M104SMB-A-246</t>
  </si>
  <si>
    <t>SX-PLT-107431546</t>
  </si>
  <si>
    <t>COMMSCOPE - Scatola di superficie a sei porte, avorio p/n M106SMB-246</t>
  </si>
  <si>
    <t>COMMSCOPE - Bretella di permutazione Cat.6 U/UTP, diametro ridotto 28 AWG, LSZH 7,00m -bianca- p/n MINO6-WH-7M</t>
  </si>
  <si>
    <t>COMMSCOPE - Bretella di permutazione Cat.6 U/UTP, diametro ridotto 28 AWG, LSZH 10,00m -bianca- p/n MINO6-WH-10M</t>
  </si>
  <si>
    <t>CG-S45754-A   3-R 55</t>
  </si>
  <si>
    <t>S45754-A   3-R 55</t>
  </si>
  <si>
    <t>CORNING TEL- Vassoio per muffola UCAO 3-6 completo di portagiunti e coperchio, massimo 12 giunzioni -conf. 10 pz</t>
  </si>
  <si>
    <t>CG-UU009161587</t>
  </si>
  <si>
    <t>PANDUIT - Gruppo di continuità industriale (UPS) senza batteria e manutenzione, 100 Watt, 24 V CC a barra DIN 80x143x169 mm</t>
  </si>
  <si>
    <t>ZYXEL - XGS1010-12 - Switch Unmanaged, 8 porte Gigabit, 2 porte 2.5GbE, 2 porte SFP+ 10GbE, design senza ventole, Desktop/Rack</t>
  </si>
  <si>
    <t>ZY-SWT-XGS-1210-12</t>
  </si>
  <si>
    <t>XGS1210-12-ZZ0101F</t>
  </si>
  <si>
    <t>ZYXEL - XGS1210-12 - Switch Unmanaged Plus, 8 p Gigabit, 2 p 2.5GbE, 2 p SFP+ 10GbE - no ventole, Desktop/Rack</t>
  </si>
  <si>
    <t>ZYXEL - GS1200-5HP v2 - Switch Unmanaged Plus, 5 porte Gigabit (4 p PoE fino a 60W) - senza ventole, Desktop</t>
  </si>
  <si>
    <t>ZYXEL - GS1200-8HP - Switch Unmanaged Plus, 8 p Gigabit (4 porte PoE fino a 60W) - senza ventole, Desktop</t>
  </si>
  <si>
    <t>ZYXEL - RGS100-5P - 5 Porte Unmanaged, 4 p GigaPoE (fino a 120 Watt) + 1 p Gigabit SFP - DIN Rail, IP30, doppia alim 12-58V DC</t>
  </si>
  <si>
    <t>ZYXEL - RGS200-12P - 12 Porte Managed, 8 p Giga PoE (fino a 240 Watt) + 4 p Gigabit SFP - DIN Rail, IP30, doppia alim 12-58V DC</t>
  </si>
  <si>
    <t>ZYXEL - NebulaFlex SD-WAN Firewall 100. Porte: 2xWAN, 4xLAN, 1xSFP, 2xUSB. SD-WAN Features (1 anno). Consigliato per 100 utenti.</t>
  </si>
  <si>
    <t>PLANET - 13" 8-Port 100/1000Base-X SFP + 2-Port 10/100/1000Base-T L2/L4 Managed Metro Ethernet Switch (AC+2 DC, DIDO), ERPS Ring Supported</t>
  </si>
  <si>
    <t>Switch Rack 19" non gestiti</t>
  </si>
  <si>
    <t>PLANET - Rack Mount Kits for 10-inch cabinet (10" Desktop Switch)</t>
  </si>
  <si>
    <t>PLANET - Rack Mount Kits for 19-inch cabinet (10" Desktop Switch)</t>
  </si>
  <si>
    <t>PLANET - 19" 24-Port 10/100/1000T 802.3at POE + 2-Port 1000X SFP Unmanaged Gigabit Ethernet Switch(220W)</t>
  </si>
  <si>
    <t>PLANET - 10" 8-Port 10/100/1000 Gigabit Ethernet Switch with 4-Port 802.3af PoE Injector (55W)</t>
  </si>
  <si>
    <t>PLANET - IP30 19" Rack Mountable Industrial L3 Managed Core Ethernet Switch, 24*1000T with 4 shared 100/1000X SFP + 4*10G SFP+ (-40 to 75 C, AC + 2 DC, DIDO), ERPS Ring, 1588, Modbus TCP, Cybersecurity features, Hardware Layer3 OSPFv2 and IPv4/IPv6 Static Routing)</t>
  </si>
  <si>
    <t>PLANET - IP30 19" Rack Mountable Industrial Ethernet Switch, 24*1000T + 4*1000TP/SFP (-40 to 75 C), ERPS Ring Supported, 1588 , ModBus TCP</t>
  </si>
  <si>
    <t>PLANET - IP30 19" Rack Mountable Industrial L2+/L4 Managed Ethernet Switch, 16*1000T + 4*100/1000X SFP  (-40 - 75 C, AC Power 30W Incluso+ 2 DC, DIDO Optional), ERPS Ring Supported, 1588, ModBus TCP</t>
  </si>
  <si>
    <t>Switch industriale POE da rack 19"</t>
  </si>
  <si>
    <t>PLANET - IP30 Industrial Renewable Energy 4-Port 10/100/1000T 802.3at PoE+ Managed Ethernet Switch. (-10 to 60 degree C, 4-Port Gigabit 802.3at PoE+ injector + 1-Port Gigabit Ethernet; 24V/1A DC output, Web managemen</t>
  </si>
  <si>
    <t>PLANET - 7-Slot 10" Media Converter Chassis</t>
  </si>
  <si>
    <t xml:space="preserve">PLANET - 15-slot 19" Media Converter Chassis </t>
  </si>
  <si>
    <t>PLANET - 15-slot 19" Media Converter Chassis with Redundant Power Option</t>
  </si>
  <si>
    <t>PLANET - 19" 16-slot SNMP Managed Media Converter Chassis (AC Power) with redundant power option</t>
  </si>
  <si>
    <t>PLANET - 19" 16-slot  SNMP Managed Media Converter Chassis (-48VDC) with redundant power option</t>
  </si>
  <si>
    <t>PLANET - 1-port 10/100/1000T Ethernet over Coaxial Converter(Downstream:200Mbps;upstream:100Mbps)</t>
  </si>
  <si>
    <t>ZY-WRL-ANT-2105ZZ0201</t>
  </si>
  <si>
    <t>ANT2105-ZZ0201F</t>
  </si>
  <si>
    <t>ZYXEL - ATP Firewall 100. Porte: 1xWAN, 3xLAN/DMZ, 1xOPT, 1xSFP. VPN: 40 IPSec/L2TP, 30 SSL, Amazon VPC. Per 15 utenti.</t>
  </si>
  <si>
    <t>ZYXEL - iCard Gold Security Pack, Rinnovo servizi per ATP100 - Durata 1 Anno</t>
  </si>
  <si>
    <t>ZYXEL - iCard Gold Security Pack, Rinnovo servizi per ATP100 - Durata 2 Anni</t>
  </si>
  <si>
    <t>ZYXEL - ATP Firewall 200. Porte: 2xWAN, 4xLAN/DMZ, 1xSFP. VPN: 40 IPSec/L2TP, 60 SSL, Amazon VPC. Consigliato per 50 utenti.</t>
  </si>
  <si>
    <t>ZYXEL - iCard, aggiunge 5 Tunnel SSL VPN per USG/VPN/ZYWALL - Compatibile solo con i modelli attualmente a listino</t>
  </si>
  <si>
    <t>ZYXEL - iCard, aggiunge 10 Tunnel SSL VPN per USG/VPN/ZYWALL - Compatibile solo con i modelli attualmente a listino</t>
  </si>
  <si>
    <t>ZYXEL - iCard, aggiunge 50 Tunnel SSL VPN per USG/VPN(mod. USG110/VPN100/ZYWALL110 o sup).Compatibile solo con modelli a listino</t>
  </si>
  <si>
    <t>CG-FQ100027173</t>
  </si>
  <si>
    <t>FQ100027173</t>
  </si>
  <si>
    <t>CG-FQ100029302</t>
  </si>
  <si>
    <t>FQ100029302</t>
  </si>
  <si>
    <t>CG-XF500006390</t>
  </si>
  <si>
    <t>XF500006390</t>
  </si>
  <si>
    <t>COMMSCOPE - Placca autoportante 1 porta RJ45 con porta etichette -bianca- p/n M10L-262</t>
  </si>
  <si>
    <t>ADM-BT 3270SY</t>
  </si>
  <si>
    <t>ADM-BT 3271SY</t>
  </si>
  <si>
    <t>ADM-BT 3272SY</t>
  </si>
  <si>
    <t>ADM-BT 3281SY</t>
  </si>
  <si>
    <t>ADM-BT 3282SY</t>
  </si>
  <si>
    <t>ADM-BT 3284SY</t>
  </si>
  <si>
    <t>ADM-BT 3287SY</t>
  </si>
  <si>
    <t>ADM-BT 3289SY</t>
  </si>
  <si>
    <t>ADM-GW 4200SY</t>
  </si>
  <si>
    <t>ADM-GW 4201SY</t>
  </si>
  <si>
    <t>ADM-GW 4210SY</t>
  </si>
  <si>
    <t>ADM-GW 4212SY</t>
  </si>
  <si>
    <t>ADM-GW 4214SY</t>
  </si>
  <si>
    <t>ADM-LG 6050SY</t>
  </si>
  <si>
    <t>ADM-LG 6060SY</t>
  </si>
  <si>
    <t>ADM-VM 6234SY</t>
  </si>
  <si>
    <t>ADM-VM 6235SY</t>
  </si>
  <si>
    <t>COMMSCOPE - Pannello scarico 24 porte 1U STP per jack SL colore nero</t>
  </si>
  <si>
    <t>COMMSCOPE - Pannello scarico 24 porte 1U STP per jack serie E colore nero</t>
  </si>
  <si>
    <t>AM-PC6-NPC06UZDBWT1.5</t>
  </si>
  <si>
    <t>NPC06UZDB-WT150C</t>
  </si>
  <si>
    <t>NETCONNECT - Bretella di permutazione Cat.6, U/UTP RJ45/RJ45 LSZH bianca, 1,5m</t>
  </si>
  <si>
    <t>COMMSCOPE - Fascette in velco Hi-D 1’’ x 12’’ (10 pezzi)</t>
  </si>
  <si>
    <t>COMMSCOPE - Inserto SL - LC duplex - monomodale - blu</t>
  </si>
  <si>
    <t>COMMSCOPE - Inserto SL - LC duplex - multimodale (OM3) - aqua</t>
  </si>
  <si>
    <t>COMMSCOPE - Inserto SL - LC duplex - multimodale (OM2) - nero</t>
  </si>
  <si>
    <t xml:space="preserve">COMMSCOPE - Modulo quick-fit - cieco </t>
  </si>
  <si>
    <t>COMMSCOPE - Modulo UCP Quick fit per 6 jack SL UTP</t>
  </si>
  <si>
    <t>COMMSCOPE - Pannello ottico di permutazione 24 porte ST, scarico</t>
  </si>
  <si>
    <t>COMMSCOPE - Pannello ottico di permutazione 12 porte SC duplex, scarico</t>
  </si>
  <si>
    <t>COMMSCOPE - Pannello ottico di permutazione 12 porte SC duplex caricato con 12 bussole multimodali</t>
  </si>
  <si>
    <t>COMMSCOPE - Pannello ottico di permutazione 12 porte SC duplex caricato con 6 bussole OS2 -blu-</t>
  </si>
  <si>
    <t>COMMSCOPE - Pannello ottico di permutazione 12 porte SC duplex caricato con 12 bussole OS2 -blu-</t>
  </si>
  <si>
    <t>COMMSCOPE - Pannello ottico di permutazione 24 porte SC duplex, scarico</t>
  </si>
  <si>
    <t>COMMSCOPE - Pannello ottico di permutazione 24 porte SC duplex caricato con 12 bussole OM4 -aqua-</t>
  </si>
  <si>
    <t>COMMSCOPE - Pannello ottico di permutazione 24 porte SC duplex caricato con 24 bussole OM4 -aqua-</t>
  </si>
  <si>
    <t>COMMSCOPE - Pannello ottico di permutazione 24 porte SC duplex caricato con 24 bussole multimodali</t>
  </si>
  <si>
    <t>COMMSCOPE - Pannello ottico di permutazione 24 porte SC duplex caricato con 24 bussole monomodali</t>
  </si>
  <si>
    <t>COMMSCOPE - Pannello ottico di permutazione 24 porte LC duplex, scarico</t>
  </si>
  <si>
    <t>COMMSCOPE - Pannello ottico di permutazione 24 porte LC duplex caricato con 12 bussole multimodali</t>
  </si>
  <si>
    <t>COMMSCOPE - Pannello ottico di permutazione 24 porte LC duplex caricato con 24 bussole multimodali</t>
  </si>
  <si>
    <t>COMMSCOPE - Pannello ottico di permutazione 24 porte LC duplex caricato con 12 bussole OM4 -aqua-</t>
  </si>
  <si>
    <t>COMMSCOPE - Pannello ottico di permutazione 24 porte LC duplex caricato con 24 bussole OM4 -aqua-</t>
  </si>
  <si>
    <t>COMMSCOPE - Pannello ottico di permutazione 24 porte LC duplex caricato con 24 bussole OS2 -blu-</t>
  </si>
  <si>
    <t>COMMSCOPE - Connettore ST MM a resinare, ferrula ceramica corpo metallico</t>
  </si>
  <si>
    <t>COMMSCOPE - Connettore SC simplex MM resinare, ceramico corpo plastico,con codolo</t>
  </si>
  <si>
    <t>COMMSCOPE - Connettore SC duplex MM resinare, ceramico corpo plastico,con codolo</t>
  </si>
  <si>
    <t>COMMSCOPE - Clips di unione 2 SC simplex (2 clips per ottenere un SC duplex)</t>
  </si>
  <si>
    <t>COMMSCOPE - Connettore LC simplex multimodali. a resinare, ferrula ceramica 2.5mm</t>
  </si>
  <si>
    <t>COMMSCOPE - Connettore LC simplex multimodali. a resinare, ferrula ceramica 900um</t>
  </si>
  <si>
    <t>COMMSCOPE - Connettore LC simplex SM APC LightCrimp Plus col.verde boot blu 250/900um</t>
  </si>
  <si>
    <t>COMMSCOPE - Bussola MM ST, corpo metallico, allineatore metallico</t>
  </si>
  <si>
    <t>COMMSCOPE - Bussola MM ST, corpo metallico, allineatore polimerico</t>
  </si>
  <si>
    <t>COMMSCOPE - Bussola MM SC simplex, plastica, allineatore metallico,avorio</t>
  </si>
  <si>
    <t>COMMSCOPE - Bussola MM SC duplex, plastica, allineatore metall., avorio con viti</t>
  </si>
  <si>
    <t>COMMSCOPE - Bussola MM SC duplex plastica allin.metall.avorio (pacco da 50pz)</t>
  </si>
  <si>
    <t>COMMSCOPE - Bussola MM SC duplex, corpo plastico allineatore ceramico, avorio</t>
  </si>
  <si>
    <t>COMMSCOPE - Bussola MM SC/ST duplex, plastica, allineatore metallico , avorio</t>
  </si>
  <si>
    <t>COMMSCOPE - Bussola MM SC/ST simplex, plastica, allineatore metallico , avorio</t>
  </si>
  <si>
    <t xml:space="preserve">COMMSCOPE - Bussola MM LC OM3/OM4 duplex, corpo plastico, allineatore ceramico, OC-ADP-L5-L5-NNCD aqua </t>
  </si>
  <si>
    <t>COMMSCOPE - Bussola MM LC OM3/OM4 duplex con flangia, corpo plastico, allineatore ceramico, aqua</t>
  </si>
  <si>
    <t>COMMSCOPE - Bussola MM SC OM3/OM4 duplex con flangia, allineatore ceram. aqua</t>
  </si>
  <si>
    <t>COMMSCOPE - Bussola SM SC duplex, corpo plastico, allineatore ceramico, blu</t>
  </si>
  <si>
    <t>COMMSCOPE - Bussola SM SC APC duplex corpo plastico allineatore ceramico, verde</t>
  </si>
  <si>
    <t>COMMSCOPE - Bussola SM LC duplex con flangia, corpo plastico, allineatore ceramico, blu</t>
  </si>
  <si>
    <t>COMMSCOPE - Cassetto ottico a muro, include 6 bussole SC multimodali</t>
  </si>
  <si>
    <t>COMMSCOPE - Cassetto ottico a muro, include 12 bussole SC multimodali</t>
  </si>
  <si>
    <t>COMMSCOPE - Kit accessori pre pannello ottico - inclusi i passacavi</t>
  </si>
  <si>
    <t>COMMSCOPE - Vassoio portagiunti per 24 giunti di tipo SMOUV</t>
  </si>
  <si>
    <t>COMMSCOPE - Vassoio portagiunti per 24 giunti di tipo ANT</t>
  </si>
  <si>
    <t>COMMSCOPE - Vassoio portagiunti per 24 giunti di tipo record splice</t>
  </si>
  <si>
    <t>COMMSCOPE - Protezione termoretraibile tipo SMOUV, confezione 100 pc p/n SMOUV-1120-02-PK</t>
  </si>
  <si>
    <t>COMMSCOPE - Accessori per pannelli ottici: serracavo PG16 (9-14 mm)</t>
  </si>
  <si>
    <t>COMMSCOPE - Anelli per pannello per gestione della fibra (2 pezzi)</t>
  </si>
  <si>
    <t>COMMSCOPE - Accessori per pannelli ottici: tappo copripolvere per SC simplex</t>
  </si>
  <si>
    <t>COMMSCOPE - LightCrimp Plus elemento di supporto per la connessione tipo ST</t>
  </si>
  <si>
    <t>COMMSCOPE - Pinza per connettori Light Crimp e Light Crimp Plus matrice ST</t>
  </si>
  <si>
    <t>COMMSCOPE - Pinza per connettori Light Crimp e Light Crimp Plus matrice SC</t>
  </si>
  <si>
    <t>COMMSCOPE - Matrice per connettori Light Crimp e Light Crimp Plus ST</t>
  </si>
  <si>
    <t>COMMSCOPE - Matrice per connettori Light Crimp e Light Crimp Plus SC</t>
  </si>
  <si>
    <t>COMMSCOPE - Pinza Miller doppio foro per rimozione dei rivestimenti delle fibre</t>
  </si>
  <si>
    <t>COMMSCOPE - Kit di terminaz. completo per connettori LightCrimp Plus LC &amp; SC</t>
  </si>
  <si>
    <t>COMMSCOPE - Adattatore per microscopio p/n 1754767-1 per ferrule 1,25mm</t>
  </si>
  <si>
    <t>COMMSCOPE - Microscopio economico (SC &amp; ST)</t>
  </si>
  <si>
    <t>COMMSCOPE - Cavo TE Loose 4 fibre 9/125um OS2 guaina LSZH</t>
  </si>
  <si>
    <t>COMMSCOPE - Cavo TE Loose 8 fibre 9/125um OS2 guaina LSZH</t>
  </si>
  <si>
    <t>COMMSCOPE - Cavo TE Loose 12 fibre 9/125um OS2 guaina LSZH</t>
  </si>
  <si>
    <t>COMMSCOPE - Cavo TE Loose 24 fibre 9/125um OS2 guaina LSZH</t>
  </si>
  <si>
    <t>COMMSCOPE - Cavo TE Loose 4 fibre 50/125um  OM3 guaina LSZH</t>
  </si>
  <si>
    <t>COMMSCOPE - Cavo TE Loose 8 fibre 50/125um  OM3 guaina LSZH</t>
  </si>
  <si>
    <t>COMMSCOPE - Cavo TE Loose 12 fibre 50/125um  OM3 guaina LSZH</t>
  </si>
  <si>
    <t>COMMSCOPE - Cavo TE Loose 24 fibre 50/125um OM3 guaina LSZH</t>
  </si>
  <si>
    <t>COMMSCOPE - Cavo TE Loose 24 fibre 50/125um OM4 guaina LSZH</t>
  </si>
  <si>
    <t>COMMSCOPE - Cavo TE CST Loose 4 fibre 50/125um OM3 guaina PE</t>
  </si>
  <si>
    <t>COMMSCOPE - Cavo TE CST Loose 8 fibre 50/125um OM3 guaina PE</t>
  </si>
  <si>
    <t>COMMSCOPE - Cavo TE CST Loose 24 fibre 50/125um OM3 guaina PE</t>
  </si>
  <si>
    <t>COMMSCOPE - Cavo TE CST Loose 12 fibre 50/125um OM4 guaina PE</t>
  </si>
  <si>
    <t>COMMSCOPE - Cavo TE CST Loose 4 fibre 9/125um OS2 guaina PE</t>
  </si>
  <si>
    <t>COMMSCOPE - Cavo TE CST Loose 8 fibre 9/125um OS2 guaina PE</t>
  </si>
  <si>
    <t>COMMSCOPE - Cavo TE CST Loose 12 fibre 9/125um OS2 guaina PE</t>
  </si>
  <si>
    <t>COMMSCOPE - Cavo TE CST Loose 24 fibre 9/125um OS2 guaina PE</t>
  </si>
  <si>
    <t>NETCONNECT - Telaio 19'' x 3U, standard, capacità 15 moduli LSA Plus</t>
  </si>
  <si>
    <t>COMMSCOPE - Modulo cieco per pannello fibra 1U ABS</t>
  </si>
  <si>
    <t>COMMSCOPE - Permutatore ottico modulare in ABS privo di modulo frontale</t>
  </si>
  <si>
    <t>COMMSCOPE - Modulo portab.6 bussole MM SC simplex,colore nero</t>
  </si>
  <si>
    <t>COMMSCOPE - Modulo portab. 3 bussole MM SC dduplex 1 U ABS</t>
  </si>
  <si>
    <t>COMMSCOPE - Cassetto ottico 1U 24 Porte SCDX completo di adattatori, bussole, nero</t>
  </si>
  <si>
    <t>COMMSCOPE - Cassetto ottico 1U 12 Porte SCDX completo di adattatori, bussole, nero</t>
  </si>
  <si>
    <t>OC-PC6-223150-A0</t>
  </si>
  <si>
    <t>OC-PC6-223150-01</t>
  </si>
  <si>
    <t>OC-PC6-223150-02</t>
  </si>
  <si>
    <t>OC-PC6-223150-03</t>
  </si>
  <si>
    <t>OC-PC6-223150-05</t>
  </si>
  <si>
    <t>OC-PC6-223110-A0</t>
  </si>
  <si>
    <t>OC-PC6-223110-01</t>
  </si>
  <si>
    <t>OC-PC6-223110-02</t>
  </si>
  <si>
    <t>OC-PC6-223110-03</t>
  </si>
  <si>
    <t>OC-PC6-223110-05</t>
  </si>
  <si>
    <t>ORCA - Bretella di permutazione Cat6 UTP colore viola L. 0,5mt</t>
  </si>
  <si>
    <t>ORCA - Bretella di permutazione Cat6 UTP colore viola L. 1mt</t>
  </si>
  <si>
    <t>ORCA - Bretella di permutazione Cat6 UTP colore viola L. 2mt</t>
  </si>
  <si>
    <t>ORCA - Bretella di permutazione Cat6 UTP colore viola L. 3mt</t>
  </si>
  <si>
    <t>ORCA - Bretella di permutazione Cat6 UTP colore viola L. 5mt</t>
  </si>
  <si>
    <t>ORCA - Bretella di permutazione Cat6 UTP colore nero L. 0,5mt</t>
  </si>
  <si>
    <t>ORCA - Bretella di permutazione Cat6 UTP colore nero L. 1mt</t>
  </si>
  <si>
    <t>ORCA - Bretella di permutazione Cat6 UTP colore nero L. 2mt</t>
  </si>
  <si>
    <t>ORCA - Bretella di permutazione Cat6 UTP colore nero L. 3mt</t>
  </si>
  <si>
    <t>ORCA - Bretella di permutazione Cat6 UTP colore nero L. 5mt</t>
  </si>
  <si>
    <t>19437200CL</t>
  </si>
  <si>
    <t>DATWYLER - Pannello precaricato Cat.6 a 24 porte 1U, UTP, nero</t>
  </si>
  <si>
    <t>DATWYLER - Gruppo di 2 ventole con termostato per rack profondità 600/800/1200, montaggio a tetto, nero</t>
  </si>
  <si>
    <t>DT-CVR-19437200CL</t>
  </si>
  <si>
    <t>DT-PP-418005</t>
  </si>
  <si>
    <t>ZY-WRL-ZZ0106F</t>
  </si>
  <si>
    <t>ACCESSORY-ZZ0106F</t>
  </si>
  <si>
    <t>ZY-SWT-XS1930-10</t>
  </si>
  <si>
    <t>XS1930-10-ZZ0101F</t>
  </si>
  <si>
    <t xml:space="preserve">ZYXEL - XGS1930-10 - NebulaFlex Switch Web Managed Layer 3 Lite, 8 porte MultiGigabit + 2 p 10GbE SFP+, Rack - FREE NebulaBasic </t>
  </si>
  <si>
    <t>ZY-SWT-XS1930-12HP</t>
  </si>
  <si>
    <t>XS1930-12HP-ZZ0101F</t>
  </si>
  <si>
    <t>ZYXEL - XGS1930-12HP NebulaFlex Switch Web Manag Ly 3 Lite, 8 p MG PoE 60W (PoE @ 375W) + 2 p MG + 2 p 10GbE SFP+,Rack, Nebula Basic</t>
  </si>
  <si>
    <t>ZY-SEC-ATP700-EU0102F</t>
  </si>
  <si>
    <t>ATP700-EU0102F</t>
  </si>
  <si>
    <t>ZYXEL - ATP Firewall 700. Porte: 12xOPT, 2xSFP. VPN: 1000 IPSec/L2TP, 150 SSL. Incl 1 Anno Gold Security Pack. 500 utenti.</t>
  </si>
  <si>
    <t>ZY-SEC-LIC-GOLD-16F</t>
  </si>
  <si>
    <t>LIC-GOLD-ZZ0016F</t>
  </si>
  <si>
    <t>ZYXEL - iCard Gold Security Pack, Rinnovo servizi per ATP700 - Durata 1 Anno</t>
  </si>
  <si>
    <t>ZY-SEC-LIC-GOLD-17F</t>
  </si>
  <si>
    <t>LIC-GOLD-ZZ0017F</t>
  </si>
  <si>
    <t>ZYXEL - iCard Gold Security Pack, Rinnovo servizi per ATP700 - Durata 2 Anni</t>
  </si>
  <si>
    <t>ORCA - Terminal Box ottico barra DIN 8 bussole SC SPX SM - precaricato - Grigio</t>
  </si>
  <si>
    <t>ORCA - Terminal Box ottico barra DIN 8 bussole SC SPX OM4 - precaricato - Grigio</t>
  </si>
  <si>
    <t>OC-FTL-3AXC5+SCB</t>
  </si>
  <si>
    <t>OC-FTL-3AX6+SCB_WIFI</t>
  </si>
  <si>
    <t>ZY-WRL-NWA110AX</t>
  </si>
  <si>
    <t>NWA110AX-EU0102F</t>
  </si>
  <si>
    <t>ZYXEL - NWA110AX, NebulaFlex Wireless AP Dual Radio, supp PoE (17W), ant, inst soffito. Alim incluso. FREE Nebula Basic</t>
  </si>
  <si>
    <t>ZYXEL - WAC-6303, Pro Wireless AP Radio 3x3,2 Porte LAN Gb, supp PoE (17W), soffito/parete. No alim. Nebula Pro 1</t>
  </si>
  <si>
    <t>ZY-WRL-WAX510D</t>
  </si>
  <si>
    <t>WAX510D-EU0101F</t>
  </si>
  <si>
    <t>ZYXEL - WAX-510D AP Dual Radio, Ant integrate, supp PoE(17W), soffito/parete. Alimentatore non incluso. Serv Nebula Pro 1 anno</t>
  </si>
  <si>
    <t>ZY-SEC-ATP100W-EU0102</t>
  </si>
  <si>
    <t>ATP100W-EU0102F</t>
  </si>
  <si>
    <t>ZYXEL - ATP Firewall 100. Porte: 1xWAN, 3xLAN/DMZ, 1xOPT, 1xSFP. Access point AC1200 integrato. Consigliato per 15 utenti.</t>
  </si>
  <si>
    <t>ORCA - Penna One-click cleaner per pulizia connettori LC da 1.25mm</t>
  </si>
  <si>
    <t>ORCA - Penna One-click cleaner per pulizia connettori  SC/FC/ST/E2000 da 2.5mm</t>
  </si>
  <si>
    <t>OC-FTL-150016-01</t>
  </si>
  <si>
    <t>OC-FTL-150016-00</t>
  </si>
  <si>
    <t>OC-RAC-571090-06U</t>
  </si>
  <si>
    <t>OC-RAC-571090-09U</t>
  </si>
  <si>
    <t>OC-RAC-571090-12U</t>
  </si>
  <si>
    <t>OC-RAC-571100-12U</t>
  </si>
  <si>
    <t>OC-RAC-571100-15U</t>
  </si>
  <si>
    <t>OC-PC6-223240-A0</t>
  </si>
  <si>
    <t>Switch Managed Full Layer 3</t>
  </si>
  <si>
    <t>Switch Gigabit Ethernet Full Managed LL3 - Serie 2220 - Licenza Nebula Pro (Cloud Management) 1 Anno Inclusa</t>
  </si>
  <si>
    <t>ZY-SWT-GS2220-10</t>
  </si>
  <si>
    <t>GS2220-10-EU0101F</t>
  </si>
  <si>
    <t xml:space="preserve">ZYXEL - GS2220-10 - NebulaFlex Switch Managed Layer 3 Lite, 8 porte Gigabit + 2 porte Dual Personality Gigabit </t>
  </si>
  <si>
    <t>ZY-SWT-GS2220-10HP</t>
  </si>
  <si>
    <t>GS2220-10HP-EU0101F</t>
  </si>
  <si>
    <t xml:space="preserve">ZYXEL - GS2220-10HP - NebulaFlex Switch Managed Layer 3 Lite, 8 porte Gigabit PoE (fino a 180W) + 2 porte Dual Pers Gigabit </t>
  </si>
  <si>
    <t>ZY-SWT-GS2220-28</t>
  </si>
  <si>
    <t>GS2220-28-EU0101F</t>
  </si>
  <si>
    <t xml:space="preserve">ZYXEL - GS2220-28 - NebulaFlex Switch Managed Layer 3 Lite, 24 porte Gigabit + 4 porte Dual Personality Gigabit </t>
  </si>
  <si>
    <t>ZY-SWT-GS2220-28HP</t>
  </si>
  <si>
    <t>GS2220-28HP-EU0101F</t>
  </si>
  <si>
    <t>ZYXEL - GS2220-28HP - NebulaFlex Switch Managed Layer 3 Lite, 24 porte Gigabit PoE (fino a 375W) + 4 porte Dual Pers Gigabit</t>
  </si>
  <si>
    <t>ZY-SWT-GS2220-50</t>
  </si>
  <si>
    <t>GS2220-50-EU0101F</t>
  </si>
  <si>
    <t>ZYXEL - GS2220-50 - NebulaFlex Switch Managed Layer 3 Lite, 44 porte Gigabit + 4 porte Dual Personality Gigabit + 2 slot SFP</t>
  </si>
  <si>
    <t>ZY-SWT-GS2220-50HP</t>
  </si>
  <si>
    <t>GS2220-50HP-EU0101F</t>
  </si>
  <si>
    <t>ZYXEL - GS2220-50HP - NebulaFlex Switch Managed Layer 3 Lite, 44 porte Gigabit PoE (fino a 375W)+4 porte Dual Gigabit+2 slot SFP</t>
  </si>
  <si>
    <t>ZYXEL - GS1350-6HP - Nebulaflex Switch Managed per CCTV: 5 porte Gigabit PoE (60W) + 1 porta SFP -Incl. Nebula Pro 1 anno</t>
  </si>
  <si>
    <t>ZYXEL - GS1350-12HP NebulaFlex Switch Managed CCTV: 8 p Gigabit PoE (130W)+2 porte SFP + 2 porte Uplink, Incl. Nebula Pro 1 anno</t>
  </si>
  <si>
    <t>ZYXEL - GS1350-18HP NebulaFlex Switch Managed CCTV: 16 p Gigabit PoE (250W)+2 porte Combo Gigabit Uplink,Incl. Nebula Pro 1 anno</t>
  </si>
  <si>
    <t>ZYXEL - GS1350-26HP NebulaFlex Switch Managed CCTV: 24 p Gigabit PoE (375W)+2 porte Combo Gigabit Uplink,Incl. Nebula Pro 1 anno</t>
  </si>
  <si>
    <t>ZY-ACC-DAC10G-1M-ZZ3F</t>
  </si>
  <si>
    <t>DAC10G-1M-ZZ0103F</t>
  </si>
  <si>
    <t>ZYXEL - SecuReporter Premium per USG20/20W-VPN,USG40/40W, USG60/60W, USG110/210/310, USGFLEX100/200/500 - durata 1 anno</t>
  </si>
  <si>
    <t>ZYXEL - SecuReporter Premium per USG20/20W-VPN,USG40/40W, USG60/60W, USG110/210/310, USGFLEX100/200/500 - durata 2 anni</t>
  </si>
  <si>
    <t>Muffole in linea UCAO</t>
  </si>
  <si>
    <t>COMMSCOPE - Modulo ottico 360G2 cieco, confezione 4 pz. p/n 360G2 MOD-BLANK-4PK</t>
  </si>
  <si>
    <t>SYSTIMAX - Upgrade kit 360 iPatch per cassetti LC 24 porte 360G2-1U-MOD, confezione 5 pz. p/n 360-iP-UP-KIT-G2-LC - 5pk</t>
  </si>
  <si>
    <t>SYSTIMAX - Upgrade kit 360 iPatch per cassetti LC 48 porte 360G2-1U-MOD confezione 5 pz. p/n 360G2-iP-96F-LC-SD-KIT - 5pk</t>
  </si>
  <si>
    <t>PA-MJ6-CC688BL</t>
  </si>
  <si>
    <t>CC688BL</t>
  </si>
  <si>
    <t>PANDUIT - Adattatore PanNet MiniCom RJ45/F-RJ45/F UTP Cat6 nero</t>
  </si>
  <si>
    <t>PA-PP-UICMPP24BLY</t>
  </si>
  <si>
    <t>UICMPP24BLY</t>
  </si>
  <si>
    <t>PANDUIT - Pannello metallico MiniCom Ultimate ID scarico 24 porte moduli UTP-FTP-fiber 1U con porta etichette, nero</t>
  </si>
  <si>
    <t>ADMK - Adattatore MiniCom compatibile per Ave Noir AX nero</t>
  </si>
  <si>
    <t>ADMK - Adattatore MiniCom compatibile per Ave Banquise bianco</t>
  </si>
  <si>
    <t>ADMK - Adattatore MiniCom compatibile per Ave Blanc avorio</t>
  </si>
  <si>
    <t>ADMK - Adattatore MiniCom compatibile per Ave Ral grigio</t>
  </si>
  <si>
    <t>ADMK - Adattatore MiniCom compatibile per BTicino Living Now sabbia</t>
  </si>
  <si>
    <t>ADMK - Adattatore MiniCom compatibile per BTicino Living Now nero</t>
  </si>
  <si>
    <t>ADMK - Adattatore MiniCom compatibile per BTicino Living Now bianco</t>
  </si>
  <si>
    <t>ADMK - Adattatore MiniCom compatibile per BTicino Axolute bianco</t>
  </si>
  <si>
    <t>ADMK - Adattatore MiniCom compatibile per BTicino Axolute HS dark</t>
  </si>
  <si>
    <t>ADMK - Adattatore MiniCom compatibile per BTicino Axolute HC clear</t>
  </si>
  <si>
    <t>ADMK - Adattatore MiniCom compatibile per BTicino Living Light antracite</t>
  </si>
  <si>
    <t>ADMK - Adattatore MiniCom compatibile per BTicino Living Light bianco</t>
  </si>
  <si>
    <t>ADMK - Adattatore MiniCom compatibile per BTicino Living nero</t>
  </si>
  <si>
    <t>ADMK - Adattatore MiniCom compatibile per BTicino Living Light argento</t>
  </si>
  <si>
    <t>ADMK - Adattatore MiniCom compatibile per BTicino Magic avorio</t>
  </si>
  <si>
    <t>ADMK - Adattatore MiniCom compatibile per BTicino Magic TT avorio</t>
  </si>
  <si>
    <t>ADMK - Adattatore MiniCom compatibile per BTicino Matix bianco</t>
  </si>
  <si>
    <t>ADMK - Adattatore MiniCom compatibile per Gewiss Chorus bianco</t>
  </si>
  <si>
    <t>ADMK - Adattatore MiniCom compatibile per Gewiss Chorus nero</t>
  </si>
  <si>
    <t>ADMK - Adattatore MiniCom compatibile per Gewiss Chorus titanio</t>
  </si>
  <si>
    <t>PA-ACC-GW 4015</t>
  </si>
  <si>
    <t>GW 4015</t>
  </si>
  <si>
    <t>ADMK - Adattatore MiniCom compatibile per Gewiss Playbus nero</t>
  </si>
  <si>
    <t>ADMK - Adattatore MiniCom compatibile per Gewiss System nero</t>
  </si>
  <si>
    <t>ADMK - Adattatore MiniCom compatibile per Gewiss System bianco</t>
  </si>
  <si>
    <t>ADMK - Adattatore MiniCom compatibile per Vimar Plana bianco</t>
  </si>
  <si>
    <t>ADMK - Adattatore MiniCom compatibile per Vimar Plana argento</t>
  </si>
  <si>
    <t>PANDUIT - Adattatore MiniCom per BTicino Living International nero</t>
  </si>
  <si>
    <t>PANDUIT - Adattatore MiniCom per BTicino Living Light bianco</t>
  </si>
  <si>
    <t>PANDUIT - Adattatore MiniCom per BTicino Living Light bianco con finestra per identificazione</t>
  </si>
  <si>
    <t>PANDUIT - Adattatore MiniCom per Vimar Idea bianco</t>
  </si>
  <si>
    <t>PANDUIT - Adattatore MiniCom per Vimar Idea grigio</t>
  </si>
  <si>
    <t>PA-PC6-NK6PC5MY</t>
  </si>
  <si>
    <t>NK6PC5MY</t>
  </si>
  <si>
    <t>PANDUIT - Bretella di permutazione NetKey U/UTP Cat6, 5m, bianca</t>
  </si>
  <si>
    <t>PA-MJ6A-FPS6X88MTG</t>
  </si>
  <si>
    <t>FPS6X88MTG</t>
  </si>
  <si>
    <t>PANDUIT - Plug RJ45 modulare Cat6A FTP TX6A terminabile in campo</t>
  </si>
  <si>
    <t>PA-ACC-CMDEISCZAW</t>
  </si>
  <si>
    <t>CMDEISCZAW</t>
  </si>
  <si>
    <t>PANDUIT - Adattatore MiniCom SC duplex, slitta in ceramica con adattatore avorio</t>
  </si>
  <si>
    <t>PA-FCL-FST2MC6EI</t>
  </si>
  <si>
    <t>FST2MC6EI</t>
  </si>
  <si>
    <t>PANDUIT - Connettore ottico OptiCam ST2 simplex 62,5/125 OM1 per cavi 900μm e attrezzatura OCTT2</t>
  </si>
  <si>
    <t>LS - Pannello permutazione scarico 48 porte con barra di supporto 2 unità -nero-</t>
  </si>
  <si>
    <t>DATWYLER - Cavo 696 U/UTP Cat.6A, solido AWG 23, 4cp con barriera, diam. 6.8mm, LSZH, Cca-s1a,d1,a1, bobina 500m -arancio-</t>
  </si>
  <si>
    <t>19557800ZY</t>
  </si>
  <si>
    <t>DATWYLER - Armadio Rack, 24U 800x800, porta in vetro, profili 19'' fronte e retro, piedini livellam. IP30, nero RAL 9005</t>
  </si>
  <si>
    <t>19670100ZY</t>
  </si>
  <si>
    <t>DATWYLER - Armadio Rack, 42U 800x800, porta in vetro, profili 19'' fronte e retro, piedini livellam. IP30, nero RAL 9005</t>
  </si>
  <si>
    <t>19557400ZY</t>
  </si>
  <si>
    <t>DATWYLER - Armadio Rack, 24U 600x600, porta in vetro, profili 19'' fronte e retro, piedini livellam. IP30, nero RAL 9005</t>
  </si>
  <si>
    <t>19559200ZY</t>
  </si>
  <si>
    <t>DATWYLER - Armadio Rack, 42U 600x600, porta in vetro, profili 19'' fronte e retro, piedini livellam. IP30, nero RAL 9005</t>
  </si>
  <si>
    <t>19683400ZY</t>
  </si>
  <si>
    <t>DATWYLER - Zoccolo per rack 800x800, altezza 10cm, nero RAL 9005</t>
  </si>
  <si>
    <t>19557100ZY</t>
  </si>
  <si>
    <t>DATWYLER - Pannello di comando per sistema di ventilazione, 1U, nero RAL 9005</t>
  </si>
  <si>
    <t>19557200ZY</t>
  </si>
  <si>
    <t>DATWYLER - Sistema di ventilazione, 2 ventole per montaggio a rack superiore-inferiore, con cavo e presa, 3U, nero RAL 9005</t>
  </si>
  <si>
    <t>19686700ZY</t>
  </si>
  <si>
    <t>DATWYLER - Sistema di ventilazione, 3 ventole per montaggio a rack superiore-inferiore, con cavo e presa, 3U, nero RAL 9005</t>
  </si>
  <si>
    <t>19550200ZY</t>
  </si>
  <si>
    <t>DATWYLER - Cavi per messa a terra, confezione di 4 pezzi</t>
  </si>
  <si>
    <t>19550300ZY</t>
  </si>
  <si>
    <t>DATWYLER - Barra in rame equipotenziale, 20 x 4 mm, fori M6</t>
  </si>
  <si>
    <t>19556500ZY</t>
  </si>
  <si>
    <t>DATWYLER - Pannello passacavi 1U con 4 anelli in plastica, nero</t>
  </si>
  <si>
    <t>DT-RAC-19557800ZY</t>
  </si>
  <si>
    <t>DT-RAC-19670100ZY</t>
  </si>
  <si>
    <t>DT-RAC-19557400ZY</t>
  </si>
  <si>
    <t>DT-RAC-19559200ZY</t>
  </si>
  <si>
    <t>DT-RAC-19683400ZY</t>
  </si>
  <si>
    <t>DT-RAC-19557100ZY</t>
  </si>
  <si>
    <t>DT-RAC-19557200ZY</t>
  </si>
  <si>
    <t>DT-RAC-19686700ZY</t>
  </si>
  <si>
    <t>DT-RAC-19550200ZY</t>
  </si>
  <si>
    <t>DT-RAC-19550300ZY</t>
  </si>
  <si>
    <t>DT-RAC-19556500ZY</t>
  </si>
  <si>
    <t>BY-PTL-20-423</t>
  </si>
  <si>
    <t>018375</t>
  </si>
  <si>
    <t>BY-PTL-43-439-GR</t>
  </si>
  <si>
    <t>011180</t>
  </si>
  <si>
    <t>BY-PTL-43-439-RD</t>
  </si>
  <si>
    <t>018681</t>
  </si>
  <si>
    <t>BY-PTL-43-439-BL</t>
  </si>
  <si>
    <t>011181</t>
  </si>
  <si>
    <t>BY-PTLTB-5-7551</t>
  </si>
  <si>
    <t>217034</t>
  </si>
  <si>
    <t>BY-R-4300</t>
  </si>
  <si>
    <t>066027</t>
  </si>
  <si>
    <t>BY-M-48-427</t>
  </si>
  <si>
    <t>131584</t>
  </si>
  <si>
    <t>BY-BMP61-QWERTY-EU</t>
  </si>
  <si>
    <t>146230</t>
  </si>
  <si>
    <t>NETCONNECT - Inserto cieco colore bianco alpino</t>
  </si>
  <si>
    <t>AM-PP-760237050</t>
  </si>
  <si>
    <t>COMMSCOPE - Pannello scarico angolato 24 porte 1U STP per jack SL colore nero p/n CPPR-SDDM-SL-1U-24</t>
  </si>
  <si>
    <t>AM-ACC-111669713</t>
  </si>
  <si>
    <t>AM-PLG-760244129</t>
  </si>
  <si>
    <t>COMMSCOPE - Plug 8/8 Cat6A per terminazione da campo (std. MPTL) cavo U/UTP solido e tref. OD max 7,4 mm 26-23 AWG, conf. 100pz</t>
  </si>
  <si>
    <t>AM-PLG-760244130</t>
  </si>
  <si>
    <t>COMMSCOPE - Plug 8/8 Cat6 per terminazione da campo (std. MPTL) cavo U/UTP solido e tref. OD max 6,0 mm 26-23 AWG, conf. 100pz</t>
  </si>
  <si>
    <t>AM-PLG-760244097</t>
  </si>
  <si>
    <t>COMMSCOPE - Clip per plug di terminazione da campo (std. MPTL) blu, conf. 50 pz</t>
  </si>
  <si>
    <t>Sistema Cat.3: Prese RJ45 SL e Pannelli di Permutazione Telefonici</t>
  </si>
  <si>
    <t>AM-CVR-88406485416</t>
  </si>
  <si>
    <t>884064854/16</t>
  </si>
  <si>
    <t>NETCONNECT - Cavo non schermato U/UTP Cat.6A con barriera, solido AWG 24, 4cp, LSZH, Cca s1a d1 a1, reel 500m -bianco-p/n CS41ZC</t>
  </si>
  <si>
    <t>NETCONNECT - Telaio UCP estraibile, dritto scarico 1U per 4 moduli Quick-Fit</t>
  </si>
  <si>
    <t>AM-CVF-59917522</t>
  </si>
  <si>
    <t>2-599175-2</t>
  </si>
  <si>
    <t>AK-UCS-60922012-00</t>
  </si>
  <si>
    <t>60922012-00</t>
  </si>
  <si>
    <t>NETCONNECT - Piastrina a 2 posizioni per serie HK e KM8, std 503, colore bianco (orizzontale)</t>
  </si>
  <si>
    <t>NETCONNECT - Piastrina a 4 posizioni per serie HK e KM8, std 503, colore bianco (orizzontale)</t>
  </si>
  <si>
    <t>NETCONNECT - Adattatore serie HK e KM8 con supporto per BTicino serie Tech colore argento</t>
  </si>
  <si>
    <t>NETCONNECT - Adattatore serie HK e KM8 con supp.per Siemens serie Delta Futura  colore grigio</t>
  </si>
  <si>
    <t>NETCONNECT - Adattatore serie HK e KM8 con supporto per Vimar serie Idea  colore bianco</t>
  </si>
  <si>
    <t>ORCA - Cavo ottico loose dry - armatura dielettrica - int/est 8 Fibre OM2 50/125 LSZH - CPR Class B2ca, s1a, d0, a1</t>
  </si>
  <si>
    <t>ORCA - Cavo ottico loose dry - armatura dielettrica - int/est 12 Fibre OM2 50/125 LSZH - CPR Class B2ca, s1a, d0, a1</t>
  </si>
  <si>
    <t>ORCA - Cavo ottico loose dry - armatura dielettrica - int/est 24 Fibre OM2 50/125 LSZH - CPR Class B2ca, s1a, d0, a1</t>
  </si>
  <si>
    <t>SYSTIMAX - Pannello 24 porte Cat.6A U/UTP 360 Gigaspeed X10D Patchmax GS6, iPatch ready p/n 360-PM-GS6-2U-24</t>
  </si>
  <si>
    <t>Pannelli di permutazione scarichi U/UTP</t>
  </si>
  <si>
    <t>SYSTIMAX - Pannello 24 porte 1U scarico Fleximax UTP -nero- p/n FLEXIMAX PANEL EMEA</t>
  </si>
  <si>
    <t>SYSTIMAX - Pannello 24 porte 1U scarico M-series UTP -nero- p/n CPP-UDDM-M-1U-24</t>
  </si>
  <si>
    <t>SYSTIMAX - Upgrade Kit per pannelli Evolve e Patchmax 360 iPatch, 2U, 48 porte, confezione da 5 pz. p/n 360-iP-UP-KIT-E+PMAX-48</t>
  </si>
  <si>
    <t>SYSTIMAX - Upgrade Kit per pannelli Patchmax 360 iPatch, 2U, 24 porte, confezione da 10 pz. p/n 360-iP-UP-KIT-PMAX-2U-24</t>
  </si>
  <si>
    <t>SX-PP6-760102251</t>
  </si>
  <si>
    <t>SX-PP-760207274</t>
  </si>
  <si>
    <t>ZY-WRL-NWA210AX</t>
  </si>
  <si>
    <t>NWA210AX-EU0102F</t>
  </si>
  <si>
    <t>ZYXEL - NWA210AX, AP Dual Radio 4x4, 2 Porte LAN, PoE (19W), antenna, soffito. Alimentatore incl. FREE Nebula Basic</t>
  </si>
  <si>
    <t>ZY-WRL-WAX610D</t>
  </si>
  <si>
    <t>WAX610D-EU0101F</t>
  </si>
  <si>
    <t>ZYXEL - WAX-610D AP Dual Radio 4x4, Antenne Dual Optimized, 2 Porte LAN, PoE (19W), soffito/parete. NO Alim. Nebula Pro 1 anno</t>
  </si>
  <si>
    <t>ZY-SWT-GS1900-24EP</t>
  </si>
  <si>
    <t>GS1900-24EP-EU0101F</t>
  </si>
  <si>
    <t>ZYXEL - GS-1900-24EP - Switch Web Managed 24 porte Gigabit (12 porte PoE erogazione fino a 130W) - Supporto IPv6, VLAN - Rack</t>
  </si>
  <si>
    <t>ZY-ACC-DAC10G-3M-103F</t>
  </si>
  <si>
    <t>DAC10G-3M-ZZ0103F</t>
  </si>
  <si>
    <t>OUTDOOR LTE ROUTER</t>
  </si>
  <si>
    <t>ZY-SEC-LTE7480-M804</t>
  </si>
  <si>
    <t>LTE7480-M804-EUZNV1F</t>
  </si>
  <si>
    <t>ZYXEL - LTE7480 - LTE Outdoor Router Cat16. SIM Card Slot. Antenne integrate. IP68. PoE (13W), PoE injector incluso.</t>
  </si>
  <si>
    <t>ZY-SEC-LTE7490-M904</t>
  </si>
  <si>
    <t>LTE7490-M904-EU01V1F</t>
  </si>
  <si>
    <t>ZYXEL - LTE7490 - LTE Outdoor Router Cat18. SIM Card Slot. Antenne integrate. IP68. PoE (16W), PoE injector incluso.</t>
  </si>
  <si>
    <t>ZY-ACC-EUCS-ZZ0002F</t>
  </si>
  <si>
    <t>LIC-EUCS-ZZ0002F</t>
  </si>
  <si>
    <t>ZY-ACC-EUCS-ZZ0003F</t>
  </si>
  <si>
    <t>LIC-EUCS-ZZ0003F</t>
  </si>
  <si>
    <t>ZY-ACC-EUCS-ZZ0005F</t>
  </si>
  <si>
    <t>LIC-EUCS-ZZ0005F</t>
  </si>
  <si>
    <t>ZY-ACC-EUCS-ZZ0006F</t>
  </si>
  <si>
    <t>LIC-EUCS-ZZ0006F</t>
  </si>
  <si>
    <t>ZY-ACC-EUCS-ZZ0007F</t>
  </si>
  <si>
    <t>LIC-EUCS-ZZ0007F</t>
  </si>
  <si>
    <t>ZY-ACC-EUCS-ZZ0008F</t>
  </si>
  <si>
    <t>LIC-EUCS-ZZ0008F</t>
  </si>
  <si>
    <t>DATWYLER - Bretella ottica LC-LC duplex OS2, LSZH, zipcord, gialla, 1 m</t>
  </si>
  <si>
    <t>DATWYLER - Bretella ottica LC-LC duplex OS2, LSZH, zipcord, gialla, 2 m</t>
  </si>
  <si>
    <t>DATWYLER - Bretella ottica LC-LC duplex OM4, LSZH, zipcord, viola, 1 m</t>
  </si>
  <si>
    <t>DATWYLER - Bretella ottica LC-LC duplex OM4, LSZH, zipcord, viola, 2 m</t>
  </si>
  <si>
    <t>DATWYLER - Bretella ottica LC-LC duplex OM3, LSZH, zipcord, aqua, 1 m</t>
  </si>
  <si>
    <t>DATWYLER - Bretella ottica LC-LC duplex OM3, LSZH, zipcord, aqua, 2 m</t>
  </si>
  <si>
    <t>CORNING - Adattatore per presa xs500 keystone in formato LANscape, confezione 6 pz.</t>
  </si>
  <si>
    <t>CORNING - LANC modulo cieco nero, confezione 6 pz.</t>
  </si>
  <si>
    <t>CG-F004401J4Z31001M</t>
  </si>
  <si>
    <t>F004401J4Z31001M</t>
  </si>
  <si>
    <t>CORNING TEL-  Pigtail SC/APC  basic series OS2 G657.A2, guaina bianca, 1m</t>
  </si>
  <si>
    <t>CG-PCH-M3-01U</t>
  </si>
  <si>
    <t>PCH-M3-01U</t>
  </si>
  <si>
    <t>CORNING - Cassetto ottico 1U profondità ridotta, capacità 3 moduli CCH Plug &amp; Play -grigio-</t>
  </si>
  <si>
    <t>CG-VOL-PPCB-F32K</t>
  </si>
  <si>
    <t>UU001622891</t>
  </si>
  <si>
    <t>COMMSCOPE - Inserto cieco per placche nero, confezione 100 pz. p/n M20AP-003</t>
  </si>
  <si>
    <t>SYSTIMAX - Presa RJ45 Cat.6A U/UTP Gigaspeed X10D serie MGS600 -grigia- p/n MGS600-270</t>
  </si>
  <si>
    <t>SX-PC6-CPC3392-03F015</t>
  </si>
  <si>
    <t>CPC3392-03F015</t>
  </si>
  <si>
    <t>SYSTIMAX - Bretella di permutazione Cat.6 U/UTP Gigaspeed XL LSZH 4,57m -grigio scuro- p/n GS8E-L-DG- 15FT</t>
  </si>
  <si>
    <t xml:space="preserve">COMMSCOPE - Pigtail Teraspeed LC OS2, LSZH, 0,9 mm reinforced tight buffered, giallo, 1,52 m </t>
  </si>
  <si>
    <t>COMMSCOPE - Pigtail Teraspeed SC OS2, LSZH, 0,9 mm reinforced tight buffered, giallo, 1,52 m</t>
  </si>
  <si>
    <t>AM-FPG-FAWLCUC01JXF05</t>
  </si>
  <si>
    <t>FAWLCUC01-JXF005</t>
  </si>
  <si>
    <t xml:space="preserve">COMMSCOPE - Pigtail Teraspeed LC OS2, 0,9 mm tight buffered, giallo, 1,52 m </t>
  </si>
  <si>
    <t>COMMSCOPE - Pigtail Lazrspeed 550 LC OM4, LSZH, 0,9 mm reinforced tight buffered, aqua, 1,52 m</t>
  </si>
  <si>
    <t>COMMSCOPE - Pigtail Lazrspeed 550 SC OM4, LSZH, 0,9 mm reinforced tight buffered, aqua, 1,52 m</t>
  </si>
  <si>
    <t>AM-FPG-FAXLCUC01MXF05</t>
  </si>
  <si>
    <t>FAXLCUC01-MXF005</t>
  </si>
  <si>
    <t>COMMSCOPE - Pigtail Lazrspeed 550 LC OM4 0,9mm tight buffered, aqua, 1,52 m</t>
  </si>
  <si>
    <t>SX-MJ6-760092437</t>
  </si>
  <si>
    <t>AM-PLG-55416953</t>
  </si>
  <si>
    <t>5-554169-3</t>
  </si>
  <si>
    <t>COMMSCOPE - Plug 8/8 Cat3 non schermato - cavo tondo solido e trefolato - 100pz</t>
  </si>
  <si>
    <t>AM-PLG-56953254</t>
  </si>
  <si>
    <t>5-569532-4</t>
  </si>
  <si>
    <t>COMMSCOPE - Plug 8/8 Cat3 schermato - cavo tondo solido e trefolato - 100pz</t>
  </si>
  <si>
    <t>AM-PLG-56955253</t>
  </si>
  <si>
    <t>5-569552-3</t>
  </si>
  <si>
    <t>COMMSCOPE - Plug 8/8 Cat5e High Perf. schermato cavo tondo trefolato</t>
  </si>
  <si>
    <t>AM-PLG-56955254</t>
  </si>
  <si>
    <t>5-569552-4</t>
  </si>
  <si>
    <t>COMMSCOPE - Plug 8/8 Cat5e High Perf. schermato cavo tondo solido</t>
  </si>
  <si>
    <t>AM-PLG-211198163</t>
  </si>
  <si>
    <t>6-2111981-3</t>
  </si>
  <si>
    <t>COMMSCOPE - Plug 8/8 Cat6A schermato - cavo tondo solido e trefolato OD max 6,00 mm 26-23 AWG - 100pz p/n MP-6AS-B-1</t>
  </si>
  <si>
    <t>AM-XC5-55840001</t>
  </si>
  <si>
    <t>558400-1</t>
  </si>
  <si>
    <t>NETCONNECT - Blocco XConnect a 3 coppie</t>
  </si>
  <si>
    <t>AM-XC5-56952602</t>
  </si>
  <si>
    <t>569526-2</t>
  </si>
  <si>
    <t>NETCONNECT - Bretella XC - Cat5e XC-XC a 4 coppie - 2ft (0,6 m)</t>
  </si>
  <si>
    <t>AM-CVR-88403233432</t>
  </si>
  <si>
    <t>884032334/32</t>
  </si>
  <si>
    <t>NETCONNECT - Cavo non schermato U/UTP Cat.6, solido AWG 24, 4cp, LSZH, Dca s2 d2 a1, reel 1000m -bianco- p/n CS34Z3</t>
  </si>
  <si>
    <t>AM-MJ6-171129501</t>
  </si>
  <si>
    <t>1711295-1</t>
  </si>
  <si>
    <t>NETCONNECT - Inserto RJ45 Cat.6 SL AMP-TWIST-6S -schermato- uscita cavo 90 gradi con sportello antipolvere</t>
  </si>
  <si>
    <t>AM-ACC-284802502</t>
  </si>
  <si>
    <t>2848025-2</t>
  </si>
  <si>
    <t>NETCONNECT - Cover nera per inserto RJ45 SLX, confezione 50 pz</t>
  </si>
  <si>
    <t>AM-ACC-284802503</t>
  </si>
  <si>
    <t>2848025-3</t>
  </si>
  <si>
    <t>NETCONNECT - Cover bianca per inserto RJ45 SLX, confezione 50 pz</t>
  </si>
  <si>
    <t>NETCONNECT - Inserto RJ45 Cat6A SLX AMP TWIST 6AS - schermato - senza sportello parapolvere, cover avorio</t>
  </si>
  <si>
    <t>NETCONNECT - Inserto RJ45 Cat6A SLX AMP TWIST 6AS - schermato - senza sportello parapolvere, cover bianco alpino</t>
  </si>
  <si>
    <t>NETCONNECT - Inserto RJ45 Cat6A SLX AMP TWIST 6AS - schermato - senza sportello parapolvere, cover nera</t>
  </si>
  <si>
    <t>NETCONNECT - Inserto RJ45 Cat6A SLX AMP TWIST 6AS - schermato - senza sportello parapolvere, cover grigia</t>
  </si>
  <si>
    <t>NETCONNECT - Inserto RJ45 Cat6A SLX AMP TWIST 6AS - schermato - con sportello parapolvere, cover bianco alpino</t>
  </si>
  <si>
    <t>AM-PC6A-NPC6ASZDBWT10</t>
  </si>
  <si>
    <t>NPC6ASZDB-WT010M</t>
  </si>
  <si>
    <t>NETCONNECT - Bretella di permutazione schermata Cat.6A, S/FTP RJ45/RJ45 LSZH bianca, 10m</t>
  </si>
  <si>
    <t>AM-FAD-645756708</t>
  </si>
  <si>
    <t>6457567-8</t>
  </si>
  <si>
    <t>COMMSCOPE - Bussola MM LC OM3/OM4 duplex con flangia, corpo plastico, allineatore metallico, avorio</t>
  </si>
  <si>
    <t>TY-CVF-L09-6</t>
  </si>
  <si>
    <t>1593098-6</t>
  </si>
  <si>
    <t>COMMSCOPE - Cavo TE Loose 6 fibre 9/125um OS2 guaina LSZH</t>
  </si>
  <si>
    <t>NETCONNECT - Telaio mod. 1380cp. a vista, 2 mont. compl. di staffe (2004x570x150mm)</t>
  </si>
  <si>
    <t>ZYXEL - WAC-6553 Pro Wireless AP Dual, Outdoor IP66, NON antenne, PoE (25W), alim non inclusa. Nebula Pro 1 anno</t>
  </si>
  <si>
    <t>ZYXEL - Polemounting Kit per Outdoor AP Enclosure</t>
  </si>
  <si>
    <t>SNOM - M70</t>
  </si>
  <si>
    <t>SNOM - M90</t>
  </si>
  <si>
    <t>ZY-WRL-WAC500H</t>
  </si>
  <si>
    <t>WAC500H-EU0101F</t>
  </si>
  <si>
    <t>ZYXEL - WAC500 NebulaFlex Pro AP Dual Radio , Ant integrate, 1 Porte LAN Gigabit, PoE (11W), soffito. No alim. 1 anno Nebula Pro</t>
  </si>
  <si>
    <t>ZY-SWT-GS-1900-24HPV2</t>
  </si>
  <si>
    <t>GS190024HPV2-EU0101F</t>
  </si>
  <si>
    <t>ZYXEL - GS-1900-24HP - Switch Web Managed 24 porte Gigabit PoE (fino a 170W) + 2 porte SFP Gigabit - Supporto IPv6, VLAN - Rack</t>
  </si>
  <si>
    <t>SNOM - M900 Outdoor</t>
  </si>
  <si>
    <t>SN-DCT-4478</t>
  </si>
  <si>
    <t>901-R550-WW00</t>
  </si>
  <si>
    <t>901-R650-WW00</t>
  </si>
  <si>
    <t>RUCKUS - ICX 7150 Switch, 24x 10/100/1000 ports, 2x 1G  RJ45 uplink-ports, 2x 1G SFP and 2x 10G SFP+ uplink-ports</t>
  </si>
  <si>
    <t>RUCKUS - ICX 7150 Switch, 24x 10/100/1000 ports, 2x 1G RJ45 uplink-ports, 4x 10G SFP+ uplink-ports,  L3 features (OSPF, VRRP, PIM, PBR)</t>
  </si>
  <si>
    <t>RUCKUS - ICX 7150 Switch, 24x 10/100/1000 ports, 2x 1G RJ45 uplink-ports, 4x 10G SFP+ uplink-ports</t>
  </si>
  <si>
    <t xml:space="preserve">RUCKUS - ICX 7150 Switch, 24x 10/100/1000 ports, 2x 1G  RJ45 uplink-ports, 4x 1G SFP uplink-ports </t>
  </si>
  <si>
    <t>RUCKUS - ICX 7150 Switch, 24x 10/100/1000 PoE+ ports, 2x 1G RJ45 uplink-ports, 2x 1G SFP and 2x 10G SFP+ uplink-ports</t>
  </si>
  <si>
    <t>RUCKUS - ICX 7150 Switch, 24x 10/100/1000 PoE+ ports, 2x 1G RJ45 uplink-ports, 4x 10G SFP+ uplink-ports</t>
  </si>
  <si>
    <t xml:space="preserve">RUCKUS - ICX 7150 Switch, 24x 10/100/1000 PoE+ ports, 2x 1G RJ45 uplink-ports, 4x 1G SFP uplink ports </t>
  </si>
  <si>
    <t>RUCKUS - ICX 7150 Switch, 48x 10/100/1000 ports, 2x 1G  RJ45 uplink-ports, 2x 1G SFP and 2x 10G SFP+ uplink-ports</t>
  </si>
  <si>
    <t>RUCKUS - ICX 7150 Switch, 48x 10/100/1000 ports, 2x 1G RJ45 uplink-ports, 4x 10G SFP+ uplink-ports,  L3 features (OSPF, VRRP, PIM, PBR)</t>
  </si>
  <si>
    <t>RUCKUS - ICX 7150 Switch, 48x 10/100/1000 ports, 2x 1G RJ45 uplink-ports, 4x 10G SFP+ uplink-ports,</t>
  </si>
  <si>
    <t>RUCKUS - ICX 7150 Switch, 48x 10/100/1000 ports, 2x 1G RJ45 uplink-ports, 4x 10G SFP+ uplink-ports</t>
  </si>
  <si>
    <t>RUCKUS - ICX 7150 Switch, 48x 10/100/1000 ports, 2x 1G  RJ45 uplink-ports, 4x 1G  SFP uplink-ports</t>
  </si>
  <si>
    <t>RUCKUS - ICX 7150 Switch, 48x 10/100/1000 PoE+ ports, 2x 1G  RJ45 uplink-ports, 2x 1G SFP and 2x 10G SFP+ uplink-ports</t>
  </si>
  <si>
    <t xml:space="preserve">RUCKUS - ICX 7150 Switch, 48x 10/100/1000 PoE+ ports, 2x 1G RJ45 uplink-ports, 4x 10G SFP+ uplink-ports </t>
  </si>
  <si>
    <t>RUCKUS - ICX 7150 Switch, 48x 10/100/1000 PoE+ ports, 2x 1G RJ45 uplink-ports, 4x 10G SFP+ uplink-ports</t>
  </si>
  <si>
    <t>RUCKUS - ICX 7150 Switch, 48x 10/100/1000 PoE+ ports, 2x 1G  RJ45 uplink-ports, 4x 1G SFP uplink ports</t>
  </si>
  <si>
    <t xml:space="preserve">RUCKUS - ICX 7150 Switch, 48x 10/100/1000 PoE+ ports, 2x 1G RJ45 uplink-ports, 4x 10G SFP+ uplink-ports, </t>
  </si>
  <si>
    <t>RUCKUS - ICX 7150-48ZP Switch Z-Series, 16x 100/1000/2.5G PoH ports, 32x 10/100/1000 PoE+ ports, 2x 10G SFP+ and 6x 1G SFP uplink-ports</t>
  </si>
  <si>
    <t>RUCKUS - ICX 7150-48ZP Switch Z-Series, 16x 100/1000/2.5G PoH ports, 32x 10/100/1000 PoE+ ports, 8x 10G SFP+</t>
  </si>
  <si>
    <t>RUCKUS - ICX 7150 Compact Switch, 12x 10/100/1000 PoE+ ports, 2x 1G  RJ45 uplink-ports, 2x 10G  SFP, 124W PoE budget</t>
  </si>
  <si>
    <t>RUCKUS - ICX 7150 Compact Switch, 12x 10/100/1000 PoE+ ports, 2x 1G RJ45 uplink-ports, 2x 1G SFP uplink-ports</t>
  </si>
  <si>
    <t>RUCKUS - ICX 7150 Compact Switch, 2x 100/1000/2.5/5/10G PoH ports, 2x 100/1000/2.5G PoH ports, 6x 100/1000/2.5G PoE+ ports, 2x 10G SFP</t>
  </si>
  <si>
    <t>RUCKUS - ICX 7150 Switch, 24x 1G SFP, 2x 1G  RJ45 uplink-ports, 4x 1G SFP uplink-ports upgradable to up to 4x 10G SFP+ with license</t>
  </si>
  <si>
    <t>RUCKUS - ICX 7150 Switch, 24x 1G SFP, 2x 1G  RJ45 uplink-ports, 2x 1G SFP and 2x 10G SFP+ uplink-ports upgradable to 4x 10G SFP+</t>
  </si>
  <si>
    <t>RUCKUS - ICX 7150 Switch, 24x 1G SFP, 2x 1G  RJ45 uplink-ports, and  4x 10G SFP+ uplink-ports,  L3 features (OSPF, VRRP, PIM, PBR)</t>
  </si>
  <si>
    <t>RUCKUS - ICX 7150 Switch, 24x 1G SFP, 2x 1G  RJ45 uplink-ports, and  4x 10G SFP+ uplink-ports,  L3 features (OSPF, VRRP, PIM, PBR), TAA</t>
  </si>
  <si>
    <t>RUCKUS - ICX 7150 Compact Switch, 8x 10/100/1000 PoE+ ports, 2x 1G SFP uplink-ports, 62W PoE budget, L2 (switch image only)</t>
  </si>
  <si>
    <t>RK-WMA-901-R550-WW00</t>
  </si>
  <si>
    <t>RK-WMA-901-R650-WW00</t>
  </si>
  <si>
    <t>ORCA - Patch Cords RJ45 Cat 6 AWG28</t>
  </si>
  <si>
    <t>OC-PC6-223142-01</t>
  </si>
  <si>
    <t>OC-PC6-223142-02</t>
  </si>
  <si>
    <t>OC-PC6-223142-03</t>
  </si>
  <si>
    <t>OC-PC6-223142-05</t>
  </si>
  <si>
    <t>OC-PC6-223142-10</t>
  </si>
  <si>
    <t>OC-RAC-571055-02</t>
  </si>
  <si>
    <t>OC-ACC-286000-07</t>
  </si>
  <si>
    <t>FK-ACC-DSX-CHA8-GG45S</t>
  </si>
  <si>
    <t>DSX-CHA-8-GG45-S</t>
  </si>
  <si>
    <t>DSX-TERA-KIT</t>
  </si>
  <si>
    <t>DSX-COAX</t>
  </si>
  <si>
    <t>FK-STR-OFP2-100-MIINT</t>
  </si>
  <si>
    <t>GLD3-OFP-Q-ADD</t>
  </si>
  <si>
    <t>FI1000-LC-PCTIP</t>
  </si>
  <si>
    <t>262003AL</t>
  </si>
  <si>
    <t>FK-STR-DSX-TERA-KIT</t>
  </si>
  <si>
    <t>FK-STR-DSX-COAX</t>
  </si>
  <si>
    <t>FK-ACC-GLD3-OFP-Q-ADD</t>
  </si>
  <si>
    <t>FK-STR-262003AL</t>
  </si>
  <si>
    <t>PA-CVR-PUL6004BU-FE</t>
  </si>
  <si>
    <t>PUL6004BU-FE</t>
  </si>
  <si>
    <t>PANDUIT - Cavo PanNet Cat6 U/UTP LSZH1 AWG 23 Classe Dca-s2-d2-a1 -blu- box 305m</t>
  </si>
  <si>
    <t>PANDUIT - Cavo PanNet Cat7 S/FTP LSZH1 AWG 23 Classe B2ca-s1a-d1-a1 -bianco- bobina 500 m</t>
  </si>
  <si>
    <t>PA-PP-CP48HDBL</t>
  </si>
  <si>
    <t>CP48HDBL</t>
  </si>
  <si>
    <t>PANDUIT - Pannello metallico MiniCom scarico 48 porte FTP 1U alta densità, etichettatura migliorata, nero</t>
  </si>
  <si>
    <t>PA-ACC-BT 3660</t>
  </si>
  <si>
    <t>PA-ACC-BT 3661</t>
  </si>
  <si>
    <t>PA-ACC-BT 3662</t>
  </si>
  <si>
    <t>PA-CVR-NUY6C04BU-FE</t>
  </si>
  <si>
    <t>NUY6C04BU-FE</t>
  </si>
  <si>
    <t>PA-CVR-NUY6C04WH-FE</t>
  </si>
  <si>
    <t>NUY6C04WH-FE</t>
  </si>
  <si>
    <t>PANDUIT - Passacavi verticale NetRunner singolo a canalina frontale in PVC con coperchio, 45U, nero</t>
  </si>
  <si>
    <t>DATWYLER - Cavo 662 non schermato U/UTP Cat.6, solido AWG 23, 4cp, LSZH, B2ca-s1a,d1,a1, bobina 500m -arancio-</t>
  </si>
  <si>
    <t>24014100EP</t>
  </si>
  <si>
    <t>DATWYLER - Cavo 662 non schermato U/UTP Cat.6, solido AWG 23, 4cp, LSZH, Eca, pullquick box 305m -arancio-</t>
  </si>
  <si>
    <t>19618100DZ</t>
  </si>
  <si>
    <t>DATWYLER - Cavo Univ.l DLTS ZGGFR da int/ext 1x12 OS2 G652.D, loose dry tube, antiroditore 7,6mm, LSZH/FR Dca-s2,d1,a1 -giallo-</t>
  </si>
  <si>
    <t>DATWYLER - Cavo Universal ZGGFR da int/ext 1x12 OM4, loose dry tube, antiroditore 7,6mm, LSZH/FR Dca-s2,d1,a1 -verde-</t>
  </si>
  <si>
    <t>19618500DZ</t>
  </si>
  <si>
    <t>DATWYLER - Cavo Universal DLTS ZGGFR da int/ext 1x12 OM4, loose dry tube, antiroditore 7,6mm, LSZH/FR Dca-s2,d1,a1 -viola-</t>
  </si>
  <si>
    <t>19708300BZ</t>
  </si>
  <si>
    <t>DATWYLER - Cavo Universal DLTS ZGGFR da int/ext 1x12 OM3, loose dry tube, antiroditore 7,6mm, LSZH/FR B2ca–s1a,d1,a1 -aqua-</t>
  </si>
  <si>
    <t>DATWYLER - Bretella ottica LC-LC duplex OS2, LSZH, zipcord, gialla, 3 m</t>
  </si>
  <si>
    <t>19690000ZY</t>
  </si>
  <si>
    <t>DATWYLER - Box in lamiera, predisposto per 8 prese RJ45 keystone, montaggio su barra DIN, nero RAL 9005</t>
  </si>
  <si>
    <t>DT-CVR-24014100EP</t>
  </si>
  <si>
    <t>DT-CVF-19618100DZ</t>
  </si>
  <si>
    <t>DT-CVF-19618500DZ</t>
  </si>
  <si>
    <t>DT-CVF-19708300BZ</t>
  </si>
  <si>
    <t>DT-FPP-415203</t>
  </si>
  <si>
    <t>DT-FPL-423313</t>
  </si>
  <si>
    <t>DT-ACC-19690000ZY</t>
  </si>
  <si>
    <t>RUCKUS -R550 dual-band 802.11abgn/ac/ax  Wireless Access Point with Multi-Gigabit Ethernet backhaul and onboard BLE/ZIgbee,, 2x2:2 streams (2.4GHz/5GHz) OFDMA, MU-MIMO</t>
  </si>
  <si>
    <t>RUCKUS R650 dual-band 802.11abgn/ac/ax  Wireless Access Point with Multi-Gigabit Ethernet backhaul, 4x4:4  + 2x2:2 streams, OFDMA, MU-MIMO, BeamFlex+</t>
  </si>
  <si>
    <t>ICX SWITCHES 7150</t>
  </si>
  <si>
    <t>ICX SWITCHES 7250</t>
  </si>
  <si>
    <t>ICX7250-24</t>
  </si>
  <si>
    <t>24-port 1 GbE switch with 8x1GbE SFP+ (upgradeable to 10GbE) uplink ports</t>
  </si>
  <si>
    <t>ICX7250-24-2X10G</t>
  </si>
  <si>
    <t>24-port 1 GbE switch bundle with 2x1GbE/10GbE + 6x1GbE SFP+ (upgradeable to 10GbE) uplink/stacking ports upgrade</t>
  </si>
  <si>
    <t>ICX7250-24G</t>
  </si>
  <si>
    <t>24-port 1 GbE switch with 4x1GbE SFP uplink ports</t>
  </si>
  <si>
    <t>ICX7250-24P</t>
  </si>
  <si>
    <t>24-port 1 GbE switch PoE+ 370W with 8x1GbE SFP+ (upgradeable to 10GbE) uplink ports</t>
  </si>
  <si>
    <t>ICX7250-24P-2X10G</t>
  </si>
  <si>
    <t>24-port 1 GbE switch PoE+ 370W bundle with 2x1GbE/10GbE + 6x1GbE SFP+ (upgradeable to 10GbE) uplink/stacking ports upgrade</t>
  </si>
  <si>
    <t>ICX7250-48</t>
  </si>
  <si>
    <t>48-port 1 GbE switch with 8x1GbE SFP+ (upgradeable to 10GbE) uplink ports</t>
  </si>
  <si>
    <t>ICX7250-48-2X10G</t>
  </si>
  <si>
    <t>48-port 1 GbE switch bundle with 2x1GbE/10GbE + 6x1GbE SFP+ (upgradeable to 10GbE) uplink/stacking ports upgrade</t>
  </si>
  <si>
    <t>ICX7250-48P</t>
  </si>
  <si>
    <t>48-port 1 GbE switch PoE+ 740W with 8x1GbE SFP+ (upgradeable to 10GbE) uplink ports</t>
  </si>
  <si>
    <t>ICX7250-48P-2X10G</t>
  </si>
  <si>
    <t>48-port 1 GbE switch PoE+ 740W bundle with 2x1GbE/10GbE + 6x1GbE SFP+ (upgradeable to 10GbE) uplink/stacking ports upgrade</t>
  </si>
  <si>
    <t>ICX SWITCHES  ACCESSORIES OPTIONS 7250</t>
  </si>
  <si>
    <t>CC-MINIUSB-RJ45</t>
  </si>
  <si>
    <t>Console cable, male mini-USB to male RJ-45 with RJ-45 to DB-9 converter</t>
  </si>
  <si>
    <t>ICX-EPS4000-CBL-01</t>
  </si>
  <si>
    <t>EPS4000 Cable Direct; 1 EPS4000 Shelf Connector to 1 EPS4000 Switch Connector</t>
  </si>
  <si>
    <t>ICX-EPS4000-CBL-02</t>
  </si>
  <si>
    <t>EPS4000 Cable Splitter; 1 EPS4000 Shelf Connector to 2 EPS4000 Switch Connectors</t>
  </si>
  <si>
    <t>ICX-EPS4000-SHELF</t>
  </si>
  <si>
    <t>EPS4000 Shelf with 4 bays for hotswappable RPS17 power supplies (power supplies not included) and 8 connectors for EPS4000 Cables (cables not included)</t>
  </si>
  <si>
    <t>FRU,RACK MOUNT KIT,2 POST,ICX7750/7450/7250</t>
  </si>
  <si>
    <t>ICX7250-2X10G-LIC-POD</t>
  </si>
  <si>
    <t>ICX7250 upgrade from 8x1GE uplink ports to 2x1/10GE + 6x1GE uplink/stacking ports. Only one 2X10G license upgrade can be applied to an ICX7250.</t>
  </si>
  <si>
    <t>ICX7250-8X10G-LIC-POD</t>
  </si>
  <si>
    <t>ICX7250 upgrade from 2X1/10GE + 6X1GE uplink/stacking ports to 8X1/10GE uplink/stacking ports. This can only be applied to an ICX7250 that already has a 2X10G license applied.</t>
  </si>
  <si>
    <t>ICX7250-PREM-LIC</t>
  </si>
  <si>
    <t>ICX7250 Layer 3 Premium Software License</t>
  </si>
  <si>
    <t>ICX SWITCHES 7450</t>
  </si>
  <si>
    <t>ICX7450-24</t>
  </si>
  <si>
    <t>24-port 1 GbE switch, 3 modular slots for optional uplinks/stacking. Power supply, fan &amp; modules need to be ordered separately</t>
  </si>
  <si>
    <t>ICX7450-24-40G-E</t>
  </si>
  <si>
    <t>24-port 1 GbE switch bundle includes 3x40G QSFP+ uplinks/stacking, 1x250W AC power supply and one fan, front to back airflow</t>
  </si>
  <si>
    <t>ICX7450-24-E</t>
  </si>
  <si>
    <t>24-port 1 GbE switch bundle includes 4x10G SFP+ uplinks, 2x40G QSFP+ uplinks/stacking, 1x250W AC power supply and one fan, front to back airflow</t>
  </si>
  <si>
    <t>ICX7450-24P</t>
  </si>
  <si>
    <t>24-port 1 GbE switch PoE+, 3 modular slots for optional uplinks/stacking. Power supply, fan &amp; modules need to be ordered separately</t>
  </si>
  <si>
    <t>ICX7450-24P-40G-E</t>
  </si>
  <si>
    <t>24-port 1 GbE switch PoE+ bundle includes 3x40G QSFP+ uplinks/stacking, 1x1000W AC power supply and one fan, front to back airflow</t>
  </si>
  <si>
    <t>ICX7450-24P-E</t>
  </si>
  <si>
    <t>24-port 1 GbE switch PoE+ bundle includes 4x10G SFP+ uplinks, 2x40G QSFP+ uplinks/stacking, 1x1000W AC power supply and one fan, front to back airflow</t>
  </si>
  <si>
    <t>ICX7450-24P-E2</t>
  </si>
  <si>
    <t>24-port 1 GbE switch PoE+ bundle includes 4x10G SFP+ uplinks, 2x40G QSFP+ uplinks/stacking, 2x1000W AC power supply and two fans, front to back airflow</t>
  </si>
  <si>
    <t>ICX7450-24P-E-RMT3</t>
  </si>
  <si>
    <t>24-port 1 GbE switch PoE+ bundle includes 4x10G SFP+ uplinks, 2x40G QSFP+ uplinks/stacking, 1x1000W AC power supply and one fan, front to back airflow, 3 years 24x7 remote support</t>
  </si>
  <si>
    <t>ICX7450-48</t>
  </si>
  <si>
    <t>48-port 1 GbE switch, 3 modular slots for optional uplinks/stacking. Power supply, fan &amp; modules need to be ordered separately</t>
  </si>
  <si>
    <t>ICX7450-48-E</t>
  </si>
  <si>
    <t>48-port 1 GbE switch bundle includes 4x10G SFP+ uplinks, 2x40G QSFP+ uplinks/stacking, 1x250W AC power supply and one fan, front to back airflow</t>
  </si>
  <si>
    <t>ICX7450-48F</t>
  </si>
  <si>
    <t>48-port 1 GbE SFP fiber switch, 3 modular slots for optional uplinks/stacking. Power supply, fan &amp; modules need to be ordered separately</t>
  </si>
  <si>
    <t>ICX7450-48F-E</t>
  </si>
  <si>
    <t>48-port 1 GbE SFP fiber switch bundle includes 4x10G SFP+ uplinks, 2x40G QSFP+ uplinks/stacking, 1x250W AC power supply and one fan, front to back airflow</t>
  </si>
  <si>
    <t>ICX7450-48F-E2</t>
  </si>
  <si>
    <t>48-port 1 GbE SFP fiber switch bundle includes 4x10G SFP+ uplinks, 2x40G QSFP+ uplinks/stacking, 2x250W AC power supply and two fans, front to back airflow</t>
  </si>
  <si>
    <t>ICX7450-48F-E-RMT3</t>
  </si>
  <si>
    <t>48-port 1 GbE SFP fiber switch bundle includes 4x10G SFP+ uplinks, 2x40G QSFP+ uplinks/stacking, 1x250W AC power supply and one fan, front to back airflow, 3 years 24x7 remote support</t>
  </si>
  <si>
    <t>ICX7450-48P</t>
  </si>
  <si>
    <t>48-port 1 GbE switch PoE+, 3 modular slots for optional uplinks/stacking. Power supply, fan &amp; modules need to be ordered separately</t>
  </si>
  <si>
    <t>ICX7450-48P-E</t>
  </si>
  <si>
    <t>48-port 1 GbE switch PoE+ bundle includes 4x10G SFP+ uplinks, 2x40G QSFP+ uplinks/stacking, 1x1000W AC power supply and one fan, front to back airflow</t>
  </si>
  <si>
    <t>ICX7450-48P-E2</t>
  </si>
  <si>
    <t>48-port 1 GbE switch PoE+ bundle includes 4x10G SFP+ uplinks, 2x40G QSFP+ uplinks/stacking, 2x1000W AC power supply and two fans, front to back airflow</t>
  </si>
  <si>
    <t>ICX7450-48P-E-RMT3</t>
  </si>
  <si>
    <t>48-port 1 GbE switch PoE+ bundle includes 4x10G SFP+ uplinks, 2x40G QSFP+ uplinks/stacking, 1x1000W AC power supply and one fan, front to back airflow, 3 years 24x7 remote support</t>
  </si>
  <si>
    <t>ICX7450-48P-STK-E</t>
  </si>
  <si>
    <t>48-port 1 GbE switch PoE+ bundle includes 2x40G QSFP+ uplinks/stacking, 1x1000W AC power supply and one fan, front to back airflow (stack member)</t>
  </si>
  <si>
    <t>ICX7450-48P-STK-E-RMT3</t>
  </si>
  <si>
    <t>48-port 1 GbE switch PoE+ bundle includes 2x40G QSFP+ uplinks/stacking, 1x1000W AC power supply and one fan, front to back airflow, 3 years 24x7 remote support (stack member)</t>
  </si>
  <si>
    <t>ICX SWITCHES  ACCESSORIES &amp;OPTIONS 7450</t>
  </si>
  <si>
    <t>ICX-FAN10-E</t>
  </si>
  <si>
    <t>ICX 7450 exhaust airflow fan, front to back airflow (two fans required when using two power supplies)</t>
  </si>
  <si>
    <t>ICX-FAN10-I</t>
  </si>
  <si>
    <t>ICX 7450 intake airflow fan, back to front airflow (two fans required when using two power supplies)</t>
  </si>
  <si>
    <t>ICX-MACSEC-LIC</t>
  </si>
  <si>
    <t>ICX MACSEC LICENSE</t>
  </si>
  <si>
    <t>ICX7000-PLNM-1RU</t>
  </si>
  <si>
    <t>FRU,AIR PLENUM KIT,4 POST,ICX7000 SERIES</t>
  </si>
  <si>
    <t>ICX7400-1X40GQ</t>
  </si>
  <si>
    <t>ICX 7450 1-port 40GbE QSFP+ Module</t>
  </si>
  <si>
    <t>ICX7400-4X10GC</t>
  </si>
  <si>
    <t>ICX 7450 4-port 1/10GbE 10GBase-T Copper Module</t>
  </si>
  <si>
    <t>ICX7400-4X10GF</t>
  </si>
  <si>
    <t>ICX 7450 4-port 1/10GbE SFP+ Module</t>
  </si>
  <si>
    <t>ICX7400-4X1GF</t>
  </si>
  <si>
    <t>ICX 7450 4-port 100M/1GbE SFP Module</t>
  </si>
  <si>
    <t>ICX7400-SERVICE-MOD</t>
  </si>
  <si>
    <t>ICX 7450 SERVICE MODULE</t>
  </si>
  <si>
    <t>ICX7450-Prem-Lic</t>
  </si>
  <si>
    <t>ICX 7450 LAYER 3 PREMIUM SOFTWARE LICENSE</t>
  </si>
  <si>
    <t>PC-C13C14</t>
  </si>
  <si>
    <t>C13/C14 15A Power Cord</t>
  </si>
  <si>
    <t>RPS15-E</t>
  </si>
  <si>
    <t>ICX7450/6610/6650 NON-POE 250W AC PSU, exhause airflow, front to back airflow</t>
  </si>
  <si>
    <t>RPS15-I</t>
  </si>
  <si>
    <t>ICX7450/6610/6650 NON-POE 250W AC PSU, intake airflow, back to front airflow</t>
  </si>
  <si>
    <t>RPS16-E</t>
  </si>
  <si>
    <t>ICX7450/6610 POE 1000W AC PSU, exhaust airflow, front to back airflow</t>
  </si>
  <si>
    <t>RPS16-I</t>
  </si>
  <si>
    <t>ICX7450/6610 POE 1000W AC PSU, intake airflow, back to front airflow</t>
  </si>
  <si>
    <t>RPS16DC-E</t>
  </si>
  <si>
    <t>ICX7450/6610/6650 510W DC PSU, exhaust airflow, front to back airflow</t>
  </si>
  <si>
    <t>RPS16DC-I</t>
  </si>
  <si>
    <t>ICX7450/6610/6650 510W DC PSU, intake airflow, back to front airflow</t>
  </si>
  <si>
    <t>FRU,UNIVERSAL RACK MOUNT KIT,4 POST 24-32 DEPTH RCK, ICX 7750/7650/7450</t>
  </si>
  <si>
    <t>FIPS SECURITY SEAL FOR SYSTEM CERTIFIED FIPS OPERATION</t>
  </si>
  <si>
    <t>ZY-SWT-GS-1900-48HPV2</t>
  </si>
  <si>
    <t>GS190048HPV2-EU0101F</t>
  </si>
  <si>
    <t>ZYXEL - GS-1900-48HP - Web Managed 48 porte Gigabit (24 PoE fino a 170W) + 2 porte SFP Gigabit - Supporto IPv6, VLAN - Rack</t>
  </si>
  <si>
    <t>ZY-SEC-NR7101</t>
  </si>
  <si>
    <t>NR7101-EU01V1F</t>
  </si>
  <si>
    <t>ZYXEL - LTE7490 - 5G/LTE Outdoor Router, download fino a 5Gbps. SIM Card Slot. Supporto PoE (16W), PoE inj. incl.</t>
  </si>
  <si>
    <t>ZYXEL - iCard, Sottoscrizione 100 device aggiuntivi per USG/USGFLEX/VPN/ZYWALL</t>
  </si>
  <si>
    <t>ZYXEL - iCard, Sottoscrizione 300 device aggiuntivi per USG/USGFLEX/VPN/ZYWALL</t>
  </si>
  <si>
    <t>ZYXEL - iCard Wi-Fi, Upgrade 8 Wireless AP per USG/USGFLEX/ZYWALL/VPN/UAG/SBG</t>
  </si>
  <si>
    <t>PA-CVR-PUY6C04WH-FE</t>
  </si>
  <si>
    <t>PUY6C04WH-FE</t>
  </si>
  <si>
    <t>PA-CVR-PUY6004BU-HED</t>
  </si>
  <si>
    <t>PUY6004BU-HED</t>
  </si>
  <si>
    <t>PANDUIT - Cavo PanNet Cat6 U/UTP LSFRZH AWG 23 Classe Cca-s1a-d1-a1 -blu- bobina 500m</t>
  </si>
  <si>
    <t>PA-CVR-PFY6X04WH-CED</t>
  </si>
  <si>
    <t>PFY6X04WH-CED</t>
  </si>
  <si>
    <t>PANDUIT - Cavo PanNet Cat6A F/UTP LSZH1 AWG 23 Classe Cca-s1a-d1-a1 -bianco- bobina 500m</t>
  </si>
  <si>
    <t>PANDUIT - Bretella di permutazione PanNet S/FTP Cat6A con plug modulari TX6 PLUS, LSZH, 1 m, grigia</t>
  </si>
  <si>
    <t>PANDUIT - Bretella di permutazione PanNet S/FTP Cat6A con plug modulari TX6 PLUS, LSZH, 2 m, grigia</t>
  </si>
  <si>
    <t>PANDUIT - Bretella di permutazione PanNet S/FTP Cat6A con plug modulari TX6 PLUS, LSZH, 3 m, grigia</t>
  </si>
  <si>
    <t>PANDUIT - Bretella di permutazione PanNet S/FTP Cat6A con plug modulari TX6 PLUS, LSZH, 5 m, grigia</t>
  </si>
  <si>
    <t>PA-CVR-PUW6AV04WH-EG</t>
  </si>
  <si>
    <t>PUW6AV04WH-EG</t>
  </si>
  <si>
    <t>PANDUIT - Cavo PanNet Cat6A U/UTP Vari-MaTriX LSZH3 AWG 23 Classe B2ca-s1a-d1-a1 -bianco- bobina 305 m</t>
  </si>
  <si>
    <t>PA-CVR-PUY6AV04WH-EG</t>
  </si>
  <si>
    <t>PUY6AV04WH-EG</t>
  </si>
  <si>
    <t>PANDUIT - Cavo PanNet Cat6A U/UTP Vari-MaTriX LSZH3 AWG 23 Classe Cca-s1a-d1-a1 -bianco- bobina 305 m</t>
  </si>
  <si>
    <t>PA-CVR-PUL6AV04WH-EG</t>
  </si>
  <si>
    <t>PUL6AV04WH-EG</t>
  </si>
  <si>
    <t>PANDUIT - Cavo PanNet Cat6A U/UTP Vari-MaTriX LSZH1 AWG 23 Classe Dca-s2-d2-a1 -bianco- bobina 305 m</t>
  </si>
  <si>
    <t>PA-CVR-PUFL6X04WH-HED</t>
  </si>
  <si>
    <t>PUFL6X04WH-HED</t>
  </si>
  <si>
    <t>PANDUIT - Cavo PanNet Cat6A U/FTP LSZH3 AWG 23 Classe Dca-s2-d2-a1 -bianco- bobina 500 m</t>
  </si>
  <si>
    <t>PANDUIT - Pannello plastico MiniCom scarico 24 porte UTP 1U angolato con frontalino estraibiile e porta etichette, nero</t>
  </si>
  <si>
    <t>BT 3660</t>
  </si>
  <si>
    <t>BT 3661</t>
  </si>
  <si>
    <t>BT 3662</t>
  </si>
  <si>
    <t>PA-CVR-NUL6X04WH-HEG</t>
  </si>
  <si>
    <t>NUL6X04WH-HEG</t>
  </si>
  <si>
    <t>PANDUIT - Cavo NetKey Cat6A U/UTP LSZH AWG 23 con nastro soppressione ANEXT, Classe Dca-s2-d2-a1 -bianco- bobina 305m</t>
  </si>
  <si>
    <t>PA-FPG-FX1BN1NNNSNM02</t>
  </si>
  <si>
    <t>FX1BN1NNNSNM002</t>
  </si>
  <si>
    <t>PANDUIT - Pigtail LC simplex 50/125 buffer 900mic. OM3 2m</t>
  </si>
  <si>
    <t>1000</t>
  </si>
  <si>
    <t>200</t>
  </si>
  <si>
    <t>PANDUIT - Adattatore NetKey SC simplex multimodale, slitta in bronzo, bianco</t>
  </si>
  <si>
    <t>PANDUIT - Adattatore NetKey LC duplex multimodale, slitta ceramica, aqua</t>
  </si>
  <si>
    <t>PANDUIT - Adattatore NetKey LC duplex monomodale, slitta ceramica, blu</t>
  </si>
  <si>
    <t>Cassetti ottici</t>
  </si>
  <si>
    <t>AM-PP-760237052</t>
  </si>
  <si>
    <t>COMMSCOPE - Pannello scarico a 24 porte 1U, per jack KJ non schermati p/n CPP-UDDM-KJ-1U-24</t>
  </si>
  <si>
    <t>AM-CVR-88404301410</t>
  </si>
  <si>
    <t>884043014/10</t>
  </si>
  <si>
    <t>NETCONNECT - Cavo non schermato U/UTP Cat.6, solido AWG 23, 4cp, LSZH, Cca s1a d1 a1, pool box 305m -blu- p/n CS34ZC BLU</t>
  </si>
  <si>
    <t>AM-MJ6-137505506</t>
  </si>
  <si>
    <t>1375055-6</t>
  </si>
  <si>
    <t>NETCONNECT - Inserto RJ45 di Cat.6 SL non schermato colore blu</t>
  </si>
  <si>
    <t>NETCONNECT - Inserto RJ45 di Cat.6 KJ keystone non schermato colore bianco alpino p/n KJ610 JACK-A.WHT</t>
  </si>
  <si>
    <t>NETCONNECT - Inserto RJ45 di Cat.6 KJ keystone non schermato colore nero p/n KJ610 JACK-BLK</t>
  </si>
  <si>
    <t>AM-MJ7-171143771</t>
  </si>
  <si>
    <t>7-1711437-1</t>
  </si>
  <si>
    <t>AM-MJ7-171144171</t>
  </si>
  <si>
    <t>7-1711441-1</t>
  </si>
  <si>
    <t>Cavi Fibra ottica Mini Breakout da interno</t>
  </si>
  <si>
    <t>AM-CVF-760241757</t>
  </si>
  <si>
    <t>AM-CVF-760241753</t>
  </si>
  <si>
    <t>AM-CVF-760248866</t>
  </si>
  <si>
    <t>AM-CVF-760248874</t>
  </si>
  <si>
    <t>Cavi ottici Interno/Esterno, loose, armati metallici B2ca e Cca</t>
  </si>
  <si>
    <t>AM-CVF-760243285</t>
  </si>
  <si>
    <t>AM-CVF-760241035</t>
  </si>
  <si>
    <t>AM-CVF-760243287</t>
  </si>
  <si>
    <t>AM-CVF-760241036</t>
  </si>
  <si>
    <t>COMMSCOPE - Connettore ST MM LightCrimp Plus, ferrula ceramica, 50/125 um</t>
  </si>
  <si>
    <t>COMMSCOPE - Connettore ST OM3/4 LightCrimp Plus, ferrula ceramica, boot aqua 3mm</t>
  </si>
  <si>
    <t>COMMSCOPE - Connettore ST UPC OM2 LightCrimp Plus, boot nero 3 mm</t>
  </si>
  <si>
    <t>COMMSCOPE - Connettore SC simplex MM LightCrimp Plus, ceramico, 62,5/125 um</t>
  </si>
  <si>
    <t>COMMSCOPE - Connettore SC simplex OM2 LightCrimp Plus, ceramico, beige, boot nero</t>
  </si>
  <si>
    <t>COMMSCOPE - Connettore SC simplex OM3/4 LightCrimp Plus, ceramico, bige, boot aqua</t>
  </si>
  <si>
    <t>COMMSCOPE - Connettore SC simplex SM LightCrimp Plus, ceramico</t>
  </si>
  <si>
    <t>COMMSCOPE - Connettore SC duplex OM2 LightCrimp Plus, ceramico, boot nero</t>
  </si>
  <si>
    <t>COMMSCOPE - Connettore SC duplex MM LightCrimp Plus, ceramico, 62,5/125 um</t>
  </si>
  <si>
    <t>COMMSCOPE - Connettore SC duplex SM LightCrimp Plus, ceramico, 9/125 um</t>
  </si>
  <si>
    <t>COMMSCOPE - Connettore LC simplex MM LightCrimp Plus, ceramico, 50/125 um</t>
  </si>
  <si>
    <t>COMMSCOPE - Connettore LC simplex MM LightCrimp Plus, ceramico, XG 50/125 um</t>
  </si>
  <si>
    <t>COMMSCOPE - Connettore LC simplex MM LightCrimp Plus, ceramico, 62,5/125 um</t>
  </si>
  <si>
    <t>COMMSCOPE - Connettore LC simplex MM LightCrimp Plus 50/125 beige boot nero 1,6/2,0mm</t>
  </si>
  <si>
    <t>COMMSCOPE - Connettore LC duplex MM LightCrimp Plus, ceramico, 50/125 um</t>
  </si>
  <si>
    <t>COMMSCOPE - Connettore LC simplex MM LightCrimp Plus 50/125 XG boot aqua 1,6 a 2,0 mm</t>
  </si>
  <si>
    <t>COMMSCOPE - Connettore LC duplex MM LightCrimp Plus, ceramico, XG 50/125 um</t>
  </si>
  <si>
    <t>COMMSCOPE - Connettore LC simplex LightCrimp Plus, ceramico, 9/125 um</t>
  </si>
  <si>
    <t>COMMSCOPE - Connettore LC simplex SM/UPC LightCrimp Plus blu 1,6 a 2,0 mm</t>
  </si>
  <si>
    <t>AK-UCS-60503122-03</t>
  </si>
  <si>
    <t>60503122-03</t>
  </si>
  <si>
    <t>NETCONNECT - Staffa per modulo LSA 2/10 (R=22,5 mm, T=22 mm, schema for.1) 3 denti</t>
  </si>
  <si>
    <t>AK-UCS-60503122-05</t>
  </si>
  <si>
    <t>60503122-05</t>
  </si>
  <si>
    <t>NETCONNECT - Staffa per modulo LSA 2/10 (R=22,5 mm, T=22 mm, schema for.1) 5 denti</t>
  </si>
  <si>
    <t>70831902-02</t>
  </si>
  <si>
    <t>CORNING - Bretella di permutazione Cat.6A S/FTP, 26 AWG, LSFRZH, grigia, 0,5m</t>
  </si>
  <si>
    <t>CORNING - Bretella di permutazione Cat.6A S/FTP, 26 AWG, LSFRZH, grigia, 1m</t>
  </si>
  <si>
    <t>CORNING - Bretella di permutazione Cat.6A S/FTP, 26 AWG, LSFRZH, grigia, 2m</t>
  </si>
  <si>
    <t>CORNING - Bretella di permutazione Cat.6A S/FTP, 26 AWG, LSFRZH, grigia, 3m</t>
  </si>
  <si>
    <t>CORNING - Bretella di permutazione Cat.6A S/FTP, 26 AWG, LSFRZH, grigia, 4m</t>
  </si>
  <si>
    <t>CORNING - Bretella di permutazione Cat.6A S/FTP, 26 AWG, LSFRZH, grigia, 5m</t>
  </si>
  <si>
    <t>CORNING - Bretella di permutazione Cat.6A S/FTP, 26 AWG, LSFRZH, grigia, 10m</t>
  </si>
  <si>
    <t>CORNING - Bretella di permutazione Cat.6A S/FTP, 26 AWG, LSFRZH, blu, 0,5m</t>
  </si>
  <si>
    <t>CORNING - Bretella di permutazione Cat.6A S/FTP, 26 AWG, LSFRZH, blu, 1m</t>
  </si>
  <si>
    <t>CORNING - Bretella di permutazione Cat.6A S/FTP, 26 AWG, LSFRZH, blu, 2m</t>
  </si>
  <si>
    <t>CORNING - Bretella di permutazione Cat.6A S/FTP, 26 AWG, LSFRZH, blu, 3m</t>
  </si>
  <si>
    <t>CORNING - Bretella di permutazione Cat.6A S/FTP, 26 AWG, LSFRZH, blu, 4m</t>
  </si>
  <si>
    <t>CORNING - Bretella di permutazione Cat.6A S/FTP, 26 AWG, LSFRZH, blu, 5m</t>
  </si>
  <si>
    <t>CORNING - Bretella di permutazione Cat.6A S/FTP, 26 AWG, LSFRZH, blu, 10m</t>
  </si>
  <si>
    <t>Cavi Fibra Ottica MIC® Tight Buffer per interno, LSZH Cca-s1a,d1,a1 (disponibilità 2 ÷ 24 FO OM1, OM2, OM3, OM4, OS2)</t>
  </si>
  <si>
    <t>Cavi Fibra Ottica FREEDM™ Tight Buffer per interno/esterno, resistente raggi UV, LSZH Cca-s1a,d1,a1 (disponibilità 2 ÷ 24 FO OM1, OM2, OM3, OM4, OS2)</t>
  </si>
  <si>
    <t>Cavi Fibra Ottica FREEDM™ Tight Buffer per interno/esterno, armatura dielettrica, resistente raggi UV, doppia guaina LSZH Cca-s1a,d1,a1 (disponibilità 2 ÷ 24 FO OM1, OM2, OM3, OM4, OS2)</t>
  </si>
  <si>
    <t>CORNING - Cavo 4 FO OM4 FREEDM tight buffer int/est arm. dielettrica, UV resistant, LSZH/FR Cca,s1a,d1,a1 -nera-</t>
  </si>
  <si>
    <t>CORNING - Cavo 4 FO OS2 FREEDM tight buffer int/est arm. dielettrica, UV resistant, LSZH/FR Cca,s1a,d1,a1 -nera-</t>
  </si>
  <si>
    <t>Cavi Fibra Ottica FREEDM™ Loose Tube Gel-free interno/esterno, armatura dielettrica, 1500 N/10 cm, LSZH B2ca, s1a, d0, a1, (disponibilità solo 12 FO OM1, OM2, OM3, OM4, OS2)</t>
  </si>
  <si>
    <t>CG-012ZEU-23120D2C</t>
  </si>
  <si>
    <t>012ZEU-23120D2C</t>
  </si>
  <si>
    <t>CORNING - Cavo 12 FO OS2 ULTRA FREEDM central loose tube gel free, int/est arm. dielettrica, LSZH/FR B2ca, s1a, d0, a1 -nera-</t>
  </si>
  <si>
    <t>CG-012TEU-23188D2C</t>
  </si>
  <si>
    <t>012TEU-23188D2C</t>
  </si>
  <si>
    <t>CORNING - Cavo 12 FO OM3 FREEDM central loose tube gel free, int/est arm. dielettrica, LSZH/FR B2ca, s1a, d0, a1 -nera-</t>
  </si>
  <si>
    <t>CG-012TEU-23198D2C</t>
  </si>
  <si>
    <t>012TEU-23198D2C</t>
  </si>
  <si>
    <t>CORNING - Cavo 12 FO OM4 FREEDM central loose tube gel free, int/est arm. dielettrica, LSZH/FR B2ca, s1a, d0, a1 -nera-</t>
  </si>
  <si>
    <t>Cavi Fibra Ottica loose monotubo per interno/esterno, armatura dielettrica, 1500 N/10 cm resistente raggi UV, LSZH Dca (disponibilità 2 ÷ 24 FO OM1, OM2, OM3, OM4, OS2)</t>
  </si>
  <si>
    <t>Cavi Fibra Ottica MPC loose multitubo per interno/esterno, armatura dielettrica, 2000 N/10 cm, resistente raggi UV, LSZH Eca (disponibilità 6 ÷ 144 FO OM1, OM2, OM3, OM4, OS2)</t>
  </si>
  <si>
    <t>Cavi Fibra Ottica SST™ loose monotubo per esterno, armatura dielettrica, resistente raggi UV, LDPE (disponibilità 4 ÷ 24 FO solo OS2)</t>
  </si>
  <si>
    <t>Cavi Fibra Ottica MPC loose multitubo ad integrità di circuito (IEC 60331-25, 90 min. @ 750° C) per interno/esterno, armatura dielettrica, resistente raggi UV, LSZH Cca-s1b, d0,a1 (disponibilità 4 ÷ 72 FO FO OM1, OM2, OM3, OM4, OS2)</t>
  </si>
  <si>
    <t>Cavi Fibra Ottica FREEDM™ Loose Tube Gel-free interno/esterno, armatura metallica, resistente raggi UV, doppia guaina LSZH, B2ca, s1a, d0, a1 (disponibilità 12 ÷ 192 FO OM1, OM2, OM3, OM4, OS2)</t>
  </si>
  <si>
    <t>CG-012TRY-T3198D2C</t>
  </si>
  <si>
    <t>012TRY-T3198D2C</t>
  </si>
  <si>
    <t>CG-024ZRY-T3120D2C</t>
  </si>
  <si>
    <t>024ZRY-T3120D2C</t>
  </si>
  <si>
    <t>CG-024TRY-T3198D2C</t>
  </si>
  <si>
    <t>024TRY-T3198D2C</t>
  </si>
  <si>
    <t>Cavi Fibra Ottica loose multitubo per interno/esterno, armatura metallica, resistente raggi UV, doppia guaina LSZH (disponibilità 4 ÷ 144 FO OM1, OM2, OM3, OM4, OS2)</t>
  </si>
  <si>
    <t>CORNING - Cavo 12 FO OS2 loose tube (1x12) int/est armatura CST, UV resistant, doppia guaina LSZH/FR Eca -nera-</t>
  </si>
  <si>
    <t>CORNING - Cavo 12 FO OM4 loose tube (1x12) int/est armatura CST, UV resistant, doppia guaina LSZH/FR Eca -nera-</t>
  </si>
  <si>
    <t>CORNING - Cavo 24 FO OS2 loose tube (2x12) int/est armatura CST, UV resistant, doppia guaina LSZH/FR Eca -nera-</t>
  </si>
  <si>
    <t>CORNING - Cavo 24 FO OM4 loose tube (2x12) int/est armatura CST, UV resistant, doppia guaina LSZH/FR Eca -nera-</t>
  </si>
  <si>
    <t>CORNING - Cavo 48 FO OS2 loose tube (4x12) int/est armatura CST, UV resistant, doppia guaina LSZH/FR Eca -nera-</t>
  </si>
  <si>
    <t>CORNING - Cavo 48 FO OM4 loose tube (4x12) int/est armatura CST, UV resistant, doppia guaina LSZH/FR Eca -nera-</t>
  </si>
  <si>
    <t>P8147NA2P75</t>
  </si>
  <si>
    <t>P8147NAP75</t>
  </si>
  <si>
    <t>P8142NA2P75</t>
  </si>
  <si>
    <t>P8142NAP75</t>
  </si>
  <si>
    <t>P6147NA2P75</t>
  </si>
  <si>
    <t>P6147NAP75</t>
  </si>
  <si>
    <t>P6142NA2P75</t>
  </si>
  <si>
    <t>P6142NAP75</t>
  </si>
  <si>
    <t>P8147A2P75</t>
  </si>
  <si>
    <t>P8147AP75</t>
  </si>
  <si>
    <t>P8142A2P75</t>
  </si>
  <si>
    <t>P8142AP75</t>
  </si>
  <si>
    <t>P6147A2P75</t>
  </si>
  <si>
    <t>P6147AP75</t>
  </si>
  <si>
    <t>P6142A2P75</t>
  </si>
  <si>
    <t>P6142AP75</t>
  </si>
  <si>
    <t>P8147N</t>
  </si>
  <si>
    <t>P8142N</t>
  </si>
  <si>
    <t>P8127N</t>
  </si>
  <si>
    <t>P6147N</t>
  </si>
  <si>
    <t>P6142N</t>
  </si>
  <si>
    <t>P6127N</t>
  </si>
  <si>
    <t>P8147</t>
  </si>
  <si>
    <t>P8142</t>
  </si>
  <si>
    <t>P8127</t>
  </si>
  <si>
    <t>P6147</t>
  </si>
  <si>
    <t>P6142</t>
  </si>
  <si>
    <t>P6127</t>
  </si>
  <si>
    <t>P8847N</t>
  </si>
  <si>
    <t>P8842N</t>
  </si>
  <si>
    <t>P8838N</t>
  </si>
  <si>
    <t>P8833N</t>
  </si>
  <si>
    <t>P8827N</t>
  </si>
  <si>
    <t>P8647N</t>
  </si>
  <si>
    <t>P8642N</t>
  </si>
  <si>
    <t>P8638N</t>
  </si>
  <si>
    <t>P8633N</t>
  </si>
  <si>
    <t>P8627N</t>
  </si>
  <si>
    <t>P6847N</t>
  </si>
  <si>
    <t>P6842N</t>
  </si>
  <si>
    <t>P6838N</t>
  </si>
  <si>
    <t>P6833N</t>
  </si>
  <si>
    <t>P6827N</t>
  </si>
  <si>
    <t>P6820N</t>
  </si>
  <si>
    <t>P6647N</t>
  </si>
  <si>
    <t>P6642N</t>
  </si>
  <si>
    <t>P6638N</t>
  </si>
  <si>
    <t>P6633N</t>
  </si>
  <si>
    <t>P6627N</t>
  </si>
  <si>
    <t>P6624N</t>
  </si>
  <si>
    <t>P6620N</t>
  </si>
  <si>
    <t>P6442N</t>
  </si>
  <si>
    <t>P6427N</t>
  </si>
  <si>
    <t>F2516N</t>
  </si>
  <si>
    <t>F2512KSN</t>
  </si>
  <si>
    <t>F2509N</t>
  </si>
  <si>
    <t>F2508N</t>
  </si>
  <si>
    <t>TECNOSTEEL - Armadio 10" a parete per piccole reti - 7U 358x270x387h Nero</t>
  </si>
  <si>
    <t>F2507N</t>
  </si>
  <si>
    <t>FPA6022N</t>
  </si>
  <si>
    <t>FP6022N</t>
  </si>
  <si>
    <t>FPA6016N</t>
  </si>
  <si>
    <t>FP6016N</t>
  </si>
  <si>
    <t>FPA6013N</t>
  </si>
  <si>
    <t>FP6013N</t>
  </si>
  <si>
    <t>FPA6010N</t>
  </si>
  <si>
    <t>FP6010N</t>
  </si>
  <si>
    <t>FPA5022N</t>
  </si>
  <si>
    <t>FP5022N</t>
  </si>
  <si>
    <t>FPA5016N</t>
  </si>
  <si>
    <t>FP5016N</t>
  </si>
  <si>
    <t>FPA5013N</t>
  </si>
  <si>
    <t>FP5013N</t>
  </si>
  <si>
    <t>FPA5010N</t>
  </si>
  <si>
    <t>FP5010N</t>
  </si>
  <si>
    <t>FPA5007N</t>
  </si>
  <si>
    <t>FP5007N</t>
  </si>
  <si>
    <t>FPA4016N</t>
  </si>
  <si>
    <t>FP4016N</t>
  </si>
  <si>
    <t>FPA4013N</t>
  </si>
  <si>
    <t>FP4013N</t>
  </si>
  <si>
    <t>FPA4010N</t>
  </si>
  <si>
    <t>FP4010N</t>
  </si>
  <si>
    <t>FPA4007N</t>
  </si>
  <si>
    <t>FP4007N</t>
  </si>
  <si>
    <t>P8847</t>
  </si>
  <si>
    <t>P8842</t>
  </si>
  <si>
    <t>P8838</t>
  </si>
  <si>
    <t>P8833</t>
  </si>
  <si>
    <t>P8827</t>
  </si>
  <si>
    <t>P8647</t>
  </si>
  <si>
    <t>P8642</t>
  </si>
  <si>
    <t>P8638</t>
  </si>
  <si>
    <t>P8633</t>
  </si>
  <si>
    <t>P8627</t>
  </si>
  <si>
    <t>P6847</t>
  </si>
  <si>
    <t>P6842</t>
  </si>
  <si>
    <t>P6838</t>
  </si>
  <si>
    <t>P6833</t>
  </si>
  <si>
    <t>P6827</t>
  </si>
  <si>
    <t>P6820</t>
  </si>
  <si>
    <t>P6647</t>
  </si>
  <si>
    <t>P6642</t>
  </si>
  <si>
    <t>P6638</t>
  </si>
  <si>
    <t>P6633</t>
  </si>
  <si>
    <t>P6627</t>
  </si>
  <si>
    <t>P6624</t>
  </si>
  <si>
    <t>P6620</t>
  </si>
  <si>
    <t>P6442</t>
  </si>
  <si>
    <t>P6427</t>
  </si>
  <si>
    <t>TECNOSTEEL - Armadio 10" a parete per piccole reti - 7U 358x270x387h</t>
  </si>
  <si>
    <t>TECNOSTEEL - Armadio IP65 600x500x400 10U porta vetro e 19" Grigio RAL 7035</t>
  </si>
  <si>
    <t>TECNOSTEEL - Armadio IP65 600x500x400 10U porta cieca e 19" Grigio RAL 7035</t>
  </si>
  <si>
    <t>TECNOSTEEL - Armadio IP65 600x500x500 10U porta vetro e 19" Grigio RAL 7035</t>
  </si>
  <si>
    <t>TECNOSTEEL - Armadio IP65 600x500x500 10U porta cieca e 19" Grigio RAL 7035</t>
  </si>
  <si>
    <t>TECNOSTEEL - Armadio IP65 600X600X400 13U porta vetro e 19" Grigio RAL 7035</t>
  </si>
  <si>
    <t>TECNOSTEEL - Armadio IP65 600X600X400 13U porta cieca e 19" Grigio RAL 7035</t>
  </si>
  <si>
    <t>TECNOSTEEL - Armadio IP65 600x600x500 13U porta vetro e 19" Grigio RAL 7035</t>
  </si>
  <si>
    <t>TECNOSTEEL - Armadio IP65 600x600x500 13U porta cieca e 19" Grigio RAL 7035</t>
  </si>
  <si>
    <t>TECNOSTEEL - Armadio IP65 600x600x600 13U porta vetro e 19" Grigio RAL 7035</t>
  </si>
  <si>
    <t>TECNOSTEEL - Armadio IP65 600x600x600 13U porta cieca e 19" Grigio RAL 7035</t>
  </si>
  <si>
    <t>TECNOSTEEL - Armadio IP65 600X800X400 17U porta vetro e 19" Grigio RAL 7035</t>
  </si>
  <si>
    <t>TECNOSTEEL - Armadio IP65 600X800X400 17U porta cieca e 19" Grigio RAL 7035</t>
  </si>
  <si>
    <t>TECNOSTEEL - Armadio IP65 600x800x500 17U porta vetro e 19" Grigio RAL 7035</t>
  </si>
  <si>
    <t>TECNOSTEEL - Armadio IP65 600x800x500 17U porta cieca e 19" Grigio RAL 7035</t>
  </si>
  <si>
    <t>TECNOSTEEL - Armadio IP65 600x800x600 17U porta vetro e 19" Grigio RAL 7035</t>
  </si>
  <si>
    <t>TECNOSTEEL - Armadio IP65 600x800x600 17U porta cieca e 19" Grigio RAL 7035</t>
  </si>
  <si>
    <t>TECNOSTEEL - Rack porta ant 1 batt e porta post doppio batt gr82% senza pann lat nero c/ruote e piedini di livell 42U 600x1030</t>
  </si>
  <si>
    <t>RICHIEDERE</t>
  </si>
  <si>
    <t>TECNOSTEEL - Coppia supplementare montanti 19'' con unita' numerate - in lamiera di acciaio spessore 1,8 mm - 24u</t>
  </si>
  <si>
    <t>TECNOSTEEL - Coppia canala gestione cavi verticale, con sportello chiusura a scatto in lamiera di acciaio spessore mm 1,5 - 33u</t>
  </si>
  <si>
    <t>TECNOSTEEL - Traversa fissaggio cavi per armadi profondità 600 mm. Silver</t>
  </si>
  <si>
    <t>BY-PTL-43-422</t>
  </si>
  <si>
    <t>018628</t>
  </si>
  <si>
    <t>BY-M-60-483</t>
  </si>
  <si>
    <t>131599</t>
  </si>
  <si>
    <t>BY-XSL-21-427-YL-BK</t>
  </si>
  <si>
    <t>800756</t>
  </si>
  <si>
    <t>621978</t>
  </si>
  <si>
    <t>621979</t>
  </si>
  <si>
    <t>621980</t>
  </si>
  <si>
    <t>621981</t>
  </si>
  <si>
    <t>Software Brady Workstation Product and Wire ID Suite; licenze aggiuntive</t>
  </si>
  <si>
    <t>BY-BWS-PWIDS-EM</t>
  </si>
  <si>
    <t>149191</t>
  </si>
  <si>
    <t>SNOM - D7C modulo di espansione USB per telefoni D7xx con porta USB</t>
  </si>
  <si>
    <t>SN-TIP-4467</t>
  </si>
  <si>
    <t>ZY-SWT-GS1100-24E-103</t>
  </si>
  <si>
    <t>GS1100-24E-EU0103F</t>
  </si>
  <si>
    <t>ZYXEL - ConfigService - Configurazione remota Security (UTM / Hotspot/VPN/WiFi Controlle / Nebula) (max. 4 ore di intervento)</t>
  </si>
  <si>
    <t>ZYXEL - ConfigService - Configurazione remota DSLAM / GPON / DAS (max. 4 ore di intervento)</t>
  </si>
  <si>
    <t>ZYXEL - ConfigService - Configurazione remota Premium per progetti (max. 8 ore di intervento)</t>
  </si>
  <si>
    <t>ZYXEL - ConfigService - Configurazione remota Switch / Nebula (max. 2 ore di intervento)</t>
  </si>
  <si>
    <t>ZYXEL - ConfigService - Configurazione remota Wireless AP / WiFi Controller / Nebula (max. 2 ore di intervento)</t>
  </si>
  <si>
    <t>ZYXEL - ConfigService - Configurazione remota 1 ora</t>
  </si>
  <si>
    <t>18292400CL</t>
  </si>
  <si>
    <t>DATWYLER - Cavo 7060 schermato S/FTP Cat.6A, solido AWG 23, 4cp, LSZH, Cca-s1a,d1,a1, bobina 500m -arancio-</t>
  </si>
  <si>
    <t>18292400CK</t>
  </si>
  <si>
    <t>DATWYLER - Cavo 7060 schermato S/FTP Cat.6A, solido AWG 23, 4cp, LSZH, Cca-s1a,d1,a1, bobina 1000m -arancio-</t>
  </si>
  <si>
    <t>Cavi Fibra Ottica posa interna e esterna Universal DLTS ZGGFR, loose gel free, antiroditore LSZH Dca-s1a,d1,a1 (disponibilità 4÷24 FO, multitubo fino a 144 FO in colorazioni giallo, aqua, viola)</t>
  </si>
  <si>
    <t>Cavi Fibra Ottica posa interna e esterna Universal DLTS ZGGFR, loose gel free, antiroditore LSZH Cca-s1a,d1,a1 (disponibilità 4÷24 FO, multitubo fino a 144 FO in colorazioni giallo, aqua, viola)</t>
  </si>
  <si>
    <t>Cavi Fibra Ottica posa interna e esterna Universal DLTS ZGGFR, loose gel free, antiroditore LSZH B2ca-s1a,d1,a1 (disponibilità 4÷24 FO, multitubo fino a 144 FO in colorazioni giallo, aqua, viola)</t>
  </si>
  <si>
    <t>Cavi Fibra Ottica posa esterna ZGGT High Performance, loose tube, armato dielettrico HDPE Fca (disponibilità 4÷24 FO, multitubo wbGGT fino a 288 FO)</t>
  </si>
  <si>
    <t>DT-CVR-18292400CL</t>
  </si>
  <si>
    <t>DT-CVR-18292400CK</t>
  </si>
  <si>
    <t>LG-646815</t>
  </si>
  <si>
    <t>LG-646861</t>
  </si>
  <si>
    <t>LG-646764</t>
  </si>
  <si>
    <t>LG-646760</t>
  </si>
  <si>
    <t>LG-646751</t>
  </si>
  <si>
    <t>LG-646750</t>
  </si>
  <si>
    <t>LG-646400</t>
  </si>
  <si>
    <t>BTICINO - Zoccolo 6X6, h.100mm., RAL 7016</t>
  </si>
  <si>
    <t>LG-646403</t>
  </si>
  <si>
    <t>BTICINO - Zoccolo 8X8, h.100mm., RAL7016</t>
  </si>
  <si>
    <t>LG-646342</t>
  </si>
  <si>
    <t>BTICINO - Montanti 42U</t>
  </si>
  <si>
    <t>LG-646340</t>
  </si>
  <si>
    <t>BTICINO - Montanti 24U</t>
  </si>
  <si>
    <t>LG-646430</t>
  </si>
  <si>
    <t>BTICINO - Gruppo 2 ventole termostatate, cavo da 2,5 m, RAL 7016</t>
  </si>
  <si>
    <t>LG-646431</t>
  </si>
  <si>
    <t>BTICINO - Gruppo 4 ventole termostatate, cavo da 2,5 m, RAL 7016</t>
  </si>
  <si>
    <t>LG-646505</t>
  </si>
  <si>
    <t>BTICINO - Mensola per rack prof. 600mm., prof. 425mm, 4 punti, max50kg., colore nero</t>
  </si>
  <si>
    <t>LG-646506</t>
  </si>
  <si>
    <t>BTICINO - Mensola per rack prof. 800mm., prof. 625mm, 4 punti, max50kg., colore nero</t>
  </si>
  <si>
    <t>LG-646507</t>
  </si>
  <si>
    <t>BTICINO - Mensola per rack prof. 1000mm., prof. 625mm, 4 punti, max.50kg., colore nero</t>
  </si>
  <si>
    <t>LG-646508</t>
  </si>
  <si>
    <t>BTICINO - Mensola estraibile per rack prof. 600mm. , prof. 425.mm, carico 30kg., altezza 1U,  colore nero</t>
  </si>
  <si>
    <t>LG-646509</t>
  </si>
  <si>
    <t>BTICINO - Mensola estraibile per rack prof. 800mm. , prof. 625.mm, carico 30kg., altezza 1U,  colore nero</t>
  </si>
  <si>
    <t>LG-646510</t>
  </si>
  <si>
    <t>BTICINO - Mensola estraibile per rack prof. 1000mm. , prof. 825.mm, carico 30kg., altezza 1U,  colore nero</t>
  </si>
  <si>
    <t>LG-646520</t>
  </si>
  <si>
    <t>BTICINO - Passacavi 19", 1 Unità, con 5 anelli antisgancio</t>
  </si>
  <si>
    <t>LG-046482</t>
  </si>
  <si>
    <t>BTICINO - Kit 4 ruote pivottanti, di cui 2 con freno, portata 500kg.</t>
  </si>
  <si>
    <t>BTICINO - Coppia di staffe per quick fix (verso retro) PDU Legrand/Raritan in armadi Varicon</t>
  </si>
  <si>
    <t>LG-646425</t>
  </si>
  <si>
    <t>BTICINO - Set di 6 anelli guida cavo metallo, Dim. utile : 65 x 145 mm, linkeo larg.800mm.</t>
  </si>
  <si>
    <t>LG-646421</t>
  </si>
  <si>
    <t>BTICINO - Griglia discesa cavi laterale</t>
  </si>
  <si>
    <t>A RICHIESTA</t>
  </si>
  <si>
    <t>ORCA - Porta grigliata frontale e posteriore  alta densità per armadi a pavimento 42U L.800</t>
  </si>
  <si>
    <t xml:space="preserve">ORCA - Armadi SERVER con doppi montanti zincati a 19" arretrabili, porta anteriore grigliata 75% posteriore grigliata 75% DB, apribili a 180° con chiave, asole di areazione, pannelli laterali asportabili a sgancio rapido. Ingresso cavi superiore ed inferiore. Finitura Nero RAL 9005. Canale passacavi laterali integrate (solo per versioni larghe 800). Piedini di stazionamento regolabili e kit di terra </t>
  </si>
  <si>
    <t xml:space="preserve">ORCA - Passapermute 1U, 5 anelli in metallo - NERO </t>
  </si>
  <si>
    <t xml:space="preserve">ORCA - Passapermute 1U, 5 anelli in metallo (2pz) - NERO </t>
  </si>
  <si>
    <t>ORCA - Ventola Singola da tetto per armadio con griglia di protezione e termostato</t>
  </si>
  <si>
    <t>ORCA - Gruppo 2 ventole da tetto per armadio con griglia di protezione</t>
  </si>
  <si>
    <t>ORCA - Gruppo 2 ventole da tetto per armadio con griglia di protezione e termostato</t>
  </si>
  <si>
    <t>ORCA - Gruppo 4 ventole  da tetto per armadio da pavimento con griglia di protezione</t>
  </si>
  <si>
    <t>ORCA - Gruppo 4 ventole  da tetto per armadio da pavimento con griglia di protezione e termostato.</t>
  </si>
  <si>
    <t>ORCA - Canalina 1U - 19" con 6 shuko bipasso,int. Luminoso 250V 16A nero Aletta rinforzata</t>
  </si>
  <si>
    <t>ORCA - 6 prese Multistandard con int.magnetotermico BIP 16A Montaggio 19"- Interno</t>
  </si>
  <si>
    <t>ORCA - 8 prese Multistandard con interruttore luminoso protetto 16A Montaggio 19"- Interno</t>
  </si>
  <si>
    <t>ORCA - 9 prese Multistandard 16A Montaggio 19"- Interno</t>
  </si>
  <si>
    <t>ORCA - Canalina 1U - 19" con 6 shuko bipasso, int. Luminoso 250V 16A, colore nero, corpo metallico</t>
  </si>
  <si>
    <t>ORCA - Canalina 1U - 19" con 6 shuko bipasso, int. MT 250V 16A, colore nero, corpo metallico, cavo mt</t>
  </si>
  <si>
    <t>ORCA - Canalina 1U - 19" con 8 shuko bipasso, int. Luminoso 250V 16A, colore nero, corpo metallico</t>
  </si>
  <si>
    <t>ORCA - Platinum Line - Ripiano fisso, 1U 19'' , 4 punti di fissaggio, P= 370mm per rack P=600 mm, capacità di carico  50 kg</t>
  </si>
  <si>
    <t>ORCA - Platinum Line - Ripiano fisso, 1U 19'' , 4 punti di fissaggio, P= 570mm per rack P=800 mm, capacità di carico  50 kg</t>
  </si>
  <si>
    <t>ORCA - Platinum Line - Ripiano fisso, 1U 19'' , 4 punti di fissaggio, P= 720mm per rack P=1000 mm, capacità di carico  50 kg</t>
  </si>
  <si>
    <t>ORCA - Platinum Line - Ripiano fisso, 1U 19”, P=250 mm, 2 punti di fissaggio, capacità di carico 30 kg</t>
  </si>
  <si>
    <t>ORCA - Platinum Line - Ripiano fisso, 1U 19”, P=300 mm, 2 punti di fissaggio, capacità di carico 30 kg</t>
  </si>
  <si>
    <t>ORCA - Platinum Line - Ripiano fisso, 1U 19”, P=400 mm, 2 punti di fissaggio, capacità di carico 30 kg</t>
  </si>
  <si>
    <t>ORCA - Platinum Line - 1U 19" pannello cieco montaggio a incastro</t>
  </si>
  <si>
    <t>ORCA - Platinum Line - 1U 19" pannello cieco ventilato montaggio a incastro</t>
  </si>
  <si>
    <t>ORCA - Platinum Line - 1U 19" Pannello cieco montaggio con viti</t>
  </si>
  <si>
    <t>ORCA - Platinum Line - 1U 19" pannello cieco ventilato montaggio con viti</t>
  </si>
  <si>
    <t>OC-CVF-112115-04</t>
  </si>
  <si>
    <t>ORCA - Cavo ottico Loose da esterno antirodent 4 fibre 50/125um OM4 PE</t>
  </si>
  <si>
    <t>OC-CVF-112115-08</t>
  </si>
  <si>
    <t>ORCA - Cavo ottico Loose da esterno antirodent 8 fibre 50/125um OM4 PE</t>
  </si>
  <si>
    <t>OC-CVF-112115-12</t>
  </si>
  <si>
    <t>ORCA - Cavo ottico Loose da esterno antirodent 12 fibre 50/125um OM4 PE</t>
  </si>
  <si>
    <t>OC-CVF-112115-24</t>
  </si>
  <si>
    <t>ORCA - Cavo ottico Loose da esterno antirodent 24 fibre 50/125um OM4 PE</t>
  </si>
  <si>
    <t>OC-CVF-112215-04</t>
  </si>
  <si>
    <t>OC-CVF-112215-08</t>
  </si>
  <si>
    <t>OC-CVF-112215-12</t>
  </si>
  <si>
    <t>OC-CVF-112215-24</t>
  </si>
  <si>
    <t>OC-FCE-131115-04</t>
  </si>
  <si>
    <t>OC-FCE-131116-04</t>
  </si>
  <si>
    <t>ORCA - Carta di diamantata 3M per finitura fibra 1 foglio 6"x6"</t>
  </si>
  <si>
    <t>ORCA - Giuntatrice FIBERFOX mod 5C+ allineamento sul core - taglierina di precisione - doppia batteria - accessori</t>
  </si>
  <si>
    <t>ORCA - Giuntatrice mod 6S+ allineamento sul core - taglierina di precisione - doppia batteria - WIFI</t>
  </si>
  <si>
    <t>ORCA - Box di distribuzione 100 cp (max 10 moduli non inclusi) PVC</t>
  </si>
  <si>
    <t xml:space="preserve">ORCA - Inserto RJ45 Cat.5E UTP - tool 110 90° - colore nero </t>
  </si>
  <si>
    <t>ORCA - Inserto RJ45 Cat.5E UTP - tool 110 90° - colore bianco</t>
  </si>
  <si>
    <t>ORCA - Inserto RJ45 Cat.5E UTP - toolless - colore nero</t>
  </si>
  <si>
    <t>ORCA - Inserto RJ45 Cat.5E FTP - toolless - colore nero con rivestimento metallico</t>
  </si>
  <si>
    <t>ORCA - Inserto RJ45 Cat.5E FTP - tool 110 90° - colore nero con rivestimento metallico</t>
  </si>
  <si>
    <t>ORCA - Inserto RJ45 Cat.6 UTP - tool 110 90° - colore nero</t>
  </si>
  <si>
    <t>ORCA - Inserto RJ45  Cat.6 UTP - tool 110 90° - colore bianco</t>
  </si>
  <si>
    <t>OC-CVR-212213-22</t>
  </si>
  <si>
    <t xml:space="preserve">ORCA - Inserto RJ45 Cat.6 FTP - toolleess - colore nero con rivestimento metallico. </t>
  </si>
  <si>
    <t>ORCA - Inserto RJ45 Cat.6A UTP Slim - Toolless - 180° - Colore Bianco</t>
  </si>
  <si>
    <t>ORCA - Inserto RJ45 Cat.6A FTP Slim - Toolless - metallico</t>
  </si>
  <si>
    <t>ORCA - Pannello precaricato 24 porte Cat.6A FTP - IDC LSA 90° con gestione cavo</t>
  </si>
  <si>
    <t>OC-ACC-281000-04</t>
  </si>
  <si>
    <t>OC-ACC-288000-05</t>
  </si>
  <si>
    <t>OC-ACC-288000-06</t>
  </si>
  <si>
    <t>OC-ACC-288000-07</t>
  </si>
  <si>
    <t>OC-ACC-282000-04</t>
  </si>
  <si>
    <t>OC-ACC-282000-05</t>
  </si>
  <si>
    <t>OC-ACC-287000-06</t>
  </si>
  <si>
    <t>Armadi T7 Plus - Solo per sistemi non refrigerati</t>
  </si>
  <si>
    <t>T3100HS</t>
  </si>
  <si>
    <t>TECNOSTEEL - 32A monofase doppia alim. per la conn. di 1xSchuko, 3xC19 e 1xIEC309 per ogni linea. Pensato per la ridondanza.</t>
  </si>
  <si>
    <t>TS-PWR-T3100HS</t>
  </si>
  <si>
    <t>ORCA - Fascetta in velcro colore nero 12X2,5X200mm (conf. 50pz)</t>
  </si>
  <si>
    <t>Riello - Scheda di parallelo di 3 unità ridondanti ( 2+1) o di potenza x SDU</t>
  </si>
  <si>
    <t>RL-ZDVD001B</t>
  </si>
  <si>
    <t>Riello - Sernore Temp. -55°C + 125°C connettore RJ12</t>
  </si>
  <si>
    <t>Riello - Sensore Temp. -55°C + 125°C, Umidità con connettore RJ12</t>
  </si>
  <si>
    <t>PA-ACC-CMBAW-X</t>
  </si>
  <si>
    <t>CMBAW-X</t>
  </si>
  <si>
    <t>PANDUIT - Inserto cieco MiniCom bianco artico, confezione da 10pz</t>
  </si>
  <si>
    <t>PA-FTL-FOCTT2-BKIT2</t>
  </si>
  <si>
    <t>FOCTT2-BKIT2</t>
  </si>
  <si>
    <t>PANDUIT - Kit terminazione completo Opticam2. Include OCTT2, attrezzi per terminazione e pulizia, bretelle di lancio, adattatori</t>
  </si>
  <si>
    <t>PA-ACC-NKDLCMZAQ</t>
  </si>
  <si>
    <t>NKDLCMZAQ</t>
  </si>
  <si>
    <t>ZY-WRL-WAC500</t>
  </si>
  <si>
    <t>WAC500-EU0101F</t>
  </si>
  <si>
    <t>ZYXEL - WAC500 NebulaFlex Pro Wireless AP , Antenne integrate, supporto PoE (11W), a soffitto. Alim non incl. Nebula Pro 1 anno</t>
  </si>
  <si>
    <t xml:space="preserve">Switch Unmanaged </t>
  </si>
  <si>
    <t>ZY-SWT-GS1005HP-EU010</t>
  </si>
  <si>
    <t>GS1005HP-EU0101F</t>
  </si>
  <si>
    <t>ZYXEL - GS1005HP - Switch Unmanaged, 5 porte Gigabit (4 porte PoE, erogazione fino a 60W), Chassis metallo, Desktop</t>
  </si>
  <si>
    <t>ZY-SWT-GS1008HP-EU010</t>
  </si>
  <si>
    <t>GS1008HP-EU0101F</t>
  </si>
  <si>
    <t>ZYXEL - GS1008HP - Switch Unmanaged, 8 porte Gigabit (8 porte PoE, erogazione fino a 60W), Chassis metallo, Desktop</t>
  </si>
  <si>
    <t>ZYXEL - VPN Security Gateway 20. Porte: 1xWAN, 4xLAN, 1xSFP, 1xUSB. Consigliato per 5 utenti.</t>
  </si>
  <si>
    <t>ZYXEL - VPN Security Gateway 20W. Porte: 1xWAN, 4xLAN, 1xSFP, 1xUSB. Wireless AP integrato AC. Consigliato per 5 utenti.</t>
  </si>
  <si>
    <t>Pigtails LC</t>
  </si>
  <si>
    <t>F000201G1Z09002M</t>
  </si>
  <si>
    <t>CORNING - Pigtail LC/UPC basic series, 900 µm LSZH tight buffer easy strip, OS2 G657.A1, giallo, 2 m</t>
  </si>
  <si>
    <t>F000301Q1Z09002M</t>
  </si>
  <si>
    <t>CORNING - Pigtail LC/UPC basic series, 900 µm LSZH tight buffer easy strip, OM4, aqua, 2 m</t>
  </si>
  <si>
    <t>Pigtails SC</t>
  </si>
  <si>
    <t>F005801G1Z09002M</t>
  </si>
  <si>
    <t>F003901Q1Z09002M</t>
  </si>
  <si>
    <t>CCHE-CP12-AE</t>
  </si>
  <si>
    <t>CORNING - Modulo Plug &amp; Play con 6 adattatori LC duplex OS2 con sportello -blu-</t>
  </si>
  <si>
    <t>CORNING - Modulo Plug &amp; Play con 12 adattatori LC duplex OS2 con sportello -blu-</t>
  </si>
  <si>
    <t>F040402G2Z20001M</t>
  </si>
  <si>
    <t>CORNING - Bretella ottica LC/UPC-LC/UPC duplex basic series OS2 G657.A1 zipcord 2x4mm, gialla, LSZH, 1 m</t>
  </si>
  <si>
    <t>F040402G2Z20002M</t>
  </si>
  <si>
    <t>CORNING - Bretella ottica LC/UPC-LC/UPC duplex basic series OS2 G657.A1 zipcord 2x4mm, gialla, LSZH, 2 m</t>
  </si>
  <si>
    <t>F040402G2Z20003M</t>
  </si>
  <si>
    <t>CORNING - Bretella ottica LC/UPC-LC/UPC duplex basic series OS2 G657.A1 zipcord 2x4mm, gialla, LSZH, 3 m</t>
  </si>
  <si>
    <t>F050502Q2Z20001M</t>
  </si>
  <si>
    <t>CORNING - Bretella ottica LC/UPC-LC/UPC duplex basic series OM4 zipcord 2x4mm, aqua, LSZH, 1 m</t>
  </si>
  <si>
    <t>F050502Q2Z20002M</t>
  </si>
  <si>
    <t>CORNING - Bretella ottica LC/UPC-LC/UPC duplex basic series OM4 zipcord 2x4mm, aqua, LSZH, 2 m</t>
  </si>
  <si>
    <t>F050502Q2Z20003M</t>
  </si>
  <si>
    <t>CORNING - Bretella ottica LC/UPC-LC/UPC duplex basic series OM4 zipcord 2x4mm, aqua, LSZH, 3 m</t>
  </si>
  <si>
    <t>F047202G2Z20001M</t>
  </si>
  <si>
    <t>CORNING - Bretella ottica LC/UPC-SC/UPC duplex basic series OS2 G657.A1 zipcord 2x4mm, gialla, LSZH, 1 m</t>
  </si>
  <si>
    <t>F047202G2Z20002M</t>
  </si>
  <si>
    <t>CORNING - Bretella ottica LC/UPC-SC/UPC duplex basic series OS2 G657.A1 zipcord 2x4mm, gialla, LSZH, 2 m</t>
  </si>
  <si>
    <t>F047202G2Z20003M</t>
  </si>
  <si>
    <t>CORNING - Bretella ottica LC/UPC-SC/UPC duplex basic series OS2 G657.A1 zipcord 2x4mm, gialla, LSZH, 3 m</t>
  </si>
  <si>
    <t>F055702Q2Z20001M</t>
  </si>
  <si>
    <t>CORNING - Bretella ottica LC/UPC-SC/UPC duplex basic series OM4 zipcord 2x4mm, aqua, LSZH, 1 m</t>
  </si>
  <si>
    <t>F055702Q2Z20002M</t>
  </si>
  <si>
    <t>CORNING - Bretella ottica LC/UPC-SC/UPC duplex basic series OM4 zipcord 2x4mm, aqua, LSZH, 2 m</t>
  </si>
  <si>
    <t>F055702Q2Z20003M</t>
  </si>
  <si>
    <t>CORNING - Bretella ottica LC/UPC-SC/UPC duplex basic series OM4 zipcord 2x4mm, aqua, LSZH, 3 m</t>
  </si>
  <si>
    <t>CG-UU009175405</t>
  </si>
  <si>
    <t>UU009175405</t>
  </si>
  <si>
    <t>CG-F000201G1Z09002M</t>
  </si>
  <si>
    <t>CG-F000301Q1Z09002M</t>
  </si>
  <si>
    <t>CG-F005801G1Z09002M</t>
  </si>
  <si>
    <t>CG-F003901Q1Z09002M</t>
  </si>
  <si>
    <t>CG-CCHE-CP12-AE</t>
  </si>
  <si>
    <t>CG-F040402G2Z20001M</t>
  </si>
  <si>
    <t>CG-F040402G2Z20002M</t>
  </si>
  <si>
    <t>CG-F040402G2Z20003M</t>
  </si>
  <si>
    <t>CG-F050502Q2Z20001M</t>
  </si>
  <si>
    <t>CG-F050502Q2Z20002M</t>
  </si>
  <si>
    <t>CG-F050502Q2Z20003M</t>
  </si>
  <si>
    <t>CG-F047202G2Z20001M</t>
  </si>
  <si>
    <t>CG-F047202G2Z20002M</t>
  </si>
  <si>
    <t>CG-F047202G2Z20003M</t>
  </si>
  <si>
    <t>CG-F055702Q2Z20001M</t>
  </si>
  <si>
    <t>CG-F055702Q2Z20002M</t>
  </si>
  <si>
    <t>CG-F055702Q2Z20003M</t>
  </si>
  <si>
    <t>TS-RKF-P6427zp</t>
  </si>
  <si>
    <t>AM-MJ6A-760241217</t>
  </si>
  <si>
    <t>NETCONNECT - Inserto RJ45 di Cat.6A KJ keystone non schermato colore bianco alpino p/n KJ10G-A.WHT</t>
  </si>
  <si>
    <t>AM-MJ6A-760241208</t>
  </si>
  <si>
    <t>NETCONNECT - Inserto RJ45 di Cat.6A KJ keystone non schermato colore nero p/n KJ10G-BLK</t>
  </si>
  <si>
    <t>NETCONNECT - Inserto RJ45 Cat6A SLX AMP TWIST 6AS - schermato - con sportello parapolvere, cover nera</t>
  </si>
  <si>
    <t>NETCONNECT - Inserto RJ45 Cat6A SLX AMP TWIST 6AS - schermato - con sportello parapolvere, cover grigia</t>
  </si>
  <si>
    <t>AM-ACC-760245049</t>
  </si>
  <si>
    <t>COMMSCOPE - Codolo metallico per jack SLX uscita cavo a quattro direzioni, confezione da 50 pz</t>
  </si>
  <si>
    <t>NETCONNECT - ACO - Inserto RJ45 di Cat.6 schermato T568B avorio</t>
  </si>
  <si>
    <t>AK-UCS-64361013-20</t>
  </si>
  <si>
    <t>64361013-20</t>
  </si>
  <si>
    <t xml:space="preserve">NETCONNECT - Kronection box I con staffa, max. 30 coppie </t>
  </si>
  <si>
    <t>AK-UCS-CP-59091063-40</t>
  </si>
  <si>
    <t>CP-59091063-40</t>
  </si>
  <si>
    <t>CP-59091076-00</t>
  </si>
  <si>
    <t>SX-FPP-760032110</t>
  </si>
  <si>
    <t>SYSTIMAX - Modulo adattatore G2 multimediale per 4 prese RJ45 serie M</t>
  </si>
  <si>
    <t>SX-FAD-760242975</t>
  </si>
  <si>
    <t>SYSTIMAX - Modulo per cassetto 360G2 con 6 bussole LC dpx, OM4 Lazrspeed, iPatch Ready aqua p/n 360DPiP-12LC-LS</t>
  </si>
  <si>
    <t>SX-FAD-760242979</t>
  </si>
  <si>
    <t>SYSTIMAX - Modulo per cassetto 360G2 con 12 bussole LC dpx, OM4 Lazrspeed, iPatch Ready aqua p/n 360DPiP-24LC-LS</t>
  </si>
  <si>
    <t>SX-FAD-760242976</t>
  </si>
  <si>
    <t>SYSTIMAX - Modulo per cassetto 360G2 con 6 bussole LC dpx, OS2 Teraspeed, iPatch Ready blu p/n 360DPiP-12LC-SM</t>
  </si>
  <si>
    <t>SX-FAD-760242980</t>
  </si>
  <si>
    <t>SYSTIMAX - Modulo per cassetto 360G2 con 12 bussole LC dpx, OS2 Teraspeed, iPatch Ready blu p/n 360DPiP-24LC-SM</t>
  </si>
  <si>
    <t>SX-FAD-760242978</t>
  </si>
  <si>
    <t>SYSTIMAX - Modulo per cassetto 360G2 con 6 bussole LC APC dpx, OS2 Teraspeed, iPatch Ready verde p/n 360DPiP-12LCA-SM</t>
  </si>
  <si>
    <t>SX-FAD-760242982</t>
  </si>
  <si>
    <t>SYSTIMAX - Modulo per cassetto 360G2 con 12 bussole LC APC dpx, OS2 Teraspeed iPatch Ready verde p/n 360DPiP-24LCA-SM</t>
  </si>
  <si>
    <t>CG-XE004802288</t>
  </si>
  <si>
    <t>XE004802288</t>
  </si>
  <si>
    <t>DT-PPT-418002</t>
  </si>
  <si>
    <t>DATWYLER - Pannello telefonico CU 25/4 in Cat.3 a 25 porte precaricato nero</t>
  </si>
  <si>
    <t>DT-CVF-19618200BZ</t>
  </si>
  <si>
    <t>19618200BZ</t>
  </si>
  <si>
    <t>DATWYLER - Cavo Universal DLTS ZGGFR da int/ext 1x24 OS2 G652D, loose dry tube, antirod. 8,2mm, LSZH/FR B2ca–s1a,d1,a1 -giallo-</t>
  </si>
  <si>
    <t>DT-FAD-418510</t>
  </si>
  <si>
    <t>DT-ACC-1414224</t>
  </si>
  <si>
    <t>DATWYLER - Tappo cieco SC duplex, nero</t>
  </si>
  <si>
    <t>DT-ACC-418026</t>
  </si>
  <si>
    <t>DATWYLER - Adattatore per barra DIN IP20, 1 porta con attacco Keystone, scarico, grigio</t>
  </si>
  <si>
    <t>DT-ACC-19686600ZY</t>
  </si>
  <si>
    <t>19686600ZY</t>
  </si>
  <si>
    <t>DATWYLER - Pannello 19'' 4U con barra per il fissaggio di componenti con sistema DIN</t>
  </si>
  <si>
    <t>ZY-SWT-GS1100-16-103F</t>
  </si>
  <si>
    <t>GS1100-16-EU0103F</t>
  </si>
  <si>
    <t>ORCA - Armadi a Parete</t>
  </si>
  <si>
    <t>ORCA - Armadio da parete con pannelli laterali asportabili a sgancio rapido. asole di areazione. finitura Nero RAL 9004. porta anteriore in vetro temprato con chiave. apertura porta 180° - IP20</t>
  </si>
  <si>
    <t>ORCA - Rack Server PFr 1anta e PPo dpbatt,gr75,pann lat ciechi,piedini,mont fronte/retro 19'' - 42U 800x1000,portata 800Kg Nero</t>
  </si>
  <si>
    <t>ORCA - Connettore UY, 1 cond. con gel, OD 1,52, max 0,4-0,7mm (moq. 100 pz:)</t>
  </si>
  <si>
    <t>ORCA - Connettore UY2, 2 cond. con gel, OD 1,52, max 0,4-0,7mm (moq. 100 pz:)</t>
  </si>
  <si>
    <t>ORCA - Cavo Lan UTP 4 coppia per bretelle Cat5E Guaina Col Grigio (box 305m)</t>
  </si>
  <si>
    <t>ORCA - Cavo Lan UTP 4 coppia per bretelle Cat6 Guaina Col Grigio  (box 305m)</t>
  </si>
  <si>
    <t>ORCA - Cavo Lan FTP 4 coppia per bretelle Cat5E Guaina Col Grigio  (box 305m)</t>
  </si>
  <si>
    <t>ORCA - Trecciola telefonica da 0,6mm B/Verde (mat. 250m)</t>
  </si>
  <si>
    <t>ORCA - Cavo non schermato U-UTP Cat.5E, AWG 24, 4cp, guaina LSZH - CPR Class Eca - Grigio (box. 305)</t>
  </si>
  <si>
    <t>ORCA - Cavo schermato F-UTP Cat.5E, AWG 24, 4cp, guaina LSZH - CPR Class Eca - bianco (box. 305)</t>
  </si>
  <si>
    <t>ORCA - Cavo Non schermato Categoria 6, AWG 24, 4cp, guaina LSZH - CPR Class Eca - colore Bianco (box. 305)</t>
  </si>
  <si>
    <t>ORCA - Cavo Non schermato UTP Categoria 6, AWG 24, 4cp, guaina LSZH - CPR Class B2ca - s1a,d1,a1 - Col Magenta (box. 305)</t>
  </si>
  <si>
    <t>ORCA - Cavo schermato F-UTP Categoria 6, AWG 24, 4cp, guaina LSZH - CPR Class B2ca - s1a,d1,a1 - Col. Magenta (reel 500)</t>
  </si>
  <si>
    <t>ORCA - Inserto RJ45 Cat.6 FTP - tool 110/LSA 90° - rivestimento metallico</t>
  </si>
  <si>
    <t>ORCA - Cavo schermato F-UTP Cat.6, AWG 24, 4cp, guaina LSZH - CPR Class Eca - Bianco (box. 305)</t>
  </si>
  <si>
    <t>ORCA - Cavo  schermato U-FTP Cat.6A AWG 23, 4cp, guaina LSZH - CPR Class B2ca (s1a,d1,a1) - Magenta (reel 500)</t>
  </si>
  <si>
    <t>ORCA - Cavo schermato F-UTP Cat.6 da esterno, guaina PE 24AWG - CPR Class Fca - nero (bob 500)</t>
  </si>
  <si>
    <t>ORCA - Cavo non schermato U-UTP Cat.6 da esterno, guaina PE AWG24 - CPR Class Fca - nero (bob 500)</t>
  </si>
  <si>
    <t>ORCA - Cavo non schermato U-UTP Cat.6 doppia guaina PVC/PE 24AWG da esterno - CPR Class Fca - nero (bob 500)</t>
  </si>
  <si>
    <t>ORCA - Cavo schermato F-UTP Cat.6 doppia guaina PVC/PE 24AWG da esterno - CPR Class Fca - nero (bob 500)</t>
  </si>
  <si>
    <t>ORCA - Plug a 4 posizioni non schermato per cavo rigido (moq. 50 pz.)</t>
  </si>
  <si>
    <t>ORCA - Plug a 6/4 posizioni non schermato (moq. 50 pz.)</t>
  </si>
  <si>
    <t>ORCA - Plug a 6 posizioni non schermato (moq. 50 pz.)</t>
  </si>
  <si>
    <t>ORCA - Plug a 8 posizioni non schermato per cavo trefolato Cat5E (moq. 50 pz.)</t>
  </si>
  <si>
    <t>ORCA - Plug a 8 posizioni schermato per cavo trefolato Cat5E (moq. 50 pz.)</t>
  </si>
  <si>
    <t>ORCA - Plug a 8 posizioni non schermato per cavo rigido Cat5E (moq. 50 pz.)</t>
  </si>
  <si>
    <t>ORCA - Plug a 8 posizioni schermato per cavo rigido Cat5E (moq. 50 pz.)</t>
  </si>
  <si>
    <t>ORCA - Plug a 8 posizioni non schermato per cavo rigido Cat6 (moq. 50 pz.)</t>
  </si>
  <si>
    <t>ORCA - Plug a 8 posizioni non schermato per cavo trefolato Cat6 (moq. 50 pz.)</t>
  </si>
  <si>
    <t>ORCA - Plug a 8 posizioni schermato per cavo rigido Cat6 (moq. 50 pz.)</t>
  </si>
  <si>
    <t>ORCA - Plug a 8 posizioni schermato per cavo trefolato Cat6 (moq. 50 pz.)</t>
  </si>
  <si>
    <t>ORCA - Copri Plug di colore blu (moq. 50 pz.)</t>
  </si>
  <si>
    <t>ORCA - Copri Plug di colore nero (moq. 50 pz.)</t>
  </si>
  <si>
    <t>ORCA - Copri Plug di colore verde (moq. 50 pz.)</t>
  </si>
  <si>
    <t>ORCA - Copri Plug di colore rosso (moq. 50 pz.)</t>
  </si>
  <si>
    <t>ORCA - Copri Plug di colore grigio (moq. 50 pz.)</t>
  </si>
  <si>
    <t>ORCA - Copri Plug di colore arancio (moq. 50 pz.)</t>
  </si>
  <si>
    <t>ORCA - Copri Plug di colore giallo (moq. 50 pz.)</t>
  </si>
  <si>
    <t>ORCA - Copri Plug di colore bianco (moq. 50 pz.)</t>
  </si>
  <si>
    <t>ORCA - Placca autoportante colore bianco ad 1 posizione univ. (moq. 10 pz.)</t>
  </si>
  <si>
    <t>ORCA - Placca autoportante colore bianco a 2 posizioni univ. (moq. 10 pz.)</t>
  </si>
  <si>
    <t>ORCA - Placca autoportante colore bianco a 3 posizioni univ. (moq. 10 pz.)</t>
  </si>
  <si>
    <t>ORCA - Placca autoportante colore bianco a 4 posizioni univ. (moq. 10 pz.)</t>
  </si>
  <si>
    <t>ORCA - Placca autoportante colore nero ad 1 posizione univ. (moq. 10 pz.)</t>
  </si>
  <si>
    <t>ORCA - Placca autoportante colore nero a 2 posizioni univ. (moq. 10 pz.)</t>
  </si>
  <si>
    <t>ORCA - Placca autoportante colore nero a 3 posizioni univ. (moq. 10 pz.)</t>
  </si>
  <si>
    <t>ORCA - Supporto AVE Serie Ral (moq. 20 pz.)</t>
  </si>
  <si>
    <t>ORCA - Supporto ABB Serie Milos Chiara (moq. 20 pz.)</t>
  </si>
  <si>
    <t>ORCA - Supporto ABB serie Elos colore nero (moq. 20 pz.)</t>
  </si>
  <si>
    <t>ORCA - Supporto ABB serie Chiara colore bianco (moq. 20 pz.)</t>
  </si>
  <si>
    <t>ORCA - Supporto ABB serie Mylos Velvet (moq. 20 pz.)</t>
  </si>
  <si>
    <t>ORCA - Supporto AVE serie Blanc colore avorio (moq. 20 pz.)</t>
  </si>
  <si>
    <t>ORCA - Supporto AVE serie Banquise colore bianco (moq. 20 pz.)</t>
  </si>
  <si>
    <t>ORCA - Supporto AVE serie Noir colore nero (moq. 20 pz.)</t>
  </si>
  <si>
    <t>ORCA - Supporto AVE serie RAL (moq. 20 pz.)</t>
  </si>
  <si>
    <t>ORCA - Supporto AVE serie RAL colore grigio (moq. 20 pz.)</t>
  </si>
  <si>
    <t>ORCA - Supporto AVE serie DOMUS colore grigio (moq. 20 pz.)</t>
  </si>
  <si>
    <t>ORCA - Supporto AVE serie TEKLA colore nero (moq. 20 pz.)</t>
  </si>
  <si>
    <t>ORCA - Supporto AVE serie SISTEMIA444 ALLUMIA (moq. 20 pz.)</t>
  </si>
  <si>
    <t>ORCA - Supporto serie Axolute colore argento metallizzato (moq. 20 pz.)</t>
  </si>
  <si>
    <t>ORCA - Supporto serie Axolute colore nero (moq. 20 pz.)</t>
  </si>
  <si>
    <t>ORCA - Supporto serie Axolute colore bianco (moq. 20 pz.)</t>
  </si>
  <si>
    <t>ORCA - Supporto serie Living Light colore bianco (moq. 20 pz.)</t>
  </si>
  <si>
    <t>ORCA - Supporto serie Living Light Tech colore argento metallizz. (moq. 20 pz.)</t>
  </si>
  <si>
    <t>ORCA - Supporto serie Luna colore bianco (moq. 20 pz.)</t>
  </si>
  <si>
    <t>ORCA - Supporto serie Living colore nero (moq. 20 pz.)</t>
  </si>
  <si>
    <t>ORCA - Supporto serie Living International colore nero (moq. 20 pz.)</t>
  </si>
  <si>
    <t>ORCA - Supporto serie Living Now - colore bianco (moq. 20 pz.)</t>
  </si>
  <si>
    <t>ORCA - Supporto serie Living Now - colore nero (moq. 20 pz.)</t>
  </si>
  <si>
    <t>ORCA - Supporto serie Magic colore avorio (moq. 20 pz.)</t>
  </si>
  <si>
    <t>ORCA - Supporto serie Magic TT colore avorio (moq. 20 pz.)</t>
  </si>
  <si>
    <t>ORCA - Supporto serie Matix colore bianco (moq. 20 pz.)</t>
  </si>
  <si>
    <t>ORCA - Supporto Gewiss serie 9000 System colore nero (moq. 20 pz.)</t>
  </si>
  <si>
    <t>ORCA - Supporto Gewiss serie 9000 System colore bianco (moq. 20 pz.)</t>
  </si>
  <si>
    <t>ORCA - Supporto Gewiss serie 9000 System colore rosso Ferrari (moq. 20 pz.)</t>
  </si>
  <si>
    <t>ORCA - Supporto Gewiss serieChorus Titanio col.argento metallizz. (moq. 20 pz.)</t>
  </si>
  <si>
    <t>ORCA - Supporto Gewiss serie Chorus colore Nero (moq. 20 pz.)</t>
  </si>
  <si>
    <t>ORCA - Supporto Gewiss serie Chorus colore bianco (moq. 20 pz.)</t>
  </si>
  <si>
    <t>ORCA - Supporto Gewiss serie Playbus colore nero (moq. 20 pz.)</t>
  </si>
  <si>
    <t>ORCA - Supporto Legrand serie Cross colore bianco (moq. 20 pz.)</t>
  </si>
  <si>
    <t>ORCA - Supporto Legrand serie Mosaic colore bianco (moq. 20 pz.)</t>
  </si>
  <si>
    <t>ORCA - Supporto Legrand serie Vela colore nero (moq. 20 pz.)</t>
  </si>
  <si>
    <t>ORCA - Supporto Legrand serie Vela colore bianco (moq. 20 pz.)</t>
  </si>
  <si>
    <t>ORCA - Supporto Vimar serie Eikon colore argento metalizzato (moq. 20 pz.)</t>
  </si>
  <si>
    <t>ORCA - Supporto Vimar serie Eikon colore nero (moq. 20 pz.)</t>
  </si>
  <si>
    <t>ORCA - Supporto Vimar serie Eikon colore bianco (moq. 20 pz.)</t>
  </si>
  <si>
    <t>ORCA - Supporto Vimar serie Idea colore bianco (moq. 20 pz.)</t>
  </si>
  <si>
    <t>ORCA - Supporto Vimar serie Idea colore nero (moq. 20 pz.)</t>
  </si>
  <si>
    <t>ORCA - Supporto Vimar serie Plana colore bianco (moq. 20 pz.)</t>
  </si>
  <si>
    <t>ORCA - Supporto Vimar serie Plana Silver col. argento metallizz. (moq. 20 pz.)</t>
  </si>
  <si>
    <t>ORCA - Supporto Vimar serie Arkè colore nero (moq. 20 pz.)</t>
  </si>
  <si>
    <t>ORCA - Supporto Vimar serie Arkè colore bianco (moq. 20 pz.)</t>
  </si>
  <si>
    <t>ORCA - Sdoppiatore dati/fonia Cat5 con cavo di prolunga (moq. 4 pz.)</t>
  </si>
  <si>
    <t>ORCA - Sdoppiatore dati/dati Cat5 con cavo di prolunga (moq. 4 pz.)</t>
  </si>
  <si>
    <t>ORCA - Sdoppiatore dati/dati Cat5 compatto (moq. 4 pz.)</t>
  </si>
  <si>
    <t>ORCA - Sdoppiatore fonia/fonia Cat5 compatto (moq. 4 pz.)</t>
  </si>
  <si>
    <t>ORCA - Sdoppiatore fonia/fonia Cat5 con cavo di prolunga (moq. 4 pz.)</t>
  </si>
  <si>
    <t>ORCA - Sdoppiatore a T a 6 poli, 2F/1M Cat3 (moq. 4 pz.)</t>
  </si>
  <si>
    <t>ORCA - AdattatoreF/Fda pannello RJ45 di giunz.dritto Cat5 plugUTP (moq. 4 pz.)</t>
  </si>
  <si>
    <t>ORCA - AdattatoreF/Fda pannello RJ45 di giunz.dritto Cat5 plugFTP (moq. 5 pz.)</t>
  </si>
  <si>
    <t>ORCA - Adattatore F/F di giunz. diritto per connettore plug Cat 3 (moq. 4 pz.)</t>
  </si>
  <si>
    <t>ORCA - Adattatore F/F di giunz. diritto per connettore plug Cat 5 (moq. 4 pz.)</t>
  </si>
  <si>
    <t>ORCA - Connettore ST Multimodale  con codolo 3.0mm/900um (moq. 10 pz)</t>
  </si>
  <si>
    <t>ORCA - Connettore SC Simplex Multimodale  con codolo 3.0mm/900um (moq. 10 pz)</t>
  </si>
  <si>
    <t>ORCA - Clips per unire due ORCA - Connettori SC colore beige (moq. 10 pz)</t>
  </si>
  <si>
    <t>ORCA - Connettore LC SPX Multimodale con codolo 3.0mm (moq. 10 pz)</t>
  </si>
  <si>
    <t>ORCA - Connettore LC DPX Multimodale con codolo 3.0mm e clip (moq. 10 pz)</t>
  </si>
  <si>
    <t>ORCA - Connettore LC SPX Multimodale con codolo 900um (moq. 10 pz)</t>
  </si>
  <si>
    <t>ORCA - Connettore ST Monomodale  con codolo 3.0mm (moq. 10 pz)</t>
  </si>
  <si>
    <t>ORCA - Connettore SC SPX Monomodale  con codolo 2.8mm/900um (moq. 10 pz)</t>
  </si>
  <si>
    <t>ORCA - Clips per unire due ORCA - Connettori SC colore blu (moq. 10 pz)</t>
  </si>
  <si>
    <t>ORCA - Connettore LC SPX Monomodale con codolo 3,0mm (moq. 10 pz)</t>
  </si>
  <si>
    <t>ORCA - Connettore LC DPX Monomodale con codolo 3.0mm e clip (moq. 10 pz)</t>
  </si>
  <si>
    <t>ORCA - Connettore LC SPX Monomodale con codolo 900um (moq. 10 pz)</t>
  </si>
  <si>
    <t>ORCA - Bussola ST SPX Multimodale, sleeve bronzo fosf, corpo met. (moq. 10 pz)</t>
  </si>
  <si>
    <t>ORCA - Bussola SC SPX Multimodale, ferula ceramica, corpo plast. (moq. 10 pz)</t>
  </si>
  <si>
    <t>ORCA - Bussola SC DPX Multimodale,  ferula ceramica, corpo plast (moq. 10 pz)</t>
  </si>
  <si>
    <t>ORCA - Bussola ST DPX Multimodale, ferula ceramica, corpo plast. (moq. 10 pz)</t>
  </si>
  <si>
    <t>ORCA - Bussola LC SPX Multimodale, ferula ceramica, corpo plast. (moq. 10 pz)</t>
  </si>
  <si>
    <t>ORCA - Bussola LC DPX Multimodale, ferula ceramica, corpo plast. (moq. 10 pz)</t>
  </si>
  <si>
    <t>ORCA - Bussola LC 4 posizioni MM, ferula ceramica, corpo plast. (moq. 4 pz)</t>
  </si>
  <si>
    <t>ORCA - Bussola MT DPX Multimod, ferula ceramica, corpo plast. (moq. 10 pz)</t>
  </si>
  <si>
    <t>ORCA - Bussola FC Multimodale, sleeve bronzo fosf, corpo met. (moq. 10 pz)</t>
  </si>
  <si>
    <t>ORCA - Bussola ST SPX Monomodale, sleeve bronzo, corpo met. (moq. 10 pz)</t>
  </si>
  <si>
    <t>ORCA - Bussola ST DPX Monomodale, ferula ceramica, corpo met. (moq. 10 pz)</t>
  </si>
  <si>
    <t>ORCA - Bussola SC SPX Monomodale, ferula ceramica, corpo plast. (moq. 10 pz)</t>
  </si>
  <si>
    <t>ORCA - Bussola SC DPX Monomodale, ferula ceramica,corpo plast. (moq. 10 pz)</t>
  </si>
  <si>
    <t>ORCA - Bussola ST-SC DPX Monomod, ferula ceramica, corpo plast. (moq. 10 pz)</t>
  </si>
  <si>
    <t>ORCA - Bussola LC SPX Monomodale, ferula ceramica, corpo plast. (moq. 10 pz)</t>
  </si>
  <si>
    <t>ORCA - Bussola LC DPX Monomodale, ferula ceramica, corpo plast. (moq. 10 pz)</t>
  </si>
  <si>
    <t>ORCA - Bussola LC 4 posizioni SM, ferula ceramica, corpo plast. (moq. 4 pz)</t>
  </si>
  <si>
    <t>ORCA - Bussola MT DPX Monomodale, ferula ceramica, corpo plast. (moq. 10 pz)</t>
  </si>
  <si>
    <t>ORCA - Bussola FC Monomodale, ferula ceramica, corpo metallico (moq. 10 pz)</t>
  </si>
  <si>
    <t>ORCA - Tubetto colore giallo 3.0mm per splitter (moq. 10m)</t>
  </si>
  <si>
    <t>ORCA - Siringhe per distribuzione colla con ago a vite 3ml (moq. 10 pz:)</t>
  </si>
  <si>
    <t>ORCA - Colla EPO-TEK bicomponente bustine 4gr (moq. 10 pz:)</t>
  </si>
  <si>
    <t>ORCA - Microscopio 200X  ECO - Universale ST, FC, SC</t>
  </si>
  <si>
    <t>ORCA - Adattatore per microscopio Professionale 400x per connettori  LC</t>
  </si>
  <si>
    <t>ORCA - Cutter per kevlar</t>
  </si>
  <si>
    <t>ZY-WRL-NWA1123-ACV3</t>
  </si>
  <si>
    <t>NWA1123ACV3-EU0102F</t>
  </si>
  <si>
    <t xml:space="preserve">ZYXEL - NWA1123-ACV3, NebulaFlex Wireless AP , supporto PoE (11W), antenna int, a soffito. Alim incl. FREE Nebula Basic </t>
  </si>
  <si>
    <t>PN-SWT-IGS-5225-4P2S</t>
  </si>
  <si>
    <t>IGS-5225-4P2S</t>
  </si>
  <si>
    <t>PLANET - IP40 Industrial L2+/L4 4-Port 1000T 802.3at PoE + 2-Port 100/1000X SFP Full Managed Switch</t>
  </si>
  <si>
    <t>ORCA - Cavo ottico Loose int/est antird 4 fibre 62,5/125um OM1 LSZH - CPR Class Eca</t>
  </si>
  <si>
    <t>ORCA - Cavo ottico Loose int/est antird 4fibre 09/125um OS2 LSZH - CPR Class Eca</t>
  </si>
  <si>
    <t>ORCA - Cavo ottico Loose int/est antird 6 fibre 50/125um OM2 LSZH - CPR Class Eca</t>
  </si>
  <si>
    <t>ORCA - Cavo ottico Loose int/est antird 6 fibre 62,5/125um OM1 LSZH - CPR Class Eca</t>
  </si>
  <si>
    <t>ORCA - Cavo ottico Loose int/est antird 8 fibre 50/125um OM2 LSZH - CPR Class Eca</t>
  </si>
  <si>
    <t>ORCA - Cavo ottico Loose int/est antird 8 fibre 62,5/125um OM1 LSZH - CPR Class Eca</t>
  </si>
  <si>
    <t>ORCA - Cavo ottico Loose int/est antird 8 fibre 09/125um OS2 LSZH - CPR Class Eca</t>
  </si>
  <si>
    <t>ORCA - Cavo ottico Loose int/est antird 12 fibre 50/125um OM2 LSZH - CPR Class Eca</t>
  </si>
  <si>
    <t>ORCA - Cavo ottico Loose int/est antird 12 fibre 62,5/125um OM1 LSZH - CPR Class Eca</t>
  </si>
  <si>
    <t>ORCA - Cavo ottico Loose int/est antird 24 fibre 50/125um OM2 LSZH - CPR Class Dca-S2-D1</t>
  </si>
  <si>
    <t>ORCA - Cavo ottico Loose int/est antird 24 fibre 62,5/125um OM1 LSZH - CPR Class Dca-S2-D1</t>
  </si>
  <si>
    <t>ORCA - Cavo ottico Loose da esterno antirodent 4 fibre 50/125um OM2 PE</t>
  </si>
  <si>
    <t>ORCA - Cavo ottico Loose da esterno antirodent 4 fibre 62,5/125um OM1 PE</t>
  </si>
  <si>
    <t>ORCA - Cavo ottico  Loose da esterno antirodent 4 fibre 09/125um OS2 PE</t>
  </si>
  <si>
    <t>ORCA - Cavo ottico Loose da esterno antirodent 8 fibre 50/125um OM2 PE</t>
  </si>
  <si>
    <t>ORCA - Cavo ottico Loose da esterno antirodent 8 fibre  62.5/125um OM1 PE</t>
  </si>
  <si>
    <t>ORCA - Cavo ottico  Loose da esterno antirodent 8 fibre 09/125um OS2 PE</t>
  </si>
  <si>
    <t>ORCA - Cavo ottico  Loose da esterno antirodent 12 fibre 62,5/125u OM1 PE</t>
  </si>
  <si>
    <t>ORCA - Cavo ottico  Loose da esterno antirodent 12 fibre 09/125 um OS2 PE</t>
  </si>
  <si>
    <t>ORCA - Cavo ottico Loose da esterno antirodent 24 fibre 50/125um OM2 PE</t>
  </si>
  <si>
    <t>ORCA - Cavo ottico  Loose da esterno antirodent 24 fibre 62,5/125u  OM1 PE</t>
  </si>
  <si>
    <t>ORCA - Cavo ottico Loose da esterno antirodent 24 fibre 09/125 um OS2 PE</t>
  </si>
  <si>
    <t>ORCA - Cavo ottico loose dry - armatura dielettrica - int/est 8 Fibre OS2 9/125 - LSZH CPR Class B2ca, s1a, d0, a1</t>
  </si>
  <si>
    <t>ORCA - Cavo ottico loose dry - armatura dielettrica - int/est 12 Fibre OS2 9/125 - LSZH CPR Class B2ca, s1a, d0, a1</t>
  </si>
  <si>
    <t>ORCA - Cavo ottico loose dry - armatura dielettrica - int/est 24 Fibre OS2 9/125 - LSZH CPR Class B2ca, s1a, d0, a1</t>
  </si>
  <si>
    <t>ORCA - Cavo ottico loose dry - armatura dielettrica - int/est 8 Fibre OM4 50/125 - LSZH CPR Class B2ca, s1a, d0, a1</t>
  </si>
  <si>
    <t>ORCA - Cavo ottico loose dry - armatura dielettrica - int/est 12 Fibre OM4 50/125 - LSZH CPR Class B2ca, s1a, d0, a1</t>
  </si>
  <si>
    <t>ORCA - Cavo ottico loose dry - armatura dielettrica - int/est 24 Fibre OM4 50/125 - LSZH CPR Class B2ca, s1a, d0, a1</t>
  </si>
  <si>
    <t>DT-CVR-19429500FL</t>
  </si>
  <si>
    <t>19429500FL</t>
  </si>
  <si>
    <t>DATWYLER - Cavo 7060 schermato S/FTP Cat.6A, solido AWG 23, 4cp, guaina PE posa esterna, Fca, bobina 500m -nero-</t>
  </si>
  <si>
    <t>Componenti rame Cat.5e UTP</t>
  </si>
  <si>
    <t>DT-MJ5-418072</t>
  </si>
  <si>
    <t>DATWYLER - Inserto RJ45 KU-T 1/8 di Cat.5e tool-less non schermato, bianco -conf. 10 pz-</t>
  </si>
  <si>
    <t>DT-MJ5-418073</t>
  </si>
  <si>
    <t>DATWYLER - Inserto RJ45 KU-T 1/8 di Cat.5e tool-less non schermato, nero -conf. 10 pz-</t>
  </si>
  <si>
    <t>DATWYLER - Inserto RJ45 KU-T 1/8 di Cat.6 tool-less non schermato colore bianco -conf. 10 pz-</t>
  </si>
  <si>
    <t>DATWYLER - Inserto RJ45 KU-T 1/8 di Cat.6 tool-less non schermato colore nero -conf. 10 pz-</t>
  </si>
  <si>
    <t>DATWYLER - Pannello scarico a 24 porte 1U per jack keystone KS Plus schermati, nero</t>
  </si>
  <si>
    <t>DATWYLER - Inserto RJ45 KS-T Plus 1/8 di Cat.6A tool-less schermato -conf. 10 pz-</t>
  </si>
  <si>
    <t>DATWYLER - Inserto cieco keystone per pannello scarico, nero -conf. 10 pz-</t>
  </si>
  <si>
    <t>DT-CVF-19708300CZ</t>
  </si>
  <si>
    <t>19708300CZ</t>
  </si>
  <si>
    <t>DT-FPP-417379</t>
  </si>
  <si>
    <t>DATWYLER - Pannello frontale per cassetto ottico OV-T/OV-S per 24 bussole SC dpx, o LC quad, nero</t>
  </si>
  <si>
    <t>DATWYLER - Bussola adattatore SC duplex MM con flange senza viti, slitta ceramica, aqua</t>
  </si>
  <si>
    <t>DT-FAD-418532</t>
  </si>
  <si>
    <t>DATWYLER - Bussola adattatore SC duplex MM con flange senza viti, slitta ceramica, viola</t>
  </si>
  <si>
    <t>DATWYLER - Bussola adattatore SC duplex SM con flange senza viti, slitta ceramica, blu</t>
  </si>
  <si>
    <t>DT-FPG-423342</t>
  </si>
  <si>
    <t>DATWYLER - Set di 12 pigtail LC semi tight OM3, 2m -colori vari IEC-</t>
  </si>
  <si>
    <t>DT-FPL-423333</t>
  </si>
  <si>
    <t>DATWYLER - Bretella ottica LC-LC duplex OM3, LSZH, zipcord, aqua, 3 m</t>
  </si>
  <si>
    <t>FK-ACC-GLD-DSX8000QOI</t>
  </si>
  <si>
    <t>GLD-DSX-8000QOI</t>
  </si>
  <si>
    <t>FK-ACC-GLD3DSX8000QOI</t>
  </si>
  <si>
    <t>GLD3-DSX-8000QOI</t>
  </si>
  <si>
    <t>FK-ACC-GLD3-CFP-Q-ADD</t>
  </si>
  <si>
    <t>GLD3-CFP-Q-ADD</t>
  </si>
  <si>
    <t>FK-ACC-SMC-9-SCSCAPC</t>
  </si>
  <si>
    <t>SMC-9-SCSCAPC</t>
  </si>
  <si>
    <t>LinkIQ Cable &amp; Network Tester</t>
  </si>
  <si>
    <t>FK-STR-LIQ-100</t>
  </si>
  <si>
    <t>LIQ-100</t>
  </si>
  <si>
    <t>FK-STR-LIQ-KIT</t>
  </si>
  <si>
    <t>LIQ-KIT</t>
  </si>
  <si>
    <t>LinkIQ - Accessori -</t>
  </si>
  <si>
    <t>FK-ACC-REMOTEID-1</t>
  </si>
  <si>
    <t>REMOTEID-1</t>
  </si>
  <si>
    <t>FK-ACC-REMOTEID-KIT</t>
  </si>
  <si>
    <t>REMOTEID-KIT</t>
  </si>
  <si>
    <t>LinkIQ - Contratti di manutenzione -</t>
  </si>
  <si>
    <t>FK-ACC-GLD-LIQ</t>
  </si>
  <si>
    <t>GLD-LIQ</t>
  </si>
  <si>
    <t>FK-ACC-GLD3-LIQ</t>
  </si>
  <si>
    <t>GLD3-LIQ</t>
  </si>
  <si>
    <t>CableIQ Qualification Tester</t>
  </si>
  <si>
    <t>FK-STR-26100900</t>
  </si>
  <si>
    <t>FK-ACC-10061110</t>
  </si>
  <si>
    <t>FK-ACC-10176500</t>
  </si>
  <si>
    <t>FK-ACC-10051501</t>
  </si>
  <si>
    <t>CG-CCXEDB-IC047C001L7</t>
  </si>
  <si>
    <t>CCXEDB-IC047-C001-L7</t>
  </si>
  <si>
    <t>CORNING - Cavo Cat.7A S/FTP 1200MHz 23AWG 4cp, LSZH3/FRNC Cca,s1a,d1,a1, bobina da 1000mt -blu-</t>
  </si>
  <si>
    <t>CORNING - Cavo 4 FO OM4 Loose tube (1x4) integrita' di circuito, arm. dielettrica, UV resistant, LSZH/FR Cca,s1b,d1,a1 -nera-</t>
  </si>
  <si>
    <t>CORNING - Cavo 12 FO OM4 Loose tube (3x4) integrita' di circuito, arm. dielettrica, UV resistant, LSZH/FR Cca,s1b,d1,a1 -nera-</t>
  </si>
  <si>
    <t>CORNING - Cavo 24 FO OM4 Loose tube (6x4) integrita' di circuito, arm. dielettrica, UV resistant, LSZH/FR Cca,s1b,d1,a1 -nera-</t>
  </si>
  <si>
    <t>CORNING - Cavo 4 FO OS2 Loose tube (1x4) integrita' di circuito, arm. dielettrica, UV resistant, LSZH/FR Cca,s1b,d1,a1 -nera-</t>
  </si>
  <si>
    <t>CORNING - Cavo 12 FO OS2 Loose tube (3x4) integrita' di circuito, arm. dielettrica, UV resistant, LSZH/FR Cca,s1b,d1,a1 -nera-</t>
  </si>
  <si>
    <t>CG-VOL-6AULN4-C/W</t>
  </si>
  <si>
    <t>MCXKEE-DC047-V009-L6</t>
  </si>
  <si>
    <t>2,800</t>
  </si>
  <si>
    <t>PA-ACC-NKBMAW-X</t>
  </si>
  <si>
    <t>NKBMAW-X</t>
  </si>
  <si>
    <t>PANDUIT - Inserto cieco NetKey bianco artico, confezione da 10pz</t>
  </si>
  <si>
    <t>PA-ACC-CMDSLCZBU</t>
  </si>
  <si>
    <t>CMDSLCZBU</t>
  </si>
  <si>
    <t>PANDUIT - Adattatore MiniCom LC duplex OS2 blu, slitta ceramica, adattatore blu</t>
  </si>
  <si>
    <t>PANDUIT - Adattatore MiniCom LC duplex OS2 blu, slitta ceramica, adattatore bianco</t>
  </si>
  <si>
    <t>PA-ACC-CMDBUSCZBU</t>
  </si>
  <si>
    <t>CMDBUSCZBU</t>
  </si>
  <si>
    <t>PANDUIT - Adattatore MiniCom SC duplex OS2 blu, slitta ceramica con adattatore blu</t>
  </si>
  <si>
    <t>ZYXEL - Outdoor Enclosure IP55 per AP modelli WAC500, NWA1123ACv3, NWA1123AC Pro, WAC6103D, WAX610D, WAX510D, NWA210AX, NWA110AX</t>
  </si>
  <si>
    <t>OC-TL-268000-00</t>
  </si>
  <si>
    <t>ORCA - Spela cavi telefonici  Miller 103S, 22-10 AWG (0,65-2.6mm)</t>
  </si>
  <si>
    <t>ORCA - Cavo ottico Loose int/est antird 4 fibre 50/125um OM2 LSZH - CPR Class Eca</t>
  </si>
  <si>
    <t>ORCA - Outdoor Hybrid cable-  12fo - 9/125 - OS2 - PE</t>
  </si>
  <si>
    <t>ORCA - Outdoor Hybrid cable -  12fo - 62,5/125 - OM1 - PE</t>
  </si>
  <si>
    <t>ORCA - Outdoor Hybrid cable-  24fo - 62,5/125 - OM1 - PE</t>
  </si>
  <si>
    <t>OC-FPP-170310-00G</t>
  </si>
  <si>
    <t>ORCA - Cassetto ottico scarico 24p LC DPX 1U con accessori plasticiv - colore GRIGIO</t>
  </si>
  <si>
    <t>OC-FPP-171100-06U-DIN</t>
  </si>
  <si>
    <t>OC-FPP-171100-08U-DIN</t>
  </si>
  <si>
    <t>OC-FTH-900001-01D</t>
  </si>
  <si>
    <t>OC-FTH-900001-02</t>
  </si>
  <si>
    <t>OC-FTH-900001-03</t>
  </si>
  <si>
    <t>OC-FTH-900001-04</t>
  </si>
  <si>
    <t>ORCA - SISTEMA FTTx - adattatori ottici</t>
  </si>
  <si>
    <t>OC-FTH-900002-01</t>
  </si>
  <si>
    <t>ORCA - Adapter SC/APC Simplex per borchia (senza flange)</t>
  </si>
  <si>
    <t>OC-FTH-900002-02</t>
  </si>
  <si>
    <t>OC-FTH-900002-03</t>
  </si>
  <si>
    <t>ORCA - Adapter SC/APC Simplex per box e csoe (con flange)</t>
  </si>
  <si>
    <t>OC-FAD-SC-MM</t>
  </si>
  <si>
    <t>ORCA - Adattatore per bussole flangless su attacco Keystone - Bianco (Moq. 25 Pz)</t>
  </si>
  <si>
    <t>OC-FAD-SC-MMB</t>
  </si>
  <si>
    <t>ORCA - Adattatore per bussole flangless su attacco Keystone - Nero (Moq. 25 Pz)</t>
  </si>
  <si>
    <t>ORCA - SISTEMA FTTx - pigtail e connettori</t>
  </si>
  <si>
    <t>OC-FTH-900003-01</t>
  </si>
  <si>
    <t>OC-FTH-120728-02</t>
  </si>
  <si>
    <t>ORCA - Pigtail Monomodale 9/125 G657A2 SC/APC - 2m colore bianco - easystrip</t>
  </si>
  <si>
    <t>OC-FTH-120728-12</t>
  </si>
  <si>
    <t>ORCA - Pigtail Monomodale 9/125 G657A2 SC/APC - 2m - KIT 12 COLORI</t>
  </si>
  <si>
    <t>OC-FCE-131115-06</t>
  </si>
  <si>
    <t>OC-FTH-900005-01</t>
  </si>
  <si>
    <t>ORCA - Connettore a resinare SC/APC 0,9mm Monomodale</t>
  </si>
  <si>
    <t>OC-FTH-900006-01</t>
  </si>
  <si>
    <t>ORCA - Connettore a resinare SC/APC 2mm Monomodale</t>
  </si>
  <si>
    <t>ORCA - SISTEMA FTTx - cavo ottico</t>
  </si>
  <si>
    <t>OC-FTH-900004-01</t>
  </si>
  <si>
    <t>ORCA - SISTEMA FTTx - terminali e CSOE</t>
  </si>
  <si>
    <t>OC-FTH-900007-01</t>
  </si>
  <si>
    <t>OC-FTH-900009-01</t>
  </si>
  <si>
    <t>OC-FTH-900009-02</t>
  </si>
  <si>
    <t>OC-FTH-900009-03</t>
  </si>
  <si>
    <t>ORCA - CSOE terminal box plastico per fibre ottiche, 32 cores, dim: 320*150*105 mm</t>
  </si>
  <si>
    <t>OC-FTH-900009-04</t>
  </si>
  <si>
    <t>ORCA - CSOE Slim terminal box per fibre ottiche, 32 cores, dim: 323*150*65 mm</t>
  </si>
  <si>
    <t>ORCA - SISTEMA FTTx - splitter passivi</t>
  </si>
  <si>
    <t>OC-FTH-900010-01</t>
  </si>
  <si>
    <t>ORCA -  Spitter 1x2 - MINI, non connettorizato, cavi in-out da 0.9mm*1m</t>
  </si>
  <si>
    <t>OC-FTH-900010-04</t>
  </si>
  <si>
    <t>ORCA -  Spitter 1x4 - MINI, non connettorizato, cavi in-out da 0.9mm*1m</t>
  </si>
  <si>
    <t>OC-FTH-900010-08</t>
  </si>
  <si>
    <t>ORCA -  Spitter 1x8 - MINI, non connettorizato, cavi in-out da 0.9mm*1m</t>
  </si>
  <si>
    <t>OC-FTH-900010-04A</t>
  </si>
  <si>
    <t>ORCA -  Spitter 1x4 connettorizzato SC/APC G657.A1</t>
  </si>
  <si>
    <t>OC-FTH-900010-08A</t>
  </si>
  <si>
    <t>ORCA -  Spitter 1x8 connettorizzato SC/APC G657.A1</t>
  </si>
  <si>
    <t>ORCA - SISTEMA FTTx - BOX</t>
  </si>
  <si>
    <t>OC-FTH-900001-01A</t>
  </si>
  <si>
    <t>OC-FTH-900001-01B</t>
  </si>
  <si>
    <t>OC-FTH-900001-08</t>
  </si>
  <si>
    <t>OC-FTH-900001-12</t>
  </si>
  <si>
    <t>OC-FTH-900001-24</t>
  </si>
  <si>
    <t>OC-FTH-900001-48</t>
  </si>
  <si>
    <t>OC-FTH-900001-04H</t>
  </si>
  <si>
    <t>OC-FTH-900001-08H</t>
  </si>
  <si>
    <t>OC-FTH-900001-12H</t>
  </si>
  <si>
    <t>OC-FTH-900001-24H</t>
  </si>
  <si>
    <t>OC-FTH-900001-08H3</t>
  </si>
  <si>
    <t>ORCA - BOX a 3 ingressi - IP66</t>
  </si>
  <si>
    <t>ORCA - SISTEMA FTTx - PatchCord</t>
  </si>
  <si>
    <t>OC-FTH-127708-01</t>
  </si>
  <si>
    <t>OC-FTH-127708-02</t>
  </si>
  <si>
    <t>OC-FTH-127708-03</t>
  </si>
  <si>
    <t>OC-FTH-127708-05</t>
  </si>
  <si>
    <t>OC-FTH-127708-10</t>
  </si>
  <si>
    <t>ORCA - Bretella Ottica G.657.A2 SC/APC -SC/APC Simplex LSZH giallo - 10m</t>
  </si>
  <si>
    <t>OC-FTH-127718-01</t>
  </si>
  <si>
    <t>OC-FTH-127718-02</t>
  </si>
  <si>
    <t>OC-FTH-127718-03</t>
  </si>
  <si>
    <t>OC-FTH-127718-05</t>
  </si>
  <si>
    <t>OC-FTH-127718-10</t>
  </si>
  <si>
    <t>ORCA - Bretella Ottica G.657.A2 SC/APC -SC/APC Duplex LSZH giallo - 10m</t>
  </si>
  <si>
    <t>OC-FPS-127703-01</t>
  </si>
  <si>
    <t>OC-FPS-127703-02</t>
  </si>
  <si>
    <t>OC-FPS-127703-03</t>
  </si>
  <si>
    <t>OC-FPS-127703-05</t>
  </si>
  <si>
    <t>OC-FPS-127703-10</t>
  </si>
  <si>
    <t>ORCA - Bretella Ottica OS2 G.652 SC/APC -SC/APC Simplex LSZH giallo - 10m</t>
  </si>
  <si>
    <t>OC-FPS-127713-01</t>
  </si>
  <si>
    <t>OC-FPS-127713-02</t>
  </si>
  <si>
    <t>OC-FPS-127713-03</t>
  </si>
  <si>
    <t>OC-FPS-127713-05</t>
  </si>
  <si>
    <t>OC-FPS-127713-10</t>
  </si>
  <si>
    <t>ORCA - Bretella Ottica OS2 G.652 SC/APC -SC/APC Duplex LSZH giallo - 10m</t>
  </si>
  <si>
    <t>OC-FPL-123718-01</t>
  </si>
  <si>
    <t>ORCA - Bretella Ottica OS2 G.652 LC - SC/APC Duplex LSZH giallo - 1m</t>
  </si>
  <si>
    <t>OC-FPL-123718-02</t>
  </si>
  <si>
    <t>ORCA - Bretella Ottica OS2 G.652 LC - SC/APC Duplex LSZH giallo - 2m</t>
  </si>
  <si>
    <t>OC-FPL-123718-03</t>
  </si>
  <si>
    <t>ORCA - Bretella Ottica OS2 G.652 LC - SC/APC Duplex LSZH giallo - 3m</t>
  </si>
  <si>
    <t>OC-FPL-123718-05</t>
  </si>
  <si>
    <t>ORCA - Bretella Ottica OS2 G.652 LC - SC/APC Duplex LSZH giallo - 5m</t>
  </si>
  <si>
    <t>OC-FPS-187703-01</t>
  </si>
  <si>
    <t>OC-FPS-187703-02</t>
  </si>
  <si>
    <t>OC-FPS-187703-03</t>
  </si>
  <si>
    <t>OC-FPS-187703-05</t>
  </si>
  <si>
    <t>OC-FPS-187703-10</t>
  </si>
  <si>
    <t>OC-FPS-187713-01</t>
  </si>
  <si>
    <t>OC-FPS-187713-02</t>
  </si>
  <si>
    <t>OC-FPS-187713-03</t>
  </si>
  <si>
    <t>OC-FPS-187713-05</t>
  </si>
  <si>
    <t>OC-FPS-187713-10</t>
  </si>
  <si>
    <t>OC-FTH-2S0090-04-15</t>
  </si>
  <si>
    <t>ORCA - Tratta Fibra Ottica 4 FO G.657.A2 connettorizzato SC/APC su STOA - CPR Dca - 15m</t>
  </si>
  <si>
    <t>OC-FTH-2S0090-04-30</t>
  </si>
  <si>
    <t>ORCA - Tratta Fibra Ottica 4 FO G.657.A2 connettorizzato SC/APC su STOA - CPR Dca - 30m</t>
  </si>
  <si>
    <t>OC-FTH-2S0090-04-50</t>
  </si>
  <si>
    <t>ORCA - Tratta Fibra Ottica 4 FO G.657.A2 connettorizzato SC/APC su STOA - CPR Dca - 50m</t>
  </si>
  <si>
    <t>OC-FTH-2S0090-04-O100</t>
  </si>
  <si>
    <t>ORCA - Tratta Fibra Ottica 4 FO G.657.A2 connettorizzato SC/APC su STOA - cavo indoor/outdoor 4mm - 100m</t>
  </si>
  <si>
    <t>ORCA - SISTEMA FTTx - TOOLS</t>
  </si>
  <si>
    <t>ORCA - Cutter per kevlar Miller</t>
  </si>
  <si>
    <t>ORCA - Detergente per pulizia delle fibre ottiche a base alcoolica (latta 500 ml)</t>
  </si>
  <si>
    <t>OC-FTL-150010-02</t>
  </si>
  <si>
    <t>ORCA - Detergente per pulizia delle fibre ottiche a base acqua (flacone spray 100 ml)</t>
  </si>
  <si>
    <t>OC-RAC-550100-00</t>
  </si>
  <si>
    <t>OC-RAC-550100-02</t>
  </si>
  <si>
    <t>FK-ACC-GLD-OFP-100-S</t>
  </si>
  <si>
    <t>GLD-OFP-100-S</t>
  </si>
  <si>
    <t>FK-ACC-FI1000-LC-PCTI</t>
  </si>
  <si>
    <t>Adapter pack con bussole 360DP per sistema SYSTIMAX 360G2</t>
  </si>
  <si>
    <t>SX-FAD-760134551</t>
  </si>
  <si>
    <t>COMMSCOPE - Modulo per cassetto 360G2 con 6 bussole SC dpx, OM4 aqua p/n 360DP-12SC-LS</t>
  </si>
  <si>
    <t>SX-FAD-760135087</t>
  </si>
  <si>
    <t>COMMSCOPE - Modulo per cassetto 360G2 con 6 bussole SC dpx, OS2 blu p/n 360DP-12SC-SM</t>
  </si>
  <si>
    <t>Cassette 360G2 con bussole e pigtail</t>
  </si>
  <si>
    <t>COMMSCOPE - Cassetta G2 con 6 porte SC dpx senza pigtails con cornici colorate aqua, blu, verde, lime p/n G2-SP-12SC</t>
  </si>
  <si>
    <t>COMMSCOPE - Cassetta G2 con 6 porte LC dpx senza pigtails con cornici colorate aqua, blu, verde, lime p/n G2-SP-12LC</t>
  </si>
  <si>
    <t>COMMSCOPE - Cassetta G2 con 12 porte LC dpx senza pigtails con cornici colorate aqua, blu, verde, lime p/n G2-SP-24LC</t>
  </si>
  <si>
    <t>COMMSCOPE - Cassetta G2 con 6 porte LC dpx OM4 con pigtails, acqua p/n G2-SP-12LCX-PT</t>
  </si>
  <si>
    <t>COMMSCOPE - Cassetta G2 con 6 porte LC dpx OS2 con pigtails, blu p/n G2-SP-12LCG-PT</t>
  </si>
  <si>
    <t>COMMSCOPE - Cassetta G2 con 12 porte LC dpx OM4 con pigtails, acqua p/n G2-SP-24LCX-PT</t>
  </si>
  <si>
    <t>COMMSCOPE - Cassetta G2 con 12 porte LC dpx OS2 con pigtails, blu p/n G2-SP-24LCG-PT</t>
  </si>
  <si>
    <t>Adapter pack con bussole 360DPiP per sistema SYSTIMAX 360G2 iPatch Ready</t>
  </si>
  <si>
    <t>SYSTIMAX - Upgrade Kit per pannelli Evolve 360 iPatch 24 porte, confezione da 10 pz. p/n 360-iP-UP-KIT-E-24</t>
  </si>
  <si>
    <t>CG-FQ100031241</t>
  </si>
  <si>
    <t>FQ100031241</t>
  </si>
  <si>
    <t>Bretelle Cat.6 U/UTP</t>
  </si>
  <si>
    <t>CG-CCAVGE-DB002A010C0</t>
  </si>
  <si>
    <t>CCAVGE-DB002-A010-C0</t>
  </si>
  <si>
    <t>CORNING - Bretella di permutazione Cat.6 U/UTP, 26 AWG, LSZH, colore turchese 1m cod. VOL-6UDL-L1T</t>
  </si>
  <si>
    <t>CG-CCAVGE-DB002A020C0</t>
  </si>
  <si>
    <t>CCAVGE-DB002-A020-C0</t>
  </si>
  <si>
    <t>CORNING - Bretella di permutazione Cat.6 U/UTP, 26 AWG, LSZH, colore turchese 2m cod. VOL-6UDL-L2T</t>
  </si>
  <si>
    <t>CG-CCAVGE-DB002A030C0</t>
  </si>
  <si>
    <t>CCAVGE-DB002-A030-C0</t>
  </si>
  <si>
    <t>CORNING - Bretella di permutazione Cat.6 U/UTP, 26 AWG, LSZH, colore turchese 3m cod. VOL-6UDL-L3T</t>
  </si>
  <si>
    <t>CG-CCAVGE-DB002A050C0</t>
  </si>
  <si>
    <t>CCAVGE-DB002-A050-C0</t>
  </si>
  <si>
    <t>CORNING - Bretella di permutazione Cat.6 U/UTP, 26 AWG, LSZH, colore turchese 5m cod. VOL-6UDL-L5T</t>
  </si>
  <si>
    <t>Bretelle Cat.6A U/UTP</t>
  </si>
  <si>
    <t>CG-CCAKYE-GB002A010C0</t>
  </si>
  <si>
    <t>CCAKYE-GB002-A010-C0</t>
  </si>
  <si>
    <t>CG-CCAKYE-GB002A020C0</t>
  </si>
  <si>
    <t>CCAKYE-GB002-A020-C0</t>
  </si>
  <si>
    <t>CG-CCAKYE-GB002A030C0</t>
  </si>
  <si>
    <t>CCAKYE-GB002-A030-C0</t>
  </si>
  <si>
    <t>CG-CCAKYE-GB002A050C0</t>
  </si>
  <si>
    <t>CCAKYE-GB002-A050-C0</t>
  </si>
  <si>
    <t xml:space="preserve">su richiesta </t>
  </si>
  <si>
    <t>MDR-20-12</t>
  </si>
  <si>
    <t>MDR-40-24</t>
  </si>
  <si>
    <t>MDR-60-24</t>
  </si>
  <si>
    <t>NDR-75-24</t>
  </si>
  <si>
    <t>NDR-75-48</t>
  </si>
  <si>
    <t>NDR-120-48</t>
  </si>
  <si>
    <t>NDR-120-24</t>
  </si>
  <si>
    <t>NDR-120-12</t>
  </si>
  <si>
    <t>NDR-240-48</t>
  </si>
  <si>
    <t>NDR-480-48</t>
  </si>
  <si>
    <t>PN-ACC-MDR-20-12</t>
  </si>
  <si>
    <t>PN-ACC-MDR-40-24</t>
  </si>
  <si>
    <t>PN-ACC-MDR-60-24</t>
  </si>
  <si>
    <t>PN-ACC-NDR-75-24</t>
  </si>
  <si>
    <t>PN-ACC-NDR-75-48</t>
  </si>
  <si>
    <t>PN-ACC-NDR-120-48</t>
  </si>
  <si>
    <t>PN-ACC-NDR-120-24</t>
  </si>
  <si>
    <t>PN-ACC-NDR-120-12</t>
  </si>
  <si>
    <t>PN-ACC-NDR-240-48</t>
  </si>
  <si>
    <t>PN-ACC-NDR-480-48</t>
  </si>
  <si>
    <t>Categoria 6A schermata Keystone</t>
  </si>
  <si>
    <t>PA-PLT-NK6BXIW-AY</t>
  </si>
  <si>
    <t>NK6BXIW-AY</t>
  </si>
  <si>
    <t>PANDUIT - Scatola di superficie NetKey 6 posizioni allungata, tamburo per fibra ottica, con viti e adesivo, bianca</t>
  </si>
  <si>
    <t>PANDUIT - Adattatore MiniCom SC duplex, slitta ceramica con adattatore blu</t>
  </si>
  <si>
    <t>PANDUIT - Cavo ottico 12 fibre OS2 int/ext central loose tube, antirod. diam. 7,7mm B2ca s1a d1 a1, nero</t>
  </si>
  <si>
    <t>PANDUIT - Cavo ottico 24 fibre OS2 int/ext central loose tube, antirod. diam. 7,7mm B2ca s1a d1 a1, nero</t>
  </si>
  <si>
    <t>PANDUIT - Cavo ottico 24 fibre OS2 int/ext central loose tube, antirod. diam. 9,0mm Cca s1a d1 a1, nero</t>
  </si>
  <si>
    <t>PANDUIT - Cavo ottico 12 fibre OS2 int/ext central loose tube, antirod. diam. 9,0mm Eca s1a d1 a1, nero</t>
  </si>
  <si>
    <t>PANDUIT - Cavo ottico 24 fibre OS2 int/ext central loose tube, antirod. diam. 9,0mm Eca s1a d1 a1, nero</t>
  </si>
  <si>
    <t>PANDUIT - Cavo ottico 12 fibre OM3 int/ext central loose tube, antirod. diam. 7,5mm Eca, nero</t>
  </si>
  <si>
    <t>PANDUIT - Cavo ottico 24 fibre OM3 int/ext central loose tube, antirod. diam. 8,0mm Eca, nero</t>
  </si>
  <si>
    <t>PA-CVF-FACCZ24-24</t>
  </si>
  <si>
    <t>FACCZ24-24</t>
  </si>
  <si>
    <t>PANDUIT - Cavo ottico 12 fibre OM4 int/ext central loose tube, antirod. diam. 7,5mm Eca, nero</t>
  </si>
  <si>
    <t>PANDUIT - Cavo ottico 24 fibre OM4 int/ext central loose tube, antirod. diam. 8,0mm Eca, nero</t>
  </si>
  <si>
    <t>PANDUIT - Cavo ottico 12 fibre OS2 int/ext central loose tube, antirod. diam. 9,0mm Cca s1a d1 a1, nero</t>
  </si>
  <si>
    <t>PANDUIT - Cavo ottico 12 fibre OM3 int/ext central loose tube, antirod. diam. 9,0mm Cca s1a d1 a1, nero</t>
  </si>
  <si>
    <t>PANDUIT - Cavo ottico 24 fibre OM3 int/ext central loose tube, antirod. diam. 9,0mm Cca s1a d1 a1, nero</t>
  </si>
  <si>
    <t>PANDUIT - Cavo ottico 12 fibre OM4 int/ext central loose tube, antirod. diam. 9,0mm Cca s1a d1 a1, nero</t>
  </si>
  <si>
    <t>PANDUIT - Cavo ottico 24 fibre OM4 int/ext central loose tube, antirod. diam. 9,0mm Cca s1a d1 a1, nero</t>
  </si>
  <si>
    <t>AM-PLT-211101013</t>
  </si>
  <si>
    <t>1-2111010-3</t>
  </si>
  <si>
    <t>NETCONNECT - Placca sottile SL&amp;110Connect 3 porte con porta-etichette ed icone colore bianco alpino</t>
  </si>
  <si>
    <t>Sistema Cat6A schermato serie E</t>
  </si>
  <si>
    <t>COMMSCOPE - Contenitore di terminazione CCA non schermato per sistemi a soffitto, senza semi-bretella</t>
  </si>
  <si>
    <t>AM-ACC-760250028</t>
  </si>
  <si>
    <t>COMMSCOPE - Contenitore di terminazione CCA schermato per sistemi a soffitto, senza semi-bretella, confezione da 5 pz</t>
  </si>
  <si>
    <t>NETCONNECT - Telaio a montaggio posteriore 2/10, 3x10 + 1 modulo 2/10 (300 coppie)</t>
  </si>
  <si>
    <t>AK-UCS-CP-59091076-00</t>
  </si>
  <si>
    <t>ORCA - Inserto RJ45 Cat.6 UTP - toolless - modular - colore nero (Conf. 12pz)</t>
  </si>
  <si>
    <t>ORCA -  Cat.7</t>
  </si>
  <si>
    <t>ORCA - Cavo  schermato S-FTP Cat.7 AWG 23, 4cp, guaina LSZH - CPR Class B2ca (s1a,d1,a1) - Magenta (reel 500)</t>
  </si>
  <si>
    <t>ORCA - Bretella di permutazione Cat6 UTP colore rosso L. 10mt</t>
  </si>
  <si>
    <t>ORCA - Bretella di permutazione Cat6 UTP colore verde L. 10mt</t>
  </si>
  <si>
    <t>ORCA - Bretella di permutazione Cat6 UTP colore blu L. 10mt</t>
  </si>
  <si>
    <t>ORCA - Bretella di permutazione Cat6 UTP colore giallo L. 10mt</t>
  </si>
  <si>
    <t>ORCA - Bretella di permutazione Cat6 UTP colore viola L. 10mt</t>
  </si>
  <si>
    <t>ORCA - Bretella di permutazione Cat6 UTP colore nero L. 10mt</t>
  </si>
  <si>
    <t>ORCA - Alimentatore da interno 220VAC - 24VAC - 105Va + cavo 1mt con plug 3,5</t>
  </si>
  <si>
    <t>ORCA - Supporto Vimar serie Plana Antibacterial (moq. 20 pz.)</t>
  </si>
  <si>
    <t>ORCA - Supporto Vimar serie Arkè Metal (moq. 20 pz.)</t>
  </si>
  <si>
    <t>OC-CVR-212216-01</t>
  </si>
  <si>
    <t>OC-VAC-701000-37</t>
  </si>
  <si>
    <t>OC-ACC-286000-09</t>
  </si>
  <si>
    <t>OC-ACC-286000-10</t>
  </si>
  <si>
    <t>OC-PLT-250011-02</t>
  </si>
  <si>
    <t>OC-PLT-250010-02</t>
  </si>
  <si>
    <t>ORCA - Cavo ottico Loose da esterno antirodent 12 fibre 50/125um OM2 PE</t>
  </si>
  <si>
    <t>ORCA - Adattatore per cassetto ottico da 19" a standard ETSI</t>
  </si>
  <si>
    <t>ORCA - Bretella ottica SC-SC DPX LSZH 50/125um OM2 L. 1 mt Arancio</t>
  </si>
  <si>
    <t>ORCA - Bretella ottica SC-SC DPX LSZH 50/125um OM2 L. 2 mt Arancio</t>
  </si>
  <si>
    <t>ORCA - Bretella ottica SC-SC DPX LSZH 50/125um OM2 L. 3 mt Arancio</t>
  </si>
  <si>
    <t>ORCA - Bretella ottica SC-SC DPX LSZH 50/125um OM2 L. 5 mt Arancio</t>
  </si>
  <si>
    <t>ORCA - Bretella ottica SC-SC DPX LSZH 50/125um OM2 L. 10 mt Arancio</t>
  </si>
  <si>
    <t>ORCA - Bretella ottica SC-SC DPX LSZH 9/125um OS2 L. 1 mt Giallo</t>
  </si>
  <si>
    <t>ORCA - Bretella ottica SC-SC DPX LSZH 9/125um OS2 L. 2 mt Giallo</t>
  </si>
  <si>
    <t>ORCA - Bretella ottica SC-SC DPX LSZH 9/125um OS2 L. 3 mt Giallo</t>
  </si>
  <si>
    <t>ORCA - Bretella ottica SC-SC DPX LSZH 9/125um OS2 L. 5 mt Giallo</t>
  </si>
  <si>
    <t>ORCA - Bretella ottica SC-SC DPX LSZH 9/125um OS2 L. 10 mt Giallo</t>
  </si>
  <si>
    <t>ORCA - Bretella ottica ST-ST DPX LSZH 50/125um OM2 L. 1 mt Arancio</t>
  </si>
  <si>
    <t>ORCA - Bretella ottica ST-ST DPX LSZH 50/125um OM2 L. 2 mt Arancio</t>
  </si>
  <si>
    <t>ORCA - Bretella ottica ST-ST DPX LSZH 50/125um OM2 L. 3 mt Arancio</t>
  </si>
  <si>
    <t>ORCA - Bretella ottica ST-ST DPX LSZH 50/125um OM2 L. 5 mt Arancio</t>
  </si>
  <si>
    <t>ORCA - Bretella ottica ST-ST DPX LSZH 50/125um OM2 L. 10 mt Arancio</t>
  </si>
  <si>
    <t>ORCA - Bretella ottica ST-ST DPX LSZH 50/125um OM3 L. 1 mt Aqua</t>
  </si>
  <si>
    <t>ORCA - Bretella ottica ST-ST DPX LSZH 50/125um OM3 L. 2 mt Aqua</t>
  </si>
  <si>
    <t>ORCA - Bretella ottica ST-ST DPX LSZH 50/125um OM3 L. 3 mt Aqua</t>
  </si>
  <si>
    <t>ORCA - Bretella ottica ST-ST DPX LSZH 50/125um OM3 L. 5 mt Aqua</t>
  </si>
  <si>
    <t>ORCA - Bretella ottica ST-ST DPX LSZH 50/125um OM3 L. 10 mt Aqua</t>
  </si>
  <si>
    <t>ORCA - Bretella ottica ST-ST DPX LSZH 9/125um OS2 L. 1 mt Giallo</t>
  </si>
  <si>
    <t>ORCA - Bretella ottica ST-ST DPX LSZH 9/125um OS2 L. 2 mt Giallo</t>
  </si>
  <si>
    <t>ORCA - Bretella ottica ST-ST DPX LSZH 9/125um OS2 L. 3 mt Giallo</t>
  </si>
  <si>
    <t>ORCA - Bretella ottica ST-ST DPX LSZH 9/125um OS2 L. 5 mt Giallo</t>
  </si>
  <si>
    <t>ORCA - Bretella ottica ST-ST DPX LSZH 9/125um OS2 L. 10 mt Giallo</t>
  </si>
  <si>
    <t>ORCA - Bretella ottica SC-ST DPX LSZH 50/125um OM2 L. 10 mt Arancio</t>
  </si>
  <si>
    <t>ORCA - Bretella ottica SC-ST DPX LSZH 50/125um OM3 L. 1 mt Aqua</t>
  </si>
  <si>
    <t>ORCA - Bretella ottica SC-ST DPX LSZH 50/125um OM3 L. 2 mt Aqua</t>
  </si>
  <si>
    <t>ORCA - Bretella ottica SC-ST DPX LSZH 50/125um OM3 L. 3 mt Aqua</t>
  </si>
  <si>
    <t>ORCA - Bretella ottica SC-ST DPX LSZH 50/125um OM3 L. 5 mt Aqua</t>
  </si>
  <si>
    <t>ORCA - Bretella ottica SC-ST DPX LSZH 9/125um OS2 L. 1 mt Giallo</t>
  </si>
  <si>
    <t>ORCA - Bretella ottica SC-ST DPX LSZH 9/125um OS2 L. 2 mt Giallo</t>
  </si>
  <si>
    <t>ORCA - Bretella ottica SC-ST DPX LSZH 9/125um OS2 L. 3 mt Giallo</t>
  </si>
  <si>
    <t>ORCA - Bretella ottica SC-ST DPX LSZH 9/125um OS2 L. 5 mt Giallo</t>
  </si>
  <si>
    <t>ORCA - Bretella ottica SC-ST DPX LSZH 9/125um OS2 L. 10 mt Giallo</t>
  </si>
  <si>
    <t>ORCA - Bretella ottica MT-MT DPX LSZH 50/125um OM2 L. 1 mt</t>
  </si>
  <si>
    <t>ORCA - Bretella ottica MT-MT DPX LSZH 50/125um OM2 L. 2 mt</t>
  </si>
  <si>
    <t>ORCA - Bretella ottica MT-MT DPX LSZH 50/125um OM2 L. 3 mt</t>
  </si>
  <si>
    <t>ORCA - Bretella ottica MT-MT DPX LSZH 50/125um OM2 L. 5 mt</t>
  </si>
  <si>
    <t>ORCA - Bretella ottica MT-MT DPX LSZH 09/125um OS2 L. 1 mt</t>
  </si>
  <si>
    <t>ORCA - Bretella ottica MT-MT DPX LSZH 09/125um OS2 L. 2 mt</t>
  </si>
  <si>
    <t>ORCA - Bretella ottica MT-MT DPX LSZH 09/125um OS2 L. 3 mt</t>
  </si>
  <si>
    <t>ORCA - Bretella ottica MT-MT DPX LSZH 09/125um OS2 L. 5 mt</t>
  </si>
  <si>
    <t>ORCA - Bretella ottica MT-ST DPX LSZH 50/125um OM2 L. 1 mt</t>
  </si>
  <si>
    <t>ORCA - Bretella ottica MT-ST DPX LSZH 50/125um OM2 L. 2 mt</t>
  </si>
  <si>
    <t>ORCA - Bretella ottica MT-ST DPX LSZH 50/125um OM2 L. 3 mt</t>
  </si>
  <si>
    <t>ORCA - Bretella ottica MT-ST DPX LSZH 50/125um OM2 L. 5 mt</t>
  </si>
  <si>
    <t>ORCA - Bretella ottica MT-ST DPX LSZH 09/125um OS2 L. 1 mt</t>
  </si>
  <si>
    <t>ORCA - Bretella ottica MT-ST DPX LSZH 09/125um OS2 L. 2 mt</t>
  </si>
  <si>
    <t>ORCA - Bretella ottica MT-ST DPX LSZH 09/125um OS2 L. 3 mt</t>
  </si>
  <si>
    <t>ORCA - Bretella ottica MT-ST DPX LSZH 09/125um OS2 L. 5 mt</t>
  </si>
  <si>
    <t>ORCA - Bretella ottica MT-SC DPX LSZH 50/125um OM2 L. 1 mt</t>
  </si>
  <si>
    <t>ORCA - Bretella ottica MT-SC DPX LSZH 50/125um OM2 L. 2 mt</t>
  </si>
  <si>
    <t>ORCA - Bretella ottica MT-SC DPX LSZH 50/125um OM2 L. 3 mt</t>
  </si>
  <si>
    <t>ORCA - Bretella ottica MT-SC DPX LSZH 50/125um OM2 L. 5 mt</t>
  </si>
  <si>
    <t>ORCA - Bretella ottica MT-SC DPX LSZH 09/125um OS2 L. 1 mt</t>
  </si>
  <si>
    <t>ORCA - Bretella ottica MT-SC DPX LSZH 09/125um OS2 L. 2 mt</t>
  </si>
  <si>
    <t>ORCA - Bretella ottica MT-SC DPX LSZH 09/125um OS2 L. 3 mt</t>
  </si>
  <si>
    <t>ORCA - Bretella ottica MT-SC DPX LSZH 09/125um OS2 L. 5 mt</t>
  </si>
  <si>
    <t>ORCA - Bretella ottica MT-LC DPX LSZH 50/125um OM2 L. 1 mt</t>
  </si>
  <si>
    <t>ORCA - Bretella ottica MT-LC DPX LSZH 50/125um OM2 L. 2 mt</t>
  </si>
  <si>
    <t>ORCA - Bretella ottica MT-LC DPX LSZH 50/125um OM2 L. 3 mt</t>
  </si>
  <si>
    <t>ORCA - Bretella ottica MT-LC DPX LSZH 50/125um OM2 L. 5 mt</t>
  </si>
  <si>
    <t>ORCA - Bretella ottica MT-LC DPX LSZH 09/125um OS2 L. 1 mt</t>
  </si>
  <si>
    <t>ORCA - Bretella ottica MT-LC DPX LSZH 09/125um OS2 L. 2 mt</t>
  </si>
  <si>
    <t>ORCA - Bretella ottica MT-LC DPX LSZH 09/125um OS2 L. 3 mt</t>
  </si>
  <si>
    <t>ORCA - Bretella ottica MT-LC DPX LSZH 09/125um OS2 L. 5 mt</t>
  </si>
  <si>
    <t>ORCA - Bretella ottica LC-LC DPX LSZH 50/125um OM2 L. 1 mt Arancio</t>
  </si>
  <si>
    <t>ORCA - Bretella ottica LC-LC DPX LSZH 50/125um OM2 L. 2 mt Arancio</t>
  </si>
  <si>
    <t>ORCA - Bretella ottica LC-LC DPX LSZH 50/125um OM2 L. 3 mt Arancio</t>
  </si>
  <si>
    <t>ORCA - Bretella ottica LC-LC DPX LSZH 50/125um OM2 L. 5 mt Arancio</t>
  </si>
  <si>
    <t>ORCA - Bretella ottica LC-LC DPX LSZH 50/125um OM2 L. 10 mt Arancio</t>
  </si>
  <si>
    <t>ORCA - Bretella ottica LC-LC DPX LSZH 09/125um OS2 L. 1 mt Giallo</t>
  </si>
  <si>
    <t>ORCA - Bretella ottica LC-LC DPX LSZH 09/125um OS2 L. 2 mt Giallo</t>
  </si>
  <si>
    <t>ORCA - Bretella ottica LC-LC DPX LSZH 09/125um OS2 L. 3 mt Giallo</t>
  </si>
  <si>
    <t>ORCA - Bretella ottica LC-LC DPX LSZH 09/125um OS2 L. 5 mt Giallo</t>
  </si>
  <si>
    <t>ORCA - Bretella ottica LC-LC DPX LSZH 09/125um OS2 L. 10 mt Giallo</t>
  </si>
  <si>
    <t>ORCA - Bretella ottica LC-ST DPX LSZH 50/125um OM2 L. 1 mt Arancio</t>
  </si>
  <si>
    <t>ORCA - Bretella ottica LC-ST DPX LSZH 50/125um OM2 L. 2 mt Arancio</t>
  </si>
  <si>
    <t>ORCA - Bretella ottica LC-ST DPX LSZH 50/125um OM2 L. 3 mt Arancio</t>
  </si>
  <si>
    <t>ORCA - Bretella ottica LC-ST DPX LSZH 50/125um OM2 L. 5 mt Arancio</t>
  </si>
  <si>
    <t>ORCA - Bretella ottica LC-ST DPX LSZH 50/125um OM2 L. 10 mt Arancio</t>
  </si>
  <si>
    <t>ORCA - Bretella ottica LC-ST DPX LSZH 50/125um OM3 L. 1 mt Aqua</t>
  </si>
  <si>
    <t>ORCA - Bretella ottica LC-ST DPX LSZH 50/125um OM3 L. 2 mt Aqua</t>
  </si>
  <si>
    <t>ORCA - Bretella ottica LC-ST DPX LSZH 50/125um OM3 L. 3 mt Aqua</t>
  </si>
  <si>
    <t>ORCA - Bretella ottica LC-ST DPX LSZH 50/125um OM3 L. 5 mt Aqua</t>
  </si>
  <si>
    <t>ORCA - Bretella ottica LC-ST DPX LSZH 50/125um OM3 L. 10 mt Aqua</t>
  </si>
  <si>
    <t>ORCA - Bretella ottica LC-ST DPX LSZH 9/125um OS2 L. 1 mt Giallo</t>
  </si>
  <si>
    <t>ORCA - Bretella ottica LC-ST DPX LSZH 9/125um OS2 L. 2 mt Giallo</t>
  </si>
  <si>
    <t>ORCA - Bretella ottica LC-ST DPX LSZH 9/125um OS2 L. 3 mt Giallo</t>
  </si>
  <si>
    <t>ORCA - Bretella ottica LC-ST DPX LSZH 9/125um OS2 L. 5 mt Giallo</t>
  </si>
  <si>
    <t>ORCA - Bretella ottica LC-ST DPX LSZH 9/125um OS2 L. 10 mt Giallo</t>
  </si>
  <si>
    <t>ORCA - Bretella ottica LC-SC DPX LSZH 50/125um OM2 L. 1 mt Arancio</t>
  </si>
  <si>
    <t>ORCA - Bretella ottica LC-SC DPX LSZH 50/125um OM2 L. 2 mt Arancio</t>
  </si>
  <si>
    <t>ORCA - Bretella ottica LC-SC DPX LSZH 50/125um OM2 L. 3 mt Arancio</t>
  </si>
  <si>
    <t>ORCA - Bretella ottica LC-SC DPX LSZH 50/125um OM2 L. 5 mt Arancio</t>
  </si>
  <si>
    <t>ORCA - Bretella ottica LC-SC DPX LSZH 50/125um OM2 L. 10 mt Arancio</t>
  </si>
  <si>
    <t>ORCA - Bretella ottica LC-SC DPX LSZH 50/125um OM3 L. 1 mt Aqua</t>
  </si>
  <si>
    <t>ORCA - Bretella ottica LC-SC DPX LSZH 50/125um OM3 L. 2 mt Aqua</t>
  </si>
  <si>
    <t>ORCA - Bretella ottica LC-SC DPX LSZH 50/125um OM3 L. 3 mt Aqua</t>
  </si>
  <si>
    <t>ORCA - Bretella ottica LC-SC DPX LSZH 50/125um OM3 L. 5 mt Aqua</t>
  </si>
  <si>
    <t>ORCA - Bretella ottica LC-SC DPX LSZH 50/125um OM3 L. 10 mt Aqua</t>
  </si>
  <si>
    <t>ORCA - Bretella ottica LC-SC DPX LSZH 9/125um OS2 L. 1 mt Giallo</t>
  </si>
  <si>
    <t>ORCA - Bretella ottica LC-SC DPX LSZH 9/125um OS2 L. 2 mt Giallo</t>
  </si>
  <si>
    <t>ORCA - Bretella ottica LC-SC DPX LSZH 9/125um OS2 L. 3 mt Giallo</t>
  </si>
  <si>
    <t>ORCA - Bretella ottica LC-SC DPX LSZH 9/125um OS2  L. 5 mt Giallo</t>
  </si>
  <si>
    <t>ORCA - Bretella ottica LC-SC DPX LSZH 9/125um OS2 L. 10 mt Giallo</t>
  </si>
  <si>
    <t>ORCA - Bretella ottica Armata HCR SC-SC DPX LSZH 50/125um OM2 L. 1 mt</t>
  </si>
  <si>
    <t>ORCA - Bretella ottica Armata HCR SC-SC DPX LSZH 50/125um OM2 L. 2 mt</t>
  </si>
  <si>
    <t>ORCA - Bretella ottica Armata HCR SC-SC DPX LSZH 50/125um OM2 L. 3 mt</t>
  </si>
  <si>
    <t>ORCA - Bretella ottica Armata HCR SC-SC DPX LSZH 50/125um OM2 L. 5 mt</t>
  </si>
  <si>
    <t>ORCA - Bretella ottica Armata HCR SC-SC DPX LSZH 50/125um OM2 L. 10 mt</t>
  </si>
  <si>
    <t>ORCA - Bretella ottica Armata HCR SC-SC DPX LSZH 62,5/125um OM1 L. 1 mt</t>
  </si>
  <si>
    <t>ORCA - Bretella ottica Armata HCR SC-SC DPX LSZH 62,5/125um OM1 L. 2 mt</t>
  </si>
  <si>
    <t>ORCA - Bretella ottica Armata HCR SC-SC DPX LSZH 62,5/125um OM1 L. 3 mt</t>
  </si>
  <si>
    <t>ORCA - Bretella ottica Armata HCR SC-SC DPX LSZH 62,5/125um OM1 L. 5 mt</t>
  </si>
  <si>
    <t>ORCA - Bretella ottica Armata HCR SC-SC DPX LSZH 62,5/125um OM1 L. 10 mt</t>
  </si>
  <si>
    <t>ORCA - Bretella ottica Armata HCR SC-SC DPX LSZH 9/125um OS2 L. 1 mt</t>
  </si>
  <si>
    <t>ORCA - Bretella ottica Armata HCR SC-SC DPX LSZH 9/125um OS2 L. 2 mt</t>
  </si>
  <si>
    <t>ORCA - Bretella ottica Armata HCR SC-SC DPX LSZH 9/125um OS2 L. 3 mt</t>
  </si>
  <si>
    <t>ORCA - Bretella ottica Armata HCR SC-SC DPX LSZH 9/125um OS2 L. 5 mt</t>
  </si>
  <si>
    <t>ORCA - Bretella ottica Armata HCR SC-SC DPX LSZH 9/125um OS2 L. 10 mt</t>
  </si>
  <si>
    <t>ORCA - Pigtail SC Monomodale 9/125 easy strip - Lunghezza 2mt (cf. 6 pz.)</t>
  </si>
  <si>
    <t>ORCA - Pigtail LC Monomodale 9/125  easy strip - Lunghezza 2mt (cf. 6 pz.)</t>
  </si>
  <si>
    <t>ORCA - Adapter SC/APC Simplex per borchia (senza flange con sportellino)</t>
  </si>
  <si>
    <t>ORCA - Armadio a pavimento 600X600X33U, smontabile, piedini (zoccolo optional), portata 500 kg Nero</t>
  </si>
  <si>
    <t>ORCA - Armadio a pavimento 600X800X42U doppi montanti, smontabile, piedini (zoccolo optional), portata 500 kg Nero</t>
  </si>
  <si>
    <t>ORCA - Ventola Singola da tetto per armadio con gliglia di protezione (solo per "U" serie)</t>
  </si>
  <si>
    <t>ORCA - Gruppo 2 ventole da tetto per armadio con gliglia di protezione (solo per "U" serie)</t>
  </si>
  <si>
    <t>DT-MJ5-418072CF</t>
  </si>
  <si>
    <t>DT-MJ5-418073CF</t>
  </si>
  <si>
    <t>DT-PC6A-65350800DY</t>
  </si>
  <si>
    <t>65350800DY</t>
  </si>
  <si>
    <t>DT-PC6A-65351000DY</t>
  </si>
  <si>
    <t>65351000DY</t>
  </si>
  <si>
    <t>DT-PC6A-65351200DY</t>
  </si>
  <si>
    <t>65351200DY</t>
  </si>
  <si>
    <t>DT-PC6A-65351600DY</t>
  </si>
  <si>
    <t>65351600DY</t>
  </si>
  <si>
    <t>DT-CVF-19708700CZ</t>
  </si>
  <si>
    <t>19708700CZ</t>
  </si>
  <si>
    <t>DATWYLER - Cavo Universal DLTS ZGGFR da int/ext 1x8 OM4, loose dry tube, antiroditore 7,6mm, LSZH/FR Cca-s1a,d1,a1 -viola-</t>
  </si>
  <si>
    <t>DT-FPP-19903000ZY</t>
  </si>
  <si>
    <t>19903000ZY</t>
  </si>
  <si>
    <t>DATWYLER - Cassetto ottico 19'' 1U scarico per 24 bussole SC slx, o 24 bussole LC dpx, nero</t>
  </si>
  <si>
    <t>DT-FAD-418519</t>
  </si>
  <si>
    <t>DATWYLER - Bussola adattatore LC Quad SM con flange, slitta ceramica, blu</t>
  </si>
  <si>
    <t>Componenti cablaggio industriale</t>
  </si>
  <si>
    <t>DT-ACC-19692200ZY</t>
  </si>
  <si>
    <t>19692200ZY</t>
  </si>
  <si>
    <t>DATWYLER - Box in lamiera, predisposto per 6 porte LCD/SC, scarico, senza accessori, montaggio su barra DIN, nero RAL 9005</t>
  </si>
  <si>
    <t>DT-ACC-19692300ZY</t>
  </si>
  <si>
    <t>19692300ZY</t>
  </si>
  <si>
    <t>DATWYLER - Box in lamiera, predisposto per 6 pirte LC Quad, scarico, senza accessori, montaggio su barra DIN, nero RAL 9005</t>
  </si>
  <si>
    <t>Sentinel DUAL (Dialog DUAL/ Sentinel XR) - SDL</t>
  </si>
  <si>
    <t>Serie Sentinel POWER</t>
  </si>
  <si>
    <t>Sentinel POWER (Power Dialog 3 / Sentinel XRMP) - SPW/SPT</t>
  </si>
  <si>
    <t>BATTERY BOX per Sentinel POWER</t>
  </si>
  <si>
    <t>YSKCMP1B</t>
  </si>
  <si>
    <t>ZY-WRL-WAC5302D-SV2</t>
  </si>
  <si>
    <t>WAC5302D-SV2-EU0101F</t>
  </si>
  <si>
    <t>ZYXEL - NWA5302D V2, AP Dual Radio Wave2 2x2, Antenne Smart integrate, PoE (20W),  Alim non inclusa. Nebula Pro 1 anno</t>
  </si>
  <si>
    <t>ZY-WRL-POE12-30W</t>
  </si>
  <si>
    <t>POE12-30W-EU0101F</t>
  </si>
  <si>
    <t>ZYXEL - PoE12-30W - Iniettore Power over Ethernet ,1 porta MultiGigabit (1, 2.5Gb), erogazione fino a 30 W</t>
  </si>
  <si>
    <t>ZY-WRL-POE12-60W</t>
  </si>
  <si>
    <t>POE12-60W-EU0101F</t>
  </si>
  <si>
    <t>ZYXEL - PoE12-60W - Iniettore Power over Ethernet ,1 porta MultiGigabit (1, 2.5, 5Gb), erogazione fino a 60 W</t>
  </si>
  <si>
    <t>ZY-ACC-SFP-SX-E</t>
  </si>
  <si>
    <t>SFP-SX-E-ZZBD01F</t>
  </si>
  <si>
    <t>ZYXEL - Transceiver SFP-SX Gigabit Multimodale, fino a 550m, connettore LC - pack 10pz</t>
  </si>
  <si>
    <t>ZY-ACC-SFP-LX-10-E</t>
  </si>
  <si>
    <t>SFP-LX-10-E-ZZBD01F</t>
  </si>
  <si>
    <t>ZYXEL - Transceiver SFP-LX Gigabit Monomodale fino a 10km, connettore LC - pack 10pz</t>
  </si>
  <si>
    <t>ZY-ACC-SFP10G-SR-E</t>
  </si>
  <si>
    <t>SFP10G-SR-E-ZZBD01F</t>
  </si>
  <si>
    <t>ZYXEL - Transceiver SFP+ SR 10G Multimodale, fino a 300m, connettore LC - pack 10pz</t>
  </si>
  <si>
    <t>ZY-ACC-SFP10G-LR-E</t>
  </si>
  <si>
    <t>SFP10G-LR-E-ZZBD01F</t>
  </si>
  <si>
    <t>ZYXEL - Transceiver SFP+ LR 10G Monomodale, fino a 10Km, connettore LC - pack 10pz</t>
  </si>
  <si>
    <t>ZY-ACC-SFP-BX1550-E1F</t>
  </si>
  <si>
    <t>SFP-BX1550-E-ZZBD01F</t>
  </si>
  <si>
    <t>ZYXEL - Transceiver SFP Bidirezionale (TX1550/RX1310), fino a 20km, connettore LC - pack 10pz</t>
  </si>
  <si>
    <t>ZY-ACC-SFP-BX1550-E2F</t>
  </si>
  <si>
    <t>SFP-BX1550-E-ZZBD02F</t>
  </si>
  <si>
    <t>ZYXEL - Transceiver SFP Bidirezionale (TX1550/RX1310), fino a 20km, connettore SC - pack 10pz</t>
  </si>
  <si>
    <t>ZY-ACC-SFP-BX1310-E1F</t>
  </si>
  <si>
    <t>SFP-BX1310-E-ZZBD01F</t>
  </si>
  <si>
    <t>ZYXEL - Transceiver SFP Bidirezionale (TX1310/RX1550), fino a 20km, connettore LC - pack 10pz</t>
  </si>
  <si>
    <t>ZY-ACC-SFP-BX1310-E2F</t>
  </si>
  <si>
    <t>SFP-BX1310-E-ZZBD02F</t>
  </si>
  <si>
    <t>ZYXEL - Transceiver SFP Bidirezionale (TX1310/RX1550), fino a 20km, connettore SC - pack 10pz</t>
  </si>
  <si>
    <t>Powerline</t>
  </si>
  <si>
    <t>CG-F004401J1Z09002M</t>
  </si>
  <si>
    <t>F004401J1Z09002M</t>
  </si>
  <si>
    <t>CORNING TEL-  Pigtail SC/APC basic series, 900 µm LSZH tight buffer easy strip, OS2 G657.A2, bianco, 2m</t>
  </si>
  <si>
    <t>901-R350-WW02</t>
  </si>
  <si>
    <t>S22-VSCG-3L00</t>
  </si>
  <si>
    <t>RUCKUS - Associate Partner Support Renewal, VSZ-RTU, 3 Yr</t>
  </si>
  <si>
    <t>S22-0001-3LSG</t>
  </si>
  <si>
    <t>RUCKUS - Associate Partner Support Renewal, Per SZ/vSZ AP, 3 Yr</t>
  </si>
  <si>
    <t xml:space="preserve">upgrades licences 10giga </t>
  </si>
  <si>
    <t>BR-ICX-7150-210U410R-P-01</t>
  </si>
  <si>
    <t>CoE certificate license to upgrade any ICX 7150 24-port or 48-port model from 2x 1G SFP &amp; 2x 10G SFP+ to 4x 10G SFP+ uplink ports.  Also includes L3 features (OSPF, VRRP, PIM, PBR)</t>
  </si>
  <si>
    <t>BR-ICX-7150-41U210-P-01</t>
  </si>
  <si>
    <t>CoE certificate license to upgrade any ICX 7150 24-port or 48-port model from 4x 1G SFP to 2x 1G SFP &amp; 2x 10G SFP+ uplink ports.</t>
  </si>
  <si>
    <t>BR-ICX-7150-41U410R-P-01</t>
  </si>
  <si>
    <t>CoE certificate license to upgrade any ICX 7150 24-port or 48-port model from 4x 1G SFP to 4x 10G SFP+ uplink ports.  Also includes L3 features (OSPF, VRRP, PIM, PBR)</t>
  </si>
  <si>
    <t>BR-ICX-7150C-21U210R-P-01</t>
  </si>
  <si>
    <t>CoE certificate license to upgrade the ICX 7150-C12P compact switch from 2x 1G SFP to 2x 10G SFP+ uplink ports. Also includes L3 features (OSPF, VRRP, PIM, PBR)</t>
  </si>
  <si>
    <t>BR-ICX-7150Z210U810R-P-01</t>
  </si>
  <si>
    <t>CoE certificate license to upgrade the ICX 7150-48ZP, Z-Series switch from 2x 10G SFP+ to 8x 10G SFP+ uplink ports. Also includes L3 features (OSPF, VRRP, PIM, PBR)</t>
  </si>
  <si>
    <t>RK-WMA-901-R350-WW02</t>
  </si>
  <si>
    <t>RK-WMA-2449</t>
  </si>
  <si>
    <t>RK-WMA-1767</t>
  </si>
  <si>
    <t>RK-WMS-448</t>
  </si>
  <si>
    <t>RK-WMS-320</t>
  </si>
  <si>
    <t>RK-WMS-148,8</t>
  </si>
  <si>
    <t>RK-WMS-111,6</t>
  </si>
  <si>
    <t>RK-WMS-254,8</t>
  </si>
  <si>
    <t>RK-WMS-182</t>
  </si>
  <si>
    <t>RK-WMS-S22-VSCG-3L00</t>
  </si>
  <si>
    <t>RK-WMS-S22-0001-3LSG</t>
  </si>
  <si>
    <t>RK-ACC-4026,9</t>
  </si>
  <si>
    <t>RK-ACC-2170</t>
  </si>
  <si>
    <t>RK-ACC-12251,2</t>
  </si>
  <si>
    <t>RK-ACC-1112,9</t>
  </si>
  <si>
    <t>RK-ACC-2039,8</t>
  </si>
  <si>
    <t>RK-ACC-4240,8</t>
  </si>
  <si>
    <t>RK-ACC-93</t>
  </si>
  <si>
    <t>RK-ACC-669,6</t>
  </si>
  <si>
    <t>RK-ACC-130,2</t>
  </si>
  <si>
    <t>RK-ACC-937,44</t>
  </si>
  <si>
    <t>RK-ACC-161,2</t>
  </si>
  <si>
    <t>RK-ACC-1160,64</t>
  </si>
  <si>
    <t>RK-ACC-62</t>
  </si>
  <si>
    <t>RK-ACC-471,2</t>
  </si>
  <si>
    <t>RK-ACC-83,7</t>
  </si>
  <si>
    <t>RK-ACC-636,12</t>
  </si>
  <si>
    <t>RK-ACC-105,4</t>
  </si>
  <si>
    <t>RK-ACC-801,04</t>
  </si>
  <si>
    <t>RK-ACC-465</t>
  </si>
  <si>
    <t>RK-ACC-3348</t>
  </si>
  <si>
    <t>RK-ACC-223,2</t>
  </si>
  <si>
    <t>RK-ACC-254,2</t>
  </si>
  <si>
    <t>RK-ACC-899</t>
  </si>
  <si>
    <t>RK-ACC-403</t>
  </si>
  <si>
    <t>RK-ACC-496</t>
  </si>
  <si>
    <t>RK-ACC-589</t>
  </si>
  <si>
    <t>RK-ACC-178,56</t>
  </si>
  <si>
    <t>RK-ACC-368,9</t>
  </si>
  <si>
    <t>RK-ACC-14830,4</t>
  </si>
  <si>
    <t>RK-ACC-49575,2</t>
  </si>
  <si>
    <t>RK-ACC-3255</t>
  </si>
  <si>
    <t>RK-ACC-682</t>
  </si>
  <si>
    <t>RK-ACC-310</t>
  </si>
  <si>
    <t>RK-ACC-182,9</t>
  </si>
  <si>
    <t>RK-ACC-616,9</t>
  </si>
  <si>
    <t>RK-ACC-8357,6</t>
  </si>
  <si>
    <t>RK-ACC-2166,9</t>
  </si>
  <si>
    <t>RK-ACC-213,9</t>
  </si>
  <si>
    <t>RK-ACC-870,48</t>
  </si>
  <si>
    <t>RK-LAN-930</t>
  </si>
  <si>
    <t>RK-LAN-1240</t>
  </si>
  <si>
    <t>RK-LAN-1426</t>
  </si>
  <si>
    <t>RK-LAN-1395</t>
  </si>
  <si>
    <t>RK-LAN-620</t>
  </si>
  <si>
    <t>RK-LAN-1302</t>
  </si>
  <si>
    <t>RK-LAN-1612</t>
  </si>
  <si>
    <t>RK-LAN-1798</t>
  </si>
  <si>
    <t>RK-LAN-1767</t>
  </si>
  <si>
    <t>RK-LAN-992</t>
  </si>
  <si>
    <t>RK-LAN-1364</t>
  </si>
  <si>
    <t>RK-LAN-1674</t>
  </si>
  <si>
    <t>RK-LAN-1860</t>
  </si>
  <si>
    <t>RK-LAN-1829</t>
  </si>
  <si>
    <t>RK-LAN-1054</t>
  </si>
  <si>
    <t>RK-LAN-2170</t>
  </si>
  <si>
    <t>RK-LAN-2480</t>
  </si>
  <si>
    <t>RK-LAN-2666</t>
  </si>
  <si>
    <t>RK-LAN-2635</t>
  </si>
  <si>
    <t>RK-LAN-2790</t>
  </si>
  <si>
    <t>RK-LAN-2976</t>
  </si>
  <si>
    <t>RK-LAN-2945</t>
  </si>
  <si>
    <t>RK-LAN-3813</t>
  </si>
  <si>
    <t>RK-LAN-4433</t>
  </si>
  <si>
    <t>RK-LAN-4898</t>
  </si>
  <si>
    <t>RK-LAN-5487</t>
  </si>
  <si>
    <t>RK-LAN-1116</t>
  </si>
  <si>
    <t>RK-LAN-1085</t>
  </si>
  <si>
    <t>RK-LAN-1984</t>
  </si>
  <si>
    <t>RK-LAN-2139</t>
  </si>
  <si>
    <t>RK-LAN-3100</t>
  </si>
  <si>
    <t>RK-LAN-3410</t>
  </si>
  <si>
    <t>RK-LAN-3720</t>
  </si>
  <si>
    <t>RK-LAN-3875</t>
  </si>
  <si>
    <t>RK-LAN-3906</t>
  </si>
  <si>
    <t>RK-LAN-517,7</t>
  </si>
  <si>
    <t>RK-WMS-517,7</t>
  </si>
  <si>
    <t>RK-LAN-1643</t>
  </si>
  <si>
    <t>RK-LAN-2418</t>
  </si>
  <si>
    <t>RK-LAN-2852</t>
  </si>
  <si>
    <t>RK-LAN-3286</t>
  </si>
  <si>
    <t>RK-ACC-46,5</t>
  </si>
  <si>
    <t>RK-ACC-186</t>
  </si>
  <si>
    <t>RK-ACC-1240</t>
  </si>
  <si>
    <t>RK-ACC-52,7</t>
  </si>
  <si>
    <t>RK-ACC-868</t>
  </si>
  <si>
    <t>RK-ACC-620</t>
  </si>
  <si>
    <t>RK-LAN-1918,9</t>
  </si>
  <si>
    <t>RK-LAN-3468,9</t>
  </si>
  <si>
    <t>RK-LAN-2166,9</t>
  </si>
  <si>
    <t>RK-LAN-4088,9</t>
  </si>
  <si>
    <t>RK-LAN-4863,9</t>
  </si>
  <si>
    <t>RK-LAN-4340</t>
  </si>
  <si>
    <t>RK-LAN-3282,9</t>
  </si>
  <si>
    <t>RK-LAN-4956,9</t>
  </si>
  <si>
    <t>RK-LAN-6196,9</t>
  </si>
  <si>
    <t>RK-LAN-7436,9</t>
  </si>
  <si>
    <t>RK-LAN-7901,9</t>
  </si>
  <si>
    <t>RK-LAN-7502</t>
  </si>
  <si>
    <t>RK-LAN-4212,9</t>
  </si>
  <si>
    <t>RK-LAN-6971,9</t>
  </si>
  <si>
    <t>RK-LAN-6324</t>
  </si>
  <si>
    <t>RK-LAN-5700,9</t>
  </si>
  <si>
    <t>RK-LAN-5859</t>
  </si>
  <si>
    <t>RK-LAN-155</t>
  </si>
  <si>
    <t>RK-LAN-1550</t>
  </si>
  <si>
    <t>RK-LAN-52,7</t>
  </si>
  <si>
    <t>RK-LAN-496</t>
  </si>
  <si>
    <t>RK-LAN-744</t>
  </si>
  <si>
    <t>RK-LAN-248</t>
  </si>
  <si>
    <t>RK-LAN-46,5</t>
  </si>
  <si>
    <t>RK-LAN-310</t>
  </si>
  <si>
    <t>RK-LAN-682</t>
  </si>
  <si>
    <t>RK-LAN-266,6</t>
  </si>
  <si>
    <t>RK-LAN-309,38</t>
  </si>
  <si>
    <t>ORCA - Fire Survival Cable 24fo 50/125 - OM2 - LSZH</t>
  </si>
  <si>
    <t>ORCA - Box a muro 24 SC SPX/LC DPX con accessori (beige)</t>
  </si>
  <si>
    <t>ORCA - FAOC - Connettore pre-lappato SC  Multimodale 62,5/125 - 3.0mm (moq. 10 pz)</t>
  </si>
  <si>
    <t>ORCA - FAOC - Connettore pre-lappato SC Monomodale 9/125 - 250/900 (moq. 10 pz)</t>
  </si>
  <si>
    <t>ORCA - FAOC - Connettore pre-lappato SC Multimodale 62,5/125 - 250/900 (moq. 10 pz)</t>
  </si>
  <si>
    <t>ORCA - FAOC - Connettore pre-lappato SC Multimodale 50/125 - 250/900 (moq. 10 pz)</t>
  </si>
  <si>
    <t>ORCA - FAOC - Connettore pre-lappato SC Multimodale 50/125 OM3 - 250/900 (moq. 10 pz)</t>
  </si>
  <si>
    <t>ORCA - FAOC - Connettore pre-lappato SC Multimodale 50/125 OM4 - 250/900 (moq. 10 pz)</t>
  </si>
  <si>
    <t>ORCA - FAOC - Connettore pre-lappato LC  Multimodale 62,5/125 - 2.0mm (moq. 10 pz)</t>
  </si>
  <si>
    <t>ORCA - FAOC - Connettore pre-lappato LC  Multimodale 50/125 - 2.0mm (moq. 10 pz)</t>
  </si>
  <si>
    <t>ORCA - FAOC - Connettore pre-lappato LC  Monomodale 9/125 - 2.0mm (moq. 10 pz)</t>
  </si>
  <si>
    <t>ORCA - FAOC - Connettore pre-lappato LC Monomodale 9/125 - 250/900 (moq. 10 pz)</t>
  </si>
  <si>
    <t>ORCA - FAOC - Connettore pre-lappato LC Multimodale 62,5/125 - 250/900 (moq. 10 pz)</t>
  </si>
  <si>
    <t>ORCA - FAOC - Connettore pre-lappato LC Multimodale 50/125 - 250/900 (moq. 10 pz)</t>
  </si>
  <si>
    <t>ORCA - FAOC - Connettore pre-lappato LC Multimodale 50/125 OM3 - 250/900 (moq. 10 pz)</t>
  </si>
  <si>
    <t>ORCA - FAOC - Connettore pre-lappato LC Multimodale 50/125 OM4 - 250/900 (moq. 10 pz)</t>
  </si>
  <si>
    <t>ORCA - Bussola SC DPX OM3/4 AQUA, ferula ceramica, corpo plast (moq. 10 pz)</t>
  </si>
  <si>
    <t>ORCA - Bussola LC DPX OM3/4 AQUA, ferula ceramica, corpo plast (moq. 10 pz)</t>
  </si>
  <si>
    <t>ORCA - Bretella ottica SC-SC DPX LSZH 62,5/125um OM1 L. 1 mt Grigio</t>
  </si>
  <si>
    <t>ORCA - Bretella ottica SC-SC DPX LSZH 62,5/125um OM1 L. 2 mt Grigio</t>
  </si>
  <si>
    <t>ORCA - Bretella ottica SC-SC DPX LSZH 62,5/125um OM1 L. 3 mt Grigio</t>
  </si>
  <si>
    <t>ORCA - Bretella ottica SC-SC DPX LSZH 62,5/125um OM1 L. 5 mt Grigio</t>
  </si>
  <si>
    <t>ORCA - Bretella ottica SC-SC DPX LSZH 62,5/125um OM1 L. 10 mt Grigio</t>
  </si>
  <si>
    <t>ORCA - Bretella ottica ST-ST DPX LSZH 62,5/125um OM1 L. 1 mt Grigio</t>
  </si>
  <si>
    <t>ORCA - Bretella ottica ST-ST DPX LSZH 62,5/125um OM1 L. 2 mt Grigio</t>
  </si>
  <si>
    <t>ORCA - Bretella ottica ST-ST DPX LSZH 62,5/125um OM1 L. 3 mt Grigio</t>
  </si>
  <si>
    <t>ORCA - Bretella ottica ST-ST DPX LSZH 62,5/125um OM1 L. 5 mt Grigio</t>
  </si>
  <si>
    <t>ORCA - Bretella ottica ST-ST DPX LSZH 62,5/125um OM1 L. 10 mt Grigio</t>
  </si>
  <si>
    <t>ORCA - Bretella ottica SC-ST DPX LSZH 50/125um OM3 L. 10 mt Aqua</t>
  </si>
  <si>
    <t>ORCA - Bretella ottica SC-ST DPX LSZH 62,5/125um OM1 L. 1 mt Grigio</t>
  </si>
  <si>
    <t>ORCA - Bretella ottica SC-ST DPX LSZH 62,5/125um OM1 L. 2 mt Grigio</t>
  </si>
  <si>
    <t>ORCA - Bretella ottica SC-ST DPX LSZH 62,5/125um OM1 L. 3 mt Grigio</t>
  </si>
  <si>
    <t>ORCA - Bretella ottica SC-ST DPX LSZH 62,5/125um OM1 L. 5 mt Grigio</t>
  </si>
  <si>
    <t>ORCA - Bretella ottica SC-ST DPX LSZH 62,5/125um OM1 L. 10 mt Grigio</t>
  </si>
  <si>
    <t>ORCA - Bretella ottica LC-LC DPX LSZH 62,5/125um OM1 L. 1 mt Grigio</t>
  </si>
  <si>
    <t>ORCA - Bretella ottica LC-LC DPX LSZH 62,5/125um OM1 L. 2 mt Grigio</t>
  </si>
  <si>
    <t>ORCA - Bretella ottica LC-LC DPX LSZH 62,5/125um OM1 L. 3 mt Grigio</t>
  </si>
  <si>
    <t>ORCA - Bretella ottica LC-LC DPX LSZH 62,5/125um OM1 L. 5 mt Grigio</t>
  </si>
  <si>
    <t>ORCA - Bretella ottica LC-LC DPX LSZH 62,5/125um OM1 L. 10 mt Grigio</t>
  </si>
  <si>
    <t>ORCA - Bretella ottica LC-ST DPX LSZH 62,5/125um OM1 L. 1 mt Grigio</t>
  </si>
  <si>
    <t>ORCA - Bretella ottica LC-ST DPX LSZH 62,5/125um OM1 L. 2 mt Grigio</t>
  </si>
  <si>
    <t>ORCA - Bretella ottica LC-ST DPX LSZH 62,5/125um OM1 L. 3 mt Grigio</t>
  </si>
  <si>
    <t>ORCA - Bretella ottica LC-ST DPX LSZH 62,5/125um OM1 L. 5 mt Grigio</t>
  </si>
  <si>
    <t>ORCA - Bretella ottica LC-ST DPX LSZH 62,5/125um OM1 L. 10 mt Grigio</t>
  </si>
  <si>
    <t>ORCA - Bretella ottica LC-SC DPX LSZH 50/125um OM4 L. 1 mt Aqua</t>
  </si>
  <si>
    <t>ORCA - Bretella ottica LC-SC DPX LSZH 50/125um OM4 L. 2 mt Aqua</t>
  </si>
  <si>
    <t>ORCA - Bretella ottica LC-SC DPX LSZH 50/125um OM4 L. 3 mt Aqua</t>
  </si>
  <si>
    <t>ORCA - Bretella ottica LC-SC DPX LSZH 50/125um OM4 L. 5 mt Aqua</t>
  </si>
  <si>
    <t>ORCA - Bretella ottica LC-SC DPX LSZH 50/125um OM4 L. 10 mt Aqua</t>
  </si>
  <si>
    <t>ORCA - Bretella ottica LC-SC DPX LSZH 62,5/125um OM1 L. 1 mt Grigio</t>
  </si>
  <si>
    <t>ORCA - Bretella ottica LC-SC DPX LSZH 62,5/125um OM1 L. 2 mt Grigio</t>
  </si>
  <si>
    <t>ORCA - Bretella ottica LC-SC DPX LSZH 62,5/125um OM1 L. 3 mt Grigio</t>
  </si>
  <si>
    <t>ORCA - Bretella ottica LC-SC DPX LSZH 62,5/125um OM1 L. 5 mt Grigio</t>
  </si>
  <si>
    <t>ORCA - Bretella ottica LC-SC DPX LSZH 62,5/125um OM1 L. 10 mt Grigio</t>
  </si>
  <si>
    <t>ORCA - Borchia a 4 posizioni footprint SC spx con supporto DIN (non include bussole)</t>
  </si>
  <si>
    <t>ORCA - Borchia a 2 posizioni footprint SC spx (non include bussole)</t>
  </si>
  <si>
    <t>ORCA - Borchia a 2 posizioni footprint SC spx con sportellino trasparente (non include bussole)</t>
  </si>
  <si>
    <t>ORCA - Borchia a 2 posizioni footprint SC spx verticale per alloggiamento reflector (non include bussole)</t>
  </si>
  <si>
    <t>ORCA - Terminale di Testa per numero 8 adattatori SC/APC</t>
  </si>
  <si>
    <t xml:space="preserve">ORCA - Modulo di antenna senza splitter </t>
  </si>
  <si>
    <t>ORCA - Modulo per otto appartamenti</t>
  </si>
  <si>
    <t>ORCA - BOX a 8 posizioni per SC Simplex (non include le bussole) - IP55</t>
  </si>
  <si>
    <t>ORCA - BOX a 12 posizioni per SC Simplex (non include le bussole) - IP55</t>
  </si>
  <si>
    <t>ORCA - BOX a 24 posizioni per SC Simplex (non include le bussole) - IP55</t>
  </si>
  <si>
    <t>ORCA - BOX a 48 posizioni per SC/ Simplex (non include le bussole) - IP55</t>
  </si>
  <si>
    <t>ORCA - BOX a 4 posizioni per SC Simplex (non include le bussole) - IP66</t>
  </si>
  <si>
    <t>ORCA - BOX a 8 posizioni per SC Simplex (non include le bussole) - IP66</t>
  </si>
  <si>
    <t>ORCA - BOX a 12 posizioni per SC Simplex (non include le bussole) - IP66</t>
  </si>
  <si>
    <t>ORCA - BOX a 24 posizioni per SC Simplex (non include le bussole) - IP66</t>
  </si>
  <si>
    <t>ORCA - Trecciola telefonica da 0,6mm B/Gialla (mat. 250m)</t>
  </si>
  <si>
    <t>ORCA - Trecciola telefonica da 0,6mm B/Rosso (mat. 250m)</t>
  </si>
  <si>
    <t>ORCA - Trecciola telefonica da 0,6mm B/Blu (mat. 250m)</t>
  </si>
  <si>
    <t>ORCA - Cavo telefonico TE 1 coppia x 1  "Bronzino" (mat. 300m)</t>
  </si>
  <si>
    <t>ORCA - Cavo telefonico per interno TR 2 coppie + Terra - CPR Class Eca (mat. 250m)</t>
  </si>
  <si>
    <t>ORCA - Cavo telefonico per interno TR 3 coppie - CPR Class Eca (mat. 250m)</t>
  </si>
  <si>
    <t>ORCA - Cavo telefonico per interno TR 6 coppie - CPR Class Eca (mat. 250m)</t>
  </si>
  <si>
    <t>ORCA - Pannello Telefonico 50 porte 1U 19" Rack</t>
  </si>
  <si>
    <t>ORCA - Pannello Telefonico 25 porte 1U 19" Rack</t>
  </si>
  <si>
    <t>ORCA - Inserto RJ11 Categoria 3 colore NERO UTP (toolless)</t>
  </si>
  <si>
    <t>ORCA - Cavo schermato F-UTP Cat.6, AWG 24, 4cp, guaina LSZH - CPR Class Dca (s2,d2,a1) - Bianco (box. 305)</t>
  </si>
  <si>
    <t>OC-PC5-222110-01</t>
  </si>
  <si>
    <t>ORCA - Bretella di permutazione Cat5E UTP colore nero L. 1mt</t>
  </si>
  <si>
    <t>OC-PC5-222110-A1</t>
  </si>
  <si>
    <t>ORCA - Bretella di permutazione Cat5E UTP colore nero L. 0,5mt</t>
  </si>
  <si>
    <t>OC-PC5-222110-02</t>
  </si>
  <si>
    <t>ORCA - Bretella di permutazione Cat5E UTP colore nero L. 2mt</t>
  </si>
  <si>
    <t>OC-PC5-222110-03</t>
  </si>
  <si>
    <t>ORCA - Bretella di permutazione Cat5E UTP colore nero L. 3mt</t>
  </si>
  <si>
    <t>OC-PC5-222110-05</t>
  </si>
  <si>
    <t>ORCA - Bretella di permutazione Cat5E UTP colore nero L. 5mt</t>
  </si>
  <si>
    <t>OC-PC5-222110-10</t>
  </si>
  <si>
    <t>ORCA - Bretella di permutazione Cat5E UTP colore nero L. 10mt</t>
  </si>
  <si>
    <t>OC-PC6-223170-10</t>
  </si>
  <si>
    <t>OC-PC6-223190-10</t>
  </si>
  <si>
    <t>OC-PC6-223160-10</t>
  </si>
  <si>
    <t>OC-PC6-223180-10</t>
  </si>
  <si>
    <t>OC-PC6-223150-10</t>
  </si>
  <si>
    <t>OC-PC6-223110-10</t>
  </si>
  <si>
    <t>ORCA - Bretella di permutazione Cat6 U/UTP diametro AWG 28 - colore Grigio L. 1mt</t>
  </si>
  <si>
    <t>ORCA - Bretella di permutazione Cat6 U/UTP diametro AWG 28 - colore Grigio L. 2mt</t>
  </si>
  <si>
    <t>ORCA - Bretella di permutazione Cat6 U/UTP diametro AWG 28 - colore Grigio L. 3mt</t>
  </si>
  <si>
    <t>ORCA - Bretella di permutazione Cat6 U/UTP diametro AWG 28 - colore Grigio L. 5mt</t>
  </si>
  <si>
    <t>ORCA - Bretella di permutazione Cat6 U/UTP diametro AWG 28 - colore Grigio L. 10mt</t>
  </si>
  <si>
    <t>ORCA - Bretella di permutazione Cat6A S/FTP colore viola boot blu - LSZH L. 2mt CPR Class B2ca</t>
  </si>
  <si>
    <t>ORCA - Bretella di permutazione Cat6A S/FTP colore viola boot blu - LSZH L. 3mt CPR Class B2ca</t>
  </si>
  <si>
    <t>ORCA - Bretella di permutazione Cat6A S/FTP colore viola boot blu - LSZH L. 5mt CPR Class B2ca</t>
  </si>
  <si>
    <t>ORCA - Plug a 4 posizioni non schermato per cavo trefolato (moq. 50 pz.)</t>
  </si>
  <si>
    <t>ORCA - Rotolo in velcro colore nero 20mm altezza L. 5mt</t>
  </si>
  <si>
    <t>ORCA - Modulo SFP - 1.25G SM (Single Mode) - Distanza 20km 1310nm - LC/PC</t>
  </si>
  <si>
    <t>ORCA - Modulo SFP - 1.25G MM (Multi Mode) - Distanza 550mt 850nm - LC/PC</t>
  </si>
  <si>
    <t>ORCA - Coppia Moduli SFP Singola fibra - 155Mb SM (Single Mode) - Distanza 20Km 1310/1550 - LC/PC</t>
  </si>
  <si>
    <t>ORCA - Modulo SFP - 155Mb MM (Multi Mode) - Dual Fiber - Distanza 2km 850nm - LC/PC</t>
  </si>
  <si>
    <t>ORCA - Armadio a parete 570X450X370 6U - pannelli asportabili - NERO - Smontato</t>
  </si>
  <si>
    <t>ORCA - Armadio a parete 570X450X500 9U - pannelli asportabili - NERO - Smontato</t>
  </si>
  <si>
    <t>ORCA - Armadio a parete 570X450X635 12U - pannelli asportabili - NERO - Smontato</t>
  </si>
  <si>
    <t>ORCA - Armadio a parete 570X450X770 15U - pannelli asportabili - NERO - smontato</t>
  </si>
  <si>
    <t>ORCA - Armadio a parete 570X600X635 12U - pannelli asportabili - NERO - Smontato</t>
  </si>
  <si>
    <t>ORCA - Armadio a parete 570X600X770 15U - pannelli asportabili - NERO - Smontato</t>
  </si>
  <si>
    <t>ORCA - Armadio a pavimento 600x600x20U smontabile, piedini (zoccolo optional), portata 500 kg Nero</t>
  </si>
  <si>
    <t xml:space="preserve">ORCA - Armadio a muro, 540X450X6U Nero Assemblato </t>
  </si>
  <si>
    <t>ORCA - ACCESSORI RACK</t>
  </si>
  <si>
    <t>ORCA - Giunto di unione Armadi da pavimento - Colore nero</t>
  </si>
  <si>
    <t>ORCA - Coppia montanti posteriori  p/armadi - h.27U - prof. 600/800mm</t>
  </si>
  <si>
    <t>ORCA - Coppia montanti posteriori  p/armadi - h.33U - prof. 600/800mm</t>
  </si>
  <si>
    <t>ORCA - Gruppi ventole raffreddamento</t>
  </si>
  <si>
    <t>ORCA - PDU - Canaline di Alimentazione</t>
  </si>
  <si>
    <t>TECNOSTEEL - Armadio IP55 con porta anteriore in vetro, pannelli laterali e posteriore ciechi - 42U 600x600</t>
  </si>
  <si>
    <t>Armadi co-location</t>
  </si>
  <si>
    <t>FIRE FIGHTER</t>
  </si>
  <si>
    <t>TS-RAC-F9292</t>
  </si>
  <si>
    <t>F9292IS</t>
  </si>
  <si>
    <t>TECNOSTEEL - Ripiano fisso per armadi a pavimento e a parete con tutte le profondità 1U 19 "x200mm, Imballo Singolo</t>
  </si>
  <si>
    <t>TS-RAC-F9243</t>
  </si>
  <si>
    <t>F9243IS</t>
  </si>
  <si>
    <t>TECNOSTEEL - Ripiano fisso per armadi a pavimento e a parete con profondità minima 310mm, Imballo Singolo</t>
  </si>
  <si>
    <t>TS-RAC-F9107</t>
  </si>
  <si>
    <t>F9107IS</t>
  </si>
  <si>
    <t>TECNOSTEEL - Ripiano fisso - 1U 19"x350mm -Portata max15Kg -Montaggio a sbalzo</t>
  </si>
  <si>
    <t>TS-RAC-F9000</t>
  </si>
  <si>
    <t>F9000IS</t>
  </si>
  <si>
    <t>TECNOSTEEL - Ripiano fisso x rack a pavimento e parete con tutte le prof. 2U 19'' x250mm Portata max 25Kg Montaggio a sbalzo grigio</t>
  </si>
  <si>
    <t>TS-RAC-F9001</t>
  </si>
  <si>
    <t>F9001IS</t>
  </si>
  <si>
    <t>TECNOSTEEL - Ripiano -2U 19"x400mm - Portata max 25Kg - Montaggio a sbalzo</t>
  </si>
  <si>
    <t>TS-RAC-F9292N</t>
  </si>
  <si>
    <t>F9292NIS</t>
  </si>
  <si>
    <t>TECNOSTEEL - Ripiano fisso -1U 19"x200mm Portata max.15Kg -mont. a sbalzo Nero</t>
  </si>
  <si>
    <t>TS-RAC-F9243N</t>
  </si>
  <si>
    <t>F9243NIS</t>
  </si>
  <si>
    <t>TECNOSTEEL - Ripiano fisso -1U 19"x310mm Portata max.15Kg -mont. a sbalzo Nero</t>
  </si>
  <si>
    <t>TS-RAC-F9107N</t>
  </si>
  <si>
    <t>F9107NIS</t>
  </si>
  <si>
    <t>TECNOSTEEL - Ripiano fisso - 1U 19"x350mm Portata max15Kg -mont. a sbalzo Nero</t>
  </si>
  <si>
    <t>TS-RAC-F9000N</t>
  </si>
  <si>
    <t>F9000NIS</t>
  </si>
  <si>
    <t>TECNOSTEEL - Ripiano fisso x rack a pavimento e parete con tutte le prof. 2U 19''x250mm Portata max 25Kg Montaggio a sbalzo nero</t>
  </si>
  <si>
    <t>TS-RAC-F9001N</t>
  </si>
  <si>
    <t>F9001NIS</t>
  </si>
  <si>
    <t>TECNOSTEEL - Ripiano -2U 19"x400mm - max 25Kg - mont. a sbalzo Nero</t>
  </si>
  <si>
    <t>FLUKE - DSX-8000 Cat 8 CableAnalyzer 2 GHz con Wi-Fi abilitato: unità principale e remota Versiv2 (N-120)</t>
  </si>
  <si>
    <t>FLUKE - DSX-8000 Cat 8 CableAnalyzer 2 GHz con Wi-Fi abilitato: unità principale e remota Versiv2 +1 anno Gold  (N-120)</t>
  </si>
  <si>
    <t>FLUKE - Kit add-on DSX-8000 Cat 8 CableAnalyzer da 2 GHz con unità remota: 2 moduli Cat 8 DSX + unità remota Versiv2 (N-120)</t>
  </si>
  <si>
    <t>FLUKE - Unità di sostituzione principale Versiv2 (N-140)</t>
  </si>
  <si>
    <t>FLUKE - Unità di sostituzione remota Versiv2 (N-140)</t>
  </si>
  <si>
    <t>FLUKE - Singolo modulo DSX-8000 Cat 8 CableAnalyzer da 2 GHz: (1) modulo in rame DSX (N-120)</t>
  </si>
  <si>
    <t>FLUKE - Set di adattatori Permanent Link Cat 8 per DSX-8000 (N-140)</t>
  </si>
  <si>
    <t>FLUKE - Kit set di adattatori canale e adattatori DSX-8000 Tera Cat 7A/Classe 7A e Cat 8.2/Classe II Permanent Link (N-140)</t>
  </si>
  <si>
    <t>FLUKE - Set di adattatori di canale DSX-8000 GG45 Cat 7A/Classe FA (N-140)</t>
  </si>
  <si>
    <t>FLUKE - Set di adattatori di canale Cat 8 per DSX-8000 (N-140)</t>
  </si>
  <si>
    <t>FLUKE - 1 anno di servizi Gold per DSX-8000 oppure DSX-8000-W (N-750)</t>
  </si>
  <si>
    <t>FLUKE - 3 anni di servizi Gold per DSX-8000 oppure DSX-8000-W (N-750)</t>
  </si>
  <si>
    <t>FLUKE - 1 anno di servizi Gold per DSX-8000-ADD (N-750)</t>
  </si>
  <si>
    <t>FLUKE - 1 anno di servizi Gold per DSX-8000Mi oppure DSX-8000Mi-W (N-750)</t>
  </si>
  <si>
    <t>FLUKE - 3 anni di servizi Gold per DSX-8000Mi oppure DSX-8000Mi-W (N-750)</t>
  </si>
  <si>
    <t>FLUKE - 1 anno di servizi Gold per DSX-8000Oi oppure DSX-8000Oi-W (N-750)</t>
  </si>
  <si>
    <t>FLUKE - 1 anno di servizi Gold per DSX-8000Qi oppure DSX-8000Qi-W (N-750)</t>
  </si>
  <si>
    <t>FLUKE - 3 anni di servizi Gold per DSX-8000Qi oppure DSX-8000Qi-W (N-750)</t>
  </si>
  <si>
    <t>FLUKE - 1 anno di servizi Gold per DSX-8000QOi oppure DSX-8000QOi-NW (N-750)</t>
  </si>
  <si>
    <t>FLUKE - 3 anni di servizi Gold per DSX-8000QOi oppure DSX-8000QOi-NW (N-750)</t>
  </si>
  <si>
    <t>FLUKE - DSX-5000 CableAnalyzer 1 GHz: unità principale e remota Versiv2+2 moduli DSX-5000 + WiFi abilitato (N-120)</t>
  </si>
  <si>
    <t>FLUKE - DSX-5000 CableAnalyzer 1 GHz: unità principale e remota Versiv2+2 moduli DSX-5000+WiFi abilitato+1 anno Gold (N-120)</t>
  </si>
  <si>
    <t>FLUKE - Kit add-on modulo DSX-5000 CableAnalyzer da 1 GHz con unità remota: 2 moduli DSX-5000 + unità remota Versiv2 (N-120)</t>
  </si>
  <si>
    <t>FLUKE - Kit add-on modulo DSX-5000 CableAnalyzer da 1 GHz: (2) moduli in rame DSX (N-120)</t>
  </si>
  <si>
    <t>FLUKE - Singolo modulo DSX-5000 CableAnalyzer da 1 GHz: (1) modulo in rame DSX (N-140)</t>
  </si>
  <si>
    <t>FLUKE - Kit set di adattatori canale e adattatori DSX Tera Cat 7A/Classe 7A Permanent Link (N-140)</t>
  </si>
  <si>
    <t>FLUKE - Set di adattatori coassiali DSX (N-140)</t>
  </si>
  <si>
    <t>FLUKE - Set di adattatori Permanent Link DSX Cat 6A/Classe EA (N-140)</t>
  </si>
  <si>
    <t>FLUKE - Set di adattatori di canale DSX Cat 6A/Classe EA (N-140)</t>
  </si>
  <si>
    <t>FLUKE - Modulo di riferimento set DSX (N-140)</t>
  </si>
  <si>
    <t>FLUKE - Cassetta portattrezzi Versiv -può contenere DSX2-5000QOi/DSX2-8000QOi, supporto dimostrativo e cavo in fibra- (N-140)</t>
  </si>
  <si>
    <t>FLUKE - Custodia piccola per il trasporto Versiv (con FI-7000) (N-140)</t>
  </si>
  <si>
    <t>FLUKE - Cuffie Versiv (N-140)</t>
  </si>
  <si>
    <t>FLUKE - Batteria Versiv (N-140)</t>
  </si>
  <si>
    <t>FLUKE - Kit tracolle Versiv (N-140)</t>
  </si>
  <si>
    <t>FLUKE - Supporto dimostrativo Versiv (N-140)</t>
  </si>
  <si>
    <t>FLUKE - Cavo USB, da standard A a micro B (N-140)</t>
  </si>
  <si>
    <t>FLUKE - 1 anno di servizi Gold per DSX-5000 (N-750)</t>
  </si>
  <si>
    <t>FLUKE - 3 anni di servizi Gold per DSX-5000 (N-750)</t>
  </si>
  <si>
    <t>FLUKE - 1 anno di servizi Gold per DSX-5000Qi (N-750)</t>
  </si>
  <si>
    <t>FLUKE - 3 anni di servizi Gold per DSX-5000Qi (N-750)</t>
  </si>
  <si>
    <t>FLUKE - 1 anno di servizi Gold per DSX-5000QOi (N-750)</t>
  </si>
  <si>
    <t>FLUKE - 3 anni di servizi Gold per DSX-5000QOi (N-750)</t>
  </si>
  <si>
    <t>FLUKE - 1 anno di servizi Gold per DSX-5000Mi (N-750)</t>
  </si>
  <si>
    <t>FLUKE - 3 anni di servizi Gold per DSX-5000Mi (N-750)</t>
  </si>
  <si>
    <t>FLUKE - 1 anno di servizi Gold per DSX-ADD (N-750)</t>
  </si>
  <si>
    <t>FLUKE - 1 anno di servizi Gold per DSX-ADD-R (N-750)</t>
  </si>
  <si>
    <t>FLUKE - 1 anno di servizi Gold per DSX-CFP-Q-ADD-R (N-750)</t>
  </si>
  <si>
    <t>FLUKE - 1 anno di servizi Gold per DSX-OFP-Q-ADD-R (N-750)</t>
  </si>
  <si>
    <t>FLUKE - DSX-602 500 MHz CableAnalyzer. Modello solo in rame con Wi-Fi (N-110)</t>
  </si>
  <si>
    <t>FLUKE - DSX-602-PRO 500 MHz CableAnalyzer con Wi-Fi + set adattatori Permanent Link DSX-PLA004S. Modello solo in rame (N-110)</t>
  </si>
  <si>
    <t>FLUKE - 1 anno di servizi Gold per DSX-602 , versione con solo adattatori di canale (N-750)</t>
  </si>
  <si>
    <t>FLUKE - 1 anno di servizi Gold per DSX-602 PRO, versione con adattatori di canale e Permanent Link (N-750)</t>
  </si>
  <si>
    <t>FLUKE - 1 anno di servizi Gold per DSX-600, versione con solo adattatori di canale (N-750)</t>
  </si>
  <si>
    <t>FLUKE - 1 anno di servizi Gold per DSX-600, versione con adattatori di canale e Permanent Link (N-750)</t>
  </si>
  <si>
    <t>FLUKE - DSX-8000 Cat 8 CableAnalyzer 2 GHz, 2 moduli OLTS MM CertiFiber Pro, telecamera di ispezione, WiFI abilitato (NR-300)</t>
  </si>
  <si>
    <t>FLUKE - DSX-8000 CableAnalyzer 1 GHz, 2 moduli OLTS MM CertiFiber Pro, telecamera ispezione+WiFi abilitato+1 anno Gold (NR-300)</t>
  </si>
  <si>
    <t>FLUKE - DSX-8000 Cat 8 CableAnalyzer 2 GHz, 2 moduli OLTS CertiFiber Pro Quad, telecamera di ispezione+WiFi abilitato (NR-300)</t>
  </si>
  <si>
    <t>FLUKE - DSX-8000 Cat 8 CableAnalyzer 2 GHz, 2 OLTS CertiFiber Pro Quad+OptiFiber OTDR, telecam. ispez.+WiFi abilitato (NR-300)</t>
  </si>
  <si>
    <t>FK-STR-DSX28000QOIGIN</t>
  </si>
  <si>
    <t>DSX2-8000QOI/G INT</t>
  </si>
  <si>
    <t>FLUKE - DSX2-8000 Cat 8 CableAnaliz.+CertiFiber Pro Quad OLTS + OptiFiber OTDR + tel. ispez.+ Wi-Fi+1 anno servizi Gold (NR-300)</t>
  </si>
  <si>
    <t>FLUKE - Kit add-on moduli DSX-8000 Cat 8 CableAnalyzer da 2 GHz e moduli Quad (MM e SM) OLTS con unità remota (NR-300)</t>
  </si>
  <si>
    <t>FLUKE - DSX-5000 CableAnalyzer 1 GHz, moduli CertiFiber Pro Quad OLTS (MM e SM), telecamera di ispezione+WiFi abilitato (NR-300)</t>
  </si>
  <si>
    <t>FLUKE - DSX-5000 CableAnalyzer 1 GHz, moduli CertiFiber Pro Quad OLTS (MM e SM), telecamera+WiFi abilitato+1 anno Gold (NR-300)</t>
  </si>
  <si>
    <t>FLUKE - Moduli DSX-5000 CableAnalyzer da 1 GHz e kit add-on moduli Quad MM e SM OLTS con unità remota (NR-300)</t>
  </si>
  <si>
    <t>FLUKE - CertiFiber Pro con Wi-Fi abilitato: unità principale e remota Versiv2 + (2) moduli OLTS multimodali (N-220)</t>
  </si>
  <si>
    <t>FLUKE - CertiFiber Pro con Wi-Fi abilitato OLTS: unità principale e remota Versiv2 + moduli monomodali) OLTS (2) (N-220)</t>
  </si>
  <si>
    <t>FLUKE - CertiFiber Pro con Wi-Fi abilitato Quad OLTS: unità principale e remota Versiv2 + moduli Quad OLTS (2) (N-220)</t>
  </si>
  <si>
    <t>FLUKE - Kit add-on CertiFiber Pro Quad (multimodale e monomodale) OLTS: (2) moduli CertiFiber Pro Quad OLTS (N-220)</t>
  </si>
  <si>
    <t>FLUKE - Kit add-on CertiFiber Pro Quad (multimodale e monomodale) OLTS e unità remota Versiv2 con Wi-Fi abilitato (N-220)</t>
  </si>
  <si>
    <t>FLUKE - add-on OLTS multimodali CertiFiber Pro: (2) moduli OLTS multimodali CertiFiber Pro (N-220)</t>
  </si>
  <si>
    <t>FLUKE - Kit add-on CertiFiber Pro OLTS monomodale: (2) moduli CertiFiber Pro OLTS monomodali (N-220)</t>
  </si>
  <si>
    <t>FK-FK-CFP-MM MOD</t>
  </si>
  <si>
    <t>CFP-MM MOD</t>
  </si>
  <si>
    <t>FLUKE - Modulo di ricambio singolo OLTS multimodale CertiFiber Pro: (1) modulo OLTS multimodale (N-220)</t>
  </si>
  <si>
    <t>FK-FK-CFP-SM MOD</t>
  </si>
  <si>
    <t>CFP-SM MOD</t>
  </si>
  <si>
    <t>FLUKE - Modulo di ricambio singolo CertiFiber Pro OLTS monomodale: (1) modulo OLTS monomodale (N-220)</t>
  </si>
  <si>
    <t>FK-FK-CFP-QUAD MOD</t>
  </si>
  <si>
    <t>CFP-QUAD MOD</t>
  </si>
  <si>
    <t>FLUKE - Modulo di ricambio singolo CertiFiber Pro Quad (multimodale e monomodale) OLTS: (1) modulo Quad OLTS (N-220)</t>
  </si>
  <si>
    <t>FLUKE - 1 anno di servizi Gold per OptiFiber Pro e CertiFiber Pro OFP-CFP-QI (N-750)</t>
  </si>
  <si>
    <t>FLUKE - 3 anni di servizi Gold per OptiFiber Pro e CertiFiber Pro OFP-CFP-QI (N-750)</t>
  </si>
  <si>
    <t>FLUKE - 1 anno di servizi Gold per CFP-Q-ADD-R (N-750)</t>
  </si>
  <si>
    <t>FLUKE - 1 anno di servizi Gold per CFP-Q-ADD (N-750)</t>
  </si>
  <si>
    <t>FLUKE - 3 anni di servizi Gold per CFP-Q-ADD (N-750)</t>
  </si>
  <si>
    <t>FLUKE - 1 anno di servizi Gold per CFP-100-Q (N-750)</t>
  </si>
  <si>
    <t>FLUKE - 3 anni di servizi Gold per CFP-100-Q (N-750)</t>
  </si>
  <si>
    <t>FLUKE - OTDR OptiFiber Pro Quad + CertiFiber Pro Quad OLTS con Wi-Fi abilitato + telecamera di ispezione FI-1000-KIT (NR-200)</t>
  </si>
  <si>
    <t>FLUKE - OTDR OFP con Wi-Fi abilitato HDR monomodale 1310 e 1550 nm + Versiv2 unità principale (NR-230)</t>
  </si>
  <si>
    <t>FLUKE - OTDR OFP con Wi-Fi abilitato HDR monomodale 1310 e 1550 nm, tel. ispez. FI-1000-KIT, Versiv2 unità principale (NR-230)</t>
  </si>
  <si>
    <t>FLUKE - OTDR OFP HDR monomodale con modulo 1310 nm, 1550 nm e 1625 nm, adattatore wireless per Versiv2 unità principale (NR-230)</t>
  </si>
  <si>
    <t>FLUKE - 1 anno di servizi Gold per modulo monomodale OptiFiber Pro (OFP-100-S) (N-750)</t>
  </si>
  <si>
    <t>FLUKE - 1 anno di servizi Gold per OptiFiber Pro Quad (OFP-100-Q) (N-750)</t>
  </si>
  <si>
    <t>FLUKE - 3 anni di servizi Gold per OptiFiber Pro Quad (OFP-100-Q) (N-750)</t>
  </si>
  <si>
    <t>FLUKE - 1 anno di servizi Gold per OptiFiber Pro Quad con telecamera di ispezione (OFP-100-Qi) (N-750)</t>
  </si>
  <si>
    <t>FLUKE - 3 anni di servizi Gold per OptiFiber Pro Quad con telecamera di ispezione (OFP-100-Qi) (N-750)</t>
  </si>
  <si>
    <t>FLUKE - 1 anno di servizi Gold per modulo OptiFiber Pro Quad (OFP-Q-ADD) (N-750)</t>
  </si>
  <si>
    <t>FLUKE - 3 anni di servizi Gold per OptiFiber Pro Quad (OFP-Q-ADD) (N-750)</t>
  </si>
  <si>
    <t>FLUKE - Misuratore di potenza MultiFiber Pro (NR-230)</t>
  </si>
  <si>
    <t>FLUKE - Sorgente multimodale MultiFiber Pro, 850 nm (NR-230)</t>
  </si>
  <si>
    <t>FLUKE - Sorgente monomodale MultiFiber Pro, 1310 nm (NR-230)</t>
  </si>
  <si>
    <t>FLUKE - Kit di base MultiFiber Pro, PMLS MPO, cavo riferimento di test e sistema di pulizia OneClick per MPO (NR-230)</t>
  </si>
  <si>
    <t>FLUKE - Kit di verifica multimodale SimpliFiber Pro (N-210)</t>
  </si>
  <si>
    <t>FLUKE - Kit di verifica monomodale SimpliFiber Pro (N-210)</t>
  </si>
  <si>
    <t>FLUKE - Misuratore di potenza ottica SImpliFIber Pro e due sorgenti monomodali (1310/1550 nm e 1490/1625 nm) (N-210)</t>
  </si>
  <si>
    <t>FLUKE - Sorgente monomodale da 1310/1550 nm SimpliFiber Pro (N-210)</t>
  </si>
  <si>
    <t>FLUKE - Sorgente monomodale da 1490/1625 nm SimpliFiber Pro (N-210)</t>
  </si>
  <si>
    <t>FLUKE - Sorgente multimodale da 850/1300 nm SimpliFiber Pro (N-210)</t>
  </si>
  <si>
    <t>FLUKE - Misuratore di potenza ottica SimpliFiber Pro (N-210)</t>
  </si>
  <si>
    <t>FLUKE - FiberInspector Pro: unità principale e telecam. ispez. conf. 4 punte (conn. LC, FC/SC, punte da 1,25 e 2,5 mm) (N-210)</t>
  </si>
  <si>
    <t>FLUKE - FiberInspector Pro e sistema pulizia OneClick 1,25/2,5 mm e MPO: telecam. ispez.  4 punte (LC, FC/SC, MPO) (N-210)</t>
  </si>
  <si>
    <t>FLUKE - Punta per sonda video connettori SC e FC (N-240)</t>
  </si>
  <si>
    <t>FLUKE - Punta per sonda video connettore LC (N-240)</t>
  </si>
  <si>
    <t>FLUKE - Punta per sonda video connettore ST (N-240)</t>
  </si>
  <si>
    <t>FLUKE - Punta per sonda video connettore MU (N-240)</t>
  </si>
  <si>
    <t>FLUKE - Punta per sonda video connettore E2000 APC (N-240)</t>
  </si>
  <si>
    <t>FLUKE - Punta per sonda video connettore SC APC (N-240)</t>
  </si>
  <si>
    <t>FLUKE - Punta per sonda video universale da 2,5mm per cavi di connessione (N-240)</t>
  </si>
  <si>
    <t>FLUKE - Punta per sonda video universale da 1,25 mm per cavi di connessione (N-240)</t>
  </si>
  <si>
    <t>FLUKE - Punta per sonda video universale APC da 2,5 mm per cavi di connessione (N-240)</t>
  </si>
  <si>
    <t>FLUKE - Punta per sonda MPO/MTP per cavi di connessione e connettori (N-240)</t>
  </si>
  <si>
    <t>FLUKE - Punta per sonda MPO/MTP APC per cavi di connessione e connettori (N-240)</t>
  </si>
  <si>
    <t>FLUKE - Punta per sonda video universale APC da 1,25 mm per cavi di connessione (N-240)</t>
  </si>
  <si>
    <t>FLUKE - Punta per sonda video connettore E2000 (N-240)</t>
  </si>
  <si>
    <t>FLUKE - Adattatore per sonda video connettore LC/APC (N-240)</t>
  </si>
  <si>
    <t>FLUKE - Punta di ricambio MPO/MTP senza manopola del ripetitore (N-240)</t>
  </si>
  <si>
    <t>FLUKE - Punta di ricambio MPO/MTP APC senza manopola del ripetitore (N-240)</t>
  </si>
  <si>
    <t>FLUKE - Connettore LC, FC e SC, punte universali da 1,25 e 2,5 mm in una confezione (N-240)</t>
  </si>
  <si>
    <t>FLUKE - 1 anni di servizi Gold per FI-7000-MPO (N-750)</t>
  </si>
  <si>
    <t>FLUKE - 1 anni di servizi Gold per FI-7000 FiberInspector Pro (N-750)</t>
  </si>
  <si>
    <t>FLUKE - 3 anni di servizi Gold per FI-7000 FiberInspector Pro (N-750)</t>
  </si>
  <si>
    <t>FLUKE - Cubo per la pulizia delle fibre ottiche (2x2), ogni cubo pulisce 800 terminazioni (N-240)</t>
  </si>
  <si>
    <t>FLUKE - Prodotti per la pulizia delle fibre ottiche: cubo, penna, tamponi da 2,5 mm, 5 cartoncini (N-240)</t>
  </si>
  <si>
    <t>FLUKE - Kit di pulizia delle fibre ottiche: custodia, cubo, penna, tamponi da 1,25 + 2,5 mm, 10 cartoncini (N-240)</t>
  </si>
  <si>
    <t>FLUKE - Penna con solvente per la pulizia delle fibre ottiche, contiene 10 g/0,35 oz/12 ml (N-240)</t>
  </si>
  <si>
    <t>FLUKE - Tamponi per la pulizia delle fibre ottiche - Diametro 1,25 mm (N-240)</t>
  </si>
  <si>
    <t>FLUKE - Tamponi per la pulizia delle fibre ottiche - Diametro 2,5 mm (N-240)</t>
  </si>
  <si>
    <t>FLUKE - Cartoncini per la pulizia delle fibre ottiche (confezione da 5), ogni cartoncino pulisce 12 terminazioni (N-240)</t>
  </si>
  <si>
    <t>FLUKE - Adattatore ST intercambiabile per porta sorgente dell'OTDR (N-240)</t>
  </si>
  <si>
    <t>FLUKE - Adattatore FC intercambiabile per porta sorgente dell'OTDR (N-240)</t>
  </si>
  <si>
    <t>FLUKE - Bretella di lancio multimodale, 50 µm, FC/FC (N-240)</t>
  </si>
  <si>
    <t>FLUKE - Bretella di lancio multimodale, 50 µm, ST/ST (N-240)</t>
  </si>
  <si>
    <t>FLUKE - Bretella di lancio multimodale, 50 µm, SC/SC (N-240)</t>
  </si>
  <si>
    <t>FLUKE - Bretella di lancio multimodale, 50 µm, SC/ST (N-240)</t>
  </si>
  <si>
    <t>FLUKE - Bretella di lancio multimodale, 50 µm, SC/E2000 (N-240)</t>
  </si>
  <si>
    <t>FLUKE - Bretella di lancio multimodale, 50 µm, SC/FC (N-240)</t>
  </si>
  <si>
    <t>FLUKE - Bretella di lancio monomodale, 9 µm, SC/SC (N-240)</t>
  </si>
  <si>
    <t>FLUKE - Bretella di lancio monomodale, 9 µm, SC/SC APC (N-240)</t>
  </si>
  <si>
    <t>FLUKE - Bretella di lancio monomodale, 9 µm, SC/ST (N-240)</t>
  </si>
  <si>
    <t>FLUKE - Bretella di lancio monomodale, 9 µm, SC/E2000APC (N-240)</t>
  </si>
  <si>
    <t>FLUKE - Bretella di lancio monomodale, 9 µm, SC/FC (N-240)</t>
  </si>
  <si>
    <t>FLUKE - Kit cavi di riferimento per test (TRC) monomodali, 2 m, (4) SC/SC (N-240)</t>
  </si>
  <si>
    <t>FLUKE - Kit cavi di riferimento per test (TRC) monomodali, 2 m, (2) SC/FC, (2) FC/FC (N-240)</t>
  </si>
  <si>
    <t>FLUKE - Kit cavi di riferimento per test (TRC) monomodali, 2 m, (2) SC/ST, (2) ST/ST (N-240)</t>
  </si>
  <si>
    <t>FLUKE - Cavo di riferimento per test (TRC) monomodale, 2 m, SC/SC (N-240)</t>
  </si>
  <si>
    <t>FLUKE - Cavo di riferimento per test (TRC) monomodale, 2 m, SC/FC (N-240)</t>
  </si>
  <si>
    <t>FLUKE - Cavo di riferimento per test (TRC) monomodale, 2 m, SC/ST (N-240)</t>
  </si>
  <si>
    <t>FLUKE - Cavo di riferimento per test (TRC) monomodale, 2 m, FC/FC (N-240)</t>
  </si>
  <si>
    <t>FLUKE - Cavo di riferimento per test (TRC) monomodale, 2 m, ST/ST (N-240)</t>
  </si>
  <si>
    <t>FLUKE - Cavo di riferimento per test (TRC) multimodale Encircled Flux (EF), 2 m, 50 µm, SC/SC (N-240)</t>
  </si>
  <si>
    <t>FLUKE - Cavo di riferimento per test (TRC) multimodale Encircled Flux (EF), 2 m, 50 µm, SC/ST (N-240)</t>
  </si>
  <si>
    <t>FLUKE - Cavo di riferimento per test (TRC) multimodale, 2 m, 50 µm, SC/SC (N-240)</t>
  </si>
  <si>
    <t>FLUKE - Cavo di riferimento per test (TRC) multimodale, 2 m, 50 µm, FC/FC (N-240)</t>
  </si>
  <si>
    <t>FLUKE - Cavo di riferimento per test (TRC) multimodale, 2 m, 50 µm, ST/ST (N-240)</t>
  </si>
  <si>
    <t>FLUKE - Custodia per il trasporto dei cavi di riferimento per test (N-240)</t>
  </si>
  <si>
    <t>FLUKE - Adattatore duplex SC-SC (N-240)</t>
  </si>
  <si>
    <t>FLUKE - Adattatore duplex LC-LC (N-240)</t>
  </si>
  <si>
    <t>FLUKE - Set di adattatori per test FC (2) (N-240)</t>
  </si>
  <si>
    <t>FLUKE - Set di adattatori per test LC (2) (N-240)</t>
  </si>
  <si>
    <t>FLUKE - Set di adattatori per test SC (2) (N-240)</t>
  </si>
  <si>
    <t>FLUKE - Set di adattatori per test ST (2) (N-240)</t>
  </si>
  <si>
    <t>FLUKE - Adattatore Visifault universale da 1,25 mm (N-240)</t>
  </si>
  <si>
    <t>FLUKE - Tester di rete LinkIQ con 1 ID remoto, caricatore CA, accoppiatore universale RJ45/11 e custodia (N-410)</t>
  </si>
  <si>
    <t>FLUKE - Tester di rete LinkIQ con 1-7 ID remoti, caricatore CA, accoppiatore univ. RJ45/11, sonda Intellitone Pro 200 (N-410)</t>
  </si>
  <si>
    <t>FLUKE - ID sostitutivo per ID remoto LinkIQ n. 1 (N-410)</t>
  </si>
  <si>
    <t>FLUKE - Kit ID remoto (ID n. 2-7) per LinkIQ e MicroScanner PoE (N-410)</t>
  </si>
  <si>
    <t>FLUKE - 1 anno di assistenza Gold per un mainframe LinkIQ (N-750)</t>
  </si>
  <si>
    <t>FLUKE - 3 anni di assistenza Gold per un mainframe LinkIQ (N-750)</t>
  </si>
  <si>
    <t>FLUKE - Unità principale CableIQ con custodia per il trasporto morbida e adattatore remoto (N-410)</t>
  </si>
  <si>
    <t>FLUKE - Kit tecnico rame e fibra ottica: include CableIQ-KIT (CIQ-KIT) + SimpliFiber Pro (FTK1000) Fiber Test Kit (N-410)</t>
  </si>
  <si>
    <t>FLUKE - Kit IT avanzato CableIQ: unità princip. CableIQ+adattatore remoto+custodia+unità ID remota+sonda IntelliTone 200 (N-410)</t>
  </si>
  <si>
    <t>FLUKE - Kit adattatore coassiale CableIQ, include un connettore F, connettori BNC e RCA (N-410)</t>
  </si>
  <si>
    <t>FLUKE - Kit di identificatori in remoto n. 2-4 CABLEIQ (N-410)</t>
  </si>
  <si>
    <t>FLUKE - Kit di identificatori in remoto n. 5-7 CABLEIQ (N-410)</t>
  </si>
  <si>
    <t>FLUKE - Adattatore modulare RJ45/11 CABLEIQ (N-410)</t>
  </si>
  <si>
    <t>FLUKE - Adattatore per cavi altoparlante CABLEIQ (N-410)</t>
  </si>
  <si>
    <t>FLUKE - Adattatore di mappatura cavi CABLEIQ (N-410)</t>
  </si>
  <si>
    <t>FLUKE - 1 anno di servizi Gold per CABLEIQ Qualification Tester (N-750)</t>
  </si>
  <si>
    <t>FLUKE - Verificatore di cavi MicroScanner POE con adattatore di mappatura MS-POE (N-410)</t>
  </si>
  <si>
    <t>FLUKE - Kit professionale MicroScanner POE: identificatori remoti 2-7+IntelliTone Pro 200 Probe+cavi connessione (N-410)</t>
  </si>
  <si>
    <t>FLUKE - Verificatore di cavi MicroScanner2 (N-410)</t>
  </si>
  <si>
    <t>FLUKE - Kit professionale Microscanner2: identificatori remoti 2-7+IntelliTone Pro 200 Probe+cavi connessione+custodia (N-410)</t>
  </si>
  <si>
    <t>FLUKE - Kit test di terminazione MicroScanner2: kit attrezzi professionali IS60+IntelliTone 200 Probe+ cavi connessione (N-410)</t>
  </si>
  <si>
    <t>FLUKE - Adattatore per mappa dei fili per MicroScanner POE (N-410)</t>
  </si>
  <si>
    <t>FLUKE - Kit di identificatori in remoto n. 2-7 MicroScanner2 (N-410)</t>
  </si>
  <si>
    <t>FLUKE - Custodia MicroScanner2 (N-410)</t>
  </si>
  <si>
    <t>FLUKE - MicroScanner2 Wiremap (N-410)</t>
  </si>
  <si>
    <t>FLUKE - Sonda IntelliTone Pro 200 (N-410)</t>
  </si>
  <si>
    <t>FLUKE - Kit emettitore di segnale LAN e sonda IntelliTone Pro 200 (N-410)</t>
  </si>
  <si>
    <t>FLUKE - Emettitore di segnale LAN IntelliTone Pro 200 (N-410)</t>
  </si>
  <si>
    <t>FLUKE - Custodia per il trasporto dell'emettitore di segnale/sonda IntelliTone (N-410)</t>
  </si>
  <si>
    <t>FLUKE - Cavetti per test con pinze a coccodrillo e connettori con base IntelliTone (N-410)</t>
  </si>
  <si>
    <t>FLUKE - Cavetti per test con pinze a coccodrillo (N-410)</t>
  </si>
  <si>
    <t>FLUKE - MicroMapper - Unita' a Led per verifica funzioni di mappatura (N-410)</t>
  </si>
  <si>
    <t>FLUKE - Kit emettitore di segnale e sonda PRO3000 (N-510)</t>
  </si>
  <si>
    <t>FLUKE - Generatore di segnale PRO3000, pinze a coccodrillo e presa RJ11 (N-510)</t>
  </si>
  <si>
    <t>FLUKE - Sonda Pro3000 (N-510)</t>
  </si>
  <si>
    <t>FLUKE - Punta per sonda Pro3000 (N-510)</t>
  </si>
  <si>
    <t>FLUKE - Impugnatura ergonomica Jackrapid (N-510)</t>
  </si>
  <si>
    <t>FLUKE - Strumento per terminazioni Jackrapid (per Systimax MGS400, MGS500, MFP420, MFP520) (N-510)</t>
  </si>
  <si>
    <t>FLUKE - Testa portalama di ricambio Jackrapid (per Systimax MGS400, MGS500, MFP420, MFP520) (N-510)</t>
  </si>
  <si>
    <t>FLUKE - Strumento per terminazioni Jackrapid (per Panduit Nk688M) (N-510)</t>
  </si>
  <si>
    <t>FLUKE - Testa portalama di ricambio Jackrapid (per Panduit Nk688M) (N-510)</t>
  </si>
  <si>
    <t>FLUKE -  Strumento a impatto D914S con lama EverSharp 110 (N-510)</t>
  </si>
  <si>
    <t>FLUKE - Lama  EverSharp 110 (N-510)</t>
  </si>
  <si>
    <t>FLUKE -  Strumento a impatto D914S con lama EverSharp 110, EverSharp 66 e lama libera (N-510)</t>
  </si>
  <si>
    <t>FK-ACC-10061000</t>
  </si>
  <si>
    <t>FLUKE - Strumento a impatto D914S (N-510)</t>
  </si>
  <si>
    <t>BY-PTL-19-483</t>
  </si>
  <si>
    <t>018603</t>
  </si>
  <si>
    <t>BY-M-47-422</t>
  </si>
  <si>
    <t>131592</t>
  </si>
  <si>
    <t>BY-M-47-427</t>
  </si>
  <si>
    <t>131589</t>
  </si>
  <si>
    <t>BY-M-136-427</t>
  </si>
  <si>
    <t>131581</t>
  </si>
  <si>
    <t>BY-MC-500-422</t>
  </si>
  <si>
    <t>143242</t>
  </si>
  <si>
    <t>BY-BWS-LMUPGS-EM</t>
  </si>
  <si>
    <t>149193</t>
  </si>
  <si>
    <t>Varie</t>
  </si>
  <si>
    <t>BY-CM4BSP</t>
  </si>
  <si>
    <t>CM4BSP</t>
  </si>
  <si>
    <t>BY-CM6BSP</t>
  </si>
  <si>
    <t>CM6BSP</t>
  </si>
  <si>
    <t xml:space="preserve">PLANET - Mini GBIC LX Module  (Single-Mode, 20 KM) </t>
  </si>
  <si>
    <t>DT-CVR-24014101BP</t>
  </si>
  <si>
    <t>24014101BP</t>
  </si>
  <si>
    <t>DT-CVR-24014101BL</t>
  </si>
  <si>
    <t>24014101BL</t>
  </si>
  <si>
    <t>DT-CVR-24014101CP</t>
  </si>
  <si>
    <t>24014101CP</t>
  </si>
  <si>
    <t>DATWYLER - Cavo 662 non schermato U/UTP Cat.6, solido AWG 23, 4cp, LSZH, Cca-s1a,d1,a1, pull box 500m -arancio-</t>
  </si>
  <si>
    <t>DT-CVR-24014101CL</t>
  </si>
  <si>
    <t>24014101CL</t>
  </si>
  <si>
    <t>DT-MJ6-418070CF</t>
  </si>
  <si>
    <t>DT-MJ6-418071CF</t>
  </si>
  <si>
    <t>DT-MJ6A-418074CF</t>
  </si>
  <si>
    <t>DT-MJ6A-418075CF</t>
  </si>
  <si>
    <t>DT-MJ6A-418061CF</t>
  </si>
  <si>
    <t>DT-MJ6A-418069CF</t>
  </si>
  <si>
    <t>DT-ACC-418011CF</t>
  </si>
  <si>
    <t>DT-CVF-19618200CZ</t>
  </si>
  <si>
    <t>19618200CZ</t>
  </si>
  <si>
    <t>DATWYLER - Cavo Universal DLTS ZGGFR da int/ext 1x24 OS2 G652D, loose dry tube, antirodit. 8,2mm, LSZH/FR Cca-s1a,d1,a1 -giallo-</t>
  </si>
  <si>
    <t>DATWYLER - Cavo Universal DLTS ZGGFR da int/ext 1x12 OM3, loose dry tube, antiroditore 7,6mm, LSZH/FR Cca-s1a,d1,a1 -aqua-</t>
  </si>
  <si>
    <t>DT-CVF-19708400CZ</t>
  </si>
  <si>
    <t>19708400CZ</t>
  </si>
  <si>
    <t>DATWYLER - Cavo Universal DLTS ZGGFR da int/ext 1x24 OM3, loose dry tube, antiroditore 8,2mm, LSZH/FR Cca-s1a,d1,a1 -aqua-</t>
  </si>
  <si>
    <t>DT-CVF-19014900FZ</t>
  </si>
  <si>
    <t>19014900FZ</t>
  </si>
  <si>
    <t>DT-RAC-19683000ZY</t>
  </si>
  <si>
    <t>19683000ZY</t>
  </si>
  <si>
    <t>DATWYLER - Zoccolo per rack 600x600, altezza 10cm, nero RAL 9005</t>
  </si>
  <si>
    <t>DT-RAC-19687800ZY</t>
  </si>
  <si>
    <t>19687800ZY</t>
  </si>
  <si>
    <t>DATWYLER - Kit dadi e viti -50 + 50 pz-</t>
  </si>
  <si>
    <t>DT-ACC-19692000ZY</t>
  </si>
  <si>
    <t>19692000ZY</t>
  </si>
  <si>
    <t>DATWYLER - Canala verticale 42U per rack di rete/server, coperchio frontale, nero RAL 9005, premontata in rack da 800 mm, 2 pz</t>
  </si>
  <si>
    <t>DT-RAC-19688800ZY</t>
  </si>
  <si>
    <t>19688800ZY</t>
  </si>
  <si>
    <t>DATWYLER - PDU, 6 prese universali + interruttore, 19", 1U</t>
  </si>
  <si>
    <t>DT-RAC-19689100ZY</t>
  </si>
  <si>
    <t>19689100ZY</t>
  </si>
  <si>
    <t>DATWYLER - PDU, 6 prese universali con magnetotermico 16A, 19'', 1U</t>
  </si>
  <si>
    <t>PA-RAC-CFP4IW</t>
  </si>
  <si>
    <t>CFP4IW</t>
  </si>
  <si>
    <t>PANDUIT - Placca MiniCom 503 verticale 4 posizioni, bianca</t>
  </si>
  <si>
    <t>PA-PLG-SP688-C</t>
  </si>
  <si>
    <t>SP688-C</t>
  </si>
  <si>
    <t>PANDUIT - Plug 8/8 Cat6 non schermato - cavo OD da 5,71 a 6,35 mm, 24 AWG - 100pz</t>
  </si>
  <si>
    <t>CORNING - Cavo 12 FO OM4 loose tube int/est armatura metallica, UV resistant, LSZH/FR Dca,s2,d2,a1 -nera-</t>
  </si>
  <si>
    <t>CG-012ZRY-T3120D2C</t>
  </si>
  <si>
    <t>012ZRY-T3120D2C</t>
  </si>
  <si>
    <t>CORNING - Cavo 12 FO OS2 loose tube (1x12) int/est armatura CST, UV resistant, doppia guaina LSZH/FR B2ca,s1,d1,a1 -nera-</t>
  </si>
  <si>
    <t>CORNING - Cavo 12 FO OM4 loose tube (1x12) int/est armatura CST, UV resistant, doppia guaina LSZH/FR B2ca,s1,d1,a1 -nera-</t>
  </si>
  <si>
    <t>CORNING - Cavo 24 FO OS2 loose tube (2x12) int/est armatura CST, UV resistant, doppia guaina LSZH/FR B2ca,s1,d1,a1 -nera-</t>
  </si>
  <si>
    <t>CORNING - Cavo 24 FO OM4 loose tube (2x12) int/est armatura CST, UV resistant, doppia guaina LSZH/FR B2ca,s1,d1,a1 -nera-</t>
  </si>
  <si>
    <t>CORNING - Presa RJ45 Cat.6 link UTP keystone toolless con sportellino, 22-26 AWG, confezione da 480 pz -bianca-</t>
  </si>
  <si>
    <t>CORNING - Bretella di permutazione Cat.6 UTP, LSZH, colore turchese 1m</t>
  </si>
  <si>
    <t>CORNING - Bretella di permutazione Cat.6 UTP, LSZH, colore turchese 2m</t>
  </si>
  <si>
    <t>CORNING - Bretella di permutazione Cat.6 UTP, LSZH, colore turchese 3m</t>
  </si>
  <si>
    <t>CORNING - Bretella di permutazione Cat.6 UTP, LSZH, colore turchese 5m</t>
  </si>
  <si>
    <t>CORNING - Pannello di permutazione scarico 24 porte per prese keystone senza barra di supporto, 1U -nero-</t>
  </si>
  <si>
    <t>CORNING - Pannello di permutazione scarico 24 porte per prese keystone, barra di supporto e messa a terra, 1U -nero-</t>
  </si>
  <si>
    <t>CORNING - Pannello di permutazione scarico 32 porte per prese keystone, barra di supporto e messa a terra, 2U -nero-</t>
  </si>
  <si>
    <t>CORNING - Cornice di identificazione singola porta pannello di permutazione scarico, rossa, confezione 8 pz</t>
  </si>
  <si>
    <t>CORNING - Cornice di identificazione singola porta pannello di permutazione scarico, gialla, confezione 8 pz</t>
  </si>
  <si>
    <t>CORNING - Cornice di identificazione singola porta pannello di permutazione scarico, verde, confezione 8 pz</t>
  </si>
  <si>
    <t>CORNING - Cornice di identificazione singola porta pannello di permutazione scarico, blu, confezione 8 pz</t>
  </si>
  <si>
    <t>CORNING - Inserto cieco da porta pannello di permutazione scarico, bianco, confezione 50 pz</t>
  </si>
  <si>
    <t>CORNING - Inserto cieco da porta pannello di permutazione scarico, nero, confezione 50 pz</t>
  </si>
  <si>
    <t>CORNING - Bretella di permutazione Cat.6A UTP, LSZH, colore turchese 1m</t>
  </si>
  <si>
    <t>CORNING - Bretella di permutazione Cat.6A UTP, LSZH, colore turchese 2m</t>
  </si>
  <si>
    <t>CORNING - Bretella di permutazione Cat.6A UTP, LSZH, colore turchese 3m</t>
  </si>
  <si>
    <t>CORNING - Bretella di permutazione Cat.6A UTP, 24 AWG, LSZH, colore turchese 1m cod. VOL-6AUL-L1-T</t>
  </si>
  <si>
    <t>CORNING - Bretella di permutazione Cat.6A UTP, 24 AWG, LSZH, colore turchese 2m cod. VOL-6AUL-L2-T</t>
  </si>
  <si>
    <t>CORNING - Bretella di permutazione Cat.6A UTP, 24 AWG, LSZH, colore turchese 3m cod. VOL-6AUL-L3-T</t>
  </si>
  <si>
    <t>CORNING - Bretella di permutazione Cat.6A UTP, 24 AWG, LSZH, colore turchese 5m cod. VOL-6AUL-L5-T</t>
  </si>
  <si>
    <t>CORNING - Presa RJ45 Cat.6A hardware schermata, cavo a 3 ingressi, confezione da 8 pz -bianca- VOL-OCK6A-SN8</t>
  </si>
  <si>
    <t>CORNING - Presa RJ45 Cat.6A link schermata, cavo a ingresso orizzontale, confezione da 8 pz  -bianca- VOLOCK6ASE8</t>
  </si>
  <si>
    <t xml:space="preserve">CORNING - Connettore SC Hot Melt multimodale (ferrula ceramica) codolo bianco 6300-W </t>
  </si>
  <si>
    <t>CORNING - Connettore ST Hot Melt multimodale (ferrula ceramica) codolo bianco 6100-W</t>
  </si>
  <si>
    <t>CORNING - Giunto meccanico Fibrlok 250 e 900 micron cod.2529</t>
  </si>
  <si>
    <t>CORNING - Giunto meccanico Fibrlok 4x4 250 micron 2540G</t>
  </si>
  <si>
    <t>CORNING - Pressa assemblaggio per giunti Fibrlok 2529 cod. 2501</t>
  </si>
  <si>
    <t>Strada del Portone, 159</t>
  </si>
  <si>
    <t>10095 Grugliasco (TO)</t>
  </si>
  <si>
    <t>Tel. +39 011 0627111</t>
  </si>
  <si>
    <t>Fax +39 011 4241155</t>
  </si>
  <si>
    <t>Tel. +39 0444 913875</t>
  </si>
  <si>
    <t>Tel. +39 06 9075524</t>
  </si>
  <si>
    <t>Fax +39 06 9075280</t>
  </si>
  <si>
    <t xml:space="preserve">  Tel. +39 0546 645711</t>
  </si>
  <si>
    <t xml:space="preserve">  Fax +39 0546 645821</t>
  </si>
  <si>
    <t>Tel. +39 0574 729184</t>
  </si>
  <si>
    <t>Fax +39 0574 700804</t>
  </si>
  <si>
    <t>Tel. +39 081 5406493</t>
  </si>
  <si>
    <t>Fax +39 081 5406493</t>
  </si>
  <si>
    <t>DT-CVF-18674800FZ</t>
  </si>
  <si>
    <t>18674800FZ</t>
  </si>
  <si>
    <t xml:space="preserve">ORCA - Cavo ottico Loose da esterno CST arm 4 fibre 50/125um OM2 PE </t>
  </si>
  <si>
    <t>ORCA - Cavo ottico Loose da esterno CST arm 4 fibre 62,5/125um OM1 PE</t>
  </si>
  <si>
    <t>ORCA - Cavo ottico Loose da esterno CST arm 4 fibre 09/125um OS2 PE</t>
  </si>
  <si>
    <t>ORCA - Cavo ottico Loose  da esterno CST arm 4 fibre 50/125um OM3 PE</t>
  </si>
  <si>
    <t xml:space="preserve">ORCA - Cavo ottico Loose  da esterno CST arm 4 fibre 50/125um OM4 PE </t>
  </si>
  <si>
    <t>ORCA - Cavo ottico Loose  da esterno CST arm 6 fibre 50/125um OM2 PE</t>
  </si>
  <si>
    <t>ORCA - Cavo ottico Loose  da esterno CST arm 6 fibre 62,5/125um OM1 PE</t>
  </si>
  <si>
    <t>ORCA - Cavo ottico Loose  da esterno CST arm 6 fibre 09/125um OS2 PE</t>
  </si>
  <si>
    <t>ORCA - Cavo ottico Loose  da esterno CST arm 6 fibre 50/125um OM3 PE</t>
  </si>
  <si>
    <t>ORCA - Cavo ottico Loose  da esterno CST arm 8 fibre 50/125um OM2 PE</t>
  </si>
  <si>
    <t>ORCA - Cavo ottico Loose  da esterno CST arm 8 fibre 62,5/125um OM1 PE</t>
  </si>
  <si>
    <t>ORCA - Cavo ottico Loose  da esterno CST arm 8 fibre 09/125um OS2 PE</t>
  </si>
  <si>
    <t>ORCA - Cavo ottico Loose  da esterno CST arm 8 fibre 50/125um OM3 PE</t>
  </si>
  <si>
    <t>ORCA - Cavo ottico Loose  da esterno CST arm 8 fibre 50/125um OM4 PE</t>
  </si>
  <si>
    <t>ORCA - Cavo ottico Loose  da esterno CST arm 12 fibre 50/125um OM2 PE</t>
  </si>
  <si>
    <t>ORCA - Cavo ottico Loose  da esterno CST arm 12 fibre 62,5/125um OM1 PE</t>
  </si>
  <si>
    <t>ORCA - Cavo ottico Loose  da esterno CST arm 12 fibre 09/125um OS2 PE</t>
  </si>
  <si>
    <t>ORCA - Cavo ottico Loose  da esterno CST arm 12 fibre 50/125um OM3 PE</t>
  </si>
  <si>
    <t>ORCA - Cavo ottico Loose  da esterno CST arm 12 fibre 50/125um OM4 PE</t>
  </si>
  <si>
    <t>ORCA - Cavo ottico Loose  da esterno CST arm 24 fibre 50/125um OM2 PE</t>
  </si>
  <si>
    <t>ORCA - Cavo ottico Loose  da esterno CST arm 24 fibre 62,5/125um OM1 PE</t>
  </si>
  <si>
    <t>ORCA - Cavo ottico Loose  da esterno CST arm 24 fibre 09/125um OS2 PE</t>
  </si>
  <si>
    <t>ORCA - Cavo ottico Loose  da esterno CST arm 24 fibre 50/125um OM3 PE</t>
  </si>
  <si>
    <t>ORCA - Cavo ottico Loose  da esterno CST arm 24 fibre 50/125um OM4 PE</t>
  </si>
  <si>
    <t>ORCA - Terminal Box ottico barra DIN 6 SC DPX unloaded, Grigio, viti per bussole e tappi in dotazione</t>
  </si>
  <si>
    <t>ORCA - Terminal Box ottico barra DIN 8 SC SPX unloaded, Grigio, viti per bussole e tappi in dotazione</t>
  </si>
  <si>
    <t>ORCA - Bussola ST-SC SPX Multimodale, ferula ceramica, corpo plast. (moq. 10 pz)</t>
  </si>
  <si>
    <t>ORCA - Bretella ottica SC-ST DPX LSZH 50/125um OM2 L. 1 mt Arancio</t>
  </si>
  <si>
    <t>ORCA - Bretella ottica SC-ST DPX LSZH 50/125um OM2 L. 2 mt Arancio</t>
  </si>
  <si>
    <t>ORCA - Bretella ottica SC-ST DPX LSZH 50/125um OM2 L. 3 mt Arancio</t>
  </si>
  <si>
    <t>ORCA - Bretella ottica SC-ST DPX LSZH 50/125um OM2 L. 5 mt Arancio</t>
  </si>
  <si>
    <t>ORCA - Bretella ottica Armata HCR  LC-LC DPX LSZH 50/125um OM2 L. 1 mt</t>
  </si>
  <si>
    <t>ORCA - Bretella ottica Armata HCR  LC-LC DPX LSZH 50/125um OM2 L. 2mt</t>
  </si>
  <si>
    <t>ORCA - Bretella ottica Armata HCR  LC-LC DPX LSZH 50/125um OM2 L. 3mt</t>
  </si>
  <si>
    <t>ORCA - Bretella ottica Armata HCR  LC-LC DPX LSZH 50/125um OM2 L. 5mt</t>
  </si>
  <si>
    <t>ORCA - Bretella ottica Armata HCR  LC-LC DPX LSZH 50/125um OM2 L. 10mt</t>
  </si>
  <si>
    <t>ORCA - Bretella ottica Armata HCR  LC-LC DPX LSZH 50/125um OM3 L. 1 mt</t>
  </si>
  <si>
    <t>ORCA - Bretella ottica Armata HCR  LC-LC DPX LSZH 50/125um OM3 L. 2 mt</t>
  </si>
  <si>
    <t>ORCA - Bretella ottica Armata HCR  LC-LC DPX LSZH 50/125um OM3 L. 3 mt</t>
  </si>
  <si>
    <t>ORCA - Bretella ottica Armata HCR  LC-LC DPX LSZH 50/125um OM3 L. 5 mt</t>
  </si>
  <si>
    <t>ORCA - Bretella ottica Armata HCR  LC-LC DPX LSZH 50/125um OM3 L. 10 mt</t>
  </si>
  <si>
    <t>ORCA - Bretella ottica Armata HCR  LC-LC DPX LSZH 62,5/125um OM1 L. 1 mt</t>
  </si>
  <si>
    <t>ORCA - Bretella ottica Armata HCR  LC-LC DPX LSZH 62,5/125um OM1 L. 2 mt</t>
  </si>
  <si>
    <t>ORCA - Bretella ottica Armata HCR  LC-LC DPX LSZH 62,5/125um OM1 L. 3 mt</t>
  </si>
  <si>
    <t>ORCA - Bretella ottica Armata HCR  LC-LC DPX LSZH 62,5/125um OM1 L. 5 mt</t>
  </si>
  <si>
    <t>ORCA - Bretella ottica Armata HCR  LC-LC DPX LSZH 62,5/125um OM1 L. 10 mt</t>
  </si>
  <si>
    <t>ORCA - Bretella ottica Armata HCR  LC-LC DPX LSZH 09/125um OS2 L. 1 mt</t>
  </si>
  <si>
    <t>ORCA - Bretella ottica Armata HCR  LC-LC DPX LSZH 09/125um OS2 L. 2 mt</t>
  </si>
  <si>
    <t>ORCA - Bretella ottica Armata HCR  LC-LC DPX LSZH 09/125um OS2 L. 3 mt</t>
  </si>
  <si>
    <t>ORCA - Bretella ottica Armata HCR  LC-LC DPX LSZH 09/125um OS2 L. 5 mt</t>
  </si>
  <si>
    <t>ORCA - Bretella ottica Armata HCR  LC-LC DPX LSZH 09/125um OS2 L. 10 mt</t>
  </si>
  <si>
    <t>ORCA - SISTEMA FTTx - Borchie utenza STOA</t>
  </si>
  <si>
    <t>ORCA - Pigtail Monomodale 9/125 G657A2 SC/APC - LSZH 2m colore bianco (kit 12 pz.)</t>
  </si>
  <si>
    <t>ORCA - FAOC - Connettore pre-lappato SC/APC Monomodale 9/125 - 250/900 (moq. 10 pz)</t>
  </si>
  <si>
    <t>ORCA - BOX a protezione giunto fibra simplex cilindrico</t>
  </si>
  <si>
    <t>ORCA - BOX a protezione doppio giunto fibra simplex rettangolare, fori fissaggio</t>
  </si>
  <si>
    <t>ORCA - Plug a 8 posizioni non schermato per cavo rigido Cat6A UTP toolless</t>
  </si>
  <si>
    <t>ORCA - Plug a 8 posizioni schermato per cavo rigido Cat6A FTP toolless</t>
  </si>
  <si>
    <t>ORCA - Box di giunzione Cat. 5E FTP (66x36x25.5mm)</t>
  </si>
  <si>
    <t>ORCA - Box di giunzione Cat. 5E UTP (66x36x25.5mm)</t>
  </si>
  <si>
    <t>ORCA - Adattatore plastico su guida DIN per inserto keystone UTP - senza coperchio laterale - grigio</t>
  </si>
  <si>
    <t>ORCA - coperchio laterale per adattatore guida DIN OC-PLT-250011-02</t>
  </si>
  <si>
    <t>ModBus e Coverter di Seriale da Barra DIN</t>
  </si>
  <si>
    <t>Media Converter da Seriale a Fibra Ottica</t>
  </si>
  <si>
    <t>ZY-ACC-PLA6457</t>
  </si>
  <si>
    <t>PLA6457-EU0201F</t>
  </si>
  <si>
    <t>ZYXEL - PLA6457, Powerline pass-through 2400 Mbps, 1 porta LAN GbE, (Pack 2pz)</t>
  </si>
  <si>
    <t>CORNING - Giunto singolo Fibrlok universale monomodale 2529</t>
  </si>
  <si>
    <t>PANDUIT - Presa PanNet MiniCom RJ45 UTP Cat6, nera</t>
  </si>
  <si>
    <t>PANDUIT - Presa PanNet MiniCom RJ45 UTP Cat6, bianco avorio</t>
  </si>
  <si>
    <t>PANDUIT - Presa PanNet MiniCom RJ45 UTP Cat6, bianco artico</t>
  </si>
  <si>
    <t>PA-MJ6-CJ688TGBU</t>
  </si>
  <si>
    <t>CJ688TGBU</t>
  </si>
  <si>
    <t>PANDUIT - Presa PanNet MiniCom RJ45 UTP Cat6, blu</t>
  </si>
  <si>
    <t>PA-MJ6-CJ688TGRD</t>
  </si>
  <si>
    <t>CJ688TGRD</t>
  </si>
  <si>
    <t>PANDUIT - Presa PanNet MiniCom RJ45 UTP Cat6, rossa</t>
  </si>
  <si>
    <t>PA-PC6-UTP28SP0.5M</t>
  </si>
  <si>
    <t>UTP28SP0.5M</t>
  </si>
  <si>
    <t>PANDUIT - Bretella di permutazione PanNet U/UTP Cat6, diametro ridotto 3,8 mm, 28 AWG, LSZH 0.5 m, bianca</t>
  </si>
  <si>
    <t>PA-PC6-UTP28SP1MGY</t>
  </si>
  <si>
    <t>UTP28SP1MGY</t>
  </si>
  <si>
    <t>PANDUIT - Bretella di permutazione PanNet U/UTP Cat6, diametro ridotto 3,8 mm, 28 AWG, LSZH 1 m, grigia</t>
  </si>
  <si>
    <t>PA-PC6-UTP28SP2MGY</t>
  </si>
  <si>
    <t>UTP28SP2MGY</t>
  </si>
  <si>
    <t>PANDUIT - Bretella di permutazione PanNet U/UTP Cat6, diametro ridotto 3,8 mm, 28 AWG, LSZH 2 m, grigia</t>
  </si>
  <si>
    <t>PA-PC6-UTP28SP3MGY</t>
  </si>
  <si>
    <t>UTP28SP3MGY</t>
  </si>
  <si>
    <t>PANDUIT - Bretella di permutazione PanNet U/UTP Cat6, diametro ridotto 3,8 mm, 28 AWG, LSZH 3 m, grigia</t>
  </si>
  <si>
    <t>PA-PC6-UTP28SP5MGY</t>
  </si>
  <si>
    <t>UTP28SP5MGY</t>
  </si>
  <si>
    <t>PANDUIT - Bretella di permutazione PanNet U/UTP Cat6, diametro ridotto 3,8 mm, 28 AWG, LSZH 5 m, grigia</t>
  </si>
  <si>
    <t>PANDUIT - Presa PanNet MiniCom RJ45 UTP Cat6A, nera</t>
  </si>
  <si>
    <t>PANDUIT - Presa PanNet MiniCom RJ45 UTP Cat6A, bianco avorio</t>
  </si>
  <si>
    <t>PANDUIT - Presa PanNet MiniCom RJ45 UTP Cat6A, bianca</t>
  </si>
  <si>
    <t>PA-MJ6A-CJ6X88TGAW</t>
  </si>
  <si>
    <t>CJ6X88TGAW</t>
  </si>
  <si>
    <t>PANDUIT - Presa PanNet MiniCom RJ45 UTP Cat6A, bianco artico</t>
  </si>
  <si>
    <t>PANDUIT - Presa PanNet MiniCom RJ45 UTP Cat6A, nera con sportello a molla</t>
  </si>
  <si>
    <t>PANDUIT - Presa PanNet MiniCom RJ45 UTP Cat6A, bianca con sportello a molla</t>
  </si>
  <si>
    <t>PA-PC6A-UTP28X1.5M</t>
  </si>
  <si>
    <t>UTP28X1.5M</t>
  </si>
  <si>
    <t>PANDUIT - Scatola di superficie MiniCom 1 posizione (23,2h x 26,3w x 48,1l mm), bianca</t>
  </si>
  <si>
    <t>PA-RAC-CBXQ1IW-A</t>
  </si>
  <si>
    <t>CBXQ1IW-A</t>
  </si>
  <si>
    <t>PANDUIT - Scatola di superficie MiniCom 1 posizione (24,89 x 37,6w x 66,0l mm), bianca</t>
  </si>
  <si>
    <t>PA-ACC-CBXF6AW-AY</t>
  </si>
  <si>
    <t>CBXF6AW-AY</t>
  </si>
  <si>
    <t>PANDUIT - Scatola di superficie MiniCom 6 posizioni allungata con gestore fibra (25h x 120,0w x 170,0l mm), bianco artico</t>
  </si>
  <si>
    <t>PA-ACC-CBXF12AW-AY</t>
  </si>
  <si>
    <t>CBXF12AW-AY</t>
  </si>
  <si>
    <t>PANDUIT -  Scatola di  superficie  MiniCom 12  posizioni  allungata con  gestore fibra ( 46,1h x 120,0w  x 170,0l mm),  bianco artico</t>
  </si>
  <si>
    <t>PA-MJ6-NK6TMBU</t>
  </si>
  <si>
    <t>NK6TMBU</t>
  </si>
  <si>
    <t>PANDUIT - Presa NetKey RJ45 UTP Cat6 Giga TX keystone, terminabile con CGJT, blu</t>
  </si>
  <si>
    <t>PANDUIT - Adattatore singolo per guida DIN presa MiniCom Rj45</t>
  </si>
  <si>
    <t>COMMSCOPE - Modulo ottico G2, 1MPO/M-12 SC (6 porte duplex) p/n 360DM-12SC-LS</t>
  </si>
  <si>
    <t>SYSTIMAX - Cassetto ottico 360 iPatch G2, 1U con 4 moduli Teraspeed InstaPatch 360 (24 porte LC duplex) p/n 360-iP-INSTA-LC-4TS</t>
  </si>
  <si>
    <t>SYSTIMAX - Cassetto ottico 360 iPatch G2, 1U con 4 moduli Lazrspeed InstaPatch 360 (24 porte LC duplex) p/n 360-iP-INSTA-LC-4LS</t>
  </si>
  <si>
    <t>SYSTIMAX - Cassetto ottico 360 iPatch G2, 1U con 32 porte MPO, scorrevole p/n 360G2-iP 1U 32 MPO DP SD</t>
  </si>
  <si>
    <t>SYSTIMAX - Cassetto ottico 360 iPatch G2, 1U con 32 porte MPO, fisso UHD p/n 360G2-iP 1U 32 MPO DP UHD</t>
  </si>
  <si>
    <t>Access Point 802.11 ax (WiFi 6) - versione SOHO Essential Features</t>
  </si>
  <si>
    <t>ZY-WRL-NWA50AX</t>
  </si>
  <si>
    <t>NWA50AX-EU0102F</t>
  </si>
  <si>
    <t>ZYXEL - AP Dual Radio, supporto PoE (16W), soffitto, antenne interne. Alim incl. SOHO Features. FREE Nebula Basic</t>
  </si>
  <si>
    <t>ZY-WRL-NWA55AXE</t>
  </si>
  <si>
    <t>NWA55AXE-EU0102F</t>
  </si>
  <si>
    <t xml:space="preserve">ZYXEL - AP Dual Radio, Outdoor IP55, supporto PoE (16W), antenne esterne. PoE Injector incl. SOHO Features. FREE Nebula Basic </t>
  </si>
  <si>
    <t>ZY-WRL-NWA90AX</t>
  </si>
  <si>
    <t>NWA90AX-EU0102F</t>
  </si>
  <si>
    <t>ZYXEL - AP Dual Radio, supporto PoE (16W), soffitto, antenne interne. Alimentatore incl. Essential Features. FREE Nebula Basic</t>
  </si>
  <si>
    <t>ZY-SWT-GS1100-10HP-2F</t>
  </si>
  <si>
    <t>GS1100-10HP-EU0102F</t>
  </si>
  <si>
    <t>ZYXEL - GS1100-10HP - Switch Unmanaged, 8 porte Gigabit PoE (fino a 120W) +2 porte SFP Gigabit, design senza ventole, Desktop</t>
  </si>
  <si>
    <t>ZY-SWT-GS-1900-24E-3F</t>
  </si>
  <si>
    <t>GS1900-24E-EU0103F</t>
  </si>
  <si>
    <t>ZYXEL - GS-1900-24E v3 - Switch Web Managed 24 porte Gigabit - Supporto IPv6, VLAN - No ventole, Desktop/Rack</t>
  </si>
  <si>
    <t>ZY-SWT-GS-1900-24-2F</t>
  </si>
  <si>
    <t>GS1900-24-EU0102F</t>
  </si>
  <si>
    <t>ZYXEL - GS-1900-24 v2 - Switch Web Managed 24 porte Gigabit + 2 porte SFP Gigabit - Supporto IPv6, VLAN - Noventole, Rack</t>
  </si>
  <si>
    <t>ZY-SWT-XS1930-12F</t>
  </si>
  <si>
    <t>XS1930-12F-ZZ0101F</t>
  </si>
  <si>
    <t>AM-PLT-111669813</t>
  </si>
  <si>
    <t>1-1116698-3</t>
  </si>
  <si>
    <t>NETCONNECT - Scatola da parete per SL, due porte RJ45, colore bianco alpino</t>
  </si>
  <si>
    <t>AM-MJ6-171189701</t>
  </si>
  <si>
    <t>1711897-1</t>
  </si>
  <si>
    <t>NETCONNECT - Adattatore angolato montaggio guida DIN per prese serie SL</t>
  </si>
  <si>
    <t>AM-ACC-171165802</t>
  </si>
  <si>
    <t>1711658-2</t>
  </si>
  <si>
    <t>NETCONNECT - Coperchio di chiusura per adattatore angolato montaggio guida DIN prese serie SL</t>
  </si>
  <si>
    <t xml:space="preserve">AM-PLG-55517563 </t>
  </si>
  <si>
    <t>6-555175-3</t>
  </si>
  <si>
    <t>COMMSCOPE - Plug 6/6 Cat3 schermato - corpo lungo, cavo tondo solido e trefolato OD max 4,96 mm 26-24 AWG - 100pz p/n MP-66S-LR-1</t>
  </si>
  <si>
    <t>AM-PC6-NPC06UZDBWT0.5</t>
  </si>
  <si>
    <t>NPC06UZDB-WT050C</t>
  </si>
  <si>
    <t>NETCONNECT - Bretella di permutazione Cat.6, U/UTP RJ45/RJ45 LSZH bianca, 0,5m</t>
  </si>
  <si>
    <t>NETCONNECT - Cavo schermato F/FTP Cat.6A, solido AWG 23, 4cp, LSZH, reel 500m, Dca</t>
  </si>
  <si>
    <t>Box a muro WB2</t>
  </si>
  <si>
    <t xml:space="preserve">COMMSCOPE - Box a muro a due porte per due moduli G2, cassette di giunzione o adattatori p/n WB2-EMT-BK-2P-MOD </t>
  </si>
  <si>
    <t>COMMSCOPE - Box a muro a due porte per quattro moduli G2, cassette di giunzione o adattatori p/n  WB2-EMT-BK-4P-MOD</t>
  </si>
  <si>
    <t>COMMSCOPE - Box a muro a due porte per otto moduli G2, cassette di giunzione o adattatori p/n  WB2-EMT-BK-8P-MOD</t>
  </si>
  <si>
    <t>COMMSCOPE - Cavo ottico tight da interno, 4 FO OM4, B2ca s1a d1 a1 LSZH -aqua- p/n N-004-DS-5K-FSUAQ/B2</t>
  </si>
  <si>
    <t>COMMSCOPE - Cavo ottico tight da interno, 4 FO OS2 (G.652.D e G.657.A1), B2ca s1a d1 a1 LSZH -giallo- p/n N-004-DS-8W-FSUYL/B2</t>
  </si>
  <si>
    <t>COMMSCOPE - Cavo ottico tight da interno, 12 FO OM4, B2ca s1a d1 a1 LSZH -aqua- p/n N-012-DS-5K-FSUAQ/B2</t>
  </si>
  <si>
    <t>COMMSCOPE - Cavo ottico tight da interno, 12 FO OS2 (G.652.D e G.657.A1), B2ca s1a d1 a1 LSZH -giallo- p/n N-012-DS-8W-FSUYL/B2</t>
  </si>
  <si>
    <t>COMMSCOPE - Cavo loose antirod. 4 FO OM3, LSZH Eca -aqua- p/n C-004-CN-5L-M04AQ/28G/GY/E</t>
  </si>
  <si>
    <t>COMMSCOPE - Cavo loose antirod. 4 FO OM4, LSZH Eca -aqua- p/n C-004-CN-5K-M04AQ/28G/GY/E</t>
  </si>
  <si>
    <t>COMMSCOPE - Cavo loose antirod. 4 FO OS2, LSZH Eca -gialla-</t>
  </si>
  <si>
    <t>COMMSCOPE - Cavo loose antirod. 8 FO OM3, LSZH Eca -aqua- p/n C-008-CN-5L-M08AQ/28G/GY/E/2K</t>
  </si>
  <si>
    <t>COMMSCOPE - Cavo loose antirod. 8 FO OM4, LSZH Eca -aqua- p/n C-008-CN-5K-M08AQ/28G/GY/E/2K</t>
  </si>
  <si>
    <t>COMMSCOPE - Cavo loose antirod. 8 FO OM1, LSZH</t>
  </si>
  <si>
    <t xml:space="preserve">COMMSCOPE - Cavo loose antirod. 8 FO OS2, LSZH Eca -gialla- </t>
  </si>
  <si>
    <t>COMMSCOPE - Cavo loose antirod. 12 FO OM2, LSZH</t>
  </si>
  <si>
    <t>COMMSCOPE - Cavo loose antirod. 12 FO OM4, LSZH Eca -aqua- p/n C-012-CN-5K-M12AQ/28G/GY/E/2K</t>
  </si>
  <si>
    <t>COMMSCOPE - Cavo loose antirod. 12 FO OM3, LSZH Eca -aqua-</t>
  </si>
  <si>
    <t>COMMSCOPE - Cavo loose antirod. 12 FO OS2, LSZH Eca -gialla- p/n C-012-CN-8W-M12YL/28G/GY/E</t>
  </si>
  <si>
    <t>COMMSCOPE - Cavo loose antirod. 24 FO OM3, LSZH -aqua-</t>
  </si>
  <si>
    <t>COMMSCOPE - Cavo ottico loose armato GRP, 4 FO OM1, LSZH</t>
  </si>
  <si>
    <t>COMMSCOPE - Cavo ottico loose armato GRP, 8 FO OS2, LSZH -giallo- p/n C-008-CA-8W-M08YL/28G/GRP/D</t>
  </si>
  <si>
    <t>COMMSCOPE - Cavo ottico loose armato GRP, 8 FO OM3, LSZH -aqua-</t>
  </si>
  <si>
    <t>COMMSCOPE - Cavo ottico loose armato GRP, 12 FO OS2, LSZH -giallo- p/n C-012-CA-8W-M12YL/28G/GRP/D</t>
  </si>
  <si>
    <t>COMMSCOPE - Cavo ottico loose armato GRP, 12 FO OM4, LSZH -aqua- p/n C-012-CA-5K-M12AQ/28G/GRP/D</t>
  </si>
  <si>
    <t>COMMSCOPE - Cavo ottico loose armato GRP, 24 FO OM4, LSZH -aqua- p/n C-024-LA-5K-M12AQ/28G/GRP/E</t>
  </si>
  <si>
    <t>COMMSCOPE - Cavo ottico loose armato GRP, 24 FO OS2, LSZH -giallo- p/n C-024-LA-8W-M12YL/28G/GRP/E</t>
  </si>
  <si>
    <t>AM-CVF-59969224</t>
  </si>
  <si>
    <t>2-599692-4</t>
  </si>
  <si>
    <t>COMMSCOPE - Cavo loose armato CST, 8 FO OS2, HDPE -nero-</t>
  </si>
  <si>
    <t>COMMSCOPE - Cavo ottico loose armato CST, 12 FO OS2, HDPE -nero-</t>
  </si>
  <si>
    <t>COMMSCOPE - Cavo ottico loose armato CST, 12 FO OM4, HDPE -nero-</t>
  </si>
  <si>
    <t>COMMSCOPE - Cavo ottico loose armato CST, 12 FO OM4, B2ca s1a d0 a1 LSZH -nero- p/n C-012-LA-5K-M12BK/20G/B</t>
  </si>
  <si>
    <t>COMMSCOPE - Cavo ottico loose armato CST, 12 FO OS2, B2ca s1a d0 a1 LSZH -nero- p/n C-012-LA-8W-M12BK/20G/B</t>
  </si>
  <si>
    <t>COMMSCOPE - Cavo ottico loose armato CST, 24 FO OM4, Cca s1b d2 a1 LSZH -nero- p/n C-024-LA-5K-M12BK/20G/C</t>
  </si>
  <si>
    <t>COMMSCOPE - Cavo ottico loose armato CST, 24 FO OS2, Cca s2 d2 a1 LSZH -nero- p/n C-024-LA-8W-M12BK/20G/C</t>
  </si>
  <si>
    <t>COMMSCOPE - Bretella ottica LC-LC duplex OM4, 1,8 mm zipcord LSZH, aqua, 1 m</t>
  </si>
  <si>
    <t>COMMSCOPE - Bretella ottica LC-LC duplex OM4, 1,8 mm zipcord LSZH, aqua, 2 m</t>
  </si>
  <si>
    <t>COMMSCOPE - Bretella ottica LC-LC duplex OM4, 1,8 mm zipcord LSZH, aqua, 3 m</t>
  </si>
  <si>
    <t>COMMSCOPE - Bretella ottica LC-LC duplex OM4, 1,8 mm zipcord LSZH, aqua, 5 m</t>
  </si>
  <si>
    <t>COMMSCOPE - Bretella ottica LC-LC duplex OM4, 1,8 mm zipcord LSZH, aqua, 10 m</t>
  </si>
  <si>
    <t>COMMSCOPE - Bretella ottica LC-LC duplex OS2, 1,8 mm zipcord LSZH, gialla, 1 m</t>
  </si>
  <si>
    <t>COMMSCOPE - Bretella ottica LC-LC duplex OS2, 1,8 mm zipcord LSZH, gialla, 2 m</t>
  </si>
  <si>
    <t>COMMSCOPE - Bretella ottica LC-LC duplex OS2, 1,8 mm zipcord LSZH, gialla, 3 m</t>
  </si>
  <si>
    <t>COMMSCOPE - Bretella ottica LC-LC duplex OS2, 1,8 mm zipcord LSZH, gialla, 5 m</t>
  </si>
  <si>
    <t>COMMSCOPE - Bretella ottica LC-LC duplex OS2, 1,8 mm zipcord LSZH, gialla, 10 m</t>
  </si>
  <si>
    <t>NETCONNECT - Pigtail SC OM2 tight buffered, LSZH, verde, 1 m</t>
  </si>
  <si>
    <t>NETCONNECT - Pigtail SC OM2 tight buffered, LSZH, verde, 2 m</t>
  </si>
  <si>
    <t>COMMSCOPE - Pigtail SC OM3 tight buffered, LSZH, aqua, 2 m</t>
  </si>
  <si>
    <t>COMMSCOPE - Pigtail SC OM4 tight buffered, LSZH, aqua, 2 m</t>
  </si>
  <si>
    <t>COMMSCOPE - Pigtail SC/PC OS2 tight buffered, LSZH, bianco, 1 m</t>
  </si>
  <si>
    <t>COMMSCOPE - Pigtail SC/PC OS2 tight buffered, LSZH, bianco, 2 m</t>
  </si>
  <si>
    <t>NETCONNECT - Pigtail LC OM2 tight buffered, LSZH, verde, 2 m</t>
  </si>
  <si>
    <t>NETCONNECT - Pigtail LC/UPC OM3 tight buffered, LSZH, aqua, 2 m</t>
  </si>
  <si>
    <t>COMMSCOPE - Pigtail LC/UPC OM4 tight buffered, LSZH, aqua, 2 m</t>
  </si>
  <si>
    <t>COMMSCOPE - Pigtail LC/UPC OS2 tight buffered, LSZH, bianco, 2 m</t>
  </si>
  <si>
    <t xml:space="preserve">COMMSCOPE - Pigtail LC/UPC OS2 Teraspeed, 0,9 mm reinforced tight buffered, LSZH, giallo, 1,52 m </t>
  </si>
  <si>
    <t>COMMSCOPE - Pigtail SC/UPC OS2 Teraspeed, 0,9 mm reinforced tight buffered, LSZH, giallo, 1,52 m</t>
  </si>
  <si>
    <t xml:space="preserve">COMMSCOPE - Pigtail LC/UPC OS2 Teraspeed, 0,9 mm tight buffered, giallo, 1,52 m </t>
  </si>
  <si>
    <t>FAWSCUC01-JXF005</t>
  </si>
  <si>
    <t>COMMSCOPE - Pigtail LC/UPC OM4 Lazrspeed 550, 0,9 mm reinforced tight buffered, LSZH, aqua, 1,52 m</t>
  </si>
  <si>
    <t>COMMSCOPE - Pigtail SC/UPC OM4 Lazrspeed 550, 0,9 mm reinforced tight buffered, LSZH, aqua, 1,52 m</t>
  </si>
  <si>
    <t>COMMSCOPE - Pigtail LC/UPC OM4 Lazrspeed 550, 0,9 mm tight buffered, aqua, 1,52 m</t>
  </si>
  <si>
    <t>AM-FPG-FAXSCUC01MXF05</t>
  </si>
  <si>
    <t>FAXSCUC01-MXF005</t>
  </si>
  <si>
    <t>COMMSCOPE - Pigtail SC/UPC OM4 Lazrspeed 550, 0,9 mm tight buffered, aqua, 1,52 m</t>
  </si>
  <si>
    <t>AM-MPO-760242498</t>
  </si>
  <si>
    <t>COMMSCOPE - Cassetto ottico G2 MPOptimate OS2, 1x12F MPO/M-12F LC blu, Metodo A, diritto, internal shutters p/n DM12-12LC-SM-A</t>
  </si>
  <si>
    <t>AM-MPO-760242499</t>
  </si>
  <si>
    <t>COMMSCOPE - Cassetto ottico G2 MPOptimate OS2, 1x12F MPO/M-12F LC blu, Metodo A, incrociato, int. shutters p/n DM12-12LC-SM-AF</t>
  </si>
  <si>
    <t>COMMSCOPE - Cassetto ottico G2 MPOptimate OM4, 1x12F MPO/M-12F LC aqua, Metodo A, diritto, internal shutters p/n DM12-12LC-LS-A</t>
  </si>
  <si>
    <t>COMMSCOPE - Cassetto ottico G2 MPOptimate OM4, 1x12F MPO/M-12F LC aqua, Metodo A, incrociato, int. shutters p/n DM12-12LC-LS-AF</t>
  </si>
  <si>
    <t>COMMSCOPE - Cassetto ottico G2 MPOptimate OM4, 2x12F MPO/M-24F LC aqua, Metodo A, diritto, internal shutters p/n DM12-24LC-LS-A</t>
  </si>
  <si>
    <t>COMMSCOPE - Cassetto ottico G2 MPOptimate OM4, 2x12F MPO/M-24F LC aqua, Metodo A, incrociato, int. shutters p/n DM12-24LC-LS-AF</t>
  </si>
  <si>
    <t>COMMSCOPE - Cassetto ottico G2 MPO OS2, 2x12F MPO/M-24F LC blu, Metodo A, diritto, internal shutters p/n DM12-24LC-SM-A</t>
  </si>
  <si>
    <t>COMMSCOPE - Cassetto ottico G2 MPO OS2, 2x12F MPO/M-24F LC blu, Metodo A, incrociato, int. shutters p/n DM12-24LC-SM-AF</t>
  </si>
  <si>
    <t>COMMSCOPE - Cavo ottico tight indoor/outdoor, 12 FO OS2, Cca s2 d1 a1 -giallo- p/n C-012-DS-8W-MSUYL/GY/C</t>
  </si>
  <si>
    <t>TY-CVF-159477101</t>
  </si>
  <si>
    <t>1594771-1</t>
  </si>
  <si>
    <t>COMMSCOPE - Cavo ottico tight indoor/outdoor,16 FO OS2, Cca s2 d1 a1 -giallo- p/n C-016-DS-8W-MSUYL/GY/C</t>
  </si>
  <si>
    <t>COMMSCOPE - Cavo ottico tight indoor/outdoor, 24 FO OS2, Cca s2 d1 a1 -giallo- p/n C-024-DS-8W-MSUYL/GY/C</t>
  </si>
  <si>
    <t>COMMSCOPE - Cavo ottico tight indoor/outdoor, 4 FO OM4, Cca s2 d1 a1 -aqua- p/n C-004-DS-5K-MSUAQ/GY/C</t>
  </si>
  <si>
    <t>COMMSCOPE - Cavo ottico tight indoor/outdoor, 12 FO OM4, Cca s2 d1 a1 -aqua- p/n C-012-DS-5K-MSUAQ/GY/C</t>
  </si>
  <si>
    <t>COMMSCOPE - Cavo ottico tight indoor/outdoor, 24 FO OM4, Cca s2 d1 a1 -aqua- p/n C-024-DS-5K-MSUAQ/GY/C</t>
  </si>
  <si>
    <t>TY-CVF-B504-12</t>
  </si>
  <si>
    <t>9-1592261-9</t>
  </si>
  <si>
    <t>COMMSCOPE - Cavo ottico breakout 12 fibre indoor OM4, guaina ULSZH, aqua p/n POC-P5JBO12N012HAY09NUTQ</t>
  </si>
  <si>
    <t>AK-UCS-64201050-00</t>
  </si>
  <si>
    <t>64201050-00</t>
  </si>
  <si>
    <t>NETCONNECT - Telaio mod. 650cp. a vista, 1 mont. compl. di staffe (2004x285x150mm)</t>
  </si>
  <si>
    <t>AM-FPP-760248901</t>
  </si>
  <si>
    <t>AM-FPP-760248902</t>
  </si>
  <si>
    <t>AM-FPP-760248903</t>
  </si>
  <si>
    <t>DATWYLER - Cavo ZGGT HP da esterno 1x12 OS2 G652.D, loose tube, armato dielettrico 8,2mm, HDPE Fca -nero-</t>
  </si>
  <si>
    <t>DATWYLER - Cavo ZGGT HP da esterno 1x24 OS2 G652.D, loose tube, armato dielettrico 8,6mm, HDPE Fca -nero-</t>
  </si>
  <si>
    <t>DATWYLER - Cavo wbGGT HP da esterno 2x12 OS2 G652.D, loose tube, armato dielettrico 12mm, HDPE Fca -nero-</t>
  </si>
  <si>
    <t>DATWYLER - Cavo ZGGT HP da esterno 1x12 OM3, loose tube, armato dielettrico 8,2mm, HDPE Fca -nero-</t>
  </si>
  <si>
    <t>DATWYLER - Cavo ZGGT HP da esterno 1x12 OM4, loose tube, armato dielettrico 8,2mm, HDPE Fca -nero-</t>
  </si>
  <si>
    <t>ORCA - Ripiano a sbalzo profondo 250mm, 2U, colore nero 25Kg</t>
  </si>
  <si>
    <t>ORCA - Ripiano a sbalzo profondo 400mm, 2U, colore nero 25Kg</t>
  </si>
  <si>
    <t xml:space="preserve">ORCA - Cavo telefonico per esterno TEGHE 20 coppie schermato guaina PE </t>
  </si>
  <si>
    <t>ORCA - Indoor / Outdoor Twin Cable 2fo 9/125 - OS2 - LSZH</t>
  </si>
  <si>
    <t>ORCA - Indoor / Outdoor Twin Cable 2fo 62,5/125 - OM1 - LSZH</t>
  </si>
  <si>
    <t>ORCA - Indoor / Outdoor Twin Cable 2fo 50/125 - OM2 - LSZH</t>
  </si>
  <si>
    <t>ORCA - Indoor / Outdoor Twin Cable 2fo 50/125 - OM3 - LSZH</t>
  </si>
  <si>
    <t>ORCA - Indoor / Outdoor Twin Cable 2fo 50/125 - OM4 - LSZH</t>
  </si>
  <si>
    <t>Netconnect</t>
  </si>
  <si>
    <t>ZYXEL - XS1930-12F -Web Managed Layer 3 Lite, 10 porte 10GbE SFP+ + 2 porte 10GbE MultiGigabit, Rack - FREE Nebula Basic</t>
  </si>
  <si>
    <t>Riello - Sentinel Pro 1000VA/900W, 4 IEC, USB, RS232 + SLOT SC.RETE (Versione A3)</t>
  </si>
  <si>
    <t>Riello - Sentinel Pro 1500VA/1350W, 4 IEC, USB, RS232 + SLOT SC.RETE (Versione A5)</t>
  </si>
  <si>
    <t>CG-UU009175728</t>
  </si>
  <si>
    <t>UU009175728</t>
  </si>
  <si>
    <t>ORCA - Twin Cable</t>
  </si>
  <si>
    <t>SOC - micro connettori per giuntatrice</t>
  </si>
  <si>
    <t>OC-ACC-SOC-LCOS2-02</t>
  </si>
  <si>
    <t>ORCA - SOC LC OS2 G657.A1 codolo 0,9 mm per giuntatrice FiberFox (moq. 10 pz)</t>
  </si>
  <si>
    <t>OC-ACC-SOC-SCOS2-01</t>
  </si>
  <si>
    <t>ORCA - SOC SC OS2 G657.A1 codolo flessibile 2 mm per giuntatrice FiberFox (moq. 10 pz)</t>
  </si>
  <si>
    <t>OC-ACC-SOC-SCOS2-02</t>
  </si>
  <si>
    <t>ORCA - SOC SC OS2 G657.A1 codolo 0,9 mm per giuntatrice FiberFox (moq. 10 pz)</t>
  </si>
  <si>
    <t>OC-ACC-SOC-STOS2-02</t>
  </si>
  <si>
    <t>ORCA - SOC ST OS2 G657.A1 codolo 0,9 mm per giuntatrice FiberFox (moq. 10 pz)</t>
  </si>
  <si>
    <t>OC-ACC-SOC-SCAPC-01</t>
  </si>
  <si>
    <t>ORCA - SOC SC/APC OS2 G657.A1 codolo flessibile 2 mm per giuntatrice FiberFox (moq. 10 pz)</t>
  </si>
  <si>
    <t>OC-ACC-SOC-SCAPC-02</t>
  </si>
  <si>
    <t>ORCA - SOC SC/APC OS2 G657.A1 codolo 0,9 mm per giuntatrice FiberFox (moq. 10 pz)</t>
  </si>
  <si>
    <t>OC-ACC-SOC-LCOM3-01</t>
  </si>
  <si>
    <t>ORCA - SOC LC OM2/3 codolo flessibile 2 mm per giuntatrice FiberFox (moq. 10 pz)</t>
  </si>
  <si>
    <t>OC-ACC-SOC-LCOM3-02</t>
  </si>
  <si>
    <t>ORCA - SOC LC OM2/3 codolo 0,9 mm per giuntatrice FiberFox (moq. 10 pz)</t>
  </si>
  <si>
    <t>OC-ACC-SOC-SCOM3-01</t>
  </si>
  <si>
    <t>ORCA - SOC SC OM2/3 codolo flessibile 2 mm per giuntatrice FiberFox (moq. 10 pz)</t>
  </si>
  <si>
    <t>OC-ACC-SOC-SCOM3-02</t>
  </si>
  <si>
    <t>ORCA - SOC SC OM2/3 codolo 0,9 mm per giuntatrice FiberFox (moq. 10 pz)</t>
  </si>
  <si>
    <t>OC-ACC-SOC-FCOM3-01</t>
  </si>
  <si>
    <t>ORCA - SOC FC OM2/3 codolo flessibile 2 mm per giuntatrice FiberFox (moq. 10 pz)</t>
  </si>
  <si>
    <t>OC-ACC-SOC-FCOM3-02</t>
  </si>
  <si>
    <t>ORCA - SOC FC OM2/3 codolo 0,9 mm per giuntatrice FiberFox (moq. 10 pz)</t>
  </si>
  <si>
    <t>OC-ACC-SOC-LCOM4-02</t>
  </si>
  <si>
    <t>ORCA - SOC LC OM4 codolo 0,9 mm per giuntatrice FiberFox (moq. 10 pz)</t>
  </si>
  <si>
    <t>OC-ACC-SOC-SCOM4-01</t>
  </si>
  <si>
    <t>ORCA - SOC SC OM4 codolo flessibile 2 mm per giuntatrice FiberFox (moq. 10 pz)</t>
  </si>
  <si>
    <t>OC-ACC-SOC-SCOM4-02</t>
  </si>
  <si>
    <t>ORCA - SOC SC OM4 codolo 0,9 mm per giuntatrice FiberFox (moq. 10 pz)</t>
  </si>
  <si>
    <t>OC-ACC-SOC-FCOM4-01</t>
  </si>
  <si>
    <t>ORCA - SOC FC OM4 codolo flessibile 2 mm per giuntatrice FiberFox (moq. 10 pz)</t>
  </si>
  <si>
    <t>OC-ACC-SOC-FCOM4-02</t>
  </si>
  <si>
    <t>ORCA - SOC FC OM4 codolo 0,9 mm per giuntatrice FiberFox (moq. 10 pz)</t>
  </si>
  <si>
    <t>OC-ACC-SOC-STOM4-01</t>
  </si>
  <si>
    <t>ORCA - SOC ST OM4 codolo flessibile 2 mm per giuntatrice FiberFox (moq. 10 pz)</t>
  </si>
  <si>
    <t>OC-ACC-SOC-STOM4-02</t>
  </si>
  <si>
    <t>ORCA - SOC ST OM4 codolo 0,9 mm per giuntatrice FiberFox (moq. 10 pz)</t>
  </si>
  <si>
    <t>OC-FPP-170602-12</t>
  </si>
  <si>
    <t>ORCA - Vassoio per 12/24 portagiunti termorestingenti bianco</t>
  </si>
  <si>
    <t>ORCA - Cavo fo per utente guaina bianca 4 fibre Monomodale G657.A2 Bend insensitive ( 4 mm)</t>
  </si>
  <si>
    <t>ORCA - Bretella Ottica Armata HCR OS2 G.652 SC/APC -SC/APC Simplex LSZH - 1m</t>
  </si>
  <si>
    <t>ORCA - Bretella Ottica Armata HCR OS2 G.652 SC/APC -SC/APC Simplex LSZH - 2m</t>
  </si>
  <si>
    <t>ORCA - Bretella Ottica Armata HCR OS2 G.652 SC/APC -SC/APC Simplex LSZH - 3m</t>
  </si>
  <si>
    <t>ORCA - Bretella Ottica Armata HCR OS2 G.652 SC/APC -SC/APC Simplex LSZH - 5m</t>
  </si>
  <si>
    <t>ORCA - Bretella Ottica Armata HCR OS2 G.652 SC/APC -SC/APC Simplex LSZH - 10m</t>
  </si>
  <si>
    <t>ORCA - Bretella Ottica Armata HCR OS2 G.652 SC/APC -SC/APC Duplex LSZH - 1m</t>
  </si>
  <si>
    <t>ORCA - Bretella Ottica Armata HCR OS2 G.652 SC/APC -SC/APC Duplex LSZH - 2m</t>
  </si>
  <si>
    <t>ORCA - Bretella Ottica Armata HCR OS2 G.652 SC/APC -SC/APC Duplex LSZH - 3m</t>
  </si>
  <si>
    <t>ORCA - Bretella Ottica Armata HCR OS2 G.652 SC/APC -SC/APC Duplex LSZH - 5m</t>
  </si>
  <si>
    <t>ORCA - Bretella Ottica Armata HCR OS2 G.652 SC/APC -SC/APC Duplex LSZH - 10m</t>
  </si>
  <si>
    <t>ORCA - Tappo cieco per placca autoportante ORCA - bianco univ. (moq. 20 pz.)</t>
  </si>
  <si>
    <t>ORCA - Tappo cieco per placca autoportante ORCA - nero univ. (moq. 20 pz.)</t>
  </si>
  <si>
    <t>OC-RAC-572600-42N</t>
  </si>
  <si>
    <t>ORCA - Rack Server PFr 1anta e PPo dpbatt,gr75,pann lat ciechi,piedini,mont fronte/retro 19'' - 42U 600x1000,portata 800Kg Nero</t>
  </si>
  <si>
    <t>ORCA - Armadi A PARETE (WxDxH) con telaio montanti anteriori 19" arretrabili e posteriore fisso, porta anteriore in vetro temperato, asole di areazione, pannelli laterali ciechi asportabili a sgancio rapido. Ingresso cavi superiore ed inferiore. Finitura Nero RAL 9005.</t>
  </si>
  <si>
    <t>OC-RAC-585515-01</t>
  </si>
  <si>
    <t>ORCA - Armadio di Sicurezza dim. 580Lx546Hx150P protezione DVR - Pred. PDU 4vie - base VESA - doppia chiave</t>
  </si>
  <si>
    <t>OC-RAC-585515-02</t>
  </si>
  <si>
    <t>ORCA - Staffa da 2U per armadio di Sicurezza (opzionale)</t>
  </si>
  <si>
    <t>OC-PWR-475000-04</t>
  </si>
  <si>
    <t>ORCA - Canalina alimentazione 4 prese multistandard, per armadio di Sicurezza o 10"</t>
  </si>
  <si>
    <t>OC-RAC-550270-01N</t>
  </si>
  <si>
    <t>OC-RAC-550505-01N</t>
  </si>
  <si>
    <t>ORCA - Maniglia per rack a pavimento, apertura a combinazione numerica meccanica</t>
  </si>
  <si>
    <t>OC-RAC-550070-01N</t>
  </si>
  <si>
    <t>OC-RAC-550060-01N</t>
  </si>
  <si>
    <t>ORCA - Ripiano fisso, fissaggio 4 montanti per armadi a pavimento prof. 600</t>
  </si>
  <si>
    <t>OC-RAC-550071-01N</t>
  </si>
  <si>
    <t>OC-RAC-550072-01N</t>
  </si>
  <si>
    <t>OC-RAC-550091-02N</t>
  </si>
  <si>
    <t>ORCA - Cassetto scorrevole porta tastiera, 2U</t>
  </si>
  <si>
    <t>Strada di Casale, 175</t>
  </si>
  <si>
    <t>36100 Vicenza (VI)</t>
  </si>
  <si>
    <t>Fax +39 0444 913700</t>
  </si>
  <si>
    <t>Via Sabadell, 145/1</t>
  </si>
  <si>
    <t>SNOM - M15 SC Office Handset</t>
  </si>
  <si>
    <t>Soluzioni industriali stagne EN50155</t>
  </si>
  <si>
    <t>FK-ACC-DSX-CHA021S</t>
  </si>
  <si>
    <t>DSX-CHA021S</t>
  </si>
  <si>
    <t>FLUKE - Set di adattatori  di canale DSX  Industrial  Ethernet M12 a  4  posizioni</t>
  </si>
  <si>
    <t>FK-ACC-DSX-CHA011S</t>
  </si>
  <si>
    <t>DSX-CHA011S</t>
  </si>
  <si>
    <t>FLUKE - Set di  adattatori di  canale DSX  Tera Cat  7A/Classe FA</t>
  </si>
  <si>
    <t>FLUKE - OTDR OptiFiber Pro Quad (MM e SM) con Wi-Fi abilitato: unità principale Versiv2 + modulo OTDR Quad (NR-200)</t>
  </si>
  <si>
    <t>FLUKE - OTDR OptiFiber Pro Quad con Wi-Fi abilitato: unità principale Versiv2 + modulo OTDR Quad + FI-1000-KIT  (NR-200)</t>
  </si>
  <si>
    <t>FLUKE - OTDR OptiFiber Pro multimodale con Wi-Fi abilitato: unità principale Versiv2 + modulo OTDR (NR-200)</t>
  </si>
  <si>
    <t>FLUKE - OTDR OptiFiber Pro multimodale con Wi-Fi abilitato: unità Versiv2, modulo OTDR, FI-1000-KIT, tel. ispez. (NR-200)</t>
  </si>
  <si>
    <t>FLUKE - OTDR OptiFiber Pro monomodale con Wi-Fi abilitato: unità principale Versiv2 + modulo OTDR (NR-200)</t>
  </si>
  <si>
    <t>FLUKE - OTDR OptiFiber Pro monomodale con Wi-Fi abilitato: unità Versiv2 + modulo OTDR + FI-1000-KIT + tel. ispez. (NR-200)</t>
  </si>
  <si>
    <t>FLUKE - OptiFiber Pro Modulo Quad multimodale e monomodale (NR-200)</t>
  </si>
  <si>
    <t>FLUKE - OptiFiber Pro modulo multimodale (NR-200)</t>
  </si>
  <si>
    <t>FLUKE - OptiFiber Pro modulo monomodale (NR-200)</t>
  </si>
  <si>
    <t>FLUKE - OptiFiber Pro modulo Quad multimodale e monomodale (NR-200)</t>
  </si>
  <si>
    <t>Sonda/Telecamera</t>
  </si>
  <si>
    <t>FK-ACC-FI-1000</t>
  </si>
  <si>
    <t>FI-1000</t>
  </si>
  <si>
    <t>FLUKE - Sonda video USB FI-1000 per prodotti Versiv</t>
  </si>
  <si>
    <t>FK-ACC-MMC-50-LCLC-M</t>
  </si>
  <si>
    <t>MMC-50-LCLC-M</t>
  </si>
  <si>
    <t>FLUKE - Bobina di lancio multimodale, 50 µm, LC/LC 105 m (N-240)</t>
  </si>
  <si>
    <t>FK-ACC-MMC-50-SCLC-M</t>
  </si>
  <si>
    <t>MMC-50-SCLC-M</t>
  </si>
  <si>
    <t>FLUKE - Bobina di lancio multimodale, 50 µm, SC/LC 105 m (N-240)</t>
  </si>
  <si>
    <t>FK-ACC-SMC-9-LCLC-M</t>
  </si>
  <si>
    <t>SMC-9-LCLC-M</t>
  </si>
  <si>
    <t>FLUKE - Bobina di lancio monomodale, 9 µm, LC/LC 160 m (N-240)</t>
  </si>
  <si>
    <t>FK-ACC-SMC-9-SCLC-M</t>
  </si>
  <si>
    <t>SMC-9-SCLC-M</t>
  </si>
  <si>
    <t>FLUKE - Bretella di lancio monomodale, 9 µm, SC/LC 160 m (N-240)</t>
  </si>
  <si>
    <t>FLUKE - Visifault, sorgente laser per la verifica della continuita' della fibra ottica (N-210)</t>
  </si>
  <si>
    <t>FiberLert</t>
  </si>
  <si>
    <t>FK-ACC-FIBERLERT-125</t>
  </si>
  <si>
    <t>FIBERLERT-125</t>
  </si>
  <si>
    <t>FLUKE - FiberLert, rilevatore segnale su F.O. in tempo reale da 850nm a 1.625 nm -batterie incluse- (N-210)</t>
  </si>
  <si>
    <t>BRADY -AF- Nastro nero serie 4300 in cera/resina, resist. sbavature e prod.chimici per TLS2200; 50,00mm x 22,86m</t>
  </si>
  <si>
    <t>BRADY -AF- Nastro bianco serie 4410 in resina, resist. graffi, calore elevato e solventi per TLS2200; 50,00mm x 22,90m</t>
  </si>
  <si>
    <t>BRADY -AF- Nastro blu serie 4400 in resina, resist. graffi, calore elevato e solventi per TLS2200; 50,00mm x 22,86m</t>
  </si>
  <si>
    <t>BRADY -AF- Nastro rosso serie 4410 in resina, resist. graffi, calore elevato e solventi per TLS2200; 50,00mm x 22,86m</t>
  </si>
  <si>
    <t>BRADY -AF- Nastro nero senza alogeni serie 6000 in resina, resist. solventi, termica e graffi per TLS2200; 50,00mm x 22,86m</t>
  </si>
  <si>
    <t>BRADY -AF- Nastro nero serie 6200 in resina, resist. calore, abrasione e sost. chimiche per TLS2200; 50,00mm x 22,86m</t>
  </si>
  <si>
    <t>BRADY -AF- Targhetta in polietilene B-109 19,05x76,20mm identificazione fasci di cavi per M611/BMP61/BMP71 -bianca- (100 pz)</t>
  </si>
  <si>
    <t>BRADY -AF- Targhetta in rotolo in polipropilene B-412 12,70mmx15,24m scrittura su 2 righe per M611/BMP61/BMP71 -bianca-</t>
  </si>
  <si>
    <t>BY-PTL-59-412</t>
  </si>
  <si>
    <t>018744</t>
  </si>
  <si>
    <t>BRADY -AF- Targhetta in rotolo in polipropilene B-412 19,94mmx15,24m scrittura su 2 righe per M611/BMP61/BMP71 -bianca-</t>
  </si>
  <si>
    <t>BRADY -AF- Etichetta in poliestere B-422 12,70x12,70mm per M611/BMP61/BMP71 -bianca- (500 pz)</t>
  </si>
  <si>
    <t>BRADY -AF- Nastro continuo in poliestere B-422 12,70mmx15,24m scrittura su 2 righe per M611/BMP61/BMP71 -bianco-</t>
  </si>
  <si>
    <t>BRADY -AF- Nastro continuo in poliestere B-422 8,00mmx15,00m scrittura su 1 riga per M611/BMP61/BMP71 -bianco-</t>
  </si>
  <si>
    <t>BRADY -AF- Etichetta in poliestere B-422 25,40x25,40mm per M611/BMP61/BMP71 -bianca- (250 pz)</t>
  </si>
  <si>
    <t>BRADY -AF- Etichetta in poliestere B-422 25,40x50,80mm per M611/BMP61/BMP71 -bianca- (100 pz)</t>
  </si>
  <si>
    <t>BRADY -AF- Nastro continuo in poliestere B-422 25,40mmx15,24m per M611/BMP61/BMP71 -bianco-</t>
  </si>
  <si>
    <t>BRADY -AF- Nastro continuo in poliestere B-422 48,26mmx15,24m per M611/BMP61/BMP71 -bianco-</t>
  </si>
  <si>
    <t>BRADY -AF- Etichetta in poliestere B-422 38,10x9,53mm per M611/BMP61/BMP71 -bianca- (500 pz)</t>
  </si>
  <si>
    <t>BRADY -AF- Etichetta in poliestere B-423 12,70x6,99mm per M611/BMP61/BMP71 -bianca- (750 pz)</t>
  </si>
  <si>
    <t>BRADY -AF- Etichetta in poliestere B-423 25,40x25,40mm per M611/BMP61/BMP71 -bianca- (250 pz)</t>
  </si>
  <si>
    <t>BRADY -AF- Etichetta in poliestere B-423 25,40x50,80mm per M611/BMP61/BMP71 -bianca- (100 pz)</t>
  </si>
  <si>
    <t>BRADY -AF- Etichetta in poliestere B-423 38,10x25,40mm per M611/BMP61/BMP71 -bianca- (250 pz)</t>
  </si>
  <si>
    <t>BRADY -AF- Etichetta a bandiera in polipropilene B-425A 30,00x20,00mm posiz. orizzontale per M611/BMP61/BMP71 -bianca- (250 pz)</t>
  </si>
  <si>
    <t>BRADY -AF- Etichetta a bandiera in polipropilene B-425A 30,00x20,00mm posiz. verticale per M611/BMP61/BMP71 -bianca- (250 pz)</t>
  </si>
  <si>
    <t>BRADY -AF- Etichetta in vinile autolaminante B-427 6,35x19,05mm per M611/BMP61/BMP71 -bianca- (750 pz)</t>
  </si>
  <si>
    <t>BRADY -AF- Etichetta in vinile autolaminante B-427 19,05x25,40mm per M611/BMP61/BMP71 -bianca- (250 pz)</t>
  </si>
  <si>
    <t>BRADY -AF- Etichetta in vinile autolaminante B-427 25,40x25,40mm per M611/BMP61/BMP71 -bianca- (250 pz)</t>
  </si>
  <si>
    <t>BRADY -AF- Etichetta in vinile autolaminante B-427 25,40x63,50mm per M611/BMP61/BMP71 -bianca- (100 pz)</t>
  </si>
  <si>
    <t>BRADY -AF- Etichetta in vinile autolaminante B-427 25,40x63,50mm per M611/BMP61/BMP71 -gialla- (100 pz)</t>
  </si>
  <si>
    <t>BRADY -AF- Etichetta in vinile autolaminante B-427 25,40x63,50mm per M611/BMP61/BMP71 -grigia- (100 pz)</t>
  </si>
  <si>
    <t>BRADY -AF- Etichetta in vinile autolaminante B-427 25,40x101,60mm per M611/BMP61/BMP71 -bianca- (100 pz)</t>
  </si>
  <si>
    <t>BRADY -AF- Etichetta in vinile autolaminante B-427 12,70x38,100mm per M611/BMP61/BMP71 -bianca- (500 pz)</t>
  </si>
  <si>
    <t>BY-PTL-30-427</t>
  </si>
  <si>
    <t>018422</t>
  </si>
  <si>
    <t>BRADY -AF- Etichetta in vinile autolaminante B-427 19,05x38,10mm per M611/BMP61/BMP71 -bianca- (250 pz)</t>
  </si>
  <si>
    <t>BRADY -AF- Etichetta in vinile autolaminante B-427 25,40x38,10mm per M611/BMP61/BMP71 -bianca- (250 pz)</t>
  </si>
  <si>
    <t>BRADY -AF- Etichetta in vinile autolaminante B-427 25,40x38,10mm per M611/BMP61/BMP71 -gialla- (250 pz)</t>
  </si>
  <si>
    <t>BRADY -AF- Etichetta in vinile autolaminante B-427 38,10x38,10mm per M611/BMP61/BMP71 -bianca- (250 pz)</t>
  </si>
  <si>
    <t>BRADY -AF- Etichetta in vinile autolaminante B-427 38,10x101,60mm per M611/BMP61/BMP71 -bianca- (100 pz)</t>
  </si>
  <si>
    <t>BRADY -AF- Etichetta in vinile autolaminante B-427 25,40x85,73mm per M611/BMP61/BMP71 -bianca- (100 pz)</t>
  </si>
  <si>
    <t>BRADY -AF- Etichetta in vinile autolaminante B-427 49,28x80,00mm per M611/BMP61/BMP71 -bianca- (100 pz)</t>
  </si>
  <si>
    <t>BRADY -AF- Etichetta in vinile autolaminante B-427 25,40x31,75mm per M611/BMP61/BMP71 -bianca- (250 pz)</t>
  </si>
  <si>
    <t>BRADY -AF- Etichetta in poliestere B-428 38,10x12,70mm per M611/BMP61/BMP71 -metallizzata- (500 pz)</t>
  </si>
  <si>
    <t>BRADY -AF- Nastro continuo in poliestere B-422 12,70mmx15,24m etic. patch panel su 2 righe per M611/BMP61/BMP71 -trasparente-</t>
  </si>
  <si>
    <t>BRADY -AF- Nastro continuo in vinile B-439 12,70mmx15,24m per M611/BMP61/BMP71 -bianco-</t>
  </si>
  <si>
    <t>BRADY -AF- Nastro continuo in vinile B-439 12,70mmx15,24m per M611/BMP61/BMP71 -blu-</t>
  </si>
  <si>
    <t>BRADY -AF- Nastro continuo in vinile B-439 12,70mmx15,24m per M611/BMP61/BMP71 -rosso-</t>
  </si>
  <si>
    <t>BRADY -AF- Nastro continuo in vinile B-439 12,70mmx15,24m per M611/BMP61/BMP71 -giallo-</t>
  </si>
  <si>
    <t>BRADY -AF- Nastro continuo in vinile B-439 25,40mmx15,24m per M611/BMP61/BMP71 -bianco-</t>
  </si>
  <si>
    <t>BRADY -AF- Nastro continuo in vinile B-439 25,40mmx15,24m per M611/BMP61/BMP71 -nero-</t>
  </si>
  <si>
    <t>BRADY -AF- Nastro continuo in vinile B-439 48,26mmx15,24m per M611/BMP61/BMP71 -bianco-</t>
  </si>
  <si>
    <t>BRADY -AF- Nastro continuo in vinile B-439 48,26mmx15,24m per M611/BMP61/BMP71 -verde-</t>
  </si>
  <si>
    <t>BRADY -AF- Nastro continuo in vinile B-439 48,26mmx15,24m per M611/BMP61/BMP71 -rosso-</t>
  </si>
  <si>
    <t>BRADY -AF- Nastro continuo in vinile B-439 48,26mmx15,24m per M611/BMP61/BMP71 -blu-</t>
  </si>
  <si>
    <t>BRADY -AF- Nastro continuo in vinile B-439 48,26mmx15,24m per M611/BMP61/BMP71 -giallo-</t>
  </si>
  <si>
    <t>BRADY -AF- Etichetta in poliestere ad alta adesione B-483 25,40x25,40mm per M611/BMP61/BMP71 -bianca- (250 pz)</t>
  </si>
  <si>
    <t>BRADY -AF- Etichetta in poliestere metallizzato B-486 38,10x12,70mm per M611/BMP61/BMP71 -grigia- (500 pz)</t>
  </si>
  <si>
    <t>BRADY -AF- Etichetta in poliestere metallizzato B-486 38,10x19,05mm per M611/BMP61/BMP71 -grigia- (250 pz)</t>
  </si>
  <si>
    <t>BRADY -AF- Etichetta in poliestere metallizzato B-486 76,20x48,26mm per M611/BMP61/BMP71 -grigia- (100 pz)</t>
  </si>
  <si>
    <t xml:space="preserve">BRADY -AF- Etichetta poliammide B-727 16,51x5,08mm per M611/BMP61/BMP71 -bianca- (750 pz) </t>
  </si>
  <si>
    <t>BRADY -AF- Tubetto termorestringente marcafili Permasleeve B-321 12,70x12,70mm per BMP61/71/M611 -bianco- (500 pz)</t>
  </si>
  <si>
    <t>BRADY -AF- Nastro continuo in poliestere B-7551 4,50mmx15m scrittura su 1 riga per M611/BMP61/BMP71 -bianca-</t>
  </si>
  <si>
    <t>BRADY -AF- Etichetta spessorata EPREP B-7593 27,00x12,55mm per M611/BMP61/BMP71/TLS2200 -silver- (250 pz)</t>
  </si>
  <si>
    <t>BRADY -AF- Etichetta spessorata EPREP B-7593 30,00x40,00mm per M611/BMP61/BMP71/TLS2200 -silver- (100 pz)</t>
  </si>
  <si>
    <t>BRADY -AF- Etichetta spessorata EPREP B-7593 35,00x18,00mm per BMP71/TLS2200 -silver- (100 pz)</t>
  </si>
  <si>
    <t>Nastri di stampa per BBP12 i5100 e i7100</t>
  </si>
  <si>
    <t>BRADY -AB- Nastro nero serie 4300 in cera/resina, resist. sbavature e prod.chimici per i5100 e IP series; 83,00mmx300,00m</t>
  </si>
  <si>
    <t>BRADY -AB- Nastro nero serie 4300 in cera/resina, resist. sbavature e prod.chimici per i7100; 83,00mmx300,00m</t>
  </si>
  <si>
    <t>BY-R-4302 60MMX300M</t>
  </si>
  <si>
    <t>035244</t>
  </si>
  <si>
    <t>BRADY -AB- Nastro nero serie 4300 in cera/resina, resist. sbavature e prod.chimici per i7100; 60,00mmx300,00m</t>
  </si>
  <si>
    <t>BRADY -AB- Nastro nero serie 4300 in cera/resina, resist. sbavature e prod.chimici per i5100; 110,00mmx300,00m</t>
  </si>
  <si>
    <t>BRADY -AB- Nastro bianco serie 4400 in resina, resist. graffi, calore elevato e solventi per THT/BBP72/81/i7100; 83,00mmx300,00m</t>
  </si>
  <si>
    <t>BRADY -AB- Nastro bianco serie 4400 in resina, resis. graffi, calore elevato e solventi per THT/BBP72/81/i7100; 110,00mmx300,00m</t>
  </si>
  <si>
    <t>BRADY -AB- Nastro nero senza alogeni serie 6000 in resina, resis. solventi, termica e graffi per i5100 e IP series; 60,00mmx300m</t>
  </si>
  <si>
    <t>BRADY -AB- Nastro nero senza alogeni serie 6000 in resina, resist. solventi, termica e graffi per BBP11 e BBP12; 110,00mmx70m</t>
  </si>
  <si>
    <t>BRADY -AB- Nastro nero serie 6000 senza alogeni in resina, resist. calore, abrasione e sost. chimiche per i5100; 83,00mmx300,00m</t>
  </si>
  <si>
    <t>BRADY -AB- Nastro nero serie 6000 senza alogeni in resina, resis. calore, abrasione e sost. chimiche per i5100; 110,00mmx300,00m</t>
  </si>
  <si>
    <t>BRADY -AB- Etichetta a bandiera in polipropilene B-425A 30,00x10,00 per stampanti laser posiz. verticale -bianca- (750 pz)</t>
  </si>
  <si>
    <t>BRADY -AB- Etichetta a bandiera in polipropilene B-425A 30,00x10,00 per stampanti laser posiz. orizzontale -bianca- (750 pz)</t>
  </si>
  <si>
    <t>BRADY -AB- Etichetta in poliestere autolaminante B-361B 25,00x80,44mm per stampanti laser -bianca- (1008 pz)</t>
  </si>
  <si>
    <t>BRADY -AB- Etichetta in poliestere autolaminante B-361B 47,00x80,00mm per stampanti laser  -bianca- (1008 pz)</t>
  </si>
  <si>
    <t>BRADY -AB- Etichetta in poliestere autolaminante B-361B 12,70x38,10mm per stampanti laser  -bianca- (5070 pz)</t>
  </si>
  <si>
    <t>BRADY -AB- Etichetta in poliestere autolaminante B-361B 12,00x19,00mm per stampanti laser -bianca- (5070 pz)</t>
  </si>
  <si>
    <t xml:space="preserve">BRADY -AB- Etichetta in poliestere autolaminante B-361B 25,00x33,00mm per stampanti laser -bianca- (2520 pz) </t>
  </si>
  <si>
    <t xml:space="preserve">BRADY -AB- Etichetta in poliestere B-707A 38,10x9,53mm per stampanti laser -bianca- (10000 pz) </t>
  </si>
  <si>
    <t xml:space="preserve">BRADY -AB- Etichetta in poliestere B-707A 91,44x9,53mm per stampanti laser -bianca- (2520 pz) </t>
  </si>
  <si>
    <t>BRADY -AA- BBP12 stampante con svolgitore, cavo USB, cavo di alimentazione e suite PWID per Brady Workstation</t>
  </si>
  <si>
    <t>BRADY -AA- i7100 stampante 300 dpi, cavo USB, cavo di alimentazione e suite PWID per Brady Workstation</t>
  </si>
  <si>
    <t>Nastri di stampa per BBP11/12 e i7100</t>
  </si>
  <si>
    <t xml:space="preserve">BRADY -AB- Nastro nero serie 7950 in cera/resina, resist. sbavature e prod.chimici per BBP11/12; 110,00mmx70,00m </t>
  </si>
  <si>
    <t>BY-R7950/40-300</t>
  </si>
  <si>
    <t>236005</t>
  </si>
  <si>
    <t xml:space="preserve">BRADY -AB- Nastro nero serie 7950 in cera/resina, resist. sbavature e prod.chimici per THT e i7100; 40,00mmx300,00m </t>
  </si>
  <si>
    <t>BY-R7950/90-300</t>
  </si>
  <si>
    <t>236004</t>
  </si>
  <si>
    <t xml:space="preserve">BRADY -AB- Nastro nero serie 7950 in cera/resina, resist. sbavature e prod.chimici per THT e i7100; 90,00mmx300,00m </t>
  </si>
  <si>
    <t>BRADY - AB- Nastro nero serie 7950 in cera/resina, resist. sbavature e prod.chimici per BBP11/12; 85,00mmx70,00m</t>
  </si>
  <si>
    <t>BRADY -AJ- Supporto porta rotolo per BBP11</t>
  </si>
  <si>
    <t>Etichette Thermal Tranfer per stampanti THT, BBP81, i5100 e i7100</t>
  </si>
  <si>
    <t>BRADY -AB- Etichetta in poliestere B-422 50,80x25,40mm per THT/BBP81/i5100/i7100 -bianca- (3000 pz)</t>
  </si>
  <si>
    <t>BRADY -AB- Etichetta in poliestere B-423 19,050x6,35mm per THT/BBP81/i5100/i7100 -bianca- 10000 pz)</t>
  </si>
  <si>
    <t>BRADY -AB- Etichetta in poliestere B-423 50,80x25,40mm per THT/BBP81/i5100/i7100 -bianca- (3000 pz)</t>
  </si>
  <si>
    <t>BRADY -AB- Etichetta in poliestere B-423 76,20x50,80mm per THT/BBP81/i5100/i7100 -bianca- (1000 pz)</t>
  </si>
  <si>
    <t>BRADY -AB- Nastro contiunuo in poliestere B-423 76,20mmx91,44m per THT/BBP81/i5100/i7100 -bianco-</t>
  </si>
  <si>
    <t>BRADY -AB- Etichetta in poliestere B-423 50,80x6,35mm per THT/BBP81/i5100/i7100 -bianca- (10000 pz)</t>
  </si>
  <si>
    <t>BRADY -AB- Etichetta in carta B-424 101,60x50,80mm per THT/BBP81/i5100/i7100 -bianca- (1000 pz)</t>
  </si>
  <si>
    <t>BRADY -AB- Etichetta a bandiera in polipropilene B-425A 30,00x10,00mm posiz. orizz. per THT/BBP81/i5100/i7100 -bianca- (2500 pz)</t>
  </si>
  <si>
    <t>BRADY -AB- Etichetta in vinile autolaminante B-427 50,80x57,15mm per THT/BBP81/i5100/i7100 -bianca- (rotolo 1500 pz)</t>
  </si>
  <si>
    <t>BY-THT-119-427-2.5</t>
  </si>
  <si>
    <t>622025</t>
  </si>
  <si>
    <t>BRADY -AB- Etichetta in vinile autolaminante B-427 38,10x38,10mm per THT/BBP81/i5100/i7100 -bianca- (rotolo 2500 pz)</t>
  </si>
  <si>
    <t>BRADY -AB- Etichetta in poliestere disspiativo B-473 22,86x6,35mm per THT/BBP81/i5100/i7100 -bianca- (10000 pz)</t>
  </si>
  <si>
    <t>BRADY -AB- Etichetta in poliestere metallizzato B-486 76,20x25,40mm per THT/BBP81/i5100/i7100 -grigia- (3000 pz)</t>
  </si>
  <si>
    <t>BRADY -AB- Etichetta in poliestere metallizzato B-486 76,20x50,80mm per THT/BBP81/i5100/i7100 -grigia- (1000 pz)</t>
  </si>
  <si>
    <t>BRADY -BG- BMP21 PLUS stampante in confezione blister</t>
  </si>
  <si>
    <t>BRADY -BG- BMP21 PLUS kit starter (con custodia rigida, batteria agli ioni di litio e cavo di alimentazione europeo)</t>
  </si>
  <si>
    <t>BRADY -BG- BMP21 PLUS custodia rigida</t>
  </si>
  <si>
    <t>BRADY -BG- BMP21 PLUS batteria ricaricabile agli ioni di litio</t>
  </si>
  <si>
    <t>BRADY -BG- BMP21 accessorio magnetico</t>
  </si>
  <si>
    <t>BRADY -BG- BMP21 accessorio multifunzionale (magnete, torcia elettrica, supporto, passante per cintura e cinghia per asta)</t>
  </si>
  <si>
    <t>BRADY -BG- BMP21 alimentatore AC  EU - 220V</t>
  </si>
  <si>
    <t>BRADY -BG- BMP21 PLUS kit electrical (custodia rigida, batteria agli ioni di litio, cavo di aliment. UE, 3 conf. etichette)</t>
  </si>
  <si>
    <t>BRADY -BG- BMP21 PLUS kit datacom (custodia rigida, batteria agli ioni di litio, cavo di aliment. UE, 3 conf. etichette)</t>
  </si>
  <si>
    <t>BRADY -BU- Nastro continuo in poliestere B-423 9,53mmx6,40m per BMP21 -nero su bianco-</t>
  </si>
  <si>
    <t>BRADY -BU- Nastro continuo in poliestere B-423 12,70mmx6,40m per BMP21 -nero su bianco-</t>
  </si>
  <si>
    <t>BRADY -BU- Nastro continuo in poliestere B-423 19,05mmx6,40m per BMP21 -nero su bianco-</t>
  </si>
  <si>
    <t>BRADY -BU- Nastro continuo in vinile autolaminante B-427 19,05mmx4,30m per BMP21 -nero su bianco-</t>
  </si>
  <si>
    <t>BRADY -BU- Nastro continuo in vinile autolaminante B-427 25,40mmx4,30m per BMP21 -nero su bianco-</t>
  </si>
  <si>
    <t>BRADY -BU- Nastro continuo in vinile autolaminante B-427 31,75mmx4,30m per BMP21 -nero su bianco-</t>
  </si>
  <si>
    <t>BRADY -BU- Nastro continuo in vinile autolaminante B-427 38,10mmx4,30m per BMP21 -nero su bianco-</t>
  </si>
  <si>
    <t>BRADY -BU- Nastro continuo in poliestere B-430 9,53mmx6,40m per BMP21 -nero su trasparente-</t>
  </si>
  <si>
    <t>BRADY -BU- Nastro continuo in poliestere B-430 9,53mmx6,40m per BMP21 -bianco su trasparente-</t>
  </si>
  <si>
    <t>BRADY -BU- Nastro continuo in poliestere B-430 12,70mmx6,40m per BMP21 -nero su trasparente-</t>
  </si>
  <si>
    <t>BRADY -BU- Nastro continuo in poliestere B-430 19,05mmx6,40m per BMP21 -nero su trasparente-</t>
  </si>
  <si>
    <t>BRADY -BU- Nastro continuo in poliestere B-488 9,53mmx6,40m per BMP21 -nero su bianco-</t>
  </si>
  <si>
    <t>BRADY -BU- Nastro continuo in poliestere B-488 12,70mmx6,40m per BMP21 -nero su bianco-</t>
  </si>
  <si>
    <t>BRADY -BU- Nastro continuo in poliestere B-488 19,05mmx6,40m per BMP21 -nero su bianco-</t>
  </si>
  <si>
    <t>BRADY -BU- Nastro continuo in tessuto di nylon B-499 9,53mmx4,88m per BMP21 -nero su bianco-</t>
  </si>
  <si>
    <t>BRADY -BU- Nastro continuo in tessuto di nylon B-499 12,70mmx4,88m per BMP21 -nero su bianco-</t>
  </si>
  <si>
    <t>BRADY -BU- Nastro continuo in tessuto di nylon B-499 19,05mmx4,88m per BMP21 -nero su bianco-</t>
  </si>
  <si>
    <t>BY-M21-375-499-TB</t>
  </si>
  <si>
    <t>110938</t>
  </si>
  <si>
    <t>BRADY -BU- Nastro continuo in vinile int/ext B-595 9,53mmx6,40m per BMP21 -nero su bianco-</t>
  </si>
  <si>
    <t>BRADY -BU- Nastro continuo in vinile int/ext B-595 9,53mmx6,40m per BMP21 -nero su giallo-</t>
  </si>
  <si>
    <t>BRADY -BU- Nastro continuo in vinile int/ext B-595 9,53mmx6,40m per BMP21 -bianco su blu-</t>
  </si>
  <si>
    <t>BRADY -BU- Nastro continuo in vinile int/ext B-595 9,53mmx6,40m per BMP21 -bianco su verde-</t>
  </si>
  <si>
    <t>BRADY -BU- Nastro continuo in vinile int/ext B-595 9,53mmx6,40m per BMP21 -nero su arancio-</t>
  </si>
  <si>
    <t>BRADY -BU- Nastro continuo in vinile int/ext B-595 9,53mmx6,40m per BMP21 -bianco su rosso-</t>
  </si>
  <si>
    <t>BRADY -BU- Nastro continuo in vinile int/ext B-595 12,70mmx6,40m per BMP21 -nero su bianco-</t>
  </si>
  <si>
    <t>BRADY -BU- Nastro continuo in vinile int/ext B-595 12,70mmx6,40m per BMP21 -nero su giallo-</t>
  </si>
  <si>
    <t>BRADY -BU- Nastro continuo in vinile int/ext B-595 12,70mmx6,40m per BMP21 -bianco su blu-</t>
  </si>
  <si>
    <t>BRADY -BU- Nastro continuo in vinile int/ext B-595 12,70mmx6,40m per BMP21 -bianco su verde-</t>
  </si>
  <si>
    <t>BRADY -BU- Nastro continuo in vinile int/ext B-595 12,70mmx6,40m per BMP21 -nero su arancio-</t>
  </si>
  <si>
    <t>BRADY -BU- Nastro continuo in vinile int/ext B-595 12,70mmx6,40m per BMP21 -bianco su rosso-</t>
  </si>
  <si>
    <t>BRADY -BU- Nastro continuo in vinile int/ext B-595 19,05mmx6,40m per BMP21 -bianco su blu-</t>
  </si>
  <si>
    <t>BRADY -BU- Nastro continuo in vinile int/ext B-595 19,05mmx6,40m per BMP21 -bianco su verde-</t>
  </si>
  <si>
    <t>BRADY -BU- Nastro continuo in vinile int/ext B-595 19,05mmx6,40m per BMP21 -nero su arancio-</t>
  </si>
  <si>
    <t>BRADY -BU- Nastro continuo in vinile int/ext B-595 19,05mmx6,40m per BMP21 -bianco su rosso-</t>
  </si>
  <si>
    <t>BRADY -BU- Nastro continuo in vinile int/ext B-595 19,05mmx6,40m per BMP21 -nero su bianco-</t>
  </si>
  <si>
    <t>BRADY -BU- Nastro continuo in vinile int/ext B-595 19,05mmx6,40m per BMP21 -nero su giallo-</t>
  </si>
  <si>
    <t>BY-BMP41-KIT-EU</t>
  </si>
  <si>
    <t>133254</t>
  </si>
  <si>
    <t>BRADY -AM- BMP41 kit stampante (custodia rigida, batt. al nickel, cavo di aliment. UE, 1 conf. etichette)</t>
  </si>
  <si>
    <t>BRADY -AM- BMP41 kit stampante+PWID suite (custodia rigida, batt. al nickel, cavo di aliment. UE, 1 conf. etichette)</t>
  </si>
  <si>
    <t>BY-BMP51-EU</t>
  </si>
  <si>
    <t>710894</t>
  </si>
  <si>
    <t>BRADY -AM- BMP51 stampante (custodia rigida, batt. ricaricabile agli ioni di litio, cavo di aliment. UE, 1 conf. etichette)</t>
  </si>
  <si>
    <t>BRADY -AM- BMP51 stampante+PWID suite (custodia rigida, batt. ricar. agli ioni di litio, cavo di aliment. UE, 1 conf. etichette)</t>
  </si>
  <si>
    <t>BRADY -AJ- LAN network card per BMP51</t>
  </si>
  <si>
    <t>BRADY -AF- Nastro continuo in polipropilene B-412 12,07mmx6,10m per BMP41/51/53 -bianco-</t>
  </si>
  <si>
    <t>BRADY -AF- Etichetta in poliestere B-422 25,40x12,70mm per BMP41/51/53 -nero su bianco- (480 pz)</t>
  </si>
  <si>
    <t>BRADY -AF- Etichetta in vinile autolaminante B-427 25,40x12,70mm per BMP41/51/53 -nero su bianco- (360 pz)</t>
  </si>
  <si>
    <t>BRADY -AF- Etichetta in vinile autolaminante B-427 25,40x19,05mm per BMP41/51/53 -nero su bianco- (200 pz)</t>
  </si>
  <si>
    <t>BRADY -AF- Etichetta in vinile autolaminante B-427 25,40x63,50mm per BMP41/51/53 -nero su bianco- (110 pz)</t>
  </si>
  <si>
    <t>BRADY -AF- Etichetta in vinile autolaminante B-427 25,40x101,60mm per BMP41/51/53 -nero su bianco- (70 pz)</t>
  </si>
  <si>
    <t>BRADY -AF- Etichetta in vinile autolaminante B-427 25,40x101,60mm per BMP41/51/53 -nero su giallo- (70 pz)</t>
  </si>
  <si>
    <t>BY-M-90-427</t>
  </si>
  <si>
    <t>131572</t>
  </si>
  <si>
    <t>BRADY -AF- Etichetta in vinile autolaminante B-427 19,05x38,10mm per BMP41/51/53 -nero su bianco- (180 pz)</t>
  </si>
  <si>
    <t>BRADY -AF- Etichetta in vinile autolaminante B-427 25,40x38,10mm per BMP41/51/53 -nero su bianco- (180 pz)</t>
  </si>
  <si>
    <t>BRADY -AF- Etichetta in vinile autolaminante B-427 25,40x38,10mm per BMP41/51/53 -nero su giallo- (180 pz)</t>
  </si>
  <si>
    <t>BRADY -AF- Etichetta in vinile autolaminante B-427 25,40x19,05mm per BMP41/51/53 -nero su bianco- (340 pz)</t>
  </si>
  <si>
    <t>BRADY -AF- Etichetta in vinile autolaminante B-427 25,40x31,75mm per BMP41/51/53 -nero su bianco- (200 pz)</t>
  </si>
  <si>
    <t>BRADY -AF- Etichetta in poliestere ad alta adesione B-483 25,40x50,80mm per BMP41/51/53 -nero su bianco- (140 pz)</t>
  </si>
  <si>
    <t>BRADY -AF- Nastro continuo in vinile int/ext B-595 12,70mmx7,62m per BMP41/51/53 -nero su bianco-</t>
  </si>
  <si>
    <t>BRADY -AF- Nastro continuo in vinile int/ext B-595 12,70mmx7,62m per BMP41/51/53 -nero su giallo-</t>
  </si>
  <si>
    <t>BY-MC-750-595-WT-BK</t>
  </si>
  <si>
    <t>143372</t>
  </si>
  <si>
    <t>BRADY -AF- Nastro continuo in vinile int/ext B-595 19,05mmx7,62m per BMP41/51/53 -nero su bianco-</t>
  </si>
  <si>
    <t>BRADY -AF- Nastro continuo in vinile int/ext B-595 25,40mmx7,62m per BMP41/51/53 -nero su bianco-</t>
  </si>
  <si>
    <t>BRADY -AF- Nastro continuo in vinile int/ext B-595 25,40mmx7,62m per BMP41/51/53 -nero su giallo-</t>
  </si>
  <si>
    <t>BRADY -AF- Nastro continuo in vinile int/ext B-595 38,10mmx7,62m per BMP51/53 -nero su bianco-</t>
  </si>
  <si>
    <t>BRADY -AF- Nastro continuo in vinile int/ext B-595 38,10mmx7,62m per BMP51/53 -nero su giallo-</t>
  </si>
  <si>
    <t>BRADY -AF- Nastro continuo in poliestere B-422 per BMP41/51/53 9,53x7,62mm -nero su bianco-</t>
  </si>
  <si>
    <t>BRADY -AF- Nastro continuo in poliestere B-422 per BMP41/51/53 12,07x7,62mm -nero su bianco-</t>
  </si>
  <si>
    <t>BRADY -AF- Nastro continuo in poliestere B-422 per BMP41/51/53 12,70x7,62mm -nero su bianco-</t>
  </si>
  <si>
    <t>BRADY -AF- Nastro continuo in poliestere B-422 per BMP41/51/53 25,4x7,62mm -nero su bianco-</t>
  </si>
  <si>
    <t>BY-MFT-01-425</t>
  </si>
  <si>
    <t>143248</t>
  </si>
  <si>
    <t>BRADY -AF- Etichetta a bandiera in polipropilene B-425A 30,00x40,00mm posiz. orizzontale BMP41/51/53 -bianca- (200 pz)</t>
  </si>
  <si>
    <t>BRADY -AM- BMP61 stampante tastiera querty, alim. EU 220V (custodia rigida, batteria, cinghia polso, 1 conf etich.+nastro R6010)</t>
  </si>
  <si>
    <t>BY-BMP61-QWERTY-EU-W</t>
  </si>
  <si>
    <t>146227</t>
  </si>
  <si>
    <t>BRADY -AM- BMP61 stampante tastiera querty, alim. EU 220V, WiFi (custodia rigida, batteria, cinghia polso, etich.+nastro R6010)</t>
  </si>
  <si>
    <t>BRADY -AM- BMP61 stampante tastiera querty, alim. EU 220V+PWID suite (custodia, batteria, cinghia polso, etich.+nastro R6010)</t>
  </si>
  <si>
    <t>BRADY-AM- BMP61 stampante tastiera querty, alim. EU 220V, WiFi+PWID suite (custodia, batteria, cinghia polso, etich.+nastro)</t>
  </si>
  <si>
    <t>BRADY -AJ- BMP61 accessorio magnetico</t>
  </si>
  <si>
    <t>BRADY -AJ- BMP61 cinturino</t>
  </si>
  <si>
    <t>BRADY -AJ- BMP61 kit di pulizia</t>
  </si>
  <si>
    <t>BRADY -AJ- BMP61/71 cavo USB</t>
  </si>
  <si>
    <t>BRADY -AJ- BMP61/41 batteria ricaricabile NiMH</t>
  </si>
  <si>
    <t>BRADY -AM- M611 stampante, EU 220V, Bluetooth, USB, WiFi (batteria, cavo alim. 1 conf. PTL-97-488+nastro M61-R4310)</t>
  </si>
  <si>
    <t>BRADY -AM- M611 stampante+PWID suite, EU 220V, Bluetooth, USB, WiFi (batteria, cavo alim. 1 conf. PTL-97-488+nastro M61-R4310)</t>
  </si>
  <si>
    <t>BRADY -AJ- M611 borsa da trasporto</t>
  </si>
  <si>
    <t>BRADY -AJ- M611 custodia rigida</t>
  </si>
  <si>
    <t>BRADY -AJ- M611 accessorio magnetico</t>
  </si>
  <si>
    <t>BRADY -AJ- M611 cinturino</t>
  </si>
  <si>
    <t>BRADY -AJ- M611 kit di pulizia</t>
  </si>
  <si>
    <t>BRADY -AF- Nastro nero serie R4400 in resina, resist. graffi, calore elevato e solventi per BMP61/M611; 50,00mm x 22,86m</t>
  </si>
  <si>
    <t>BRADY -AF- Nastro rosso serie R4400 in resina, resist. graffi, calore elevato e solventi per BMP61/M611; 50,00mm x 22,86m</t>
  </si>
  <si>
    <t>BRADY -AF- Nastro blu serie R4400 in resina, resist. graffi, calore elevato e solventi per BMP61/M611; 50,00mm x 22,86m</t>
  </si>
  <si>
    <t>BRADY -AF- Nastro nero serie R6600 in resina, resist. attrito e solventi per BMP61/M611; 50,00mm x 22,86m</t>
  </si>
  <si>
    <t>BRADY -AF- Nastro nero serie R6000 in resina, resist. solventi, graffi e calore elevato per BMP61/M611; 50,00mm x 22,86m</t>
  </si>
  <si>
    <t>BRADY -AF- Nastro nero serie R6400 in resina, resist. abrasione e sost. chimche per BMP61/M611; 50,00mm x 22,86m</t>
  </si>
  <si>
    <t>BRADY -AF- Nastro nero serie R4300 in cera/resina, resist. ag. atmosf. sost. chimiche e macchie per BMP61/M611; 50,00mm x 22,86m</t>
  </si>
  <si>
    <t>BRADY -AF- Nastro nero serie R6200 in resina, resist. sost. chimiche, calore, macchie e graffi per BMP61/M611; 50,00mm x 22,86m</t>
  </si>
  <si>
    <t xml:space="preserve">BRADY -AF- Nastro bianco serie R6700 in cera/resina, resist. sost. chimiche per BMP61/M611; 50,00mm 22,86m </t>
  </si>
  <si>
    <t>BRADY -AF- Nastro bianco serie R6800 in resina, resist. sbavature, graffi e solventi per BMP61/M611; 50,00mm x 22,86m</t>
  </si>
  <si>
    <t>BRADY -AF- Nastro continuo in poliestere B-422 9,53x15,24mm per BMP61/M611 -bianco-</t>
  </si>
  <si>
    <t>BRADY -AF- Nastro continuo in poliestere B-422 12,07x15,24mm per BMP61/M611 -bianco-</t>
  </si>
  <si>
    <t>BRADY -AF- Nastro continuo in poliestere B-422 12,70x15,24mm per BMP61/M611 -bianco-</t>
  </si>
  <si>
    <t>BRADY -AF- Nastro continuo in poliestere B-422 15,88x15,24mm per BMP61/M611 -bianco-</t>
  </si>
  <si>
    <t>BRADY -AF- Nastro continuo in poliestere B-423 12,70x15,24mm per BMP61/M611 -bianco-</t>
  </si>
  <si>
    <t>BRADY -AF- Nastro continuo in poliestere B-428 12,70x15,24mm per BMP61/M611 -metallizzato-</t>
  </si>
  <si>
    <t>BRADY -AF- Nastro continuo in poliestere B-430 9,53x15,24mm per BMP61/M611 -trasparente-</t>
  </si>
  <si>
    <t>BRADY -AF- Nastro continuo in poliestere B-430 12,70x15,24mm per BMP61/M611 -trasparente-</t>
  </si>
  <si>
    <t>BRADY -AF- Nastro continuo in poliestere ad alta adesione B-483 12,70x15,24mm per BMP61/M611 -bianco-</t>
  </si>
  <si>
    <t>BRADY -AF- Nastro continuo di tessuto in vinile riposizionabile B-498 6,10mmx9,14m per BMP61/M611 -bianco-</t>
  </si>
  <si>
    <t>BRADY -AF- Nastro continuo di tessuto in vinile riposizionabile B-498 8,08mmx9,14m per BMP61/M611 -bianco-</t>
  </si>
  <si>
    <t>BRADY -AF- Nastro continuo di tessuto in vinile riposizionabile B-498 9,53mmx9,14m per BMP61/M611 -bianco-</t>
  </si>
  <si>
    <t>BRADY -AM- BMP71 stampante tastiera qwerty+PWID suite (custodia rigida, batteria, alimentatore USB, 1 conf etich.+nastro R6010)</t>
  </si>
  <si>
    <t>BRADY -AJ- Alimentatore di rete per BMP 41/51/61/71/611 EU - 220V</t>
  </si>
  <si>
    <t xml:space="preserve">BRADY -AJ- BMP71 batteria di scorta </t>
  </si>
  <si>
    <t>BRADY -AJ- BMP71 Supporto nero per etichette, confezione 3 pz</t>
  </si>
  <si>
    <t>BRADY -AF- Nastro nero serie R4300 in cera/resina, resist. ag. atmosf. sost. chimiche e macchie per BMP71; 50,00mm x 45,72m</t>
  </si>
  <si>
    <t>BRADY -AF- Nastro bianco serie R4400 in resina, resist. graffi, calore elevato e solventi per BMP717; 50,00mm x 42,72m</t>
  </si>
  <si>
    <t>BRADY -AF- Nastro nero serie R6000 in resina, resist. solventi, graffi e calore elevato per BMP71; 50,00mm x 45,72m</t>
  </si>
  <si>
    <t>BRADY -AF- Nastro nero serie R6200 in resina, resist. sost. chimiche, calore, macchie e graffi per BMP71; 50,00mm x 45,72m</t>
  </si>
  <si>
    <t>BRADY -AF- Nastro nero serie R6400 in resina, resist. abrasione e sost. chimche per BMP71; 50,00mm x 45,72m</t>
  </si>
  <si>
    <t>BRADY -AF- Nastro nero serie R6600 in resina, resist. attrito e solventi per BMP71; 50,00mm x 45,72m</t>
  </si>
  <si>
    <t>BRADY -AF- Etichetta in poliestere B-423 38,10x12,70mm -bianca- (500 pz)</t>
  </si>
  <si>
    <t>BRADY -AF- Etichetta in poliestere ad alta adesione B-483 25,40x50,80mm per BMP71 -bianca- (100 pz)</t>
  </si>
  <si>
    <t>BRADY -AF- Etichetta in poliestere ad alta adesione B-483 101,60x48,26mm per BMP71 -bianca- (100 pz)</t>
  </si>
  <si>
    <t>BRADY -AF- Targhetta in polietilene B-109 identificazione fasci di cavi 19,05x76,20mm per BMP71 (100 pz) -bianca-</t>
  </si>
  <si>
    <t>BRADY -AF- Etichetta in vinile autolaminante B-427 12,70x25,40mm per BMP71 -bianca- (500 pz)</t>
  </si>
  <si>
    <t>BRADY -AF- Etichetta in vinile autolaminante B-427 19,05x25,40mm per BMP71 -bianca- (250 pz)</t>
  </si>
  <si>
    <t>BRADY -AF- Etichetta in vinile autolaminante B-427 25,40x63,50mm per BMP71 -bianca- (100 pz)</t>
  </si>
  <si>
    <t>BRADY -AF- Etichetta in vinile autolaminante B-427 25,40x101,60mm per BMP71 -bianca- (100 pz)</t>
  </si>
  <si>
    <t>BRADY -AF- Etichetta in vinile autolaminante B-427 25,40x38,10mm per BMP71 -bianca- (250 pz)</t>
  </si>
  <si>
    <t>BRADY -AF- Etichetta in vinile autolaminante B-427 38,10x38,10mm per BMP71 -bianca- (250 pz)</t>
  </si>
  <si>
    <t>BRADY -AF- Etichetta in vinile autolaminante B-427 25,40x38,10mm per BMP71 -verde- (250 pz)</t>
  </si>
  <si>
    <t>BRADY -AF- Etichetta in vinile autolaminante B-427 25,40x38,10mm per BMP71 -rossa- (250 pz)</t>
  </si>
  <si>
    <t>BRADY -AF- Etichetta in vinile autolaminante B-427 38,10x101,60mm per BMP71 -bianca- (100 pz)</t>
  </si>
  <si>
    <t>BRADY -AF- Etichetta in vinile autolaminante B-427 49,23x80,00mm per BMP71 -bianca- (100 pz)</t>
  </si>
  <si>
    <t>BRADY -AF- Nastro continuo di tessuto in vinile riposizionabile B-498 6,10mmx9,14m per BMP71 -bianco-</t>
  </si>
  <si>
    <t>BRADY -AF- Nastro continuo di tessuto in vinile riposizionabile B-498 12,70mmx9,14m per BMP71 -bianco-</t>
  </si>
  <si>
    <t>BRADY -AF- Nastro continuo in vinile riposizionabile B-581 12,70mmx15,24m per BMP71 -bianco-</t>
  </si>
  <si>
    <t>BRADY -AF- Nastro continuo in vinile riposizionabile B-581 25,40mmx15,24m per BMP71 -bianco-</t>
  </si>
  <si>
    <t>BRADY -AF- Nastro continuo in vinile int/ext B-595 12,70mmx15,24m per BMP71 -bianco-</t>
  </si>
  <si>
    <t>BRADY -AF- Nastro continuo in vinile int/ext B-595 12,70mmx15,24m per BMP71 -giallo-</t>
  </si>
  <si>
    <t>BRADY -AF- Nastro continuo in vinile int/ext B-595 25,40mmx15,24m per BMP71 -bianco-</t>
  </si>
  <si>
    <t>BRADY -AF- Nastro continuo in vinile int/ext B-595 25,40mmx15,24m per BMP71 -giallo-</t>
  </si>
  <si>
    <t>BRADY -AF- Nastro continuo in vinile int/ext B-595 25,40mmx15,24m per BMP71 -blu-</t>
  </si>
  <si>
    <t>BRADY -AF- Nastro continuo in vinile int/ext B-595 50,80mmx15,24m per BMP71 -rosso-</t>
  </si>
  <si>
    <t>BRADY -AF- Nastro continuo in vinile int/ext B-595 50,80mmx15,24m per BMP71 -giallo-</t>
  </si>
  <si>
    <t>BRADY -AF- Nastro continuo in vinile int/ext B-595 50,80mmx15,24m per BMP71 -bianco-</t>
  </si>
  <si>
    <t>BRADY -AF- Etichetta in polietilene rigido B-109 per identificazione fasci di cavi 19,05x76,20mm -bianca- (bulk 1000 pz)</t>
  </si>
  <si>
    <t>BRADY -AF- Tubetto termorestringente marcafili Permasleeve per BMP61/71/M611 25,40x8,51mm -bianco- (bulk 1000 pz)</t>
  </si>
  <si>
    <t>BRADY -AF- Tubetto termorestringente marcafili Permasleeve per BMP61/71/M611 25,40x16,38mm -bianco- (bulk 1000 pz)</t>
  </si>
  <si>
    <t>BRADY -AF- Tubetto termorestringente marcafili Permasleeve per BMP61/71/M611 25,40x4,62mm-bianco- (bulk 2500 pz)</t>
  </si>
  <si>
    <t>BRADY -AF- Targhetta in poliuretano Heatex B-7643 per identificazione fasci di cavi per BMP61/71/M611 10,00x60,00mm -bianca- (250 pz)</t>
  </si>
  <si>
    <t>BRADY -AF- Etichetta in vinile autolaminante B-427 25,40x25,40mm per BMP71 -bianca- (bulk 2500 pz)</t>
  </si>
  <si>
    <t>BRADY -AF- Etichetta in vinile autolaminante B-427 25,40x63,50mm per BMP71 -bianca- (bulk 1000 pz)</t>
  </si>
  <si>
    <t>BRADY -AF- Etichetta in vinile autolaminante B-427 25,40x38,10mm per BMP71 -bianca- (bulk 2500 pz)</t>
  </si>
  <si>
    <t>BRADY -AF- Etichetta a bandiera in polipropilene B-425A 30,00x20,00mm  posiz. orizzontale per BMP71 -bianca- (250 pz)</t>
  </si>
  <si>
    <t>BRADY -AF- Etichetta a bandiera in polipropilene B-425A 30,00x20,00mm  posiz. verticale per BMP71 -bianca- (100 pz)</t>
  </si>
  <si>
    <t>BRADY -AF- Etichetta in vinile B-595 l=25,4mm x 9,14 m gialla</t>
  </si>
  <si>
    <t>BRADY -AF- Etichetta in vinile B-595 l=12,7mm x 9,14m gialla</t>
  </si>
  <si>
    <t>BRADY -AF- Etichetta in vinile B-595 l=12,7mm x 9,14m bianca</t>
  </si>
  <si>
    <t>BRADY -AF- Etichetta auto laminante B-427 per cavo (wrap around) l=25,4mm - diam. 5mm bianca 250 pz</t>
  </si>
  <si>
    <t>BRADY -AF- Etichetta auto laminante B-427 per cavo (wrap around) l=25,4mm - diam. 22mm bianca 85 pz</t>
  </si>
  <si>
    <t>BRADY -AF- Etichetta auto laminante B-427 per cavo (wrap around) l=25,4x38,1x12,7mm 250 pz</t>
  </si>
  <si>
    <t>BRADY -AF- Etichetta auto laminante B-427 per cavo (wrap around) l=25,4x63,5x19mm gialla 100pz</t>
  </si>
  <si>
    <t>BRADY -AB- Tubetto pretagliato 26 mm per diametro cavo da 1 a 4 mm - conf. 1000 pz</t>
  </si>
  <si>
    <t>BRADY -AB- Tubetto pretagliato 26 mm per diametro cavo da 4 a 6 mm - conf. 1000 pz</t>
  </si>
  <si>
    <t>BRADY -AB- Tubetto pretagliato 26 mm per diametro cavo da 6 a 8 mm - conf. 400 pz</t>
  </si>
  <si>
    <t>BRADY -AB- Tubetto pretagliato 26 mm per diametro cavo da 8 a 12 mm - conf. 250 pz</t>
  </si>
  <si>
    <t>BRADY -AE- Workstation software suite -licenza utente-  formato CD</t>
  </si>
  <si>
    <t>BRADY -AE- Workstation software suite -licenza utente- formato elettronico</t>
  </si>
  <si>
    <t>BRADY -AE-Suite Aggiornamento LabelMark per Brady Workstation, formato elettronico</t>
  </si>
  <si>
    <t>BY-SRM1BI</t>
  </si>
  <si>
    <t>SRM1BI</t>
  </si>
  <si>
    <t>BRADY -BE- Spirale Record diam. int 3 mm diam. ext 5 mm, bianca, confezione 100 m</t>
  </si>
  <si>
    <t>BY-SRM3BI</t>
  </si>
  <si>
    <t>SRM3BI</t>
  </si>
  <si>
    <t>BRADY -BE- Spirale Record diam. int 8 mm diam. ext 10 mm, bianca, confezione 100 m</t>
  </si>
  <si>
    <t>BY-CM3BRO</t>
  </si>
  <si>
    <t>CM3BRO</t>
  </si>
  <si>
    <t>BRADY -BE- Cordino millecapi tipo 3/840 per legatura cavi, rotolo 1000 m</t>
  </si>
  <si>
    <t>BRADY -BE- Cordino millecapi tipo 4/840 per legatura cavi, rotolo 200 m</t>
  </si>
  <si>
    <t>BRADY -BE- Cordino millecapi tipo 6/840 per legatura cavi, rotolo 200 m</t>
  </si>
  <si>
    <t>ORCA - Cavo telefonico TE 1 coppie x 0,6 "Abb.Telecom" (mat. 250m)</t>
  </si>
  <si>
    <t>ORCA - Cavo telefonico per interno TR 10 coppie guaina LSZH - CPR Class Eca</t>
  </si>
  <si>
    <t>ORCA - Cavo telefonico per interno TR 15 coppie - CPR Class Eca</t>
  </si>
  <si>
    <t>ORCA - Cavo telefonico per interno TR 20 coppie - CPR Class Eca</t>
  </si>
  <si>
    <t>ORCA - Cavo telefonico per interno TR 25 coppie guaina LSZH - CPR Class Eca</t>
  </si>
  <si>
    <t>ORCA - Cavo telefonico per interno TR 30 coppie - CPR Class Eca</t>
  </si>
  <si>
    <t>ORCA - Cavo telefonico per interno TR 50 coppie guaina LSZH - CPR Class Eca</t>
  </si>
  <si>
    <t>ORCA - Cavo telefonico per interno TR 100 coppie guaina LSZH - CPR Class Eca</t>
  </si>
  <si>
    <t>ORCA - Cavo non scherm. U/UTP Cat.6A Alien-Next Proof AWG 23, LSZH CPR Dca (s2,d2,a1) - Arancio (reel 500)</t>
  </si>
  <si>
    <t>ORCA - Cat. 6 per Esterno</t>
  </si>
  <si>
    <t>ORCA - Switch Industriale (DIN) unmanaged 4 Porte HPOE 10/100/1000 (PoE bgtm 60W) + 2 porte uplink combo Gibabit</t>
  </si>
  <si>
    <t xml:space="preserve">ORCA - Switch Industriale (DIN) unmanaged 8 Porte POE 10/100 (PoE bgtm 120W) + 2 porte Uplink giga fibra/ethernet </t>
  </si>
  <si>
    <t>ORCA - Switch 4 Porte 10/100 POE (PoE bgtm 60W) + 2 porte 10/100 per uplink</t>
  </si>
  <si>
    <t>ORCA - Switch 8 Porte 100Mbps POE (PoE bgtm 120W) + 1 porta 100 Ethernet per uplink</t>
  </si>
  <si>
    <t>ORCA - POE Switch Managed 24 porte 100Mb (PoE bgtm 390W) + 2 porte Giga Ethernet Uplink</t>
  </si>
  <si>
    <t>ORCA - Scatola parete (503) a sbalzo colore bianco, prof.40mm (moq. 5 pz.)</t>
  </si>
  <si>
    <t>ORCA - Scatola parete (503) a sbalzo colore avorio, prof.40mm (moq. 5 pz.)</t>
  </si>
  <si>
    <t>ORCA - Pannello UTP Cat. 6A 24 porte e barra posteriore gestione cavo (con 24 jack UTP inclusi nella confezione)</t>
  </si>
  <si>
    <t>ORCA - Cavi Ottici armati CST guina PE</t>
  </si>
  <si>
    <t>ORCA - Cassetto ottico scarico ST 24p 1U  con accessori plastici - colore NERO</t>
  </si>
  <si>
    <t>OC-FTL-150004-02</t>
  </si>
  <si>
    <t>ORCA - SISTEMA FTTx - termorestringenti</t>
  </si>
  <si>
    <t>ORCA - Bretella Ottica G.657.A2 SC/APC -SC/APC Simplex LSZH giallo - 1m (moq. 10 pz)</t>
  </si>
  <si>
    <t>ORCA - Bretella Ottica G.657.A2 SC/APC -SC/APC Simplex LSZH giallo - 2m (moq. 10 pz)</t>
  </si>
  <si>
    <t>ORCA - Bretella Ottica G.657.A2 SC/APC -SC/APC Simplex LSZH giallo - 3m (moq. 10 pz)</t>
  </si>
  <si>
    <t>ORCA - Bretella Ottica G.657.A2 SC/APC -SC/APC Simplex LSZH giallo - 5m (moq. 5 pz)</t>
  </si>
  <si>
    <t>ORCA - Bretella Ottica G.657.A2 SC/APC -SC/APC Duplex LSZH giallo - 1m (moq. 10 pz)</t>
  </si>
  <si>
    <t>ORCA - Bretella Ottica G.657.A2 SC/APC -SC/APC Duplex LSZH giallo - 2m (moq. 10 pz)</t>
  </si>
  <si>
    <t>ORCA - Bretella Ottica G.657.A2 SC/APC -SC/APC Duplex LSZH giallo - 3m (moq. 10 pz)</t>
  </si>
  <si>
    <t>ORCA - Bretella Ottica G.657.A2 SC/APC -SC/APC Duplex LSZH giallo - 5m (moq. 5 pz)</t>
  </si>
  <si>
    <t>ORCA - Bretella Ottica OS2 G.652 SC/APC -SC/APC Simplex LSZH giallo - 1m (moq. 10 pz)</t>
  </si>
  <si>
    <t>ORCA - Bretella Ottica OS2 G.652 SC/APC -SC/APC Simplex LSZH giallo - 2m (moq. 10 pz)</t>
  </si>
  <si>
    <t>ORCA - Bretella Ottica OS2 G.652 SC/APC -SC/APC Simplex LSZH giallo - 3m (moq. 10 pz)</t>
  </si>
  <si>
    <t>ORCA - Bretella Ottica OS2 G.652 SC/APC -SC/APC Simplex LSZH giallo - 5m (moq. 5 pz)</t>
  </si>
  <si>
    <t>ORCA - Bretella Ottica OS2 G.652 SC/APC -SC/APC Duplex LSZH giallo - 1m (moq. 10 pz)</t>
  </si>
  <si>
    <t>ORCA - Bretella Ottica OS2 G.652 SC/APC -SC/APC Duplex LSZH giallo - 2m (moq. 10 pz)</t>
  </si>
  <si>
    <t>ORCA - Bretella Ottica OS2 G.652 SC/APC -SC/APC Duplex LSZH giallo - 3m (moq. 10 pz)</t>
  </si>
  <si>
    <t>ORCA - Bretella Ottica OS2 G.652 SC/APC -SC/APC Duplex LSZH giallo - 5m (moq. 5 pz)</t>
  </si>
  <si>
    <t>ORCA - Pannello passacavi tetto/base con spazzole (solo per "U" serie)</t>
  </si>
  <si>
    <t>ORCA - Pannello scarico per Jack TIPO AMP SL Toolless iconab, etichettab</t>
  </si>
  <si>
    <t>ORCA - Pannello scarico per Keystone Jack UTP ORCA 24 porte con suppotrto cavi - 1U</t>
  </si>
  <si>
    <t>ORCA - Pannello scarico per Keystone Jack UTP ORCA 24 porte - 1U</t>
  </si>
  <si>
    <t>ORCA - Pannello scarico per Keystone Jjack UTP ORCA 48 porte - 2U</t>
  </si>
  <si>
    <t>ORCA - Armadi DA PAVIMENTO (WxDxH) con montanti zincati a 19" arretrabili, porta anteriore in vetro temperato, asole di areazione, pannelli posteriore e laterali ciechi asportabili a sgancio rapido. Ingresso cavi superiore ed inferiore. Piedini di stazionamento regolabili e kit di terra. Finitura Nero RAL 9005. (Canale passacavi laterali integrate e doppi montanti solo per versioni larghezza 800)</t>
  </si>
  <si>
    <t>ORCA - Passapermute 1U, 5 anelli in PVC - NERO</t>
  </si>
  <si>
    <t>ORCA - Kit 4 ruote di cui 2/freno per armadi a pavimento, diam.50mm. Perno M10</t>
  </si>
  <si>
    <t>OC-RAC-550120-01N</t>
  </si>
  <si>
    <t xml:space="preserve">ORCA - Pannello cieco 1U - Nero </t>
  </si>
  <si>
    <t>OC-RAC-550120-02N</t>
  </si>
  <si>
    <t xml:space="preserve">ORCA - Pannello cieco 2U - Nero </t>
  </si>
  <si>
    <t>OC-RAC-550120-03N</t>
  </si>
  <si>
    <t>ORCA - Pannello cieco 3U - Nero</t>
  </si>
  <si>
    <t>OC-RAC-554440-00</t>
  </si>
  <si>
    <t>ORCA - Kit M/Terra equipotenziale, barra rame 10 fori M6 L.240x3mm, 2 isolatori</t>
  </si>
  <si>
    <t>OC-RAC-556142-01N</t>
  </si>
  <si>
    <t>ORCA - Zoccolo cieco per armadi a pavimento 600x1000 - NERO</t>
  </si>
  <si>
    <t>PANDUIT - Cavo PanNet Cat6 U/UTP LSFRZH AWG 24 Classe Cca-s1a- d1-a1-bianco- box 305m</t>
  </si>
  <si>
    <t>PA-MJ6-CJ688TGWH</t>
  </si>
  <si>
    <t>CJ688TGWH</t>
  </si>
  <si>
    <t>PANDUIT - Presa PanNet MiniCom RJ45 UTP Cat6, bianca</t>
  </si>
  <si>
    <t>PA-PC6A-UTP6AX1M</t>
  </si>
  <si>
    <t>UTP6AX1M</t>
  </si>
  <si>
    <t>PANDUIT - Bretella di permutazione PanNet U/UTP Cat6A, diametro 6,4 mm, 24 AWG, PVC CM rating 1m, bianca</t>
  </si>
  <si>
    <t>PA-PC6A-UTP6AX2M</t>
  </si>
  <si>
    <t>UTP6AX2M</t>
  </si>
  <si>
    <t>PANDUIT - Bretella di permutazione PanNet U/UTP Cat6A, diametro 6,4 mm, 24 AWG, PVC CM rating 2m, bianca</t>
  </si>
  <si>
    <t>PA-PC6A-UTP6AX3M</t>
  </si>
  <si>
    <t>UTP6AX3M</t>
  </si>
  <si>
    <t>PANDUIT - Bretella di permutazione PanNet U/UTP Cat6A, diametro 6,4 mm, 24 AWG, PVC CM rating 3m, bianca</t>
  </si>
  <si>
    <t>PA-PC6A-UTP6AX5M</t>
  </si>
  <si>
    <t>UTP6AX5M</t>
  </si>
  <si>
    <t>PANDUIT - Bretella di permutazione PanNet U/UTP Cat6A, diametro 6,4 mm, 24 AWG, PVC CM rating 5m, bianca</t>
  </si>
  <si>
    <t>Bretelle di permutazione PanNet Cat6A a diametro ridotto 4,7 mm, 28 AWG</t>
  </si>
  <si>
    <t>PANDUIT - Bretella di permutazione PanNet UTP Cat6A, diametro ridotto 4,7 mm, 28 AWG, LSZH 1m, bianca</t>
  </si>
  <si>
    <t>PANDUIT - Bretella di permutazione PanNet UTP Cat6A, diametro ridotto 4,7 mm, 28 AWG, LSZH 1.5m, bianca</t>
  </si>
  <si>
    <t>PANDUIT - Bretella di permutazione PanNet UTP Cat6A, diametro ridotto 4,7 mm, 28 AWG, LSZH 2m, bianca</t>
  </si>
  <si>
    <t>PANDUIT - Bretella di permutazione PanNet UTP Cat6A, diametro ridotto 4,7 mm, 28 AWG, LSZH 3m, bianca</t>
  </si>
  <si>
    <t>PANDUIT - Bretella di permutazione PanNet UTP Cat6A, diametro ridotto 4,7 mm, 28 AWG, LSZH 5m, bianca</t>
  </si>
  <si>
    <t>PA-PP-CPP48HDWBLY</t>
  </si>
  <si>
    <t>CPP48HDWBLY</t>
  </si>
  <si>
    <t>PANDUIT - Pannello plastico MiniCom scarico 48 porte UTP 1U alta densità, nero</t>
  </si>
  <si>
    <t>PA-FPP-NKFD1W6AQDSCZ</t>
  </si>
  <si>
    <t>NKFD1W6AQDSCZ</t>
  </si>
  <si>
    <t>PA-FPP-NKFD1W12AQDSCZ</t>
  </si>
  <si>
    <t>NKFD1W12AQDSCZ</t>
  </si>
  <si>
    <t>PA-FPP-NKFD1W12AQDLCZ</t>
  </si>
  <si>
    <t>NKFD1W12AQDLCZ</t>
  </si>
  <si>
    <t>PA-FPP-NKFD1W24AQDLCZ</t>
  </si>
  <si>
    <t>NKFD1W24AQDLCZ</t>
  </si>
  <si>
    <t>ZY-SWT-GS1915-8</t>
  </si>
  <si>
    <t>GS1915-8-EU0101F</t>
  </si>
  <si>
    <t>ZYXEL - GS1915-8 - NebulaFlex Switch Web Managed 8 porte Gigabit - Supporto IPv6, VLAN - Design senza ventole, Desktop</t>
  </si>
  <si>
    <t>ZY-SWT-GS1915-8EP</t>
  </si>
  <si>
    <t>GS1915-8EP-EU0101F</t>
  </si>
  <si>
    <t>ZYXEL - GS1915-8EP - NebulaFlex Switch Web Managed 8 porte Gigabit PoE (fino a 60W) - Supporto IPv6, VLAN -  Desktop</t>
  </si>
  <si>
    <t>AM-MJ6-215344813</t>
  </si>
  <si>
    <t>1-2153448-3</t>
  </si>
  <si>
    <t>NETCONNECT - Inserto RJ45 Cat.6 SLX AMP-TWIST 6S -schermato- senza sportello antipolvere, cover bianco alpino</t>
  </si>
  <si>
    <t>AM-CVR-88405585416</t>
  </si>
  <si>
    <t>884055854/16</t>
  </si>
  <si>
    <t>NETCONNECT - Cavo non schermato U/UTP Cat.6A con barriera, solido AWG 24, 4cp, LSZH, Cca s1a d1 a1, reel 500m -blu-p/n CS41ZC</t>
  </si>
  <si>
    <t>AM-PC7-171163720</t>
  </si>
  <si>
    <t>2-1711637-0</t>
  </si>
  <si>
    <t>Bretella di permutazione Tera/Tera PiMF1200 20m, LSZH, Bianco</t>
  </si>
  <si>
    <t>COMMSCOPE - Cavo ottico loose armato CST, 12 FO OM3, HDPE -nero-</t>
  </si>
  <si>
    <t>COMMSCOPE - Cavo ottico loose armato CST, 24 FO OM4, HDPE -nero-</t>
  </si>
  <si>
    <t>AM-FPG-FAWSCUC01JXF05</t>
  </si>
  <si>
    <t xml:space="preserve">COMMSCOPE - Pigtail SC OS2 Teraspeed, 0,9 mm tight buffered, giallo, 1,52 m </t>
  </si>
  <si>
    <t>AM-CVF-760004291</t>
  </si>
  <si>
    <t>x</t>
  </si>
  <si>
    <t>COMMSCOPE - Cavo ottico tight 48 fibre multi-unit OS2 G652D e G657.A1, guaina LSZH, giallo Cca s1b d1 a1 p/n N-048-DS-8W-FMUYL/C</t>
  </si>
  <si>
    <t>AK-UCS-70831301-00</t>
  </si>
  <si>
    <t>70831301-00</t>
  </si>
  <si>
    <t>COMMSCOPE - Box di distribuzione IP54 con staffa 2 posizioni moduli LSA-PLUS 2/10</t>
  </si>
  <si>
    <t>AK-UCS-70831200-00</t>
  </si>
  <si>
    <t>70831200-00</t>
  </si>
  <si>
    <t>COMMSCOPE - Box di distribuzione IP54 con staffa 20 posizioni moduli LSA-PLUS 2/10</t>
  </si>
  <si>
    <t>Stampanti M210</t>
  </si>
  <si>
    <t>BY-M210</t>
  </si>
  <si>
    <t>BRADY -BG- M210 stampante in confezione di cartone</t>
  </si>
  <si>
    <t>BY-M210-KIT EU</t>
  </si>
  <si>
    <t>BRADY -BG- M210 kit starter (con custodia rigida, batteria agli ioni di litio e cavo di alimentazione)</t>
  </si>
  <si>
    <t>BY-M211-EU-UK-US</t>
  </si>
  <si>
    <t xml:space="preserve">BRADY -BG- M211 stampante in confezione di cartone con cavo alimentazione </t>
  </si>
  <si>
    <t>BY-M211-KIT-EU-UK-US</t>
  </si>
  <si>
    <t>BRADY -BG- M211 kit starter (con custodia rigida, power bank, clip da cintura e cavo di alimentazione)</t>
  </si>
  <si>
    <t>Etichette per BMP21, M211, M210</t>
  </si>
  <si>
    <t>COMMSCOPE - Inserto cieco per placche bianche, confezione 100 pz. p/n M20AP-262</t>
  </si>
  <si>
    <t>COMMSCOPE - Inserto cieco per placche avorio, confezione 100 pz. p/n M20AP-246</t>
  </si>
  <si>
    <t>SX-FPP-760234738</t>
  </si>
  <si>
    <t>COMMSCOPE - Cassetto ottico SD senza pannello frontale 19" 1U -fisso p/n SD-1U-UP-FX</t>
  </si>
  <si>
    <t>SX-FPP-760232470</t>
  </si>
  <si>
    <t>COMMSCOPE - Pannello frontale per cassetto SD scarico, accetta 24 bussole SC duplex p/n SD-1U-24SC-DPLX-EMT</t>
  </si>
  <si>
    <t>SX-FPP-760232496</t>
  </si>
  <si>
    <t>COMMSCOPE - Pannello frontale per cassetto SD scarico, accetta 24 bussole LC duplex p/n SD-1U-24LC-DPLX-EMT</t>
  </si>
  <si>
    <t>SX-FPP-760033845</t>
  </si>
  <si>
    <t>COMMSCOPE - Pannello frontale per cassetto  600G2 scarico, accetta 24 bussole LC duplex p/n G2-1U-24LC-DPLX-EMT (JR/SR)</t>
  </si>
  <si>
    <t>FutureCom Solution - Sistema non schermato in rame Cat.5e</t>
  </si>
  <si>
    <t>Keystone Modular Jacks Cat.5e</t>
  </si>
  <si>
    <t>CORNING - Presa RJ45 E100 Cat.5e hardware UTP keystone toolless con sportellino, confezione da 8 pz -nera- VOL-OCK5EU-BK8</t>
  </si>
  <si>
    <t>CORNING - Presa RJ45 E100 Cat.5e hardware UTP keystone toolless con sportellino, confezione da 8 pz -bianca- VOL-OCK5E-U8</t>
  </si>
  <si>
    <t>FutureCom Solution - Sistema non schermato in rame Cat.6</t>
  </si>
  <si>
    <t>Keystone Modular Jacks Cat.6 UTP</t>
  </si>
  <si>
    <t>CORNING - Presa RJ45 E250 Cat.6 link UTP keystone toolless con sportellino, 22-26 AWG, confezione da 8 pz -bianca-</t>
  </si>
  <si>
    <t>CORNING - Presa RJ45 E250 Cat.6 link UTP keystone toolless con sportellino, 22-26 AWG, confezione da 8 pz -nera-</t>
  </si>
  <si>
    <t>CORNING - Presa RJ45 E250 Cat.6 hardw. a 3 ingressi cavo UTP keystone toolless con sportellino, 22-26 AWG, conf. da 8 pz -bianca-</t>
  </si>
  <si>
    <t>Cavi in rame Cat.6 U/UTP</t>
  </si>
  <si>
    <t>CORNING - Cavo Cat.6 U/UTP 24AWG 4cp, LSZH/FRNC Cca,s1a,d0,a1, box 305m -verde- VOL6UL4305</t>
  </si>
  <si>
    <t>CORNING - Cavo Cat.6 U/UTP 24AWG 4cp, LSZH/FRNC Cca,s1a,d0,a1, bobina 500m -verde- VOL6UL4500</t>
  </si>
  <si>
    <t>CG-MCXVEE-BC047V009L6</t>
  </si>
  <si>
    <t>MCXVEE-BC047-V009-L6</t>
  </si>
  <si>
    <t>CORNING - Cavo Cat.6 U/UTP 24AWG 4cp, LSZH/FRNC Cca,s1a,d0,a1, bobina 500m -bianco- VOL6UL4500</t>
  </si>
  <si>
    <t>CORNING - Cavo Cat.6 U/UTP 24AWG 4cp, LSZH Dca,s1,d1,a2, box 305m -verde- VOL-6UL4-305</t>
  </si>
  <si>
    <t>FutureCom Solution - Sistema non schermato in rame Cat.6A</t>
  </si>
  <si>
    <t>Keystone Modular Jacks Cat.6A UTP</t>
  </si>
  <si>
    <t>CORNING - Presa RJ45 V500 Cat.6A hardw. a 3 ingressi cavo UTP keystone toolless con sportellino, 22-26 AWG, conf. da 8 pz -bianca-</t>
  </si>
  <si>
    <t>CORNING - Presa RJ45 V500 Cat.6A hardw. a 3 ingressi cavo UTP keystone toolless con sportellino, 22-26 AWG, conf. da 8 pz -nera-</t>
  </si>
  <si>
    <t>Cavi in rame Cat.6A U/UTP</t>
  </si>
  <si>
    <t>CORNING - Cavo Cat.6A U/UTP 24AWG 4cp, LSZH/FRNC Cca,s1a,d0,a1, bobina 500m -verde- VOL6AUL4500</t>
  </si>
  <si>
    <t>CORNING - Cavo Cat.6A U/UTP 24AWG 4cp, LSZH/FRNC Cca,s1a,d0,a1, bobina 500m -bianco- VOL6AUL4500</t>
  </si>
  <si>
    <t>FutureCom Solution - Sistema schermato in rame Cat.6</t>
  </si>
  <si>
    <t>Keystone Modular Jacks Cat.6 schermati</t>
  </si>
  <si>
    <t>CORNING - Presa RJ45 V250S Cat.6 link STP con schermatura completa, 22-24 AWG, confezione da 8 pz -silver,bianca-</t>
  </si>
  <si>
    <t xml:space="preserve">CORNING - Presa RJ45 E250 Flex Cat.6 link FTP con schermatura parziale, 22-26 AWG, confezione da 8 pz -bianca- VOL-OCK6-F8 </t>
  </si>
  <si>
    <t>Cavi in rame Cat.6 F/UTP</t>
  </si>
  <si>
    <t>CORNING - Cavo Cat.6 F/UTP 250 MHz 24 AWG 4cp, LSZH/FRNC Cca,s1a,d0,a1 bobina 500m -verde- VOL6FL4500</t>
  </si>
  <si>
    <t>CORNING - Cavo Cat.6 F/UTP 250 MHz 24 AWG 4cp, LSZH/FRNC Dca,s2,d2,a1 bobina 500m -verde- VOL6FL4500</t>
  </si>
  <si>
    <t>Bretelle Cat.6 U/FTP</t>
  </si>
  <si>
    <t>CG-CCAEGB-DB002A010C0</t>
  </si>
  <si>
    <t>CCAEGB-DB002-A010-C0</t>
  </si>
  <si>
    <t>CORNING - Bretella di permutazione Cat.6 S/FTP, 27 AWG, LSZH, turchese, 1m cod.VOL-6SSL-L1-T</t>
  </si>
  <si>
    <t>CG-CCAEGB-DB002A020C0</t>
  </si>
  <si>
    <t>CCAEGB-DB002-A020-C0</t>
  </si>
  <si>
    <t>CORNING - Bretella di permutazione Cat.6 S/FTP, 27 AWG, LSZH, turchese, 2m cod.VOL-6SSL-L2-T</t>
  </si>
  <si>
    <t>CG-CCAEGB-DB002A030C0</t>
  </si>
  <si>
    <t>CCAEGB-DB002-A030-C0</t>
  </si>
  <si>
    <t>CORNING - Bretella di permutazione Cat.6 S/FTP, 27 AWG, LSZH, turchese, 3m cod.VOL-6SSL-L3-T</t>
  </si>
  <si>
    <t>CG-CCAEGB-DB002A050C0</t>
  </si>
  <si>
    <t>CCAEGB-DB002-A050-C0</t>
  </si>
  <si>
    <t>CORNING - Bretella di permutazione Cat.6 S/FTP, 27 AWG, LSZH, turchese, 5m cod.VOL-6SSL-L5-T</t>
  </si>
  <si>
    <t>FutureCom Solution - Sistema schermato in rame Cat.6A</t>
  </si>
  <si>
    <t>Keystone Modular Jacks Cat.6A schermati</t>
  </si>
  <si>
    <t>CORNING - Cavo Cat.6A F/UTP 500 MHz 24 AWG 4cp, LSZH/FRNC B2ca,s1a,d0,a1, bobina 500m -verde- cod. VOL6AFL4500</t>
  </si>
  <si>
    <t>CG-UU009175736</t>
  </si>
  <si>
    <t>UU009175736</t>
  </si>
  <si>
    <t>CORNING - Cavo Cat.6A F/UTP 500 MHz 24 AWG 4cp, LSZH/FRNC Cca, s1a,d0, a1 bobina 500m -verde- VOL6AFL4500</t>
  </si>
  <si>
    <t>CORNING - Cavo Cat.6A S/FTP 550MHz 23AWG 4cp, (scherm.treccia completa), LSZH3/FRNC Cca,s1,d1,a1, bobina 1000m -blu-</t>
  </si>
  <si>
    <t>CORNING - Cavo Cat.6A S/FTP 550MHz 23AWG 4cp, (scherm.treccia completa), LSZH3/FRNC Cca,s1,d1,a1, bobina 500m -blu-</t>
  </si>
  <si>
    <t>CORNING - Cavo Cat.6A S/FTP 550MHz 23AWG 4cp, (scherm.treccia completa), LSZH3/FRNC Dca,s2,d2,a1, bobina 1000m -blu-</t>
  </si>
  <si>
    <t>CORNING - Cavo Cat.6A S/FTP 550MHz 23AWG 4cp, (scherm.treccia completa), LSZH3/FRNC Dca,s2,d2,a1, bobina 500m -blu-</t>
  </si>
  <si>
    <t>CORNING - Cavo Cat.6A S/FTP 550MHz 23sAWG 4cp, (scherm.treccia ridotta), LSZH1/FRNC Dca,s2,d2,a1, bobina 1000m -blu-</t>
  </si>
  <si>
    <t>CORNING - Cavo Cat.6A S/FTP 550MHz 23sAWG 4cp, (scherm.treccia ridotta), LSZH1/FRNC Dca,s2,d2,a1, bobina 500m -blu-</t>
  </si>
  <si>
    <t>CORNING - Cavo Cat.6A F/FTP 550MHz 23AWG 4cp, LSZH/FRNC Cca,s1,d1,a1 bobina 1000m -blu-</t>
  </si>
  <si>
    <t>CORNING - Cavo Cat.6A F/FTP 550MHz 23AWG 4cp, LSZH/FRNC Dca,s2,d2,a1, bobina 1000m -blu-</t>
  </si>
  <si>
    <t>CORNING - Cavo Cat.6A F/FTP 550MHz 23AWG 4cp, LSZH/FRNC Dca,s2,d2,a1, bobina 500m -blu-</t>
  </si>
  <si>
    <t>CORNING - Cavo Cat.6A F/FTP 750MHz 23AWG 4cp, LSZH/FRNC Dca,s2,d2,a1, bobina 1000m -blu-</t>
  </si>
  <si>
    <t>CORNING - Pannello di permutazione scarico 24 porte per sole prese xs500 keystone a filo, barra di supporto e messa a terra, 1U -nero-</t>
  </si>
  <si>
    <t>CG-CCXERA-B0047C001L7</t>
  </si>
  <si>
    <t>CCXERA-B0047-C001-L7</t>
  </si>
  <si>
    <t>CORNING - Cavo Cat.6 U/FTP 250MHz 23AWG 4cp, LSZH/FRNC Dca,s2,d1,a1, bobina da 1000mt -nero-</t>
  </si>
  <si>
    <t>ECO Panel</t>
  </si>
  <si>
    <t>CG-ECO-48LCD-0000-B</t>
  </si>
  <si>
    <t>ECO-48LCD-0000-B</t>
  </si>
  <si>
    <t>CORNING - Everon ECO pannello ottico scarico 1U, 24 porte LC dpx -nero-</t>
  </si>
  <si>
    <t>CG-ECO-48SCD-0000-B</t>
  </si>
  <si>
    <t>ECO-48SCD-0000-B</t>
  </si>
  <si>
    <t>CORNING - Everon ECO pannello ottico scarico 1U, 24 porte SC dpx -nero-</t>
  </si>
  <si>
    <t>CG-ECO-SPLKIT-CR</t>
  </si>
  <si>
    <t>ECO-SPLKIT-CR</t>
  </si>
  <si>
    <t>CORNING - Everon ECO 2 vassoi di giunzione, 1 cover e 2 supporti a crimpare</t>
  </si>
  <si>
    <t>CG-ECO-SPLKIT-HS</t>
  </si>
  <si>
    <t>ECO-SPLKIT-HS</t>
  </si>
  <si>
    <t>CORNING - Everon ECO 2 vassoi di giunzione, 1 cover e 4 supporti per termorestringenti</t>
  </si>
  <si>
    <t>CG-ECO-ADP-DLCU-AQ</t>
  </si>
  <si>
    <t>ECO-ADP-DLCU-AQ</t>
  </si>
  <si>
    <t>CORNING - Everon ECO bussola multimodale LC/UPC dpx -aqua- conf. 60 pz.</t>
  </si>
  <si>
    <t>CG-ECO-ADP-DLCA-GR</t>
  </si>
  <si>
    <t>ECO-ADP-DLCA-GR</t>
  </si>
  <si>
    <t>CORNING - Everon ECO bussola monomodale LC/APC dpx -verde- conf. 60 pz.</t>
  </si>
  <si>
    <t>CG-ECO-ADP-DLCU-BE</t>
  </si>
  <si>
    <t>ECO-ADP-DLCU-BE</t>
  </si>
  <si>
    <t>CORNING - Everon ECO bussola multimodale LC/UPC dpx -beige- conf. 60 pz.</t>
  </si>
  <si>
    <t>CG-ECO-ADP-DLCU-BU</t>
  </si>
  <si>
    <t>ECO-ADP-DLCU-BU</t>
  </si>
  <si>
    <t>CORNING - Everon ECO bussola monomodale LC/UPC dpx -blu- conf. 60 pz.</t>
  </si>
  <si>
    <t>CG-ECO-ADP-DSCA-GR</t>
  </si>
  <si>
    <t>ECO-ADP-DSCA-GR</t>
  </si>
  <si>
    <t>CORNING - Everon ECO bussola monomodale SC/APC dpx -verde- conf. 60 pz.</t>
  </si>
  <si>
    <t>CG-ECO-ADP-DSCU-AQ</t>
  </si>
  <si>
    <t>ECO-ADP-DSCU-AQ</t>
  </si>
  <si>
    <t>CORNING - Everon ECO bussola multimodale SC/UPC dpx -aqua- conf. 60 pz.</t>
  </si>
  <si>
    <t>CG-ECO-ADP-DSCU-BE</t>
  </si>
  <si>
    <t>ECO-ADP-DSCU-BE</t>
  </si>
  <si>
    <t>CORNING - Everon ECO bussola multimodale SC/UPC dpx -beige- conf. 60 pz.</t>
  </si>
  <si>
    <t>CG-ECO-ADP-DSCU-BU</t>
  </si>
  <si>
    <t>ECO-ADP-DSCU-BU</t>
  </si>
  <si>
    <t>CORNING - Everon ECO bussola monomodale SC/UPC dpx -blu- conf. 60 pz.</t>
  </si>
  <si>
    <t>CG-005801G4Z31001M</t>
  </si>
  <si>
    <t>005801G4Z31001M</t>
  </si>
  <si>
    <t>CORNING - Pigtail SC/UPC, 900 µm LSZH tight buffer, OS2 G.652.D e G.657.A1, giallo, 1m</t>
  </si>
  <si>
    <t>CORNING - Pigtail SC/PC, 900 µm LSZH tight buffer, OM4, aqua, 2m</t>
  </si>
  <si>
    <t>CORNING - Pigtail SC/UPC basic series, 900 µm LSZH tight buffer easy strip, OS2 G657.A1, giallo, 2m</t>
  </si>
  <si>
    <t>CORNING - Pigtail SC/UPC basic series, 900 µm LSZH tight buffer easy strip, OM4, aqua, 2m</t>
  </si>
  <si>
    <t>ZY-WRL-WAX630S</t>
  </si>
  <si>
    <t>WAX630S-EU0101F</t>
  </si>
  <si>
    <t>ZYXEL - WAX-630S NebulaFlex Pro AP, Antenne Smart integrate, PoE (19W). Alim non incl. Nebula Pro Cloud Management 1 anno</t>
  </si>
  <si>
    <t>DT-CVR-19462600CL</t>
  </si>
  <si>
    <t>19462600CL</t>
  </si>
  <si>
    <t>DATWYLER - Cavo 692 U/UTP Cat.6A, solido AWG 23, 4cp, diam. 8.0mm, LSZH, Cca-s1a,d1,a1, bobina 500m -arancio-</t>
  </si>
  <si>
    <t>DT-FPP-41558000ZY</t>
  </si>
  <si>
    <t>41558000ZY</t>
  </si>
  <si>
    <t>DT-FAD-418517</t>
  </si>
  <si>
    <t>DATWYLER - Bussola adattatore LC Quad MM con flange, slitta ceramica, beige</t>
  </si>
  <si>
    <t>DT-RAC-19556300ZY</t>
  </si>
  <si>
    <t>19556300ZY</t>
  </si>
  <si>
    <t>DATWYLER - Zoccolo per rack 600x800, altezza 10cm, nero RAL 9005</t>
  </si>
  <si>
    <t>14207-40</t>
  </si>
  <si>
    <t>7599-829-409</t>
  </si>
  <si>
    <t>920-25-508-101</t>
  </si>
  <si>
    <t>PRO 920 Mono, DECT, Telefonia fissa, Cancellazione di rumore,  120 metri di portata - SafeTone</t>
  </si>
  <si>
    <t>930-25-509-101</t>
  </si>
  <si>
    <t>PRO 930 Mono, DECT, Connessione PC via USB, Cancellazione di rumore, 120 metri di portata - SafeTone</t>
  </si>
  <si>
    <t>930-25-503-101</t>
  </si>
  <si>
    <t>PRO 930 MS Mono, DECT, Connessione PC via USB, Canc. di rumore, 120 mt. di portata - SafeTone - certificata MS Lync</t>
  </si>
  <si>
    <t>8800-00-101</t>
  </si>
  <si>
    <t>GN-14207-40</t>
  </si>
  <si>
    <t>GN-7599-829-409</t>
  </si>
  <si>
    <t>GN-8800-00-101</t>
  </si>
  <si>
    <t>Listino Generale Giugno22</t>
  </si>
  <si>
    <t>Listino Giugno22</t>
  </si>
  <si>
    <t>ZY-WRL-WX3301-T0</t>
  </si>
  <si>
    <t>WX3301-T0-EU01V1F</t>
  </si>
  <si>
    <t>ZYXEL - WX 3301, Wireless Access Point e Range Extender Wifi 6, Wireless AX 1800Mbps con Easy Mesh</t>
  </si>
  <si>
    <t>ZY-SWT-GS-1900-8HP-3F</t>
  </si>
  <si>
    <t>GS1900-8HP-EU0103F</t>
  </si>
  <si>
    <t>ZYXEL - GS-1900-8HP v3 - Switch Web Managed 8 porte Gigabit PoE (PoE  70W) - Supporto IPv6, VLAN - Design senza ventole, Desktop</t>
  </si>
  <si>
    <t>ZY-SWT-GS-1900-48-2F</t>
  </si>
  <si>
    <t>GS1900-48-EU0102F</t>
  </si>
  <si>
    <t>ZY-ACC-PLA5456</t>
  </si>
  <si>
    <t>PLA5456-EU0201F</t>
  </si>
  <si>
    <t>ZYXEL - PLA5456, Powerline pass-through 2000 Mbps, 1 porta LAN GbE, (Pack 2pz)</t>
  </si>
  <si>
    <t>DT-MJ5-41807200ZF</t>
  </si>
  <si>
    <t>41807200ZF</t>
  </si>
  <si>
    <t>DATWYLER - Inserto RJ45 KU-T 1/8 di Cat.5e tool-less non schermato, bianco -conf. 12 pz-</t>
  </si>
  <si>
    <t>DT-MJ5-41807300ZF</t>
  </si>
  <si>
    <t>41807300ZF</t>
  </si>
  <si>
    <t>DATWYLER - Inserto RJ45 KU-T 1/8 di Cat.5e tool-less non schermato, nero -conf. 12 pz-</t>
  </si>
  <si>
    <t>DT-MJ6-41807000ZF</t>
  </si>
  <si>
    <t>41807000ZF</t>
  </si>
  <si>
    <t>DATWYLER - Inserto RJ45 KU-T 1/8 di Cat.6 tool-less non schermato colore bianco -conf. 12 pz-</t>
  </si>
  <si>
    <t>DT-MJ6-41807100ZF</t>
  </si>
  <si>
    <t>41807100ZF</t>
  </si>
  <si>
    <t>DATWYLER - Inserto RJ45 KU-T 1/8 di Cat.6 tool-less non schermato colore nero -conf. 12 pz-</t>
  </si>
  <si>
    <t>DT-PC6A-65547100ZY</t>
  </si>
  <si>
    <t>65547100ZY</t>
  </si>
  <si>
    <t>DATWYLER - Bretella di permutazione Cat.6A, U/UTP RJ45/RJ45 LSZH grigia, 1m</t>
  </si>
  <si>
    <t>DT-PC6A-65547300ZY</t>
  </si>
  <si>
    <t>65547300ZY</t>
  </si>
  <si>
    <t>DATWYLER - Bretella di permutazione Cat.6A, U/UTP RJ45/RJ45 LSZH grigia, 2m</t>
  </si>
  <si>
    <t>DT-PC6A-65547500ZY</t>
  </si>
  <si>
    <t>65547500ZY</t>
  </si>
  <si>
    <t>DATWYLER - Bretella di permutazione Cat.6A, U/UTP RJ45/RJ45 LSZH grigia, 3m</t>
  </si>
  <si>
    <t>DT-MJ6A-41806100ZF</t>
  </si>
  <si>
    <t>41806100ZF</t>
  </si>
  <si>
    <t>DATWYLER - Inserto RJ45 KS-T Plus 1/8 di Cat.6A tool-less schermato -conf. 12 pz-</t>
  </si>
  <si>
    <t>ORCA - Bastoncini cotonati "small" (moq. 25 pz.)</t>
  </si>
  <si>
    <t>ORCA - Localizzatore laser rottura fibra tascab (fault locator) senza adattatore SC/LC</t>
  </si>
  <si>
    <t>OC-FTH-900001-01</t>
  </si>
  <si>
    <t>ORCA - Borchia a 4 posizioni footprint SC spx flangless Simplex (non include bussole)</t>
  </si>
  <si>
    <t>OC-ACC-150001-35</t>
  </si>
  <si>
    <t>ORCA - Tubetto termorestringente micro per giunti L 35mm - in confezione da 100pz</t>
  </si>
  <si>
    <t>OC-ACC-150001-30</t>
  </si>
  <si>
    <t>ORCA - Tubetto termorestringente micro per giunti L 30mm - in confezione da 100pz</t>
  </si>
  <si>
    <t>OC-ACC-150002-35</t>
  </si>
  <si>
    <t>ORCA - Tubetto termorestringente slim per giunti L 35mm - in confezione da 100pz</t>
  </si>
  <si>
    <t>OC-ACC-150002-30</t>
  </si>
  <si>
    <t>ORCA - Tubetto termorestringente slim per giunti L 30mm - in confezione da 100pz</t>
  </si>
  <si>
    <t>OC-FTH-900001-16</t>
  </si>
  <si>
    <t>ORCA - BOX a 16 posizioni per SC Simplex (non include le bussole) - IP55</t>
  </si>
  <si>
    <t>ORCA - Placche</t>
  </si>
  <si>
    <t>ORCA - Kit 2 anelli laterali gest. cavi verticale, fissaggio su monatante, anche per rack L.600mm (cad.)</t>
  </si>
  <si>
    <t>ORCA - Ripiano fisso, fissaggio 4 montanti per armadi a pavimento, adattabile prof. 600/800</t>
  </si>
  <si>
    <t>ORCA - Ripiano estraibile prof. 600 per rack 800, 1U, fissaggio 2 montanti + rinforzo, port. 40 KG</t>
  </si>
  <si>
    <t>ORCA - Ripiano estraibile prof. 750 per rack 1000, 2U, fissaggio 4 montanti, port. 40 KG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</si>
</sst>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1" formatCode="_-* #,##0_-;\-* #,##0_-;_-* &quot;-&quot;_-;_-@_-"/>
    <numFmt numFmtId="44" formatCode="_-* #,##0.00\ &quot;€&quot;_-;\-* #,##0.00\ &quot;€&quot;_-;_-* &quot;-&quot;??\ &quot;€&quot;_-;_-@_-"/>
    <numFmt numFmtId="43" formatCode="_-* #,##0.00_-;\-* #,##0.00_-;_-* &quot;-&quot;??_-;_-@_-"/>
    <numFmt numFmtId="164" formatCode="_-* #,##0.00\ _€_-;\-* #,##0.00\ _€_-;_-* &quot;-&quot;??\ _€_-;_-@_-"/>
    <numFmt numFmtId="165" formatCode="_-&quot;€&quot;\ * #,##0.00_-;\-&quot;€&quot;\ * #,##0.00_-;_-&quot;€&quot;\ * &quot;-&quot;??_-;_-@_-"/>
    <numFmt numFmtId="166" formatCode="#,##0.000"/>
    <numFmt numFmtId="167" formatCode="0.000"/>
    <numFmt numFmtId="168" formatCode="_-* #,##0.000_-;\-* #,##0.000_-;_-* &quot;-&quot;??_-;_-@_-"/>
    <numFmt numFmtId="169" formatCode="_-* #,##0_-;\-* #,##0_-;_-* &quot;-&quot;??_-;_-@_-"/>
    <numFmt numFmtId="170" formatCode="_-* #,##0.000_-;\-* #,##0.000_-;_-* &quot;-&quot;???_-;_-@_-"/>
    <numFmt numFmtId="171" formatCode="[$€-410]\ #,##0;\-[$€-410]\ #,##0"/>
    <numFmt numFmtId="172" formatCode="_-[$$-409]* #,##0.00_ ;_-[$$-409]* \-#,##0.00\ ;_-[$$-409]* &quot;-&quot;??_ ;_-@_ "/>
    <numFmt numFmtId="173" formatCode="_-&quot;£&quot;* #,##0.00_-;\-&quot;£&quot;* #,##0.00_-;_-&quot;£&quot;* &quot;-&quot;??_-;_-@_-"/>
    <numFmt numFmtId="174" formatCode="#,##0.00\ [$€];[Red]\-#,##0.00\ [$€]"/>
    <numFmt numFmtId="175" formatCode="_(&quot;$&quot;* #,##0.00_);_(&quot;$&quot;* \(#,##0.00\);_(&quot;$&quot;* &quot;-&quot;??_);_(@_)"/>
    <numFmt numFmtId="176" formatCode="_(&quot;$&quot;* #,##0_);_(&quot;$&quot;* \(#,##0\);_(&quot;$&quot;* &quot;-&quot;_);_(@_)"/>
    <numFmt numFmtId="177" formatCode="[$-409]d\-mmm\-yy;@"/>
    <numFmt numFmtId="178" formatCode="_(* #,##0.00_);_(* \(#,##0.00\);_(* \-??_);_(@_)"/>
    <numFmt numFmtId="179" formatCode="_(\$* #,##0.00_);_(\$* \(#,##0.00\);_(\$* \-??_);_(@_)"/>
    <numFmt numFmtId="180" formatCode="_(&quot;€&quot;\ * #,##0.00_);_(&quot;€&quot;\ * \(#,##0.00\);_(&quot;€&quot;\ * &quot;-&quot;??_);_(@_)"/>
    <numFmt numFmtId="181" formatCode="_(&quot;€ &quot;* #,##0.00_);_(&quot;€ &quot;* \(#,##0.00\);_(&quot;€ &quot;* \-??_);_(@_)"/>
    <numFmt numFmtId="182" formatCode="#,##0;#,##0"/>
    <numFmt numFmtId="183" formatCode="#,##0;[Red]\(#,##0\)"/>
    <numFmt numFmtId="184" formatCode="General_)"/>
    <numFmt numFmtId="185" formatCode="#,##0.00;\-#,##0.00;"/>
    <numFmt numFmtId="186" formatCode="#,##0_ ;\-#,##0\ "/>
    <numFmt numFmtId="187" formatCode="_-[$€-410]\ * #,##0.00_-;\-[$€-410]\ * #,##0.00_-;_-[$€-410]\ * &quot;-&quot;??_-;_-@_-"/>
    <numFmt numFmtId="188" formatCode="0.0%"/>
    <numFmt numFmtId="189" formatCode="#,##0.000_ ;\-#,##0.000\ "/>
    <numFmt numFmtId="190" formatCode="&quot;€&quot;\ #,##0"/>
  </numFmts>
  <fonts count="33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6"/>
      <color indexed="10"/>
      <name val="Eras Demi ITC"/>
      <family val="2"/>
    </font>
    <font>
      <u/>
      <sz val="10"/>
      <color indexed="12"/>
      <name val="Arial"/>
      <family val="2"/>
    </font>
    <font>
      <b/>
      <sz val="8"/>
      <name val="Arial"/>
      <family val="2"/>
    </font>
    <font>
      <b/>
      <sz val="8"/>
      <color indexed="9"/>
      <name val="Arial"/>
      <family val="2"/>
    </font>
    <font>
      <sz val="8"/>
      <name val="Arial"/>
      <family val="2"/>
    </font>
    <font>
      <sz val="8"/>
      <color indexed="18"/>
      <name val="Arial"/>
      <family val="2"/>
    </font>
    <font>
      <u/>
      <sz val="8"/>
      <color indexed="12"/>
      <name val="Arial"/>
      <family val="2"/>
    </font>
    <font>
      <sz val="10"/>
      <color indexed="18"/>
      <name val="Arial"/>
      <family val="2"/>
    </font>
    <font>
      <b/>
      <sz val="10"/>
      <color indexed="18"/>
      <name val="Arial"/>
      <family val="2"/>
    </font>
    <font>
      <sz val="8"/>
      <name val="Arial"/>
      <family val="2"/>
    </font>
    <font>
      <i/>
      <sz val="20"/>
      <color indexed="18"/>
      <name val="Univers"/>
      <family val="2"/>
    </font>
    <font>
      <b/>
      <sz val="8"/>
      <color indexed="18"/>
      <name val="Univers"/>
      <family val="2"/>
    </font>
    <font>
      <u/>
      <sz val="6"/>
      <color indexed="48"/>
      <name val="Arial"/>
      <family val="2"/>
    </font>
    <font>
      <sz val="20"/>
      <color indexed="18"/>
      <name val="Univers"/>
      <family val="2"/>
    </font>
    <font>
      <b/>
      <sz val="6"/>
      <name val="Arial"/>
      <family val="2"/>
    </font>
    <font>
      <b/>
      <sz val="10"/>
      <name val="Arial"/>
      <family val="2"/>
    </font>
    <font>
      <sz val="10"/>
      <name val="Arial"/>
      <family val="2"/>
    </font>
    <font>
      <sz val="6"/>
      <name val="Arial"/>
      <family val="2"/>
    </font>
    <font>
      <b/>
      <sz val="6"/>
      <color indexed="9"/>
      <name val="Arial"/>
      <family val="2"/>
    </font>
    <font>
      <sz val="6"/>
      <name val="Arial"/>
      <family val="2"/>
    </font>
    <font>
      <b/>
      <sz val="9"/>
      <name val="Arial"/>
      <family val="2"/>
    </font>
    <font>
      <b/>
      <sz val="40"/>
      <color indexed="41"/>
      <name val="BankGothic Md BT"/>
      <family val="2"/>
    </font>
    <font>
      <sz val="8"/>
      <color indexed="12"/>
      <name val="Arial"/>
      <family val="2"/>
    </font>
    <font>
      <u/>
      <sz val="6"/>
      <color indexed="12"/>
      <name val="Arial"/>
      <family val="2"/>
    </font>
    <font>
      <u/>
      <sz val="8"/>
      <color indexed="48"/>
      <name val="Arial"/>
      <family val="2"/>
    </font>
    <font>
      <b/>
      <sz val="8"/>
      <color indexed="9"/>
      <name val="Arial"/>
      <family val="2"/>
    </font>
    <font>
      <sz val="8"/>
      <color indexed="9"/>
      <name val="Arial"/>
      <family val="2"/>
    </font>
    <font>
      <b/>
      <sz val="7"/>
      <name val="Arial"/>
      <family val="2"/>
    </font>
    <font>
      <sz val="12"/>
      <name val="Times New Roman"/>
      <family val="1"/>
    </font>
    <font>
      <sz val="10"/>
      <name val="Wingdings"/>
      <charset val="2"/>
    </font>
    <font>
      <b/>
      <sz val="20"/>
      <color indexed="62"/>
      <name val="Arial"/>
      <family val="2"/>
    </font>
    <font>
      <b/>
      <sz val="12"/>
      <color indexed="12"/>
      <name val="Arial"/>
      <family val="2"/>
    </font>
    <font>
      <b/>
      <sz val="8"/>
      <color indexed="18"/>
      <name val="Arial"/>
      <family val="2"/>
    </font>
    <font>
      <sz val="26"/>
      <name val="Wingdings"/>
      <charset val="2"/>
    </font>
    <font>
      <sz val="26"/>
      <name val="Arial"/>
      <family val="2"/>
    </font>
    <font>
      <b/>
      <u/>
      <sz val="12"/>
      <color indexed="62"/>
      <name val="Arial"/>
      <family val="2"/>
    </font>
    <font>
      <b/>
      <sz val="12"/>
      <color indexed="62"/>
      <name val="Arial"/>
      <family val="2"/>
    </font>
    <font>
      <sz val="6"/>
      <color indexed="9"/>
      <name val="Arial"/>
      <family val="2"/>
    </font>
    <font>
      <b/>
      <sz val="26"/>
      <name val="Wingdings"/>
      <charset val="2"/>
    </font>
    <font>
      <sz val="8"/>
      <name val="Wingdings"/>
      <charset val="2"/>
    </font>
    <font>
      <b/>
      <sz val="8"/>
      <color indexed="8"/>
      <name val="Arial"/>
      <family val="2"/>
    </font>
    <font>
      <sz val="8"/>
      <color indexed="8"/>
      <name val="Arial"/>
      <family val="2"/>
    </font>
    <font>
      <b/>
      <sz val="8"/>
      <color indexed="8"/>
      <name val="Arial"/>
      <family val="2"/>
    </font>
    <font>
      <sz val="6"/>
      <color indexed="8"/>
      <name val="Arial"/>
      <family val="2"/>
    </font>
    <font>
      <sz val="6"/>
      <color indexed="18"/>
      <name val="Arial"/>
      <family val="2"/>
    </font>
    <font>
      <i/>
      <sz val="6"/>
      <color indexed="18"/>
      <name val="Univers"/>
      <family val="2"/>
    </font>
    <font>
      <sz val="10"/>
      <color indexed="8"/>
      <name val="Wingdings"/>
      <charset val="2"/>
    </font>
    <font>
      <sz val="6"/>
      <color indexed="18"/>
      <name val="Univers"/>
      <family val="2"/>
    </font>
    <font>
      <sz val="8"/>
      <color indexed="18"/>
      <name val="Univers"/>
      <family val="2"/>
    </font>
    <font>
      <i/>
      <sz val="20"/>
      <color indexed="18"/>
      <name val="Univers"/>
      <family val="2"/>
    </font>
    <font>
      <b/>
      <sz val="10"/>
      <color indexed="9"/>
      <name val="Wingdings"/>
      <charset val="2"/>
    </font>
    <font>
      <i/>
      <sz val="6"/>
      <name val="Univers"/>
      <family val="2"/>
    </font>
    <font>
      <u/>
      <sz val="18"/>
      <color indexed="12"/>
      <name val="Arial"/>
      <family val="2"/>
    </font>
    <font>
      <i/>
      <sz val="8"/>
      <color indexed="18"/>
      <name val="Univers"/>
      <family val="2"/>
    </font>
    <font>
      <b/>
      <sz val="10"/>
      <color indexed="9"/>
      <name val="Arial"/>
      <family val="2"/>
    </font>
    <font>
      <u/>
      <sz val="20"/>
      <color indexed="12"/>
      <name val="Arial"/>
      <family val="2"/>
    </font>
    <font>
      <i/>
      <sz val="10"/>
      <color indexed="18"/>
      <name val="Univers"/>
      <family val="2"/>
    </font>
    <font>
      <b/>
      <sz val="10"/>
      <color indexed="18"/>
      <name val="Univers"/>
      <family val="2"/>
    </font>
    <font>
      <sz val="10"/>
      <name val="Arial"/>
      <family val="2"/>
    </font>
    <font>
      <sz val="10"/>
      <color indexed="18"/>
      <name val="Wingdings"/>
      <charset val="2"/>
    </font>
    <font>
      <i/>
      <sz val="10"/>
      <color indexed="18"/>
      <name val="Wingdings"/>
      <charset val="2"/>
    </font>
    <font>
      <b/>
      <sz val="10"/>
      <color indexed="18"/>
      <name val="Wingdings"/>
      <charset val="2"/>
    </font>
    <font>
      <sz val="8"/>
      <color indexed="10"/>
      <name val="Eras Demi ITC"/>
      <family val="2"/>
    </font>
    <font>
      <b/>
      <sz val="8"/>
      <color indexed="18"/>
      <name val="Univers"/>
      <family val="2"/>
    </font>
    <font>
      <sz val="8"/>
      <name val="Arial"/>
      <family val="2"/>
    </font>
    <font>
      <b/>
      <sz val="10"/>
      <color indexed="10"/>
      <name val="Arial"/>
      <family val="2"/>
    </font>
    <font>
      <sz val="8"/>
      <color indexed="53"/>
      <name val="Arial"/>
      <family val="2"/>
    </font>
    <font>
      <i/>
      <sz val="8"/>
      <color indexed="53"/>
      <name val="Univers"/>
      <family val="2"/>
    </font>
    <font>
      <b/>
      <sz val="8"/>
      <color indexed="53"/>
      <name val="Univers"/>
      <family val="2"/>
    </font>
    <font>
      <sz val="10"/>
      <name val="Verdana"/>
      <family val="2"/>
    </font>
    <font>
      <b/>
      <sz val="10"/>
      <color indexed="9"/>
      <name val="Verdana"/>
      <family val="2"/>
    </font>
    <font>
      <b/>
      <sz val="8"/>
      <name val="Arial"/>
      <family val="2"/>
    </font>
    <font>
      <b/>
      <sz val="6"/>
      <color indexed="10"/>
      <name val="Arial"/>
      <family val="2"/>
    </font>
    <font>
      <b/>
      <sz val="8"/>
      <color indexed="9"/>
      <name val="Arial Narrow"/>
      <family val="2"/>
    </font>
    <font>
      <b/>
      <sz val="10"/>
      <color indexed="9"/>
      <name val="Arial Narrow"/>
      <family val="2"/>
    </font>
    <font>
      <sz val="10"/>
      <color indexed="13"/>
      <name val="Arial Narrow"/>
      <family val="2"/>
    </font>
    <font>
      <sz val="11"/>
      <color indexed="8"/>
      <name val="Cambria"/>
      <family val="2"/>
    </font>
    <font>
      <sz val="6"/>
      <color indexed="13"/>
      <name val="Arial"/>
      <family val="2"/>
    </font>
    <font>
      <sz val="10"/>
      <color indexed="10"/>
      <name val="Wingdings"/>
      <charset val="2"/>
    </font>
    <font>
      <sz val="11"/>
      <color indexed="8"/>
      <name val="Calibri"/>
      <family val="2"/>
    </font>
    <font>
      <sz val="6"/>
      <color indexed="10"/>
      <name val="Arial"/>
      <family val="2"/>
    </font>
    <font>
      <b/>
      <sz val="10"/>
      <name val="Wingdings"/>
      <charset val="2"/>
    </font>
    <font>
      <sz val="10"/>
      <name val="Arial"/>
      <family val="2"/>
    </font>
    <font>
      <sz val="11"/>
      <name val="Arial"/>
      <family val="2"/>
    </font>
    <font>
      <i/>
      <sz val="20"/>
      <color indexed="18"/>
      <name val="Arial"/>
      <family val="2"/>
    </font>
    <font>
      <i/>
      <sz val="6"/>
      <color indexed="18"/>
      <name val="Arial"/>
      <family val="2"/>
    </font>
    <font>
      <sz val="20"/>
      <color indexed="18"/>
      <name val="Arial"/>
      <family val="2"/>
    </font>
    <font>
      <sz val="16"/>
      <color indexed="10"/>
      <name val="Arial"/>
      <family val="2"/>
    </font>
    <font>
      <b/>
      <sz val="10"/>
      <color indexed="40"/>
      <name val="Calibri"/>
      <family val="2"/>
    </font>
    <font>
      <b/>
      <sz val="10"/>
      <color indexed="8"/>
      <name val="Calibri"/>
      <family val="2"/>
    </font>
    <font>
      <sz val="10"/>
      <color indexed="8"/>
      <name val="Calibri"/>
      <family val="2"/>
    </font>
    <font>
      <sz val="9"/>
      <color indexed="23"/>
      <name val="Trebuchet MS"/>
      <family val="2"/>
    </font>
    <font>
      <sz val="10"/>
      <color indexed="9"/>
      <name val="Calibri"/>
      <family val="2"/>
    </font>
    <font>
      <sz val="11"/>
      <color indexed="8"/>
      <name val="Helvetica Neue"/>
    </font>
    <font>
      <sz val="10"/>
      <name val="Arial"/>
      <family val="2"/>
    </font>
    <font>
      <i/>
      <sz val="10"/>
      <name val="Wingdings"/>
      <charset val="2"/>
    </font>
    <font>
      <b/>
      <sz val="8"/>
      <color indexed="18"/>
      <name val="Wingdings"/>
      <charset val="2"/>
    </font>
    <font>
      <b/>
      <sz val="8"/>
      <name val="Univers"/>
      <family val="2"/>
    </font>
    <font>
      <b/>
      <sz val="6"/>
      <color indexed="18"/>
      <name val="Arial"/>
      <family val="2"/>
    </font>
    <font>
      <u/>
      <sz val="22"/>
      <color indexed="12"/>
      <name val="Arial"/>
      <family val="2"/>
    </font>
    <font>
      <sz val="9"/>
      <name val="Arial"/>
      <family val="2"/>
    </font>
    <font>
      <sz val="9"/>
      <color indexed="12"/>
      <name val="Arial"/>
      <family val="2"/>
    </font>
    <font>
      <u/>
      <sz val="9"/>
      <color indexed="12"/>
      <name val="Arial"/>
      <family val="2"/>
    </font>
    <font>
      <sz val="10"/>
      <name val="Arial"/>
      <family val="2"/>
    </font>
    <font>
      <sz val="8"/>
      <color indexed="10"/>
      <name val="Arial"/>
      <family val="2"/>
    </font>
    <font>
      <sz val="6"/>
      <color indexed="63"/>
      <name val="Arial"/>
      <family val="2"/>
    </font>
    <font>
      <sz val="6"/>
      <color indexed="56"/>
      <name val="Arial"/>
      <family val="2"/>
    </font>
    <font>
      <sz val="10"/>
      <name val="MS Sans Serif"/>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sz val="11"/>
      <color indexed="8"/>
      <name val="ＭＳ Ｐゴシック"/>
      <family val="3"/>
      <charset val="128"/>
    </font>
    <font>
      <b/>
      <sz val="12"/>
      <name val="Arial"/>
      <family val="2"/>
    </font>
    <font>
      <sz val="10"/>
      <color indexed="8"/>
      <name val="Baar Sophia"/>
      <family val="2"/>
    </font>
    <font>
      <sz val="10"/>
      <name val="Palatino"/>
      <family val="1"/>
    </font>
    <font>
      <sz val="10"/>
      <color indexed="8"/>
      <name val="Arial"/>
      <family val="2"/>
    </font>
    <font>
      <b/>
      <sz val="10"/>
      <color indexed="8"/>
      <name val="Arial"/>
      <family val="2"/>
    </font>
    <font>
      <b/>
      <sz val="16"/>
      <color indexed="9"/>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indexed="52"/>
      <name val="Calibri"/>
      <family val="2"/>
      <scheme val="minor"/>
    </font>
    <font>
      <sz val="11"/>
      <color rgb="FFFA7D00"/>
      <name val="Calibri"/>
      <family val="2"/>
      <scheme val="minor"/>
    </font>
    <font>
      <b/>
      <sz val="11"/>
      <color theme="0"/>
      <name val="Calibri"/>
      <family val="2"/>
      <scheme val="minor"/>
    </font>
    <font>
      <u/>
      <sz val="11"/>
      <color theme="10"/>
      <name val="Calibri"/>
      <family val="2"/>
    </font>
    <font>
      <i/>
      <sz val="11"/>
      <color rgb="FF7F7F7F"/>
      <name val="Calibri"/>
      <family val="2"/>
      <scheme val="minor"/>
    </font>
    <font>
      <u/>
      <sz val="8"/>
      <color rgb="FF800080"/>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8"/>
      <color theme="10"/>
      <name val="Arial"/>
      <family val="2"/>
    </font>
    <font>
      <u/>
      <sz val="8"/>
      <color rgb="FF0000FF"/>
      <name val="Calibri"/>
      <family val="2"/>
      <scheme val="minor"/>
    </font>
    <font>
      <u/>
      <sz val="10"/>
      <color theme="10"/>
      <name val="Arial"/>
      <family val="2"/>
    </font>
    <font>
      <sz val="11"/>
      <color rgb="FF3F3F76"/>
      <name val="Calibri"/>
      <family val="2"/>
      <scheme val="minor"/>
    </font>
    <font>
      <sz val="11"/>
      <color indexed="60"/>
      <name val="Calibri"/>
      <family val="2"/>
      <scheme val="minor"/>
    </font>
    <font>
      <sz val="11"/>
      <color rgb="FF9C6500"/>
      <name val="Calibri"/>
      <family val="2"/>
      <scheme val="minor"/>
    </font>
    <font>
      <sz val="10"/>
      <color theme="1"/>
      <name val="Tahoma"/>
      <family val="2"/>
    </font>
    <font>
      <sz val="10"/>
      <color theme="1"/>
      <name val="Baar Sophia"/>
      <family val="2"/>
    </font>
    <font>
      <b/>
      <sz val="11"/>
      <color rgb="FF3F3F3F"/>
      <name val="Calibri"/>
      <family val="2"/>
      <scheme val="minor"/>
    </font>
    <font>
      <sz val="11"/>
      <color rgb="FFFF0000"/>
      <name val="Calibri"/>
      <family val="2"/>
      <scheme val="minor"/>
    </font>
    <font>
      <b/>
      <sz val="18"/>
      <color theme="3"/>
      <name val="Cambria"/>
      <family val="2"/>
      <scheme val="major"/>
    </font>
    <font>
      <sz val="18"/>
      <color theme="3"/>
      <name val="Cambria"/>
      <family val="2"/>
      <scheme val="major"/>
    </font>
    <font>
      <b/>
      <sz val="11"/>
      <color theme="1"/>
      <name val="Calibri"/>
      <family val="2"/>
      <scheme val="minor"/>
    </font>
    <font>
      <b/>
      <sz val="16"/>
      <color rgb="FF0000FF"/>
      <name val="Calibri"/>
      <family val="2"/>
      <scheme val="minor"/>
    </font>
    <font>
      <sz val="10"/>
      <color rgb="FF000068"/>
      <name val="Arial"/>
      <family val="2"/>
    </font>
    <font>
      <b/>
      <sz val="10"/>
      <color rgb="FF000068"/>
      <name val="Arial"/>
      <family val="2"/>
    </font>
    <font>
      <b/>
      <sz val="8"/>
      <color theme="0"/>
      <name val="Arial"/>
      <family val="2"/>
    </font>
    <font>
      <sz val="6"/>
      <color theme="0"/>
      <name val="Arial"/>
      <family val="2"/>
    </font>
    <font>
      <sz val="8"/>
      <color theme="0"/>
      <name val="Arial"/>
      <family val="2"/>
    </font>
    <font>
      <b/>
      <sz val="8"/>
      <color rgb="FFFF0000"/>
      <name val="Univers"/>
      <family val="2"/>
    </font>
    <font>
      <sz val="10"/>
      <name val="Calibri"/>
      <family val="2"/>
      <scheme val="minor"/>
    </font>
    <font>
      <b/>
      <sz val="10"/>
      <name val="Calibri"/>
      <family val="2"/>
      <scheme val="minor"/>
    </font>
    <font>
      <sz val="10"/>
      <color theme="1"/>
      <name val="Calibri"/>
      <family val="2"/>
      <scheme val="minor"/>
    </font>
    <font>
      <sz val="8"/>
      <color theme="1"/>
      <name val="Calibri"/>
      <family val="2"/>
      <scheme val="minor"/>
    </font>
    <font>
      <b/>
      <sz val="9"/>
      <color theme="1"/>
      <name val="Calibri"/>
      <family val="2"/>
      <scheme val="minor"/>
    </font>
    <font>
      <b/>
      <sz val="10"/>
      <color theme="0"/>
      <name val="Calibri"/>
      <family val="2"/>
      <scheme val="minor"/>
    </font>
    <font>
      <sz val="10"/>
      <color theme="0"/>
      <name val="Arial"/>
      <family val="2"/>
    </font>
    <font>
      <sz val="8"/>
      <color rgb="FFFF6600"/>
      <name val="Arial"/>
      <family val="2"/>
    </font>
    <font>
      <b/>
      <sz val="6"/>
      <color theme="0"/>
      <name val="Arial"/>
      <family val="2"/>
    </font>
    <font>
      <sz val="6"/>
      <color theme="1"/>
      <name val="Arial"/>
      <family val="2"/>
    </font>
    <font>
      <sz val="8"/>
      <color theme="1"/>
      <name val="Arial"/>
      <family val="2"/>
    </font>
    <font>
      <sz val="6"/>
      <color rgb="FF000000"/>
      <name val="Arial"/>
      <family val="2"/>
    </font>
    <font>
      <sz val="9"/>
      <color theme="0"/>
      <name val="Arial"/>
      <family val="2"/>
    </font>
    <font>
      <sz val="11"/>
      <color theme="0"/>
      <name val="Arial"/>
      <family val="2"/>
    </font>
    <font>
      <b/>
      <sz val="8"/>
      <color theme="0" tint="-0.499984740745262"/>
      <name val="Arial"/>
      <family val="2"/>
    </font>
    <font>
      <b/>
      <sz val="8"/>
      <color rgb="FF00B050"/>
      <name val="Arial"/>
      <family val="2"/>
    </font>
    <font>
      <sz val="6"/>
      <color theme="3" tint="-0.249977111117893"/>
      <name val="Arial"/>
      <family val="2"/>
    </font>
    <font>
      <sz val="10"/>
      <color theme="1"/>
      <name val="Wingdings"/>
      <charset val="2"/>
    </font>
    <font>
      <b/>
      <sz val="8"/>
      <color rgb="FF000000"/>
      <name val="Arial"/>
      <family val="2"/>
    </font>
    <font>
      <b/>
      <sz val="6"/>
      <color rgb="FF000000"/>
      <name val="Arial"/>
      <family val="2"/>
    </font>
    <font>
      <b/>
      <sz val="8"/>
      <color rgb="FFFF0000"/>
      <name val="Arial"/>
      <family val="2"/>
    </font>
    <font>
      <b/>
      <i/>
      <sz val="18"/>
      <color theme="0"/>
      <name val="Arial"/>
      <family val="2"/>
    </font>
    <font>
      <b/>
      <sz val="12"/>
      <color rgb="FF0000FF"/>
      <name val="Arial"/>
      <family val="2"/>
    </font>
    <font>
      <b/>
      <i/>
      <sz val="20"/>
      <color rgb="FF000068"/>
      <name val="Calibri"/>
      <family val="2"/>
      <scheme val="minor"/>
    </font>
    <font>
      <b/>
      <u/>
      <sz val="14"/>
      <color rgb="FF000068"/>
      <name val="Calibri"/>
      <family val="2"/>
      <scheme val="minor"/>
    </font>
    <font>
      <b/>
      <u/>
      <sz val="12"/>
      <color rgb="FF7030A0"/>
      <name val="Calibri"/>
      <family val="2"/>
    </font>
    <font>
      <b/>
      <sz val="14"/>
      <color theme="0"/>
      <name val="Calibri"/>
      <family val="2"/>
      <scheme val="minor"/>
    </font>
    <font>
      <b/>
      <sz val="12"/>
      <name val="Calibri"/>
      <family val="2"/>
      <scheme val="minor"/>
    </font>
    <font>
      <b/>
      <sz val="11"/>
      <name val="Calibri"/>
      <family val="2"/>
      <scheme val="minor"/>
    </font>
    <font>
      <sz val="10"/>
      <color theme="0"/>
      <name val="Calibri"/>
      <family val="2"/>
      <scheme val="minor"/>
    </font>
    <font>
      <b/>
      <sz val="10"/>
      <color theme="1"/>
      <name val="Calibri"/>
      <family val="2"/>
      <scheme val="minor"/>
    </font>
    <font>
      <b/>
      <i/>
      <sz val="10"/>
      <name val="Calibri"/>
      <family val="2"/>
      <scheme val="minor"/>
    </font>
    <font>
      <b/>
      <i/>
      <sz val="9"/>
      <color rgb="FFFF0000"/>
      <name val="Calibri"/>
      <family val="2"/>
      <scheme val="minor"/>
    </font>
    <font>
      <b/>
      <i/>
      <sz val="10"/>
      <color rgb="FFFF0000"/>
      <name val="Calibri"/>
      <family val="2"/>
      <scheme val="minor"/>
    </font>
    <font>
      <b/>
      <i/>
      <sz val="11"/>
      <color theme="1"/>
      <name val="Calibri"/>
      <family val="2"/>
      <scheme val="minor"/>
    </font>
    <font>
      <b/>
      <sz val="8"/>
      <color rgb="FFC00000"/>
      <name val="Arial"/>
      <family val="2"/>
    </font>
    <font>
      <sz val="9"/>
      <name val="宋体"/>
      <charset val="134"/>
    </font>
    <font>
      <sz val="12"/>
      <name val="宋体"/>
      <charset val="134"/>
    </font>
    <font>
      <b/>
      <sz val="8"/>
      <color rgb="FF0070C0"/>
      <name val="Arial"/>
      <family val="2"/>
    </font>
    <font>
      <b/>
      <sz val="8"/>
      <color theme="1"/>
      <name val="Arial"/>
      <family val="2"/>
    </font>
    <font>
      <sz val="12"/>
      <name val="Times New Roman"/>
      <family val="1"/>
    </font>
    <font>
      <sz val="10"/>
      <name val="Arial"/>
      <family val="2"/>
    </font>
    <font>
      <sz val="34"/>
      <color rgb="FF000068"/>
      <name val="Arial Narrow"/>
      <family val="2"/>
    </font>
    <font>
      <b/>
      <sz val="10"/>
      <color rgb="FF000068"/>
      <name val="Arial"/>
      <family val="2"/>
    </font>
    <font>
      <sz val="8"/>
      <name val="Arial"/>
      <family val="2"/>
    </font>
    <font>
      <b/>
      <sz val="10"/>
      <color indexed="18"/>
      <name val="Arial"/>
      <family val="2"/>
    </font>
    <font>
      <b/>
      <sz val="8"/>
      <name val="Arial"/>
      <family val="2"/>
    </font>
    <font>
      <sz val="10"/>
      <name val="Arial"/>
      <family val="2"/>
    </font>
    <font>
      <sz val="36"/>
      <name val="Arial Narrow"/>
      <family val="2"/>
    </font>
    <font>
      <u/>
      <sz val="10"/>
      <color indexed="12"/>
      <name val="Arial"/>
      <family val="2"/>
    </font>
    <font>
      <b/>
      <u/>
      <sz val="10"/>
      <color rgb="FF257487"/>
      <name val="Arial"/>
      <family val="2"/>
    </font>
    <font>
      <u/>
      <sz val="30"/>
      <color indexed="18"/>
      <name val="Arial Narrow"/>
      <family val="2"/>
    </font>
    <font>
      <b/>
      <sz val="14"/>
      <color indexed="62"/>
      <name val="Arial"/>
      <family val="2"/>
    </font>
    <font>
      <b/>
      <sz val="7"/>
      <color indexed="63"/>
      <name val="Arial"/>
      <family val="2"/>
    </font>
    <font>
      <b/>
      <sz val="8"/>
      <color indexed="62"/>
      <name val="Arial"/>
      <family val="2"/>
    </font>
    <font>
      <sz val="10"/>
      <color indexed="62"/>
      <name val="Arial"/>
      <family val="2"/>
    </font>
    <font>
      <u/>
      <sz val="8"/>
      <color indexed="12"/>
      <name val="Arial"/>
      <family val="2"/>
    </font>
    <font>
      <sz val="8"/>
      <color indexed="12"/>
      <name val="Arial"/>
      <family val="2"/>
    </font>
    <font>
      <b/>
      <sz val="8"/>
      <color indexed="18"/>
      <name val="Arial"/>
      <family val="2"/>
    </font>
    <font>
      <b/>
      <sz val="10"/>
      <color indexed="62"/>
      <name val="Arial"/>
      <family val="2"/>
    </font>
    <font>
      <b/>
      <strike/>
      <sz val="8"/>
      <color indexed="62"/>
      <name val="Arial"/>
      <family val="2"/>
    </font>
    <font>
      <strike/>
      <sz val="10"/>
      <color indexed="62"/>
      <name val="Arial"/>
      <family val="2"/>
    </font>
    <font>
      <sz val="10"/>
      <color indexed="9"/>
      <name val="Arial"/>
      <family val="2"/>
    </font>
    <font>
      <sz val="8"/>
      <color rgb="FF0000FF"/>
      <name val="Arial"/>
      <family val="2"/>
    </font>
    <font>
      <u/>
      <sz val="8"/>
      <color rgb="FF0000FF"/>
      <name val="Arial"/>
      <family val="2"/>
    </font>
    <font>
      <sz val="10"/>
      <name val="Arial Narrow"/>
      <family val="2"/>
    </font>
    <font>
      <b/>
      <i/>
      <sz val="12"/>
      <color rgb="FF00B0F0"/>
      <name val="Arial"/>
      <family val="2"/>
    </font>
    <font>
      <u/>
      <sz val="8"/>
      <color indexed="48"/>
      <name val="Arial"/>
      <family val="2"/>
    </font>
    <font>
      <b/>
      <sz val="9"/>
      <color indexed="55"/>
      <name val="Arial"/>
      <family val="2"/>
    </font>
    <font>
      <b/>
      <sz val="9"/>
      <name val="Arial"/>
      <family val="2"/>
    </font>
    <font>
      <b/>
      <sz val="10"/>
      <color rgb="FF000080"/>
      <name val="Arial"/>
      <family val="2"/>
    </font>
    <font>
      <b/>
      <sz val="8"/>
      <color indexed="41"/>
      <name val="BankGothic Md BT"/>
      <family val="2"/>
    </font>
    <font>
      <b/>
      <sz val="10"/>
      <color indexed="12"/>
      <name val="Arial"/>
      <family val="2"/>
    </font>
    <font>
      <sz val="8"/>
      <color indexed="62"/>
      <name val="Arial"/>
      <family val="2"/>
    </font>
    <font>
      <b/>
      <u/>
      <sz val="16"/>
      <color rgb="FF257487"/>
      <name val="Arial Narrow"/>
      <family val="2"/>
    </font>
    <font>
      <b/>
      <u/>
      <sz val="8"/>
      <color indexed="62"/>
      <name val="Arial"/>
      <family val="2"/>
    </font>
    <font>
      <sz val="12"/>
      <color theme="1"/>
      <name val="Calibri"/>
      <family val="2"/>
      <scheme val="minor"/>
    </font>
    <font>
      <b/>
      <sz val="8"/>
      <color rgb="FF002060"/>
      <name val="Arial"/>
      <family val="2"/>
    </font>
    <font>
      <sz val="10"/>
      <color rgb="FF0070C0"/>
      <name val="Wingdings"/>
      <charset val="2"/>
    </font>
    <font>
      <sz val="6"/>
      <color rgb="FF0070C0"/>
      <name val="Arial"/>
      <family val="2"/>
    </font>
    <font>
      <sz val="6"/>
      <color rgb="FF002060"/>
      <name val="Arial"/>
      <family val="2"/>
    </font>
    <font>
      <sz val="10"/>
      <color indexed="12"/>
      <name val="Arial"/>
      <family val="2"/>
    </font>
    <font>
      <sz val="11"/>
      <name val="Calibri"/>
      <family val="2"/>
      <scheme val="minor"/>
    </font>
    <font>
      <sz val="8"/>
      <color rgb="FFFF0000"/>
      <name val="Arial"/>
      <family val="2"/>
    </font>
    <font>
      <b/>
      <sz val="8"/>
      <color theme="1"/>
      <name val="Calibri"/>
      <family val="2"/>
    </font>
    <font>
      <sz val="10"/>
      <color rgb="FF000000"/>
      <name val="Times New Roman"/>
      <family val="1"/>
    </font>
    <font>
      <sz val="9"/>
      <color theme="1"/>
      <name val="Century Gothic"/>
      <family val="2"/>
    </font>
    <font>
      <b/>
      <sz val="8"/>
      <color rgb="FF00B0F0"/>
      <name val="Arial"/>
      <family val="2"/>
    </font>
    <font>
      <b/>
      <sz val="20"/>
      <color rgb="FFC00000"/>
      <name val="Univers"/>
      <family val="2"/>
    </font>
    <font>
      <b/>
      <sz val="8"/>
      <color rgb="FFC00000"/>
      <name val="Univers"/>
      <family val="2"/>
    </font>
    <font>
      <b/>
      <sz val="10"/>
      <color rgb="FFC00000"/>
      <name val="Arial"/>
      <family val="2"/>
    </font>
    <font>
      <b/>
      <sz val="10"/>
      <name val="Univers"/>
      <family val="2"/>
    </font>
    <font>
      <b/>
      <u/>
      <sz val="8"/>
      <color indexed="12"/>
      <name val="Arial"/>
      <family val="2"/>
    </font>
    <font>
      <b/>
      <i/>
      <sz val="8"/>
      <color indexed="18"/>
      <name val="Univers"/>
      <family val="2"/>
    </font>
    <font>
      <b/>
      <sz val="8"/>
      <name val="Calibri"/>
      <family val="2"/>
    </font>
    <font>
      <b/>
      <sz val="11"/>
      <color rgb="FF009966"/>
      <name val="Verdana"/>
      <family val="2"/>
    </font>
    <font>
      <b/>
      <i/>
      <sz val="18"/>
      <color rgb="FF333333"/>
      <name val="Verdana"/>
      <family val="2"/>
    </font>
    <font>
      <sz val="10"/>
      <color rgb="FF333333"/>
      <name val="Verdana"/>
      <family val="2"/>
    </font>
    <font>
      <b/>
      <sz val="10"/>
      <color rgb="FF333333"/>
      <name val="Verdana"/>
      <family val="2"/>
    </font>
    <font>
      <b/>
      <sz val="12"/>
      <color rgb="FF009966"/>
      <name val="Webdings"/>
      <family val="1"/>
      <charset val="2"/>
    </font>
    <font>
      <b/>
      <i/>
      <sz val="6"/>
      <name val="Arial"/>
      <family val="2"/>
    </font>
    <font>
      <sz val="20"/>
      <name val="Univers"/>
      <family val="2"/>
    </font>
    <font>
      <sz val="8"/>
      <color theme="0"/>
      <name val="Calibri"/>
      <family val="2"/>
      <scheme val="minor"/>
    </font>
    <font>
      <b/>
      <sz val="8"/>
      <color theme="0"/>
      <name val="Calibri"/>
      <family val="2"/>
      <scheme val="minor"/>
    </font>
    <font>
      <sz val="6"/>
      <color theme="1"/>
      <name val="Calibri"/>
      <family val="2"/>
      <scheme val="minor"/>
    </font>
    <font>
      <b/>
      <u val="singleAccounting"/>
      <sz val="6"/>
      <color indexed="18"/>
      <name val="Arial"/>
      <family val="2"/>
    </font>
    <font>
      <b/>
      <sz val="8"/>
      <color theme="1"/>
      <name val="Calibri"/>
      <family val="2"/>
      <scheme val="minor"/>
    </font>
    <font>
      <b/>
      <sz val="6"/>
      <color rgb="FFFFFF00"/>
      <name val="Arial"/>
      <family val="2"/>
    </font>
    <font>
      <b/>
      <sz val="8"/>
      <color indexed="53"/>
      <name val="Arial"/>
      <family val="2"/>
    </font>
    <font>
      <b/>
      <i/>
      <sz val="8"/>
      <color indexed="53"/>
      <name val="Univers"/>
      <family val="2"/>
    </font>
    <font>
      <b/>
      <i/>
      <sz val="8"/>
      <color rgb="FF00B050"/>
      <name val="Arial"/>
      <family val="2"/>
    </font>
    <font>
      <b/>
      <sz val="8"/>
      <color theme="1" tint="0.249977111117893"/>
      <name val="Arial"/>
      <family val="2"/>
    </font>
    <font>
      <b/>
      <sz val="6"/>
      <color rgb="FFFF0000"/>
      <name val="Arial"/>
      <family val="2"/>
    </font>
    <font>
      <b/>
      <sz val="6"/>
      <color theme="1"/>
      <name val="Calibri"/>
      <family val="2"/>
    </font>
    <font>
      <b/>
      <sz val="6"/>
      <color theme="1"/>
      <name val="Arial"/>
      <family val="2"/>
    </font>
    <font>
      <b/>
      <i/>
      <sz val="8"/>
      <color indexed="18"/>
      <name val="Arial"/>
      <family val="2"/>
    </font>
    <font>
      <sz val="8"/>
      <color theme="1" tint="0.249977111117893"/>
      <name val="Arial"/>
      <family val="2"/>
    </font>
    <font>
      <sz val="10"/>
      <color theme="1" tint="0.249977111117893"/>
      <name val="Wingdings"/>
      <charset val="2"/>
    </font>
    <font>
      <sz val="6"/>
      <color theme="1" tint="0.249977111117893"/>
      <name val="Arial"/>
      <family val="2"/>
    </font>
    <font>
      <b/>
      <sz val="6"/>
      <color rgb="FF0070C0"/>
      <name val="Arial"/>
      <family val="2"/>
    </font>
    <font>
      <b/>
      <sz val="6"/>
      <name val="Calibri"/>
      <family val="2"/>
    </font>
    <font>
      <b/>
      <sz val="11"/>
      <color indexed="9"/>
      <name val="Arial"/>
      <family val="2"/>
    </font>
    <font>
      <sz val="8"/>
      <name val="Trebuchet MS"/>
      <family val="2"/>
    </font>
    <font>
      <sz val="6"/>
      <name val="Trebuchet MS"/>
      <family val="2"/>
    </font>
    <font>
      <sz val="10"/>
      <name val="Trebuchet MS"/>
      <family val="2"/>
    </font>
    <font>
      <sz val="8"/>
      <name val="Calibri"/>
      <family val="2"/>
    </font>
    <font>
      <b/>
      <sz val="10"/>
      <color rgb="FFFFFF00"/>
      <name val="Arial"/>
      <family val="2"/>
    </font>
    <font>
      <b/>
      <sz val="6"/>
      <color indexed="8"/>
      <name val="Arial"/>
      <family val="2"/>
    </font>
    <font>
      <sz val="8"/>
      <color rgb="FF000000"/>
      <name val="Arial"/>
      <family val="2"/>
    </font>
    <font>
      <b/>
      <sz val="8"/>
      <name val="Wingdings"/>
      <charset val="2"/>
    </font>
    <font>
      <sz val="8"/>
      <color indexed="8"/>
      <name val="Calibri"/>
      <family val="2"/>
    </font>
    <font>
      <b/>
      <sz val="7"/>
      <color theme="9" tint="-0.249977111117893"/>
      <name val="Arial"/>
      <family val="2"/>
    </font>
    <font>
      <sz val="8"/>
      <color theme="0" tint="-0.34998626667073579"/>
      <name val="Arial"/>
      <family val="2"/>
    </font>
    <font>
      <sz val="8"/>
      <color theme="0"/>
      <name val="Wingdings"/>
      <charset val="2"/>
    </font>
    <font>
      <b/>
      <i/>
      <sz val="8"/>
      <color theme="0"/>
      <name val="Arial"/>
      <family val="2"/>
    </font>
    <font>
      <sz val="10"/>
      <color theme="0"/>
      <name val="Wingdings"/>
      <charset val="2"/>
    </font>
    <font>
      <b/>
      <i/>
      <sz val="6"/>
      <color theme="0"/>
      <name val="Arial"/>
      <family val="2"/>
    </font>
    <font>
      <sz val="6"/>
      <name val="Arial Narrow"/>
      <family val="2"/>
    </font>
    <font>
      <b/>
      <sz val="8"/>
      <color indexed="8"/>
      <name val="Calibri"/>
      <family val="2"/>
    </font>
    <font>
      <b/>
      <sz val="6"/>
      <color indexed="9"/>
      <name val="Arial Narrow"/>
      <family val="2"/>
    </font>
    <font>
      <sz val="6"/>
      <color indexed="13"/>
      <name val="Arial Narrow"/>
      <family val="2"/>
    </font>
    <font>
      <sz val="8"/>
      <color indexed="13"/>
      <name val="Arial Narrow"/>
      <family val="2"/>
    </font>
    <font>
      <b/>
      <sz val="8"/>
      <color indexed="9"/>
      <name val="Arial Unicode MS"/>
      <family val="2"/>
    </font>
    <font>
      <b/>
      <sz val="8"/>
      <name val="Arial Narrow"/>
      <family val="2"/>
    </font>
    <font>
      <b/>
      <sz val="6"/>
      <color rgb="FFFFFFFF"/>
      <name val="Arial"/>
      <family val="2"/>
    </font>
    <font>
      <sz val="11"/>
      <color theme="1"/>
      <name val="Cambria"/>
      <family val="2"/>
    </font>
    <font>
      <sz val="8"/>
      <color rgb="FFC00000"/>
      <name val="Arial"/>
      <family val="2"/>
    </font>
    <font>
      <sz val="20"/>
      <color rgb="FFC00000"/>
      <name val="Univers"/>
      <family val="2"/>
    </font>
    <font>
      <sz val="8"/>
      <color rgb="FFC00000"/>
      <name val="Univers"/>
      <family val="2"/>
    </font>
    <font>
      <sz val="10"/>
      <color rgb="FFC00000"/>
      <name val="Arial"/>
      <family val="2"/>
    </font>
    <font>
      <sz val="8"/>
      <color theme="1"/>
      <name val="Calibri"/>
      <family val="2"/>
    </font>
    <font>
      <b/>
      <sz val="10"/>
      <color rgb="FF000000"/>
      <name val="Calibri"/>
      <family val="2"/>
      <scheme val="minor"/>
    </font>
    <font>
      <b/>
      <sz val="10"/>
      <color theme="1"/>
      <name val="Calibri"/>
      <family val="2"/>
    </font>
    <font>
      <b/>
      <sz val="20"/>
      <color theme="0" tint="-0.499984740745262"/>
      <name val="Univers"/>
      <family val="2"/>
    </font>
    <font>
      <b/>
      <sz val="8"/>
      <color theme="0" tint="-0.499984740745262"/>
      <name val="Univers"/>
      <family val="2"/>
    </font>
    <font>
      <b/>
      <sz val="10"/>
      <color theme="0" tint="-0.499984740745262"/>
      <name val="Arial"/>
      <family val="2"/>
    </font>
    <font>
      <b/>
      <sz val="8"/>
      <color theme="0" tint="-0.34998626667073579"/>
      <name val="Calibri"/>
      <family val="2"/>
    </font>
    <font>
      <sz val="10"/>
      <color rgb="FFFF0000"/>
      <name val="Wingdings"/>
      <charset val="2"/>
    </font>
    <font>
      <i/>
      <sz val="10"/>
      <name val="Univers"/>
      <family val="2"/>
    </font>
    <font>
      <sz val="10"/>
      <name val="Univers"/>
      <family val="2"/>
    </font>
    <font>
      <b/>
      <sz val="8"/>
      <color theme="0" tint="-0.249977111117893"/>
      <name val="Calibri"/>
      <family val="2"/>
    </font>
    <font>
      <sz val="10"/>
      <color theme="0" tint="-0.34998626667073579"/>
      <name val="Wingdings"/>
      <charset val="2"/>
    </font>
    <font>
      <sz val="6"/>
      <color theme="0" tint="-0.34998626667073579"/>
      <name val="Arial"/>
      <family val="2"/>
    </font>
    <font>
      <b/>
      <sz val="8"/>
      <color theme="0" tint="-0.34998626667073579"/>
      <name val="Arial"/>
      <family val="2"/>
    </font>
  </fonts>
  <fills count="130">
    <fill>
      <patternFill patternType="none"/>
    </fill>
    <fill>
      <patternFill patternType="gray125"/>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bgColor indexed="41"/>
      </patternFill>
    </fill>
    <fill>
      <patternFill patternType="solid">
        <fgColor indexed="22"/>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bgColor indexed="45"/>
      </patternFill>
    </fill>
    <fill>
      <patternFill patternType="solid">
        <fgColor indexed="29"/>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bgColor indexed="64"/>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25"/>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25"/>
      </patternFill>
    </fill>
    <fill>
      <patternFill patternType="solid">
        <fgColor indexed="22"/>
        <bgColor indexed="31"/>
      </patternFill>
    </fill>
    <fill>
      <patternFill patternType="solid">
        <fgColor indexed="55"/>
        <bgColor indexed="23"/>
      </patternFill>
    </fill>
    <fill>
      <patternFill patternType="solid">
        <fgColor indexed="26"/>
        <bgColor indexed="64"/>
      </patternFill>
    </fill>
    <fill>
      <patternFill patternType="solid">
        <fgColor indexed="26"/>
        <bgColor indexed="9"/>
      </patternFill>
    </fill>
    <fill>
      <patternFill patternType="solid">
        <fgColor indexed="43"/>
        <bgColor indexed="26"/>
      </patternFill>
    </fill>
    <fill>
      <patternFill patternType="solid">
        <fgColor indexed="9"/>
        <bgColor indexed="64"/>
      </patternFill>
    </fill>
    <fill>
      <patternFill patternType="solid">
        <fgColor indexed="9"/>
        <bgColor indexed="26"/>
      </patternFill>
    </fill>
    <fill>
      <patternFill patternType="solid">
        <fgColor indexed="8"/>
        <bgColor indexed="64"/>
      </patternFill>
    </fill>
    <fill>
      <patternFill patternType="solid">
        <fgColor indexed="8"/>
        <bgColor indexed="58"/>
      </patternFill>
    </fill>
    <fill>
      <patternFill patternType="solid">
        <fgColor indexed="8"/>
        <bgColor indexed="50"/>
      </patternFill>
    </fill>
    <fill>
      <patternFill patternType="solid">
        <fgColor indexed="44"/>
        <bgColor indexed="64"/>
      </patternFill>
    </fill>
    <fill>
      <patternFill patternType="solid">
        <fgColor indexed="63"/>
        <bgColor indexed="64"/>
      </patternFill>
    </fill>
    <fill>
      <patternFill patternType="solid">
        <fgColor indexed="23"/>
        <bgColor indexed="64"/>
      </patternFill>
    </fill>
    <fill>
      <patternFill patternType="solid">
        <fgColor indexed="30"/>
        <bgColor indexed="64"/>
      </patternFill>
    </fill>
    <fill>
      <patternFill patternType="solid">
        <fgColor indexed="48"/>
        <bgColor indexed="64"/>
      </patternFill>
    </fill>
    <fill>
      <patternFill patternType="solid">
        <fgColor indexed="18"/>
        <bgColor indexed="64"/>
      </patternFill>
    </fill>
    <fill>
      <patternFill patternType="solid">
        <fgColor indexed="58"/>
        <bgColor indexed="64"/>
      </patternFill>
    </fill>
    <fill>
      <patternFill patternType="solid">
        <fgColor indexed="57"/>
        <bgColor indexed="64"/>
      </patternFill>
    </fill>
    <fill>
      <patternFill patternType="solid">
        <fgColor indexed="50"/>
        <bgColor indexed="64"/>
      </patternFill>
    </fill>
    <fill>
      <patternFill patternType="solid">
        <fgColor indexed="20"/>
        <bgColor indexed="64"/>
      </patternFill>
    </fill>
    <fill>
      <patternFill patternType="solid">
        <fgColor indexed="46"/>
        <bgColor indexed="64"/>
      </patternFill>
    </fill>
    <fill>
      <patternFill patternType="solid">
        <fgColor indexed="51"/>
        <bgColor indexed="64"/>
      </patternFill>
    </fill>
    <fill>
      <patternFill patternType="solid">
        <fgColor indexed="1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3366FF"/>
        <bgColor indexed="64"/>
      </patternFill>
    </fill>
    <fill>
      <patternFill patternType="solid">
        <fgColor rgb="FFFFC000"/>
        <bgColor indexed="64"/>
      </patternFill>
    </fill>
    <fill>
      <patternFill patternType="solid">
        <fgColor theme="1" tint="0.499984740745262"/>
        <bgColor indexed="64"/>
      </patternFill>
    </fill>
    <fill>
      <patternFill patternType="solid">
        <fgColor theme="0"/>
        <bgColor indexed="64"/>
      </patternFill>
    </fill>
    <fill>
      <patternFill patternType="solid">
        <fgColor rgb="FF99CCFF"/>
        <bgColor rgb="FF000000"/>
      </patternFill>
    </fill>
    <fill>
      <patternFill patternType="solid">
        <fgColor rgb="FFFFFF00"/>
        <bgColor indexed="64"/>
      </patternFill>
    </fill>
    <fill>
      <patternFill patternType="solid">
        <fgColor rgb="FF00B050"/>
        <bgColor indexed="64"/>
      </patternFill>
    </fill>
    <fill>
      <patternFill patternType="solid">
        <fgColor rgb="FF99FFCC"/>
        <bgColor indexed="64"/>
      </patternFill>
    </fill>
    <fill>
      <patternFill patternType="solid">
        <fgColor rgb="FF003399"/>
        <bgColor indexed="64"/>
      </patternFill>
    </fill>
    <fill>
      <patternFill patternType="solid">
        <fgColor rgb="FF538ED5"/>
        <bgColor indexed="64"/>
      </patternFill>
    </fill>
    <fill>
      <patternFill patternType="solid">
        <fgColor rgb="FF00B0F0"/>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rgb="FFFF9900"/>
        <bgColor indexed="64"/>
      </patternFill>
    </fill>
    <fill>
      <patternFill patternType="solid">
        <fgColor rgb="FFF4EE00"/>
        <bgColor indexed="64"/>
      </patternFill>
    </fill>
    <fill>
      <patternFill patternType="solid">
        <fgColor rgb="FFCC99FF"/>
        <bgColor indexed="64"/>
      </patternFill>
    </fill>
    <fill>
      <patternFill patternType="solid">
        <fgColor theme="0" tint="-0.499984740745262"/>
        <bgColor indexed="64"/>
      </patternFill>
    </fill>
    <fill>
      <patternFill patternType="solid">
        <fgColor rgb="FF007FD6"/>
        <bgColor indexed="64"/>
      </patternFill>
    </fill>
    <fill>
      <patternFill patternType="solid">
        <fgColor rgb="FF0062AC"/>
        <bgColor indexed="64"/>
      </patternFill>
    </fill>
    <fill>
      <patternFill patternType="solid">
        <fgColor rgb="FF5C0E88"/>
        <bgColor indexed="64"/>
      </patternFill>
    </fill>
    <fill>
      <patternFill patternType="solid">
        <fgColor rgb="FF920CA0"/>
        <bgColor indexed="64"/>
      </patternFill>
    </fill>
    <fill>
      <patternFill patternType="solid">
        <fgColor theme="8" tint="-0.499984740745262"/>
        <bgColor indexed="64"/>
      </patternFill>
    </fill>
    <fill>
      <patternFill patternType="solid">
        <fgColor theme="8" tint="-0.249977111117893"/>
        <bgColor indexed="64"/>
      </patternFill>
    </fill>
    <fill>
      <gradientFill degree="90">
        <stop position="0">
          <color theme="0" tint="-0.25098422193060094"/>
        </stop>
        <stop position="1">
          <color theme="0" tint="-5.0965910824915313E-2"/>
        </stop>
      </gradientFill>
    </fill>
    <fill>
      <patternFill patternType="solid">
        <fgColor theme="2" tint="-9.9978637043366805E-2"/>
        <bgColor auto="1"/>
      </patternFill>
    </fill>
    <fill>
      <gradientFill degree="90">
        <stop position="0">
          <color rgb="FFDDDDDD"/>
        </stop>
        <stop position="1">
          <color theme="0"/>
        </stop>
      </gradientFill>
    </fill>
    <fill>
      <patternFill patternType="solid">
        <fgColor theme="2" tint="-9.9978637043366805E-2"/>
        <bgColor indexed="64"/>
      </patternFill>
    </fill>
    <fill>
      <patternFill patternType="solid">
        <fgColor theme="0" tint="-0.34998626667073579"/>
        <bgColor indexed="64"/>
      </patternFill>
    </fill>
    <fill>
      <patternFill patternType="solid">
        <fgColor rgb="FFC00000"/>
        <bgColor indexed="64"/>
      </patternFill>
    </fill>
    <fill>
      <patternFill patternType="solid">
        <fgColor rgb="FFC0FE50"/>
        <bgColor indexed="64"/>
      </patternFill>
    </fill>
    <fill>
      <patternFill patternType="solid">
        <fgColor rgb="FF00CC99"/>
        <bgColor indexed="64"/>
      </patternFill>
    </fill>
    <fill>
      <patternFill patternType="solid">
        <fgColor rgb="FF32ACBC"/>
        <bgColor indexed="64"/>
      </patternFill>
    </fill>
    <fill>
      <patternFill patternType="solid">
        <fgColor theme="9"/>
        <bgColor indexed="64"/>
      </patternFill>
    </fill>
    <fill>
      <patternFill patternType="solid">
        <fgColor rgb="FF7030A0"/>
        <bgColor indexed="64"/>
      </patternFill>
    </fill>
    <fill>
      <patternFill patternType="solid">
        <fgColor theme="6" tint="-0.249977111117893"/>
        <bgColor indexed="64"/>
      </patternFill>
    </fill>
    <fill>
      <patternFill patternType="solid">
        <fgColor theme="2" tint="-0.499984740745262"/>
        <bgColor indexed="64"/>
      </patternFill>
    </fill>
    <fill>
      <patternFill patternType="solid">
        <fgColor rgb="FFE26B0A"/>
        <bgColor indexed="64"/>
      </patternFill>
    </fill>
    <fill>
      <patternFill patternType="solid">
        <fgColor rgb="FFC82600"/>
        <bgColor indexed="64"/>
      </patternFill>
    </fill>
  </fills>
  <borders count="121">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64"/>
      </top>
      <bottom style="thin">
        <color indexed="64"/>
      </bottom>
      <diagonal/>
    </border>
    <border>
      <left/>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hair">
        <color indexed="64"/>
      </top>
      <bottom style="hair">
        <color indexed="64"/>
      </bottom>
      <diagonal/>
    </border>
    <border>
      <left/>
      <right/>
      <top/>
      <bottom style="medium">
        <color indexed="64"/>
      </bottom>
      <diagonal/>
    </border>
    <border>
      <left/>
      <right/>
      <top/>
      <bottom style="hair">
        <color indexed="64"/>
      </bottom>
      <diagonal/>
    </border>
    <border>
      <left/>
      <right/>
      <top style="hair">
        <color indexed="64"/>
      </top>
      <bottom/>
      <diagonal/>
    </border>
    <border>
      <left style="thin">
        <color indexed="55"/>
      </left>
      <right style="thin">
        <color indexed="55"/>
      </right>
      <top style="thin">
        <color indexed="55"/>
      </top>
      <bottom/>
      <diagonal/>
    </border>
    <border>
      <left/>
      <right/>
      <top/>
      <bottom style="thin">
        <color indexed="64"/>
      </bottom>
      <diagonal/>
    </border>
    <border>
      <left style="dotted">
        <color indexed="64"/>
      </left>
      <right style="dotted">
        <color indexed="64"/>
      </right>
      <top style="dotted">
        <color indexed="64"/>
      </top>
      <bottom style="dotted">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hair">
        <color indexed="64"/>
      </bottom>
      <diagonal/>
    </border>
    <border>
      <left style="thin">
        <color indexed="55"/>
      </left>
      <right style="thin">
        <color indexed="55"/>
      </right>
      <top/>
      <bottom/>
      <diagonal/>
    </border>
    <border>
      <left/>
      <right style="thin">
        <color indexed="55"/>
      </right>
      <top style="thin">
        <color indexed="55"/>
      </top>
      <bottom style="thin">
        <color indexed="55"/>
      </bottom>
      <diagonal/>
    </border>
    <border>
      <left style="dotted">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thin">
        <color indexed="55"/>
      </left>
      <right style="thin">
        <color indexed="9"/>
      </right>
      <top style="thin">
        <color indexed="55"/>
      </top>
      <bottom/>
      <diagonal/>
    </border>
    <border>
      <left style="thin">
        <color indexed="9"/>
      </left>
      <right style="thin">
        <color indexed="9"/>
      </right>
      <top style="thin">
        <color indexed="55"/>
      </top>
      <bottom/>
      <diagonal/>
    </border>
    <border>
      <left/>
      <right style="thin">
        <color indexed="55"/>
      </right>
      <top style="thin">
        <color indexed="55"/>
      </top>
      <bottom/>
      <diagonal/>
    </border>
    <border>
      <left style="thin">
        <color indexed="55"/>
      </left>
      <right style="thin">
        <color indexed="63"/>
      </right>
      <top style="thin">
        <color indexed="55"/>
      </top>
      <bottom/>
      <diagonal/>
    </border>
    <border>
      <left style="thin">
        <color indexed="63"/>
      </left>
      <right style="thin">
        <color indexed="55"/>
      </right>
      <top style="thin">
        <color indexed="55"/>
      </top>
      <bottom/>
      <diagonal/>
    </border>
    <border>
      <left style="thin">
        <color indexed="9"/>
      </left>
      <right style="thin">
        <color indexed="55"/>
      </right>
      <top style="thin">
        <color indexed="55"/>
      </top>
      <bottom/>
      <diagonal/>
    </border>
    <border>
      <left style="hair">
        <color indexed="9"/>
      </left>
      <right style="hair">
        <color indexed="9"/>
      </right>
      <top style="hair">
        <color indexed="9"/>
      </top>
      <bottom style="hair">
        <color indexed="9"/>
      </bottom>
      <diagonal/>
    </border>
    <border>
      <left style="hair">
        <color indexed="9"/>
      </left>
      <right style="hair">
        <color indexed="9"/>
      </right>
      <top style="hair">
        <color indexed="9"/>
      </top>
      <bottom/>
      <diagonal/>
    </border>
    <border>
      <left/>
      <right style="hair">
        <color indexed="9"/>
      </right>
      <top style="hair">
        <color indexed="9"/>
      </top>
      <bottom style="hair">
        <color indexed="9"/>
      </bottom>
      <diagonal/>
    </border>
    <border>
      <left style="hair">
        <color indexed="9"/>
      </left>
      <right/>
      <top style="hair">
        <color indexed="9"/>
      </top>
      <bottom style="hair">
        <color indexed="9"/>
      </bottom>
      <diagonal/>
    </border>
    <border>
      <left style="hair">
        <color indexed="9"/>
      </left>
      <right style="hair">
        <color indexed="9"/>
      </right>
      <top/>
      <bottom style="hair">
        <color indexed="9"/>
      </bottom>
      <diagonal/>
    </border>
    <border>
      <left/>
      <right style="hair">
        <color indexed="9"/>
      </right>
      <top style="hair">
        <color indexed="9"/>
      </top>
      <bottom/>
      <diagonal/>
    </border>
    <border>
      <left style="hair">
        <color indexed="9"/>
      </left>
      <right/>
      <top style="hair">
        <color indexed="9"/>
      </top>
      <bottom/>
      <diagonal/>
    </border>
    <border>
      <left style="thin">
        <color indexed="9"/>
      </left>
      <right/>
      <top style="thin">
        <color indexed="9"/>
      </top>
      <bottom/>
      <diagonal/>
    </border>
    <border>
      <left/>
      <right style="medium">
        <color indexed="64"/>
      </right>
      <top/>
      <bottom style="medium">
        <color indexed="64"/>
      </bottom>
      <diagonal/>
    </border>
    <border>
      <left style="thin">
        <color indexed="55"/>
      </left>
      <right/>
      <top style="thin">
        <color indexed="55"/>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style="medium">
        <color indexed="64"/>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style="thin">
        <color theme="0"/>
      </left>
      <right style="thin">
        <color theme="0"/>
      </right>
      <top style="medium">
        <color indexed="64"/>
      </top>
      <bottom style="thin">
        <color theme="0"/>
      </bottom>
      <diagonal/>
    </border>
    <border>
      <left style="thin">
        <color theme="0"/>
      </left>
      <right/>
      <top/>
      <bottom style="medium">
        <color indexed="64"/>
      </bottom>
      <diagonal/>
    </border>
    <border>
      <left style="thin">
        <color theme="0"/>
      </left>
      <right style="thin">
        <color theme="0"/>
      </right>
      <top/>
      <bottom style="medium">
        <color indexed="64"/>
      </bottom>
      <diagonal/>
    </border>
    <border>
      <left/>
      <right/>
      <top style="medium">
        <color indexed="64"/>
      </top>
      <bottom style="thin">
        <color theme="0"/>
      </bottom>
      <diagonal/>
    </border>
    <border>
      <left style="hair">
        <color theme="0"/>
      </left>
      <right style="hair">
        <color theme="0"/>
      </right>
      <top style="hair">
        <color indexed="64"/>
      </top>
      <bottom style="hair">
        <color theme="0"/>
      </bottom>
      <diagonal/>
    </border>
    <border>
      <left style="hair">
        <color theme="0"/>
      </left>
      <right style="hair">
        <color theme="0"/>
      </right>
      <top style="hair">
        <color theme="0"/>
      </top>
      <bottom style="hair">
        <color theme="0"/>
      </bottom>
      <diagonal/>
    </border>
    <border>
      <left/>
      <right style="thin">
        <color theme="0"/>
      </right>
      <top style="hair">
        <color indexed="64"/>
      </top>
      <bottom style="hair">
        <color theme="0"/>
      </bottom>
      <diagonal/>
    </border>
    <border>
      <left style="hair">
        <color theme="0"/>
      </left>
      <right style="hair">
        <color theme="0"/>
      </right>
      <top style="hair">
        <color theme="0"/>
      </top>
      <bottom/>
      <diagonal/>
    </border>
    <border>
      <left style="hair">
        <color theme="0"/>
      </left>
      <right style="hair">
        <color theme="0"/>
      </right>
      <top/>
      <bottom style="hair">
        <color theme="0"/>
      </bottom>
      <diagonal/>
    </border>
    <border>
      <left style="thick">
        <color theme="0"/>
      </left>
      <right style="thick">
        <color theme="0"/>
      </right>
      <top style="thick">
        <color theme="0"/>
      </top>
      <bottom style="thick">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hair">
        <color theme="0"/>
      </left>
      <right/>
      <top style="hair">
        <color theme="0"/>
      </top>
      <bottom style="hair">
        <color indexed="64"/>
      </bottom>
      <diagonal/>
    </border>
    <border>
      <left style="hair">
        <color theme="0"/>
      </left>
      <right style="hair">
        <color theme="0"/>
      </right>
      <top style="hair">
        <color theme="0"/>
      </top>
      <bottom style="hair">
        <color indexed="64"/>
      </bottom>
      <diagonal/>
    </border>
    <border>
      <left style="thin">
        <color theme="0"/>
      </left>
      <right/>
      <top style="hair">
        <color indexed="64"/>
      </top>
      <bottom/>
      <diagonal/>
    </border>
    <border>
      <left style="thin">
        <color theme="0"/>
      </left>
      <right/>
      <top/>
      <bottom style="hair">
        <color indexed="64"/>
      </bottom>
      <diagonal/>
    </border>
    <border>
      <left/>
      <right/>
      <top style="hair">
        <color theme="0"/>
      </top>
      <bottom/>
      <diagonal/>
    </border>
    <border>
      <left/>
      <right/>
      <top style="hair">
        <color indexed="64"/>
      </top>
      <bottom style="hair">
        <color theme="0"/>
      </bottom>
      <diagonal/>
    </border>
    <border>
      <left/>
      <right style="thin">
        <color theme="0"/>
      </right>
      <top style="hair">
        <color indexed="64"/>
      </top>
      <bottom/>
      <diagonal/>
    </border>
    <border>
      <left/>
      <right/>
      <top style="thin">
        <color theme="0"/>
      </top>
      <bottom/>
      <diagonal/>
    </border>
    <border>
      <left style="thin">
        <color theme="0"/>
      </left>
      <right style="thin">
        <color theme="0"/>
      </right>
      <top/>
      <bottom style="thin">
        <color theme="0"/>
      </bottom>
      <diagonal/>
    </border>
    <border>
      <left style="medium">
        <color indexed="64"/>
      </left>
      <right/>
      <top style="medium">
        <color theme="0"/>
      </top>
      <bottom style="medium">
        <color indexed="64"/>
      </bottom>
      <diagonal/>
    </border>
    <border>
      <left/>
      <right/>
      <top style="medium">
        <color theme="0"/>
      </top>
      <bottom style="medium">
        <color indexed="64"/>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77111117893"/>
      </left>
      <right style="thin">
        <color theme="0" tint="-0.249977111117893"/>
      </right>
      <top/>
      <bottom/>
      <diagonal/>
    </border>
    <border>
      <left/>
      <right style="thin">
        <color indexed="64"/>
      </right>
      <top style="dotted">
        <color indexed="64"/>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4659260841701"/>
      </left>
      <right/>
      <top/>
      <bottom/>
      <diagonal/>
    </border>
    <border>
      <left/>
      <right style="thin">
        <color theme="0" tint="-0.24994659260841701"/>
      </right>
      <top/>
      <bottom/>
      <diagonal/>
    </border>
    <border>
      <left/>
      <right/>
      <top style="thin">
        <color rgb="FF333333"/>
      </top>
      <bottom style="thin">
        <color rgb="FF333333"/>
      </bottom>
      <diagonal/>
    </border>
    <border>
      <left style="thin">
        <color rgb="FF333333"/>
      </left>
      <right style="thin">
        <color rgb="FF333333"/>
      </right>
      <top style="thin">
        <color rgb="FF333333"/>
      </top>
      <bottom style="thin">
        <color rgb="FF333333"/>
      </bottom>
      <diagonal/>
    </border>
    <border>
      <left style="dotted">
        <color indexed="64"/>
      </left>
      <right style="dotted">
        <color indexed="64"/>
      </right>
      <top style="dotted">
        <color indexed="64"/>
      </top>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style="thin">
        <color theme="0" tint="-0.499984740745262"/>
      </left>
      <right style="thin">
        <color theme="0" tint="-0.499984740745262"/>
      </right>
      <top style="thin">
        <color theme="0" tint="-0.24994659260841701"/>
      </top>
      <bottom/>
      <diagonal/>
    </border>
    <border>
      <left style="thin">
        <color theme="0" tint="-0.499984740745262"/>
      </left>
      <right style="thin">
        <color theme="0" tint="-0.499984740745262"/>
      </right>
      <top/>
      <bottom style="thin">
        <color theme="0" tint="-0.24994659260841701"/>
      </bottom>
      <diagonal/>
    </border>
    <border>
      <left/>
      <right style="thin">
        <color indexed="64"/>
      </right>
      <top style="thin">
        <color indexed="64"/>
      </top>
      <bottom style="thin">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s>
  <cellStyleXfs count="1127">
    <xf numFmtId="0" fontId="0" fillId="0" borderId="0"/>
    <xf numFmtId="0" fontId="25" fillId="0" borderId="0"/>
    <xf numFmtId="0" fontId="67" fillId="0" borderId="0"/>
    <xf numFmtId="0" fontId="25" fillId="0" borderId="0"/>
    <xf numFmtId="0" fontId="25" fillId="0" borderId="0"/>
    <xf numFmtId="177" fontId="116" fillId="0" borderId="0"/>
    <xf numFmtId="0" fontId="25" fillId="0" borderId="0"/>
    <xf numFmtId="0" fontId="25" fillId="0" borderId="0"/>
    <xf numFmtId="0" fontId="25" fillId="0" borderId="0"/>
    <xf numFmtId="177" fontId="25" fillId="0" borderId="0"/>
    <xf numFmtId="177" fontId="25" fillId="0" borderId="0"/>
    <xf numFmtId="0" fontId="25" fillId="0" borderId="0"/>
    <xf numFmtId="0" fontId="25" fillId="0" borderId="0"/>
    <xf numFmtId="0" fontId="116" fillId="0" borderId="0"/>
    <xf numFmtId="0" fontId="25" fillId="0" borderId="0"/>
    <xf numFmtId="0" fontId="25" fillId="0" borderId="0"/>
    <xf numFmtId="0" fontId="25" fillId="0" borderId="0"/>
    <xf numFmtId="177" fontId="116" fillId="0" borderId="0"/>
    <xf numFmtId="0" fontId="116" fillId="0" borderId="0"/>
    <xf numFmtId="177" fontId="116" fillId="0" borderId="0"/>
    <xf numFmtId="177" fontId="116" fillId="0" borderId="0"/>
    <xf numFmtId="177" fontId="116" fillId="0" borderId="0"/>
    <xf numFmtId="177" fontId="116" fillId="0" borderId="0"/>
    <xf numFmtId="177" fontId="116" fillId="0" borderId="0"/>
    <xf numFmtId="0" fontId="25" fillId="0" borderId="0"/>
    <xf numFmtId="0" fontId="25" fillId="0" borderId="0"/>
    <xf numFmtId="0" fontId="25" fillId="0" borderId="0"/>
    <xf numFmtId="0" fontId="140" fillId="2" borderId="0" applyNumberFormat="0" applyBorder="0" applyAlignment="0" applyProtection="0"/>
    <xf numFmtId="0" fontId="88" fillId="3"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2" borderId="0" applyNumberFormat="0" applyBorder="0" applyAlignment="0" applyProtection="0"/>
    <xf numFmtId="0" fontId="140" fillId="61" borderId="0" applyNumberFormat="0" applyBorder="0" applyAlignment="0" applyProtection="0"/>
    <xf numFmtId="0" fontId="140" fillId="61" borderId="0" applyNumberFormat="0" applyBorder="0" applyAlignment="0" applyProtection="0"/>
    <xf numFmtId="0" fontId="140" fillId="61" borderId="0" applyNumberFormat="0" applyBorder="0" applyAlignment="0" applyProtection="0"/>
    <xf numFmtId="0" fontId="88" fillId="3" borderId="0" applyNumberFormat="0" applyBorder="0" applyAlignment="0" applyProtection="0"/>
    <xf numFmtId="0" fontId="140" fillId="4" borderId="0" applyNumberFormat="0" applyBorder="0" applyAlignment="0" applyProtection="0"/>
    <xf numFmtId="0" fontId="88" fillId="5"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4" borderId="0" applyNumberFormat="0" applyBorder="0" applyAlignment="0" applyProtection="0"/>
    <xf numFmtId="0" fontId="140" fillId="62" borderId="0" applyNumberFormat="0" applyBorder="0" applyAlignment="0" applyProtection="0"/>
    <xf numFmtId="0" fontId="140" fillId="62" borderId="0" applyNumberFormat="0" applyBorder="0" applyAlignment="0" applyProtection="0"/>
    <xf numFmtId="0" fontId="140" fillId="62" borderId="0" applyNumberFormat="0" applyBorder="0" applyAlignment="0" applyProtection="0"/>
    <xf numFmtId="0" fontId="88" fillId="5" borderId="0" applyNumberFormat="0" applyBorder="0" applyAlignment="0" applyProtection="0"/>
    <xf numFmtId="0" fontId="140" fillId="6" borderId="0" applyNumberFormat="0" applyBorder="0" applyAlignment="0" applyProtection="0"/>
    <xf numFmtId="0" fontId="88" fillId="7" borderId="0" applyNumberFormat="0" applyBorder="0" applyAlignment="0" applyProtection="0"/>
    <xf numFmtId="0" fontId="140" fillId="6" borderId="0" applyNumberFormat="0" applyBorder="0" applyAlignment="0" applyProtection="0"/>
    <xf numFmtId="0" fontId="140" fillId="6" borderId="0" applyNumberFormat="0" applyBorder="0" applyAlignment="0" applyProtection="0"/>
    <xf numFmtId="0" fontId="140" fillId="6"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140" fillId="63" borderId="0" applyNumberFormat="0" applyBorder="0" applyAlignment="0" applyProtection="0"/>
    <xf numFmtId="0" fontId="88" fillId="7" borderId="0" applyNumberFormat="0" applyBorder="0" applyAlignment="0" applyProtection="0"/>
    <xf numFmtId="0" fontId="140" fillId="8" borderId="0" applyNumberFormat="0" applyBorder="0" applyAlignment="0" applyProtection="0"/>
    <xf numFmtId="0" fontId="88" fillId="9" borderId="0" applyNumberFormat="0" applyBorder="0" applyAlignment="0" applyProtection="0"/>
    <xf numFmtId="0" fontId="140" fillId="8" borderId="0" applyNumberFormat="0" applyBorder="0" applyAlignment="0" applyProtection="0"/>
    <xf numFmtId="0" fontId="140" fillId="8" borderId="0" applyNumberFormat="0" applyBorder="0" applyAlignment="0" applyProtection="0"/>
    <xf numFmtId="0" fontId="140" fillId="8"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88" fillId="9" borderId="0" applyNumberFormat="0" applyBorder="0" applyAlignment="0" applyProtection="0"/>
    <xf numFmtId="0" fontId="88" fillId="10" borderId="0" applyNumberFormat="0" applyBorder="0" applyAlignment="0" applyProtection="0"/>
    <xf numFmtId="0" fontId="140" fillId="65" borderId="0" applyNumberFormat="0" applyBorder="0" applyAlignment="0" applyProtection="0"/>
    <xf numFmtId="0" fontId="140" fillId="65" borderId="0" applyNumberFormat="0" applyBorder="0" applyAlignment="0" applyProtection="0"/>
    <xf numFmtId="0" fontId="140" fillId="65" borderId="0" applyNumberFormat="0" applyBorder="0" applyAlignment="0" applyProtection="0"/>
    <xf numFmtId="0" fontId="88" fillId="10" borderId="0" applyNumberFormat="0" applyBorder="0" applyAlignment="0" applyProtection="0"/>
    <xf numFmtId="0" fontId="140" fillId="11" borderId="0" applyNumberFormat="0" applyBorder="0" applyAlignment="0" applyProtection="0"/>
    <xf numFmtId="0" fontId="88" fillId="12" borderId="0" applyNumberFormat="0" applyBorder="0" applyAlignment="0" applyProtection="0"/>
    <xf numFmtId="0" fontId="140" fillId="11" borderId="0" applyNumberFormat="0" applyBorder="0" applyAlignment="0" applyProtection="0"/>
    <xf numFmtId="0" fontId="140" fillId="11" borderId="0" applyNumberFormat="0" applyBorder="0" applyAlignment="0" applyProtection="0"/>
    <xf numFmtId="0" fontId="140" fillId="11" borderId="0" applyNumberFormat="0" applyBorder="0" applyAlignment="0" applyProtection="0"/>
    <xf numFmtId="0" fontId="140" fillId="66" borderId="0" applyNumberFormat="0" applyBorder="0" applyAlignment="0" applyProtection="0"/>
    <xf numFmtId="0" fontId="140" fillId="66" borderId="0" applyNumberFormat="0" applyBorder="0" applyAlignment="0" applyProtection="0"/>
    <xf numFmtId="0" fontId="140" fillId="66" borderId="0" applyNumberFormat="0" applyBorder="0" applyAlignment="0" applyProtection="0"/>
    <xf numFmtId="0" fontId="88" fillId="12" borderId="0" applyNumberFormat="0" applyBorder="0" applyAlignment="0" applyProtection="0"/>
    <xf numFmtId="0" fontId="140" fillId="61" borderId="0" applyNumberFormat="0" applyBorder="0" applyAlignment="0" applyProtection="0"/>
    <xf numFmtId="0" fontId="140" fillId="62" borderId="0" applyNumberFormat="0" applyBorder="0" applyAlignment="0" applyProtection="0"/>
    <xf numFmtId="0" fontId="140" fillId="63" borderId="0" applyNumberFormat="0" applyBorder="0" applyAlignment="0" applyProtection="0"/>
    <xf numFmtId="0" fontId="140" fillId="64" borderId="0" applyNumberFormat="0" applyBorder="0" applyAlignment="0" applyProtection="0"/>
    <xf numFmtId="0" fontId="140" fillId="65" borderId="0" applyNumberFormat="0" applyBorder="0" applyAlignment="0" applyProtection="0"/>
    <xf numFmtId="0" fontId="140" fillId="66" borderId="0" applyNumberFormat="0" applyBorder="0" applyAlignment="0" applyProtection="0"/>
    <xf numFmtId="0" fontId="140" fillId="13" borderId="0" applyNumberFormat="0" applyBorder="0" applyAlignment="0" applyProtection="0"/>
    <xf numFmtId="0" fontId="88" fillId="14" borderId="0" applyNumberFormat="0" applyBorder="0" applyAlignment="0" applyProtection="0"/>
    <xf numFmtId="0" fontId="140" fillId="13" borderId="0" applyNumberFormat="0" applyBorder="0" applyAlignment="0" applyProtection="0"/>
    <xf numFmtId="0" fontId="140" fillId="13" borderId="0" applyNumberFormat="0" applyBorder="0" applyAlignment="0" applyProtection="0"/>
    <xf numFmtId="0" fontId="140" fillId="13"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140" fillId="67" borderId="0" applyNumberFormat="0" applyBorder="0" applyAlignment="0" applyProtection="0"/>
    <xf numFmtId="0" fontId="88" fillId="14" borderId="0" applyNumberFormat="0" applyBorder="0" applyAlignment="0" applyProtection="0"/>
    <xf numFmtId="0" fontId="88" fillId="15"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140" fillId="68" borderId="0" applyNumberFormat="0" applyBorder="0" applyAlignment="0" applyProtection="0"/>
    <xf numFmtId="0" fontId="88" fillId="15" borderId="0" applyNumberFormat="0" applyBorder="0" applyAlignment="0" applyProtection="0"/>
    <xf numFmtId="0" fontId="140" fillId="17" borderId="0" applyNumberFormat="0" applyBorder="0" applyAlignment="0" applyProtection="0"/>
    <xf numFmtId="0" fontId="88" fillId="18" borderId="0" applyNumberFormat="0" applyBorder="0" applyAlignment="0" applyProtection="0"/>
    <xf numFmtId="0" fontId="140" fillId="17" borderId="0" applyNumberFormat="0" applyBorder="0" applyAlignment="0" applyProtection="0"/>
    <xf numFmtId="0" fontId="140" fillId="17" borderId="0" applyNumberFormat="0" applyBorder="0" applyAlignment="0" applyProtection="0"/>
    <xf numFmtId="0" fontId="140" fillId="17" borderId="0" applyNumberFormat="0" applyBorder="0" applyAlignment="0" applyProtection="0"/>
    <xf numFmtId="0" fontId="140" fillId="69" borderId="0" applyNumberFormat="0" applyBorder="0" applyAlignment="0" applyProtection="0"/>
    <xf numFmtId="0" fontId="140" fillId="69" borderId="0" applyNumberFormat="0" applyBorder="0" applyAlignment="0" applyProtection="0"/>
    <xf numFmtId="0" fontId="140" fillId="69" borderId="0" applyNumberFormat="0" applyBorder="0" applyAlignment="0" applyProtection="0"/>
    <xf numFmtId="0" fontId="88" fillId="18" borderId="0" applyNumberFormat="0" applyBorder="0" applyAlignment="0" applyProtection="0"/>
    <xf numFmtId="0" fontId="140" fillId="8" borderId="0" applyNumberFormat="0" applyBorder="0" applyAlignment="0" applyProtection="0"/>
    <xf numFmtId="0" fontId="88" fillId="9" borderId="0" applyNumberFormat="0" applyBorder="0" applyAlignment="0" applyProtection="0"/>
    <xf numFmtId="0" fontId="140" fillId="8" borderId="0" applyNumberFormat="0" applyBorder="0" applyAlignment="0" applyProtection="0"/>
    <xf numFmtId="0" fontId="140" fillId="8" borderId="0" applyNumberFormat="0" applyBorder="0" applyAlignment="0" applyProtection="0"/>
    <xf numFmtId="0" fontId="140" fillId="8" borderId="0" applyNumberFormat="0" applyBorder="0" applyAlignment="0" applyProtection="0"/>
    <xf numFmtId="0" fontId="140" fillId="70" borderId="0" applyNumberFormat="0" applyBorder="0" applyAlignment="0" applyProtection="0"/>
    <xf numFmtId="0" fontId="140" fillId="70" borderId="0" applyNumberFormat="0" applyBorder="0" applyAlignment="0" applyProtection="0"/>
    <xf numFmtId="0" fontId="140" fillId="70" borderId="0" applyNumberFormat="0" applyBorder="0" applyAlignment="0" applyProtection="0"/>
    <xf numFmtId="0" fontId="88" fillId="9" borderId="0" applyNumberFormat="0" applyBorder="0" applyAlignment="0" applyProtection="0"/>
    <xf numFmtId="0" fontId="140" fillId="13" borderId="0" applyNumberFormat="0" applyBorder="0" applyAlignment="0" applyProtection="0"/>
    <xf numFmtId="0" fontId="88" fillId="14" borderId="0" applyNumberFormat="0" applyBorder="0" applyAlignment="0" applyProtection="0"/>
    <xf numFmtId="0" fontId="140" fillId="13" borderId="0" applyNumberFormat="0" applyBorder="0" applyAlignment="0" applyProtection="0"/>
    <xf numFmtId="0" fontId="140" fillId="13" borderId="0" applyNumberFormat="0" applyBorder="0" applyAlignment="0" applyProtection="0"/>
    <xf numFmtId="0" fontId="140" fillId="13" borderId="0" applyNumberFormat="0" applyBorder="0" applyAlignment="0" applyProtection="0"/>
    <xf numFmtId="0" fontId="140" fillId="71" borderId="0" applyNumberFormat="0" applyBorder="0" applyAlignment="0" applyProtection="0"/>
    <xf numFmtId="0" fontId="140" fillId="71" borderId="0" applyNumberFormat="0" applyBorder="0" applyAlignment="0" applyProtection="0"/>
    <xf numFmtId="0" fontId="140" fillId="71" borderId="0" applyNumberFormat="0" applyBorder="0" applyAlignment="0" applyProtection="0"/>
    <xf numFmtId="0" fontId="88" fillId="14" borderId="0" applyNumberFormat="0" applyBorder="0" applyAlignment="0" applyProtection="0"/>
    <xf numFmtId="0" fontId="140" fillId="19" borderId="0" applyNumberFormat="0" applyBorder="0" applyAlignment="0" applyProtection="0"/>
    <xf numFmtId="0" fontId="88" fillId="20" borderId="0" applyNumberFormat="0" applyBorder="0" applyAlignment="0" applyProtection="0"/>
    <xf numFmtId="0" fontId="140" fillId="19" borderId="0" applyNumberFormat="0" applyBorder="0" applyAlignment="0" applyProtection="0"/>
    <xf numFmtId="0" fontId="140" fillId="19" borderId="0" applyNumberFormat="0" applyBorder="0" applyAlignment="0" applyProtection="0"/>
    <xf numFmtId="0" fontId="140" fillId="19"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140" fillId="72" borderId="0" applyNumberFormat="0" applyBorder="0" applyAlignment="0" applyProtection="0"/>
    <xf numFmtId="0" fontId="88" fillId="20" borderId="0" applyNumberFormat="0" applyBorder="0" applyAlignment="0" applyProtection="0"/>
    <xf numFmtId="0" fontId="140" fillId="67" borderId="0" applyNumberFormat="0" applyBorder="0" applyAlignment="0" applyProtection="0"/>
    <xf numFmtId="0" fontId="140" fillId="68" borderId="0" applyNumberFormat="0" applyBorder="0" applyAlignment="0" applyProtection="0"/>
    <xf numFmtId="0" fontId="140" fillId="69" borderId="0" applyNumberFormat="0" applyBorder="0" applyAlignment="0" applyProtection="0"/>
    <xf numFmtId="0" fontId="140" fillId="70" borderId="0" applyNumberFormat="0" applyBorder="0" applyAlignment="0" applyProtection="0"/>
    <xf numFmtId="0" fontId="140" fillId="71" borderId="0" applyNumberFormat="0" applyBorder="0" applyAlignment="0" applyProtection="0"/>
    <xf numFmtId="0" fontId="140" fillId="72" borderId="0" applyNumberFormat="0" applyBorder="0" applyAlignment="0" applyProtection="0"/>
    <xf numFmtId="0" fontId="141" fillId="21" borderId="0" applyNumberFormat="0" applyBorder="0" applyAlignment="0" applyProtection="0"/>
    <xf numFmtId="0" fontId="117" fillId="22" borderId="0" applyNumberFormat="0" applyBorder="0" applyAlignment="0" applyProtection="0"/>
    <xf numFmtId="0" fontId="141" fillId="21" borderId="0" applyNumberFormat="0" applyBorder="0" applyAlignment="0" applyProtection="0"/>
    <xf numFmtId="0" fontId="141" fillId="21" borderId="0" applyNumberFormat="0" applyBorder="0" applyAlignment="0" applyProtection="0"/>
    <xf numFmtId="0" fontId="141" fillId="73" borderId="0" applyNumberFormat="0" applyBorder="0" applyAlignment="0" applyProtection="0"/>
    <xf numFmtId="0" fontId="117" fillId="22" borderId="0" applyNumberFormat="0" applyBorder="0" applyAlignment="0" applyProtection="0"/>
    <xf numFmtId="0" fontId="141" fillId="16" borderId="0" applyNumberFormat="0" applyBorder="0" applyAlignment="0" applyProtection="0"/>
    <xf numFmtId="0" fontId="117" fillId="15" borderId="0" applyNumberFormat="0" applyBorder="0" applyAlignment="0" applyProtection="0"/>
    <xf numFmtId="0" fontId="141" fillId="16" borderId="0" applyNumberFormat="0" applyBorder="0" applyAlignment="0" applyProtection="0"/>
    <xf numFmtId="0" fontId="141" fillId="16" borderId="0" applyNumberFormat="0" applyBorder="0" applyAlignment="0" applyProtection="0"/>
    <xf numFmtId="0" fontId="141" fillId="74" borderId="0" applyNumberFormat="0" applyBorder="0" applyAlignment="0" applyProtection="0"/>
    <xf numFmtId="0" fontId="117" fillId="15" borderId="0" applyNumberFormat="0" applyBorder="0" applyAlignment="0" applyProtection="0"/>
    <xf numFmtId="0" fontId="141" fillId="17" borderId="0" applyNumberFormat="0" applyBorder="0" applyAlignment="0" applyProtection="0"/>
    <xf numFmtId="0" fontId="117" fillId="18" borderId="0" applyNumberFormat="0" applyBorder="0" applyAlignment="0" applyProtection="0"/>
    <xf numFmtId="0" fontId="141" fillId="17" borderId="0" applyNumberFormat="0" applyBorder="0" applyAlignment="0" applyProtection="0"/>
    <xf numFmtId="0" fontId="141" fillId="17" borderId="0" applyNumberFormat="0" applyBorder="0" applyAlignment="0" applyProtection="0"/>
    <xf numFmtId="0" fontId="141" fillId="75" borderId="0" applyNumberFormat="0" applyBorder="0" applyAlignment="0" applyProtection="0"/>
    <xf numFmtId="0" fontId="117" fillId="18" borderId="0" applyNumberFormat="0" applyBorder="0" applyAlignment="0" applyProtection="0"/>
    <xf numFmtId="0" fontId="141" fillId="23" borderId="0" applyNumberFormat="0" applyBorder="0" applyAlignment="0" applyProtection="0"/>
    <xf numFmtId="0" fontId="117" fillId="24"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76" borderId="0" applyNumberFormat="0" applyBorder="0" applyAlignment="0" applyProtection="0"/>
    <xf numFmtId="0" fontId="117" fillId="24" borderId="0" applyNumberFormat="0" applyBorder="0" applyAlignment="0" applyProtection="0"/>
    <xf numFmtId="0" fontId="141" fillId="25" borderId="0" applyNumberFormat="0" applyBorder="0" applyAlignment="0" applyProtection="0"/>
    <xf numFmtId="0" fontId="117" fillId="26" borderId="0" applyNumberFormat="0" applyBorder="0" applyAlignment="0" applyProtection="0"/>
    <xf numFmtId="0" fontId="141" fillId="25" borderId="0" applyNumberFormat="0" applyBorder="0" applyAlignment="0" applyProtection="0"/>
    <xf numFmtId="0" fontId="141" fillId="25" borderId="0" applyNumberFormat="0" applyBorder="0" applyAlignment="0" applyProtection="0"/>
    <xf numFmtId="0" fontId="141" fillId="77" borderId="0" applyNumberFormat="0" applyBorder="0" applyAlignment="0" applyProtection="0"/>
    <xf numFmtId="0" fontId="117" fillId="26" borderId="0" applyNumberFormat="0" applyBorder="0" applyAlignment="0" applyProtection="0"/>
    <xf numFmtId="0" fontId="141" fillId="27" borderId="0" applyNumberFormat="0" applyBorder="0" applyAlignment="0" applyProtection="0"/>
    <xf numFmtId="0" fontId="117" fillId="28" borderId="0" applyNumberFormat="0" applyBorder="0" applyAlignment="0" applyProtection="0"/>
    <xf numFmtId="0" fontId="141" fillId="27" borderId="0" applyNumberFormat="0" applyBorder="0" applyAlignment="0" applyProtection="0"/>
    <xf numFmtId="0" fontId="141" fillId="27" borderId="0" applyNumberFormat="0" applyBorder="0" applyAlignment="0" applyProtection="0"/>
    <xf numFmtId="0" fontId="141" fillId="78" borderId="0" applyNumberFormat="0" applyBorder="0" applyAlignment="0" applyProtection="0"/>
    <xf numFmtId="0" fontId="117" fillId="28" borderId="0" applyNumberFormat="0" applyBorder="0" applyAlignment="0" applyProtection="0"/>
    <xf numFmtId="0" fontId="141" fillId="73" borderId="0" applyNumberFormat="0" applyBorder="0" applyAlignment="0" applyProtection="0"/>
    <xf numFmtId="0" fontId="141" fillId="74" borderId="0" applyNumberFormat="0" applyBorder="0" applyAlignment="0" applyProtection="0"/>
    <xf numFmtId="0" fontId="141" fillId="75" borderId="0" applyNumberFormat="0" applyBorder="0" applyAlignment="0" applyProtection="0"/>
    <xf numFmtId="0" fontId="141" fillId="76" borderId="0" applyNumberFormat="0" applyBorder="0" applyAlignment="0" applyProtection="0"/>
    <xf numFmtId="0" fontId="141" fillId="77" borderId="0" applyNumberFormat="0" applyBorder="0" applyAlignment="0" applyProtection="0"/>
    <xf numFmtId="0" fontId="141" fillId="78" borderId="0" applyNumberFormat="0" applyBorder="0" applyAlignment="0" applyProtection="0"/>
    <xf numFmtId="0" fontId="78" fillId="29" borderId="1">
      <alignment horizontal="left" vertical="top" shrinkToFit="1"/>
    </xf>
    <xf numFmtId="0" fontId="141" fillId="30" borderId="0" applyNumberFormat="0" applyBorder="0" applyAlignment="0" applyProtection="0"/>
    <xf numFmtId="0" fontId="117" fillId="31" borderId="0" applyNumberFormat="0" applyBorder="0" applyAlignment="0" applyProtection="0"/>
    <xf numFmtId="0" fontId="141" fillId="30" borderId="0" applyNumberFormat="0" applyBorder="0" applyAlignment="0" applyProtection="0"/>
    <xf numFmtId="0" fontId="141" fillId="30" borderId="0" applyNumberFormat="0" applyBorder="0" applyAlignment="0" applyProtection="0"/>
    <xf numFmtId="0" fontId="141" fillId="79" borderId="0" applyNumberFormat="0" applyBorder="0" applyAlignment="0" applyProtection="0"/>
    <xf numFmtId="0" fontId="117" fillId="31" borderId="0" applyNumberFormat="0" applyBorder="0" applyAlignment="0" applyProtection="0"/>
    <xf numFmtId="0" fontId="141" fillId="32" borderId="0" applyNumberFormat="0" applyBorder="0" applyAlignment="0" applyProtection="0"/>
    <xf numFmtId="0" fontId="117" fillId="33" borderId="0" applyNumberFormat="0" applyBorder="0" applyAlignment="0" applyProtection="0"/>
    <xf numFmtId="0" fontId="141" fillId="32" borderId="0" applyNumberFormat="0" applyBorder="0" applyAlignment="0" applyProtection="0"/>
    <xf numFmtId="0" fontId="141" fillId="32" borderId="0" applyNumberFormat="0" applyBorder="0" applyAlignment="0" applyProtection="0"/>
    <xf numFmtId="0" fontId="141" fillId="80" borderId="0" applyNumberFormat="0" applyBorder="0" applyAlignment="0" applyProtection="0"/>
    <xf numFmtId="0" fontId="117" fillId="33" borderId="0" applyNumberFormat="0" applyBorder="0" applyAlignment="0" applyProtection="0"/>
    <xf numFmtId="0" fontId="141" fillId="34" borderId="0" applyNumberFormat="0" applyBorder="0" applyAlignment="0" applyProtection="0"/>
    <xf numFmtId="0" fontId="117" fillId="35" borderId="0" applyNumberFormat="0" applyBorder="0" applyAlignment="0" applyProtection="0"/>
    <xf numFmtId="0" fontId="141" fillId="34" borderId="0" applyNumberFormat="0" applyBorder="0" applyAlignment="0" applyProtection="0"/>
    <xf numFmtId="0" fontId="141" fillId="34" borderId="0" applyNumberFormat="0" applyBorder="0" applyAlignment="0" applyProtection="0"/>
    <xf numFmtId="0" fontId="141" fillId="81" borderId="0" applyNumberFormat="0" applyBorder="0" applyAlignment="0" applyProtection="0"/>
    <xf numFmtId="0" fontId="117" fillId="35" borderId="0" applyNumberFormat="0" applyBorder="0" applyAlignment="0" applyProtection="0"/>
    <xf numFmtId="0" fontId="141" fillId="23" borderId="0" applyNumberFormat="0" applyBorder="0" applyAlignment="0" applyProtection="0"/>
    <xf numFmtId="0" fontId="117" fillId="24" borderId="0" applyNumberFormat="0" applyBorder="0" applyAlignment="0" applyProtection="0"/>
    <xf numFmtId="0" fontId="141" fillId="23" borderId="0" applyNumberFormat="0" applyBorder="0" applyAlignment="0" applyProtection="0"/>
    <xf numFmtId="0" fontId="141" fillId="23" borderId="0" applyNumberFormat="0" applyBorder="0" applyAlignment="0" applyProtection="0"/>
    <xf numFmtId="0" fontId="141" fillId="82" borderId="0" applyNumberFormat="0" applyBorder="0" applyAlignment="0" applyProtection="0"/>
    <xf numFmtId="0" fontId="117" fillId="24" borderId="0" applyNumberFormat="0" applyBorder="0" applyAlignment="0" applyProtection="0"/>
    <xf numFmtId="0" fontId="117" fillId="26" borderId="0" applyNumberFormat="0" applyBorder="0" applyAlignment="0" applyProtection="0"/>
    <xf numFmtId="0" fontId="141" fillId="83" borderId="0" applyNumberFormat="0" applyBorder="0" applyAlignment="0" applyProtection="0"/>
    <xf numFmtId="0" fontId="117" fillId="26" borderId="0" applyNumberFormat="0" applyBorder="0" applyAlignment="0" applyProtection="0"/>
    <xf numFmtId="0" fontId="141" fillId="36" borderId="0" applyNumberFormat="0" applyBorder="0" applyAlignment="0" applyProtection="0"/>
    <xf numFmtId="0" fontId="117" fillId="37"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84" borderId="0" applyNumberFormat="0" applyBorder="0" applyAlignment="0" applyProtection="0"/>
    <xf numFmtId="0" fontId="117" fillId="37" borderId="0" applyNumberFormat="0" applyBorder="0" applyAlignment="0" applyProtection="0"/>
    <xf numFmtId="0" fontId="142" fillId="4" borderId="0" applyNumberFormat="0" applyBorder="0" applyAlignment="0" applyProtection="0"/>
    <xf numFmtId="0" fontId="131" fillId="5" borderId="0" applyNumberFormat="0" applyBorder="0" applyAlignment="0" applyProtection="0"/>
    <xf numFmtId="0" fontId="142" fillId="4" borderId="0" applyNumberFormat="0" applyBorder="0" applyAlignment="0" applyProtection="0"/>
    <xf numFmtId="0" fontId="142" fillId="4" borderId="0" applyNumberFormat="0" applyBorder="0" applyAlignment="0" applyProtection="0"/>
    <xf numFmtId="0" fontId="142" fillId="85" borderId="0" applyNumberFormat="0" applyBorder="0" applyAlignment="0" applyProtection="0"/>
    <xf numFmtId="0" fontId="131" fillId="5" borderId="0" applyNumberFormat="0" applyBorder="0" applyAlignment="0" applyProtection="0"/>
    <xf numFmtId="0" fontId="143" fillId="86" borderId="66" applyNumberFormat="0" applyAlignment="0" applyProtection="0"/>
    <xf numFmtId="0" fontId="144" fillId="11" borderId="66" applyNumberFormat="0" applyAlignment="0" applyProtection="0"/>
    <xf numFmtId="0" fontId="118" fillId="38" borderId="2" applyNumberFormat="0" applyAlignment="0" applyProtection="0"/>
    <xf numFmtId="0" fontId="144" fillId="11" borderId="66" applyNumberFormat="0" applyAlignment="0" applyProtection="0"/>
    <xf numFmtId="0" fontId="144" fillId="11" borderId="66" applyNumberFormat="0" applyAlignment="0" applyProtection="0"/>
    <xf numFmtId="0" fontId="143" fillId="86" borderId="66" applyNumberFormat="0" applyAlignment="0" applyProtection="0"/>
    <xf numFmtId="0" fontId="118" fillId="38" borderId="2" applyNumberFormat="0" applyAlignment="0" applyProtection="0"/>
    <xf numFmtId="0" fontId="145" fillId="0" borderId="67" applyNumberFormat="0" applyFill="0" applyAlignment="0" applyProtection="0"/>
    <xf numFmtId="0" fontId="146" fillId="87" borderId="68" applyNumberFormat="0" applyAlignment="0" applyProtection="0"/>
    <xf numFmtId="0" fontId="120" fillId="39" borderId="4" applyNumberFormat="0" applyAlignment="0" applyProtection="0"/>
    <xf numFmtId="0" fontId="146" fillId="87" borderId="68" applyNumberFormat="0" applyAlignment="0" applyProtection="0"/>
    <xf numFmtId="0" fontId="120" fillId="39" borderId="4" applyNumberFormat="0" applyAlignment="0" applyProtection="0"/>
    <xf numFmtId="0" fontId="10"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41" fillId="79" borderId="0" applyNumberFormat="0" applyBorder="0" applyAlignment="0" applyProtection="0"/>
    <xf numFmtId="0" fontId="141" fillId="80" borderId="0" applyNumberFormat="0" applyBorder="0" applyAlignment="0" applyProtection="0"/>
    <xf numFmtId="0" fontId="141" fillId="81" borderId="0" applyNumberFormat="0" applyBorder="0" applyAlignment="0" applyProtection="0"/>
    <xf numFmtId="0" fontId="141" fillId="82" borderId="0" applyNumberFormat="0" applyBorder="0" applyAlignment="0" applyProtection="0"/>
    <xf numFmtId="0" fontId="141" fillId="83" borderId="0" applyNumberFormat="0" applyBorder="0" applyAlignment="0" applyProtection="0"/>
    <xf numFmtId="0" fontId="141" fillId="84" borderId="0" applyNumberFormat="0" applyBorder="0" applyAlignment="0" applyProtection="0"/>
    <xf numFmtId="43" fontId="25" fillId="0" borderId="0" applyFont="0" applyFill="0" applyBorder="0" applyAlignment="0" applyProtection="0"/>
    <xf numFmtId="178" fontId="25" fillId="0" borderId="0" applyFill="0" applyBorder="0" applyAlignment="0" applyProtection="0"/>
    <xf numFmtId="43" fontId="140" fillId="0" borderId="0" applyFont="0" applyFill="0" applyBorder="0" applyAlignment="0" applyProtection="0"/>
    <xf numFmtId="178" fontId="25" fillId="0" borderId="0" applyFill="0" applyBorder="0" applyAlignment="0" applyProtection="0"/>
    <xf numFmtId="43" fontId="25" fillId="0" borderId="0" applyFont="0" applyFill="0" applyBorder="0" applyAlignment="0" applyProtection="0"/>
    <xf numFmtId="179" fontId="25" fillId="0" borderId="0" applyFill="0" applyBorder="0" applyAlignment="0" applyProtection="0"/>
    <xf numFmtId="175" fontId="25" fillId="0" borderId="0" applyFont="0" applyFill="0" applyBorder="0" applyAlignment="0" applyProtection="0"/>
    <xf numFmtId="175" fontId="140"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9" fontId="25" fillId="0" borderId="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140" fillId="0" borderId="0" applyFont="0" applyFill="0" applyBorder="0" applyAlignment="0" applyProtection="0"/>
    <xf numFmtId="175" fontId="25" fillId="0" borderId="0" applyFont="0" applyFill="0" applyBorder="0" applyAlignment="0" applyProtection="0"/>
    <xf numFmtId="175" fontId="140" fillId="0" borderId="0" applyFont="0" applyFill="0" applyBorder="0" applyAlignment="0" applyProtection="0"/>
    <xf numFmtId="179" fontId="25" fillId="0" borderId="0" applyFill="0" applyBorder="0" applyAlignment="0" applyProtection="0"/>
    <xf numFmtId="175" fontId="25" fillId="0" borderId="0" applyFont="0" applyFill="0" applyBorder="0" applyAlignment="0" applyProtection="0"/>
    <xf numFmtId="175" fontId="140" fillId="0" borderId="0" applyFont="0" applyFill="0" applyBorder="0" applyAlignment="0" applyProtection="0"/>
    <xf numFmtId="175" fontId="140" fillId="0" borderId="0" applyFont="0" applyFill="0" applyBorder="0" applyAlignment="0" applyProtection="0"/>
    <xf numFmtId="175" fontId="140" fillId="0" borderId="0" applyFont="0" applyFill="0" applyBorder="0" applyAlignment="0" applyProtection="0"/>
    <xf numFmtId="165" fontId="8" fillId="0" borderId="0" applyFont="0" applyFill="0" applyBorder="0" applyAlignment="0" applyProtection="0"/>
    <xf numFmtId="165" fontId="25" fillId="0" borderId="0" applyFont="0" applyFill="0" applyBorder="0" applyAlignment="0" applyProtection="0"/>
    <xf numFmtId="181" fontId="25" fillId="0" borderId="0" applyFill="0" applyBorder="0" applyAlignment="0" applyProtection="0"/>
    <xf numFmtId="165" fontId="25" fillId="0" borderId="0" applyFont="0" applyFill="0" applyBorder="0" applyAlignment="0" applyProtection="0"/>
    <xf numFmtId="180"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80" fontId="25" fillId="0" borderId="0" applyFont="0" applyFill="0" applyBorder="0" applyAlignment="0" applyProtection="0"/>
    <xf numFmtId="0" fontId="125" fillId="0" borderId="0" applyNumberFormat="0" applyFill="0" applyBorder="0" applyAlignment="0" applyProtection="0"/>
    <xf numFmtId="0" fontId="148" fillId="0" borderId="0" applyNumberFormat="0" applyFill="0" applyBorder="0" applyAlignment="0" applyProtection="0"/>
    <xf numFmtId="0" fontId="125" fillId="0" borderId="0" applyNumberFormat="0" applyFill="0" applyBorder="0" applyAlignment="0" applyProtection="0"/>
    <xf numFmtId="0" fontId="149" fillId="0" borderId="0" applyNumberFormat="0" applyFill="0" applyBorder="0" applyAlignment="0" applyProtection="0"/>
    <xf numFmtId="0" fontId="150" fillId="6" borderId="0" applyNumberFormat="0" applyBorder="0" applyAlignment="0" applyProtection="0"/>
    <xf numFmtId="0" fontId="132" fillId="7" borderId="0" applyNumberFormat="0" applyBorder="0" applyAlignment="0" applyProtection="0"/>
    <xf numFmtId="0" fontId="150" fillId="6" borderId="0" applyNumberFormat="0" applyBorder="0" applyAlignment="0" applyProtection="0"/>
    <xf numFmtId="0" fontId="150" fillId="6" borderId="0" applyNumberFormat="0" applyBorder="0" applyAlignment="0" applyProtection="0"/>
    <xf numFmtId="0" fontId="150" fillId="88" borderId="0" applyNumberFormat="0" applyBorder="0" applyAlignment="0" applyProtection="0"/>
    <xf numFmtId="0" fontId="132" fillId="7" borderId="0" applyNumberFormat="0" applyBorder="0" applyAlignment="0" applyProtection="0"/>
    <xf numFmtId="38" fontId="13" fillId="29" borderId="0" applyNumberFormat="0" applyBorder="0" applyAlignment="0" applyProtection="0"/>
    <xf numFmtId="0" fontId="13" fillId="38" borderId="0" applyNumberFormat="0" applyBorder="0" applyAlignment="0" applyProtection="0"/>
    <xf numFmtId="38" fontId="13" fillId="29" borderId="0" applyNumberFormat="0" applyBorder="0" applyAlignment="0" applyProtection="0"/>
    <xf numFmtId="177" fontId="134" fillId="0" borderId="5" applyNumberFormat="0" applyAlignment="0" applyProtection="0">
      <alignment horizontal="left" vertical="center"/>
    </xf>
    <xf numFmtId="0" fontId="134" fillId="0" borderId="6" applyNumberFormat="0" applyAlignment="0" applyProtection="0"/>
    <xf numFmtId="177" fontId="134" fillId="0" borderId="5" applyNumberFormat="0" applyAlignment="0" applyProtection="0">
      <alignment horizontal="left" vertical="center"/>
    </xf>
    <xf numFmtId="177" fontId="134" fillId="0" borderId="7">
      <alignment horizontal="left" vertical="center"/>
    </xf>
    <xf numFmtId="0" fontId="134" fillId="0" borderId="8">
      <alignment horizontal="left" vertical="center"/>
    </xf>
    <xf numFmtId="177" fontId="134" fillId="0" borderId="7">
      <alignment horizontal="left" vertical="center"/>
    </xf>
    <xf numFmtId="0" fontId="127" fillId="0" borderId="9" applyNumberFormat="0" applyFill="0" applyAlignment="0" applyProtection="0"/>
    <xf numFmtId="0" fontId="127" fillId="0" borderId="9" applyNumberFormat="0" applyFill="0" applyAlignment="0" applyProtection="0"/>
    <xf numFmtId="0" fontId="127" fillId="0" borderId="9" applyNumberFormat="0" applyFill="0" applyAlignment="0" applyProtection="0"/>
    <xf numFmtId="0" fontId="151" fillId="0" borderId="69" applyNumberFormat="0" applyFill="0" applyAlignment="0" applyProtection="0"/>
    <xf numFmtId="0" fontId="127" fillId="0" borderId="9" applyNumberFormat="0" applyFill="0" applyAlignment="0" applyProtection="0"/>
    <xf numFmtId="0" fontId="128" fillId="0" borderId="10" applyNumberFormat="0" applyFill="0" applyAlignment="0" applyProtection="0"/>
    <xf numFmtId="0" fontId="128" fillId="0" borderId="10" applyNumberFormat="0" applyFill="0" applyAlignment="0" applyProtection="0"/>
    <xf numFmtId="0" fontId="128" fillId="0" borderId="10" applyNumberFormat="0" applyFill="0" applyAlignment="0" applyProtection="0"/>
    <xf numFmtId="0" fontId="152" fillId="0" borderId="70" applyNumberFormat="0" applyFill="0" applyAlignment="0" applyProtection="0"/>
    <xf numFmtId="0" fontId="128" fillId="0" borderId="10" applyNumberFormat="0" applyFill="0" applyAlignment="0" applyProtection="0"/>
    <xf numFmtId="0" fontId="129" fillId="0" borderId="11" applyNumberFormat="0" applyFill="0" applyAlignment="0" applyProtection="0"/>
    <xf numFmtId="0" fontId="129" fillId="0" borderId="11" applyNumberFormat="0" applyFill="0" applyAlignment="0" applyProtection="0"/>
    <xf numFmtId="0" fontId="129" fillId="0" borderId="11" applyNumberFormat="0" applyFill="0" applyAlignment="0" applyProtection="0"/>
    <xf numFmtId="0" fontId="153" fillId="0" borderId="71" applyNumberFormat="0" applyFill="0" applyAlignment="0" applyProtection="0"/>
    <xf numFmtId="0" fontId="129" fillId="0" borderId="11" applyNumberFormat="0" applyFill="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53" fillId="0" borderId="0" applyNumberFormat="0" applyFill="0" applyBorder="0" applyAlignment="0" applyProtection="0"/>
    <xf numFmtId="0" fontId="129" fillId="0" borderId="0" applyNumberFormat="0" applyFill="0" applyBorder="0" applyAlignment="0" applyProtection="0"/>
    <xf numFmtId="177" fontId="15" fillId="0" borderId="0" applyNumberFormat="0" applyFill="0" applyBorder="0" applyAlignment="0" applyProtection="0">
      <alignment vertical="top"/>
      <protection locked="0"/>
    </xf>
    <xf numFmtId="0" fontId="15" fillId="0" borderId="0" applyNumberFormat="0" applyFill="0" applyBorder="0" applyAlignment="0" applyProtection="0"/>
    <xf numFmtId="0" fontId="154"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55" fillId="0" borderId="0" applyNumberFormat="0" applyFill="0" applyBorder="0" applyAlignment="0" applyProtection="0"/>
    <xf numFmtId="0" fontId="156"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57" fillId="89" borderId="66" applyNumberFormat="0" applyAlignment="0" applyProtection="0"/>
    <xf numFmtId="10" fontId="13" fillId="40" borderId="1" applyNumberFormat="0" applyBorder="0" applyAlignment="0" applyProtection="0"/>
    <xf numFmtId="0" fontId="13" fillId="41" borderId="0" applyNumberFormat="0" applyBorder="0" applyAlignment="0" applyProtection="0"/>
    <xf numFmtId="10" fontId="13" fillId="40" borderId="1" applyNumberFormat="0" applyBorder="0" applyAlignment="0" applyProtection="0"/>
    <xf numFmtId="0" fontId="157" fillId="89" borderId="66" applyNumberFormat="0" applyAlignment="0" applyProtection="0"/>
    <xf numFmtId="0" fontId="157" fillId="89" borderId="66" applyNumberFormat="0" applyAlignment="0" applyProtection="0"/>
    <xf numFmtId="0" fontId="121" fillId="12" borderId="2" applyNumberFormat="0" applyAlignment="0" applyProtection="0"/>
    <xf numFmtId="0" fontId="157" fillId="11" borderId="66" applyNumberFormat="0" applyAlignment="0" applyProtection="0"/>
    <xf numFmtId="0" fontId="121" fillId="12" borderId="2" applyNumberFormat="0" applyAlignment="0" applyProtection="0"/>
    <xf numFmtId="0" fontId="157" fillId="11" borderId="66" applyNumberFormat="0" applyAlignment="0" applyProtection="0"/>
    <xf numFmtId="0" fontId="121" fillId="12" borderId="2" applyNumberFormat="0" applyAlignment="0" applyProtection="0"/>
    <xf numFmtId="0" fontId="157" fillId="11" borderId="66" applyNumberFormat="0" applyAlignment="0" applyProtection="0"/>
    <xf numFmtId="0" fontId="121" fillId="12" borderId="2" applyNumberFormat="0" applyAlignment="0" applyProtection="0"/>
    <xf numFmtId="0" fontId="121" fillId="12" borderId="2" applyNumberFormat="0" applyAlignment="0" applyProtection="0"/>
    <xf numFmtId="0" fontId="121" fillId="12" borderId="2" applyNumberFormat="0" applyAlignment="0" applyProtection="0"/>
    <xf numFmtId="0" fontId="121" fillId="12" borderId="2" applyNumberFormat="0" applyAlignment="0" applyProtection="0"/>
    <xf numFmtId="0" fontId="157" fillId="89" borderId="66" applyNumberFormat="0" applyAlignment="0" applyProtection="0"/>
    <xf numFmtId="0" fontId="157" fillId="89" borderId="66" applyNumberFormat="0" applyAlignment="0" applyProtection="0"/>
    <xf numFmtId="0" fontId="119" fillId="0" borderId="3" applyNumberFormat="0" applyFill="0" applyAlignment="0" applyProtection="0"/>
    <xf numFmtId="0" fontId="119" fillId="0" borderId="3" applyNumberFormat="0" applyFill="0" applyAlignment="0" applyProtection="0"/>
    <xf numFmtId="0" fontId="119" fillId="0" borderId="3" applyNumberFormat="0" applyFill="0" applyAlignment="0" applyProtection="0"/>
    <xf numFmtId="0" fontId="145" fillId="0" borderId="67" applyNumberFormat="0" applyFill="0" applyAlignment="0" applyProtection="0"/>
    <xf numFmtId="0" fontId="119" fillId="0" borderId="3" applyNumberFormat="0" applyFill="0" applyAlignment="0" applyProtection="0"/>
    <xf numFmtId="43" fontId="8" fillId="0" borderId="0" applyFont="0" applyFill="0" applyBorder="0" applyAlignment="0" applyProtection="0"/>
    <xf numFmtId="43" fontId="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40" fillId="0" borderId="0" applyFont="0" applyFill="0" applyBorder="0" applyAlignment="0" applyProtection="0"/>
    <xf numFmtId="176" fontId="25" fillId="0" borderId="0" applyFont="0" applyFill="0" applyBorder="0" applyAlignment="0" applyProtection="0"/>
    <xf numFmtId="175" fontId="25" fillId="0" borderId="0" applyFont="0" applyFill="0" applyBorder="0" applyAlignment="0" applyProtection="0"/>
    <xf numFmtId="0" fontId="158" fillId="90" borderId="0" applyNumberFormat="0" applyBorder="0" applyAlignment="0" applyProtection="0"/>
    <xf numFmtId="0" fontId="122" fillId="42" borderId="0" applyNumberFormat="0" applyBorder="0" applyAlignment="0" applyProtection="0"/>
    <xf numFmtId="0" fontId="158" fillId="90" borderId="0" applyNumberFormat="0" applyBorder="0" applyAlignment="0" applyProtection="0"/>
    <xf numFmtId="0" fontId="158" fillId="90" borderId="0" applyNumberFormat="0" applyBorder="0" applyAlignment="0" applyProtection="0"/>
    <xf numFmtId="0" fontId="159" fillId="90" borderId="0" applyNumberFormat="0" applyBorder="0" applyAlignment="0" applyProtection="0"/>
    <xf numFmtId="0" fontId="122" fillId="42" borderId="0" applyNumberFormat="0" applyBorder="0" applyAlignment="0" applyProtection="0"/>
    <xf numFmtId="0" fontId="159" fillId="90" borderId="0" applyNumberFormat="0" applyBorder="0" applyAlignment="0" applyProtection="0"/>
    <xf numFmtId="182" fontId="25" fillId="0" borderId="0"/>
    <xf numFmtId="0" fontId="135" fillId="0" borderId="0"/>
    <xf numFmtId="0" fontId="136" fillId="0" borderId="0"/>
    <xf numFmtId="0" fontId="13" fillId="0" borderId="0"/>
    <xf numFmtId="0" fontId="140" fillId="0" borderId="0"/>
    <xf numFmtId="0" fontId="160" fillId="0" borderId="0"/>
    <xf numFmtId="0" fontId="140" fillId="0" borderId="0"/>
    <xf numFmtId="0" fontId="140" fillId="0" borderId="0"/>
    <xf numFmtId="0" fontId="25" fillId="0" borderId="0"/>
    <xf numFmtId="0" fontId="160" fillId="0" borderId="0"/>
    <xf numFmtId="0" fontId="140" fillId="0" borderId="0"/>
    <xf numFmtId="0" fontId="25" fillId="0" borderId="0"/>
    <xf numFmtId="0" fontId="140" fillId="0" borderId="0"/>
    <xf numFmtId="0" fontId="160" fillId="0" borderId="0"/>
    <xf numFmtId="0" fontId="25" fillId="0" borderId="0"/>
    <xf numFmtId="0" fontId="25" fillId="0" borderId="0"/>
    <xf numFmtId="0" fontId="25" fillId="0" borderId="0"/>
    <xf numFmtId="0" fontId="140" fillId="0" borderId="0"/>
    <xf numFmtId="0" fontId="25" fillId="0" borderId="0"/>
    <xf numFmtId="0" fontId="140" fillId="0" borderId="0"/>
    <xf numFmtId="0" fontId="25" fillId="0" borderId="0"/>
    <xf numFmtId="0" fontId="25" fillId="0" borderId="0"/>
    <xf numFmtId="0" fontId="161" fillId="0" borderId="0"/>
    <xf numFmtId="0" fontId="161" fillId="0" borderId="0"/>
    <xf numFmtId="0" fontId="25" fillId="0" borderId="0"/>
    <xf numFmtId="0" fontId="25" fillId="0" borderId="0"/>
    <xf numFmtId="0" fontId="161" fillId="0" borderId="0"/>
    <xf numFmtId="0" fontId="25" fillId="0" borderId="0"/>
    <xf numFmtId="0" fontId="13" fillId="0" borderId="0"/>
    <xf numFmtId="0" fontId="25" fillId="0" borderId="0"/>
    <xf numFmtId="0" fontId="140" fillId="0" borderId="0"/>
    <xf numFmtId="177" fontId="116" fillId="0" borderId="0"/>
    <xf numFmtId="0" fontId="25" fillId="0" borderId="0"/>
    <xf numFmtId="177" fontId="116" fillId="0" borderId="0"/>
    <xf numFmtId="0" fontId="25" fillId="0" borderId="0"/>
    <xf numFmtId="0" fontId="140" fillId="0" borderId="0"/>
    <xf numFmtId="0" fontId="140" fillId="0" borderId="0"/>
    <xf numFmtId="0" fontId="140" fillId="0" borderId="0"/>
    <xf numFmtId="0" fontId="25" fillId="0" borderId="0"/>
    <xf numFmtId="0" fontId="140" fillId="0" borderId="0"/>
    <xf numFmtId="0" fontId="140" fillId="0" borderId="0"/>
    <xf numFmtId="0" fontId="140" fillId="0" borderId="0"/>
    <xf numFmtId="0" fontId="140" fillId="0" borderId="0"/>
    <xf numFmtId="0" fontId="25" fillId="0" borderId="0"/>
    <xf numFmtId="0" fontId="140" fillId="0" borderId="0"/>
    <xf numFmtId="0" fontId="25" fillId="0" borderId="0"/>
    <xf numFmtId="0" fontId="140" fillId="0" borderId="0"/>
    <xf numFmtId="0" fontId="25" fillId="0" borderId="0"/>
    <xf numFmtId="0" fontId="140" fillId="0" borderId="0"/>
    <xf numFmtId="0" fontId="25" fillId="0" borderId="0"/>
    <xf numFmtId="0" fontId="25" fillId="0" borderId="0"/>
    <xf numFmtId="0" fontId="25" fillId="0" borderId="0"/>
    <xf numFmtId="0" fontId="25" fillId="0" borderId="0"/>
    <xf numFmtId="0" fontId="25" fillId="0" borderId="0"/>
    <xf numFmtId="0" fontId="161" fillId="0" borderId="0"/>
    <xf numFmtId="0" fontId="25" fillId="0" borderId="0"/>
    <xf numFmtId="0" fontId="25" fillId="0" borderId="0"/>
    <xf numFmtId="0" fontId="136" fillId="0" borderId="0"/>
    <xf numFmtId="177" fontId="25" fillId="0" borderId="0"/>
    <xf numFmtId="177" fontId="25" fillId="0" borderId="0"/>
    <xf numFmtId="0" fontId="25" fillId="0" borderId="0"/>
    <xf numFmtId="0" fontId="25" fillId="0" borderId="0"/>
    <xf numFmtId="0" fontId="25" fillId="0" borderId="0"/>
    <xf numFmtId="0" fontId="25" fillId="0" borderId="0"/>
    <xf numFmtId="0" fontId="14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40" fillId="0" borderId="0"/>
    <xf numFmtId="0" fontId="140" fillId="0" borderId="0"/>
    <xf numFmtId="0" fontId="135" fillId="0" borderId="0"/>
    <xf numFmtId="0" fontId="116" fillId="0" borderId="0"/>
    <xf numFmtId="0" fontId="25" fillId="0" borderId="0"/>
    <xf numFmtId="0" fontId="140" fillId="0" borderId="0"/>
    <xf numFmtId="177" fontId="161" fillId="0" borderId="0"/>
    <xf numFmtId="177" fontId="161" fillId="0" borderId="0"/>
    <xf numFmtId="0" fontId="25" fillId="0" borderId="0"/>
    <xf numFmtId="0" fontId="25" fillId="0" borderId="0"/>
    <xf numFmtId="0" fontId="25" fillId="0" borderId="0"/>
    <xf numFmtId="0" fontId="25" fillId="0" borderId="0"/>
    <xf numFmtId="0" fontId="25" fillId="0" borderId="0"/>
    <xf numFmtId="177" fontId="140" fillId="0" borderId="0"/>
    <xf numFmtId="0" fontId="25" fillId="0" borderId="0"/>
    <xf numFmtId="0" fontId="140" fillId="0" borderId="0"/>
    <xf numFmtId="0" fontId="25" fillId="0" borderId="0"/>
    <xf numFmtId="0" fontId="140" fillId="0" borderId="0"/>
    <xf numFmtId="0" fontId="25" fillId="0" borderId="0"/>
    <xf numFmtId="0" fontId="140" fillId="0" borderId="0"/>
    <xf numFmtId="0" fontId="140" fillId="0" borderId="0"/>
    <xf numFmtId="0" fontId="140" fillId="0" borderId="0"/>
    <xf numFmtId="0" fontId="25" fillId="0" borderId="0"/>
    <xf numFmtId="0" fontId="25" fillId="0" borderId="0"/>
    <xf numFmtId="0" fontId="25" fillId="0" borderId="0"/>
    <xf numFmtId="0" fontId="140" fillId="0" borderId="0"/>
    <xf numFmtId="0" fontId="136" fillId="0" borderId="0"/>
    <xf numFmtId="0" fontId="136" fillId="0" borderId="0"/>
    <xf numFmtId="0" fontId="25" fillId="0" borderId="0"/>
    <xf numFmtId="0" fontId="140" fillId="0" borderId="0"/>
    <xf numFmtId="0" fontId="140" fillId="0" borderId="0"/>
    <xf numFmtId="0" fontId="140" fillId="0" borderId="0"/>
    <xf numFmtId="0" fontId="140" fillId="0" borderId="0"/>
    <xf numFmtId="0" fontId="140" fillId="0" borderId="0"/>
    <xf numFmtId="177" fontId="161" fillId="0" borderId="0"/>
    <xf numFmtId="0" fontId="135" fillId="0" borderId="0"/>
    <xf numFmtId="0" fontId="140" fillId="0" borderId="0"/>
    <xf numFmtId="0" fontId="140" fillId="0" borderId="0"/>
    <xf numFmtId="0" fontId="140" fillId="0" borderId="0"/>
    <xf numFmtId="0" fontId="140" fillId="0" borderId="0"/>
    <xf numFmtId="0" fontId="140" fillId="0" borderId="0"/>
    <xf numFmtId="0" fontId="140" fillId="0" borderId="0"/>
    <xf numFmtId="177" fontId="161" fillId="0" borderId="0"/>
    <xf numFmtId="0" fontId="140" fillId="0" borderId="0"/>
    <xf numFmtId="0" fontId="25" fillId="0" borderId="0"/>
    <xf numFmtId="0" fontId="25" fillId="0" borderId="0"/>
    <xf numFmtId="0" fontId="140" fillId="0" borderId="0"/>
    <xf numFmtId="0" fontId="136" fillId="0" borderId="0"/>
    <xf numFmtId="0" fontId="25" fillId="0" borderId="0"/>
    <xf numFmtId="174" fontId="140" fillId="0" borderId="0"/>
    <xf numFmtId="0" fontId="140" fillId="0" borderId="0"/>
    <xf numFmtId="0" fontId="136" fillId="0" borderId="0"/>
    <xf numFmtId="0" fontId="140" fillId="0" borderId="0"/>
    <xf numFmtId="0" fontId="135" fillId="0" borderId="0"/>
    <xf numFmtId="0" fontId="25" fillId="0" borderId="0"/>
    <xf numFmtId="0" fontId="140" fillId="0" borderId="0"/>
    <xf numFmtId="0" fontId="25" fillId="0" borderId="0"/>
    <xf numFmtId="0" fontId="25" fillId="0" borderId="0"/>
    <xf numFmtId="0" fontId="85" fillId="0" borderId="0"/>
    <xf numFmtId="0" fontId="25" fillId="0" borderId="0"/>
    <xf numFmtId="0" fontId="140" fillId="0" borderId="0"/>
    <xf numFmtId="0" fontId="88" fillId="0" borderId="0"/>
    <xf numFmtId="177" fontId="140" fillId="0" borderId="0"/>
    <xf numFmtId="0" fontId="25" fillId="0" borderId="0"/>
    <xf numFmtId="0" fontId="140" fillId="0" borderId="0"/>
    <xf numFmtId="0" fontId="25" fillId="0" borderId="0"/>
    <xf numFmtId="0" fontId="25" fillId="0" borderId="0"/>
    <xf numFmtId="0" fontId="13" fillId="0" borderId="0"/>
    <xf numFmtId="0" fontId="13" fillId="0" borderId="0"/>
    <xf numFmtId="0" fontId="116" fillId="0" borderId="0"/>
    <xf numFmtId="172" fontId="25" fillId="0" borderId="0"/>
    <xf numFmtId="0" fontId="25" fillId="0" borderId="0"/>
    <xf numFmtId="0" fontId="102" fillId="0" borderId="0" applyNumberFormat="0" applyFill="0" applyBorder="0" applyProtection="0">
      <alignment vertical="top"/>
    </xf>
    <xf numFmtId="0" fontId="140" fillId="91" borderId="72" applyNumberFormat="0" applyFont="0" applyAlignment="0" applyProtection="0"/>
    <xf numFmtId="0" fontId="88" fillId="91" borderId="72" applyNumberFormat="0" applyFont="0" applyAlignment="0" applyProtection="0"/>
    <xf numFmtId="0" fontId="25" fillId="41" borderId="12" applyNumberFormat="0" applyAlignment="0" applyProtection="0"/>
    <xf numFmtId="0" fontId="140" fillId="91" borderId="72" applyNumberFormat="0" applyFont="0" applyAlignment="0" applyProtection="0"/>
    <xf numFmtId="0" fontId="88" fillId="91" borderId="72" applyNumberFormat="0" applyFont="0" applyAlignment="0" applyProtection="0"/>
    <xf numFmtId="0" fontId="88" fillId="91" borderId="72" applyNumberFormat="0" applyFont="0" applyAlignment="0" applyProtection="0"/>
    <xf numFmtId="0" fontId="140" fillId="91" borderId="72" applyNumberFormat="0" applyFont="0" applyAlignment="0" applyProtection="0"/>
    <xf numFmtId="0" fontId="140" fillId="91" borderId="72" applyNumberFormat="0" applyFont="0" applyAlignment="0" applyProtection="0"/>
    <xf numFmtId="0" fontId="140" fillId="91" borderId="72" applyNumberFormat="0" applyFont="0" applyAlignment="0" applyProtection="0"/>
    <xf numFmtId="0" fontId="25" fillId="41" borderId="12" applyNumberFormat="0" applyAlignment="0" applyProtection="0"/>
    <xf numFmtId="0" fontId="162" fillId="86" borderId="73" applyNumberFormat="0" applyAlignment="0" applyProtection="0"/>
    <xf numFmtId="0" fontId="162" fillId="11" borderId="73" applyNumberFormat="0" applyAlignment="0" applyProtection="0"/>
    <xf numFmtId="0" fontId="123" fillId="38" borderId="13" applyNumberFormat="0" applyAlignment="0" applyProtection="0"/>
    <xf numFmtId="0" fontId="162" fillId="11" borderId="73" applyNumberFormat="0" applyAlignment="0" applyProtection="0"/>
    <xf numFmtId="0" fontId="162" fillId="11" borderId="73" applyNumberFormat="0" applyAlignment="0" applyProtection="0"/>
    <xf numFmtId="0" fontId="162" fillId="86" borderId="73" applyNumberFormat="0" applyAlignment="0" applyProtection="0"/>
    <xf numFmtId="0" fontId="123" fillId="38" borderId="13" applyNumberFormat="0" applyAlignment="0" applyProtection="0"/>
    <xf numFmtId="183" fontId="137" fillId="43" borderId="0">
      <alignment horizontal="right"/>
    </xf>
    <xf numFmtId="183" fontId="137" fillId="44" borderId="0">
      <alignment horizontal="right"/>
    </xf>
    <xf numFmtId="183" fontId="137" fillId="43" borderId="0">
      <alignment horizontal="right"/>
    </xf>
    <xf numFmtId="17" fontId="138" fillId="43" borderId="0">
      <alignment horizontal="center"/>
    </xf>
    <xf numFmtId="17" fontId="138" fillId="44" borderId="0">
      <alignment horizontal="center"/>
    </xf>
    <xf numFmtId="17" fontId="138" fillId="43" borderId="0">
      <alignment horizontal="center"/>
    </xf>
    <xf numFmtId="177" fontId="24" fillId="43" borderId="0"/>
    <xf numFmtId="0" fontId="24" fillId="44" borderId="0"/>
    <xf numFmtId="177" fontId="24" fillId="43" borderId="0"/>
    <xf numFmtId="49" fontId="24" fillId="43" borderId="0" applyBorder="0">
      <alignment horizontal="centerContinuous"/>
    </xf>
    <xf numFmtId="49" fontId="24" fillId="44" borderId="0" applyBorder="0">
      <alignment horizontal="center"/>
    </xf>
    <xf numFmtId="49" fontId="24" fillId="43" borderId="0" applyBorder="0">
      <alignment horizontal="centerContinuous"/>
    </xf>
    <xf numFmtId="49" fontId="139" fillId="45" borderId="0">
      <alignment horizontal="centerContinuous"/>
    </xf>
    <xf numFmtId="49" fontId="139" fillId="46" borderId="0">
      <alignment horizontal="center"/>
    </xf>
    <xf numFmtId="49" fontId="139" fillId="45" borderId="0">
      <alignment horizontal="centerContinuous"/>
    </xf>
    <xf numFmtId="10" fontId="25" fillId="0" borderId="0" applyFont="0" applyFill="0" applyBorder="0" applyAlignment="0" applyProtection="0"/>
    <xf numFmtId="10" fontId="25" fillId="0" borderId="0" applyFill="0" applyBorder="0" applyAlignment="0" applyProtection="0"/>
    <xf numFmtId="10" fontId="25" fillId="0" borderId="0" applyFont="0" applyFill="0" applyBorder="0" applyAlignment="0" applyProtection="0"/>
    <xf numFmtId="9" fontId="25" fillId="0" borderId="0" applyFill="0" applyBorder="0" applyAlignment="0" applyProtection="0"/>
    <xf numFmtId="9" fontId="25" fillId="0" borderId="0" applyFill="0" applyBorder="0" applyAlignment="0" applyProtection="0"/>
    <xf numFmtId="9" fontId="25" fillId="0" borderId="0" applyFill="0" applyBorder="0" applyAlignment="0" applyProtection="0"/>
    <xf numFmtId="9" fontId="140" fillId="0" borderId="0" applyFont="0" applyFill="0" applyBorder="0" applyAlignment="0" applyProtection="0"/>
    <xf numFmtId="9" fontId="25" fillId="0" borderId="0" applyFill="0" applyBorder="0" applyAlignment="0" applyProtection="0"/>
    <xf numFmtId="9" fontId="25" fillId="0" borderId="0" applyFill="0" applyBorder="0" applyAlignment="0" applyProtection="0"/>
    <xf numFmtId="9" fontId="25" fillId="0" borderId="0" applyFill="0" applyBorder="0" applyAlignment="0" applyProtection="0"/>
    <xf numFmtId="9" fontId="25" fillId="0" borderId="0" applyFill="0" applyBorder="0" applyAlignment="0" applyProtection="0"/>
    <xf numFmtId="9" fontId="25" fillId="0" borderId="0" applyFill="0" applyBorder="0" applyAlignment="0" applyProtection="0"/>
    <xf numFmtId="9" fontId="25" fillId="0" borderId="0" applyFill="0" applyBorder="0" applyAlignment="0" applyProtection="0"/>
    <xf numFmtId="9" fontId="8" fillId="0" borderId="0" applyFont="0" applyFill="0" applyBorder="0" applyAlignment="0" applyProtection="0"/>
    <xf numFmtId="9" fontId="25" fillId="0" borderId="0" applyFont="0" applyFill="0" applyBorder="0" applyAlignment="0" applyProtection="0"/>
    <xf numFmtId="9" fontId="140" fillId="0" borderId="0" applyFont="0" applyFill="0" applyBorder="0" applyAlignment="0" applyProtection="0"/>
    <xf numFmtId="41" fontId="25" fillId="0" borderId="0" applyFont="0" applyFill="0" applyBorder="0" applyAlignment="0" applyProtection="0"/>
    <xf numFmtId="43" fontId="25" fillId="0" borderId="0" applyFont="0" applyFill="0" applyBorder="0" applyAlignment="0" applyProtection="0"/>
    <xf numFmtId="0" fontId="25" fillId="0" borderId="0"/>
    <xf numFmtId="0" fontId="37" fillId="0" borderId="0"/>
    <xf numFmtId="177" fontId="37" fillId="0" borderId="0"/>
    <xf numFmtId="0" fontId="37" fillId="0" borderId="0"/>
    <xf numFmtId="177" fontId="37" fillId="0" borderId="0"/>
    <xf numFmtId="0" fontId="163" fillId="0" borderId="0" applyNumberFormat="0" applyFill="0" applyBorder="0" applyAlignment="0" applyProtection="0"/>
    <xf numFmtId="0" fontId="148" fillId="0" borderId="0" applyNumberFormat="0" applyFill="0" applyBorder="0" applyAlignment="0" applyProtection="0"/>
    <xf numFmtId="0" fontId="79" fillId="47" borderId="0" applyNumberFormat="0">
      <alignment horizontal="center" vertical="center" wrapText="1"/>
      <protection hidden="1"/>
    </xf>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64" fillId="0" borderId="0" applyNumberFormat="0" applyFill="0" applyBorder="0" applyAlignment="0" applyProtection="0"/>
    <xf numFmtId="0" fontId="126" fillId="0" borderId="0" applyNumberFormat="0" applyFill="0" applyBorder="0" applyAlignment="0" applyProtection="0"/>
    <xf numFmtId="0" fontId="164" fillId="0" borderId="0" applyNumberFormat="0" applyFill="0" applyBorder="0" applyAlignment="0" applyProtection="0"/>
    <xf numFmtId="0" fontId="151" fillId="0" borderId="69" applyNumberFormat="0" applyFill="0" applyAlignment="0" applyProtection="0"/>
    <xf numFmtId="0" fontId="152" fillId="0" borderId="70" applyNumberFormat="0" applyFill="0" applyAlignment="0" applyProtection="0"/>
    <xf numFmtId="0" fontId="153" fillId="0" borderId="71" applyNumberFormat="0" applyFill="0" applyAlignment="0" applyProtection="0"/>
    <xf numFmtId="0" fontId="153" fillId="0" borderId="0" applyNumberFormat="0" applyFill="0" applyBorder="0" applyAlignment="0" applyProtection="0"/>
    <xf numFmtId="0" fontId="165" fillId="0" borderId="0" applyNumberFormat="0" applyFill="0" applyBorder="0" applyAlignment="0" applyProtection="0"/>
    <xf numFmtId="0" fontId="166" fillId="0" borderId="14" applyNumberFormat="0" applyFill="0" applyAlignment="0" applyProtection="0"/>
    <xf numFmtId="0" fontId="130" fillId="0" borderId="14" applyNumberFormat="0" applyFill="0" applyAlignment="0" applyProtection="0"/>
    <xf numFmtId="0" fontId="166" fillId="0" borderId="14" applyNumberFormat="0" applyFill="0" applyAlignment="0" applyProtection="0"/>
    <xf numFmtId="0" fontId="166" fillId="0" borderId="14" applyNumberFormat="0" applyFill="0" applyAlignment="0" applyProtection="0"/>
    <xf numFmtId="0" fontId="166" fillId="0" borderId="74" applyNumberFormat="0" applyFill="0" applyAlignment="0" applyProtection="0"/>
    <xf numFmtId="0" fontId="130" fillId="0" borderId="14" applyNumberFormat="0" applyFill="0" applyAlignment="0" applyProtection="0"/>
    <xf numFmtId="0" fontId="166" fillId="0" borderId="74" applyNumberFormat="0" applyFill="0" applyAlignment="0" applyProtection="0"/>
    <xf numFmtId="0" fontId="142" fillId="85" borderId="0" applyNumberFormat="0" applyBorder="0" applyAlignment="0" applyProtection="0"/>
    <xf numFmtId="0" fontId="150" fillId="88" borderId="0" applyNumberFormat="0" applyBorder="0" applyAlignment="0" applyProtection="0"/>
    <xf numFmtId="165" fontId="8" fillId="0" borderId="0" applyFont="0" applyFill="0" applyBorder="0" applyAlignment="0" applyProtection="0"/>
    <xf numFmtId="165" fontId="25" fillId="0" borderId="0" applyFont="0" applyFill="0" applyBorder="0" applyAlignment="0" applyProtection="0"/>
    <xf numFmtId="173" fontId="140" fillId="0" borderId="0" applyFont="0" applyFill="0" applyBorder="0" applyAlignment="0" applyProtection="0"/>
    <xf numFmtId="0" fontId="124" fillId="0" borderId="0" applyNumberFormat="0" applyFill="0" applyBorder="0" applyAlignment="0" applyProtection="0"/>
    <xf numFmtId="0" fontId="163" fillId="0" borderId="0" applyNumberFormat="0" applyFill="0" applyBorder="0" applyAlignment="0" applyProtection="0"/>
    <xf numFmtId="0" fontId="124" fillId="0" borderId="0" applyNumberFormat="0" applyFill="0" applyBorder="0" applyAlignment="0" applyProtection="0"/>
    <xf numFmtId="0" fontId="133" fillId="0" borderId="0"/>
    <xf numFmtId="165" fontId="25" fillId="0" borderId="0" applyFont="0" applyFill="0" applyBorder="0" applyAlignment="0" applyProtection="0"/>
    <xf numFmtId="43" fontId="25" fillId="0" borderId="0" applyFont="0" applyFill="0" applyBorder="0" applyAlignment="0" applyProtection="0"/>
    <xf numFmtId="41" fontId="25" fillId="0" borderId="0" applyFont="0" applyFill="0" applyBorder="0" applyAlignment="0" applyProtection="0"/>
    <xf numFmtId="0" fontId="7" fillId="0" borderId="0"/>
    <xf numFmtId="0" fontId="25" fillId="0" borderId="0"/>
    <xf numFmtId="0" fontId="211" fillId="0" borderId="0"/>
    <xf numFmtId="165" fontId="25" fillId="0" borderId="0" applyFont="0" applyFill="0" applyBorder="0" applyAlignment="0" applyProtection="0"/>
    <xf numFmtId="165"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88" fillId="0" borderId="0" applyFont="0" applyFill="0" applyBorder="0" applyAlignment="0" applyProtection="0"/>
    <xf numFmtId="43" fontId="25" fillId="0" borderId="0" applyFont="0" applyFill="0" applyBorder="0" applyAlignment="0" applyProtection="0"/>
    <xf numFmtId="43" fontId="88"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6" fillId="0" borderId="0"/>
    <xf numFmtId="0" fontId="25" fillId="0" borderId="0"/>
    <xf numFmtId="0" fontId="25" fillId="0" borderId="0"/>
    <xf numFmtId="0" fontId="6" fillId="0" borderId="0"/>
    <xf numFmtId="9" fontId="88" fillId="0" borderId="0" applyFont="0" applyFill="0" applyBorder="0" applyAlignment="0" applyProtection="0"/>
    <xf numFmtId="9" fontId="25" fillId="0" borderId="0" applyFont="0" applyFill="0" applyBorder="0" applyAlignment="0" applyProtection="0"/>
    <xf numFmtId="9" fontId="88" fillId="0" borderId="0" applyFont="0" applyFill="0" applyBorder="0" applyAlignment="0" applyProtection="0"/>
    <xf numFmtId="9" fontId="25" fillId="0" borderId="0" applyFont="0" applyFill="0" applyBorder="0" applyAlignment="0" applyProtection="0"/>
    <xf numFmtId="9" fontId="88" fillId="0" borderId="0" applyFont="0" applyFill="0" applyBorder="0" applyAlignment="0" applyProtection="0"/>
    <xf numFmtId="9" fontId="25" fillId="0" borderId="0" applyFont="0" applyFill="0" applyBorder="0" applyAlignment="0" applyProtection="0"/>
    <xf numFmtId="9" fontId="6"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6" fillId="0" borderId="0" applyFont="0" applyFill="0" applyBorder="0" applyAlignment="0" applyProtection="0"/>
    <xf numFmtId="0" fontId="210" fillId="0" borderId="0">
      <alignment vertical="center"/>
    </xf>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91" borderId="72" applyNumberFormat="0" applyFont="0" applyAlignment="0" applyProtection="0"/>
    <xf numFmtId="0" fontId="5" fillId="61" borderId="0" applyNumberFormat="0" applyBorder="0" applyAlignment="0" applyProtection="0"/>
    <xf numFmtId="0" fontId="5" fillId="67" borderId="0" applyNumberFormat="0" applyBorder="0" applyAlignment="0" applyProtection="0"/>
    <xf numFmtId="0" fontId="5" fillId="62" borderId="0" applyNumberFormat="0" applyBorder="0" applyAlignment="0" applyProtection="0"/>
    <xf numFmtId="0" fontId="5" fillId="68" borderId="0" applyNumberFormat="0" applyBorder="0" applyAlignment="0" applyProtection="0"/>
    <xf numFmtId="0" fontId="5" fillId="63" borderId="0" applyNumberFormat="0" applyBorder="0" applyAlignment="0" applyProtection="0"/>
    <xf numFmtId="0" fontId="5" fillId="69" borderId="0" applyNumberFormat="0" applyBorder="0" applyAlignment="0" applyProtection="0"/>
    <xf numFmtId="0" fontId="5" fillId="64" borderId="0" applyNumberFormat="0" applyBorder="0" applyAlignment="0" applyProtection="0"/>
    <xf numFmtId="0" fontId="5" fillId="70" borderId="0" applyNumberFormat="0" applyBorder="0" applyAlignment="0" applyProtection="0"/>
    <xf numFmtId="0" fontId="5" fillId="65" borderId="0" applyNumberFormat="0" applyBorder="0" applyAlignment="0" applyProtection="0"/>
    <xf numFmtId="0" fontId="5" fillId="71" borderId="0" applyNumberFormat="0" applyBorder="0" applyAlignment="0" applyProtection="0"/>
    <xf numFmtId="0" fontId="5" fillId="66" borderId="0" applyNumberFormat="0" applyBorder="0" applyAlignment="0" applyProtection="0"/>
    <xf numFmtId="0" fontId="5" fillId="7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59" fillId="90" borderId="0" applyNumberFormat="0" applyBorder="0" applyAlignment="0" applyProtection="0"/>
    <xf numFmtId="0" fontId="141" fillId="73" borderId="0" applyNumberFormat="0" applyBorder="0" applyAlignment="0" applyProtection="0"/>
    <xf numFmtId="0" fontId="141" fillId="74" borderId="0" applyNumberFormat="0" applyBorder="0" applyAlignment="0" applyProtection="0"/>
    <xf numFmtId="0" fontId="141" fillId="75" borderId="0" applyNumberFormat="0" applyBorder="0" applyAlignment="0" applyProtection="0"/>
    <xf numFmtId="0" fontId="141" fillId="76" borderId="0" applyNumberFormat="0" applyBorder="0" applyAlignment="0" applyProtection="0"/>
    <xf numFmtId="0" fontId="141" fillId="77" borderId="0" applyNumberFormat="0" applyBorder="0" applyAlignment="0" applyProtection="0"/>
    <xf numFmtId="0" fontId="141" fillId="78" borderId="0" applyNumberFormat="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0" fontId="4" fillId="0" borderId="0"/>
    <xf numFmtId="0" fontId="4" fillId="91" borderId="72" applyNumberFormat="0" applyFont="0" applyAlignment="0" applyProtection="0"/>
    <xf numFmtId="0" fontId="4" fillId="61" borderId="0" applyNumberFormat="0" applyBorder="0" applyAlignment="0" applyProtection="0"/>
    <xf numFmtId="0" fontId="4" fillId="67" borderId="0" applyNumberFormat="0" applyBorder="0" applyAlignment="0" applyProtection="0"/>
    <xf numFmtId="0" fontId="4" fillId="62" borderId="0" applyNumberFormat="0" applyBorder="0" applyAlignment="0" applyProtection="0"/>
    <xf numFmtId="0" fontId="4" fillId="68" borderId="0" applyNumberFormat="0" applyBorder="0" applyAlignment="0" applyProtection="0"/>
    <xf numFmtId="0" fontId="4" fillId="63" borderId="0" applyNumberFormat="0" applyBorder="0" applyAlignment="0" applyProtection="0"/>
    <xf numFmtId="0" fontId="4" fillId="69" borderId="0" applyNumberFormat="0" applyBorder="0" applyAlignment="0" applyProtection="0"/>
    <xf numFmtId="0" fontId="4" fillId="64" borderId="0" applyNumberFormat="0" applyBorder="0" applyAlignment="0" applyProtection="0"/>
    <xf numFmtId="0" fontId="4" fillId="70" borderId="0" applyNumberFormat="0" applyBorder="0" applyAlignment="0" applyProtection="0"/>
    <xf numFmtId="0" fontId="4" fillId="65" borderId="0" applyNumberFormat="0" applyBorder="0" applyAlignment="0" applyProtection="0"/>
    <xf numFmtId="0" fontId="4" fillId="71" borderId="0" applyNumberFormat="0" applyBorder="0" applyAlignment="0" applyProtection="0"/>
    <xf numFmtId="0" fontId="4" fillId="66" borderId="0" applyNumberFormat="0" applyBorder="0" applyAlignment="0" applyProtection="0"/>
    <xf numFmtId="0" fontId="4" fillId="72" borderId="0" applyNumberFormat="0" applyBorder="0" applyAlignment="0" applyProtection="0"/>
    <xf numFmtId="165" fontId="25" fillId="0" borderId="0" applyFont="0" applyFill="0" applyBorder="0" applyAlignment="0" applyProtection="0"/>
    <xf numFmtId="165"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4" fillId="0" borderId="0"/>
    <xf numFmtId="165" fontId="25" fillId="0" borderId="0" applyFont="0" applyFill="0" applyBorder="0" applyAlignment="0" applyProtection="0"/>
    <xf numFmtId="0" fontId="4" fillId="0" borderId="0"/>
    <xf numFmtId="0" fontId="4" fillId="0" borderId="0"/>
    <xf numFmtId="174" fontId="4" fillId="0" borderId="0"/>
    <xf numFmtId="173"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70"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0" fontId="4" fillId="72" borderId="0" applyNumberFormat="0" applyBorder="0" applyAlignment="0" applyProtection="0"/>
    <xf numFmtId="43" fontId="25" fillId="0" borderId="0" applyFont="0" applyFill="0" applyBorder="0" applyAlignment="0" applyProtection="0"/>
    <xf numFmtId="43" fontId="4" fillId="0" borderId="0" applyFont="0" applyFill="0" applyBorder="0" applyAlignment="0" applyProtection="0"/>
    <xf numFmtId="43" fontId="25"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65" fontId="25" fillId="0" borderId="0" applyFont="0" applyFill="0" applyBorder="0" applyAlignment="0" applyProtection="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4" fillId="0" borderId="0"/>
    <xf numFmtId="0" fontId="4" fillId="91" borderId="72" applyNumberFormat="0" applyFont="0" applyAlignment="0" applyProtection="0"/>
    <xf numFmtId="0" fontId="4" fillId="91" borderId="72" applyNumberFormat="0" applyFont="0" applyAlignment="0" applyProtection="0"/>
    <xf numFmtId="0" fontId="4" fillId="91" borderId="72" applyNumberFormat="0" applyFont="0" applyAlignment="0" applyProtection="0"/>
    <xf numFmtId="0" fontId="4" fillId="91" borderId="72" applyNumberFormat="0" applyFont="0" applyAlignment="0" applyProtection="0"/>
    <xf numFmtId="9" fontId="4" fillId="0" borderId="0" applyFont="0" applyFill="0" applyBorder="0" applyAlignment="0" applyProtection="0"/>
    <xf numFmtId="165" fontId="4" fillId="0" borderId="0" applyFont="0" applyFill="0" applyBorder="0" applyAlignment="0" applyProtection="0"/>
    <xf numFmtId="0" fontId="25" fillId="0" borderId="0"/>
    <xf numFmtId="0" fontId="250"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8" fillId="0" borderId="0"/>
    <xf numFmtId="0" fontId="8" fillId="0" borderId="0"/>
    <xf numFmtId="0" fontId="3" fillId="91" borderId="72" applyNumberFormat="0" applyFont="0" applyAlignment="0" applyProtection="0"/>
    <xf numFmtId="0" fontId="3" fillId="61" borderId="0" applyNumberFormat="0" applyBorder="0" applyAlignment="0" applyProtection="0"/>
    <xf numFmtId="0" fontId="3" fillId="67" borderId="0" applyNumberFormat="0" applyBorder="0" applyAlignment="0" applyProtection="0"/>
    <xf numFmtId="0" fontId="3" fillId="62" borderId="0" applyNumberFormat="0" applyBorder="0" applyAlignment="0" applyProtection="0"/>
    <xf numFmtId="0" fontId="3" fillId="68" borderId="0" applyNumberFormat="0" applyBorder="0" applyAlignment="0" applyProtection="0"/>
    <xf numFmtId="0" fontId="3" fillId="63" borderId="0" applyNumberFormat="0" applyBorder="0" applyAlignment="0" applyProtection="0"/>
    <xf numFmtId="0" fontId="3" fillId="69" borderId="0" applyNumberFormat="0" applyBorder="0" applyAlignment="0" applyProtection="0"/>
    <xf numFmtId="0" fontId="3" fillId="64" borderId="0" applyNumberFormat="0" applyBorder="0" applyAlignment="0" applyProtection="0"/>
    <xf numFmtId="0" fontId="3" fillId="70" borderId="0" applyNumberFormat="0" applyBorder="0" applyAlignment="0" applyProtection="0"/>
    <xf numFmtId="0" fontId="3" fillId="65" borderId="0" applyNumberFormat="0" applyBorder="0" applyAlignment="0" applyProtection="0"/>
    <xf numFmtId="0" fontId="3" fillId="71" borderId="0" applyNumberFormat="0" applyBorder="0" applyAlignment="0" applyProtection="0"/>
    <xf numFmtId="0" fontId="3" fillId="66" borderId="0" applyNumberFormat="0" applyBorder="0" applyAlignment="0" applyProtection="0"/>
    <xf numFmtId="0" fontId="3" fillId="7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177" fontId="8" fillId="0" borderId="0"/>
    <xf numFmtId="0" fontId="8" fillId="0" borderId="0"/>
    <xf numFmtId="0" fontId="8" fillId="0" borderId="0"/>
    <xf numFmtId="0" fontId="8" fillId="0" borderId="0"/>
    <xf numFmtId="0" fontId="8" fillId="0" borderId="0"/>
    <xf numFmtId="0" fontId="8" fillId="0" borderId="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69"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70"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71"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72" borderId="0" applyNumberFormat="0" applyBorder="0" applyAlignment="0" applyProtection="0"/>
    <xf numFmtId="0" fontId="3" fillId="72" borderId="0" applyNumberFormat="0" applyBorder="0" applyAlignment="0" applyProtection="0"/>
    <xf numFmtId="0" fontId="3" fillId="72" borderId="0" applyNumberFormat="0" applyBorder="0" applyAlignment="0" applyProtection="0"/>
    <xf numFmtId="43" fontId="8" fillId="0" borderId="0" applyFont="0" applyFill="0" applyBorder="0" applyAlignment="0" applyProtection="0"/>
    <xf numFmtId="178" fontId="8" fillId="0" borderId="0" applyFill="0" applyBorder="0" applyAlignment="0" applyProtection="0"/>
    <xf numFmtId="43" fontId="3" fillId="0" borderId="0" applyFont="0" applyFill="0" applyBorder="0" applyAlignment="0" applyProtection="0"/>
    <xf numFmtId="178" fontId="8" fillId="0" borderId="0" applyFill="0" applyBorder="0" applyAlignment="0" applyProtection="0"/>
    <xf numFmtId="43" fontId="8" fillId="0" borderId="0" applyFont="0" applyFill="0" applyBorder="0" applyAlignment="0" applyProtection="0"/>
    <xf numFmtId="179" fontId="8" fillId="0" borderId="0" applyFill="0" applyBorder="0" applyAlignment="0" applyProtection="0"/>
    <xf numFmtId="175" fontId="8" fillId="0" borderId="0" applyFont="0" applyFill="0" applyBorder="0" applyAlignment="0" applyProtection="0"/>
    <xf numFmtId="175" fontId="3"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9" fontId="8" fillId="0" borderId="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8" fillId="0" borderId="0" applyFont="0" applyFill="0" applyBorder="0" applyAlignment="0" applyProtection="0"/>
    <xf numFmtId="175" fontId="3" fillId="0" borderId="0" applyFont="0" applyFill="0" applyBorder="0" applyAlignment="0" applyProtection="0"/>
    <xf numFmtId="175" fontId="8" fillId="0" borderId="0" applyFont="0" applyFill="0" applyBorder="0" applyAlignment="0" applyProtection="0"/>
    <xf numFmtId="175" fontId="3" fillId="0" borderId="0" applyFont="0" applyFill="0" applyBorder="0" applyAlignment="0" applyProtection="0"/>
    <xf numFmtId="179" fontId="8" fillId="0" borderId="0" applyFill="0" applyBorder="0" applyAlignment="0" applyProtection="0"/>
    <xf numFmtId="175" fontId="8"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165" fontId="8" fillId="0" borderId="0" applyFont="0" applyFill="0" applyBorder="0" applyAlignment="0" applyProtection="0"/>
    <xf numFmtId="181" fontId="8" fillId="0" borderId="0" applyFill="0" applyBorder="0" applyAlignment="0" applyProtection="0"/>
    <xf numFmtId="180" fontId="8"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182" fontId="8" fillId="0" borderId="0"/>
    <xf numFmtId="0" fontId="3" fillId="0" borderId="0"/>
    <xf numFmtId="0" fontId="3" fillId="0" borderId="0"/>
    <xf numFmtId="0" fontId="3" fillId="0" borderId="0"/>
    <xf numFmtId="0" fontId="8" fillId="0" borderId="0"/>
    <xf numFmtId="0" fontId="3" fillId="0" borderId="0"/>
    <xf numFmtId="0" fontId="3" fillId="0" borderId="0"/>
    <xf numFmtId="0" fontId="8"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177" fontId="8" fillId="0" borderId="0"/>
    <xf numFmtId="0" fontId="8" fillId="0" borderId="0"/>
    <xf numFmtId="0" fontId="8" fillId="0" borderId="0"/>
    <xf numFmtId="0" fontId="8" fillId="0" borderId="0"/>
    <xf numFmtId="0" fontId="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 fillId="0" borderId="0"/>
    <xf numFmtId="0" fontId="3" fillId="0" borderId="0"/>
    <xf numFmtId="0" fontId="8" fillId="0" borderId="0"/>
    <xf numFmtId="0" fontId="3" fillId="0" borderId="0"/>
    <xf numFmtId="0" fontId="8" fillId="0" borderId="0"/>
    <xf numFmtId="0" fontId="8" fillId="0" borderId="0"/>
    <xf numFmtId="0" fontId="8" fillId="0" borderId="0"/>
    <xf numFmtId="0" fontId="8" fillId="0" borderId="0"/>
    <xf numFmtId="0" fontId="8" fillId="0" borderId="0"/>
    <xf numFmtId="177" fontId="3" fillId="0" borderId="0"/>
    <xf numFmtId="0" fontId="8" fillId="0" borderId="0"/>
    <xf numFmtId="0" fontId="3" fillId="0" borderId="0"/>
    <xf numFmtId="0" fontId="8" fillId="0" borderId="0"/>
    <xf numFmtId="0" fontId="3" fillId="0" borderId="0"/>
    <xf numFmtId="0" fontId="8" fillId="0" borderId="0"/>
    <xf numFmtId="0" fontId="3" fillId="0" borderId="0"/>
    <xf numFmtId="0" fontId="3" fillId="0" borderId="0"/>
    <xf numFmtId="0" fontId="3" fillId="0" borderId="0"/>
    <xf numFmtId="0" fontId="8" fillId="0" borderId="0"/>
    <xf numFmtId="0" fontId="8" fillId="0" borderId="0"/>
    <xf numFmtId="0" fontId="8"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xf numFmtId="0" fontId="8" fillId="0" borderId="0"/>
    <xf numFmtId="0" fontId="3" fillId="0" borderId="0"/>
    <xf numFmtId="0" fontId="3" fillId="0" borderId="0"/>
    <xf numFmtId="0" fontId="8" fillId="0" borderId="0"/>
    <xf numFmtId="0" fontId="3" fillId="0" borderId="0"/>
    <xf numFmtId="177" fontId="3" fillId="0" borderId="0"/>
    <xf numFmtId="0" fontId="259" fillId="0" borderId="0"/>
    <xf numFmtId="0" fontId="8" fillId="41" borderId="12" applyNumberFormat="0" applyAlignment="0" applyProtection="0"/>
    <xf numFmtId="0" fontId="3" fillId="91" borderId="72" applyNumberFormat="0" applyFont="0" applyAlignment="0" applyProtection="0"/>
    <xf numFmtId="0" fontId="3" fillId="91" borderId="72" applyNumberFormat="0" applyFont="0" applyAlignment="0" applyProtection="0"/>
    <xf numFmtId="0" fontId="3" fillId="91" borderId="72" applyNumberFormat="0" applyFont="0" applyAlignment="0" applyProtection="0"/>
    <xf numFmtId="0" fontId="3" fillId="91" borderId="72" applyNumberFormat="0" applyFont="0" applyAlignment="0" applyProtection="0"/>
    <xf numFmtId="0" fontId="8" fillId="41" borderId="12" applyNumberFormat="0" applyAlignment="0" applyProtection="0"/>
    <xf numFmtId="10" fontId="8" fillId="0" borderId="0" applyFont="0" applyFill="0" applyBorder="0" applyAlignment="0" applyProtection="0"/>
    <xf numFmtId="10" fontId="8" fillId="0" borderId="0" applyFill="0" applyBorder="0" applyAlignment="0" applyProtection="0"/>
    <xf numFmtId="9" fontId="8" fillId="0" borderId="0" applyFill="0" applyBorder="0" applyAlignment="0" applyProtection="0"/>
    <xf numFmtId="9" fontId="8" fillId="0" borderId="0" applyFill="0" applyBorder="0" applyAlignment="0" applyProtection="0"/>
    <xf numFmtId="9" fontId="8" fillId="0" borderId="0" applyFill="0" applyBorder="0" applyAlignment="0" applyProtection="0"/>
    <xf numFmtId="9" fontId="3" fillId="0" borderId="0" applyFont="0" applyFill="0" applyBorder="0" applyAlignment="0" applyProtection="0"/>
    <xf numFmtId="9" fontId="8" fillId="0" borderId="0" applyFill="0" applyBorder="0" applyAlignment="0" applyProtection="0"/>
    <xf numFmtId="9" fontId="8" fillId="0" borderId="0" applyFill="0" applyBorder="0" applyAlignment="0" applyProtection="0"/>
    <xf numFmtId="9" fontId="8" fillId="0" borderId="0" applyFill="0" applyBorder="0" applyAlignment="0" applyProtection="0"/>
    <xf numFmtId="9" fontId="8" fillId="0" borderId="0" applyFill="0" applyBorder="0" applyAlignment="0" applyProtection="0"/>
    <xf numFmtId="9" fontId="8" fillId="0" borderId="0" applyFill="0" applyBorder="0" applyAlignment="0" applyProtection="0"/>
    <xf numFmtId="9" fontId="8" fillId="0" borderId="0" applyFill="0" applyBorder="0" applyAlignment="0" applyProtection="0"/>
    <xf numFmtId="9" fontId="8" fillId="0" borderId="0" applyFont="0" applyFill="0" applyBorder="0" applyAlignment="0" applyProtection="0"/>
    <xf numFmtId="165" fontId="8" fillId="0" borderId="0" applyFont="0" applyFill="0" applyBorder="0" applyAlignment="0" applyProtection="0"/>
    <xf numFmtId="0" fontId="260" fillId="0" borderId="0"/>
    <xf numFmtId="175" fontId="3" fillId="0" borderId="0" applyFont="0" applyFill="0" applyBorder="0" applyAlignment="0" applyProtection="0"/>
    <xf numFmtId="175" fontId="3"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69" fillId="115" borderId="112">
      <alignment horizontal="left" vertical="top"/>
      <protection hidden="1"/>
    </xf>
    <xf numFmtId="184" fontId="270" fillId="117" borderId="112">
      <alignment vertical="top"/>
      <protection hidden="1"/>
    </xf>
    <xf numFmtId="0" fontId="271" fillId="95" borderId="113">
      <alignment horizontal="left" vertical="top" shrinkToFit="1"/>
    </xf>
    <xf numFmtId="0" fontId="271" fillId="95" borderId="113">
      <alignment vertical="top" wrapText="1"/>
      <protection hidden="1"/>
    </xf>
    <xf numFmtId="185" fontId="272" fillId="95" borderId="113">
      <alignment horizontal="right" vertical="top"/>
      <protection hidden="1"/>
    </xf>
    <xf numFmtId="0" fontId="273" fillId="115" borderId="112">
      <alignment horizontal="right" vertical="center"/>
      <protection hidden="1"/>
    </xf>
    <xf numFmtId="0" fontId="8" fillId="0" borderId="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8" fillId="0" borderId="0" applyFont="0" applyFill="0" applyBorder="0" applyAlignment="0" applyProtection="0"/>
    <xf numFmtId="43" fontId="8" fillId="0" borderId="0" applyFont="0" applyFill="0" applyBorder="0" applyAlignment="0" applyProtection="0"/>
    <xf numFmtId="43" fontId="8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43" fontId="8" fillId="0" borderId="0" applyFont="0" applyFill="0" applyBorder="0" applyAlignment="0" applyProtection="0"/>
    <xf numFmtId="0" fontId="8" fillId="0" borderId="0"/>
    <xf numFmtId="0" fontId="8" fillId="0" borderId="0"/>
    <xf numFmtId="0" fontId="1"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1" fillId="0" borderId="0" applyFont="0" applyFill="0" applyBorder="0" applyAlignment="0" applyProtection="0"/>
    <xf numFmtId="0" fontId="1" fillId="0" borderId="0"/>
    <xf numFmtId="0" fontId="8" fillId="0" borderId="0"/>
    <xf numFmtId="43" fontId="8" fillId="0" borderId="0" applyFont="0" applyFill="0" applyBorder="0" applyAlignment="0" applyProtection="0"/>
    <xf numFmtId="44" fontId="8"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8" fillId="0" borderId="0"/>
    <xf numFmtId="187" fontId="1" fillId="0" borderId="0"/>
    <xf numFmtId="165" fontId="1" fillId="0" borderId="0" applyFont="0" applyFill="0" applyBorder="0" applyAlignment="0" applyProtection="0"/>
    <xf numFmtId="187" fontId="319" fillId="0" borderId="0"/>
    <xf numFmtId="187" fontId="8" fillId="0" borderId="0"/>
    <xf numFmtId="0" fontId="1" fillId="0" borderId="0"/>
    <xf numFmtId="164" fontId="1" fillId="0" borderId="0" applyFont="0" applyFill="0" applyBorder="0" applyAlignment="0" applyProtection="0"/>
    <xf numFmtId="187" fontId="1" fillId="0" borderId="0"/>
    <xf numFmtId="44" fontId="1" fillId="0" borderId="0" applyFont="0" applyFill="0" applyBorder="0" applyAlignment="0" applyProtection="0"/>
    <xf numFmtId="9" fontId="1" fillId="0" borderId="0" applyFont="0" applyFill="0" applyBorder="0" applyAlignment="0" applyProtection="0"/>
    <xf numFmtId="187" fontId="1" fillId="0" borderId="0"/>
    <xf numFmtId="44" fontId="1" fillId="0" borderId="0" applyFont="0" applyFill="0" applyBorder="0" applyAlignment="0" applyProtection="0"/>
    <xf numFmtId="9" fontId="1" fillId="0" borderId="0" applyFont="0" applyFill="0" applyBorder="0" applyAlignment="0" applyProtection="0"/>
    <xf numFmtId="187" fontId="1" fillId="0" borderId="0"/>
    <xf numFmtId="44" fontId="1" fillId="0" borderId="0" applyFont="0" applyFill="0" applyBorder="0" applyAlignment="0" applyProtection="0"/>
    <xf numFmtId="9" fontId="1" fillId="0" borderId="0" applyFont="0" applyFill="0" applyBorder="0" applyAlignment="0" applyProtection="0"/>
  </cellStyleXfs>
  <cellXfs count="1788">
    <xf numFmtId="0" fontId="0" fillId="0" borderId="0" xfId="0"/>
    <xf numFmtId="0" fontId="0" fillId="48" borderId="0" xfId="2" applyFont="1" applyFill="1"/>
    <xf numFmtId="0" fontId="21" fillId="43" borderId="0" xfId="233" applyFont="1" applyFill="1" applyAlignment="1" applyProtection="1"/>
    <xf numFmtId="0" fontId="15" fillId="43" borderId="0" xfId="233" applyFont="1" applyFill="1" applyAlignment="1" applyProtection="1"/>
    <xf numFmtId="0" fontId="0" fillId="48" borderId="0" xfId="2" applyFont="1" applyFill="1" applyAlignment="1">
      <alignment wrapText="1"/>
    </xf>
    <xf numFmtId="0" fontId="10" fillId="48" borderId="0" xfId="233" applyFill="1" applyAlignment="1" applyProtection="1">
      <alignment horizontal="right"/>
    </xf>
    <xf numFmtId="9" fontId="31" fillId="43" borderId="0" xfId="554" applyFont="1" applyFill="1" applyAlignment="1">
      <alignment horizontal="right" vertical="center"/>
    </xf>
    <xf numFmtId="0" fontId="32" fillId="43" borderId="0" xfId="233" applyFont="1" applyFill="1" applyAlignment="1" applyProtection="1"/>
    <xf numFmtId="0" fontId="13" fillId="43" borderId="0" xfId="2" applyFont="1" applyFill="1" applyAlignment="1">
      <alignment horizontal="left"/>
    </xf>
    <xf numFmtId="0" fontId="33" fillId="43" borderId="0" xfId="233" applyFont="1" applyFill="1" applyAlignment="1" applyProtection="1"/>
    <xf numFmtId="0" fontId="0" fillId="43" borderId="0" xfId="2" applyFont="1" applyFill="1"/>
    <xf numFmtId="0" fontId="0" fillId="48" borderId="0" xfId="2" applyFont="1" applyFill="1" applyAlignment="1">
      <alignment horizontal="center"/>
    </xf>
    <xf numFmtId="0" fontId="37" fillId="43" borderId="0" xfId="2" applyFont="1" applyFill="1"/>
    <xf numFmtId="0" fontId="36" fillId="43" borderId="0" xfId="2" applyFont="1" applyFill="1" applyAlignment="1">
      <alignment horizontal="center"/>
    </xf>
    <xf numFmtId="0" fontId="10" fillId="43" borderId="0" xfId="233" applyFill="1" applyAlignment="1" applyProtection="1">
      <alignment horizontal="left"/>
    </xf>
    <xf numFmtId="17" fontId="17" fillId="43" borderId="0" xfId="2" quotePrefix="1" applyNumberFormat="1" applyFont="1" applyFill="1" applyAlignment="1">
      <alignment horizontal="center"/>
    </xf>
    <xf numFmtId="0" fontId="16" fillId="43" borderId="0" xfId="2" applyFont="1" applyFill="1"/>
    <xf numFmtId="0" fontId="10" fillId="43" borderId="0" xfId="233" applyFill="1" applyAlignment="1" applyProtection="1">
      <alignment horizontal="center"/>
    </xf>
    <xf numFmtId="165" fontId="10" fillId="43" borderId="0" xfId="265" applyFont="1" applyFill="1" applyAlignment="1">
      <alignment horizontal="center"/>
    </xf>
    <xf numFmtId="0" fontId="22" fillId="48" borderId="17" xfId="2" applyFont="1" applyFill="1" applyBorder="1" applyAlignment="1">
      <alignment horizontal="center"/>
    </xf>
    <xf numFmtId="0" fontId="10" fillId="43" borderId="0" xfId="233" applyFill="1" applyAlignment="1" applyProtection="1">
      <alignment horizontal="right"/>
    </xf>
    <xf numFmtId="0" fontId="31" fillId="43" borderId="0" xfId="2" applyFont="1" applyFill="1"/>
    <xf numFmtId="0" fontId="24" fillId="43" borderId="0" xfId="2" applyFont="1" applyFill="1" applyAlignment="1">
      <alignment horizontal="center"/>
    </xf>
    <xf numFmtId="9" fontId="36" fillId="43" borderId="0" xfId="554" applyFont="1" applyFill="1" applyAlignment="1" applyProtection="1">
      <alignment horizontal="center"/>
      <protection locked="0"/>
    </xf>
    <xf numFmtId="0" fontId="23" fillId="43" borderId="0" xfId="2" applyFont="1" applyFill="1" applyAlignment="1">
      <alignment horizontal="center"/>
    </xf>
    <xf numFmtId="9" fontId="11" fillId="43" borderId="0" xfId="554" applyFont="1" applyFill="1" applyAlignment="1">
      <alignment horizontal="center"/>
    </xf>
    <xf numFmtId="9" fontId="36" fillId="43" borderId="0" xfId="2" applyNumberFormat="1" applyFont="1" applyFill="1" applyAlignment="1">
      <alignment horizontal="center"/>
    </xf>
    <xf numFmtId="0" fontId="30" fillId="43" borderId="0" xfId="2" applyFont="1" applyFill="1" applyAlignment="1">
      <alignment vertical="center" textRotation="90" shrinkToFit="1"/>
    </xf>
    <xf numFmtId="0" fontId="19" fillId="48" borderId="17" xfId="2" applyFont="1" applyFill="1" applyBorder="1" applyAlignment="1">
      <alignment horizontal="center" vertical="center"/>
    </xf>
    <xf numFmtId="0" fontId="14" fillId="43" borderId="0" xfId="2" applyFont="1" applyFill="1"/>
    <xf numFmtId="0" fontId="20" fillId="48" borderId="18" xfId="2" applyFont="1" applyFill="1" applyBorder="1" applyAlignment="1">
      <alignment horizontal="center"/>
    </xf>
    <xf numFmtId="0" fontId="20" fillId="48" borderId="18" xfId="2" applyFont="1" applyFill="1" applyBorder="1"/>
    <xf numFmtId="0" fontId="18" fillId="48" borderId="0" xfId="2" applyFont="1" applyFill="1"/>
    <xf numFmtId="0" fontId="26" fillId="48" borderId="0" xfId="2" applyFont="1" applyFill="1"/>
    <xf numFmtId="0" fontId="14" fillId="43" borderId="16" xfId="2" applyFont="1" applyFill="1" applyBorder="1" applyAlignment="1">
      <alignment horizontal="center"/>
    </xf>
    <xf numFmtId="0" fontId="14" fillId="43" borderId="16" xfId="2" applyFont="1" applyFill="1" applyBorder="1"/>
    <xf numFmtId="0" fontId="19" fillId="48" borderId="17" xfId="2" applyFont="1" applyFill="1" applyBorder="1" applyAlignment="1">
      <alignment vertical="center"/>
    </xf>
    <xf numFmtId="0" fontId="53" fillId="43" borderId="0" xfId="2" applyFont="1" applyFill="1"/>
    <xf numFmtId="0" fontId="53" fillId="43" borderId="16" xfId="2" applyFont="1" applyFill="1" applyBorder="1"/>
    <xf numFmtId="0" fontId="56" fillId="48" borderId="17" xfId="2" applyFont="1" applyFill="1" applyBorder="1"/>
    <xf numFmtId="0" fontId="13" fillId="43" borderId="0" xfId="2" applyFont="1" applyFill="1"/>
    <xf numFmtId="9" fontId="22" fillId="48" borderId="17" xfId="2" applyNumberFormat="1" applyFont="1" applyFill="1" applyBorder="1" applyAlignment="1">
      <alignment horizontal="center"/>
    </xf>
    <xf numFmtId="9" fontId="20" fillId="48" borderId="18" xfId="2" applyNumberFormat="1" applyFont="1" applyFill="1" applyBorder="1" applyAlignment="1">
      <alignment horizontal="center"/>
    </xf>
    <xf numFmtId="9" fontId="14" fillId="43" borderId="16" xfId="2" applyNumberFormat="1" applyFont="1" applyFill="1" applyBorder="1" applyAlignment="1">
      <alignment horizontal="center"/>
    </xf>
    <xf numFmtId="9" fontId="0" fillId="48" borderId="0" xfId="2" applyNumberFormat="1" applyFont="1" applyFill="1" applyAlignment="1">
      <alignment horizontal="center"/>
    </xf>
    <xf numFmtId="9" fontId="19" fillId="48" borderId="17" xfId="2" applyNumberFormat="1" applyFont="1" applyFill="1" applyBorder="1" applyAlignment="1">
      <alignment horizontal="center" vertical="center"/>
    </xf>
    <xf numFmtId="0" fontId="65" fillId="48" borderId="17" xfId="2" applyFont="1" applyFill="1" applyBorder="1" applyAlignment="1">
      <alignment horizontal="center" vertical="center"/>
    </xf>
    <xf numFmtId="0" fontId="69" fillId="48" borderId="17" xfId="2" applyFont="1" applyFill="1" applyBorder="1" applyAlignment="1">
      <alignment horizontal="center" vertical="center"/>
    </xf>
    <xf numFmtId="170" fontId="0" fillId="48" borderId="0" xfId="2" applyNumberFormat="1" applyFont="1" applyFill="1"/>
    <xf numFmtId="0" fontId="17" fillId="43" borderId="0" xfId="2" applyFont="1" applyFill="1" applyAlignment="1">
      <alignment vertical="center"/>
    </xf>
    <xf numFmtId="0" fontId="13" fillId="0" borderId="75" xfId="0" applyFont="1" applyBorder="1" applyAlignment="1">
      <alignment horizontal="left" vertical="center" wrapText="1"/>
    </xf>
    <xf numFmtId="0" fontId="26" fillId="0" borderId="75" xfId="0" applyFont="1" applyBorder="1" applyAlignment="1">
      <alignment horizontal="left" vertical="center"/>
    </xf>
    <xf numFmtId="0" fontId="38" fillId="0" borderId="75" xfId="0" applyFont="1" applyBorder="1" applyAlignment="1">
      <alignment horizontal="center" vertical="center"/>
    </xf>
    <xf numFmtId="0" fontId="26" fillId="0" borderId="75" xfId="0" applyFont="1" applyBorder="1" applyAlignment="1">
      <alignment horizontal="left" vertical="center" wrapText="1"/>
    </xf>
    <xf numFmtId="0" fontId="26" fillId="0" borderId="75" xfId="0" applyFont="1" applyBorder="1" applyAlignment="1">
      <alignment vertical="center" wrapText="1"/>
    </xf>
    <xf numFmtId="0" fontId="19" fillId="48" borderId="0" xfId="2" applyFont="1" applyFill="1" applyAlignment="1">
      <alignment vertical="center"/>
    </xf>
    <xf numFmtId="0" fontId="69" fillId="48" borderId="0" xfId="2" applyFont="1" applyFill="1" applyAlignment="1">
      <alignment horizontal="center" vertical="center"/>
    </xf>
    <xf numFmtId="49" fontId="60" fillId="48" borderId="0" xfId="2" applyNumberFormat="1" applyFont="1" applyFill="1" applyAlignment="1">
      <alignment vertical="center"/>
    </xf>
    <xf numFmtId="0" fontId="62" fillId="48" borderId="0" xfId="2" applyFont="1" applyFill="1" applyAlignment="1">
      <alignment horizontal="center" vertical="center"/>
    </xf>
    <xf numFmtId="9" fontId="76" fillId="48" borderId="0" xfId="2" applyNumberFormat="1" applyFont="1" applyFill="1" applyAlignment="1">
      <alignment horizontal="center" vertical="center"/>
    </xf>
    <xf numFmtId="0" fontId="17" fillId="43" borderId="20" xfId="2" applyFont="1" applyFill="1" applyBorder="1" applyAlignment="1">
      <alignment vertical="center"/>
    </xf>
    <xf numFmtId="9" fontId="13" fillId="43" borderId="0" xfId="554" applyFont="1" applyFill="1" applyAlignment="1">
      <alignment horizontal="right" vertical="center"/>
    </xf>
    <xf numFmtId="0" fontId="91" fillId="43" borderId="0" xfId="2" applyFont="1" applyFill="1" applyAlignment="1">
      <alignment horizontal="center" vertical="center"/>
    </xf>
    <xf numFmtId="0" fontId="91" fillId="48" borderId="0" xfId="2" applyFont="1" applyFill="1" applyAlignment="1">
      <alignment horizontal="center" vertical="center"/>
    </xf>
    <xf numFmtId="0" fontId="91" fillId="43" borderId="0" xfId="2" applyFont="1" applyFill="1" applyAlignment="1">
      <alignment vertical="center"/>
    </xf>
    <xf numFmtId="0" fontId="91" fillId="43" borderId="20" xfId="2" applyFont="1" applyFill="1" applyBorder="1" applyAlignment="1">
      <alignment vertical="center"/>
    </xf>
    <xf numFmtId="0" fontId="167" fillId="43" borderId="0" xfId="2" applyFont="1" applyFill="1" applyAlignment="1">
      <alignment horizontal="center"/>
    </xf>
    <xf numFmtId="0" fontId="168" fillId="43" borderId="0" xfId="2" applyFont="1" applyFill="1"/>
    <xf numFmtId="0" fontId="169" fillId="43" borderId="0" xfId="2" applyFont="1" applyFill="1" applyAlignment="1">
      <alignment vertical="center"/>
    </xf>
    <xf numFmtId="0" fontId="13" fillId="0" borderId="75" xfId="0" applyFont="1" applyBorder="1" applyAlignment="1">
      <alignment horizontal="left" vertical="center"/>
    </xf>
    <xf numFmtId="0" fontId="13" fillId="48" borderId="0" xfId="2" applyFont="1" applyFill="1"/>
    <xf numFmtId="0" fontId="58" fillId="48" borderId="17" xfId="2" applyFont="1" applyFill="1" applyBorder="1" applyAlignment="1">
      <alignment vertical="center"/>
    </xf>
    <xf numFmtId="0" fontId="54" fillId="48" borderId="17" xfId="2" applyFont="1" applyFill="1" applyBorder="1" applyAlignment="1">
      <alignment horizontal="center" vertical="center" wrapText="1"/>
    </xf>
    <xf numFmtId="0" fontId="53" fillId="43" borderId="16" xfId="2" applyFont="1" applyFill="1" applyBorder="1" applyAlignment="1">
      <alignment horizontal="left" vertical="center" wrapText="1"/>
    </xf>
    <xf numFmtId="0" fontId="20" fillId="48" borderId="21" xfId="2" applyFont="1" applyFill="1" applyBorder="1" applyAlignment="1">
      <alignment vertical="center" wrapText="1"/>
    </xf>
    <xf numFmtId="0" fontId="26" fillId="48" borderId="0" xfId="2" applyFont="1" applyFill="1" applyAlignment="1">
      <alignment vertical="center" wrapText="1"/>
    </xf>
    <xf numFmtId="0" fontId="0" fillId="48" borderId="0" xfId="2" applyFont="1" applyFill="1" applyAlignment="1">
      <alignment vertical="center"/>
    </xf>
    <xf numFmtId="0" fontId="26" fillId="48" borderId="0" xfId="2" applyFont="1" applyFill="1" applyAlignment="1">
      <alignment vertical="center"/>
    </xf>
    <xf numFmtId="9" fontId="0" fillId="48" borderId="0" xfId="2" applyNumberFormat="1" applyFont="1" applyFill="1" applyAlignment="1">
      <alignment horizontal="center" vertical="center"/>
    </xf>
    <xf numFmtId="167" fontId="0" fillId="48" borderId="0" xfId="2" applyNumberFormat="1" applyFont="1" applyFill="1" applyAlignment="1">
      <alignment vertical="center"/>
    </xf>
    <xf numFmtId="0" fontId="14" fillId="43" borderId="0" xfId="2" applyFont="1" applyFill="1" applyAlignment="1">
      <alignment vertical="center"/>
    </xf>
    <xf numFmtId="0" fontId="53" fillId="43" borderId="0" xfId="2" applyFont="1" applyFill="1" applyAlignment="1">
      <alignment vertical="center"/>
    </xf>
    <xf numFmtId="165" fontId="15" fillId="43" borderId="0" xfId="265" applyFont="1" applyFill="1" applyAlignment="1">
      <alignment vertical="center"/>
    </xf>
    <xf numFmtId="0" fontId="14" fillId="43" borderId="16" xfId="2" applyFont="1" applyFill="1" applyBorder="1" applyAlignment="1">
      <alignment vertical="center"/>
    </xf>
    <xf numFmtId="0" fontId="53" fillId="43" borderId="16" xfId="2" applyFont="1" applyFill="1" applyBorder="1" applyAlignment="1">
      <alignment vertical="center"/>
    </xf>
    <xf numFmtId="0" fontId="14" fillId="43" borderId="16" xfId="2" applyFont="1" applyFill="1" applyBorder="1" applyAlignment="1">
      <alignment horizontal="right" vertical="center"/>
    </xf>
    <xf numFmtId="9" fontId="14" fillId="43" borderId="16" xfId="2" applyNumberFormat="1" applyFont="1" applyFill="1" applyBorder="1" applyAlignment="1">
      <alignment horizontal="center" vertical="center"/>
    </xf>
    <xf numFmtId="0" fontId="22" fillId="48" borderId="17" xfId="2" applyFont="1" applyFill="1" applyBorder="1" applyAlignment="1">
      <alignment horizontal="right" vertical="center"/>
    </xf>
    <xf numFmtId="0" fontId="20" fillId="48" borderId="21" xfId="2" applyFont="1" applyFill="1" applyBorder="1" applyAlignment="1">
      <alignment horizontal="center" vertical="center"/>
    </xf>
    <xf numFmtId="9" fontId="20" fillId="48" borderId="21" xfId="2" applyNumberFormat="1" applyFont="1" applyFill="1" applyBorder="1" applyAlignment="1">
      <alignment horizontal="center" vertical="center"/>
    </xf>
    <xf numFmtId="0" fontId="73" fillId="48" borderId="0" xfId="2" applyFont="1" applyFill="1" applyAlignment="1">
      <alignment horizontal="center" vertical="center"/>
    </xf>
    <xf numFmtId="4" fontId="0" fillId="48" borderId="0" xfId="2" applyNumberFormat="1" applyFont="1" applyFill="1" applyAlignment="1">
      <alignment horizontal="right" vertical="center"/>
    </xf>
    <xf numFmtId="0" fontId="14" fillId="43" borderId="16" xfId="2" applyFont="1" applyFill="1" applyBorder="1" applyAlignment="1">
      <alignment horizontal="left" vertical="center"/>
    </xf>
    <xf numFmtId="0" fontId="22" fillId="48" borderId="17" xfId="2" applyFont="1" applyFill="1" applyBorder="1" applyAlignment="1">
      <alignment horizontal="center" vertical="center"/>
    </xf>
    <xf numFmtId="0" fontId="20" fillId="48" borderId="21" xfId="2" applyFont="1" applyFill="1" applyBorder="1" applyAlignment="1">
      <alignment vertical="center"/>
    </xf>
    <xf numFmtId="0" fontId="73" fillId="48" borderId="0" xfId="2" applyFont="1" applyFill="1" applyAlignment="1">
      <alignment vertical="center"/>
    </xf>
    <xf numFmtId="0" fontId="20" fillId="48" borderId="18" xfId="2" applyFont="1" applyFill="1" applyBorder="1" applyAlignment="1">
      <alignment vertical="center"/>
    </xf>
    <xf numFmtId="0" fontId="11" fillId="93" borderId="75" xfId="0" applyFont="1" applyFill="1" applyBorder="1" applyAlignment="1">
      <alignment horizontal="left" vertical="center"/>
    </xf>
    <xf numFmtId="0" fontId="54" fillId="48" borderId="17" xfId="2" applyFont="1" applyFill="1" applyBorder="1" applyAlignment="1">
      <alignment horizontal="left" vertical="center"/>
    </xf>
    <xf numFmtId="0" fontId="20" fillId="48" borderId="21" xfId="2" applyFont="1" applyFill="1" applyBorder="1" applyAlignment="1">
      <alignment horizontal="center" vertical="center" wrapText="1"/>
    </xf>
    <xf numFmtId="1" fontId="49" fillId="49" borderId="75" xfId="0" applyNumberFormat="1" applyFont="1" applyFill="1" applyBorder="1" applyAlignment="1">
      <alignment horizontal="center" vertical="center"/>
    </xf>
    <xf numFmtId="0" fontId="50" fillId="0" borderId="75" xfId="0" applyFont="1" applyBorder="1" applyAlignment="1">
      <alignment vertical="center"/>
    </xf>
    <xf numFmtId="0" fontId="55" fillId="0" borderId="75" xfId="0" applyFont="1" applyBorder="1" applyAlignment="1">
      <alignment horizontal="center" vertical="center"/>
    </xf>
    <xf numFmtId="0" fontId="54" fillId="48" borderId="0" xfId="2" applyFont="1" applyFill="1" applyAlignment="1">
      <alignment horizontal="center" vertical="center" wrapText="1"/>
    </xf>
    <xf numFmtId="0" fontId="72" fillId="48" borderId="75" xfId="2" applyFont="1" applyFill="1" applyBorder="1" applyAlignment="1">
      <alignment vertical="center" wrapText="1"/>
    </xf>
    <xf numFmtId="0" fontId="14" fillId="43" borderId="0" xfId="2" applyFont="1" applyFill="1" applyAlignment="1">
      <alignment horizontal="left" vertical="center"/>
    </xf>
    <xf numFmtId="0" fontId="19" fillId="48" borderId="17" xfId="2" applyFont="1" applyFill="1" applyBorder="1" applyAlignment="1">
      <alignment horizontal="left" vertical="center"/>
    </xf>
    <xf numFmtId="0" fontId="41" fillId="48" borderId="75" xfId="343" applyNumberFormat="1" applyFont="1" applyFill="1" applyBorder="1" applyAlignment="1">
      <alignment horizontal="left" vertical="center"/>
    </xf>
    <xf numFmtId="0" fontId="0" fillId="48" borderId="0" xfId="2" applyFont="1" applyFill="1" applyAlignment="1">
      <alignment horizontal="left" vertical="center"/>
    </xf>
    <xf numFmtId="0" fontId="13" fillId="48" borderId="0" xfId="2" applyFont="1" applyFill="1" applyAlignment="1">
      <alignment vertical="center"/>
    </xf>
    <xf numFmtId="0" fontId="68" fillId="43" borderId="0" xfId="2" applyFont="1" applyFill="1" applyAlignment="1">
      <alignment horizontal="center" vertical="center"/>
    </xf>
    <xf numFmtId="49" fontId="26" fillId="43" borderId="0" xfId="2" applyNumberFormat="1" applyFont="1" applyFill="1" applyAlignment="1">
      <alignment vertical="center"/>
    </xf>
    <xf numFmtId="0" fontId="68" fillId="43" borderId="16" xfId="2" applyFont="1" applyFill="1" applyBorder="1" applyAlignment="1">
      <alignment horizontal="center" vertical="center"/>
    </xf>
    <xf numFmtId="49" fontId="26" fillId="43" borderId="16" xfId="2" applyNumberFormat="1" applyFont="1" applyFill="1" applyBorder="1" applyAlignment="1">
      <alignment vertical="center"/>
    </xf>
    <xf numFmtId="0" fontId="14" fillId="43" borderId="16" xfId="2" applyFont="1" applyFill="1" applyBorder="1" applyAlignment="1">
      <alignment horizontal="center" vertical="center"/>
    </xf>
    <xf numFmtId="0" fontId="15" fillId="0" borderId="0" xfId="233" applyFont="1" applyAlignment="1" applyProtection="1">
      <alignment horizontal="center" vertical="center"/>
    </xf>
    <xf numFmtId="0" fontId="20" fillId="48" borderId="75" xfId="2" applyFont="1" applyFill="1" applyBorder="1" applyAlignment="1">
      <alignment vertical="center"/>
    </xf>
    <xf numFmtId="0" fontId="20" fillId="48" borderId="75" xfId="2" applyFont="1" applyFill="1" applyBorder="1" applyAlignment="1">
      <alignment horizontal="center" vertical="center"/>
    </xf>
    <xf numFmtId="9" fontId="77" fillId="48" borderId="75" xfId="2" applyNumberFormat="1" applyFont="1" applyFill="1" applyBorder="1" applyAlignment="1">
      <alignment horizontal="center" vertical="center"/>
    </xf>
    <xf numFmtId="167" fontId="13" fillId="48" borderId="0" xfId="2" applyNumberFormat="1" applyFont="1" applyFill="1" applyAlignment="1">
      <alignment vertical="center"/>
    </xf>
    <xf numFmtId="0" fontId="49" fillId="60" borderId="75" xfId="0" applyFont="1" applyFill="1" applyBorder="1" applyAlignment="1">
      <alignment horizontal="left" vertical="center"/>
    </xf>
    <xf numFmtId="0" fontId="25" fillId="60" borderId="75" xfId="0" applyFont="1" applyFill="1" applyBorder="1" applyAlignment="1">
      <alignment horizontal="left" vertical="center"/>
    </xf>
    <xf numFmtId="0" fontId="27" fillId="60" borderId="75" xfId="0" applyFont="1" applyFill="1" applyBorder="1" applyAlignment="1">
      <alignment horizontal="left" vertical="center"/>
    </xf>
    <xf numFmtId="0" fontId="26" fillId="95" borderId="75" xfId="0" applyFont="1" applyFill="1" applyBorder="1" applyAlignment="1">
      <alignment vertical="center" wrapText="1"/>
    </xf>
    <xf numFmtId="0" fontId="38" fillId="48" borderId="0" xfId="2" applyFont="1" applyFill="1" applyAlignment="1">
      <alignment horizontal="center" vertical="center"/>
    </xf>
    <xf numFmtId="49" fontId="26" fillId="48" borderId="0" xfId="2" applyNumberFormat="1" applyFont="1" applyFill="1" applyAlignment="1">
      <alignment vertical="center"/>
    </xf>
    <xf numFmtId="0" fontId="13" fillId="48" borderId="0" xfId="2" applyFont="1" applyFill="1" applyAlignment="1">
      <alignment horizontal="center" vertical="center"/>
    </xf>
    <xf numFmtId="0" fontId="53" fillId="43" borderId="0" xfId="2" applyFont="1" applyFill="1" applyAlignment="1">
      <alignment horizontal="left" vertical="center"/>
    </xf>
    <xf numFmtId="0" fontId="53" fillId="43" borderId="16" xfId="2" applyFont="1" applyFill="1" applyBorder="1" applyAlignment="1">
      <alignment horizontal="left" vertical="center"/>
    </xf>
    <xf numFmtId="0" fontId="11" fillId="93" borderId="75" xfId="0" applyFont="1" applyFill="1" applyBorder="1" applyAlignment="1">
      <alignment horizontal="left" vertical="center" wrapText="1"/>
    </xf>
    <xf numFmtId="0" fontId="8" fillId="48" borderId="0" xfId="2" applyFont="1" applyFill="1" applyAlignment="1">
      <alignment horizontal="center" vertical="center"/>
    </xf>
    <xf numFmtId="0" fontId="26" fillId="48" borderId="0" xfId="2" applyFont="1" applyFill="1" applyAlignment="1">
      <alignment horizontal="left" vertical="center"/>
    </xf>
    <xf numFmtId="0" fontId="140" fillId="93" borderId="22" xfId="500" applyFill="1" applyBorder="1"/>
    <xf numFmtId="0" fontId="140" fillId="93" borderId="23" xfId="500" applyFill="1" applyBorder="1"/>
    <xf numFmtId="0" fontId="140" fillId="0" borderId="0" xfId="500"/>
    <xf numFmtId="0" fontId="140" fillId="93" borderId="24" xfId="500" applyFill="1" applyBorder="1"/>
    <xf numFmtId="0" fontId="140" fillId="93" borderId="0" xfId="500" applyFill="1"/>
    <xf numFmtId="0" fontId="140" fillId="93" borderId="25" xfId="500" applyFill="1" applyBorder="1"/>
    <xf numFmtId="0" fontId="140" fillId="93" borderId="16" xfId="500" applyFill="1" applyBorder="1"/>
    <xf numFmtId="0" fontId="140" fillId="95" borderId="22" xfId="500" applyFill="1" applyBorder="1"/>
    <xf numFmtId="0" fontId="140" fillId="95" borderId="23" xfId="500" applyFill="1" applyBorder="1"/>
    <xf numFmtId="0" fontId="140" fillId="95" borderId="26" xfId="500" applyFill="1" applyBorder="1"/>
    <xf numFmtId="0" fontId="141" fillId="95" borderId="24" xfId="500" applyFont="1" applyFill="1" applyBorder="1"/>
    <xf numFmtId="0" fontId="141" fillId="95" borderId="0" xfId="500" applyFont="1" applyFill="1"/>
    <xf numFmtId="0" fontId="140" fillId="95" borderId="0" xfId="500" applyFill="1"/>
    <xf numFmtId="0" fontId="140" fillId="95" borderId="27" xfId="500" applyFill="1" applyBorder="1"/>
    <xf numFmtId="0" fontId="140" fillId="95" borderId="24" xfId="500" applyFill="1" applyBorder="1"/>
    <xf numFmtId="0" fontId="140" fillId="95" borderId="22" xfId="500" applyFill="1" applyBorder="1" applyAlignment="1">
      <alignment vertical="center" wrapText="1"/>
    </xf>
    <xf numFmtId="0" fontId="140" fillId="95" borderId="23" xfId="500" applyFill="1" applyBorder="1" applyAlignment="1">
      <alignment vertical="center" wrapText="1"/>
    </xf>
    <xf numFmtId="0" fontId="140" fillId="95" borderId="26" xfId="500" applyFill="1" applyBorder="1" applyAlignment="1">
      <alignment vertical="center" wrapText="1"/>
    </xf>
    <xf numFmtId="0" fontId="174" fillId="43" borderId="24" xfId="3" applyFont="1" applyFill="1" applyBorder="1" applyAlignment="1">
      <alignment vertical="center" wrapText="1"/>
    </xf>
    <xf numFmtId="0" fontId="140" fillId="95" borderId="25" xfId="500" applyFill="1" applyBorder="1"/>
    <xf numFmtId="0" fontId="140" fillId="95" borderId="16" xfId="500" applyFill="1" applyBorder="1"/>
    <xf numFmtId="0" fontId="140" fillId="93" borderId="28" xfId="500" applyFill="1" applyBorder="1" applyAlignment="1">
      <alignment horizontal="center" vertical="center" wrapText="1"/>
    </xf>
    <xf numFmtId="0" fontId="140" fillId="93" borderId="29" xfId="500" applyFill="1" applyBorder="1" applyAlignment="1">
      <alignment horizontal="center" vertical="center" wrapText="1"/>
    </xf>
    <xf numFmtId="0" fontId="140" fillId="0" borderId="0" xfId="500" applyAlignment="1">
      <alignment vertical="center"/>
    </xf>
    <xf numFmtId="0" fontId="174" fillId="43" borderId="28" xfId="3" applyFont="1" applyFill="1" applyBorder="1" applyAlignment="1">
      <alignment vertical="center" wrapText="1"/>
    </xf>
    <xf numFmtId="0" fontId="175" fillId="43" borderId="28" xfId="3" applyFont="1" applyFill="1" applyBorder="1" applyAlignment="1">
      <alignment vertical="center" wrapText="1"/>
    </xf>
    <xf numFmtId="0" fontId="175" fillId="43" borderId="22" xfId="3" applyFont="1" applyFill="1" applyBorder="1" applyAlignment="1">
      <alignment vertical="top" wrapText="1"/>
    </xf>
    <xf numFmtId="0" fontId="140" fillId="0" borderId="22" xfId="500" applyBorder="1"/>
    <xf numFmtId="0" fontId="140" fillId="0" borderId="0" xfId="500" applyAlignment="1">
      <alignment wrapText="1"/>
    </xf>
    <xf numFmtId="0" fontId="176" fillId="0" borderId="30" xfId="500" applyFont="1" applyBorder="1" applyAlignment="1">
      <alignment vertical="center" wrapText="1"/>
    </xf>
    <xf numFmtId="0" fontId="176" fillId="0" borderId="31" xfId="500" applyFont="1" applyBorder="1" applyAlignment="1">
      <alignment vertical="center" wrapText="1"/>
    </xf>
    <xf numFmtId="49" fontId="0" fillId="0" borderId="0" xfId="0" applyNumberFormat="1"/>
    <xf numFmtId="49" fontId="0" fillId="0" borderId="0" xfId="0" applyNumberFormat="1" applyAlignment="1">
      <alignment horizontal="left"/>
    </xf>
    <xf numFmtId="0" fontId="0" fillId="0" borderId="0" xfId="0" applyAlignment="1">
      <alignment horizontal="right"/>
    </xf>
    <xf numFmtId="0" fontId="177" fillId="95" borderId="0" xfId="0" applyFont="1" applyFill="1" applyAlignment="1">
      <alignment vertical="top" wrapText="1"/>
    </xf>
    <xf numFmtId="0" fontId="0" fillId="95" borderId="0" xfId="0" applyFill="1"/>
    <xf numFmtId="0" fontId="0" fillId="0" borderId="0" xfId="0" applyAlignment="1">
      <alignment horizontal="left"/>
    </xf>
    <xf numFmtId="0" fontId="178" fillId="95" borderId="0" xfId="0" applyFont="1" applyFill="1"/>
    <xf numFmtId="0" fontId="177" fillId="95" borderId="0" xfId="0" applyFont="1" applyFill="1" applyAlignment="1">
      <alignment vertical="top"/>
    </xf>
    <xf numFmtId="0" fontId="179" fillId="93" borderId="32" xfId="500" applyFont="1" applyFill="1" applyBorder="1" applyAlignment="1">
      <alignment vertical="center" wrapText="1"/>
    </xf>
    <xf numFmtId="0" fontId="19" fillId="48" borderId="0" xfId="3" applyFont="1" applyFill="1" applyAlignment="1">
      <alignment vertical="center"/>
    </xf>
    <xf numFmtId="49" fontId="60" fillId="48" borderId="0" xfId="3" applyNumberFormat="1" applyFont="1" applyFill="1" applyAlignment="1">
      <alignment vertical="center"/>
    </xf>
    <xf numFmtId="0" fontId="62" fillId="48" borderId="0" xfId="3" applyFont="1" applyFill="1" applyAlignment="1">
      <alignment horizontal="center" vertical="center"/>
    </xf>
    <xf numFmtId="9" fontId="76" fillId="48" borderId="0" xfId="3" applyNumberFormat="1" applyFont="1" applyFill="1" applyAlignment="1">
      <alignment horizontal="center" vertical="center"/>
    </xf>
    <xf numFmtId="0" fontId="62" fillId="48" borderId="76" xfId="3" applyFont="1" applyFill="1" applyBorder="1" applyAlignment="1">
      <alignment horizontal="center" vertical="center"/>
    </xf>
    <xf numFmtId="0" fontId="19" fillId="48" borderId="33" xfId="3" applyFont="1" applyFill="1" applyBorder="1" applyAlignment="1">
      <alignment vertical="center"/>
    </xf>
    <xf numFmtId="0" fontId="54" fillId="48" borderId="33" xfId="3" applyFont="1" applyFill="1" applyBorder="1" applyAlignment="1">
      <alignment vertical="center"/>
    </xf>
    <xf numFmtId="167" fontId="172" fillId="0" borderId="75" xfId="0" applyNumberFormat="1" applyFont="1" applyBorder="1" applyAlignment="1">
      <alignment horizontal="center" vertical="center"/>
    </xf>
    <xf numFmtId="1" fontId="50" fillId="0" borderId="75" xfId="343" applyNumberFormat="1" applyFont="1" applyBorder="1" applyAlignment="1">
      <alignment horizontal="center" vertical="center"/>
    </xf>
    <xf numFmtId="0" fontId="12" fillId="49" borderId="75" xfId="0" applyFont="1" applyFill="1" applyBorder="1" applyAlignment="1">
      <alignment horizontal="left" vertical="center"/>
    </xf>
    <xf numFmtId="0" fontId="27" fillId="49" borderId="75" xfId="0" applyFont="1" applyFill="1" applyBorder="1" applyAlignment="1">
      <alignment horizontal="left" vertical="center"/>
    </xf>
    <xf numFmtId="0" fontId="52" fillId="0" borderId="75" xfId="0" applyFont="1" applyBorder="1" applyAlignment="1">
      <alignment horizontal="left" vertical="center" wrapText="1"/>
    </xf>
    <xf numFmtId="1" fontId="13" fillId="0" borderId="75" xfId="343" applyNumberFormat="1" applyFont="1" applyBorder="1" applyAlignment="1">
      <alignment horizontal="center" vertical="center"/>
    </xf>
    <xf numFmtId="0" fontId="66" fillId="48" borderId="21" xfId="2" applyFont="1" applyFill="1" applyBorder="1" applyAlignment="1">
      <alignment horizontal="center" vertical="center"/>
    </xf>
    <xf numFmtId="0" fontId="54" fillId="48" borderId="17" xfId="2" applyFont="1" applyFill="1" applyBorder="1" applyAlignment="1">
      <alignment horizontal="left" vertical="center" wrapText="1"/>
    </xf>
    <xf numFmtId="0" fontId="26" fillId="48" borderId="0" xfId="2" applyFont="1" applyFill="1" applyAlignment="1">
      <alignment horizontal="left" vertical="center" wrapText="1"/>
    </xf>
    <xf numFmtId="0" fontId="26" fillId="60" borderId="75" xfId="0" applyFont="1" applyFill="1" applyBorder="1" applyAlignment="1">
      <alignment horizontal="left" vertical="center" wrapText="1"/>
    </xf>
    <xf numFmtId="0" fontId="38" fillId="95" borderId="75" xfId="0" applyFont="1" applyFill="1" applyBorder="1" applyAlignment="1">
      <alignment horizontal="center" vertical="center"/>
    </xf>
    <xf numFmtId="0" fontId="16" fillId="43" borderId="0" xfId="2" applyFont="1" applyFill="1" applyAlignment="1">
      <alignment horizontal="center" vertical="center"/>
    </xf>
    <xf numFmtId="0" fontId="16" fillId="43" borderId="16" xfId="2" applyFont="1" applyFill="1" applyBorder="1" applyAlignment="1">
      <alignment horizontal="center" vertical="center"/>
    </xf>
    <xf numFmtId="0" fontId="56" fillId="48" borderId="17" xfId="2" applyFont="1" applyFill="1" applyBorder="1" applyAlignment="1">
      <alignment vertical="center"/>
    </xf>
    <xf numFmtId="0" fontId="20" fillId="48" borderId="18" xfId="2" applyFont="1" applyFill="1" applyBorder="1" applyAlignment="1">
      <alignment horizontal="center" vertical="center"/>
    </xf>
    <xf numFmtId="0" fontId="63" fillId="48" borderId="0" xfId="2" applyFont="1" applyFill="1" applyAlignment="1">
      <alignment vertical="center"/>
    </xf>
    <xf numFmtId="0" fontId="28" fillId="48" borderId="0" xfId="2" applyFont="1" applyFill="1" applyAlignment="1">
      <alignment vertical="center"/>
    </xf>
    <xf numFmtId="0" fontId="103" fillId="96" borderId="0" xfId="3" applyFont="1" applyFill="1" applyAlignment="1">
      <alignment vertical="center"/>
    </xf>
    <xf numFmtId="167" fontId="103" fillId="96" borderId="0" xfId="3" applyNumberFormat="1" applyFont="1" applyFill="1" applyAlignment="1">
      <alignment vertical="center"/>
    </xf>
    <xf numFmtId="0" fontId="14" fillId="43" borderId="0" xfId="3" applyFont="1" applyFill="1" applyAlignment="1">
      <alignment vertical="center"/>
    </xf>
    <xf numFmtId="49" fontId="26" fillId="43" borderId="0" xfId="3" applyNumberFormat="1" applyFont="1" applyFill="1" applyAlignment="1">
      <alignment vertical="center"/>
    </xf>
    <xf numFmtId="0" fontId="14" fillId="43" borderId="16" xfId="3" applyFont="1" applyFill="1" applyBorder="1" applyAlignment="1">
      <alignment vertical="center"/>
    </xf>
    <xf numFmtId="49" fontId="26" fillId="43" borderId="16" xfId="3" applyNumberFormat="1" applyFont="1" applyFill="1" applyBorder="1" applyAlignment="1">
      <alignment vertical="center"/>
    </xf>
    <xf numFmtId="0" fontId="14" fillId="43" borderId="16" xfId="3" applyFont="1" applyFill="1" applyBorder="1" applyAlignment="1">
      <alignment horizontal="center" vertical="center"/>
    </xf>
    <xf numFmtId="9" fontId="75" fillId="43" borderId="16" xfId="3" applyNumberFormat="1" applyFont="1" applyFill="1" applyBorder="1" applyAlignment="1">
      <alignment horizontal="left" vertical="center"/>
    </xf>
    <xf numFmtId="0" fontId="20" fillId="48" borderId="75" xfId="3" applyFont="1" applyFill="1" applyBorder="1" applyAlignment="1">
      <alignment vertical="center"/>
    </xf>
    <xf numFmtId="0" fontId="20" fillId="48" borderId="75" xfId="3" applyFont="1" applyFill="1" applyBorder="1" applyAlignment="1">
      <alignment horizontal="center" vertical="center"/>
    </xf>
    <xf numFmtId="9" fontId="77" fillId="48" borderId="75" xfId="3" applyNumberFormat="1" applyFont="1" applyFill="1" applyBorder="1" applyAlignment="1">
      <alignment horizontal="center" vertical="center"/>
    </xf>
    <xf numFmtId="4" fontId="173" fillId="48" borderId="75" xfId="3" applyNumberFormat="1" applyFont="1" applyFill="1" applyBorder="1" applyAlignment="1">
      <alignment horizontal="center" vertical="center"/>
    </xf>
    <xf numFmtId="0" fontId="180" fillId="96" borderId="0" xfId="3" applyFont="1" applyFill="1" applyAlignment="1">
      <alignment vertical="center"/>
    </xf>
    <xf numFmtId="0" fontId="38" fillId="96" borderId="0" xfId="3" applyFont="1" applyFill="1" applyAlignment="1">
      <alignment horizontal="center" vertical="center"/>
    </xf>
    <xf numFmtId="49" fontId="26" fillId="96" borderId="0" xfId="3" applyNumberFormat="1" applyFont="1" applyFill="1" applyAlignment="1">
      <alignment vertical="center"/>
    </xf>
    <xf numFmtId="0" fontId="13" fillId="96" borderId="0" xfId="3" applyFont="1" applyFill="1" applyAlignment="1">
      <alignment horizontal="center" vertical="center"/>
    </xf>
    <xf numFmtId="9" fontId="181" fillId="96" borderId="0" xfId="3" applyNumberFormat="1" applyFont="1" applyFill="1" applyAlignment="1">
      <alignment vertical="center"/>
    </xf>
    <xf numFmtId="165" fontId="13" fillId="96" borderId="0" xfId="265" applyFont="1" applyFill="1" applyAlignment="1">
      <alignment vertical="center"/>
    </xf>
    <xf numFmtId="0" fontId="38" fillId="43" borderId="0" xfId="3" applyFont="1" applyFill="1" applyAlignment="1">
      <alignment horizontal="center" vertical="center"/>
    </xf>
    <xf numFmtId="0" fontId="38" fillId="43" borderId="16" xfId="3" applyFont="1" applyFill="1" applyBorder="1" applyAlignment="1">
      <alignment horizontal="center" vertical="center"/>
    </xf>
    <xf numFmtId="0" fontId="104" fillId="48" borderId="0" xfId="3" applyFont="1" applyFill="1" applyAlignment="1">
      <alignment horizontal="center" vertical="center"/>
    </xf>
    <xf numFmtId="0" fontId="90" fillId="48" borderId="75" xfId="3" applyFont="1" applyFill="1" applyBorder="1" applyAlignment="1">
      <alignment horizontal="center" vertical="center"/>
    </xf>
    <xf numFmtId="0" fontId="53" fillId="43" borderId="16" xfId="3" applyFont="1" applyFill="1" applyBorder="1" applyAlignment="1">
      <alignment horizontal="left" vertical="center" wrapText="1"/>
    </xf>
    <xf numFmtId="0" fontId="54" fillId="48" borderId="0" xfId="3" applyFont="1" applyFill="1" applyAlignment="1">
      <alignment horizontal="center" vertical="center" wrapText="1"/>
    </xf>
    <xf numFmtId="0" fontId="72" fillId="48" borderId="75" xfId="3" applyFont="1" applyFill="1" applyBorder="1" applyAlignment="1">
      <alignment vertical="center" wrapText="1"/>
    </xf>
    <xf numFmtId="0" fontId="26" fillId="96" borderId="0" xfId="3" applyFont="1" applyFill="1" applyAlignment="1">
      <alignment vertical="center" wrapText="1"/>
    </xf>
    <xf numFmtId="0" fontId="105" fillId="48" borderId="75" xfId="2" applyFont="1" applyFill="1" applyBorder="1" applyAlignment="1">
      <alignment horizontal="center" vertical="center"/>
    </xf>
    <xf numFmtId="49" fontId="106" fillId="48" borderId="75" xfId="2" applyNumberFormat="1" applyFont="1" applyFill="1" applyBorder="1" applyAlignment="1">
      <alignment vertical="center"/>
    </xf>
    <xf numFmtId="0" fontId="52" fillId="0" borderId="75" xfId="0" applyFont="1" applyBorder="1" applyAlignment="1">
      <alignment vertical="center"/>
    </xf>
    <xf numFmtId="0" fontId="49" fillId="93" borderId="77" xfId="0" applyFont="1" applyFill="1" applyBorder="1" applyAlignment="1">
      <alignment horizontal="left" vertical="center"/>
    </xf>
    <xf numFmtId="0" fontId="41" fillId="93" borderId="0" xfId="507" applyFont="1" applyFill="1" applyAlignment="1">
      <alignment vertical="center"/>
    </xf>
    <xf numFmtId="0" fontId="41" fillId="93" borderId="0" xfId="507" applyFont="1" applyFill="1" applyAlignment="1">
      <alignment vertical="center" wrapText="1"/>
    </xf>
    <xf numFmtId="4" fontId="41" fillId="93" borderId="0" xfId="507" applyNumberFormat="1" applyFont="1" applyFill="1" applyAlignment="1">
      <alignment horizontal="center" vertical="center"/>
    </xf>
    <xf numFmtId="0" fontId="66" fillId="48" borderId="18" xfId="2" applyFont="1" applyFill="1" applyBorder="1" applyAlignment="1">
      <alignment horizontal="center" vertical="center"/>
    </xf>
    <xf numFmtId="0" fontId="53" fillId="43" borderId="0" xfId="3" applyFont="1" applyFill="1" applyAlignment="1">
      <alignment vertical="center"/>
    </xf>
    <xf numFmtId="0" fontId="0" fillId="48" borderId="0" xfId="3" applyFont="1" applyFill="1" applyAlignment="1">
      <alignment vertical="center"/>
    </xf>
    <xf numFmtId="0" fontId="53" fillId="43" borderId="16" xfId="3" applyFont="1" applyFill="1" applyBorder="1" applyAlignment="1">
      <alignment vertical="center"/>
    </xf>
    <xf numFmtId="0" fontId="20" fillId="48" borderId="18" xfId="3" applyFont="1" applyFill="1" applyBorder="1" applyAlignment="1">
      <alignment vertical="center"/>
    </xf>
    <xf numFmtId="0" fontId="26" fillId="48" borderId="0" xfId="3" applyFont="1" applyFill="1" applyAlignment="1">
      <alignment vertical="center"/>
    </xf>
    <xf numFmtId="0" fontId="14" fillId="43" borderId="16" xfId="3" applyFont="1" applyFill="1" applyBorder="1" applyAlignment="1">
      <alignment horizontal="right" vertical="center"/>
    </xf>
    <xf numFmtId="0" fontId="56" fillId="48" borderId="17" xfId="2" applyFont="1" applyFill="1" applyBorder="1" applyAlignment="1">
      <alignment horizontal="center" vertical="center"/>
    </xf>
    <xf numFmtId="9" fontId="22" fillId="48" borderId="17" xfId="2" applyNumberFormat="1" applyFont="1" applyFill="1" applyBorder="1" applyAlignment="1">
      <alignment horizontal="center" vertical="center"/>
    </xf>
    <xf numFmtId="9" fontId="20" fillId="48" borderId="18" xfId="2" applyNumberFormat="1" applyFont="1" applyFill="1" applyBorder="1" applyAlignment="1">
      <alignment horizontal="center" vertical="center"/>
    </xf>
    <xf numFmtId="0" fontId="18" fillId="48" borderId="0" xfId="2" applyFont="1" applyFill="1" applyAlignment="1">
      <alignment vertical="center"/>
    </xf>
    <xf numFmtId="0" fontId="0" fillId="48" borderId="0" xfId="2" applyFont="1" applyFill="1" applyAlignment="1">
      <alignment horizontal="center" vertical="center"/>
    </xf>
    <xf numFmtId="0" fontId="57" fillId="48" borderId="17" xfId="2" applyFont="1" applyFill="1" applyBorder="1" applyAlignment="1">
      <alignment horizontal="center" vertical="center"/>
    </xf>
    <xf numFmtId="0" fontId="20" fillId="48" borderId="18" xfId="2" applyFont="1" applyFill="1" applyBorder="1" applyAlignment="1">
      <alignment vertical="center" wrapText="1"/>
    </xf>
    <xf numFmtId="0" fontId="28" fillId="48" borderId="0" xfId="2" applyFont="1" applyFill="1" applyAlignment="1">
      <alignment vertical="center" wrapText="1"/>
    </xf>
    <xf numFmtId="2" fontId="0" fillId="48" borderId="0" xfId="3" applyNumberFormat="1" applyFont="1" applyFill="1" applyAlignment="1">
      <alignment vertical="center"/>
    </xf>
    <xf numFmtId="170" fontId="0" fillId="48" borderId="0" xfId="3" applyNumberFormat="1" applyFont="1" applyFill="1" applyAlignment="1">
      <alignment vertical="center"/>
    </xf>
    <xf numFmtId="0" fontId="53" fillId="48" borderId="17" xfId="2" applyFont="1" applyFill="1" applyBorder="1" applyAlignment="1">
      <alignment vertical="center"/>
    </xf>
    <xf numFmtId="0" fontId="27" fillId="52" borderId="34" xfId="0" applyFont="1" applyFill="1" applyBorder="1" applyAlignment="1">
      <alignment horizontal="left" vertical="center"/>
    </xf>
    <xf numFmtId="167" fontId="11" fillId="0" borderId="75" xfId="265" applyNumberFormat="1" applyFont="1" applyBorder="1" applyAlignment="1">
      <alignment vertical="center"/>
    </xf>
    <xf numFmtId="167" fontId="11" fillId="0" borderId="78" xfId="265" applyNumberFormat="1" applyFont="1" applyBorder="1" applyAlignment="1">
      <alignment vertical="center"/>
    </xf>
    <xf numFmtId="167" fontId="15" fillId="43" borderId="0" xfId="265" applyNumberFormat="1" applyFont="1" applyFill="1" applyAlignment="1">
      <alignment vertical="center"/>
    </xf>
    <xf numFmtId="167" fontId="14" fillId="43" borderId="16" xfId="2" applyNumberFormat="1" applyFont="1" applyFill="1" applyBorder="1" applyAlignment="1">
      <alignment horizontal="right" vertical="center"/>
    </xf>
    <xf numFmtId="0" fontId="93" fillId="48" borderId="17" xfId="2" applyFont="1" applyFill="1" applyBorder="1" applyAlignment="1">
      <alignment vertical="center"/>
    </xf>
    <xf numFmtId="0" fontId="41" fillId="48" borderId="18" xfId="2" applyFont="1" applyFill="1" applyBorder="1" applyAlignment="1">
      <alignment vertical="center"/>
    </xf>
    <xf numFmtId="0" fontId="41" fillId="48" borderId="18" xfId="2" applyFont="1" applyFill="1" applyBorder="1" applyAlignment="1">
      <alignment horizontal="center" vertical="center"/>
    </xf>
    <xf numFmtId="0" fontId="53" fillId="43" borderId="0" xfId="2" applyFont="1" applyFill="1" applyAlignment="1">
      <alignment vertical="center" wrapText="1"/>
    </xf>
    <xf numFmtId="0" fontId="53" fillId="43" borderId="16" xfId="2" applyFont="1" applyFill="1" applyBorder="1" applyAlignment="1">
      <alignment vertical="center" wrapText="1"/>
    </xf>
    <xf numFmtId="0" fontId="54" fillId="48" borderId="17" xfId="2" applyFont="1" applyFill="1" applyBorder="1" applyAlignment="1">
      <alignment vertical="center" wrapText="1"/>
    </xf>
    <xf numFmtId="4" fontId="20" fillId="48" borderId="21" xfId="2" applyNumberFormat="1" applyFont="1" applyFill="1" applyBorder="1" applyAlignment="1">
      <alignment horizontal="right" vertical="center"/>
    </xf>
    <xf numFmtId="167" fontId="10" fillId="0" borderId="0" xfId="233" applyNumberFormat="1" applyAlignment="1" applyProtection="1">
      <alignment horizontal="center" vertical="center"/>
    </xf>
    <xf numFmtId="167" fontId="9" fillId="48" borderId="0" xfId="265" applyNumberFormat="1" applyFont="1" applyFill="1" applyAlignment="1">
      <alignment horizontal="center" vertical="center"/>
    </xf>
    <xf numFmtId="167" fontId="20" fillId="48" borderId="15" xfId="265" applyNumberFormat="1" applyFont="1" applyFill="1" applyBorder="1" applyAlignment="1">
      <alignment horizontal="center" vertical="center"/>
    </xf>
    <xf numFmtId="167" fontId="8" fillId="48" borderId="0" xfId="265" applyNumberFormat="1" applyFill="1" applyAlignment="1">
      <alignment vertical="center"/>
    </xf>
    <xf numFmtId="167" fontId="20" fillId="48" borderId="18" xfId="265" applyNumberFormat="1" applyFont="1" applyFill="1" applyBorder="1" applyAlignment="1">
      <alignment horizontal="center" vertical="center"/>
    </xf>
    <xf numFmtId="167" fontId="15" fillId="43" borderId="0" xfId="265" applyNumberFormat="1" applyFont="1" applyFill="1"/>
    <xf numFmtId="167" fontId="10" fillId="0" borderId="0" xfId="233" applyNumberFormat="1" applyAlignment="1" applyProtection="1">
      <alignment horizontal="center"/>
    </xf>
    <xf numFmtId="167" fontId="9" fillId="48" borderId="0" xfId="265" applyNumberFormat="1" applyFont="1" applyFill="1" applyAlignment="1">
      <alignment horizontal="center"/>
    </xf>
    <xf numFmtId="167" fontId="20" fillId="48" borderId="18" xfId="265" applyNumberFormat="1" applyFont="1" applyFill="1" applyBorder="1" applyAlignment="1">
      <alignment horizontal="center"/>
    </xf>
    <xf numFmtId="167" fontId="8" fillId="48" borderId="0" xfId="265" applyNumberFormat="1" applyFill="1"/>
    <xf numFmtId="167" fontId="71" fillId="48" borderId="0" xfId="265" applyNumberFormat="1" applyFont="1" applyFill="1" applyAlignment="1">
      <alignment horizontal="center" vertical="center"/>
    </xf>
    <xf numFmtId="167" fontId="103" fillId="48" borderId="0" xfId="265" applyNumberFormat="1" applyFont="1" applyFill="1" applyAlignment="1">
      <alignment vertical="center"/>
    </xf>
    <xf numFmtId="167" fontId="80" fillId="0" borderId="37" xfId="265" applyNumberFormat="1" applyFont="1" applyBorder="1" applyAlignment="1">
      <alignment vertical="center"/>
    </xf>
    <xf numFmtId="167" fontId="15" fillId="0" borderId="0" xfId="233" applyNumberFormat="1" applyFont="1" applyAlignment="1" applyProtection="1">
      <alignment horizontal="center" vertical="center"/>
    </xf>
    <xf numFmtId="167" fontId="13" fillId="48" borderId="0" xfId="265" applyNumberFormat="1" applyFont="1" applyFill="1" applyAlignment="1">
      <alignment vertical="center"/>
    </xf>
    <xf numFmtId="167" fontId="12" fillId="0" borderId="75" xfId="265" applyNumberFormat="1" applyFont="1" applyBorder="1" applyAlignment="1">
      <alignment vertical="center"/>
    </xf>
    <xf numFmtId="167" fontId="15" fillId="43" borderId="0" xfId="265" applyNumberFormat="1" applyFont="1" applyFill="1" applyAlignment="1">
      <alignment horizontal="right" vertical="center"/>
    </xf>
    <xf numFmtId="167" fontId="10" fillId="0" borderId="0" xfId="233" applyNumberFormat="1" applyAlignment="1" applyProtection="1">
      <alignment horizontal="right" vertical="center"/>
    </xf>
    <xf numFmtId="167" fontId="9" fillId="48" borderId="0" xfId="265" applyNumberFormat="1" applyFont="1" applyFill="1" applyAlignment="1">
      <alignment horizontal="right" vertical="center"/>
    </xf>
    <xf numFmtId="167" fontId="11" fillId="0" borderId="36" xfId="265" applyNumberFormat="1" applyFont="1" applyBorder="1" applyAlignment="1">
      <alignment horizontal="right" vertical="center"/>
    </xf>
    <xf numFmtId="167" fontId="11" fillId="0" borderId="37" xfId="265" applyNumberFormat="1" applyFont="1" applyBorder="1" applyAlignment="1">
      <alignment horizontal="right" vertical="center"/>
    </xf>
    <xf numFmtId="167" fontId="11" fillId="0" borderId="78" xfId="265" applyNumberFormat="1" applyFont="1" applyBorder="1" applyAlignment="1">
      <alignment horizontal="right" vertical="center"/>
    </xf>
    <xf numFmtId="167" fontId="8" fillId="48" borderId="0" xfId="265" applyNumberFormat="1" applyFill="1" applyAlignment="1">
      <alignment horizontal="right" vertical="center"/>
    </xf>
    <xf numFmtId="0" fontId="13" fillId="48" borderId="0" xfId="3" applyFont="1" applyFill="1" applyAlignment="1">
      <alignment horizontal="center" vertical="center"/>
    </xf>
    <xf numFmtId="0" fontId="20" fillId="48" borderId="18" xfId="2" applyFont="1" applyFill="1" applyBorder="1" applyAlignment="1">
      <alignment horizontal="left" vertical="center"/>
    </xf>
    <xf numFmtId="0" fontId="57" fillId="48" borderId="0" xfId="2" applyFont="1" applyFill="1" applyAlignment="1">
      <alignment horizontal="right" vertical="center"/>
    </xf>
    <xf numFmtId="0" fontId="70" fillId="48" borderId="75" xfId="2" applyFont="1" applyFill="1" applyBorder="1" applyAlignment="1">
      <alignment horizontal="center" vertical="center"/>
    </xf>
    <xf numFmtId="4" fontId="13" fillId="48" borderId="0" xfId="2" applyNumberFormat="1" applyFont="1" applyFill="1" applyAlignment="1">
      <alignment horizontal="right" vertical="center"/>
    </xf>
    <xf numFmtId="167" fontId="22" fillId="48" borderId="17" xfId="2" applyNumberFormat="1" applyFont="1" applyFill="1" applyBorder="1" applyAlignment="1">
      <alignment horizontal="right" vertical="center"/>
    </xf>
    <xf numFmtId="167" fontId="0" fillId="48" borderId="0" xfId="2" applyNumberFormat="1" applyFont="1" applyFill="1" applyAlignment="1">
      <alignment horizontal="right" vertical="center"/>
    </xf>
    <xf numFmtId="0" fontId="63" fillId="52" borderId="34" xfId="343" applyNumberFormat="1" applyFont="1" applyFill="1" applyBorder="1" applyAlignment="1">
      <alignment horizontal="center" vertical="center"/>
    </xf>
    <xf numFmtId="168" fontId="12" fillId="52" borderId="34" xfId="343" applyNumberFormat="1" applyFont="1" applyFill="1" applyBorder="1" applyAlignment="1">
      <alignment horizontal="center" vertical="center"/>
    </xf>
    <xf numFmtId="0" fontId="94" fillId="48" borderId="17" xfId="2" applyFont="1" applyFill="1" applyBorder="1" applyAlignment="1">
      <alignment horizontal="center" vertical="center" wrapText="1"/>
    </xf>
    <xf numFmtId="0" fontId="41" fillId="48" borderId="18" xfId="2" applyFont="1" applyFill="1" applyBorder="1" applyAlignment="1">
      <alignment horizontal="center" vertical="center" wrapText="1"/>
    </xf>
    <xf numFmtId="0" fontId="27" fillId="52" borderId="34" xfId="0" applyFont="1" applyFill="1" applyBorder="1" applyAlignment="1">
      <alignment horizontal="left" vertical="center" wrapText="1"/>
    </xf>
    <xf numFmtId="0" fontId="26" fillId="48" borderId="0" xfId="3" applyFont="1" applyFill="1" applyAlignment="1">
      <alignment vertical="center" wrapText="1"/>
    </xf>
    <xf numFmtId="0" fontId="13" fillId="48" borderId="0" xfId="3" applyFont="1" applyFill="1" applyAlignment="1">
      <alignment vertical="center"/>
    </xf>
    <xf numFmtId="167" fontId="11" fillId="95" borderId="75" xfId="0" applyNumberFormat="1" applyFont="1" applyFill="1" applyBorder="1" applyAlignment="1">
      <alignment horizontal="right" vertical="center"/>
    </xf>
    <xf numFmtId="0" fontId="50" fillId="0" borderId="75" xfId="0" applyFont="1" applyBorder="1" applyAlignment="1">
      <alignment horizontal="left" vertical="center"/>
    </xf>
    <xf numFmtId="0" fontId="13" fillId="95" borderId="79" xfId="3" applyFont="1" applyFill="1" applyBorder="1"/>
    <xf numFmtId="0" fontId="112" fillId="43" borderId="79" xfId="3" applyFont="1" applyFill="1" applyBorder="1" applyAlignment="1">
      <alignment horizontal="left"/>
    </xf>
    <xf numFmtId="0" fontId="112" fillId="43" borderId="79" xfId="3" applyFont="1" applyFill="1" applyBorder="1"/>
    <xf numFmtId="0" fontId="64" fillId="43" borderId="79" xfId="233" applyFont="1" applyFill="1" applyBorder="1" applyAlignment="1" applyProtection="1"/>
    <xf numFmtId="0" fontId="61" fillId="43" borderId="79" xfId="233" applyFont="1" applyFill="1" applyBorder="1" applyAlignment="1" applyProtection="1">
      <alignment horizontal="center"/>
    </xf>
    <xf numFmtId="0" fontId="92" fillId="43" borderId="79" xfId="3" applyFont="1" applyFill="1" applyBorder="1"/>
    <xf numFmtId="0" fontId="11" fillId="43" borderId="79" xfId="3" applyFont="1" applyFill="1" applyBorder="1" applyAlignment="1">
      <alignment horizontal="left"/>
    </xf>
    <xf numFmtId="0" fontId="13" fillId="43" borderId="79" xfId="3" applyFont="1" applyFill="1" applyBorder="1"/>
    <xf numFmtId="0" fontId="13" fillId="0" borderId="0" xfId="3" applyFont="1"/>
    <xf numFmtId="0" fontId="13" fillId="43" borderId="79" xfId="3" applyFont="1" applyFill="1" applyBorder="1" applyAlignment="1">
      <alignment horizontal="left"/>
    </xf>
    <xf numFmtId="0" fontId="15" fillId="43" borderId="79" xfId="233" applyFont="1" applyFill="1" applyBorder="1" applyAlignment="1" applyProtection="1">
      <alignment horizontal="left"/>
    </xf>
    <xf numFmtId="0" fontId="108" fillId="43" borderId="79" xfId="233" applyFont="1" applyFill="1" applyBorder="1" applyAlignment="1" applyProtection="1">
      <alignment horizontal="left" vertical="center"/>
    </xf>
    <xf numFmtId="0" fontId="108" fillId="43" borderId="79" xfId="233" applyFont="1" applyFill="1" applyBorder="1" applyAlignment="1" applyProtection="1">
      <alignment horizontal="center" vertical="center"/>
    </xf>
    <xf numFmtId="0" fontId="13" fillId="0" borderId="79" xfId="3" applyFont="1" applyBorder="1"/>
    <xf numFmtId="0" fontId="29" fillId="43" borderId="79" xfId="3" applyFont="1" applyFill="1" applyBorder="1" applyAlignment="1">
      <alignment horizontal="left"/>
    </xf>
    <xf numFmtId="0" fontId="109" fillId="95" borderId="79" xfId="3" applyFont="1" applyFill="1" applyBorder="1"/>
    <xf numFmtId="0" fontId="109" fillId="0" borderId="79" xfId="3" applyFont="1" applyBorder="1"/>
    <xf numFmtId="0" fontId="29" fillId="43" borderId="79" xfId="3" applyFont="1" applyFill="1" applyBorder="1"/>
    <xf numFmtId="0" fontId="109" fillId="43" borderId="79" xfId="3" applyFont="1" applyFill="1" applyBorder="1"/>
    <xf numFmtId="0" fontId="109" fillId="43" borderId="79" xfId="3" applyFont="1" applyFill="1" applyBorder="1" applyAlignment="1">
      <alignment horizontal="left"/>
    </xf>
    <xf numFmtId="0" fontId="10" fillId="43" borderId="79" xfId="233" applyFill="1" applyBorder="1" applyAlignment="1" applyProtection="1">
      <alignment horizontal="left"/>
    </xf>
    <xf numFmtId="0" fontId="109" fillId="0" borderId="79" xfId="3" applyFont="1" applyBorder="1" applyAlignment="1">
      <alignment horizontal="left"/>
    </xf>
    <xf numFmtId="0" fontId="109" fillId="0" borderId="79" xfId="0" applyFont="1" applyBorder="1"/>
    <xf numFmtId="0" fontId="110" fillId="43" borderId="79" xfId="233" applyFont="1" applyFill="1" applyBorder="1" applyAlignment="1" applyProtection="1">
      <alignment horizontal="left"/>
    </xf>
    <xf numFmtId="0" fontId="109" fillId="95" borderId="79" xfId="3" applyFont="1" applyFill="1" applyBorder="1" applyAlignment="1">
      <alignment horizontal="left"/>
    </xf>
    <xf numFmtId="0" fontId="186" fillId="95" borderId="79" xfId="3" applyFont="1" applyFill="1" applyBorder="1"/>
    <xf numFmtId="0" fontId="29" fillId="43" borderId="79" xfId="3" applyFont="1" applyFill="1" applyBorder="1" applyAlignment="1">
      <alignment horizontal="center" wrapText="1"/>
    </xf>
    <xf numFmtId="0" fontId="111" fillId="43" borderId="79" xfId="233" applyFont="1" applyFill="1" applyBorder="1" applyAlignment="1" applyProtection="1"/>
    <xf numFmtId="0" fontId="109" fillId="0" borderId="79" xfId="0" applyFont="1" applyBorder="1" applyAlignment="1">
      <alignment horizontal="left"/>
    </xf>
    <xf numFmtId="0" fontId="0" fillId="0" borderId="79" xfId="0" applyBorder="1" applyAlignment="1">
      <alignment horizontal="left"/>
    </xf>
    <xf numFmtId="0" fontId="0" fillId="0" borderId="79" xfId="0" applyBorder="1"/>
    <xf numFmtId="0" fontId="180" fillId="95" borderId="79" xfId="0" applyFont="1" applyFill="1" applyBorder="1"/>
    <xf numFmtId="0" fontId="13" fillId="0" borderId="79" xfId="3" applyFont="1" applyBorder="1" applyAlignment="1">
      <alignment horizontal="left"/>
    </xf>
    <xf numFmtId="0" fontId="13" fillId="95" borderId="79" xfId="3" applyFont="1" applyFill="1" applyBorder="1" applyAlignment="1">
      <alignment horizontal="left"/>
    </xf>
    <xf numFmtId="0" fontId="92" fillId="95" borderId="79" xfId="3" applyFont="1" applyFill="1" applyBorder="1"/>
    <xf numFmtId="0" fontId="172" fillId="95" borderId="79" xfId="3" applyFont="1" applyFill="1" applyBorder="1" applyAlignment="1">
      <alignment horizontal="left"/>
    </xf>
    <xf numFmtId="0" fontId="187" fillId="43" borderId="79" xfId="3" applyFont="1" applyFill="1" applyBorder="1"/>
    <xf numFmtId="0" fontId="72" fillId="48" borderId="18" xfId="2" applyFont="1" applyFill="1" applyBorder="1" applyAlignment="1">
      <alignment horizontal="left" vertical="center"/>
    </xf>
    <xf numFmtId="0" fontId="11" fillId="93" borderId="75" xfId="0" applyFont="1" applyFill="1" applyBorder="1" applyAlignment="1">
      <alignment horizontal="center" vertical="center"/>
    </xf>
    <xf numFmtId="1" fontId="13" fillId="0" borderId="75" xfId="0" applyNumberFormat="1" applyFont="1" applyBorder="1" applyAlignment="1">
      <alignment horizontal="center" vertical="center" wrapText="1"/>
    </xf>
    <xf numFmtId="0" fontId="74" fillId="43" borderId="39" xfId="2" applyFont="1" applyFill="1" applyBorder="1" applyAlignment="1">
      <alignment horizontal="left" vertical="center"/>
    </xf>
    <xf numFmtId="0" fontId="81" fillId="43" borderId="40" xfId="2" applyFont="1" applyFill="1" applyBorder="1" applyAlignment="1">
      <alignment horizontal="left" vertical="center"/>
    </xf>
    <xf numFmtId="0" fontId="89" fillId="43" borderId="40" xfId="2" applyFont="1" applyFill="1" applyBorder="1" applyAlignment="1">
      <alignment horizontal="left" vertical="center" wrapText="1"/>
    </xf>
    <xf numFmtId="167" fontId="20" fillId="48" borderId="18" xfId="265" applyNumberFormat="1" applyFont="1" applyFill="1" applyBorder="1" applyAlignment="1">
      <alignment horizontal="right" vertical="center"/>
    </xf>
    <xf numFmtId="167" fontId="11" fillId="0" borderId="75" xfId="265" applyNumberFormat="1" applyFont="1" applyBorder="1" applyAlignment="1">
      <alignment horizontal="right" vertical="center"/>
    </xf>
    <xf numFmtId="0" fontId="26" fillId="60" borderId="75" xfId="0" applyFont="1" applyFill="1" applyBorder="1" applyAlignment="1">
      <alignment horizontal="left" vertical="center"/>
    </xf>
    <xf numFmtId="0" fontId="49" fillId="97" borderId="75" xfId="0" applyFont="1" applyFill="1" applyBorder="1" applyAlignment="1">
      <alignment horizontal="left" vertical="center"/>
    </xf>
    <xf numFmtId="0" fontId="38" fillId="97" borderId="75" xfId="0" applyFont="1" applyFill="1" applyBorder="1" applyAlignment="1">
      <alignment horizontal="center" vertical="center"/>
    </xf>
    <xf numFmtId="0" fontId="26" fillId="97" borderId="75" xfId="0" applyFont="1" applyFill="1" applyBorder="1" applyAlignment="1">
      <alignment vertical="center" wrapText="1"/>
    </xf>
    <xf numFmtId="167" fontId="20" fillId="48" borderId="18" xfId="2" applyNumberFormat="1" applyFont="1" applyFill="1" applyBorder="1" applyAlignment="1">
      <alignment horizontal="right" vertical="center"/>
    </xf>
    <xf numFmtId="0" fontId="20" fillId="48" borderId="18" xfId="2" applyFont="1" applyFill="1" applyBorder="1" applyAlignment="1">
      <alignment horizontal="left" vertical="center" wrapText="1"/>
    </xf>
    <xf numFmtId="167" fontId="13" fillId="0" borderId="75" xfId="0" applyNumberFormat="1" applyFont="1" applyBorder="1" applyAlignment="1">
      <alignment horizontal="right" vertical="center"/>
    </xf>
    <xf numFmtId="165" fontId="15" fillId="43" borderId="0" xfId="265" applyFont="1" applyFill="1" applyAlignment="1">
      <alignment horizontal="left" vertical="center"/>
    </xf>
    <xf numFmtId="0" fontId="10" fillId="0" borderId="0" xfId="233" applyAlignment="1" applyProtection="1">
      <alignment horizontal="left" vertical="center"/>
    </xf>
    <xf numFmtId="165" fontId="9" fillId="48" borderId="0" xfId="265" applyFont="1" applyFill="1" applyAlignment="1">
      <alignment horizontal="left" vertical="center"/>
    </xf>
    <xf numFmtId="165" fontId="20" fillId="48" borderId="15" xfId="265" applyFont="1" applyFill="1" applyBorder="1" applyAlignment="1">
      <alignment horizontal="left" vertical="center"/>
    </xf>
    <xf numFmtId="0" fontId="13" fillId="48" borderId="0" xfId="2" applyFont="1" applyFill="1" applyAlignment="1">
      <alignment horizontal="left" vertical="center"/>
    </xf>
    <xf numFmtId="165" fontId="11" fillId="0" borderId="35" xfId="265" applyFont="1" applyBorder="1" applyAlignment="1">
      <alignment horizontal="left" vertical="center"/>
    </xf>
    <xf numFmtId="0" fontId="25" fillId="48" borderId="0" xfId="2" applyFont="1" applyFill="1" applyAlignment="1">
      <alignment horizontal="left" vertical="center"/>
    </xf>
    <xf numFmtId="165" fontId="11" fillId="0" borderId="41" xfId="265" applyFont="1" applyBorder="1" applyAlignment="1">
      <alignment horizontal="left" vertical="center"/>
    </xf>
    <xf numFmtId="165" fontId="11" fillId="0" borderId="78" xfId="265" applyFont="1" applyBorder="1" applyAlignment="1">
      <alignment horizontal="left" vertical="center"/>
    </xf>
    <xf numFmtId="165" fontId="8" fillId="48" borderId="0" xfId="265" applyFill="1" applyAlignment="1">
      <alignment horizontal="left" vertical="center"/>
    </xf>
    <xf numFmtId="0" fontId="14" fillId="43" borderId="16" xfId="3" applyFont="1" applyFill="1" applyBorder="1" applyAlignment="1">
      <alignment horizontal="left" vertical="center" wrapText="1"/>
    </xf>
    <xf numFmtId="0" fontId="19" fillId="48" borderId="33" xfId="3" applyFont="1" applyFill="1" applyBorder="1" applyAlignment="1">
      <alignment horizontal="left" vertical="center" wrapText="1"/>
    </xf>
    <xf numFmtId="9" fontId="48" fillId="0" borderId="78" xfId="343" applyNumberFormat="1" applyFont="1" applyBorder="1" applyAlignment="1">
      <alignment horizontal="left" vertical="center"/>
    </xf>
    <xf numFmtId="0" fontId="53" fillId="43" borderId="16" xfId="2" applyFont="1" applyFill="1" applyBorder="1" applyAlignment="1">
      <alignment horizontal="left" wrapText="1"/>
    </xf>
    <xf numFmtId="0" fontId="56" fillId="48" borderId="17" xfId="2" applyFont="1" applyFill="1" applyBorder="1" applyAlignment="1">
      <alignment horizontal="center" wrapText="1"/>
    </xf>
    <xf numFmtId="0" fontId="20" fillId="48" borderId="18" xfId="2" applyFont="1" applyFill="1" applyBorder="1" applyAlignment="1">
      <alignment wrapText="1"/>
    </xf>
    <xf numFmtId="0" fontId="26" fillId="0" borderId="75" xfId="505" applyFont="1" applyBorder="1" applyAlignment="1">
      <alignment horizontal="left" vertical="center"/>
    </xf>
    <xf numFmtId="0" fontId="11" fillId="103" borderId="77" xfId="0" applyFont="1" applyFill="1" applyBorder="1" applyAlignment="1">
      <alignment vertical="center"/>
    </xf>
    <xf numFmtId="166" fontId="20" fillId="48" borderId="18" xfId="2" applyNumberFormat="1" applyFont="1" applyFill="1" applyBorder="1" applyAlignment="1">
      <alignment horizontal="right" vertical="center"/>
    </xf>
    <xf numFmtId="0" fontId="12" fillId="103" borderId="42" xfId="2" applyFont="1" applyFill="1" applyBorder="1" applyAlignment="1">
      <alignment horizontal="left" vertical="center"/>
    </xf>
    <xf numFmtId="168" fontId="51" fillId="103" borderId="19" xfId="343" applyNumberFormat="1" applyFont="1" applyFill="1" applyBorder="1" applyAlignment="1">
      <alignment horizontal="left" vertical="center"/>
    </xf>
    <xf numFmtId="168" fontId="51" fillId="103" borderId="19" xfId="343" applyNumberFormat="1" applyFont="1" applyFill="1" applyBorder="1" applyAlignment="1">
      <alignment horizontal="right" vertical="center"/>
    </xf>
    <xf numFmtId="0" fontId="184" fillId="0" borderId="75" xfId="0" applyFont="1" applyBorder="1" applyAlignment="1">
      <alignment vertical="center"/>
    </xf>
    <xf numFmtId="0" fontId="0" fillId="48" borderId="0" xfId="2" applyFont="1" applyFill="1" applyAlignment="1">
      <alignment horizontal="right" vertical="center"/>
    </xf>
    <xf numFmtId="0" fontId="46" fillId="104" borderId="75" xfId="0" applyFont="1" applyFill="1" applyBorder="1" applyAlignment="1">
      <alignment horizontal="justify" vertical="center"/>
    </xf>
    <xf numFmtId="1" fontId="49" fillId="104" borderId="75" xfId="0" applyNumberFormat="1" applyFont="1" applyFill="1" applyBorder="1" applyAlignment="1">
      <alignment horizontal="center" vertical="center"/>
    </xf>
    <xf numFmtId="0" fontId="11" fillId="104" borderId="77" xfId="0" applyFont="1" applyFill="1" applyBorder="1" applyAlignment="1">
      <alignment vertical="center"/>
    </xf>
    <xf numFmtId="0" fontId="56" fillId="48" borderId="17" xfId="2" applyFont="1" applyFill="1" applyBorder="1" applyAlignment="1">
      <alignment horizontal="center" vertical="center" wrapText="1"/>
    </xf>
    <xf numFmtId="49" fontId="185" fillId="0" borderId="75" xfId="378" applyNumberFormat="1" applyFont="1" applyBorder="1" applyAlignment="1">
      <alignment vertical="center" wrapText="1"/>
    </xf>
    <xf numFmtId="0" fontId="26" fillId="48" borderId="0" xfId="3" applyFont="1" applyFill="1" applyAlignment="1">
      <alignment horizontal="left" vertical="center" wrapText="1"/>
    </xf>
    <xf numFmtId="0" fontId="84" fillId="51" borderId="75" xfId="0" applyFont="1" applyFill="1" applyBorder="1" applyAlignment="1">
      <alignment horizontal="center" vertical="center"/>
    </xf>
    <xf numFmtId="0" fontId="26" fillId="48" borderId="0" xfId="2" applyFont="1" applyFill="1" applyAlignment="1">
      <alignment wrapText="1"/>
    </xf>
    <xf numFmtId="0" fontId="214" fillId="43" borderId="22" xfId="2" applyFont="1" applyFill="1" applyBorder="1"/>
    <xf numFmtId="0" fontId="215" fillId="43" borderId="23" xfId="2" applyFont="1" applyFill="1" applyBorder="1"/>
    <xf numFmtId="0" fontId="217" fillId="0" borderId="80" xfId="0" applyFont="1" applyBorder="1"/>
    <xf numFmtId="0" fontId="217" fillId="0" borderId="26" xfId="0" applyFont="1" applyBorder="1"/>
    <xf numFmtId="0" fontId="215" fillId="48" borderId="0" xfId="2" applyFont="1" applyFill="1"/>
    <xf numFmtId="0" fontId="218" fillId="48" borderId="0" xfId="2" applyFont="1" applyFill="1"/>
    <xf numFmtId="0" fontId="215" fillId="43" borderId="24" xfId="2" applyFont="1" applyFill="1" applyBorder="1"/>
    <xf numFmtId="0" fontId="215" fillId="43" borderId="0" xfId="2" applyFont="1" applyFill="1"/>
    <xf numFmtId="0" fontId="219" fillId="43" borderId="0" xfId="2" applyFont="1" applyFill="1" applyAlignment="1">
      <alignment horizontal="center" vertical="center"/>
    </xf>
    <xf numFmtId="0" fontId="215" fillId="43" borderId="27" xfId="2" applyFont="1" applyFill="1" applyBorder="1"/>
    <xf numFmtId="0" fontId="220" fillId="48" borderId="0" xfId="2" applyFont="1" applyFill="1" applyAlignment="1">
      <alignment horizontal="left"/>
    </xf>
    <xf numFmtId="0" fontId="221" fillId="48" borderId="0" xfId="2" applyFont="1" applyFill="1"/>
    <xf numFmtId="0" fontId="222" fillId="0" borderId="16" xfId="0" applyFont="1" applyBorder="1" applyAlignment="1">
      <alignment vertical="top"/>
    </xf>
    <xf numFmtId="0" fontId="222" fillId="0" borderId="81" xfId="0" applyFont="1" applyBorder="1" applyAlignment="1">
      <alignment vertical="top"/>
    </xf>
    <xf numFmtId="0" fontId="222" fillId="0" borderId="82" xfId="0" applyFont="1" applyBorder="1" applyAlignment="1">
      <alignment vertical="top"/>
    </xf>
    <xf numFmtId="0" fontId="223" fillId="43" borderId="16" xfId="233" applyFont="1" applyFill="1" applyBorder="1" applyAlignment="1" applyProtection="1">
      <alignment horizontal="center" vertical="center"/>
    </xf>
    <xf numFmtId="0" fontId="223" fillId="43" borderId="16" xfId="233" applyFont="1" applyFill="1" applyBorder="1" applyAlignment="1" applyProtection="1">
      <alignment horizontal="center"/>
    </xf>
    <xf numFmtId="0" fontId="223" fillId="43" borderId="16" xfId="233" applyFont="1" applyFill="1" applyBorder="1" applyAlignment="1" applyProtection="1">
      <alignment horizontal="left" vertical="top"/>
    </xf>
    <xf numFmtId="0" fontId="225" fillId="43" borderId="83" xfId="233" applyFont="1" applyFill="1" applyBorder="1" applyAlignment="1" applyProtection="1">
      <alignment vertical="center"/>
    </xf>
    <xf numFmtId="0" fontId="221" fillId="43" borderId="83" xfId="2" applyFont="1" applyFill="1" applyBorder="1"/>
    <xf numFmtId="0" fontId="215" fillId="43" borderId="0" xfId="2" applyFont="1" applyFill="1" applyAlignment="1">
      <alignment horizontal="center" vertical="center"/>
    </xf>
    <xf numFmtId="0" fontId="219" fillId="43" borderId="17" xfId="2" applyFont="1" applyFill="1" applyBorder="1" applyAlignment="1">
      <alignment horizontal="center" vertical="center"/>
    </xf>
    <xf numFmtId="0" fontId="215" fillId="43" borderId="17" xfId="2" applyFont="1" applyFill="1" applyBorder="1" applyAlignment="1">
      <alignment horizontal="center" vertical="center"/>
    </xf>
    <xf numFmtId="9" fontId="227" fillId="43" borderId="0" xfId="554" applyFont="1" applyFill="1" applyAlignment="1" applyProtection="1">
      <alignment horizontal="center"/>
      <protection locked="0"/>
    </xf>
    <xf numFmtId="0" fontId="228" fillId="43" borderId="0" xfId="2" applyFont="1" applyFill="1" applyAlignment="1">
      <alignment horizontal="left"/>
    </xf>
    <xf numFmtId="0" fontId="229" fillId="43" borderId="0" xfId="2" applyFont="1" applyFill="1"/>
    <xf numFmtId="0" fontId="218" fillId="43" borderId="24" xfId="2" applyFont="1" applyFill="1" applyBorder="1"/>
    <xf numFmtId="0" fontId="230" fillId="43" borderId="0" xfId="233" applyFont="1" applyFill="1" applyAlignment="1" applyProtection="1"/>
    <xf numFmtId="0" fontId="231" fillId="43" borderId="0" xfId="2" applyFont="1" applyFill="1"/>
    <xf numFmtId="9" fontId="231" fillId="43" borderId="0" xfId="554" applyFont="1" applyFill="1" applyAlignment="1">
      <alignment horizontal="right" vertical="center"/>
    </xf>
    <xf numFmtId="9" fontId="218" fillId="43" borderId="0" xfId="554" applyFont="1" applyFill="1" applyAlignment="1">
      <alignment horizontal="right" vertical="center"/>
    </xf>
    <xf numFmtId="0" fontId="230" fillId="0" borderId="0" xfId="233" applyFont="1" applyAlignment="1" applyProtection="1"/>
    <xf numFmtId="0" fontId="230" fillId="43" borderId="15" xfId="233" applyFont="1" applyFill="1" applyBorder="1" applyAlignment="1" applyProtection="1"/>
    <xf numFmtId="0" fontId="232" fillId="43" borderId="17" xfId="2" applyFont="1" applyFill="1" applyBorder="1" applyAlignment="1">
      <alignment horizontal="center" vertical="center"/>
    </xf>
    <xf numFmtId="0" fontId="215" fillId="43" borderId="15" xfId="2" applyFont="1" applyFill="1" applyBorder="1"/>
    <xf numFmtId="9" fontId="231" fillId="43" borderId="15" xfId="554" applyFont="1" applyFill="1" applyBorder="1" applyAlignment="1">
      <alignment horizontal="right" vertical="center"/>
    </xf>
    <xf numFmtId="9" fontId="233" fillId="43" borderId="0" xfId="554" applyFont="1" applyFill="1" applyAlignment="1" applyProtection="1">
      <alignment horizontal="center"/>
      <protection locked="0"/>
    </xf>
    <xf numFmtId="0" fontId="218" fillId="43" borderId="0" xfId="2" applyFont="1" applyFill="1"/>
    <xf numFmtId="0" fontId="218" fillId="43" borderId="0" xfId="2" applyFont="1" applyFill="1" applyAlignment="1">
      <alignment horizontal="right"/>
    </xf>
    <xf numFmtId="0" fontId="215" fillId="43" borderId="18" xfId="2" applyFont="1" applyFill="1" applyBorder="1" applyAlignment="1">
      <alignment horizontal="center" vertical="center"/>
    </xf>
    <xf numFmtId="0" fontId="219" fillId="43" borderId="18" xfId="2" applyFont="1" applyFill="1" applyBorder="1" applyAlignment="1">
      <alignment horizontal="center" vertical="center"/>
    </xf>
    <xf numFmtId="0" fontId="234" fillId="43" borderId="0" xfId="2" applyFont="1" applyFill="1" applyAlignment="1">
      <alignment horizontal="left"/>
    </xf>
    <xf numFmtId="0" fontId="235" fillId="43" borderId="0" xfId="2" applyFont="1" applyFill="1"/>
    <xf numFmtId="0" fontId="236" fillId="43" borderId="0" xfId="2" applyFont="1" applyFill="1"/>
    <xf numFmtId="0" fontId="232" fillId="43" borderId="0" xfId="2" applyFont="1" applyFill="1" applyAlignment="1">
      <alignment horizontal="center" vertical="center"/>
    </xf>
    <xf numFmtId="0" fontId="231" fillId="43" borderId="0" xfId="2" applyFont="1" applyFill="1" applyAlignment="1">
      <alignment horizontal="right"/>
    </xf>
    <xf numFmtId="0" fontId="230" fillId="0" borderId="84" xfId="233" applyFont="1" applyBorder="1" applyAlignment="1" applyProtection="1"/>
    <xf numFmtId="9" fontId="231" fillId="43" borderId="84" xfId="554" applyFont="1" applyFill="1" applyBorder="1" applyAlignment="1">
      <alignment horizontal="right" vertical="center"/>
    </xf>
    <xf numFmtId="9" fontId="237" fillId="43" borderId="18" xfId="554" applyFont="1" applyFill="1" applyBorder="1" applyAlignment="1">
      <alignment horizontal="right" vertical="center"/>
    </xf>
    <xf numFmtId="0" fontId="238" fillId="43" borderId="85" xfId="2" applyFont="1" applyFill="1" applyBorder="1"/>
    <xf numFmtId="0" fontId="230" fillId="0" borderId="85" xfId="233" applyFont="1" applyBorder="1" applyAlignment="1" applyProtection="1"/>
    <xf numFmtId="0" fontId="232" fillId="43" borderId="85" xfId="2" applyFont="1" applyFill="1" applyBorder="1" applyAlignment="1">
      <alignment horizontal="center" vertical="center"/>
    </xf>
    <xf numFmtId="0" fontId="218" fillId="43" borderId="85" xfId="2" applyFont="1" applyFill="1" applyBorder="1"/>
    <xf numFmtId="0" fontId="239" fillId="48" borderId="0" xfId="2" applyFont="1" applyFill="1"/>
    <xf numFmtId="0" fontId="230" fillId="0" borderId="86" xfId="233" applyFont="1" applyBorder="1" applyAlignment="1" applyProtection="1"/>
    <xf numFmtId="9" fontId="237" fillId="43" borderId="85" xfId="554" applyFont="1" applyFill="1" applyBorder="1" applyAlignment="1">
      <alignment horizontal="right" vertical="center"/>
    </xf>
    <xf numFmtId="0" fontId="240" fillId="43" borderId="87" xfId="2" applyFont="1" applyFill="1" applyBorder="1"/>
    <xf numFmtId="0" fontId="218" fillId="43" borderId="87" xfId="2" applyFont="1" applyFill="1" applyBorder="1"/>
    <xf numFmtId="0" fontId="218" fillId="43" borderId="79" xfId="2" applyFont="1" applyFill="1" applyBorder="1"/>
    <xf numFmtId="0" fontId="221" fillId="95" borderId="0" xfId="2" applyFont="1" applyFill="1"/>
    <xf numFmtId="0" fontId="230" fillId="95" borderId="0" xfId="233" applyFont="1" applyFill="1" applyAlignment="1" applyProtection="1"/>
    <xf numFmtId="0" fontId="218" fillId="95" borderId="0" xfId="2" applyFont="1" applyFill="1"/>
    <xf numFmtId="0" fontId="230" fillId="0" borderId="47" xfId="233" applyFont="1" applyBorder="1" applyAlignment="1" applyProtection="1"/>
    <xf numFmtId="0" fontId="218" fillId="43" borderId="45" xfId="2" applyFont="1" applyFill="1" applyBorder="1"/>
    <xf numFmtId="0" fontId="218" fillId="43" borderId="48" xfId="2" applyFont="1" applyFill="1" applyBorder="1"/>
    <xf numFmtId="0" fontId="218" fillId="95" borderId="24" xfId="2" applyFont="1" applyFill="1" applyBorder="1"/>
    <xf numFmtId="0" fontId="241" fillId="43" borderId="47" xfId="233" applyFont="1" applyFill="1" applyBorder="1" applyAlignment="1" applyProtection="1"/>
    <xf numFmtId="0" fontId="230" fillId="0" borderId="88" xfId="233" applyFont="1" applyBorder="1" applyAlignment="1" applyProtection="1"/>
    <xf numFmtId="0" fontId="218" fillId="43" borderId="47" xfId="2" applyFont="1" applyFill="1" applyBorder="1"/>
    <xf numFmtId="9" fontId="242" fillId="43" borderId="17" xfId="554" applyFont="1" applyFill="1" applyBorder="1" applyAlignment="1" applyProtection="1">
      <alignment wrapText="1"/>
      <protection locked="0"/>
    </xf>
    <xf numFmtId="9" fontId="220" fillId="43" borderId="0" xfId="554" applyFont="1" applyFill="1" applyAlignment="1" applyProtection="1">
      <alignment horizontal="center"/>
      <protection locked="0"/>
    </xf>
    <xf numFmtId="0" fontId="218" fillId="43" borderId="0" xfId="2" applyFont="1" applyFill="1" applyAlignment="1">
      <alignment horizontal="center" vertical="center"/>
    </xf>
    <xf numFmtId="0" fontId="230" fillId="0" borderId="50" xfId="233" applyFont="1" applyBorder="1" applyAlignment="1" applyProtection="1"/>
    <xf numFmtId="0" fontId="230" fillId="0" borderId="46" xfId="233" applyFont="1" applyBorder="1" applyAlignment="1" applyProtection="1"/>
    <xf numFmtId="0" fontId="218" fillId="43" borderId="46" xfId="2" applyFont="1" applyFill="1" applyBorder="1"/>
    <xf numFmtId="0" fontId="218" fillId="43" borderId="51" xfId="2" applyFont="1" applyFill="1" applyBorder="1"/>
    <xf numFmtId="0" fontId="218" fillId="43" borderId="49" xfId="2" applyFont="1" applyFill="1" applyBorder="1"/>
    <xf numFmtId="9" fontId="228" fillId="43" borderId="0" xfId="554" applyFont="1" applyFill="1" applyAlignment="1">
      <alignment horizontal="left"/>
    </xf>
    <xf numFmtId="9" fontId="242" fillId="43" borderId="0" xfId="554" applyFont="1" applyFill="1" applyAlignment="1" applyProtection="1">
      <alignment wrapText="1"/>
      <protection locked="0"/>
    </xf>
    <xf numFmtId="0" fontId="219" fillId="43" borderId="0" xfId="2" applyFont="1" applyFill="1" applyAlignment="1">
      <alignment vertical="center"/>
    </xf>
    <xf numFmtId="0" fontId="221" fillId="43" borderId="79" xfId="2" applyFont="1" applyFill="1" applyBorder="1"/>
    <xf numFmtId="0" fontId="220" fillId="95" borderId="0" xfId="2" applyFont="1" applyFill="1" applyAlignment="1">
      <alignment horizontal="left"/>
    </xf>
    <xf numFmtId="0" fontId="223" fillId="43" borderId="0" xfId="233" applyFont="1" applyFill="1" applyAlignment="1" applyProtection="1"/>
    <xf numFmtId="0" fontId="230" fillId="43" borderId="18" xfId="233" applyFont="1" applyFill="1" applyBorder="1" applyAlignment="1" applyProtection="1"/>
    <xf numFmtId="0" fontId="218" fillId="43" borderId="18" xfId="2" applyFont="1" applyFill="1" applyBorder="1"/>
    <xf numFmtId="9" fontId="231" fillId="43" borderId="18" xfId="554" applyFont="1" applyFill="1" applyBorder="1" applyAlignment="1">
      <alignment horizontal="right" vertical="center"/>
    </xf>
    <xf numFmtId="0" fontId="223" fillId="0" borderId="0" xfId="233" applyFont="1" applyAlignment="1" applyProtection="1"/>
    <xf numFmtId="0" fontId="218" fillId="43" borderId="17" xfId="2" applyFont="1" applyFill="1" applyBorder="1"/>
    <xf numFmtId="0" fontId="230" fillId="0" borderId="18" xfId="233" applyFont="1" applyBorder="1" applyAlignment="1" applyProtection="1"/>
    <xf numFmtId="0" fontId="230" fillId="0" borderId="89" xfId="233" applyFont="1" applyBorder="1" applyAlignment="1" applyProtection="1"/>
    <xf numFmtId="0" fontId="218" fillId="43" borderId="89" xfId="2" applyFont="1" applyFill="1" applyBorder="1"/>
    <xf numFmtId="0" fontId="243" fillId="43" borderId="0" xfId="2" applyFont="1" applyFill="1" applyAlignment="1">
      <alignment horizontal="center" vertical="center"/>
    </xf>
    <xf numFmtId="9" fontId="230" fillId="43" borderId="0" xfId="233" applyNumberFormat="1" applyFont="1" applyFill="1" applyAlignment="1" applyProtection="1">
      <alignment horizontal="left" vertical="center"/>
    </xf>
    <xf numFmtId="0" fontId="218" fillId="43" borderId="90" xfId="2" applyFont="1" applyFill="1" applyBorder="1"/>
    <xf numFmtId="0" fontId="230" fillId="0" borderId="79" xfId="233" applyFont="1" applyBorder="1" applyAlignment="1" applyProtection="1"/>
    <xf numFmtId="0" fontId="245" fillId="43" borderId="0" xfId="2" applyFont="1" applyFill="1" applyAlignment="1">
      <alignment horizontal="center" vertical="center" textRotation="90"/>
    </xf>
    <xf numFmtId="0" fontId="218" fillId="43" borderId="91" xfId="2" applyFont="1" applyFill="1" applyBorder="1"/>
    <xf numFmtId="0" fontId="230" fillId="0" borderId="91" xfId="233" applyFont="1" applyBorder="1" applyAlignment="1" applyProtection="1"/>
    <xf numFmtId="9" fontId="231" fillId="43" borderId="17" xfId="554" applyFont="1" applyFill="1" applyBorder="1" applyAlignment="1">
      <alignment horizontal="right" vertical="center"/>
    </xf>
    <xf numFmtId="0" fontId="230" fillId="0" borderId="92" xfId="233" applyFont="1" applyBorder="1" applyAlignment="1" applyProtection="1"/>
    <xf numFmtId="0" fontId="230" fillId="0" borderId="93" xfId="233" applyFont="1" applyBorder="1" applyAlignment="1" applyProtection="1"/>
    <xf numFmtId="9" fontId="237" fillId="43" borderId="0" xfId="554" applyFont="1" applyFill="1" applyAlignment="1">
      <alignment horizontal="right" vertical="center"/>
    </xf>
    <xf numFmtId="0" fontId="246" fillId="43" borderId="0" xfId="2" applyFont="1" applyFill="1" applyAlignment="1">
      <alignment horizontal="left" vertical="center"/>
    </xf>
    <xf numFmtId="0" fontId="230" fillId="0" borderId="94" xfId="233" applyFont="1" applyBorder="1" applyAlignment="1" applyProtection="1"/>
    <xf numFmtId="9" fontId="231" fillId="43" borderId="79" xfId="554" applyFont="1" applyFill="1" applyBorder="1" applyAlignment="1">
      <alignment horizontal="right" vertical="center"/>
    </xf>
    <xf numFmtId="0" fontId="240" fillId="43" borderId="95" xfId="2" applyFont="1" applyFill="1" applyBorder="1"/>
    <xf numFmtId="9" fontId="231" fillId="43" borderId="91" xfId="554" applyFont="1" applyFill="1" applyBorder="1" applyAlignment="1">
      <alignment horizontal="right" vertical="center"/>
    </xf>
    <xf numFmtId="0" fontId="228" fillId="43" borderId="0" xfId="2" applyFont="1" applyFill="1"/>
    <xf numFmtId="0" fontId="247" fillId="43" borderId="0" xfId="2" applyFont="1" applyFill="1"/>
    <xf numFmtId="0" fontId="232" fillId="43" borderId="96" xfId="2" applyFont="1" applyFill="1" applyBorder="1" applyAlignment="1">
      <alignment horizontal="center" vertical="center"/>
    </xf>
    <xf numFmtId="0" fontId="246" fillId="43" borderId="0" xfId="2" applyFont="1" applyFill="1" applyAlignment="1">
      <alignment vertical="center"/>
    </xf>
    <xf numFmtId="0" fontId="246" fillId="43" borderId="27" xfId="2" applyFont="1" applyFill="1" applyBorder="1" applyAlignment="1">
      <alignment vertical="center"/>
    </xf>
    <xf numFmtId="0" fontId="219" fillId="43" borderId="97" xfId="2" applyFont="1" applyFill="1" applyBorder="1" applyAlignment="1">
      <alignment horizontal="center" vertical="center"/>
    </xf>
    <xf numFmtId="0" fontId="215" fillId="43" borderId="84" xfId="2" applyFont="1" applyFill="1" applyBorder="1" applyAlignment="1">
      <alignment horizontal="center" vertical="center"/>
    </xf>
    <xf numFmtId="0" fontId="218" fillId="43" borderId="27" xfId="2" applyFont="1" applyFill="1" applyBorder="1"/>
    <xf numFmtId="0" fontId="218" fillId="97" borderId="0" xfId="2" applyFont="1" applyFill="1"/>
    <xf numFmtId="0" fontId="218" fillId="97" borderId="27" xfId="2" applyFont="1" applyFill="1" applyBorder="1"/>
    <xf numFmtId="0" fontId="230" fillId="0" borderId="98" xfId="233" applyFont="1" applyBorder="1" applyAlignment="1" applyProtection="1"/>
    <xf numFmtId="0" fontId="218" fillId="43" borderId="52" xfId="2" applyFont="1" applyFill="1" applyBorder="1"/>
    <xf numFmtId="0" fontId="230" fillId="43" borderId="0" xfId="233" applyFont="1" applyFill="1" applyAlignment="1" applyProtection="1">
      <alignment horizontal="left" vertical="center"/>
    </xf>
    <xf numFmtId="0" fontId="230" fillId="0" borderId="99" xfId="233" applyFont="1" applyBorder="1" applyAlignment="1" applyProtection="1"/>
    <xf numFmtId="0" fontId="231" fillId="43" borderId="79" xfId="2" applyFont="1" applyFill="1" applyBorder="1"/>
    <xf numFmtId="0" fontId="215" fillId="43" borderId="79" xfId="2" applyFont="1" applyFill="1" applyBorder="1" applyAlignment="1">
      <alignment horizontal="center" vertical="center"/>
    </xf>
    <xf numFmtId="0" fontId="230" fillId="0" borderId="100" xfId="233" applyFont="1" applyBorder="1" applyAlignment="1" applyProtection="1"/>
    <xf numFmtId="9" fontId="237" fillId="43" borderId="79" xfId="554" applyFont="1" applyFill="1" applyBorder="1" applyAlignment="1">
      <alignment horizontal="right" vertical="center"/>
    </xf>
    <xf numFmtId="0" fontId="218" fillId="43" borderId="101" xfId="2" applyFont="1" applyFill="1" applyBorder="1"/>
    <xf numFmtId="0" fontId="218" fillId="43" borderId="102" xfId="2" applyFont="1" applyFill="1" applyBorder="1"/>
    <xf numFmtId="0" fontId="248" fillId="95" borderId="16" xfId="233" applyFont="1" applyFill="1" applyBorder="1" applyAlignment="1" applyProtection="1">
      <alignment vertical="center"/>
    </xf>
    <xf numFmtId="9" fontId="231" fillId="43" borderId="16" xfId="554" applyFont="1" applyFill="1" applyBorder="1" applyAlignment="1">
      <alignment horizontal="right" vertical="center"/>
    </xf>
    <xf numFmtId="0" fontId="218" fillId="97" borderId="16" xfId="2" applyFont="1" applyFill="1" applyBorder="1"/>
    <xf numFmtId="0" fontId="218" fillId="97" borderId="53" xfId="2" applyFont="1" applyFill="1" applyBorder="1"/>
    <xf numFmtId="0" fontId="249" fillId="43" borderId="0" xfId="233" applyFont="1" applyFill="1" applyAlignment="1" applyProtection="1"/>
    <xf numFmtId="0" fontId="8" fillId="48" borderId="0" xfId="3" applyFont="1" applyFill="1" applyAlignment="1">
      <alignment horizontal="center" vertical="center"/>
    </xf>
    <xf numFmtId="2" fontId="0" fillId="48" borderId="0" xfId="2" applyNumberFormat="1" applyFont="1" applyFill="1" applyAlignment="1">
      <alignment vertical="center"/>
    </xf>
    <xf numFmtId="2" fontId="73" fillId="48" borderId="0" xfId="2" applyNumberFormat="1" applyFont="1" applyFill="1" applyAlignment="1">
      <alignment vertical="center"/>
    </xf>
    <xf numFmtId="0" fontId="8" fillId="48" borderId="0" xfId="2" applyFont="1" applyFill="1" applyAlignment="1">
      <alignment vertical="center"/>
    </xf>
    <xf numFmtId="0" fontId="12" fillId="52" borderId="34" xfId="0" applyFont="1" applyFill="1" applyBorder="1" applyAlignment="1">
      <alignment horizontal="left" vertical="center"/>
    </xf>
    <xf numFmtId="0" fontId="50" fillId="0" borderId="104" xfId="0" applyFont="1" applyBorder="1" applyAlignment="1">
      <alignment horizontal="left" vertical="center"/>
    </xf>
    <xf numFmtId="0" fontId="52" fillId="0" borderId="104" xfId="0" applyFont="1" applyBorder="1" applyAlignment="1">
      <alignment horizontal="left" vertical="center" wrapText="1"/>
    </xf>
    <xf numFmtId="0" fontId="94" fillId="48" borderId="17" xfId="2" applyFont="1" applyFill="1" applyBorder="1" applyAlignment="1">
      <alignment vertical="center"/>
    </xf>
    <xf numFmtId="0" fontId="70" fillId="48" borderId="18" xfId="2" applyFont="1" applyFill="1" applyBorder="1" applyAlignment="1">
      <alignment horizontal="center" vertical="center"/>
    </xf>
    <xf numFmtId="0" fontId="25" fillId="48" borderId="0" xfId="2" applyFont="1" applyFill="1" applyAlignment="1">
      <alignment vertical="center"/>
    </xf>
    <xf numFmtId="0" fontId="41" fillId="48" borderId="18" xfId="2" applyFont="1" applyFill="1" applyBorder="1" applyAlignment="1">
      <alignment vertical="center" wrapText="1"/>
    </xf>
    <xf numFmtId="167" fontId="11" fillId="0" borderId="108" xfId="265" applyNumberFormat="1" applyFont="1" applyBorder="1" applyAlignment="1">
      <alignment vertical="center"/>
    </xf>
    <xf numFmtId="0" fontId="10" fillId="43" borderId="79" xfId="233" applyFill="1" applyBorder="1" applyAlignment="1" applyProtection="1"/>
    <xf numFmtId="170" fontId="0" fillId="48" borderId="0" xfId="2" applyNumberFormat="1" applyFont="1" applyFill="1" applyAlignment="1">
      <alignment vertical="center"/>
    </xf>
    <xf numFmtId="1" fontId="14" fillId="43" borderId="16" xfId="2" applyNumberFormat="1" applyFont="1" applyFill="1" applyBorder="1" applyAlignment="1">
      <alignment horizontal="center" vertical="center"/>
    </xf>
    <xf numFmtId="1" fontId="22" fillId="48" borderId="17" xfId="2" applyNumberFormat="1" applyFont="1" applyFill="1" applyBorder="1" applyAlignment="1">
      <alignment horizontal="center" vertical="center"/>
    </xf>
    <xf numFmtId="1" fontId="20" fillId="48" borderId="18" xfId="2" applyNumberFormat="1" applyFont="1" applyFill="1" applyBorder="1" applyAlignment="1">
      <alignment horizontal="center" vertical="center"/>
    </xf>
    <xf numFmtId="1" fontId="0" fillId="48" borderId="0" xfId="2" applyNumberFormat="1" applyFont="1" applyFill="1" applyAlignment="1">
      <alignment horizontal="center" vertical="center"/>
    </xf>
    <xf numFmtId="0" fontId="257" fillId="43" borderId="16" xfId="2" applyFont="1" applyFill="1" applyBorder="1" applyAlignment="1">
      <alignment horizontal="center" vertical="center"/>
    </xf>
    <xf numFmtId="0" fontId="188" fillId="43" borderId="16" xfId="2" applyFont="1" applyFill="1" applyBorder="1" applyAlignment="1">
      <alignment horizontal="center" vertical="center"/>
    </xf>
    <xf numFmtId="9" fontId="261" fillId="43" borderId="16" xfId="2" applyNumberFormat="1" applyFont="1" applyFill="1" applyBorder="1" applyAlignment="1">
      <alignment horizontal="center" vertical="center"/>
    </xf>
    <xf numFmtId="0" fontId="14" fillId="43" borderId="75" xfId="3" applyFont="1" applyFill="1" applyBorder="1" applyAlignment="1">
      <alignment vertical="center"/>
    </xf>
    <xf numFmtId="0" fontId="53" fillId="43" borderId="75" xfId="3" applyFont="1" applyFill="1" applyBorder="1" applyAlignment="1">
      <alignment vertical="center"/>
    </xf>
    <xf numFmtId="0" fontId="53" fillId="43" borderId="75" xfId="3" applyFont="1" applyFill="1" applyBorder="1" applyAlignment="1">
      <alignment vertical="center" wrapText="1"/>
    </xf>
    <xf numFmtId="0" fontId="19" fillId="48" borderId="75" xfId="3" applyFont="1" applyFill="1" applyBorder="1" applyAlignment="1">
      <alignment vertical="center"/>
    </xf>
    <xf numFmtId="0" fontId="54" fillId="48" borderId="75" xfId="3" applyFont="1" applyFill="1" applyBorder="1" applyAlignment="1">
      <alignment vertical="center"/>
    </xf>
    <xf numFmtId="0" fontId="54" fillId="48" borderId="75" xfId="3" applyFont="1" applyFill="1" applyBorder="1" applyAlignment="1">
      <alignment vertical="center" wrapText="1"/>
    </xf>
    <xf numFmtId="0" fontId="20" fillId="48" borderId="75" xfId="3" applyFont="1" applyFill="1" applyBorder="1" applyAlignment="1">
      <alignment vertical="center" wrapText="1"/>
    </xf>
    <xf numFmtId="167" fontId="13" fillId="0" borderId="104" xfId="0" applyNumberFormat="1" applyFont="1" applyBorder="1" applyAlignment="1">
      <alignment horizontal="right" vertical="center"/>
    </xf>
    <xf numFmtId="0" fontId="26" fillId="0" borderId="104" xfId="0" applyFont="1" applyBorder="1" applyAlignment="1">
      <alignment horizontal="left" vertical="center" wrapText="1"/>
    </xf>
    <xf numFmtId="0" fontId="20" fillId="48" borderId="75" xfId="2" applyFont="1" applyFill="1" applyBorder="1" applyAlignment="1">
      <alignment horizontal="right" vertical="center"/>
    </xf>
    <xf numFmtId="167" fontId="13" fillId="0" borderId="78" xfId="0" applyNumberFormat="1" applyFont="1" applyBorder="1" applyAlignment="1">
      <alignment horizontal="center" vertical="center"/>
    </xf>
    <xf numFmtId="0" fontId="49" fillId="93" borderId="75" xfId="0" applyFont="1" applyFill="1" applyBorder="1" applyAlignment="1">
      <alignment horizontal="left" vertical="center"/>
    </xf>
    <xf numFmtId="0" fontId="107" fillId="93" borderId="75" xfId="507" applyFont="1" applyFill="1" applyBorder="1" applyAlignment="1">
      <alignment vertical="center" wrapText="1"/>
    </xf>
    <xf numFmtId="4" fontId="41" fillId="93" borderId="75" xfId="507" applyNumberFormat="1" applyFont="1" applyFill="1" applyBorder="1" applyAlignment="1">
      <alignment horizontal="center" vertical="center"/>
    </xf>
    <xf numFmtId="167" fontId="41" fillId="93" borderId="75" xfId="507" applyNumberFormat="1" applyFont="1" applyFill="1" applyBorder="1" applyAlignment="1">
      <alignment horizontal="center" vertical="center"/>
    </xf>
    <xf numFmtId="0" fontId="12" fillId="93" borderId="75" xfId="0" applyFont="1" applyFill="1" applyBorder="1" applyAlignment="1">
      <alignment vertical="center"/>
    </xf>
    <xf numFmtId="0" fontId="50" fillId="0" borderId="75" xfId="0" applyFont="1" applyBorder="1" applyAlignment="1">
      <alignment horizontal="center" vertical="center"/>
    </xf>
    <xf numFmtId="0" fontId="50" fillId="93" borderId="75" xfId="0" applyFont="1" applyFill="1" applyBorder="1" applyAlignment="1">
      <alignment horizontal="center" vertical="center"/>
    </xf>
    <xf numFmtId="0" fontId="57" fillId="48" borderId="0" xfId="3" applyFont="1" applyFill="1" applyAlignment="1">
      <alignment horizontal="right" vertical="center"/>
    </xf>
    <xf numFmtId="4" fontId="20" fillId="48" borderId="75" xfId="3" applyNumberFormat="1" applyFont="1" applyFill="1" applyBorder="1" applyAlignment="1">
      <alignment horizontal="right" vertical="center"/>
    </xf>
    <xf numFmtId="0" fontId="41" fillId="93" borderId="0" xfId="507" applyFont="1" applyFill="1" applyAlignment="1">
      <alignment horizontal="right" vertical="center" wrapText="1"/>
    </xf>
    <xf numFmtId="2" fontId="50" fillId="0" borderId="75" xfId="0" applyNumberFormat="1" applyFont="1" applyBorder="1" applyAlignment="1">
      <alignment horizontal="right" vertical="center"/>
    </xf>
    <xf numFmtId="167" fontId="41" fillId="93" borderId="75" xfId="507" applyNumberFormat="1" applyFont="1" applyFill="1" applyBorder="1" applyAlignment="1">
      <alignment horizontal="right" vertical="center"/>
    </xf>
    <xf numFmtId="4" fontId="13" fillId="96" borderId="0" xfId="3" applyNumberFormat="1" applyFont="1" applyFill="1" applyAlignment="1">
      <alignment horizontal="right" vertical="center"/>
    </xf>
    <xf numFmtId="0" fontId="107" fillId="93" borderId="75" xfId="507" applyFont="1" applyFill="1" applyBorder="1" applyAlignment="1">
      <alignment vertical="center"/>
    </xf>
    <xf numFmtId="0" fontId="52" fillId="93" borderId="75" xfId="0" applyFont="1" applyFill="1" applyBorder="1" applyAlignment="1">
      <alignment vertical="center"/>
    </xf>
    <xf numFmtId="0" fontId="52" fillId="0" borderId="75" xfId="0" applyFont="1" applyBorder="1" applyAlignment="1">
      <alignment vertical="center" wrapText="1"/>
    </xf>
    <xf numFmtId="0" fontId="38" fillId="0" borderId="75" xfId="508" applyFont="1" applyBorder="1" applyAlignment="1">
      <alignment horizontal="center" vertical="center"/>
    </xf>
    <xf numFmtId="0" fontId="24" fillId="93" borderId="75" xfId="507" applyFont="1" applyFill="1" applyBorder="1" applyAlignment="1">
      <alignment horizontal="center" vertical="center"/>
    </xf>
    <xf numFmtId="0" fontId="265" fillId="93" borderId="75" xfId="507" applyFont="1" applyFill="1" applyBorder="1" applyAlignment="1">
      <alignment horizontal="center" vertical="center"/>
    </xf>
    <xf numFmtId="0" fontId="38" fillId="93" borderId="75" xfId="508" applyFont="1" applyFill="1" applyBorder="1" applyAlignment="1">
      <alignment horizontal="center" vertical="center"/>
    </xf>
    <xf numFmtId="0" fontId="55" fillId="0" borderId="75" xfId="0" applyFont="1" applyBorder="1" applyAlignment="1">
      <alignment horizontal="left" vertical="center"/>
    </xf>
    <xf numFmtId="0" fontId="63" fillId="49" borderId="75" xfId="0" applyFont="1" applyFill="1" applyBorder="1" applyAlignment="1">
      <alignment horizontal="left" vertical="center"/>
    </xf>
    <xf numFmtId="0" fontId="38" fillId="0" borderId="75" xfId="0" applyFont="1" applyBorder="1" applyAlignment="1">
      <alignment horizontal="left" vertical="center"/>
    </xf>
    <xf numFmtId="0" fontId="12" fillId="49" borderId="77" xfId="0" applyFont="1" applyFill="1" applyBorder="1" applyAlignment="1">
      <alignment vertical="center"/>
    </xf>
    <xf numFmtId="0" fontId="27" fillId="49" borderId="19" xfId="2" applyFont="1" applyFill="1" applyBorder="1" applyAlignment="1">
      <alignment horizontal="left" vertical="center"/>
    </xf>
    <xf numFmtId="168" fontId="51" fillId="49" borderId="19" xfId="2" applyNumberFormat="1" applyFont="1" applyFill="1" applyBorder="1" applyAlignment="1">
      <alignment horizontal="center" vertical="center"/>
    </xf>
    <xf numFmtId="9" fontId="51" fillId="49" borderId="19" xfId="2" applyNumberFormat="1" applyFont="1" applyFill="1" applyBorder="1" applyAlignment="1">
      <alignment horizontal="center" vertical="center"/>
    </xf>
    <xf numFmtId="0" fontId="114" fillId="0" borderId="75" xfId="0" applyFont="1" applyBorder="1" applyAlignment="1">
      <alignment horizontal="left" vertical="center"/>
    </xf>
    <xf numFmtId="1" fontId="13" fillId="0" borderId="75" xfId="0" applyNumberFormat="1" applyFont="1" applyBorder="1" applyAlignment="1">
      <alignment horizontal="center" vertical="center"/>
    </xf>
    <xf numFmtId="0" fontId="26" fillId="0" borderId="0" xfId="0" applyFont="1" applyAlignment="1">
      <alignment horizontal="left" vertical="center" wrapText="1"/>
    </xf>
    <xf numFmtId="0" fontId="190" fillId="0" borderId="75" xfId="0" applyFont="1" applyBorder="1" applyAlignment="1">
      <alignment horizontal="left" vertical="center"/>
    </xf>
    <xf numFmtId="0" fontId="115" fillId="0" borderId="75" xfId="0" applyFont="1" applyBorder="1" applyAlignment="1">
      <alignment horizontal="left" vertical="center"/>
    </xf>
    <xf numFmtId="167" fontId="11" fillId="0" borderId="35" xfId="265" applyNumberFormat="1" applyFont="1" applyBorder="1" applyAlignment="1">
      <alignment vertical="center"/>
    </xf>
    <xf numFmtId="167" fontId="20" fillId="48" borderId="15" xfId="265" applyNumberFormat="1" applyFont="1" applyFill="1" applyBorder="1" applyAlignment="1">
      <alignment horizontal="right" vertical="center"/>
    </xf>
    <xf numFmtId="1" fontId="95" fillId="48" borderId="17" xfId="2" applyNumberFormat="1" applyFont="1" applyFill="1" applyBorder="1" applyAlignment="1">
      <alignment horizontal="center" vertical="center"/>
    </xf>
    <xf numFmtId="1" fontId="41" fillId="48" borderId="18" xfId="2" applyNumberFormat="1" applyFont="1" applyFill="1" applyBorder="1" applyAlignment="1">
      <alignment horizontal="center" vertical="center"/>
    </xf>
    <xf numFmtId="1" fontId="25" fillId="48" borderId="0" xfId="2" applyNumberFormat="1" applyFont="1" applyFill="1" applyAlignment="1">
      <alignment horizontal="center" vertical="center"/>
    </xf>
    <xf numFmtId="0" fontId="12" fillId="98" borderId="105" xfId="0" applyFont="1" applyFill="1" applyBorder="1" applyAlignment="1">
      <alignment horizontal="left" vertical="center"/>
    </xf>
    <xf numFmtId="167" fontId="15" fillId="0" borderId="0" xfId="233" applyNumberFormat="1" applyFont="1" applyAlignment="1" applyProtection="1">
      <alignment horizontal="right" vertical="center"/>
    </xf>
    <xf numFmtId="167" fontId="71" fillId="48" borderId="0" xfId="265" applyNumberFormat="1" applyFont="1" applyFill="1" applyAlignment="1">
      <alignment horizontal="right" vertical="center"/>
    </xf>
    <xf numFmtId="167" fontId="13" fillId="48" borderId="0" xfId="265" applyNumberFormat="1" applyFont="1" applyFill="1" applyAlignment="1">
      <alignment horizontal="right" vertical="center"/>
    </xf>
    <xf numFmtId="0" fontId="265" fillId="93" borderId="0" xfId="507" applyFont="1" applyFill="1" applyAlignment="1">
      <alignment horizontal="center" vertical="center"/>
    </xf>
    <xf numFmtId="165" fontId="266" fillId="43" borderId="0" xfId="265" applyFont="1" applyFill="1" applyAlignment="1">
      <alignment horizontal="right" vertical="center"/>
    </xf>
    <xf numFmtId="0" fontId="266" fillId="0" borderId="0" xfId="233" applyFont="1" applyAlignment="1" applyProtection="1">
      <alignment horizontal="right" vertical="center"/>
    </xf>
    <xf numFmtId="0" fontId="267" fillId="48" borderId="76" xfId="2" applyFont="1" applyFill="1" applyBorder="1" applyAlignment="1">
      <alignment horizontal="right" vertical="center"/>
    </xf>
    <xf numFmtId="0" fontId="170" fillId="95" borderId="75" xfId="0" applyFont="1" applyFill="1" applyBorder="1" applyAlignment="1">
      <alignment horizontal="right" vertical="center"/>
    </xf>
    <xf numFmtId="165" fontId="11" fillId="48" borderId="0" xfId="265" applyFont="1" applyFill="1" applyAlignment="1">
      <alignment horizontal="right" vertical="center"/>
    </xf>
    <xf numFmtId="9" fontId="261" fillId="48" borderId="18" xfId="2" applyNumberFormat="1" applyFont="1" applyFill="1" applyBorder="1" applyAlignment="1">
      <alignment horizontal="center" vertical="center"/>
    </xf>
    <xf numFmtId="9" fontId="261" fillId="48" borderId="17" xfId="2" applyNumberFormat="1" applyFont="1" applyFill="1" applyBorder="1" applyAlignment="1">
      <alignment horizontal="center" vertical="center"/>
    </xf>
    <xf numFmtId="9" fontId="261" fillId="48" borderId="0" xfId="2" applyNumberFormat="1" applyFont="1" applyFill="1" applyAlignment="1">
      <alignment horizontal="center" vertical="center"/>
    </xf>
    <xf numFmtId="1" fontId="62" fillId="48" borderId="17" xfId="2" applyNumberFormat="1" applyFont="1" applyFill="1" applyBorder="1" applyAlignment="1">
      <alignment horizontal="center" vertical="center"/>
    </xf>
    <xf numFmtId="1" fontId="20" fillId="48" borderId="21" xfId="2" applyNumberFormat="1" applyFont="1" applyFill="1" applyBorder="1" applyAlignment="1">
      <alignment horizontal="center" vertical="center"/>
    </xf>
    <xf numFmtId="1" fontId="113" fillId="43" borderId="40" xfId="2" applyNumberFormat="1" applyFont="1" applyFill="1" applyBorder="1" applyAlignment="1">
      <alignment horizontal="center" vertical="center"/>
    </xf>
    <xf numFmtId="1" fontId="13" fillId="48" borderId="0" xfId="2" applyNumberFormat="1" applyFont="1" applyFill="1" applyAlignment="1">
      <alignment horizontal="center" vertical="center"/>
    </xf>
    <xf numFmtId="0" fontId="46" fillId="108" borderId="104" xfId="1064" applyFont="1" applyFill="1" applyBorder="1" applyAlignment="1">
      <alignment horizontal="left" vertical="center" wrapText="1"/>
    </xf>
    <xf numFmtId="0" fontId="12" fillId="108" borderId="104" xfId="1064" applyFont="1" applyFill="1" applyBorder="1" applyAlignment="1">
      <alignment horizontal="left" vertical="center"/>
    </xf>
    <xf numFmtId="0" fontId="27" fillId="108" borderId="104" xfId="1064" applyFont="1" applyFill="1" applyBorder="1" applyAlignment="1">
      <alignment horizontal="left" vertical="center"/>
    </xf>
    <xf numFmtId="1" fontId="49" fillId="108" borderId="104" xfId="1064" applyNumberFormat="1" applyFont="1" applyFill="1" applyBorder="1" applyAlignment="1">
      <alignment horizontal="center" vertical="center"/>
    </xf>
    <xf numFmtId="0" fontId="12" fillId="109" borderId="103" xfId="0" applyFont="1" applyFill="1" applyBorder="1" applyAlignment="1">
      <alignment vertical="center"/>
    </xf>
    <xf numFmtId="0" fontId="12" fillId="110" borderId="103" xfId="0" applyFont="1" applyFill="1" applyBorder="1" applyAlignment="1">
      <alignment vertical="center"/>
    </xf>
    <xf numFmtId="0" fontId="12" fillId="110" borderId="103" xfId="0" applyFont="1" applyFill="1" applyBorder="1" applyAlignment="1">
      <alignment horizontal="center" vertical="center"/>
    </xf>
    <xf numFmtId="0" fontId="12" fillId="110" borderId="103" xfId="0" applyFont="1" applyFill="1" applyBorder="1" applyAlignment="1">
      <alignment vertical="center" wrapText="1"/>
    </xf>
    <xf numFmtId="1" fontId="49" fillId="108" borderId="104" xfId="0" applyNumberFormat="1" applyFont="1" applyFill="1" applyBorder="1" applyAlignment="1">
      <alignment horizontal="center" vertical="center"/>
    </xf>
    <xf numFmtId="0" fontId="15" fillId="43" borderId="18" xfId="233" applyFont="1" applyFill="1" applyBorder="1" applyAlignment="1" applyProtection="1">
      <alignment vertical="center"/>
    </xf>
    <xf numFmtId="9" fontId="15" fillId="43" borderId="0" xfId="233" applyNumberFormat="1" applyFont="1" applyFill="1" applyAlignment="1" applyProtection="1">
      <alignment horizontal="left" vertical="center"/>
    </xf>
    <xf numFmtId="0" fontId="11" fillId="116" borderId="75" xfId="1069" applyFont="1" applyFill="1" applyBorder="1" applyAlignment="1">
      <alignment horizontal="left" vertical="center" wrapText="1"/>
      <protection hidden="1"/>
    </xf>
    <xf numFmtId="0" fontId="41" fillId="43" borderId="16" xfId="2" applyFont="1" applyFill="1" applyBorder="1" applyAlignment="1">
      <alignment horizontal="center" vertical="center"/>
    </xf>
    <xf numFmtId="0" fontId="11" fillId="48" borderId="0" xfId="2" applyFont="1" applyFill="1" applyAlignment="1">
      <alignment horizontal="center" vertical="center"/>
    </xf>
    <xf numFmtId="1" fontId="12" fillId="52" borderId="34" xfId="343" applyNumberFormat="1" applyFont="1" applyFill="1" applyBorder="1" applyAlignment="1">
      <alignment horizontal="center" vertical="center"/>
    </xf>
    <xf numFmtId="0" fontId="41" fillId="48" borderId="17" xfId="2" applyFont="1" applyFill="1" applyBorder="1" applyAlignment="1">
      <alignment horizontal="center" vertical="center"/>
    </xf>
    <xf numFmtId="0" fontId="13" fillId="95" borderId="109" xfId="0" applyFont="1" applyFill="1" applyBorder="1" applyAlignment="1">
      <alignment horizontal="left" vertical="center"/>
    </xf>
    <xf numFmtId="0" fontId="26" fillId="95" borderId="109" xfId="506" applyNumberFormat="1" applyFont="1" applyFill="1" applyBorder="1" applyAlignment="1">
      <alignment horizontal="left" vertical="center"/>
    </xf>
    <xf numFmtId="0" fontId="26" fillId="95" borderId="109" xfId="506" applyNumberFormat="1" applyFont="1" applyFill="1" applyBorder="1" applyAlignment="1">
      <alignment horizontal="left" vertical="center" wrapText="1"/>
    </xf>
    <xf numFmtId="0" fontId="70" fillId="48" borderId="21" xfId="2" applyFont="1" applyFill="1" applyBorder="1" applyAlignment="1">
      <alignment horizontal="center" vertical="center"/>
    </xf>
    <xf numFmtId="0" fontId="87" fillId="43" borderId="40" xfId="2" applyFont="1" applyFill="1" applyBorder="1" applyAlignment="1">
      <alignment horizontal="center" vertical="center"/>
    </xf>
    <xf numFmtId="0" fontId="13" fillId="0" borderId="104" xfId="0" applyFont="1" applyBorder="1" applyAlignment="1">
      <alignment horizontal="left" vertical="center" wrapText="1"/>
    </xf>
    <xf numFmtId="0" fontId="26" fillId="0" borderId="104" xfId="0" applyFont="1" applyBorder="1" applyAlignment="1">
      <alignment horizontal="left" vertical="center"/>
    </xf>
    <xf numFmtId="0" fontId="26" fillId="0" borderId="104" xfId="554" applyNumberFormat="1" applyFont="1" applyBorder="1" applyAlignment="1">
      <alignment horizontal="left" vertical="center"/>
    </xf>
    <xf numFmtId="0" fontId="55" fillId="0" borderId="104" xfId="0" applyFont="1" applyBorder="1" applyAlignment="1">
      <alignment horizontal="center" vertical="center"/>
    </xf>
    <xf numFmtId="0" fontId="194" fillId="48" borderId="18" xfId="2" applyFont="1" applyFill="1" applyBorder="1" applyAlignment="1">
      <alignment horizontal="center" vertical="center"/>
    </xf>
    <xf numFmtId="0" fontId="257" fillId="48" borderId="17" xfId="2" applyFont="1" applyFill="1" applyBorder="1" applyAlignment="1">
      <alignment horizontal="center" vertical="center"/>
    </xf>
    <xf numFmtId="0" fontId="257" fillId="48" borderId="0" xfId="2" applyFont="1" applyFill="1" applyAlignment="1">
      <alignment horizontal="center" vertical="center"/>
    </xf>
    <xf numFmtId="0" fontId="52" fillId="0" borderId="0" xfId="0" applyFont="1" applyAlignment="1">
      <alignment horizontal="left" vertical="center" wrapText="1"/>
    </xf>
    <xf numFmtId="0" fontId="13" fillId="0" borderId="0" xfId="0" applyFont="1" applyAlignment="1">
      <alignment horizontal="left" vertical="center"/>
    </xf>
    <xf numFmtId="0" fontId="50" fillId="0" borderId="0" xfId="0" applyFont="1" applyAlignment="1">
      <alignment horizontal="left" vertical="center"/>
    </xf>
    <xf numFmtId="0" fontId="55" fillId="0" borderId="0" xfId="0" applyFont="1" applyAlignment="1">
      <alignment horizontal="left" vertical="center"/>
    </xf>
    <xf numFmtId="167" fontId="13" fillId="0" borderId="0" xfId="0" applyNumberFormat="1" applyFont="1" applyAlignment="1">
      <alignment horizontal="right" vertical="center"/>
    </xf>
    <xf numFmtId="0" fontId="26" fillId="0" borderId="109" xfId="506" applyNumberFormat="1" applyFont="1" applyBorder="1" applyAlignment="1">
      <alignment horizontal="left" vertical="center" wrapText="1"/>
    </xf>
    <xf numFmtId="0" fontId="26" fillId="0" borderId="109" xfId="506" applyNumberFormat="1" applyFont="1" applyBorder="1" applyAlignment="1">
      <alignment horizontal="left" vertical="center"/>
    </xf>
    <xf numFmtId="167" fontId="13" fillId="0" borderId="75" xfId="343" applyNumberFormat="1" applyFont="1" applyBorder="1" applyAlignment="1">
      <alignment horizontal="right" vertical="center"/>
    </xf>
    <xf numFmtId="0" fontId="38" fillId="0" borderId="104" xfId="0" applyFont="1" applyBorder="1" applyAlignment="1">
      <alignment horizontal="center" vertical="center"/>
    </xf>
    <xf numFmtId="0" fontId="59" fillId="108" borderId="104" xfId="1064" applyFont="1" applyFill="1" applyBorder="1" applyAlignment="1">
      <alignment horizontal="center" vertical="center"/>
    </xf>
    <xf numFmtId="0" fontId="188" fillId="48" borderId="18" xfId="2" applyFont="1" applyFill="1" applyBorder="1" applyAlignment="1">
      <alignment horizontal="center" vertical="center"/>
    </xf>
    <xf numFmtId="0" fontId="188" fillId="48" borderId="17" xfId="2" applyFont="1" applyFill="1" applyBorder="1" applyAlignment="1">
      <alignment horizontal="center" vertical="center"/>
    </xf>
    <xf numFmtId="0" fontId="188" fillId="48" borderId="0" xfId="2" applyFont="1" applyFill="1" applyAlignment="1">
      <alignment horizontal="center" vertical="center"/>
    </xf>
    <xf numFmtId="0" fontId="20" fillId="48" borderId="77" xfId="2" applyFont="1" applyFill="1" applyBorder="1" applyAlignment="1">
      <alignment vertical="center"/>
    </xf>
    <xf numFmtId="0" fontId="70" fillId="48" borderId="77" xfId="2" applyFont="1" applyFill="1" applyBorder="1" applyAlignment="1">
      <alignment horizontal="center" vertical="center"/>
    </xf>
    <xf numFmtId="0" fontId="72" fillId="48" borderId="77" xfId="2" applyFont="1" applyFill="1" applyBorder="1" applyAlignment="1">
      <alignment vertical="center" wrapText="1"/>
    </xf>
    <xf numFmtId="0" fontId="20" fillId="48" borderId="77" xfId="2" applyFont="1" applyFill="1" applyBorder="1" applyAlignment="1">
      <alignment horizontal="center" vertical="center"/>
    </xf>
    <xf numFmtId="9" fontId="77" fillId="48" borderId="77" xfId="2" applyNumberFormat="1" applyFont="1" applyFill="1" applyBorder="1" applyAlignment="1">
      <alignment horizontal="center" vertical="center"/>
    </xf>
    <xf numFmtId="0" fontId="276" fillId="119" borderId="75" xfId="493" applyFont="1" applyFill="1" applyBorder="1" applyAlignment="1" applyProtection="1">
      <alignment horizontal="center" vertical="center"/>
      <protection locked="0"/>
    </xf>
    <xf numFmtId="0" fontId="276" fillId="119" borderId="75" xfId="493" applyFont="1" applyFill="1" applyBorder="1" applyAlignment="1" applyProtection="1">
      <alignment vertical="center"/>
      <protection locked="0"/>
    </xf>
    <xf numFmtId="2" fontId="14" fillId="43" borderId="16" xfId="2" applyNumberFormat="1" applyFont="1" applyFill="1" applyBorder="1" applyAlignment="1">
      <alignment horizontal="right" vertical="center"/>
    </xf>
    <xf numFmtId="2" fontId="57" fillId="48" borderId="0" xfId="2" applyNumberFormat="1" applyFont="1" applyFill="1" applyAlignment="1">
      <alignment horizontal="right" vertical="center"/>
    </xf>
    <xf numFmtId="2" fontId="20" fillId="48" borderId="77" xfId="2" applyNumberFormat="1" applyFont="1" applyFill="1" applyBorder="1" applyAlignment="1">
      <alignment horizontal="right" vertical="center"/>
    </xf>
    <xf numFmtId="2" fontId="276" fillId="119" borderId="75" xfId="493" applyNumberFormat="1" applyFont="1" applyFill="1" applyBorder="1" applyAlignment="1" applyProtection="1">
      <alignment horizontal="right" vertical="center"/>
      <protection locked="0"/>
    </xf>
    <xf numFmtId="2" fontId="13" fillId="48" borderId="0" xfId="2" applyNumberFormat="1" applyFont="1" applyFill="1" applyAlignment="1">
      <alignment horizontal="right" vertical="center"/>
    </xf>
    <xf numFmtId="165" fontId="15" fillId="43" borderId="0" xfId="265" applyFont="1" applyFill="1" applyAlignment="1">
      <alignment horizontal="right" vertical="center"/>
    </xf>
    <xf numFmtId="0" fontId="15" fillId="0" borderId="0" xfId="233" applyFont="1" applyAlignment="1" applyProtection="1">
      <alignment horizontal="right" vertical="center"/>
    </xf>
    <xf numFmtId="0" fontId="62" fillId="48" borderId="76" xfId="2" applyFont="1" applyFill="1" applyBorder="1" applyAlignment="1">
      <alignment horizontal="right" vertical="center"/>
    </xf>
    <xf numFmtId="4" fontId="173" fillId="48" borderId="75" xfId="2" applyNumberFormat="1" applyFont="1" applyFill="1" applyBorder="1" applyAlignment="1">
      <alignment horizontal="right" vertical="center"/>
    </xf>
    <xf numFmtId="167" fontId="13" fillId="0" borderId="78" xfId="0" applyNumberFormat="1" applyFont="1" applyBorder="1" applyAlignment="1">
      <alignment horizontal="right" vertical="center"/>
    </xf>
    <xf numFmtId="165" fontId="13" fillId="48" borderId="0" xfId="265" applyFont="1" applyFill="1" applyAlignment="1">
      <alignment horizontal="right" vertical="center"/>
    </xf>
    <xf numFmtId="0" fontId="276" fillId="119" borderId="75" xfId="493" applyFont="1" applyFill="1" applyBorder="1" applyAlignment="1" applyProtection="1">
      <alignment horizontal="center" vertical="center" wrapText="1"/>
      <protection locked="0"/>
    </xf>
    <xf numFmtId="0" fontId="277" fillId="119" borderId="75" xfId="0" applyFont="1" applyFill="1" applyBorder="1" applyAlignment="1">
      <alignment vertical="center" wrapText="1"/>
    </xf>
    <xf numFmtId="0" fontId="93" fillId="48" borderId="0" xfId="2" applyFont="1" applyFill="1" applyAlignment="1">
      <alignment vertical="center"/>
    </xf>
    <xf numFmtId="0" fontId="41" fillId="48" borderId="77" xfId="2" applyFont="1" applyFill="1" applyBorder="1" applyAlignment="1">
      <alignment vertical="center"/>
    </xf>
    <xf numFmtId="0" fontId="170" fillId="119" borderId="75" xfId="0" applyFont="1" applyFill="1" applyBorder="1" applyAlignment="1">
      <alignment vertical="center"/>
    </xf>
    <xf numFmtId="0" fontId="14" fillId="48" borderId="17" xfId="2" applyFont="1" applyFill="1" applyBorder="1" applyAlignment="1">
      <alignment horizontal="center" vertical="center"/>
    </xf>
    <xf numFmtId="0" fontId="46" fillId="104" borderId="75" xfId="0" applyFont="1" applyFill="1" applyBorder="1" applyAlignment="1">
      <alignment horizontal="right" vertical="center"/>
    </xf>
    <xf numFmtId="0" fontId="46" fillId="104" borderId="75" xfId="0" applyFont="1" applyFill="1" applyBorder="1" applyAlignment="1">
      <alignment horizontal="center" vertical="center"/>
    </xf>
    <xf numFmtId="43" fontId="14" fillId="43" borderId="16" xfId="343" applyFont="1" applyFill="1" applyBorder="1" applyAlignment="1">
      <alignment horizontal="right" vertical="center"/>
    </xf>
    <xf numFmtId="43" fontId="95" fillId="48" borderId="17" xfId="343" applyFont="1" applyFill="1" applyBorder="1" applyAlignment="1">
      <alignment horizontal="right" vertical="center"/>
    </xf>
    <xf numFmtId="43" fontId="41" fillId="48" borderId="15" xfId="343" applyFont="1" applyFill="1" applyBorder="1" applyAlignment="1">
      <alignment horizontal="right" vertical="center"/>
    </xf>
    <xf numFmtId="167" fontId="12" fillId="50" borderId="19" xfId="587" applyNumberFormat="1" applyFont="1" applyFill="1" applyBorder="1" applyAlignment="1">
      <alignment horizontal="right" vertical="center"/>
    </xf>
    <xf numFmtId="1" fontId="13" fillId="0" borderId="75" xfId="343" applyNumberFormat="1" applyFont="1" applyFill="1" applyBorder="1" applyAlignment="1">
      <alignment horizontal="center" vertical="center"/>
    </xf>
    <xf numFmtId="167" fontId="13" fillId="0" borderId="75" xfId="343" applyNumberFormat="1" applyFont="1" applyFill="1" applyBorder="1" applyAlignment="1">
      <alignment horizontal="right" vertical="center"/>
    </xf>
    <xf numFmtId="0" fontId="20" fillId="48" borderId="21" xfId="2" applyFont="1" applyFill="1" applyBorder="1" applyAlignment="1">
      <alignment horizontal="left" vertical="center"/>
    </xf>
    <xf numFmtId="0" fontId="20" fillId="48" borderId="21" xfId="2" applyFont="1" applyFill="1" applyBorder="1" applyAlignment="1">
      <alignment horizontal="left" vertical="center" wrapText="1"/>
    </xf>
    <xf numFmtId="0" fontId="13" fillId="0" borderId="104" xfId="0" applyFont="1" applyBorder="1" applyAlignment="1">
      <alignment horizontal="left" vertical="center"/>
    </xf>
    <xf numFmtId="0" fontId="50" fillId="0" borderId="104" xfId="0" applyFont="1" applyBorder="1" applyAlignment="1">
      <alignment horizontal="left" vertical="center" wrapText="1"/>
    </xf>
    <xf numFmtId="0" fontId="26" fillId="0" borderId="111" xfId="0" applyFont="1" applyBorder="1" applyAlignment="1">
      <alignment horizontal="left" vertical="center" wrapText="1"/>
    </xf>
    <xf numFmtId="0" fontId="251" fillId="105" borderId="104" xfId="0" applyFont="1" applyFill="1" applyBorder="1" applyAlignment="1">
      <alignment horizontal="left" vertical="center"/>
    </xf>
    <xf numFmtId="0" fontId="253" fillId="105" borderId="104" xfId="0" applyFont="1" applyFill="1" applyBorder="1" applyAlignment="1">
      <alignment horizontal="left" vertical="center"/>
    </xf>
    <xf numFmtId="1" fontId="24" fillId="112" borderId="103" xfId="0" applyNumberFormat="1" applyFont="1" applyFill="1" applyBorder="1" applyAlignment="1">
      <alignment horizontal="center" vertical="center"/>
    </xf>
    <xf numFmtId="0" fontId="12" fillId="94" borderId="104" xfId="0" applyFont="1" applyFill="1" applyBorder="1" applyAlignment="1">
      <alignment horizontal="left" vertical="center"/>
    </xf>
    <xf numFmtId="0" fontId="27" fillId="108" borderId="104" xfId="0" applyFont="1" applyFill="1" applyBorder="1" applyAlignment="1">
      <alignment horizontal="left" vertical="center"/>
    </xf>
    <xf numFmtId="0" fontId="12" fillId="108" borderId="104" xfId="0" applyFont="1" applyFill="1" applyBorder="1" applyAlignment="1">
      <alignment horizontal="left" vertical="center"/>
    </xf>
    <xf numFmtId="0" fontId="12" fillId="49" borderId="104" xfId="0" applyFont="1" applyFill="1" applyBorder="1" applyAlignment="1">
      <alignment horizontal="left" vertical="center"/>
    </xf>
    <xf numFmtId="0" fontId="27" fillId="49" borderId="104" xfId="0" applyFont="1" applyFill="1" applyBorder="1" applyAlignment="1">
      <alignment horizontal="left" vertical="center"/>
    </xf>
    <xf numFmtId="0" fontId="27" fillId="94" borderId="104" xfId="0" applyFont="1" applyFill="1" applyBorder="1" applyAlignment="1">
      <alignment horizontal="left" vertical="center"/>
    </xf>
    <xf numFmtId="0" fontId="183" fillId="0" borderId="104" xfId="0" applyFont="1" applyBorder="1" applyAlignment="1">
      <alignment horizontal="left" vertical="center" wrapText="1"/>
    </xf>
    <xf numFmtId="0" fontId="23" fillId="94" borderId="104" xfId="0" applyFont="1" applyFill="1" applyBorder="1" applyAlignment="1">
      <alignment horizontal="left" vertical="center"/>
    </xf>
    <xf numFmtId="0" fontId="12" fillId="49" borderId="104" xfId="0" applyFont="1" applyFill="1" applyBorder="1" applyAlignment="1">
      <alignment horizontal="center" vertical="center"/>
    </xf>
    <xf numFmtId="9" fontId="282" fillId="43" borderId="16" xfId="2" applyNumberFormat="1" applyFont="1" applyFill="1" applyBorder="1" applyAlignment="1">
      <alignment horizontal="center" vertical="center"/>
    </xf>
    <xf numFmtId="9" fontId="283" fillId="48" borderId="0" xfId="2" applyNumberFormat="1" applyFont="1" applyFill="1" applyAlignment="1">
      <alignment horizontal="center" vertical="center"/>
    </xf>
    <xf numFmtId="9" fontId="282" fillId="48" borderId="0" xfId="2" applyNumberFormat="1" applyFont="1" applyFill="1" applyAlignment="1">
      <alignment horizontal="center" vertical="center"/>
    </xf>
    <xf numFmtId="167" fontId="180" fillId="48" borderId="0" xfId="2" applyNumberFormat="1" applyFont="1" applyFill="1" applyAlignment="1">
      <alignment vertical="center"/>
    </xf>
    <xf numFmtId="0" fontId="26" fillId="0" borderId="110" xfId="0" applyFont="1" applyBorder="1" applyAlignment="1">
      <alignment horizontal="left" vertical="center" wrapText="1"/>
    </xf>
    <xf numFmtId="0" fontId="12" fillId="48" borderId="103" xfId="0" applyFont="1" applyFill="1" applyBorder="1" applyAlignment="1">
      <alignment horizontal="left" vertical="center"/>
    </xf>
    <xf numFmtId="0" fontId="12" fillId="92" borderId="103" xfId="0" applyFont="1" applyFill="1" applyBorder="1" applyAlignment="1">
      <alignment horizontal="left" vertical="center"/>
    </xf>
    <xf numFmtId="0" fontId="12" fillId="53" borderId="103" xfId="0" applyFont="1" applyFill="1" applyBorder="1" applyAlignment="1">
      <alignment horizontal="left" vertical="center"/>
    </xf>
    <xf numFmtId="0" fontId="12" fillId="55" borderId="103" xfId="0" applyFont="1" applyFill="1" applyBorder="1" applyAlignment="1">
      <alignment horizontal="left" vertical="center"/>
    </xf>
    <xf numFmtId="0" fontId="41" fillId="56" borderId="103" xfId="0" applyFont="1" applyFill="1" applyBorder="1" applyAlignment="1">
      <alignment horizontal="left" vertical="center"/>
    </xf>
    <xf numFmtId="0" fontId="11" fillId="56" borderId="103" xfId="0" applyFont="1" applyFill="1" applyBorder="1" applyAlignment="1">
      <alignment horizontal="left" vertical="center"/>
    </xf>
    <xf numFmtId="0" fontId="50" fillId="107" borderId="104" xfId="0" applyFont="1" applyFill="1" applyBorder="1" applyAlignment="1">
      <alignment horizontal="left" vertical="center" wrapText="1"/>
    </xf>
    <xf numFmtId="0" fontId="13" fillId="107" borderId="104" xfId="0" applyFont="1" applyFill="1" applyBorder="1" applyAlignment="1">
      <alignment horizontal="left" vertical="center" wrapText="1"/>
    </xf>
    <xf numFmtId="0" fontId="13" fillId="0" borderId="75" xfId="343" applyNumberFormat="1" applyFont="1" applyBorder="1" applyAlignment="1">
      <alignment horizontal="left" vertical="center"/>
    </xf>
    <xf numFmtId="0" fontId="26" fillId="0" borderId="75" xfId="343" applyNumberFormat="1" applyFont="1" applyBorder="1" applyAlignment="1">
      <alignment horizontal="left" vertical="center"/>
    </xf>
    <xf numFmtId="0" fontId="26" fillId="0" borderId="75" xfId="343" applyNumberFormat="1" applyFont="1" applyBorder="1" applyAlignment="1">
      <alignment horizontal="left" vertical="center" wrapText="1"/>
    </xf>
    <xf numFmtId="0" fontId="24" fillId="93" borderId="75" xfId="0" applyFont="1" applyFill="1" applyBorder="1" applyAlignment="1">
      <alignment horizontal="center" vertical="center"/>
    </xf>
    <xf numFmtId="0" fontId="38" fillId="0" borderId="75" xfId="343" applyNumberFormat="1" applyFont="1" applyBorder="1" applyAlignment="1">
      <alignment horizontal="center" vertical="center"/>
    </xf>
    <xf numFmtId="0" fontId="11" fillId="93" borderId="75" xfId="0" applyFont="1" applyFill="1" applyBorder="1" applyAlignment="1">
      <alignment horizontal="right" vertical="center"/>
    </xf>
    <xf numFmtId="167" fontId="96" fillId="48" borderId="0" xfId="265" applyNumberFormat="1" applyFont="1" applyFill="1" applyAlignment="1">
      <alignment horizontal="right" vertical="center"/>
    </xf>
    <xf numFmtId="167" fontId="41" fillId="48" borderId="18" xfId="265" applyNumberFormat="1" applyFont="1" applyFill="1" applyBorder="1" applyAlignment="1">
      <alignment horizontal="right" vertical="center"/>
    </xf>
    <xf numFmtId="167" fontId="25" fillId="48" borderId="0" xfId="265" applyNumberFormat="1" applyFont="1" applyFill="1" applyAlignment="1">
      <alignment horizontal="right" vertical="center"/>
    </xf>
    <xf numFmtId="0" fontId="11" fillId="106" borderId="75" xfId="0" applyFont="1" applyFill="1" applyBorder="1" applyAlignment="1">
      <alignment horizontal="left" vertical="center"/>
    </xf>
    <xf numFmtId="0" fontId="38" fillId="106" borderId="75" xfId="0" applyFont="1" applyFill="1" applyBorder="1" applyAlignment="1">
      <alignment horizontal="center" vertical="center"/>
    </xf>
    <xf numFmtId="0" fontId="27" fillId="106" borderId="75" xfId="0" applyFont="1" applyFill="1" applyBorder="1" applyAlignment="1">
      <alignment horizontal="left" vertical="center"/>
    </xf>
    <xf numFmtId="0" fontId="27" fillId="106" borderId="75" xfId="0" applyFont="1" applyFill="1" applyBorder="1" applyAlignment="1">
      <alignment horizontal="left" vertical="center" wrapText="1"/>
    </xf>
    <xf numFmtId="1" fontId="13" fillId="106" borderId="75" xfId="0" applyNumberFormat="1" applyFont="1" applyFill="1" applyBorder="1" applyAlignment="1">
      <alignment horizontal="center" vertical="center"/>
    </xf>
    <xf numFmtId="0" fontId="11" fillId="106" borderId="75" xfId="0" applyFont="1" applyFill="1" applyBorder="1" applyAlignment="1">
      <alignment horizontal="center" vertical="center"/>
    </xf>
    <xf numFmtId="0" fontId="11" fillId="106" borderId="75" xfId="0" applyFont="1" applyFill="1" applyBorder="1"/>
    <xf numFmtId="0" fontId="38" fillId="0" borderId="75" xfId="343" applyNumberFormat="1" applyFont="1" applyFill="1" applyBorder="1" applyAlignment="1">
      <alignment horizontal="center" vertical="center"/>
    </xf>
    <xf numFmtId="0" fontId="13" fillId="0" borderId="75" xfId="343" applyNumberFormat="1" applyFont="1" applyFill="1" applyBorder="1" applyAlignment="1">
      <alignment vertical="center"/>
    </xf>
    <xf numFmtId="0" fontId="26" fillId="0" borderId="75" xfId="343" applyNumberFormat="1" applyFont="1" applyFill="1" applyBorder="1" applyAlignment="1">
      <alignment vertical="center"/>
    </xf>
    <xf numFmtId="0" fontId="11" fillId="93" borderId="75" xfId="0" applyFont="1" applyFill="1" applyBorder="1" applyAlignment="1">
      <alignment vertical="center"/>
    </xf>
    <xf numFmtId="0" fontId="90" fillId="93" borderId="75" xfId="0" applyFont="1" applyFill="1" applyBorder="1" applyAlignment="1">
      <alignment vertical="center"/>
    </xf>
    <xf numFmtId="0" fontId="26" fillId="0" borderId="75" xfId="343" applyNumberFormat="1" applyFont="1" applyFill="1" applyBorder="1" applyAlignment="1">
      <alignment vertical="center" wrapText="1"/>
    </xf>
    <xf numFmtId="0" fontId="11" fillId="93" borderId="75" xfId="0" applyFont="1" applyFill="1" applyBorder="1" applyAlignment="1">
      <alignment vertical="center" wrapText="1"/>
    </xf>
    <xf numFmtId="1" fontId="13" fillId="0" borderId="0" xfId="343" applyNumberFormat="1" applyFont="1" applyFill="1" applyAlignment="1">
      <alignment horizontal="center" vertical="center"/>
    </xf>
    <xf numFmtId="0" fontId="17" fillId="110" borderId="103" xfId="0" applyFont="1" applyFill="1" applyBorder="1" applyAlignment="1">
      <alignment vertical="center"/>
    </xf>
    <xf numFmtId="0" fontId="12" fillId="111" borderId="103" xfId="0" applyFont="1" applyFill="1" applyBorder="1" applyAlignment="1">
      <alignment vertical="center"/>
    </xf>
    <xf numFmtId="0" fontId="12" fillId="112" borderId="103" xfId="0" applyFont="1" applyFill="1" applyBorder="1" applyAlignment="1">
      <alignment vertical="center"/>
    </xf>
    <xf numFmtId="0" fontId="12" fillId="113" borderId="103" xfId="0" applyFont="1" applyFill="1" applyBorder="1" applyAlignment="1">
      <alignment vertical="center"/>
    </xf>
    <xf numFmtId="0" fontId="12" fillId="114" borderId="103" xfId="0" applyFont="1" applyFill="1" applyBorder="1" applyAlignment="1">
      <alignment vertical="center"/>
    </xf>
    <xf numFmtId="0" fontId="219" fillId="43" borderId="17" xfId="2" applyFont="1" applyFill="1" applyBorder="1" applyAlignment="1">
      <alignment horizontal="center" vertical="center"/>
    </xf>
    <xf numFmtId="0" fontId="215" fillId="43" borderId="17" xfId="2" applyFont="1" applyFill="1" applyBorder="1" applyAlignment="1">
      <alignment horizontal="center" vertical="center"/>
    </xf>
    <xf numFmtId="0" fontId="11" fillId="106" borderId="104" xfId="0" applyFont="1" applyFill="1" applyBorder="1"/>
    <xf numFmtId="168" fontId="38" fillId="106" borderId="104" xfId="0" applyNumberFormat="1" applyFont="1" applyFill="1" applyBorder="1" applyAlignment="1">
      <alignment horizontal="center"/>
    </xf>
    <xf numFmtId="0" fontId="27" fillId="106" borderId="104" xfId="0" applyFont="1" applyFill="1" applyBorder="1" applyAlignment="1">
      <alignment horizontal="left"/>
    </xf>
    <xf numFmtId="0" fontId="23" fillId="106" borderId="104" xfId="0" applyFont="1" applyFill="1" applyBorder="1" applyAlignment="1">
      <alignment horizontal="left"/>
    </xf>
    <xf numFmtId="0" fontId="11" fillId="121" borderId="104" xfId="0" applyFont="1" applyFill="1" applyBorder="1"/>
    <xf numFmtId="168" fontId="38" fillId="121" borderId="104" xfId="0" applyNumberFormat="1" applyFont="1" applyFill="1" applyBorder="1" applyAlignment="1">
      <alignment horizontal="center"/>
    </xf>
    <xf numFmtId="0" fontId="27" fillId="121" borderId="104" xfId="0" applyFont="1" applyFill="1" applyBorder="1" applyAlignment="1">
      <alignment horizontal="left"/>
    </xf>
    <xf numFmtId="0" fontId="26" fillId="0" borderId="0" xfId="0" applyFont="1"/>
    <xf numFmtId="0" fontId="189" fillId="43" borderId="16" xfId="2" applyFont="1" applyFill="1" applyBorder="1" applyAlignment="1">
      <alignment horizontal="center" vertical="center"/>
    </xf>
    <xf numFmtId="168" fontId="189" fillId="43" borderId="40" xfId="343" applyNumberFormat="1" applyFont="1" applyFill="1" applyBorder="1" applyAlignment="1">
      <alignment horizontal="center" vertical="center"/>
    </xf>
    <xf numFmtId="0" fontId="189" fillId="48" borderId="0" xfId="2" applyFont="1" applyFill="1" applyAlignment="1">
      <alignment horizontal="center" vertical="center"/>
    </xf>
    <xf numFmtId="0" fontId="284" fillId="48" borderId="17" xfId="2" applyFont="1" applyFill="1" applyBorder="1" applyAlignment="1">
      <alignment horizontal="center" vertical="center"/>
    </xf>
    <xf numFmtId="0" fontId="189" fillId="48" borderId="21" xfId="2" applyFont="1" applyFill="1" applyBorder="1" applyAlignment="1">
      <alignment horizontal="center" vertical="center"/>
    </xf>
    <xf numFmtId="0" fontId="219" fillId="43" borderId="18" xfId="2" applyFont="1" applyFill="1" applyBorder="1" applyAlignment="1">
      <alignment horizontal="center" vertical="center"/>
    </xf>
    <xf numFmtId="0" fontId="219" fillId="43" borderId="17" xfId="2" applyFont="1" applyFill="1" applyBorder="1" applyAlignment="1">
      <alignment horizontal="center" vertical="center"/>
    </xf>
    <xf numFmtId="0" fontId="55" fillId="0" borderId="104" xfId="0" applyFont="1" applyBorder="1" applyAlignment="1">
      <alignment horizontal="left" vertical="center"/>
    </xf>
    <xf numFmtId="0" fontId="38" fillId="0" borderId="104" xfId="0" applyFont="1" applyBorder="1" applyAlignment="1">
      <alignment horizontal="left" vertical="center"/>
    </xf>
    <xf numFmtId="0" fontId="12" fillId="52" borderId="104" xfId="0" applyFont="1" applyFill="1" applyBorder="1" applyAlignment="1">
      <alignment horizontal="left"/>
    </xf>
    <xf numFmtId="0" fontId="38" fillId="52" borderId="104" xfId="0" applyFont="1" applyFill="1" applyBorder="1" applyAlignment="1">
      <alignment horizontal="center"/>
    </xf>
    <xf numFmtId="0" fontId="23" fillId="52" borderId="104" xfId="0" applyFont="1" applyFill="1" applyBorder="1" applyAlignment="1">
      <alignment horizontal="left"/>
    </xf>
    <xf numFmtId="0" fontId="285" fillId="122" borderId="104" xfId="0" applyFont="1" applyFill="1" applyBorder="1" applyAlignment="1">
      <alignment horizontal="left"/>
    </xf>
    <xf numFmtId="0" fontId="38" fillId="122" borderId="104" xfId="0" applyFont="1" applyFill="1" applyBorder="1" applyAlignment="1">
      <alignment horizontal="center"/>
    </xf>
    <xf numFmtId="0" fontId="23" fillId="122" borderId="104" xfId="0" applyFont="1" applyFill="1" applyBorder="1" applyAlignment="1">
      <alignment horizontal="left"/>
    </xf>
    <xf numFmtId="0" fontId="12" fillId="52" borderId="104" xfId="0" applyFont="1" applyFill="1" applyBorder="1"/>
    <xf numFmtId="0" fontId="59" fillId="52" borderId="104" xfId="0" applyFont="1" applyFill="1" applyBorder="1" applyAlignment="1">
      <alignment horizontal="center"/>
    </xf>
    <xf numFmtId="0" fontId="11" fillId="52" borderId="104" xfId="0" applyFont="1" applyFill="1" applyBorder="1" applyAlignment="1">
      <alignment horizontal="center"/>
    </xf>
    <xf numFmtId="1" fontId="268" fillId="0" borderId="104" xfId="0" applyNumberFormat="1" applyFont="1" applyBorder="1" applyAlignment="1">
      <alignment horizontal="center" vertical="center"/>
    </xf>
    <xf numFmtId="0" fontId="11" fillId="122" borderId="104" xfId="0" applyFont="1" applyFill="1" applyBorder="1" applyAlignment="1">
      <alignment horizontal="center"/>
    </xf>
    <xf numFmtId="1" fontId="49" fillId="108" borderId="0" xfId="0" applyNumberFormat="1" applyFont="1" applyFill="1" applyAlignment="1">
      <alignment horizontal="center" vertical="center"/>
    </xf>
    <xf numFmtId="167" fontId="11" fillId="0" borderId="75" xfId="265" applyNumberFormat="1" applyFont="1" applyFill="1" applyBorder="1" applyAlignment="1">
      <alignment horizontal="right" vertical="center"/>
    </xf>
    <xf numFmtId="0" fontId="15" fillId="0" borderId="79" xfId="233" applyFont="1" applyBorder="1" applyAlignment="1" applyProtection="1"/>
    <xf numFmtId="0" fontId="15" fillId="0" borderId="91" xfId="233" applyFont="1" applyBorder="1" applyAlignment="1" applyProtection="1"/>
    <xf numFmtId="0" fontId="16" fillId="43" borderId="75" xfId="3" applyNumberFormat="1" applyFont="1" applyFill="1" applyBorder="1" applyAlignment="1">
      <alignment horizontal="center" vertical="center"/>
    </xf>
    <xf numFmtId="0" fontId="65" fillId="48" borderId="75" xfId="3" applyNumberFormat="1" applyFont="1" applyFill="1" applyBorder="1" applyAlignment="1">
      <alignment horizontal="center" vertical="center"/>
    </xf>
    <xf numFmtId="0" fontId="66" fillId="48" borderId="75" xfId="3" applyNumberFormat="1" applyFont="1" applyFill="1" applyBorder="1" applyAlignment="1">
      <alignment horizontal="center" vertical="center"/>
    </xf>
    <xf numFmtId="0" fontId="8" fillId="48" borderId="0" xfId="3" applyNumberFormat="1" applyFont="1" applyFill="1" applyAlignment="1">
      <alignment horizontal="center" vertical="center"/>
    </xf>
    <xf numFmtId="0" fontId="20" fillId="48" borderId="18" xfId="3" applyFont="1" applyFill="1" applyBorder="1" applyAlignment="1">
      <alignment horizontal="left" vertical="center" wrapText="1"/>
    </xf>
    <xf numFmtId="0" fontId="38" fillId="98" borderId="0" xfId="0" applyFont="1" applyFill="1" applyAlignment="1">
      <alignment horizontal="left" vertical="center"/>
    </xf>
    <xf numFmtId="0" fontId="252" fillId="105" borderId="104" xfId="0" applyFont="1" applyFill="1" applyBorder="1" applyAlignment="1">
      <alignment horizontal="left" vertical="center"/>
    </xf>
    <xf numFmtId="0" fontId="26" fillId="0" borderId="104" xfId="554" applyNumberFormat="1" applyFont="1" applyFill="1" applyBorder="1" applyAlignment="1">
      <alignment horizontal="left" vertical="center"/>
    </xf>
    <xf numFmtId="0" fontId="38" fillId="0" borderId="110" xfId="0" applyFont="1" applyBorder="1" applyAlignment="1">
      <alignment horizontal="left" vertical="center"/>
    </xf>
    <xf numFmtId="0" fontId="212" fillId="48" borderId="103" xfId="0" applyFont="1" applyFill="1" applyBorder="1" applyAlignment="1">
      <alignment horizontal="left" vertical="center"/>
    </xf>
    <xf numFmtId="0" fontId="12" fillId="100" borderId="109" xfId="506" applyNumberFormat="1" applyFont="1" applyFill="1" applyBorder="1" applyAlignment="1">
      <alignment horizontal="left" vertical="center"/>
    </xf>
    <xf numFmtId="0" fontId="27" fillId="100" borderId="109" xfId="506" applyNumberFormat="1" applyFont="1" applyFill="1" applyBorder="1" applyAlignment="1">
      <alignment horizontal="left" vertical="center" wrapText="1"/>
    </xf>
    <xf numFmtId="0" fontId="107" fillId="99" borderId="109" xfId="506" applyNumberFormat="1" applyFont="1" applyFill="1" applyBorder="1" applyAlignment="1">
      <alignment horizontal="left" vertical="center" wrapText="1"/>
    </xf>
    <xf numFmtId="0" fontId="16" fillId="43" borderId="75" xfId="3" applyFont="1" applyFill="1" applyBorder="1" applyAlignment="1">
      <alignment horizontal="center" vertical="center"/>
    </xf>
    <xf numFmtId="0" fontId="14" fillId="43" borderId="75" xfId="3" applyFont="1" applyFill="1" applyBorder="1" applyAlignment="1">
      <alignment vertical="center" wrapText="1"/>
    </xf>
    <xf numFmtId="0" fontId="65" fillId="48" borderId="75" xfId="3" applyFont="1" applyFill="1" applyBorder="1" applyAlignment="1">
      <alignment horizontal="center" vertical="center"/>
    </xf>
    <xf numFmtId="0" fontId="19" fillId="48" borderId="75" xfId="3" applyFont="1" applyFill="1" applyBorder="1" applyAlignment="1">
      <alignment vertical="center" wrapText="1"/>
    </xf>
    <xf numFmtId="0" fontId="66" fillId="48" borderId="75" xfId="3" applyFont="1" applyFill="1" applyBorder="1" applyAlignment="1">
      <alignment horizontal="center" vertical="center"/>
    </xf>
    <xf numFmtId="1" fontId="50" fillId="0" borderId="104" xfId="345" applyNumberFormat="1" applyFont="1" applyFill="1" applyBorder="1" applyAlignment="1">
      <alignment horizontal="center" vertical="center"/>
    </xf>
    <xf numFmtId="1" fontId="50" fillId="0" borderId="104" xfId="345" applyNumberFormat="1" applyFont="1" applyBorder="1" applyAlignment="1">
      <alignment horizontal="center" vertical="center"/>
    </xf>
    <xf numFmtId="1" fontId="258" fillId="0" borderId="104" xfId="0" applyNumberFormat="1" applyFont="1" applyBorder="1" applyAlignment="1">
      <alignment horizontal="left" vertical="center"/>
    </xf>
    <xf numFmtId="1" fontId="213" fillId="0" borderId="104" xfId="0" applyNumberFormat="1" applyFont="1" applyBorder="1" applyAlignment="1">
      <alignment horizontal="left" vertical="center"/>
    </xf>
    <xf numFmtId="0" fontId="290" fillId="0" borderId="104" xfId="0" applyFont="1" applyBorder="1" applyAlignment="1">
      <alignment horizontal="left" vertical="center"/>
    </xf>
    <xf numFmtId="0" fontId="292" fillId="0" borderId="104" xfId="0" applyFont="1" applyBorder="1" applyAlignment="1">
      <alignment horizontal="left" vertical="center" wrapText="1"/>
    </xf>
    <xf numFmtId="0" fontId="212" fillId="48" borderId="103" xfId="0" applyFont="1" applyFill="1" applyBorder="1" applyAlignment="1">
      <alignment vertical="center"/>
    </xf>
    <xf numFmtId="0" fontId="11" fillId="48" borderId="103" xfId="343" applyNumberFormat="1" applyFont="1" applyFill="1" applyBorder="1" applyAlignment="1">
      <alignment horizontal="center" vertical="center"/>
    </xf>
    <xf numFmtId="0" fontId="12" fillId="92" borderId="103" xfId="0" applyFont="1" applyFill="1" applyBorder="1" applyAlignment="1">
      <alignment vertical="center"/>
    </xf>
    <xf numFmtId="0" fontId="11" fillId="92" borderId="103" xfId="343" applyNumberFormat="1" applyFont="1" applyFill="1" applyBorder="1" applyAlignment="1">
      <alignment horizontal="center" vertical="center"/>
    </xf>
    <xf numFmtId="0" fontId="12" fillId="53" borderId="103" xfId="0" applyFont="1" applyFill="1" applyBorder="1" applyAlignment="1">
      <alignment vertical="center"/>
    </xf>
    <xf numFmtId="0" fontId="12" fillId="54" borderId="103" xfId="0" applyFont="1" applyFill="1" applyBorder="1" applyAlignment="1">
      <alignment vertical="center"/>
    </xf>
    <xf numFmtId="0" fontId="12" fillId="55" borderId="103" xfId="0" applyFont="1" applyFill="1" applyBorder="1" applyAlignment="1">
      <alignment vertical="center"/>
    </xf>
    <xf numFmtId="0" fontId="12" fillId="56" borderId="103" xfId="0" applyFont="1" applyFill="1" applyBorder="1" applyAlignment="1">
      <alignment vertical="center"/>
    </xf>
    <xf numFmtId="0" fontId="12" fillId="57" borderId="116" xfId="0" applyFont="1" applyFill="1" applyBorder="1" applyAlignment="1">
      <alignment vertical="center"/>
    </xf>
    <xf numFmtId="0" fontId="12" fillId="58" borderId="116" xfId="0" applyFont="1" applyFill="1" applyBorder="1" applyAlignment="1">
      <alignment vertical="center"/>
    </xf>
    <xf numFmtId="1" fontId="35" fillId="53" borderId="103" xfId="819" applyNumberFormat="1" applyFont="1" applyFill="1" applyBorder="1" applyAlignment="1">
      <alignment horizontal="center" vertical="center"/>
    </xf>
    <xf numFmtId="1" fontId="12" fillId="92" borderId="103" xfId="0" applyNumberFormat="1" applyFont="1" applyFill="1" applyBorder="1" applyAlignment="1">
      <alignment horizontal="center" vertical="center"/>
    </xf>
    <xf numFmtId="1" fontId="12" fillId="48" borderId="103" xfId="0" applyNumberFormat="1" applyFont="1" applyFill="1" applyBorder="1" applyAlignment="1">
      <alignment horizontal="center" vertical="center"/>
    </xf>
    <xf numFmtId="0" fontId="12" fillId="48" borderId="103" xfId="0" applyFont="1" applyFill="1" applyBorder="1" applyAlignment="1">
      <alignment horizontal="center" vertical="center"/>
    </xf>
    <xf numFmtId="0" fontId="12" fillId="92" borderId="103" xfId="0" applyFont="1" applyFill="1" applyBorder="1" applyAlignment="1">
      <alignment horizontal="center" vertical="center"/>
    </xf>
    <xf numFmtId="167" fontId="13" fillId="53" borderId="103" xfId="819" applyNumberFormat="1" applyFont="1" applyFill="1" applyBorder="1" applyAlignment="1">
      <alignment horizontal="right" vertical="center"/>
    </xf>
    <xf numFmtId="167" fontId="11" fillId="92" borderId="103" xfId="0" applyNumberFormat="1" applyFont="1" applyFill="1" applyBorder="1" applyAlignment="1">
      <alignment horizontal="right" vertical="center"/>
    </xf>
    <xf numFmtId="167" fontId="11" fillId="48" borderId="103" xfId="0" applyNumberFormat="1" applyFont="1" applyFill="1" applyBorder="1" applyAlignment="1">
      <alignment horizontal="right" vertical="center"/>
    </xf>
    <xf numFmtId="0" fontId="11" fillId="48" borderId="103" xfId="0" applyFont="1" applyFill="1" applyBorder="1" applyAlignment="1">
      <alignment horizontal="right" vertical="center"/>
    </xf>
    <xf numFmtId="0" fontId="11" fillId="92" borderId="103" xfId="0" applyFont="1" applyFill="1" applyBorder="1" applyAlignment="1">
      <alignment horizontal="right" vertical="center"/>
    </xf>
    <xf numFmtId="1" fontId="13" fillId="53" borderId="103" xfId="819" applyNumberFormat="1" applyFont="1" applyFill="1" applyBorder="1" applyAlignment="1">
      <alignment horizontal="right" vertical="center"/>
    </xf>
    <xf numFmtId="0" fontId="11" fillId="55" borderId="103" xfId="0" applyFont="1" applyFill="1" applyBorder="1" applyAlignment="1">
      <alignment horizontal="right" vertical="center"/>
    </xf>
    <xf numFmtId="0" fontId="11" fillId="56" borderId="103" xfId="0" applyFont="1" applyFill="1" applyBorder="1" applyAlignment="1">
      <alignment horizontal="right" vertical="center"/>
    </xf>
    <xf numFmtId="1" fontId="11" fillId="107" borderId="104" xfId="0" applyNumberFormat="1" applyFont="1" applyFill="1" applyBorder="1" applyAlignment="1">
      <alignment horizontal="right" vertical="center"/>
    </xf>
    <xf numFmtId="172" fontId="26" fillId="95" borderId="109" xfId="506" applyFont="1" applyFill="1" applyBorder="1" applyAlignment="1">
      <alignment horizontal="left" vertical="center"/>
    </xf>
    <xf numFmtId="172" fontId="41" fillId="99" borderId="109" xfId="506" applyFont="1" applyFill="1" applyBorder="1" applyAlignment="1">
      <alignment horizontal="left" vertical="center"/>
    </xf>
    <xf numFmtId="172" fontId="107" fillId="99" borderId="109" xfId="506" applyFont="1" applyFill="1" applyBorder="1" applyAlignment="1">
      <alignment horizontal="left" vertical="center" wrapText="1"/>
    </xf>
    <xf numFmtId="49" fontId="107" fillId="99" borderId="109" xfId="506" applyNumberFormat="1" applyFont="1" applyFill="1" applyBorder="1" applyAlignment="1">
      <alignment horizontal="left" vertical="center" wrapText="1"/>
    </xf>
    <xf numFmtId="172" fontId="170" fillId="102" borderId="109" xfId="506" applyFont="1" applyFill="1" applyBorder="1" applyAlignment="1">
      <alignment horizontal="left" vertical="center"/>
    </xf>
    <xf numFmtId="172" fontId="182" fillId="102" borderId="109" xfId="506" applyFont="1" applyFill="1" applyBorder="1" applyAlignment="1">
      <alignment horizontal="left" vertical="center" wrapText="1"/>
    </xf>
    <xf numFmtId="49" fontId="182" fillId="102" borderId="109" xfId="506" applyNumberFormat="1" applyFont="1" applyFill="1" applyBorder="1" applyAlignment="1">
      <alignment horizontal="left" vertical="center" wrapText="1"/>
    </xf>
    <xf numFmtId="172" fontId="12" fillId="100" borderId="109" xfId="506" applyFont="1" applyFill="1" applyBorder="1" applyAlignment="1">
      <alignment horizontal="left" vertical="center"/>
    </xf>
    <xf numFmtId="172" fontId="27" fillId="100" borderId="109" xfId="506" applyFont="1" applyFill="1" applyBorder="1" applyAlignment="1">
      <alignment horizontal="left" vertical="center" wrapText="1"/>
    </xf>
    <xf numFmtId="49" fontId="27" fillId="100" borderId="109" xfId="506" applyNumberFormat="1" applyFont="1" applyFill="1" applyBorder="1" applyAlignment="1">
      <alignment horizontal="left" vertical="center" wrapText="1"/>
    </xf>
    <xf numFmtId="49" fontId="26" fillId="95" borderId="109" xfId="506" applyNumberFormat="1" applyFont="1" applyFill="1" applyBorder="1" applyAlignment="1">
      <alignment horizontal="left" vertical="center" wrapText="1"/>
    </xf>
    <xf numFmtId="172" fontId="170" fillId="120" borderId="109" xfId="506" applyFont="1" applyFill="1" applyBorder="1" applyAlignment="1">
      <alignment horizontal="left" vertical="center"/>
    </xf>
    <xf numFmtId="172" fontId="182" fillId="120" borderId="109" xfId="506" applyFont="1" applyFill="1" applyBorder="1" applyAlignment="1">
      <alignment horizontal="left" vertical="center" wrapText="1"/>
    </xf>
    <xf numFmtId="49" fontId="182" fillId="120" borderId="109" xfId="506" applyNumberFormat="1" applyFont="1" applyFill="1" applyBorder="1" applyAlignment="1">
      <alignment horizontal="left" vertical="center" wrapText="1"/>
    </xf>
    <xf numFmtId="172" fontId="107" fillId="99" borderId="109" xfId="506" applyFont="1" applyFill="1" applyBorder="1" applyAlignment="1">
      <alignment horizontal="left" vertical="center"/>
    </xf>
    <xf numFmtId="187" fontId="26" fillId="95" borderId="109" xfId="506" applyNumberFormat="1" applyFont="1" applyFill="1" applyBorder="1" applyAlignment="1">
      <alignment horizontal="left" vertical="center"/>
    </xf>
    <xf numFmtId="49" fontId="26" fillId="95" borderId="109" xfId="494" applyNumberFormat="1" applyFont="1" applyFill="1" applyBorder="1" applyAlignment="1">
      <alignment horizontal="left" vertical="center" wrapText="1"/>
    </xf>
    <xf numFmtId="0" fontId="12" fillId="100" borderId="109" xfId="506" applyNumberFormat="1" applyFont="1" applyFill="1" applyBorder="1" applyAlignment="1">
      <alignment horizontal="center" vertical="center" wrapText="1"/>
    </xf>
    <xf numFmtId="0" fontId="41" fillId="99" borderId="109" xfId="506" applyNumberFormat="1" applyFont="1" applyFill="1" applyBorder="1" applyAlignment="1">
      <alignment horizontal="center" vertical="center"/>
    </xf>
    <xf numFmtId="1" fontId="12" fillId="100" borderId="109" xfId="506" applyNumberFormat="1" applyFont="1" applyFill="1" applyBorder="1" applyAlignment="1">
      <alignment horizontal="center" vertical="center" wrapText="1"/>
    </xf>
    <xf numFmtId="1" fontId="41" fillId="99" borderId="109" xfId="506" applyNumberFormat="1" applyFont="1" applyFill="1" applyBorder="1" applyAlignment="1">
      <alignment horizontal="center" vertical="center"/>
    </xf>
    <xf numFmtId="1" fontId="107" fillId="110" borderId="103" xfId="0" applyNumberFormat="1" applyFont="1" applyFill="1" applyBorder="1" applyAlignment="1">
      <alignment horizontal="center" vertical="center"/>
    </xf>
    <xf numFmtId="1" fontId="107" fillId="111" borderId="103" xfId="0" applyNumberFormat="1" applyFont="1" applyFill="1" applyBorder="1" applyAlignment="1">
      <alignment horizontal="center" vertical="center"/>
    </xf>
    <xf numFmtId="1" fontId="107" fillId="112" borderId="103" xfId="0" applyNumberFormat="1" applyFont="1" applyFill="1" applyBorder="1" applyAlignment="1">
      <alignment horizontal="center" vertical="center"/>
    </xf>
    <xf numFmtId="1" fontId="107" fillId="113" borderId="103" xfId="0" applyNumberFormat="1" applyFont="1" applyFill="1" applyBorder="1" applyAlignment="1">
      <alignment horizontal="center" vertical="center"/>
    </xf>
    <xf numFmtId="1" fontId="107" fillId="114" borderId="103" xfId="0" applyNumberFormat="1" applyFont="1" applyFill="1" applyBorder="1" applyAlignment="1">
      <alignment horizontal="center" vertical="center"/>
    </xf>
    <xf numFmtId="1" fontId="23" fillId="0" borderId="115" xfId="343" applyNumberFormat="1" applyFont="1" applyFill="1" applyBorder="1" applyAlignment="1">
      <alignment horizontal="center" vertical="center"/>
    </xf>
    <xf numFmtId="49" fontId="13" fillId="0" borderId="0" xfId="0" applyNumberFormat="1" applyFont="1" applyAlignment="1">
      <alignment horizontal="left"/>
    </xf>
    <xf numFmtId="188" fontId="268" fillId="0" borderId="104" xfId="554" applyNumberFormat="1" applyFont="1" applyBorder="1" applyAlignment="1">
      <alignment horizontal="center" vertical="center"/>
    </xf>
    <xf numFmtId="1" fontId="13" fillId="0" borderId="104" xfId="345" applyNumberFormat="1" applyFont="1" applyFill="1" applyBorder="1" applyAlignment="1">
      <alignment horizontal="center" vertical="center"/>
    </xf>
    <xf numFmtId="0" fontId="52" fillId="0" borderId="111" xfId="0" applyFont="1" applyBorder="1" applyAlignment="1">
      <alignment horizontal="left" vertical="center" wrapText="1"/>
    </xf>
    <xf numFmtId="0" fontId="278" fillId="0" borderId="0" xfId="0" applyFont="1" applyAlignment="1">
      <alignment wrapText="1"/>
    </xf>
    <xf numFmtId="0" fontId="13" fillId="0" borderId="110" xfId="0" applyFont="1" applyBorder="1" applyAlignment="1">
      <alignment horizontal="left" vertical="center"/>
    </xf>
    <xf numFmtId="0" fontId="35" fillId="53" borderId="103" xfId="819" applyFont="1" applyFill="1" applyBorder="1" applyAlignment="1">
      <alignment horizontal="center" vertical="center"/>
    </xf>
    <xf numFmtId="0" fontId="23" fillId="56" borderId="103" xfId="0" applyFont="1" applyFill="1" applyBorder="1" applyAlignment="1">
      <alignment horizontal="right" vertical="center"/>
    </xf>
    <xf numFmtId="1" fontId="13" fillId="105" borderId="104" xfId="0" applyNumberFormat="1" applyFont="1" applyFill="1" applyBorder="1" applyAlignment="1">
      <alignment horizontal="center" vertical="center"/>
    </xf>
    <xf numFmtId="1" fontId="13" fillId="0" borderId="104" xfId="343" applyNumberFormat="1" applyFont="1" applyBorder="1" applyAlignment="1">
      <alignment horizontal="center" vertical="center"/>
    </xf>
    <xf numFmtId="0" fontId="13" fillId="105" borderId="104" xfId="0" applyFont="1" applyFill="1" applyBorder="1" applyAlignment="1">
      <alignment horizontal="center" vertical="center"/>
    </xf>
    <xf numFmtId="2" fontId="13" fillId="105" borderId="104" xfId="0" applyNumberFormat="1" applyFont="1" applyFill="1" applyBorder="1" applyAlignment="1">
      <alignment horizontal="right" vertical="center"/>
    </xf>
    <xf numFmtId="167" fontId="13" fillId="105" borderId="104" xfId="0" applyNumberFormat="1" applyFont="1" applyFill="1" applyBorder="1" applyAlignment="1">
      <alignment horizontal="right" vertical="center"/>
    </xf>
    <xf numFmtId="0" fontId="253" fillId="105" borderId="104" xfId="0" applyFont="1" applyFill="1" applyBorder="1" applyAlignment="1">
      <alignment horizontal="left" vertical="center" wrapText="1"/>
    </xf>
    <xf numFmtId="0" fontId="254" fillId="105" borderId="104" xfId="0" applyFont="1" applyFill="1" applyBorder="1" applyAlignment="1">
      <alignment horizontal="left" vertical="center" wrapText="1"/>
    </xf>
    <xf numFmtId="0" fontId="0" fillId="48" borderId="0" xfId="2" applyFont="1" applyFill="1" applyAlignment="1">
      <alignment horizontal="center" vertical="center" wrapText="1"/>
    </xf>
    <xf numFmtId="0" fontId="12" fillId="123" borderId="103" xfId="0" applyFont="1" applyFill="1" applyBorder="1" applyAlignment="1">
      <alignment vertical="center"/>
    </xf>
    <xf numFmtId="0" fontId="12" fillId="123" borderId="117" xfId="0" applyFont="1" applyFill="1" applyBorder="1" applyAlignment="1">
      <alignment vertical="center"/>
    </xf>
    <xf numFmtId="1" fontId="13" fillId="98" borderId="107" xfId="0" applyNumberFormat="1" applyFont="1" applyFill="1" applyBorder="1" applyAlignment="1">
      <alignment horizontal="center" vertical="center"/>
    </xf>
    <xf numFmtId="0" fontId="11" fillId="98" borderId="107" xfId="0" applyFont="1" applyFill="1" applyBorder="1" applyAlignment="1">
      <alignment horizontal="center" vertical="center"/>
    </xf>
    <xf numFmtId="167" fontId="13" fillId="98" borderId="107" xfId="0" applyNumberFormat="1" applyFont="1" applyFill="1" applyBorder="1" applyAlignment="1">
      <alignment horizontal="right" vertical="center"/>
    </xf>
    <xf numFmtId="0" fontId="26" fillId="0" borderId="0" xfId="506" applyNumberFormat="1" applyFont="1" applyAlignment="1">
      <alignment horizontal="left" vertical="center" wrapText="1"/>
    </xf>
    <xf numFmtId="0" fontId="63" fillId="100" borderId="109" xfId="506" applyNumberFormat="1" applyFont="1" applyFill="1" applyBorder="1" applyAlignment="1">
      <alignment horizontal="center" vertical="center" wrapText="1"/>
    </xf>
    <xf numFmtId="0" fontId="17" fillId="99" borderId="109" xfId="506" applyNumberFormat="1" applyFont="1" applyFill="1" applyBorder="1" applyAlignment="1">
      <alignment horizontal="center" vertical="center" wrapText="1"/>
    </xf>
    <xf numFmtId="49" fontId="52" fillId="0" borderId="104" xfId="0" applyNumberFormat="1" applyFont="1" applyBorder="1" applyAlignment="1">
      <alignment horizontal="left" vertical="center" wrapText="1"/>
    </xf>
    <xf numFmtId="188" fontId="268" fillId="0" borderId="104" xfId="554" applyNumberFormat="1" applyFont="1" applyFill="1" applyBorder="1" applyAlignment="1">
      <alignment horizontal="center" vertical="center"/>
    </xf>
    <xf numFmtId="49" fontId="183" fillId="0" borderId="75" xfId="0" applyNumberFormat="1" applyFont="1" applyBorder="1" applyAlignment="1">
      <alignment vertical="center"/>
    </xf>
    <xf numFmtId="166" fontId="296" fillId="0" borderId="75" xfId="588" applyNumberFormat="1" applyFont="1" applyFill="1" applyBorder="1" applyAlignment="1">
      <alignment horizontal="right"/>
    </xf>
    <xf numFmtId="167" fontId="296" fillId="0" borderId="75" xfId="588" applyNumberFormat="1" applyFont="1" applyFill="1" applyBorder="1" applyAlignment="1">
      <alignment horizontal="right"/>
    </xf>
    <xf numFmtId="1" fontId="280" fillId="0" borderId="104" xfId="0" applyNumberFormat="1" applyFont="1" applyBorder="1" applyAlignment="1">
      <alignment horizontal="left" vertical="center"/>
    </xf>
    <xf numFmtId="0" fontId="183" fillId="0" borderId="0" xfId="0" applyFont="1" applyAlignment="1">
      <alignment horizontal="left" vertical="center" wrapText="1"/>
    </xf>
    <xf numFmtId="0" fontId="26" fillId="0" borderId="75" xfId="961" applyFont="1" applyBorder="1" applyAlignment="1">
      <alignment vertical="top"/>
    </xf>
    <xf numFmtId="0" fontId="26" fillId="0" borderId="75" xfId="961" applyFont="1" applyBorder="1" applyAlignment="1">
      <alignment vertical="top" wrapText="1"/>
    </xf>
    <xf numFmtId="0" fontId="183" fillId="0" borderId="75" xfId="961" applyFont="1" applyBorder="1" applyAlignment="1">
      <alignment vertical="top"/>
    </xf>
    <xf numFmtId="0" fontId="297" fillId="0" borderId="75" xfId="961" applyFont="1" applyBorder="1" applyAlignment="1">
      <alignment vertical="top" wrapText="1"/>
    </xf>
    <xf numFmtId="0" fontId="183" fillId="0" borderId="75" xfId="1103" applyFont="1" applyBorder="1" applyAlignment="1">
      <alignment wrapText="1"/>
    </xf>
    <xf numFmtId="0" fontId="26" fillId="0" borderId="75" xfId="961" applyFont="1" applyBorder="1" applyAlignment="1">
      <alignment horizontal="center" vertical="top" wrapText="1"/>
    </xf>
    <xf numFmtId="0" fontId="297" fillId="0" borderId="75" xfId="961" applyFont="1" applyBorder="1" applyAlignment="1">
      <alignment horizontal="center" vertical="top" wrapText="1"/>
    </xf>
    <xf numFmtId="0" fontId="298" fillId="0" borderId="75" xfId="961" applyFont="1" applyBorder="1" applyAlignment="1">
      <alignment horizontal="center" vertical="top" wrapText="1"/>
    </xf>
    <xf numFmtId="4" fontId="13" fillId="0" borderId="75" xfId="588" applyNumberFormat="1" applyFont="1" applyFill="1" applyBorder="1" applyAlignment="1">
      <alignment horizontal="right" vertical="top"/>
    </xf>
    <xf numFmtId="4" fontId="296" fillId="0" borderId="75" xfId="588" applyNumberFormat="1" applyFont="1" applyFill="1" applyBorder="1" applyAlignment="1">
      <alignment horizontal="right" vertical="top"/>
    </xf>
    <xf numFmtId="1" fontId="13" fillId="0" borderId="104" xfId="345" applyNumberFormat="1" applyFont="1" applyBorder="1" applyAlignment="1">
      <alignment horizontal="center" vertical="center"/>
    </xf>
    <xf numFmtId="1" fontId="13" fillId="0" borderId="0" xfId="345" applyNumberFormat="1" applyFont="1" applyAlignment="1">
      <alignment horizontal="center" vertical="center"/>
    </xf>
    <xf numFmtId="1" fontId="13" fillId="0" borderId="0" xfId="345" applyNumberFormat="1" applyFont="1" applyFill="1" applyBorder="1" applyAlignment="1">
      <alignment horizontal="center" vertical="center"/>
    </xf>
    <xf numFmtId="1" fontId="13" fillId="0" borderId="0" xfId="345" applyNumberFormat="1" applyFont="1" applyFill="1" applyAlignment="1">
      <alignment horizontal="center" vertical="center"/>
    </xf>
    <xf numFmtId="0" fontId="59" fillId="108" borderId="104" xfId="0" applyFont="1" applyFill="1" applyBorder="1" applyAlignment="1">
      <alignment horizontal="left" vertical="center"/>
    </xf>
    <xf numFmtId="0" fontId="59" fillId="49" borderId="104" xfId="0" applyFont="1" applyFill="1" applyBorder="1" applyAlignment="1">
      <alignment horizontal="left" vertical="center"/>
    </xf>
    <xf numFmtId="0" fontId="59" fillId="94" borderId="104" xfId="0" applyFont="1" applyFill="1" applyBorder="1" applyAlignment="1">
      <alignment horizontal="left" vertical="center"/>
    </xf>
    <xf numFmtId="0" fontId="27" fillId="52" borderId="104" xfId="0" applyFont="1" applyFill="1" applyBorder="1" applyAlignment="1">
      <alignment horizontal="left"/>
    </xf>
    <xf numFmtId="0" fontId="55" fillId="0" borderId="111" xfId="0" applyFont="1" applyBorder="1" applyAlignment="1">
      <alignment horizontal="left" vertical="center"/>
    </xf>
    <xf numFmtId="0" fontId="291" fillId="0" borderId="104" xfId="0" applyFont="1" applyBorder="1" applyAlignment="1">
      <alignment horizontal="left" vertical="center"/>
    </xf>
    <xf numFmtId="0" fontId="292" fillId="0" borderId="0" xfId="0" applyFont="1" applyAlignment="1">
      <alignment horizontal="left" vertical="center" wrapText="1"/>
    </xf>
    <xf numFmtId="0" fontId="292" fillId="0" borderId="111" xfId="0" applyFont="1" applyBorder="1" applyAlignment="1">
      <alignment horizontal="left" vertical="center" wrapText="1"/>
    </xf>
    <xf numFmtId="188" fontId="268" fillId="0" borderId="110" xfId="554" applyNumberFormat="1" applyFont="1" applyBorder="1" applyAlignment="1">
      <alignment horizontal="center" vertical="center"/>
    </xf>
    <xf numFmtId="0" fontId="170" fillId="112" borderId="103" xfId="0" applyFont="1" applyFill="1" applyBorder="1" applyAlignment="1">
      <alignment vertical="center"/>
    </xf>
    <xf numFmtId="1" fontId="281" fillId="112" borderId="103" xfId="0" applyNumberFormat="1" applyFont="1" applyFill="1" applyBorder="1" applyAlignment="1">
      <alignment horizontal="center" vertical="center"/>
    </xf>
    <xf numFmtId="0" fontId="50" fillId="0" borderId="75" xfId="0" applyFont="1" applyFill="1" applyBorder="1" applyAlignment="1">
      <alignment horizontal="left" vertical="center"/>
    </xf>
    <xf numFmtId="0" fontId="55" fillId="0" borderId="75" xfId="0" applyFont="1" applyFill="1" applyBorder="1" applyAlignment="1">
      <alignment horizontal="left" vertical="center"/>
    </xf>
    <xf numFmtId="0" fontId="52" fillId="0" borderId="75" xfId="0" applyFont="1" applyFill="1" applyBorder="1" applyAlignment="1">
      <alignment horizontal="left" vertical="center" wrapText="1"/>
    </xf>
    <xf numFmtId="0" fontId="26" fillId="0" borderId="75" xfId="0" applyFont="1" applyFill="1" applyBorder="1" applyAlignment="1">
      <alignment horizontal="left" vertical="center" wrapText="1"/>
    </xf>
    <xf numFmtId="1" fontId="50" fillId="0" borderId="75" xfId="343" applyNumberFormat="1" applyFont="1" applyFill="1" applyBorder="1" applyAlignment="1">
      <alignment horizontal="center" vertical="center"/>
    </xf>
    <xf numFmtId="167" fontId="49" fillId="49" borderId="75" xfId="343" applyNumberFormat="1" applyFont="1" applyFill="1" applyBorder="1" applyAlignment="1">
      <alignment horizontal="center" vertical="center"/>
    </xf>
    <xf numFmtId="0" fontId="50" fillId="0" borderId="75" xfId="0" applyFont="1" applyFill="1" applyBorder="1" applyAlignment="1">
      <alignment horizontal="left" vertical="center" wrapText="1"/>
    </xf>
    <xf numFmtId="0" fontId="16" fillId="43" borderId="0" xfId="2" applyFont="1" applyFill="1" applyAlignment="1">
      <alignment horizontal="left" vertical="center"/>
    </xf>
    <xf numFmtId="0" fontId="16" fillId="43" borderId="16" xfId="2" applyFont="1" applyFill="1" applyBorder="1" applyAlignment="1">
      <alignment horizontal="left" vertical="center"/>
    </xf>
    <xf numFmtId="0" fontId="63" fillId="49" borderId="19" xfId="2" applyFont="1" applyFill="1" applyBorder="1" applyAlignment="1">
      <alignment horizontal="left" vertical="center"/>
    </xf>
    <xf numFmtId="167" fontId="27" fillId="49" borderId="75" xfId="0" applyNumberFormat="1" applyFont="1" applyFill="1" applyBorder="1" applyAlignment="1">
      <alignment horizontal="left" vertical="center" wrapText="1"/>
    </xf>
    <xf numFmtId="0" fontId="52" fillId="0" borderId="75" xfId="0" applyFont="1" applyFill="1" applyBorder="1" applyAlignment="1">
      <alignment horizontal="left" vertical="center"/>
    </xf>
    <xf numFmtId="0" fontId="66" fillId="48" borderId="18" xfId="2" applyFont="1" applyFill="1" applyBorder="1" applyAlignment="1">
      <alignment horizontal="center"/>
    </xf>
    <xf numFmtId="0" fontId="8" fillId="48" borderId="0" xfId="2" applyFont="1" applyFill="1" applyAlignment="1">
      <alignment horizontal="center"/>
    </xf>
    <xf numFmtId="0" fontId="301" fillId="49" borderId="75" xfId="0" applyFont="1" applyFill="1" applyBorder="1" applyAlignment="1">
      <alignment horizontal="left" vertical="center"/>
    </xf>
    <xf numFmtId="0" fontId="138" fillId="49" borderId="75" xfId="0" applyFont="1" applyFill="1" applyBorder="1" applyAlignment="1">
      <alignment horizontal="center" vertical="center"/>
    </xf>
    <xf numFmtId="0" fontId="55" fillId="0" borderId="75" xfId="0" applyFont="1" applyFill="1" applyBorder="1" applyAlignment="1">
      <alignment horizontal="center" vertical="center"/>
    </xf>
    <xf numFmtId="0" fontId="56" fillId="48" borderId="17" xfId="2" applyFont="1" applyFill="1" applyBorder="1" applyAlignment="1">
      <alignment horizontal="left" vertical="center"/>
    </xf>
    <xf numFmtId="168" fontId="51" fillId="49" borderId="19" xfId="343" applyNumberFormat="1" applyFont="1" applyFill="1" applyBorder="1" applyAlignment="1">
      <alignment horizontal="center" vertical="center"/>
    </xf>
    <xf numFmtId="0" fontId="38" fillId="98" borderId="106" xfId="0" applyFont="1" applyFill="1" applyBorder="1" applyAlignment="1">
      <alignment horizontal="center" vertical="center"/>
    </xf>
    <xf numFmtId="0" fontId="26" fillId="98" borderId="107" xfId="0" applyFont="1" applyFill="1" applyBorder="1" applyAlignment="1">
      <alignment horizontal="left" vertical="center" wrapText="1"/>
    </xf>
    <xf numFmtId="0" fontId="170" fillId="120" borderId="75" xfId="0" applyFont="1" applyFill="1" applyBorder="1" applyAlignment="1">
      <alignment horizontal="left" vertical="center"/>
    </xf>
    <xf numFmtId="0" fontId="184" fillId="0" borderId="75" xfId="0" applyFont="1" applyBorder="1" applyAlignment="1">
      <alignment horizontal="center" vertical="center"/>
    </xf>
    <xf numFmtId="0" fontId="13" fillId="0" borderId="75" xfId="0" applyFont="1" applyBorder="1" applyAlignment="1">
      <alignment horizontal="center" vertical="center" wrapText="1"/>
    </xf>
    <xf numFmtId="0" fontId="55" fillId="0" borderId="110" xfId="0" applyFont="1" applyBorder="1" applyAlignment="1">
      <alignment horizontal="left" vertical="center"/>
    </xf>
    <xf numFmtId="0" fontId="12" fillId="123" borderId="103" xfId="0" applyFont="1" applyFill="1" applyBorder="1" applyAlignment="1">
      <alignment horizontal="center" vertical="center"/>
    </xf>
    <xf numFmtId="0" fontId="192" fillId="124" borderId="75" xfId="378" applyFont="1" applyFill="1" applyBorder="1" applyAlignment="1">
      <alignment horizontal="left" vertical="center"/>
    </xf>
    <xf numFmtId="0" fontId="23" fillId="124" borderId="75" xfId="378" applyFont="1" applyFill="1" applyBorder="1" applyAlignment="1">
      <alignment horizontal="left" vertical="center"/>
    </xf>
    <xf numFmtId="0" fontId="286" fillId="124" borderId="75" xfId="378" applyFont="1" applyFill="1" applyBorder="1" applyAlignment="1">
      <alignment horizontal="left" vertical="center"/>
    </xf>
    <xf numFmtId="0" fontId="193" fillId="124" borderId="75" xfId="378" applyFont="1" applyFill="1" applyBorder="1" applyAlignment="1">
      <alignment vertical="center" wrapText="1"/>
    </xf>
    <xf numFmtId="0" fontId="193" fillId="124" borderId="75" xfId="378" applyFont="1" applyFill="1" applyBorder="1" applyAlignment="1">
      <alignment horizontal="left" vertical="center" wrapText="1"/>
    </xf>
    <xf numFmtId="0" fontId="193" fillId="124" borderId="75" xfId="378" applyFont="1" applyFill="1" applyBorder="1" applyAlignment="1">
      <alignment horizontal="center" vertical="center"/>
    </xf>
    <xf numFmtId="0" fontId="52" fillId="0" borderId="75" xfId="0" applyFont="1" applyBorder="1" applyAlignment="1">
      <alignment horizontal="justify" vertical="center"/>
    </xf>
    <xf numFmtId="0" fontId="12" fillId="104" borderId="75" xfId="0" applyFont="1" applyFill="1" applyBorder="1" applyAlignment="1">
      <alignment horizontal="left" vertical="center"/>
    </xf>
    <xf numFmtId="0" fontId="27" fillId="104" borderId="75" xfId="0" applyFont="1" applyFill="1" applyBorder="1" applyAlignment="1">
      <alignment horizontal="left" vertical="center"/>
    </xf>
    <xf numFmtId="1" fontId="49" fillId="0" borderId="75" xfId="343" applyNumberFormat="1" applyFont="1" applyBorder="1" applyAlignment="1">
      <alignment horizontal="center" vertical="center"/>
    </xf>
    <xf numFmtId="0" fontId="50" fillId="0" borderId="75" xfId="0" applyFont="1" applyFill="1" applyBorder="1" applyAlignment="1">
      <alignment vertical="center"/>
    </xf>
    <xf numFmtId="0" fontId="52" fillId="0" borderId="75" xfId="0" applyFont="1" applyFill="1" applyBorder="1" applyAlignment="1">
      <alignment horizontal="justify" vertical="center"/>
    </xf>
    <xf numFmtId="0" fontId="14" fillId="43" borderId="0" xfId="2" applyFont="1" applyFill="1" applyAlignment="1">
      <alignment horizontal="center" vertical="center"/>
    </xf>
    <xf numFmtId="0" fontId="182" fillId="114" borderId="75" xfId="819" applyFont="1" applyFill="1" applyBorder="1" applyAlignment="1">
      <alignment horizontal="left" vertical="center"/>
    </xf>
    <xf numFmtId="0" fontId="46" fillId="49" borderId="19" xfId="2" applyFont="1" applyFill="1" applyBorder="1" applyAlignment="1">
      <alignment horizontal="justify" vertical="center" wrapText="1"/>
    </xf>
    <xf numFmtId="167" fontId="11" fillId="0" borderId="35" xfId="265" applyNumberFormat="1" applyFont="1" applyBorder="1"/>
    <xf numFmtId="0" fontId="34" fillId="49" borderId="75" xfId="2" applyFont="1" applyFill="1" applyBorder="1" applyAlignment="1">
      <alignment vertical="top"/>
    </xf>
    <xf numFmtId="0" fontId="46" fillId="49" borderId="75" xfId="2" applyFont="1" applyFill="1" applyBorder="1" applyAlignment="1">
      <alignment horizontal="justify" vertical="center" wrapText="1"/>
    </xf>
    <xf numFmtId="168" fontId="51" fillId="49" borderId="75" xfId="2" applyNumberFormat="1" applyFont="1" applyFill="1" applyBorder="1" applyAlignment="1">
      <alignment horizontal="center"/>
    </xf>
    <xf numFmtId="0" fontId="12" fillId="49" borderId="75" xfId="0" applyFont="1" applyFill="1" applyBorder="1" applyAlignment="1">
      <alignment vertical="center"/>
    </xf>
    <xf numFmtId="167" fontId="49" fillId="49" borderId="75" xfId="0" applyNumberFormat="1" applyFont="1" applyFill="1" applyBorder="1" applyAlignment="1">
      <alignment horizontal="center" vertical="center"/>
    </xf>
    <xf numFmtId="0" fontId="16" fillId="43" borderId="0" xfId="2" applyFont="1" applyFill="1" applyAlignment="1">
      <alignment horizontal="center"/>
    </xf>
    <xf numFmtId="0" fontId="16" fillId="43" borderId="16" xfId="2" applyFont="1" applyFill="1" applyBorder="1" applyAlignment="1">
      <alignment horizontal="center"/>
    </xf>
    <xf numFmtId="0" fontId="63" fillId="49" borderId="75" xfId="2" applyFont="1" applyFill="1" applyBorder="1" applyAlignment="1">
      <alignment horizontal="center"/>
    </xf>
    <xf numFmtId="0" fontId="27" fillId="49" borderId="75" xfId="2" applyFont="1" applyFill="1" applyBorder="1" applyAlignment="1">
      <alignment horizontal="left" vertical="top" wrapText="1"/>
    </xf>
    <xf numFmtId="0" fontId="301" fillId="49" borderId="75" xfId="0" applyFont="1" applyFill="1" applyBorder="1" applyAlignment="1">
      <alignment horizontal="left" vertical="center" wrapText="1"/>
    </xf>
    <xf numFmtId="168" fontId="51" fillId="49" borderId="75" xfId="343" applyNumberFormat="1" applyFont="1" applyFill="1" applyBorder="1" applyAlignment="1">
      <alignment horizontal="center"/>
    </xf>
    <xf numFmtId="0" fontId="16" fillId="43" borderId="0" xfId="2" applyFont="1" applyFill="1" applyAlignment="1">
      <alignment vertical="center"/>
    </xf>
    <xf numFmtId="0" fontId="16" fillId="43" borderId="16" xfId="2" applyFont="1" applyFill="1" applyBorder="1" applyAlignment="1">
      <alignment vertical="center"/>
    </xf>
    <xf numFmtId="0" fontId="65" fillId="48" borderId="17" xfId="2" applyFont="1" applyFill="1" applyBorder="1" applyAlignment="1">
      <alignment vertical="center"/>
    </xf>
    <xf numFmtId="0" fontId="66" fillId="48" borderId="18" xfId="2" applyFont="1" applyFill="1" applyBorder="1" applyAlignment="1">
      <alignment vertical="center"/>
    </xf>
    <xf numFmtId="171" fontId="12" fillId="50" borderId="19" xfId="0" applyNumberFormat="1" applyFont="1" applyFill="1" applyBorder="1" applyAlignment="1">
      <alignment horizontal="left" vertical="center"/>
    </xf>
    <xf numFmtId="43" fontId="8" fillId="48" borderId="0" xfId="343" applyFont="1" applyFill="1" applyAlignment="1">
      <alignment horizontal="right" vertical="center"/>
    </xf>
    <xf numFmtId="0" fontId="302" fillId="0" borderId="104" xfId="0" applyFont="1" applyBorder="1" applyAlignment="1">
      <alignment horizontal="left" vertical="center"/>
    </xf>
    <xf numFmtId="0" fontId="185" fillId="0" borderId="104" xfId="0" applyFont="1" applyBorder="1" applyAlignment="1">
      <alignment horizontal="left" vertical="center" wrapText="1"/>
    </xf>
    <xf numFmtId="49" fontId="38" fillId="95" borderId="109" xfId="0" applyNumberFormat="1" applyFont="1" applyFill="1" applyBorder="1" applyAlignment="1">
      <alignment horizontal="left" vertical="center"/>
    </xf>
    <xf numFmtId="49" fontId="41" fillId="99" borderId="109" xfId="506" applyNumberFormat="1" applyFont="1" applyFill="1" applyBorder="1" applyAlignment="1">
      <alignment horizontal="left" vertical="center" wrapText="1"/>
    </xf>
    <xf numFmtId="49" fontId="170" fillId="102" borderId="109" xfId="506" applyNumberFormat="1" applyFont="1" applyFill="1" applyBorder="1" applyAlignment="1">
      <alignment horizontal="left" vertical="center" wrapText="1"/>
    </xf>
    <xf numFmtId="49" fontId="38" fillId="0" borderId="109" xfId="0" applyNumberFormat="1" applyFont="1" applyBorder="1" applyAlignment="1">
      <alignment horizontal="left" vertical="center"/>
    </xf>
    <xf numFmtId="49" fontId="295" fillId="100" borderId="109" xfId="506" applyNumberFormat="1" applyFont="1" applyFill="1" applyBorder="1" applyAlignment="1">
      <alignment horizontal="left" vertical="center" wrapText="1"/>
    </xf>
    <xf numFmtId="49" fontId="170" fillId="120" borderId="109" xfId="506" applyNumberFormat="1" applyFont="1" applyFill="1" applyBorder="1" applyAlignment="1">
      <alignment horizontal="left" vertical="center" wrapText="1"/>
    </xf>
    <xf numFmtId="49" fontId="41" fillId="99" borderId="109" xfId="506" applyNumberFormat="1" applyFont="1" applyFill="1" applyBorder="1" applyAlignment="1">
      <alignment horizontal="left" vertical="center"/>
    </xf>
    <xf numFmtId="49" fontId="38" fillId="0" borderId="109" xfId="0" applyNumberFormat="1" applyFont="1" applyFill="1" applyBorder="1" applyAlignment="1">
      <alignment horizontal="left" vertical="center"/>
    </xf>
    <xf numFmtId="0" fontId="27" fillId="52" borderId="104" xfId="0" applyFont="1" applyFill="1" applyBorder="1" applyAlignment="1">
      <alignment horizontal="center"/>
    </xf>
    <xf numFmtId="1" fontId="50" fillId="0" borderId="0" xfId="345" applyNumberFormat="1" applyFont="1" applyFill="1" applyBorder="1" applyAlignment="1">
      <alignment horizontal="center" vertical="center"/>
    </xf>
    <xf numFmtId="167" fontId="95" fillId="48" borderId="17" xfId="2" applyNumberFormat="1" applyFont="1" applyFill="1" applyBorder="1" applyAlignment="1">
      <alignment horizontal="right" vertical="center"/>
    </xf>
    <xf numFmtId="167" fontId="41" fillId="48" borderId="18" xfId="2" applyNumberFormat="1" applyFont="1" applyFill="1" applyBorder="1" applyAlignment="1">
      <alignment horizontal="right" vertical="center"/>
    </xf>
    <xf numFmtId="167" fontId="25" fillId="48" borderId="0" xfId="2" applyNumberFormat="1" applyFont="1" applyFill="1" applyAlignment="1">
      <alignment horizontal="right" vertical="center"/>
    </xf>
    <xf numFmtId="0" fontId="38" fillId="114" borderId="75" xfId="819" applyFont="1" applyFill="1" applyBorder="1" applyAlignment="1">
      <alignment horizontal="left" vertical="center"/>
    </xf>
    <xf numFmtId="0" fontId="16" fillId="43" borderId="0" xfId="2" applyNumberFormat="1" applyFont="1" applyFill="1" applyAlignment="1">
      <alignment horizontal="center" vertical="center"/>
    </xf>
    <xf numFmtId="0" fontId="16" fillId="43" borderId="16" xfId="2" applyNumberFormat="1" applyFont="1" applyFill="1" applyBorder="1" applyAlignment="1">
      <alignment horizontal="center" vertical="center"/>
    </xf>
    <xf numFmtId="0" fontId="65" fillId="48" borderId="17" xfId="2" applyNumberFormat="1" applyFont="1" applyFill="1" applyBorder="1" applyAlignment="1">
      <alignment horizontal="center" vertical="center"/>
    </xf>
    <xf numFmtId="0" fontId="41" fillId="48" borderId="77" xfId="343" applyNumberFormat="1" applyFont="1" applyFill="1" applyBorder="1" applyAlignment="1">
      <alignment horizontal="left" vertical="center"/>
    </xf>
    <xf numFmtId="0" fontId="66" fillId="48" borderId="114" xfId="2" applyNumberFormat="1" applyFont="1" applyFill="1" applyBorder="1" applyAlignment="1">
      <alignment horizontal="center" vertical="center"/>
    </xf>
    <xf numFmtId="0" fontId="20" fillId="48" borderId="114" xfId="2" applyFont="1" applyFill="1" applyBorder="1" applyAlignment="1">
      <alignment horizontal="center" vertical="center"/>
    </xf>
    <xf numFmtId="0" fontId="24" fillId="116" borderId="75" xfId="1069" applyNumberFormat="1" applyFont="1" applyFill="1" applyBorder="1" applyAlignment="1">
      <alignment horizontal="center" vertical="center" wrapText="1"/>
      <protection hidden="1"/>
    </xf>
    <xf numFmtId="0" fontId="11" fillId="116" borderId="75" xfId="1069" applyFont="1" applyFill="1" applyBorder="1" applyAlignment="1">
      <alignment vertical="center" wrapText="1"/>
      <protection hidden="1"/>
    </xf>
    <xf numFmtId="167" fontId="12" fillId="0" borderId="75" xfId="265" applyNumberFormat="1" applyFont="1" applyBorder="1" applyAlignment="1">
      <alignment horizontal="right" vertical="center"/>
    </xf>
    <xf numFmtId="0" fontId="11" fillId="116" borderId="75" xfId="1069" applyFont="1" applyFill="1" applyBorder="1" applyAlignment="1">
      <alignment horizontal="left" vertical="center"/>
      <protection hidden="1"/>
    </xf>
    <xf numFmtId="0" fontId="8" fillId="48" borderId="0" xfId="2" applyNumberFormat="1" applyFont="1" applyFill="1" applyAlignment="1">
      <alignment horizontal="center" vertical="center"/>
    </xf>
    <xf numFmtId="9" fontId="41" fillId="43" borderId="16" xfId="2" applyNumberFormat="1" applyFont="1" applyFill="1" applyBorder="1" applyAlignment="1">
      <alignment horizontal="center" vertical="center"/>
    </xf>
    <xf numFmtId="9" fontId="289" fillId="48" borderId="17" xfId="2" applyNumberFormat="1" applyFont="1" applyFill="1" applyBorder="1" applyAlignment="1">
      <alignment horizontal="center" vertical="center"/>
    </xf>
    <xf numFmtId="9" fontId="41" fillId="48" borderId="114" xfId="2" applyNumberFormat="1" applyFont="1" applyFill="1" applyBorder="1" applyAlignment="1">
      <alignment horizontal="center" vertical="center"/>
    </xf>
    <xf numFmtId="0" fontId="11" fillId="116" borderId="75" xfId="1069" applyFont="1" applyFill="1" applyBorder="1" applyAlignment="1">
      <alignment horizontal="center" vertical="center" wrapText="1"/>
      <protection hidden="1"/>
    </xf>
    <xf numFmtId="9" fontId="11" fillId="48" borderId="0" xfId="2" applyNumberFormat="1" applyFont="1" applyFill="1" applyAlignment="1">
      <alignment horizontal="center" vertical="center"/>
    </xf>
    <xf numFmtId="1" fontId="13" fillId="114" borderId="75" xfId="819" applyNumberFormat="1" applyFont="1" applyFill="1" applyBorder="1" applyAlignment="1">
      <alignment horizontal="center"/>
    </xf>
    <xf numFmtId="1" fontId="14" fillId="43" borderId="75" xfId="3" applyNumberFormat="1" applyFont="1" applyFill="1" applyBorder="1" applyAlignment="1">
      <alignment horizontal="center" vertical="center"/>
    </xf>
    <xf numFmtId="1" fontId="57" fillId="48" borderId="75" xfId="3" applyNumberFormat="1" applyFont="1" applyFill="1" applyBorder="1" applyAlignment="1">
      <alignment horizontal="center" vertical="center"/>
    </xf>
    <xf numFmtId="1" fontId="20" fillId="48" borderId="75" xfId="3" applyNumberFormat="1" applyFont="1" applyFill="1" applyBorder="1" applyAlignment="1">
      <alignment horizontal="center" vertical="center"/>
    </xf>
    <xf numFmtId="1" fontId="13" fillId="48" borderId="0" xfId="3" applyNumberFormat="1" applyFont="1" applyFill="1" applyAlignment="1">
      <alignment horizontal="center" vertical="center"/>
    </xf>
    <xf numFmtId="1" fontId="13" fillId="43" borderId="75" xfId="3" applyNumberFormat="1" applyFont="1" applyFill="1" applyBorder="1" applyAlignment="1">
      <alignment horizontal="center" vertical="center"/>
    </xf>
    <xf numFmtId="1" fontId="275" fillId="48" borderId="75" xfId="3" applyNumberFormat="1" applyFont="1" applyFill="1" applyBorder="1" applyAlignment="1">
      <alignment horizontal="center" vertical="center"/>
    </xf>
    <xf numFmtId="1" fontId="106" fillId="48" borderId="75" xfId="3" applyNumberFormat="1" applyFont="1" applyFill="1" applyBorder="1" applyAlignment="1">
      <alignment horizontal="center" vertical="center"/>
    </xf>
    <xf numFmtId="1" fontId="8" fillId="48" borderId="0" xfId="3" applyNumberFormat="1" applyFont="1" applyFill="1" applyAlignment="1">
      <alignment horizontal="center" vertical="center"/>
    </xf>
    <xf numFmtId="0" fontId="20" fillId="48" borderId="114" xfId="2" applyFont="1" applyFill="1" applyBorder="1" applyAlignment="1">
      <alignment vertical="center" wrapText="1"/>
    </xf>
    <xf numFmtId="0" fontId="23" fillId="116" borderId="109" xfId="1069" applyNumberFormat="1" applyFont="1" applyFill="1" applyBorder="1" applyAlignment="1">
      <alignment vertical="center" wrapText="1"/>
      <protection hidden="1"/>
    </xf>
    <xf numFmtId="1" fontId="52" fillId="0" borderId="104" xfId="0" applyNumberFormat="1" applyFont="1" applyBorder="1" applyAlignment="1">
      <alignment horizontal="left" vertical="center" wrapText="1"/>
    </xf>
    <xf numFmtId="0" fontId="26" fillId="0" borderId="0" xfId="0" quotePrefix="1" applyFont="1" applyAlignment="1">
      <alignment horizontal="left"/>
    </xf>
    <xf numFmtId="167" fontId="57" fillId="48" borderId="17" xfId="2" applyNumberFormat="1" applyFont="1" applyFill="1" applyBorder="1" applyAlignment="1">
      <alignment horizontal="right" vertical="center"/>
    </xf>
    <xf numFmtId="0" fontId="12" fillId="110" borderId="103" xfId="0" applyFont="1" applyFill="1" applyBorder="1" applyAlignment="1">
      <alignment horizontal="right" vertical="center"/>
    </xf>
    <xf numFmtId="0" fontId="11" fillId="109" borderId="103" xfId="0" applyFont="1" applyFill="1" applyBorder="1" applyAlignment="1">
      <alignment horizontal="right" vertical="center"/>
    </xf>
    <xf numFmtId="1" fontId="24" fillId="110" borderId="103" xfId="0" applyNumberFormat="1" applyFont="1" applyFill="1" applyBorder="1" applyAlignment="1">
      <alignment horizontal="right" vertical="center"/>
    </xf>
    <xf numFmtId="1" fontId="24" fillId="111" borderId="103" xfId="0" applyNumberFormat="1" applyFont="1" applyFill="1" applyBorder="1" applyAlignment="1">
      <alignment horizontal="right" vertical="center"/>
    </xf>
    <xf numFmtId="1" fontId="24" fillId="112" borderId="103" xfId="0" applyNumberFormat="1" applyFont="1" applyFill="1" applyBorder="1" applyAlignment="1">
      <alignment horizontal="right" vertical="center"/>
    </xf>
    <xf numFmtId="1" fontId="300" fillId="112" borderId="103" xfId="0" applyNumberFormat="1" applyFont="1" applyFill="1" applyBorder="1" applyAlignment="1">
      <alignment horizontal="right" vertical="center"/>
    </xf>
    <xf numFmtId="1" fontId="107" fillId="112" borderId="103" xfId="0" applyNumberFormat="1" applyFont="1" applyFill="1" applyBorder="1" applyAlignment="1">
      <alignment horizontal="right" vertical="center"/>
    </xf>
    <xf numFmtId="1" fontId="24" fillId="112" borderId="118" xfId="0" applyNumberFormat="1" applyFont="1" applyFill="1" applyBorder="1" applyAlignment="1">
      <alignment horizontal="right" vertical="center"/>
    </xf>
    <xf numFmtId="1" fontId="24" fillId="113" borderId="103" xfId="0" applyNumberFormat="1" applyFont="1" applyFill="1" applyBorder="1" applyAlignment="1">
      <alignment horizontal="right" vertical="center"/>
    </xf>
    <xf numFmtId="1" fontId="24" fillId="114" borderId="103" xfId="0" applyNumberFormat="1" applyFont="1" applyFill="1" applyBorder="1" applyAlignment="1">
      <alignment horizontal="right" vertical="center"/>
    </xf>
    <xf numFmtId="167" fontId="13" fillId="48" borderId="0" xfId="2" applyNumberFormat="1" applyFont="1" applyFill="1" applyAlignment="1">
      <alignment horizontal="right" vertical="center"/>
    </xf>
    <xf numFmtId="0" fontId="35" fillId="53" borderId="103" xfId="0" applyFont="1" applyFill="1" applyBorder="1" applyAlignment="1">
      <alignment horizontal="center" vertical="center"/>
    </xf>
    <xf numFmtId="186" fontId="13" fillId="95" borderId="109" xfId="344" applyNumberFormat="1" applyFont="1" applyFill="1" applyBorder="1" applyAlignment="1">
      <alignment horizontal="center" vertical="center"/>
    </xf>
    <xf numFmtId="172" fontId="41" fillId="99" borderId="109" xfId="506" applyFont="1" applyFill="1" applyBorder="1" applyAlignment="1">
      <alignment horizontal="center" vertical="center"/>
    </xf>
    <xf numFmtId="49" fontId="182" fillId="102" borderId="109" xfId="506" applyNumberFormat="1" applyFont="1" applyFill="1" applyBorder="1" applyAlignment="1">
      <alignment horizontal="center" vertical="center" wrapText="1"/>
    </xf>
    <xf numFmtId="172" fontId="12" fillId="100" borderId="109" xfId="506" applyFont="1" applyFill="1" applyBorder="1" applyAlignment="1">
      <alignment horizontal="center" vertical="center" wrapText="1"/>
    </xf>
    <xf numFmtId="49" fontId="182" fillId="120" borderId="109" xfId="506" applyNumberFormat="1" applyFont="1" applyFill="1" applyBorder="1" applyAlignment="1">
      <alignment horizontal="center" vertical="center" wrapText="1"/>
    </xf>
    <xf numFmtId="0" fontId="26" fillId="125" borderId="119" xfId="819" applyFont="1" applyFill="1" applyBorder="1" applyAlignment="1">
      <alignment horizontal="left"/>
    </xf>
    <xf numFmtId="0" fontId="26" fillId="0" borderId="75" xfId="819" applyFont="1" applyBorder="1" applyAlignment="1">
      <alignment horizontal="left" vertical="center" wrapText="1"/>
    </xf>
    <xf numFmtId="2" fontId="18" fillId="48" borderId="0" xfId="2" applyNumberFormat="1" applyFont="1" applyFill="1" applyAlignment="1">
      <alignment vertical="center"/>
    </xf>
    <xf numFmtId="9" fontId="57" fillId="48" borderId="17" xfId="2" applyNumberFormat="1" applyFont="1" applyFill="1" applyBorder="1" applyAlignment="1">
      <alignment horizontal="center" vertical="center"/>
    </xf>
    <xf numFmtId="9" fontId="13" fillId="48" borderId="0" xfId="2" applyNumberFormat="1" applyFont="1" applyFill="1" applyAlignment="1">
      <alignment horizontal="center" vertical="center"/>
    </xf>
    <xf numFmtId="0" fontId="13" fillId="0" borderId="104" xfId="0" applyFont="1" applyFill="1" applyBorder="1" applyAlignment="1">
      <alignment horizontal="left" vertical="center"/>
    </xf>
    <xf numFmtId="0" fontId="55" fillId="0" borderId="104" xfId="0" applyFont="1" applyFill="1" applyBorder="1" applyAlignment="1">
      <alignment horizontal="left" vertical="center"/>
    </xf>
    <xf numFmtId="0" fontId="26" fillId="0" borderId="104" xfId="0" applyFont="1" applyFill="1" applyBorder="1" applyAlignment="1">
      <alignment horizontal="left" vertical="center" wrapText="1"/>
    </xf>
    <xf numFmtId="0" fontId="38" fillId="0" borderId="104" xfId="0" applyFont="1" applyFill="1" applyBorder="1" applyAlignment="1">
      <alignment horizontal="left" vertical="center"/>
    </xf>
    <xf numFmtId="0" fontId="26" fillId="0" borderId="0" xfId="0" applyFont="1" applyAlignment="1">
      <alignment horizontal="left"/>
    </xf>
    <xf numFmtId="172" fontId="41" fillId="99" borderId="109" xfId="506" applyFont="1" applyFill="1" applyBorder="1" applyAlignment="1">
      <alignment horizontal="left" vertical="center" wrapText="1"/>
    </xf>
    <xf numFmtId="49" fontId="279" fillId="99" borderId="109" xfId="506" applyNumberFormat="1" applyFont="1" applyFill="1" applyBorder="1" applyAlignment="1">
      <alignment horizontal="left" vertical="center" wrapText="1"/>
    </xf>
    <xf numFmtId="1" fontId="17" fillId="110" borderId="103" xfId="0" applyNumberFormat="1" applyFont="1" applyFill="1" applyBorder="1" applyAlignment="1">
      <alignment horizontal="center" vertical="center"/>
    </xf>
    <xf numFmtId="1" fontId="17" fillId="111" borderId="103" xfId="0" applyNumberFormat="1" applyFont="1" applyFill="1" applyBorder="1" applyAlignment="1">
      <alignment horizontal="center" vertical="center"/>
    </xf>
    <xf numFmtId="1" fontId="17" fillId="112" borderId="103" xfId="0" applyNumberFormat="1" applyFont="1" applyFill="1" applyBorder="1" applyAlignment="1">
      <alignment horizontal="center" vertical="center"/>
    </xf>
    <xf numFmtId="1" fontId="300" fillId="112" borderId="103" xfId="0" applyNumberFormat="1" applyFont="1" applyFill="1" applyBorder="1" applyAlignment="1">
      <alignment horizontal="center" vertical="center"/>
    </xf>
    <xf numFmtId="1" fontId="17" fillId="113" borderId="103" xfId="0" applyNumberFormat="1" applyFont="1" applyFill="1" applyBorder="1" applyAlignment="1">
      <alignment horizontal="center" vertical="center"/>
    </xf>
    <xf numFmtId="1" fontId="17" fillId="114" borderId="103" xfId="0" applyNumberFormat="1" applyFont="1" applyFill="1" applyBorder="1" applyAlignment="1">
      <alignment horizontal="center" vertical="center"/>
    </xf>
    <xf numFmtId="0" fontId="12" fillId="48" borderId="117" xfId="0" applyFont="1" applyFill="1" applyBorder="1" applyAlignment="1">
      <alignment horizontal="left" vertical="center"/>
    </xf>
    <xf numFmtId="167" fontId="11" fillId="0" borderId="38" xfId="265" applyNumberFormat="1" applyFont="1" applyBorder="1" applyAlignment="1">
      <alignment horizontal="right" vertical="center"/>
    </xf>
    <xf numFmtId="0" fontId="11" fillId="53" borderId="103" xfId="0" applyFont="1" applyFill="1" applyBorder="1" applyAlignment="1">
      <alignment horizontal="left" vertical="center" wrapText="1"/>
    </xf>
    <xf numFmtId="0" fontId="11" fillId="92" borderId="103" xfId="0" applyFont="1" applyFill="1" applyBorder="1" applyAlignment="1">
      <alignment horizontal="left" vertical="center" wrapText="1"/>
    </xf>
    <xf numFmtId="0" fontId="11" fillId="48" borderId="103" xfId="0" applyFont="1" applyFill="1" applyBorder="1" applyAlignment="1">
      <alignment horizontal="left" vertical="center" wrapText="1"/>
    </xf>
    <xf numFmtId="0" fontId="14" fillId="43" borderId="75" xfId="3" applyFont="1" applyFill="1" applyBorder="1" applyAlignment="1">
      <alignment horizontal="left" vertical="center"/>
    </xf>
    <xf numFmtId="0" fontId="19" fillId="48" borderId="75" xfId="3" applyFont="1" applyFill="1" applyBorder="1" applyAlignment="1">
      <alignment horizontal="left" vertical="center"/>
    </xf>
    <xf numFmtId="0" fontId="20" fillId="48" borderId="75" xfId="3" applyFont="1" applyFill="1" applyBorder="1" applyAlignment="1">
      <alignment horizontal="left" vertical="center"/>
    </xf>
    <xf numFmtId="0" fontId="0" fillId="48" borderId="0" xfId="3" applyFont="1" applyFill="1" applyAlignment="1">
      <alignment horizontal="left" vertical="center"/>
    </xf>
    <xf numFmtId="0" fontId="170" fillId="119" borderId="77" xfId="0" applyFont="1" applyFill="1" applyBorder="1" applyAlignment="1">
      <alignment vertical="center"/>
    </xf>
    <xf numFmtId="0" fontId="276" fillId="119" borderId="77" xfId="493" applyFont="1" applyFill="1" applyBorder="1" applyAlignment="1" applyProtection="1">
      <alignment horizontal="center" vertical="center"/>
      <protection locked="0"/>
    </xf>
    <xf numFmtId="0" fontId="276" fillId="119" borderId="77" xfId="493" applyFont="1" applyFill="1" applyBorder="1" applyAlignment="1" applyProtection="1">
      <alignment vertical="center"/>
      <protection locked="0"/>
    </xf>
    <xf numFmtId="0" fontId="277" fillId="119" borderId="77" xfId="0" applyFont="1" applyFill="1" applyBorder="1" applyAlignment="1">
      <alignment vertical="center" wrapText="1"/>
    </xf>
    <xf numFmtId="2" fontId="276" fillId="119" borderId="77" xfId="493" applyNumberFormat="1" applyFont="1" applyFill="1" applyBorder="1" applyAlignment="1" applyProtection="1">
      <alignment horizontal="right" vertical="center"/>
      <protection locked="0"/>
    </xf>
    <xf numFmtId="0" fontId="38" fillId="0" borderId="120" xfId="26" applyFont="1" applyBorder="1" applyAlignment="1" applyProtection="1">
      <alignment horizontal="center" vertical="center"/>
      <protection locked="0"/>
    </xf>
    <xf numFmtId="0" fontId="13" fillId="0" borderId="120" xfId="26" applyFont="1" applyBorder="1" applyAlignment="1" applyProtection="1">
      <alignment vertical="center"/>
      <protection locked="0"/>
    </xf>
    <xf numFmtId="0" fontId="13" fillId="0" borderId="120" xfId="26" applyFont="1" applyBorder="1" applyAlignment="1" applyProtection="1">
      <alignment horizontal="center" vertical="center"/>
      <protection locked="0"/>
    </xf>
    <xf numFmtId="0" fontId="11" fillId="0" borderId="120" xfId="493" applyFont="1" applyBorder="1" applyAlignment="1" applyProtection="1">
      <alignment horizontal="center" vertical="center"/>
      <protection locked="0"/>
    </xf>
    <xf numFmtId="44" fontId="13" fillId="0" borderId="120" xfId="0" applyNumberFormat="1" applyFont="1" applyBorder="1" applyAlignment="1">
      <alignment horizontal="left" vertical="center"/>
    </xf>
    <xf numFmtId="0" fontId="308" fillId="119" borderId="120" xfId="0" applyFont="1" applyFill="1" applyBorder="1" applyAlignment="1">
      <alignment vertical="center"/>
    </xf>
    <xf numFmtId="0" fontId="172" fillId="119" borderId="120" xfId="493" applyFont="1" applyFill="1" applyBorder="1" applyAlignment="1" applyProtection="1">
      <alignment vertical="center"/>
      <protection locked="0"/>
    </xf>
    <xf numFmtId="0" fontId="172" fillId="119" borderId="120" xfId="493" applyFont="1" applyFill="1" applyBorder="1" applyAlignment="1" applyProtection="1">
      <alignment horizontal="center" vertical="center"/>
      <protection locked="0"/>
    </xf>
    <xf numFmtId="167" fontId="170" fillId="119" borderId="120" xfId="493" applyNumberFormat="1" applyFont="1" applyFill="1" applyBorder="1" applyAlignment="1" applyProtection="1">
      <alignment horizontal="center" vertical="center"/>
      <protection locked="0"/>
    </xf>
    <xf numFmtId="0" fontId="309" fillId="119" borderId="75" xfId="493" applyFont="1" applyFill="1" applyBorder="1" applyAlignment="1" applyProtection="1">
      <alignment horizontal="center" vertical="center"/>
      <protection locked="0"/>
    </xf>
    <xf numFmtId="0" fontId="309" fillId="119" borderId="77" xfId="493" applyFont="1" applyFill="1" applyBorder="1" applyAlignment="1" applyProtection="1">
      <alignment horizontal="center" vertical="center"/>
      <protection locked="0"/>
    </xf>
    <xf numFmtId="0" fontId="309" fillId="119" borderId="120" xfId="493" applyFont="1" applyFill="1" applyBorder="1" applyAlignment="1" applyProtection="1">
      <alignment horizontal="center" vertical="center"/>
      <protection locked="0"/>
    </xf>
    <xf numFmtId="0" fontId="26" fillId="0" borderId="120" xfId="0" applyFont="1" applyBorder="1" applyAlignment="1">
      <alignment horizontal="left" vertical="center"/>
    </xf>
    <xf numFmtId="0" fontId="26" fillId="0" borderId="120" xfId="0" applyFont="1" applyBorder="1"/>
    <xf numFmtId="0" fontId="171" fillId="119" borderId="120" xfId="493" applyFont="1" applyFill="1" applyBorder="1" applyAlignment="1" applyProtection="1">
      <alignment vertical="center"/>
      <protection locked="0"/>
    </xf>
    <xf numFmtId="0" fontId="310" fillId="119" borderId="120" xfId="0" applyFont="1" applyFill="1" applyBorder="1" applyAlignment="1">
      <alignment vertical="center"/>
    </xf>
    <xf numFmtId="0" fontId="277" fillId="119" borderId="75" xfId="493" applyFont="1" applyFill="1" applyBorder="1" applyAlignment="1" applyProtection="1">
      <alignment horizontal="center" vertical="center"/>
      <protection locked="0"/>
    </xf>
    <xf numFmtId="167" fontId="277" fillId="119" borderId="75" xfId="493" applyNumberFormat="1" applyFont="1" applyFill="1" applyBorder="1" applyAlignment="1" applyProtection="1">
      <alignment horizontal="center" vertical="center"/>
      <protection locked="0"/>
    </xf>
    <xf numFmtId="167" fontId="277" fillId="119" borderId="77" xfId="493" applyNumberFormat="1" applyFont="1" applyFill="1" applyBorder="1" applyAlignment="1" applyProtection="1">
      <alignment horizontal="center" vertical="center"/>
      <protection locked="0"/>
    </xf>
    <xf numFmtId="0" fontId="35" fillId="123" borderId="103" xfId="0" applyFont="1" applyFill="1" applyBorder="1" applyAlignment="1">
      <alignment vertical="center" wrapText="1"/>
    </xf>
    <xf numFmtId="171" fontId="82" fillId="50" borderId="75" xfId="0" applyNumberFormat="1" applyFont="1" applyFill="1" applyBorder="1" applyAlignment="1">
      <alignment horizontal="left" vertical="center"/>
    </xf>
    <xf numFmtId="171" fontId="83" fillId="50" borderId="75" xfId="0" applyNumberFormat="1" applyFont="1" applyFill="1" applyBorder="1" applyAlignment="1">
      <alignment horizontal="left" vertical="center"/>
    </xf>
    <xf numFmtId="171" fontId="82" fillId="51" borderId="75" xfId="0" applyNumberFormat="1" applyFont="1" applyFill="1" applyBorder="1" applyAlignment="1">
      <alignment horizontal="left" vertical="center"/>
    </xf>
    <xf numFmtId="0" fontId="315" fillId="51" borderId="75" xfId="0" applyFont="1" applyFill="1" applyBorder="1" applyAlignment="1">
      <alignment horizontal="center" vertical="center"/>
    </xf>
    <xf numFmtId="171" fontId="316" fillId="51" borderId="75" xfId="0" applyNumberFormat="1" applyFont="1" applyFill="1" applyBorder="1" applyAlignment="1">
      <alignment horizontal="left" vertical="center"/>
    </xf>
    <xf numFmtId="0" fontId="82" fillId="51" borderId="75" xfId="0" applyFont="1" applyFill="1" applyBorder="1" applyAlignment="1">
      <alignment horizontal="left" vertical="center"/>
    </xf>
    <xf numFmtId="190" fontId="82" fillId="51" borderId="75" xfId="0" applyNumberFormat="1" applyFont="1" applyFill="1" applyBorder="1" applyAlignment="1">
      <alignment horizontal="left" vertical="center"/>
    </xf>
    <xf numFmtId="0" fontId="83" fillId="51" borderId="75" xfId="0" applyFont="1" applyFill="1" applyBorder="1" applyAlignment="1">
      <alignment horizontal="center" vertical="center"/>
    </xf>
    <xf numFmtId="0" fontId="82" fillId="51" borderId="75" xfId="0" applyFont="1" applyFill="1" applyBorder="1" applyAlignment="1">
      <alignment horizontal="center" vertical="center"/>
    </xf>
    <xf numFmtId="171" fontId="27" fillId="50" borderId="75" xfId="0" applyNumberFormat="1" applyFont="1" applyFill="1" applyBorder="1" applyAlignment="1">
      <alignment horizontal="left" vertical="center" wrapText="1"/>
    </xf>
    <xf numFmtId="0" fontId="38" fillId="0" borderId="75" xfId="0" applyFont="1" applyFill="1" applyBorder="1" applyAlignment="1">
      <alignment horizontal="center" vertical="center"/>
    </xf>
    <xf numFmtId="189" fontId="13" fillId="0" borderId="0" xfId="587" applyNumberFormat="1" applyFont="1" applyFill="1" applyAlignment="1">
      <alignment horizontal="right" vertical="center"/>
    </xf>
    <xf numFmtId="4" fontId="20" fillId="48" borderId="114" xfId="2" applyNumberFormat="1" applyFont="1" applyFill="1" applyBorder="1" applyAlignment="1">
      <alignment horizontal="right" vertical="center"/>
    </xf>
    <xf numFmtId="0" fontId="11" fillId="116" borderId="75" xfId="1069" applyFont="1" applyFill="1" applyBorder="1" applyAlignment="1">
      <alignment horizontal="right" vertical="center" wrapText="1"/>
      <protection hidden="1"/>
    </xf>
    <xf numFmtId="0" fontId="48" fillId="0" borderId="75" xfId="343" applyNumberFormat="1" applyFont="1" applyFill="1" applyBorder="1" applyAlignment="1">
      <alignment horizontal="center" vertical="center"/>
    </xf>
    <xf numFmtId="0" fontId="303" fillId="93" borderId="75" xfId="0" applyFont="1" applyFill="1" applyBorder="1" applyAlignment="1">
      <alignment vertical="center"/>
    </xf>
    <xf numFmtId="0" fontId="13" fillId="95" borderId="75" xfId="343" applyNumberFormat="1" applyFont="1" applyFill="1" applyBorder="1" applyAlignment="1">
      <alignment vertical="center"/>
    </xf>
    <xf numFmtId="0" fontId="38" fillId="95" borderId="75" xfId="343" applyNumberFormat="1" applyFont="1" applyFill="1" applyBorder="1" applyAlignment="1">
      <alignment horizontal="center" vertical="center"/>
    </xf>
    <xf numFmtId="167" fontId="12" fillId="0" borderId="78" xfId="265" applyNumberFormat="1" applyFont="1" applyBorder="1" applyAlignment="1">
      <alignment vertical="center"/>
    </xf>
    <xf numFmtId="0" fontId="26" fillId="95" borderId="75" xfId="961" applyFont="1" applyFill="1" applyBorder="1" applyAlignment="1">
      <alignment vertical="top" wrapText="1"/>
    </xf>
    <xf numFmtId="0" fontId="23" fillId="0" borderId="75" xfId="961" applyFont="1" applyBorder="1" applyAlignment="1">
      <alignment horizontal="center" vertical="top" wrapText="1"/>
    </xf>
    <xf numFmtId="0" fontId="26" fillId="95" borderId="75" xfId="1104" applyFont="1" applyFill="1" applyBorder="1" applyAlignment="1">
      <alignment horizontal="left" vertical="top" wrapText="1"/>
    </xf>
    <xf numFmtId="0" fontId="26" fillId="95" borderId="75" xfId="961" applyFont="1" applyFill="1" applyBorder="1" applyAlignment="1">
      <alignment vertical="top"/>
    </xf>
    <xf numFmtId="0" fontId="298" fillId="95" borderId="75" xfId="961" applyFont="1" applyFill="1" applyBorder="1" applyAlignment="1">
      <alignment horizontal="center" vertical="top" wrapText="1"/>
    </xf>
    <xf numFmtId="4" fontId="13" fillId="95" borderId="75" xfId="588" applyNumberFormat="1" applyFont="1" applyFill="1" applyBorder="1" applyAlignment="1">
      <alignment horizontal="right" vertical="top"/>
    </xf>
    <xf numFmtId="0" fontId="183" fillId="95" borderId="75" xfId="0" applyFont="1" applyFill="1" applyBorder="1" applyAlignment="1">
      <alignment vertical="center" wrapText="1"/>
    </xf>
    <xf numFmtId="0" fontId="26" fillId="95" borderId="75" xfId="343" applyNumberFormat="1" applyFont="1" applyFill="1" applyBorder="1" applyAlignment="1">
      <alignment vertical="center" wrapText="1"/>
    </xf>
    <xf numFmtId="0" fontId="26" fillId="125" borderId="75" xfId="819" applyFont="1" applyFill="1" applyBorder="1" applyAlignment="1">
      <alignment horizontal="left" vertical="center" wrapText="1"/>
    </xf>
    <xf numFmtId="0" fontId="26" fillId="127" borderId="75" xfId="819" applyFont="1" applyFill="1" applyBorder="1" applyAlignment="1">
      <alignment horizontal="left" vertical="center" wrapText="1"/>
    </xf>
    <xf numFmtId="0" fontId="26" fillId="126" borderId="75" xfId="819" applyFont="1" applyFill="1" applyBorder="1" applyAlignment="1">
      <alignment horizontal="left" vertical="center" wrapText="1"/>
    </xf>
    <xf numFmtId="0" fontId="26" fillId="114" borderId="75" xfId="819" applyFont="1" applyFill="1" applyBorder="1" applyAlignment="1">
      <alignment horizontal="left" vertical="center" wrapText="1"/>
    </xf>
    <xf numFmtId="1" fontId="14" fillId="43" borderId="16" xfId="3" applyNumberFormat="1" applyFont="1" applyFill="1" applyBorder="1" applyAlignment="1">
      <alignment horizontal="center" vertical="center"/>
    </xf>
    <xf numFmtId="1" fontId="22" fillId="48" borderId="17" xfId="3" applyNumberFormat="1" applyFont="1" applyFill="1" applyBorder="1" applyAlignment="1">
      <alignment horizontal="center" vertical="center"/>
    </xf>
    <xf numFmtId="1" fontId="20" fillId="48" borderId="18" xfId="3" applyNumberFormat="1" applyFont="1" applyFill="1" applyBorder="1" applyAlignment="1">
      <alignment horizontal="center" vertical="center"/>
    </xf>
    <xf numFmtId="1" fontId="0" fillId="48" borderId="0" xfId="3" applyNumberFormat="1" applyFont="1" applyFill="1" applyAlignment="1">
      <alignment horizontal="center" vertical="center"/>
    </xf>
    <xf numFmtId="167" fontId="11" fillId="0" borderId="78" xfId="265" applyNumberFormat="1" applyFont="1" applyFill="1" applyBorder="1" applyAlignment="1">
      <alignment vertical="center"/>
    </xf>
    <xf numFmtId="0" fontId="138" fillId="49" borderId="75" xfId="0" applyFont="1" applyFill="1" applyBorder="1" applyAlignment="1">
      <alignment horizontal="left" vertical="center"/>
    </xf>
    <xf numFmtId="0" fontId="63" fillId="49" borderId="75" xfId="0" applyFont="1" applyFill="1" applyBorder="1" applyAlignment="1">
      <alignment horizontal="left" vertical="center" wrapText="1"/>
    </xf>
    <xf numFmtId="168" fontId="138" fillId="49" borderId="75" xfId="0" applyNumberFormat="1" applyFont="1" applyFill="1" applyBorder="1" applyAlignment="1">
      <alignment horizontal="left" vertical="center"/>
    </xf>
    <xf numFmtId="168" fontId="13" fillId="106" borderId="104" xfId="0" applyNumberFormat="1" applyFont="1" applyFill="1" applyBorder="1" applyAlignment="1">
      <alignment horizontal="left"/>
    </xf>
    <xf numFmtId="168" fontId="13" fillId="121" borderId="104" xfId="0" applyNumberFormat="1" applyFont="1" applyFill="1" applyBorder="1" applyAlignment="1">
      <alignment horizontal="left"/>
    </xf>
    <xf numFmtId="167" fontId="13" fillId="106" borderId="75" xfId="343" applyNumberFormat="1" applyFont="1" applyFill="1" applyBorder="1" applyAlignment="1">
      <alignment horizontal="right" vertical="center"/>
    </xf>
    <xf numFmtId="168" fontId="11" fillId="106" borderId="104" xfId="0" applyNumberFormat="1" applyFont="1" applyFill="1" applyBorder="1" applyAlignment="1">
      <alignment horizontal="right"/>
    </xf>
    <xf numFmtId="168" fontId="11" fillId="121" borderId="104" xfId="0" applyNumberFormat="1" applyFont="1" applyFill="1" applyBorder="1" applyAlignment="1">
      <alignment horizontal="right"/>
    </xf>
    <xf numFmtId="0" fontId="23" fillId="106" borderId="104" xfId="0" applyFont="1" applyFill="1" applyBorder="1" applyAlignment="1">
      <alignment horizontal="right"/>
    </xf>
    <xf numFmtId="167" fontId="194" fillId="43" borderId="16" xfId="2" applyNumberFormat="1" applyFont="1" applyFill="1" applyBorder="1" applyAlignment="1">
      <alignment horizontal="right" vertical="center"/>
    </xf>
    <xf numFmtId="167" fontId="173" fillId="48" borderId="17" xfId="2" applyNumberFormat="1" applyFont="1" applyFill="1" applyBorder="1" applyAlignment="1">
      <alignment horizontal="right" vertical="center"/>
    </xf>
    <xf numFmtId="167" fontId="173" fillId="48" borderId="21" xfId="2" applyNumberFormat="1" applyFont="1" applyFill="1" applyBorder="1" applyAlignment="1">
      <alignment horizontal="right" vertical="center"/>
    </xf>
    <xf numFmtId="167" fontId="194" fillId="43" borderId="44" xfId="343" applyNumberFormat="1" applyFont="1" applyFill="1" applyBorder="1" applyAlignment="1">
      <alignment horizontal="right" vertical="center"/>
    </xf>
    <xf numFmtId="167" fontId="194" fillId="100" borderId="109" xfId="506" applyNumberFormat="1" applyFont="1" applyFill="1" applyBorder="1" applyAlignment="1">
      <alignment horizontal="right" vertical="center" wrapText="1"/>
    </xf>
    <xf numFmtId="167" fontId="194" fillId="99" borderId="109" xfId="506" applyNumberFormat="1" applyFont="1" applyFill="1" applyBorder="1" applyAlignment="1">
      <alignment horizontal="right" vertical="center"/>
    </xf>
    <xf numFmtId="167" fontId="194" fillId="48" borderId="0" xfId="2" applyNumberFormat="1" applyFont="1" applyFill="1" applyAlignment="1">
      <alignment horizontal="right" vertical="center"/>
    </xf>
    <xf numFmtId="0" fontId="11" fillId="48" borderId="103" xfId="0" applyFont="1" applyFill="1" applyBorder="1" applyAlignment="1">
      <alignment horizontal="left" vertical="center"/>
    </xf>
    <xf numFmtId="0" fontId="11" fillId="92" borderId="103" xfId="0" applyFont="1" applyFill="1" applyBorder="1" applyAlignment="1">
      <alignment horizontal="left" vertical="center"/>
    </xf>
    <xf numFmtId="1" fontId="302" fillId="0" borderId="104" xfId="345" applyNumberFormat="1" applyFont="1" applyFill="1" applyBorder="1" applyAlignment="1">
      <alignment horizontal="center" vertical="center"/>
    </xf>
    <xf numFmtId="1" fontId="50" fillId="0" borderId="0" xfId="345" applyNumberFormat="1" applyFont="1" applyAlignment="1">
      <alignment horizontal="center" vertical="center"/>
    </xf>
    <xf numFmtId="0" fontId="11" fillId="53" borderId="103" xfId="0" applyFont="1" applyFill="1" applyBorder="1" applyAlignment="1">
      <alignment horizontal="left" vertical="center"/>
    </xf>
    <xf numFmtId="1" fontId="35" fillId="53" borderId="103" xfId="819" applyNumberFormat="1" applyFont="1" applyFill="1" applyBorder="1" applyAlignment="1">
      <alignment horizontal="left" vertical="center"/>
    </xf>
    <xf numFmtId="1" fontId="50" fillId="0" borderId="0" xfId="345" applyNumberFormat="1" applyFont="1" applyFill="1" applyAlignment="1">
      <alignment horizontal="center" vertical="center"/>
    </xf>
    <xf numFmtId="0" fontId="11" fillId="55" borderId="103" xfId="0" applyFont="1" applyFill="1" applyBorder="1" applyAlignment="1">
      <alignment horizontal="left" vertical="center"/>
    </xf>
    <xf numFmtId="1" fontId="50" fillId="107" borderId="104" xfId="345" applyNumberFormat="1" applyFont="1" applyFill="1" applyBorder="1" applyAlignment="1">
      <alignment horizontal="center" vertical="center"/>
    </xf>
    <xf numFmtId="0" fontId="184" fillId="0" borderId="75" xfId="0" applyFont="1" applyBorder="1"/>
    <xf numFmtId="0" fontId="191" fillId="0" borderId="75" xfId="0" applyFont="1" applyBorder="1"/>
    <xf numFmtId="0" fontId="184" fillId="0" borderId="0" xfId="0" applyFont="1"/>
    <xf numFmtId="0" fontId="318" fillId="128" borderId="43" xfId="2" applyFont="1" applyFill="1" applyBorder="1" applyAlignment="1">
      <alignment horizontal="left" vertical="center"/>
    </xf>
    <xf numFmtId="0" fontId="184" fillId="0" borderId="75" xfId="0" applyFont="1" applyBorder="1" applyAlignment="1">
      <alignment horizontal="center"/>
    </xf>
    <xf numFmtId="0" fontId="317" fillId="51" borderId="75" xfId="1111" applyFont="1" applyFill="1" applyBorder="1" applyAlignment="1">
      <alignment horizontal="center" vertical="center" wrapText="1"/>
    </xf>
    <xf numFmtId="0" fontId="13" fillId="0" borderId="75" xfId="0" applyFont="1" applyFill="1" applyBorder="1" applyAlignment="1">
      <alignment horizontal="left" vertical="center"/>
    </xf>
    <xf numFmtId="0" fontId="84" fillId="51" borderId="75" xfId="0" applyFont="1" applyFill="1" applyBorder="1" applyAlignment="1">
      <alignment horizontal="left" vertical="center"/>
    </xf>
    <xf numFmtId="0" fontId="13" fillId="0" borderId="75" xfId="0" applyFont="1" applyFill="1" applyBorder="1" applyAlignment="1">
      <alignment horizontal="center" vertical="center"/>
    </xf>
    <xf numFmtId="0" fontId="313" fillId="50" borderId="75" xfId="0" applyFont="1" applyFill="1" applyBorder="1" applyAlignment="1">
      <alignment horizontal="left" vertical="center"/>
    </xf>
    <xf numFmtId="0" fontId="314" fillId="51" borderId="75" xfId="0" applyFont="1" applyFill="1" applyBorder="1" applyAlignment="1">
      <alignment horizontal="left" vertical="center"/>
    </xf>
    <xf numFmtId="0" fontId="311" fillId="0" borderId="75" xfId="0" applyFont="1" applyFill="1" applyBorder="1" applyAlignment="1">
      <alignment horizontal="left" vertical="center"/>
    </xf>
    <xf numFmtId="0" fontId="311" fillId="0" borderId="75" xfId="0" applyFont="1" applyBorder="1" applyAlignment="1">
      <alignment horizontal="left" vertical="center"/>
    </xf>
    <xf numFmtId="0" fontId="311" fillId="0" borderId="75" xfId="1091" applyFont="1" applyBorder="1" applyAlignment="1">
      <alignment horizontal="left" vertical="center"/>
    </xf>
    <xf numFmtId="0" fontId="313" fillId="51" borderId="75" xfId="0" applyFont="1" applyFill="1" applyBorder="1" applyAlignment="1">
      <alignment horizontal="left" vertical="center"/>
    </xf>
    <xf numFmtId="1" fontId="41" fillId="48" borderId="15" xfId="2" applyNumberFormat="1" applyFont="1" applyFill="1" applyBorder="1" applyAlignment="1">
      <alignment horizontal="center" vertical="center"/>
    </xf>
    <xf numFmtId="1" fontId="12" fillId="50" borderId="19" xfId="0" applyNumberFormat="1" applyFont="1" applyFill="1" applyBorder="1" applyAlignment="1">
      <alignment horizontal="center" vertical="center"/>
    </xf>
    <xf numFmtId="1" fontId="82" fillId="50" borderId="75" xfId="0" applyNumberFormat="1" applyFont="1" applyFill="1" applyBorder="1" applyAlignment="1">
      <alignment horizontal="center" vertical="center"/>
    </xf>
    <xf numFmtId="1" fontId="315" fillId="51" borderId="75" xfId="0" applyNumberFormat="1" applyFont="1" applyFill="1" applyBorder="1" applyAlignment="1">
      <alignment horizontal="center" vertical="center"/>
    </xf>
    <xf numFmtId="1" fontId="317" fillId="51" borderId="75" xfId="1111" applyNumberFormat="1" applyFont="1" applyFill="1" applyBorder="1" applyAlignment="1">
      <alignment horizontal="center" vertical="center" wrapText="1"/>
    </xf>
    <xf numFmtId="1" fontId="84" fillId="51" borderId="75" xfId="0" applyNumberFormat="1" applyFont="1" applyFill="1" applyBorder="1" applyAlignment="1">
      <alignment horizontal="center" vertical="center"/>
    </xf>
    <xf numFmtId="1" fontId="82" fillId="51" borderId="75" xfId="0" applyNumberFormat="1" applyFont="1" applyFill="1" applyBorder="1" applyAlignment="1">
      <alignment horizontal="center" vertical="center"/>
    </xf>
    <xf numFmtId="1" fontId="26" fillId="48" borderId="0" xfId="2" applyNumberFormat="1" applyFont="1" applyFill="1" applyAlignment="1">
      <alignment horizontal="center" vertical="center"/>
    </xf>
    <xf numFmtId="0" fontId="26" fillId="0" borderId="75" xfId="0" applyFont="1" applyFill="1" applyBorder="1" applyAlignment="1">
      <alignment horizontal="left" vertical="center"/>
    </xf>
    <xf numFmtId="167" fontId="13" fillId="0" borderId="75" xfId="0" applyNumberFormat="1" applyFont="1" applyFill="1" applyBorder="1" applyAlignment="1">
      <alignment horizontal="right" vertical="center"/>
    </xf>
    <xf numFmtId="0" fontId="172" fillId="120" borderId="75" xfId="0" applyFont="1" applyFill="1" applyBorder="1" applyAlignment="1">
      <alignment horizontal="center" vertical="center"/>
    </xf>
    <xf numFmtId="0" fontId="171" fillId="120" borderId="75" xfId="0" applyFont="1" applyFill="1" applyBorder="1" applyAlignment="1">
      <alignment horizontal="left" vertical="center"/>
    </xf>
    <xf numFmtId="0" fontId="13" fillId="120" borderId="75" xfId="0" applyFont="1" applyFill="1" applyBorder="1" applyAlignment="1">
      <alignment horizontal="center" vertical="center"/>
    </xf>
    <xf numFmtId="0" fontId="26" fillId="120" borderId="75" xfId="0" applyFont="1" applyFill="1" applyBorder="1" applyAlignment="1">
      <alignment horizontal="left" vertical="center"/>
    </xf>
    <xf numFmtId="0" fontId="180" fillId="120" borderId="75" xfId="0" applyFont="1" applyFill="1" applyBorder="1" applyAlignment="1">
      <alignment horizontal="center" vertical="center"/>
    </xf>
    <xf numFmtId="167" fontId="170" fillId="120" borderId="75" xfId="0" applyNumberFormat="1" applyFont="1" applyFill="1" applyBorder="1" applyAlignment="1">
      <alignment horizontal="center" vertical="center"/>
    </xf>
    <xf numFmtId="0" fontId="172" fillId="120" borderId="75" xfId="0" applyFont="1" applyFill="1" applyBorder="1" applyAlignment="1">
      <alignment horizontal="right" vertical="center"/>
    </xf>
    <xf numFmtId="167" fontId="172" fillId="120" borderId="75" xfId="0" applyNumberFormat="1" applyFont="1" applyFill="1" applyBorder="1" applyAlignment="1">
      <alignment horizontal="right" vertical="center"/>
    </xf>
    <xf numFmtId="0" fontId="171" fillId="120" borderId="75" xfId="0" applyFont="1" applyFill="1" applyBorder="1" applyAlignment="1">
      <alignment horizontal="left" vertical="center" wrapText="1"/>
    </xf>
    <xf numFmtId="0" fontId="13" fillId="0" borderId="75" xfId="0" applyFont="1" applyBorder="1" applyAlignment="1">
      <alignment horizontal="center" vertical="center"/>
    </xf>
    <xf numFmtId="167" fontId="13" fillId="120" borderId="75" xfId="0" applyNumberFormat="1" applyFont="1" applyFill="1" applyBorder="1" applyAlignment="1">
      <alignment horizontal="right" vertical="center"/>
    </xf>
    <xf numFmtId="0" fontId="12" fillId="125" borderId="77" xfId="819" applyFont="1" applyFill="1" applyBorder="1" applyAlignment="1">
      <alignment vertical="center"/>
    </xf>
    <xf numFmtId="0" fontId="8" fillId="125" borderId="77" xfId="819" applyFont="1" applyFill="1" applyBorder="1" applyAlignment="1">
      <alignment horizontal="left"/>
    </xf>
    <xf numFmtId="0" fontId="26" fillId="125" borderId="77" xfId="819" applyFont="1" applyFill="1" applyBorder="1" applyAlignment="1">
      <alignment horizontal="left"/>
    </xf>
    <xf numFmtId="0" fontId="26" fillId="125" borderId="77" xfId="819" applyFont="1" applyFill="1" applyBorder="1" applyAlignment="1">
      <alignment horizontal="left" vertical="center" wrapText="1"/>
    </xf>
    <xf numFmtId="1" fontId="26" fillId="125" borderId="77" xfId="819" applyNumberFormat="1" applyFont="1" applyFill="1" applyBorder="1" applyAlignment="1">
      <alignment horizontal="center"/>
    </xf>
    <xf numFmtId="0" fontId="320" fillId="43" borderId="75" xfId="3" applyNumberFormat="1" applyFont="1" applyFill="1" applyBorder="1" applyAlignment="1">
      <alignment horizontal="center" vertical="center"/>
    </xf>
    <xf numFmtId="0" fontId="321" fillId="48" borderId="75" xfId="3" applyNumberFormat="1" applyFont="1" applyFill="1" applyBorder="1" applyAlignment="1">
      <alignment horizontal="center" vertical="center"/>
    </xf>
    <xf numFmtId="0" fontId="322" fillId="48" borderId="75" xfId="3" applyNumberFormat="1" applyFont="1" applyFill="1" applyBorder="1" applyAlignment="1">
      <alignment horizontal="center" vertical="center"/>
    </xf>
    <xf numFmtId="0" fontId="26" fillId="125" borderId="77" xfId="819" applyNumberFormat="1" applyFont="1" applyFill="1" applyBorder="1" applyAlignment="1">
      <alignment horizontal="center"/>
    </xf>
    <xf numFmtId="0" fontId="323" fillId="48" borderId="0" xfId="3" applyNumberFormat="1" applyFont="1" applyFill="1" applyAlignment="1">
      <alignment horizontal="center" vertical="center"/>
    </xf>
    <xf numFmtId="1" fontId="209" fillId="43" borderId="16" xfId="3" applyNumberFormat="1" applyFont="1" applyFill="1" applyBorder="1" applyAlignment="1">
      <alignment horizontal="center" vertical="center"/>
    </xf>
    <xf numFmtId="1" fontId="262" fillId="48" borderId="17" xfId="3" applyNumberFormat="1" applyFont="1" applyFill="1" applyBorder="1" applyAlignment="1">
      <alignment horizontal="center" vertical="center"/>
    </xf>
    <xf numFmtId="1" fontId="263" fillId="48" borderId="18" xfId="3" applyNumberFormat="1" applyFont="1" applyFill="1" applyBorder="1" applyAlignment="1">
      <alignment horizontal="center" vertical="center"/>
    </xf>
    <xf numFmtId="1" fontId="264" fillId="48" borderId="0" xfId="3" applyNumberFormat="1" applyFont="1" applyFill="1" applyAlignment="1">
      <alignment horizontal="center" vertical="center"/>
    </xf>
    <xf numFmtId="9" fontId="268" fillId="0" borderId="109" xfId="1117" applyNumberFormat="1" applyFont="1" applyBorder="1" applyAlignment="1">
      <alignment horizontal="center" vertical="center"/>
    </xf>
    <xf numFmtId="9" fontId="11" fillId="0" borderId="109" xfId="1117" applyNumberFormat="1" applyFont="1" applyBorder="1" applyAlignment="1">
      <alignment horizontal="center" vertical="center"/>
    </xf>
    <xf numFmtId="0" fontId="13" fillId="0" borderId="104" xfId="554" applyNumberFormat="1" applyFont="1" applyBorder="1" applyAlignment="1">
      <alignment horizontal="left" vertical="center"/>
    </xf>
    <xf numFmtId="167" fontId="13" fillId="0" borderId="104" xfId="343" applyNumberFormat="1" applyFont="1" applyFill="1" applyBorder="1" applyAlignment="1">
      <alignment horizontal="left" vertical="center"/>
    </xf>
    <xf numFmtId="167" fontId="13" fillId="0" borderId="104" xfId="343" applyNumberFormat="1" applyFont="1" applyBorder="1" applyAlignment="1">
      <alignment horizontal="left" vertical="center"/>
    </xf>
    <xf numFmtId="2" fontId="13" fillId="105" borderId="104" xfId="0" applyNumberFormat="1" applyFont="1" applyFill="1" applyBorder="1" applyAlignment="1">
      <alignment horizontal="left" vertical="center"/>
    </xf>
    <xf numFmtId="1" fontId="50" fillId="0" borderId="104" xfId="1108" applyNumberFormat="1" applyFont="1" applyBorder="1" applyAlignment="1">
      <alignment horizontal="center" vertical="center"/>
    </xf>
    <xf numFmtId="1" fontId="50" fillId="0" borderId="0" xfId="1108" applyNumberFormat="1" applyFont="1" applyAlignment="1">
      <alignment horizontal="center" vertical="center"/>
    </xf>
    <xf numFmtId="1" fontId="50" fillId="0" borderId="104" xfId="1108" applyNumberFormat="1" applyFont="1" applyFill="1" applyBorder="1" applyAlignment="1">
      <alignment horizontal="center" vertical="center"/>
    </xf>
    <xf numFmtId="0" fontId="17" fillId="111" borderId="103" xfId="0" applyFont="1" applyFill="1" applyBorder="1" applyAlignment="1">
      <alignment vertical="center"/>
    </xf>
    <xf numFmtId="0" fontId="17" fillId="112" borderId="103" xfId="0" applyFont="1" applyFill="1" applyBorder="1" applyAlignment="1">
      <alignment vertical="center"/>
    </xf>
    <xf numFmtId="1" fontId="13" fillId="0" borderId="104" xfId="1108" applyNumberFormat="1" applyFont="1" applyBorder="1" applyAlignment="1">
      <alignment horizontal="center" vertical="center"/>
    </xf>
    <xf numFmtId="1" fontId="13" fillId="0" borderId="104" xfId="1108" applyNumberFormat="1" applyFont="1" applyFill="1" applyBorder="1" applyAlignment="1">
      <alignment horizontal="center" vertical="center"/>
    </xf>
    <xf numFmtId="0" fontId="38" fillId="0" borderId="0" xfId="0" applyFont="1" applyAlignment="1">
      <alignment horizontal="left" vertical="center"/>
    </xf>
    <xf numFmtId="1" fontId="13" fillId="0" borderId="0" xfId="1108" applyNumberFormat="1" applyFont="1" applyFill="1" applyBorder="1" applyAlignment="1">
      <alignment horizontal="center" vertical="center"/>
    </xf>
    <xf numFmtId="0" fontId="24" fillId="112" borderId="103" xfId="0" applyFont="1" applyFill="1" applyBorder="1" applyAlignment="1">
      <alignment vertical="center"/>
    </xf>
    <xf numFmtId="0" fontId="300" fillId="112" borderId="103" xfId="0" applyFont="1" applyFill="1" applyBorder="1" applyAlignment="1">
      <alignment vertical="center"/>
    </xf>
    <xf numFmtId="1" fontId="13" fillId="0" borderId="0" xfId="1108" applyNumberFormat="1" applyFont="1" applyFill="1" applyAlignment="1">
      <alignment horizontal="center" vertical="center"/>
    </xf>
    <xf numFmtId="0" fontId="17" fillId="113" borderId="103" xfId="0" applyFont="1" applyFill="1" applyBorder="1" applyAlignment="1">
      <alignment vertical="center"/>
    </xf>
    <xf numFmtId="0" fontId="17" fillId="114" borderId="103" xfId="0" applyFont="1" applyFill="1" applyBorder="1" applyAlignment="1">
      <alignment vertical="center"/>
    </xf>
    <xf numFmtId="0" fontId="24" fillId="114" borderId="103" xfId="0" applyFont="1" applyFill="1" applyBorder="1" applyAlignment="1">
      <alignment vertical="center"/>
    </xf>
    <xf numFmtId="1" fontId="50" fillId="0" borderId="0" xfId="1108" applyNumberFormat="1" applyFont="1" applyFill="1" applyBorder="1" applyAlignment="1">
      <alignment horizontal="center" vertical="center"/>
    </xf>
    <xf numFmtId="0" fontId="11" fillId="48" borderId="103" xfId="1108" applyNumberFormat="1" applyFont="1" applyFill="1" applyBorder="1" applyAlignment="1">
      <alignment horizontal="center" vertical="center"/>
    </xf>
    <xf numFmtId="0" fontId="11" fillId="92" borderId="103" xfId="1108" applyNumberFormat="1" applyFont="1" applyFill="1" applyBorder="1" applyAlignment="1">
      <alignment horizontal="center" vertical="center"/>
    </xf>
    <xf numFmtId="0" fontId="305" fillId="48" borderId="103" xfId="1108" applyNumberFormat="1" applyFont="1" applyFill="1" applyBorder="1" applyAlignment="1">
      <alignment vertical="center"/>
    </xf>
    <xf numFmtId="0" fontId="35" fillId="53" borderId="103" xfId="0" applyFont="1" applyFill="1" applyBorder="1" applyAlignment="1">
      <alignment vertical="center"/>
    </xf>
    <xf numFmtId="1" fontId="50" fillId="0" borderId="0" xfId="345" applyNumberFormat="1" applyFont="1" applyBorder="1" applyAlignment="1">
      <alignment horizontal="center" vertical="center"/>
    </xf>
    <xf numFmtId="0" fontId="35" fillId="54" borderId="103" xfId="1108" applyNumberFormat="1" applyFont="1" applyFill="1" applyBorder="1" applyAlignment="1">
      <alignment horizontal="center" vertical="center"/>
    </xf>
    <xf numFmtId="0" fontId="35" fillId="54" borderId="103" xfId="1108" applyNumberFormat="1" applyFont="1" applyFill="1" applyBorder="1" applyAlignment="1">
      <alignment horizontal="left" vertical="center"/>
    </xf>
    <xf numFmtId="0" fontId="13" fillId="54" borderId="103" xfId="1108" applyNumberFormat="1" applyFont="1" applyFill="1" applyBorder="1" applyAlignment="1">
      <alignment horizontal="left" vertical="center"/>
    </xf>
    <xf numFmtId="0" fontId="13" fillId="55" borderId="103" xfId="1108" applyNumberFormat="1" applyFont="1" applyFill="1" applyBorder="1" applyAlignment="1">
      <alignment horizontal="center" vertical="center"/>
    </xf>
    <xf numFmtId="0" fontId="41" fillId="56" borderId="103" xfId="0" applyFont="1" applyFill="1" applyBorder="1" applyAlignment="1">
      <alignment vertical="center"/>
    </xf>
    <xf numFmtId="0" fontId="11" fillId="56" borderId="103" xfId="1108" applyNumberFormat="1" applyFont="1" applyFill="1" applyBorder="1" applyAlignment="1">
      <alignment horizontal="center" vertical="center"/>
    </xf>
    <xf numFmtId="0" fontId="35" fillId="57" borderId="116" xfId="1108" applyNumberFormat="1" applyFont="1" applyFill="1" applyBorder="1" applyAlignment="1">
      <alignment horizontal="center" vertical="center"/>
    </xf>
    <xf numFmtId="0" fontId="13" fillId="57" borderId="116" xfId="1108" applyNumberFormat="1" applyFont="1" applyFill="1" applyBorder="1" applyAlignment="1">
      <alignment horizontal="center" vertical="center"/>
    </xf>
    <xf numFmtId="0" fontId="13" fillId="54" borderId="103" xfId="1108" applyNumberFormat="1" applyFont="1" applyFill="1" applyBorder="1" applyAlignment="1">
      <alignment horizontal="right" vertical="center"/>
    </xf>
    <xf numFmtId="0" fontId="13" fillId="57" borderId="116" xfId="1108" applyNumberFormat="1" applyFont="1" applyFill="1" applyBorder="1" applyAlignment="1">
      <alignment horizontal="right" vertical="center"/>
    </xf>
    <xf numFmtId="0" fontId="52" fillId="0" borderId="104" xfId="0" applyFont="1" applyFill="1" applyBorder="1" applyAlignment="1">
      <alignment horizontal="left" vertical="center" wrapText="1"/>
    </xf>
    <xf numFmtId="0" fontId="50" fillId="0" borderId="104" xfId="0" applyFont="1" applyFill="1" applyBorder="1" applyAlignment="1">
      <alignment horizontal="left" vertical="center"/>
    </xf>
    <xf numFmtId="0" fontId="46" fillId="108" borderId="104" xfId="0" applyFont="1" applyFill="1" applyBorder="1" applyAlignment="1">
      <alignment horizontal="left" vertical="center"/>
    </xf>
    <xf numFmtId="0" fontId="13" fillId="0" borderId="104" xfId="0" applyFont="1" applyBorder="1" applyAlignment="1">
      <alignment horizontal="center" vertical="center"/>
    </xf>
    <xf numFmtId="0" fontId="286" fillId="94" borderId="104" xfId="0" applyFont="1" applyFill="1" applyBorder="1" applyAlignment="1">
      <alignment horizontal="right" vertical="center"/>
    </xf>
    <xf numFmtId="0" fontId="293" fillId="94" borderId="104" xfId="0" applyFont="1" applyFill="1" applyBorder="1" applyAlignment="1">
      <alignment horizontal="left" vertical="center"/>
    </xf>
    <xf numFmtId="167" fontId="20" fillId="48" borderId="18" xfId="2" applyNumberFormat="1" applyFont="1" applyFill="1" applyBorder="1" applyAlignment="1">
      <alignment horizontal="center" vertical="center"/>
    </xf>
    <xf numFmtId="0" fontId="41" fillId="99" borderId="0" xfId="506" applyNumberFormat="1" applyFont="1" applyFill="1" applyAlignment="1">
      <alignment vertical="center" wrapText="1"/>
    </xf>
    <xf numFmtId="0" fontId="41" fillId="99" borderId="0" xfId="506" applyNumberFormat="1" applyFont="1" applyFill="1" applyAlignment="1">
      <alignment horizontal="center" vertical="center" wrapText="1"/>
    </xf>
    <xf numFmtId="188" fontId="268" fillId="0" borderId="110" xfId="554" applyNumberFormat="1" applyFont="1" applyFill="1" applyBorder="1" applyAlignment="1">
      <alignment horizontal="center" vertical="center"/>
    </xf>
    <xf numFmtId="0" fontId="27" fillId="122" borderId="104" xfId="0" applyFont="1" applyFill="1" applyBorder="1" applyAlignment="1">
      <alignment horizontal="left"/>
    </xf>
    <xf numFmtId="0" fontId="281" fillId="52" borderId="104" xfId="0" applyFont="1" applyFill="1" applyBorder="1" applyAlignment="1">
      <alignment horizontal="left"/>
    </xf>
    <xf numFmtId="0" fontId="11" fillId="52" borderId="110" xfId="0" applyFont="1" applyFill="1" applyBorder="1" applyAlignment="1">
      <alignment horizontal="center"/>
    </xf>
    <xf numFmtId="0" fontId="11" fillId="122" borderId="110" xfId="0" applyFont="1" applyFill="1" applyBorder="1" applyAlignment="1">
      <alignment horizontal="center"/>
    </xf>
    <xf numFmtId="0" fontId="12" fillId="129" borderId="103" xfId="0" applyFont="1" applyFill="1" applyBorder="1" applyAlignment="1">
      <alignment vertical="center"/>
    </xf>
    <xf numFmtId="0" fontId="70" fillId="129" borderId="103" xfId="0" applyFont="1" applyFill="1" applyBorder="1" applyAlignment="1">
      <alignment horizontal="center" vertical="center"/>
    </xf>
    <xf numFmtId="49" fontId="17" fillId="129" borderId="103" xfId="0" applyNumberFormat="1" applyFont="1" applyFill="1" applyBorder="1" applyAlignment="1">
      <alignment vertical="center"/>
    </xf>
    <xf numFmtId="1" fontId="17" fillId="129" borderId="103" xfId="0" applyNumberFormat="1" applyFont="1" applyFill="1" applyBorder="1" applyAlignment="1">
      <alignment horizontal="center" vertical="center"/>
    </xf>
    <xf numFmtId="1" fontId="107" fillId="129" borderId="103" xfId="0" applyNumberFormat="1" applyFont="1" applyFill="1" applyBorder="1" applyAlignment="1">
      <alignment horizontal="center" vertical="center"/>
    </xf>
    <xf numFmtId="0" fontId="16" fillId="129" borderId="103" xfId="0" applyFont="1" applyFill="1" applyBorder="1" applyAlignment="1">
      <alignment vertical="center" wrapText="1"/>
    </xf>
    <xf numFmtId="0" fontId="27" fillId="123" borderId="103" xfId="0" applyFont="1" applyFill="1" applyBorder="1" applyAlignment="1">
      <alignment horizontal="center" vertical="center"/>
    </xf>
    <xf numFmtId="1" fontId="258" fillId="0" borderId="110" xfId="0" applyNumberFormat="1" applyFont="1" applyBorder="1" applyAlignment="1">
      <alignment horizontal="center" vertical="center"/>
    </xf>
    <xf numFmtId="1" fontId="287" fillId="0" borderId="110" xfId="0" applyNumberFormat="1" applyFont="1" applyBorder="1" applyAlignment="1">
      <alignment horizontal="center" vertical="center"/>
    </xf>
    <xf numFmtId="1" fontId="49" fillId="0" borderId="75" xfId="343" applyNumberFormat="1" applyFont="1" applyFill="1" applyBorder="1" applyAlignment="1">
      <alignment horizontal="center" vertical="center"/>
    </xf>
    <xf numFmtId="166" fontId="20" fillId="48" borderId="18" xfId="2" applyNumberFormat="1" applyFont="1" applyFill="1" applyBorder="1" applyAlignment="1">
      <alignment horizontal="center" vertical="center"/>
    </xf>
    <xf numFmtId="167" fontId="13" fillId="0" borderId="75" xfId="343" applyNumberFormat="1" applyFont="1" applyBorder="1" applyAlignment="1">
      <alignment horizontal="center" vertical="center"/>
    </xf>
    <xf numFmtId="1" fontId="11" fillId="49" borderId="75" xfId="0" applyNumberFormat="1" applyFont="1" applyFill="1" applyBorder="1" applyAlignment="1">
      <alignment horizontal="center" vertical="center"/>
    </xf>
    <xf numFmtId="167" fontId="13" fillId="0" borderId="75" xfId="343" applyNumberFormat="1" applyFont="1" applyFill="1" applyBorder="1" applyAlignment="1">
      <alignment horizontal="center" vertical="center"/>
    </xf>
    <xf numFmtId="167" fontId="11" fillId="49" borderId="75" xfId="343" applyNumberFormat="1" applyFont="1" applyFill="1" applyBorder="1" applyAlignment="1">
      <alignment horizontal="center" vertical="center"/>
    </xf>
    <xf numFmtId="166" fontId="20" fillId="48" borderId="18" xfId="2" applyNumberFormat="1" applyFont="1" applyFill="1" applyBorder="1" applyAlignment="1">
      <alignment horizontal="center"/>
    </xf>
    <xf numFmtId="167" fontId="11" fillId="49" borderId="75" xfId="0" applyNumberFormat="1" applyFont="1" applyFill="1" applyBorder="1" applyAlignment="1">
      <alignment horizontal="center" vertical="center"/>
    </xf>
    <xf numFmtId="0" fontId="63" fillId="49" borderId="75" xfId="2" applyFont="1" applyFill="1" applyBorder="1" applyAlignment="1">
      <alignment vertical="center"/>
    </xf>
    <xf numFmtId="0" fontId="27" fillId="49" borderId="75" xfId="2" applyFont="1" applyFill="1" applyBorder="1" applyAlignment="1">
      <alignment horizontal="left" vertical="center" wrapText="1"/>
    </xf>
    <xf numFmtId="0" fontId="27" fillId="49" borderId="75" xfId="2" applyFont="1" applyFill="1" applyBorder="1" applyAlignment="1">
      <alignment horizontal="justify" vertical="center" wrapText="1"/>
    </xf>
    <xf numFmtId="168" fontId="51" fillId="49" borderId="75" xfId="2" applyNumberFormat="1" applyFont="1" applyFill="1" applyBorder="1" applyAlignment="1">
      <alignment horizontal="center" vertical="center"/>
    </xf>
    <xf numFmtId="168" fontId="51" fillId="49" borderId="75" xfId="343" applyNumberFormat="1" applyFont="1" applyFill="1" applyBorder="1" applyAlignment="1">
      <alignment horizontal="center" vertical="center"/>
    </xf>
    <xf numFmtId="0" fontId="34" fillId="49" borderId="75" xfId="2" applyFont="1" applyFill="1" applyBorder="1" applyAlignment="1">
      <alignment vertical="center"/>
    </xf>
    <xf numFmtId="0" fontId="63" fillId="49" borderId="75" xfId="2" applyFont="1" applyFill="1" applyBorder="1" applyAlignment="1">
      <alignment horizontal="center" vertical="center"/>
    </xf>
    <xf numFmtId="0" fontId="27" fillId="49" borderId="75" xfId="2" applyFont="1" applyFill="1" applyBorder="1" applyAlignment="1">
      <alignment horizontal="left" vertical="center"/>
    </xf>
    <xf numFmtId="0" fontId="27" fillId="114" borderId="75" xfId="819" applyFont="1" applyFill="1" applyBorder="1" applyAlignment="1">
      <alignment vertical="center" wrapText="1"/>
    </xf>
    <xf numFmtId="189" fontId="11" fillId="0" borderId="75" xfId="343" applyNumberFormat="1" applyFont="1" applyFill="1" applyBorder="1" applyAlignment="1">
      <alignment horizontal="center" vertical="center"/>
    </xf>
    <xf numFmtId="167" fontId="14" fillId="43" borderId="16" xfId="3" applyNumberFormat="1" applyFont="1" applyFill="1" applyBorder="1" applyAlignment="1">
      <alignment horizontal="center" vertical="center"/>
    </xf>
    <xf numFmtId="167" fontId="22" fillId="48" borderId="17" xfId="3" applyNumberFormat="1" applyFont="1" applyFill="1" applyBorder="1" applyAlignment="1">
      <alignment horizontal="center" vertical="center"/>
    </xf>
    <xf numFmtId="167" fontId="20" fillId="48" borderId="18" xfId="3" applyNumberFormat="1" applyFont="1" applyFill="1" applyBorder="1" applyAlignment="1">
      <alignment horizontal="center" vertical="center"/>
    </xf>
    <xf numFmtId="167" fontId="8" fillId="48" borderId="0" xfId="3" applyNumberFormat="1" applyFont="1" applyFill="1" applyAlignment="1">
      <alignment horizontal="center" vertical="center"/>
    </xf>
    <xf numFmtId="1" fontId="49" fillId="0" borderId="75" xfId="685" applyNumberFormat="1" applyFont="1" applyFill="1" applyBorder="1" applyAlignment="1">
      <alignment horizontal="center" vertical="center"/>
    </xf>
    <xf numFmtId="9" fontId="303" fillId="0" borderId="75" xfId="685" applyNumberFormat="1" applyFont="1" applyFill="1" applyBorder="1" applyAlignment="1">
      <alignment horizontal="center" vertical="center"/>
    </xf>
    <xf numFmtId="0" fontId="14" fillId="43" borderId="75" xfId="3" applyFont="1" applyFill="1" applyBorder="1" applyAlignment="1">
      <alignment horizontal="center" vertical="center"/>
    </xf>
    <xf numFmtId="0" fontId="22" fillId="48" borderId="75" xfId="3" applyFont="1" applyFill="1" applyBorder="1" applyAlignment="1">
      <alignment horizontal="center" vertical="center"/>
    </xf>
    <xf numFmtId="166" fontId="20" fillId="48" borderId="75" xfId="3" applyNumberFormat="1" applyFont="1" applyFill="1" applyBorder="1" applyAlignment="1">
      <alignment horizontal="center" vertical="center"/>
    </xf>
    <xf numFmtId="0" fontId="26" fillId="125" borderId="77" xfId="819" applyFont="1" applyFill="1" applyBorder="1" applyAlignment="1">
      <alignment horizontal="center"/>
    </xf>
    <xf numFmtId="189" fontId="194" fillId="0" borderId="75" xfId="343" applyNumberFormat="1" applyFont="1" applyFill="1" applyBorder="1" applyAlignment="1">
      <alignment horizontal="center" vertical="center"/>
    </xf>
    <xf numFmtId="9" fontId="303" fillId="0" borderId="75" xfId="685" applyNumberFormat="1" applyFont="1" applyBorder="1" applyAlignment="1">
      <alignment horizontal="center" vertical="center"/>
    </xf>
    <xf numFmtId="167" fontId="14" fillId="43" borderId="75" xfId="3" applyNumberFormat="1" applyFont="1" applyFill="1" applyBorder="1" applyAlignment="1">
      <alignment horizontal="center" vertical="center"/>
    </xf>
    <xf numFmtId="167" fontId="22" fillId="48" borderId="75" xfId="3" applyNumberFormat="1" applyFont="1" applyFill="1" applyBorder="1" applyAlignment="1">
      <alignment horizontal="center" vertical="center"/>
    </xf>
    <xf numFmtId="167" fontId="20" fillId="48" borderId="75" xfId="3" applyNumberFormat="1" applyFont="1" applyFill="1" applyBorder="1" applyAlignment="1">
      <alignment horizontal="center" vertical="center"/>
    </xf>
    <xf numFmtId="0" fontId="184" fillId="0" borderId="75" xfId="0" applyFont="1" applyFill="1" applyBorder="1"/>
    <xf numFmtId="0" fontId="191" fillId="0" borderId="75" xfId="0" applyFont="1" applyFill="1" applyBorder="1"/>
    <xf numFmtId="0" fontId="26" fillId="0" borderId="75" xfId="505" applyFont="1" applyFill="1" applyBorder="1" applyAlignment="1">
      <alignment horizontal="left" vertical="center"/>
    </xf>
    <xf numFmtId="0" fontId="184" fillId="0" borderId="75" xfId="0" applyFont="1" applyFill="1" applyBorder="1" applyAlignment="1">
      <alignment horizontal="center"/>
    </xf>
    <xf numFmtId="0" fontId="184" fillId="0" borderId="0" xfId="0" applyFont="1" applyFill="1"/>
    <xf numFmtId="0" fontId="324" fillId="0" borderId="0" xfId="0" applyFont="1"/>
    <xf numFmtId="0" fontId="192" fillId="103" borderId="77" xfId="0" applyFont="1" applyFill="1" applyBorder="1" applyAlignment="1">
      <alignment vertical="center"/>
    </xf>
    <xf numFmtId="0" fontId="318" fillId="128" borderId="43" xfId="2" applyFont="1" applyFill="1" applyBorder="1" applyAlignment="1">
      <alignment horizontal="right" vertical="center"/>
    </xf>
    <xf numFmtId="0" fontId="318" fillId="128" borderId="43" xfId="2" applyFont="1" applyFill="1" applyBorder="1" applyAlignment="1">
      <alignment horizontal="center" vertical="center"/>
    </xf>
    <xf numFmtId="0" fontId="26" fillId="0" borderId="75" xfId="505" applyFont="1" applyFill="1" applyBorder="1" applyAlignment="1">
      <alignment horizontal="left" vertical="center" wrapText="1"/>
    </xf>
    <xf numFmtId="0" fontId="318" fillId="128" borderId="43" xfId="2" applyFont="1" applyFill="1" applyBorder="1" applyAlignment="1">
      <alignment horizontal="left" vertical="center" wrapText="1"/>
    </xf>
    <xf numFmtId="0" fontId="26" fillId="0" borderId="75" xfId="505" applyFont="1" applyBorder="1" applyAlignment="1">
      <alignment horizontal="left" vertical="center" wrapText="1"/>
    </xf>
    <xf numFmtId="171" fontId="82" fillId="50" borderId="75" xfId="0" applyNumberFormat="1" applyFont="1" applyFill="1" applyBorder="1" applyAlignment="1">
      <alignment horizontal="center" vertical="center"/>
    </xf>
    <xf numFmtId="0" fontId="68" fillId="43" borderId="0" xfId="2" applyFont="1" applyFill="1" applyAlignment="1">
      <alignment horizontal="left" vertical="center"/>
    </xf>
    <xf numFmtId="0" fontId="68" fillId="43" borderId="16" xfId="2" applyFont="1" applyFill="1" applyBorder="1" applyAlignment="1">
      <alignment horizontal="left" vertical="center"/>
    </xf>
    <xf numFmtId="167" fontId="10" fillId="0" borderId="0" xfId="233" applyNumberFormat="1" applyFont="1" applyAlignment="1" applyProtection="1">
      <alignment horizontal="center" vertical="center"/>
    </xf>
    <xf numFmtId="0" fontId="53" fillId="48" borderId="17" xfId="2" applyFont="1" applyFill="1" applyBorder="1" applyAlignment="1">
      <alignment horizontal="left" vertical="center"/>
    </xf>
    <xf numFmtId="0" fontId="53" fillId="48" borderId="17" xfId="2" applyFont="1" applyFill="1" applyBorder="1" applyAlignment="1">
      <alignment horizontal="left" vertical="center" wrapText="1"/>
    </xf>
    <xf numFmtId="0" fontId="95" fillId="48" borderId="17" xfId="2" applyFont="1" applyFill="1" applyBorder="1" applyAlignment="1">
      <alignment horizontal="center" vertical="center"/>
    </xf>
    <xf numFmtId="167" fontId="96" fillId="48" borderId="0" xfId="265" applyNumberFormat="1" applyFont="1" applyFill="1" applyAlignment="1">
      <alignment horizontal="center" vertical="center"/>
    </xf>
    <xf numFmtId="0" fontId="70" fillId="48" borderId="15" xfId="2" applyFont="1" applyFill="1" applyBorder="1" applyAlignment="1">
      <alignment horizontal="center" vertical="center"/>
    </xf>
    <xf numFmtId="0" fontId="41" fillId="48" borderId="15" xfId="2" applyFont="1" applyFill="1" applyBorder="1" applyAlignment="1">
      <alignment horizontal="left" vertical="center"/>
    </xf>
    <xf numFmtId="0" fontId="41" fillId="48" borderId="15" xfId="2" applyFont="1" applyFill="1" applyBorder="1" applyAlignment="1">
      <alignment horizontal="left" vertical="center" wrapText="1"/>
    </xf>
    <xf numFmtId="0" fontId="41" fillId="48" borderId="15" xfId="2" applyFont="1" applyFill="1" applyBorder="1" applyAlignment="1">
      <alignment horizontal="center" vertical="center"/>
    </xf>
    <xf numFmtId="167" fontId="41" fillId="48" borderId="15" xfId="265" applyNumberFormat="1" applyFont="1" applyFill="1" applyBorder="1" applyAlignment="1">
      <alignment horizontal="center" vertical="center"/>
    </xf>
    <xf numFmtId="171" fontId="83" fillId="50" borderId="19" xfId="0" applyNumberFormat="1" applyFont="1" applyFill="1" applyBorder="1" applyAlignment="1">
      <alignment horizontal="left" vertical="center"/>
    </xf>
    <xf numFmtId="171" fontId="27" fillId="50" borderId="19" xfId="0" applyNumberFormat="1" applyFont="1" applyFill="1" applyBorder="1" applyAlignment="1">
      <alignment horizontal="left" vertical="center"/>
    </xf>
    <xf numFmtId="171" fontId="27" fillId="50" borderId="19" xfId="0" applyNumberFormat="1" applyFont="1" applyFill="1" applyBorder="1" applyAlignment="1">
      <alignment horizontal="left" vertical="center" wrapText="1"/>
    </xf>
    <xf numFmtId="167" fontId="12" fillId="50" borderId="19" xfId="587" applyNumberFormat="1" applyFont="1" applyFill="1" applyBorder="1" applyAlignment="1">
      <alignment horizontal="center" vertical="center"/>
    </xf>
    <xf numFmtId="167" fontId="11" fillId="0" borderId="36" xfId="265" applyNumberFormat="1" applyFont="1" applyBorder="1" applyAlignment="1">
      <alignment vertical="center"/>
    </xf>
    <xf numFmtId="169" fontId="312" fillId="95" borderId="75" xfId="343" applyNumberFormat="1" applyFont="1" applyFill="1" applyBorder="1" applyAlignment="1">
      <alignment horizontal="center" vertical="center"/>
    </xf>
    <xf numFmtId="0" fontId="26" fillId="48" borderId="0" xfId="2" applyFont="1" applyFill="1" applyAlignment="1">
      <alignment horizontal="center" vertical="center"/>
    </xf>
    <xf numFmtId="167" fontId="8" fillId="48" borderId="0" xfId="265" applyNumberFormat="1" applyFont="1" applyFill="1" applyAlignment="1">
      <alignment vertical="center"/>
    </xf>
    <xf numFmtId="169" fontId="312" fillId="0" borderId="75" xfId="343" applyNumberFormat="1" applyFont="1" applyFill="1" applyBorder="1" applyAlignment="1">
      <alignment horizontal="center" vertical="center"/>
    </xf>
    <xf numFmtId="0" fontId="311" fillId="0" borderId="75" xfId="1107" applyFont="1" applyBorder="1" applyAlignment="1">
      <alignment horizontal="left" vertical="center"/>
    </xf>
    <xf numFmtId="0" fontId="26" fillId="0" borderId="75" xfId="343" applyNumberFormat="1" applyFont="1" applyFill="1" applyBorder="1" applyAlignment="1">
      <alignment horizontal="left" vertical="center"/>
    </xf>
    <xf numFmtId="0" fontId="86" fillId="51" borderId="75" xfId="0" applyFont="1" applyFill="1" applyBorder="1" applyAlignment="1">
      <alignment horizontal="center" vertical="center" wrapText="1"/>
    </xf>
    <xf numFmtId="0" fontId="26" fillId="0" borderId="75" xfId="0" applyFont="1" applyFill="1" applyBorder="1" applyAlignment="1">
      <alignment vertical="center" wrapText="1"/>
    </xf>
    <xf numFmtId="0" fontId="84" fillId="51" borderId="75" xfId="0" applyFont="1" applyFill="1" applyBorder="1" applyAlignment="1">
      <alignment horizontal="center" vertical="center" wrapText="1"/>
    </xf>
    <xf numFmtId="0" fontId="325" fillId="124" borderId="75" xfId="378" applyFont="1" applyFill="1" applyBorder="1" applyAlignment="1">
      <alignment horizontal="center" vertical="center"/>
    </xf>
    <xf numFmtId="167" fontId="302" fillId="0" borderId="75" xfId="1113" applyNumberFormat="1" applyFont="1" applyFill="1" applyBorder="1" applyAlignment="1">
      <alignment vertical="center"/>
    </xf>
    <xf numFmtId="167" fontId="302" fillId="0" borderId="75" xfId="1113" applyNumberFormat="1" applyFont="1" applyBorder="1" applyAlignment="1">
      <alignment vertical="center"/>
    </xf>
    <xf numFmtId="167" fontId="13" fillId="43" borderId="16" xfId="2" applyNumberFormat="1" applyFont="1" applyFill="1" applyBorder="1" applyAlignment="1">
      <alignment vertical="center"/>
    </xf>
    <xf numFmtId="167" fontId="13" fillId="48" borderId="17" xfId="2" applyNumberFormat="1" applyFont="1" applyFill="1" applyBorder="1" applyAlignment="1">
      <alignment vertical="center"/>
    </xf>
    <xf numFmtId="167" fontId="11" fillId="48" borderId="18" xfId="2" applyNumberFormat="1" applyFont="1" applyFill="1" applyBorder="1" applyAlignment="1">
      <alignment vertical="center"/>
    </xf>
    <xf numFmtId="167" fontId="192" fillId="124" borderId="75" xfId="378" applyNumberFormat="1" applyFont="1" applyFill="1" applyBorder="1" applyAlignment="1">
      <alignment vertical="center"/>
    </xf>
    <xf numFmtId="0" fontId="204" fillId="0" borderId="0" xfId="0" applyFont="1" applyAlignment="1">
      <alignment horizontal="center" vertical="center"/>
    </xf>
    <xf numFmtId="0" fontId="326" fillId="0" borderId="0" xfId="0" applyFont="1" applyAlignment="1">
      <alignment horizontal="center" vertical="center"/>
    </xf>
    <xf numFmtId="167" fontId="184" fillId="0" borderId="0" xfId="0" applyNumberFormat="1" applyFont="1" applyAlignment="1">
      <alignment vertical="center"/>
    </xf>
    <xf numFmtId="0" fontId="258" fillId="0" borderId="0" xfId="0" applyFont="1" applyAlignment="1">
      <alignment horizontal="center" vertical="center"/>
    </xf>
    <xf numFmtId="1" fontId="50" fillId="0" borderId="75" xfId="1108" applyNumberFormat="1" applyFont="1" applyBorder="1" applyAlignment="1">
      <alignment horizontal="center" vertical="center"/>
    </xf>
    <xf numFmtId="1" fontId="304" fillId="0" borderId="75" xfId="1108" applyNumberFormat="1" applyFont="1" applyBorder="1" applyAlignment="1">
      <alignment horizontal="center" vertical="center"/>
    </xf>
    <xf numFmtId="1" fontId="194" fillId="0" borderId="75" xfId="1108" applyNumberFormat="1" applyFont="1" applyFill="1" applyBorder="1" applyAlignment="1">
      <alignment horizontal="center" vertical="center"/>
    </xf>
    <xf numFmtId="1" fontId="49" fillId="0" borderId="75" xfId="1108" applyNumberFormat="1" applyFont="1" applyBorder="1" applyAlignment="1">
      <alignment horizontal="center" vertical="center"/>
    </xf>
    <xf numFmtId="167" fontId="50" fillId="0" borderId="75" xfId="1108" applyNumberFormat="1" applyFont="1" applyBorder="1" applyAlignment="1">
      <alignment horizontal="right" vertical="center"/>
    </xf>
    <xf numFmtId="167" fontId="194" fillId="104" borderId="75" xfId="1108" applyNumberFormat="1" applyFont="1" applyFill="1" applyBorder="1" applyAlignment="1">
      <alignment horizontal="right" vertical="center"/>
    </xf>
    <xf numFmtId="1" fontId="50" fillId="0" borderId="75" xfId="1108" applyNumberFormat="1" applyFont="1" applyFill="1" applyBorder="1" applyAlignment="1">
      <alignment horizontal="center" vertical="center"/>
    </xf>
    <xf numFmtId="1" fontId="258" fillId="0" borderId="104" xfId="0" applyNumberFormat="1" applyFont="1" applyBorder="1" applyAlignment="1">
      <alignment horizontal="center" vertical="center"/>
    </xf>
    <xf numFmtId="0" fontId="27" fillId="109" borderId="103" xfId="0" applyFont="1" applyFill="1" applyBorder="1" applyAlignment="1">
      <alignment horizontal="center" vertical="center"/>
    </xf>
    <xf numFmtId="1" fontId="287" fillId="0" borderId="104" xfId="0" applyNumberFormat="1" applyFont="1" applyBorder="1" applyAlignment="1">
      <alignment horizontal="center" vertical="center"/>
    </xf>
    <xf numFmtId="1" fontId="294" fillId="0" borderId="0" xfId="0" applyNumberFormat="1" applyFont="1" applyAlignment="1">
      <alignment horizontal="center" vertical="center"/>
    </xf>
    <xf numFmtId="1" fontId="288" fillId="0" borderId="104" xfId="0" applyNumberFormat="1" applyFont="1" applyBorder="1" applyAlignment="1">
      <alignment horizontal="center" vertical="center"/>
    </xf>
    <xf numFmtId="1" fontId="23" fillId="0" borderId="110" xfId="0" applyNumberFormat="1" applyFont="1" applyBorder="1" applyAlignment="1">
      <alignment horizontal="center" vertical="center"/>
    </xf>
    <xf numFmtId="1" fontId="294" fillId="0" borderId="104" xfId="0" applyNumberFormat="1" applyFont="1" applyBorder="1" applyAlignment="1">
      <alignment horizontal="center" vertical="center"/>
    </xf>
    <xf numFmtId="168" fontId="13" fillId="98" borderId="75" xfId="343" applyNumberFormat="1" applyFont="1" applyFill="1" applyBorder="1" applyAlignment="1">
      <alignment horizontal="right" vertical="center"/>
    </xf>
    <xf numFmtId="189" fontId="13" fillId="0" borderId="75" xfId="343" applyNumberFormat="1" applyFont="1" applyBorder="1" applyAlignment="1">
      <alignment horizontal="right" vertical="center"/>
    </xf>
    <xf numFmtId="168" fontId="13" fillId="108" borderId="75" xfId="343" applyNumberFormat="1" applyFont="1" applyFill="1" applyBorder="1" applyAlignment="1">
      <alignment horizontal="right" vertical="center"/>
    </xf>
    <xf numFmtId="189" fontId="13" fillId="0" borderId="75" xfId="343" applyNumberFormat="1" applyFont="1" applyFill="1" applyBorder="1" applyAlignment="1">
      <alignment horizontal="right" vertical="center"/>
    </xf>
    <xf numFmtId="168" fontId="13" fillId="108" borderId="75" xfId="819" applyNumberFormat="1" applyFont="1" applyFill="1" applyBorder="1" applyAlignment="1">
      <alignment horizontal="right" vertical="center"/>
    </xf>
    <xf numFmtId="0" fontId="13" fillId="108" borderId="75" xfId="819" applyFont="1" applyFill="1" applyBorder="1" applyAlignment="1">
      <alignment horizontal="right" vertical="center"/>
    </xf>
    <xf numFmtId="0" fontId="13" fillId="125" borderId="75" xfId="819" applyFont="1" applyFill="1" applyBorder="1" applyAlignment="1">
      <alignment horizontal="right" vertical="center"/>
    </xf>
    <xf numFmtId="189" fontId="13" fillId="0" borderId="75" xfId="343" quotePrefix="1" applyNumberFormat="1" applyFont="1" applyFill="1" applyBorder="1" applyAlignment="1">
      <alignment horizontal="right" vertical="center"/>
    </xf>
    <xf numFmtId="0" fontId="13" fillId="127" borderId="75" xfId="819" applyFont="1" applyFill="1" applyBorder="1" applyAlignment="1">
      <alignment horizontal="right" vertical="center"/>
    </xf>
    <xf numFmtId="0" fontId="13" fillId="126" borderId="75" xfId="819" applyFont="1" applyFill="1" applyBorder="1" applyAlignment="1">
      <alignment horizontal="right" vertical="center"/>
    </xf>
    <xf numFmtId="0" fontId="13" fillId="114" borderId="75" xfId="819" applyFont="1" applyFill="1" applyBorder="1" applyAlignment="1">
      <alignment horizontal="right" vertical="center"/>
    </xf>
    <xf numFmtId="168" fontId="13" fillId="0" borderId="75" xfId="343" applyNumberFormat="1" applyFont="1" applyBorder="1" applyAlignment="1">
      <alignment horizontal="right" vertical="center"/>
    </xf>
    <xf numFmtId="168" fontId="13" fillId="0" borderId="75" xfId="343" applyNumberFormat="1" applyFont="1" applyFill="1" applyBorder="1" applyAlignment="1">
      <alignment horizontal="right" vertical="center"/>
    </xf>
    <xf numFmtId="1" fontId="188" fillId="43" borderId="75" xfId="3" applyNumberFormat="1" applyFont="1" applyFill="1" applyBorder="1" applyAlignment="1">
      <alignment horizontal="center" vertical="center"/>
    </xf>
    <xf numFmtId="1" fontId="327" fillId="48" borderId="75" xfId="3" applyNumberFormat="1" applyFont="1" applyFill="1" applyBorder="1" applyAlignment="1">
      <alignment horizontal="center" vertical="center"/>
    </xf>
    <xf numFmtId="1" fontId="328" fillId="48" borderId="75" xfId="3" applyNumberFormat="1" applyFont="1" applyFill="1" applyBorder="1" applyAlignment="1">
      <alignment horizontal="center" vertical="center"/>
    </xf>
    <xf numFmtId="1" fontId="329" fillId="48" borderId="0" xfId="3" applyNumberFormat="1" applyFont="1" applyFill="1" applyAlignment="1">
      <alignment horizontal="center" vertical="center"/>
    </xf>
    <xf numFmtId="0" fontId="26" fillId="108" borderId="75" xfId="819" applyFont="1" applyFill="1" applyBorder="1" applyAlignment="1">
      <alignment horizontal="left" vertical="center" wrapText="1"/>
    </xf>
    <xf numFmtId="0" fontId="26" fillId="0" borderId="75" xfId="819" applyFont="1" applyBorder="1" applyAlignment="1">
      <alignment vertical="center" wrapText="1"/>
    </xf>
    <xf numFmtId="0" fontId="26" fillId="98" borderId="75" xfId="819" applyFont="1" applyFill="1" applyBorder="1" applyAlignment="1">
      <alignment horizontal="left" vertical="center" wrapText="1"/>
    </xf>
    <xf numFmtId="0" fontId="26" fillId="0" borderId="75" xfId="819" quotePrefix="1" applyFont="1" applyBorder="1" applyAlignment="1">
      <alignment horizontal="left" vertical="center" wrapText="1"/>
    </xf>
    <xf numFmtId="0" fontId="299" fillId="0" borderId="75" xfId="0" applyFont="1" applyBorder="1" applyAlignment="1">
      <alignment horizontal="center" vertical="center"/>
    </xf>
    <xf numFmtId="0" fontId="299" fillId="0" borderId="75" xfId="0" applyFont="1" applyFill="1" applyBorder="1" applyAlignment="1">
      <alignment horizontal="center" vertical="center"/>
    </xf>
    <xf numFmtId="168" fontId="11" fillId="106" borderId="104" xfId="0" applyNumberFormat="1" applyFont="1" applyFill="1" applyBorder="1" applyAlignment="1">
      <alignment horizontal="center"/>
    </xf>
    <xf numFmtId="168" fontId="11" fillId="121" borderId="104" xfId="0" applyNumberFormat="1" applyFont="1" applyFill="1" applyBorder="1" applyAlignment="1">
      <alignment horizontal="center"/>
    </xf>
    <xf numFmtId="1" fontId="213" fillId="0" borderId="104" xfId="0" applyNumberFormat="1" applyFont="1" applyBorder="1" applyAlignment="1">
      <alignment horizontal="center" vertical="center"/>
    </xf>
    <xf numFmtId="0" fontId="12" fillId="106" borderId="104" xfId="0" applyFont="1" applyFill="1" applyBorder="1" applyAlignment="1">
      <alignment horizontal="center"/>
    </xf>
    <xf numFmtId="1" fontId="50" fillId="0" borderId="110" xfId="1108" applyNumberFormat="1" applyFont="1" applyFill="1" applyBorder="1" applyAlignment="1">
      <alignment horizontal="center" vertical="center"/>
    </xf>
    <xf numFmtId="1" fontId="50" fillId="0" borderId="110" xfId="1108" applyNumberFormat="1" applyFont="1" applyBorder="1" applyAlignment="1">
      <alignment horizontal="center" vertical="center"/>
    </xf>
    <xf numFmtId="1" fontId="50" fillId="0" borderId="0" xfId="1108" applyNumberFormat="1" applyFont="1" applyBorder="1" applyAlignment="1">
      <alignment horizontal="center" vertical="center"/>
    </xf>
    <xf numFmtId="0" fontId="13" fillId="0" borderId="75" xfId="819" applyFont="1" applyBorder="1"/>
    <xf numFmtId="0" fontId="48" fillId="0" borderId="75" xfId="819" applyFont="1" applyBorder="1" applyAlignment="1">
      <alignment horizontal="center"/>
    </xf>
    <xf numFmtId="0" fontId="171" fillId="0" borderId="75" xfId="819" applyFont="1" applyBorder="1" applyAlignment="1">
      <alignment horizontal="left"/>
    </xf>
    <xf numFmtId="169" fontId="13" fillId="0" borderId="75" xfId="343" applyNumberFormat="1" applyFont="1" applyBorder="1" applyAlignment="1">
      <alignment horizontal="center"/>
    </xf>
    <xf numFmtId="169" fontId="13" fillId="0" borderId="75" xfId="343" applyNumberFormat="1" applyFont="1" applyFill="1" applyBorder="1" applyAlignment="1">
      <alignment horizontal="center"/>
    </xf>
    <xf numFmtId="0" fontId="12" fillId="125" borderId="75" xfId="819" applyFont="1" applyFill="1" applyBorder="1"/>
    <xf numFmtId="0" fontId="182" fillId="125" borderId="75" xfId="819" applyFont="1" applyFill="1" applyBorder="1" applyAlignment="1">
      <alignment horizontal="left"/>
    </xf>
    <xf numFmtId="0" fontId="13" fillId="125" borderId="75" xfId="819" applyFont="1" applyFill="1" applyBorder="1" applyAlignment="1">
      <alignment horizontal="center"/>
    </xf>
    <xf numFmtId="0" fontId="171" fillId="0" borderId="75" xfId="819" applyFont="1" applyBorder="1"/>
    <xf numFmtId="168" fontId="13" fillId="0" borderId="75" xfId="343" applyNumberFormat="1" applyFont="1" applyFill="1" applyBorder="1" applyAlignment="1">
      <alignment horizontal="center"/>
    </xf>
    <xf numFmtId="168" fontId="13" fillId="0" borderId="75" xfId="343" applyNumberFormat="1" applyFont="1" applyBorder="1" applyAlignment="1">
      <alignment horizontal="center"/>
    </xf>
    <xf numFmtId="0" fontId="170" fillId="127" borderId="75" xfId="233" applyFont="1" applyFill="1" applyBorder="1" applyAlignment="1" applyProtection="1"/>
    <xf numFmtId="0" fontId="182" fillId="127" borderId="75" xfId="819" applyFont="1" applyFill="1" applyBorder="1" applyAlignment="1">
      <alignment horizontal="left"/>
    </xf>
    <xf numFmtId="0" fontId="13" fillId="127" borderId="75" xfId="819" applyFont="1" applyFill="1" applyBorder="1" applyAlignment="1">
      <alignment horizontal="center"/>
    </xf>
    <xf numFmtId="0" fontId="12" fillId="126" borderId="75" xfId="819" applyFont="1" applyFill="1" applyBorder="1"/>
    <xf numFmtId="0" fontId="182" fillId="126" borderId="75" xfId="819" applyFont="1" applyFill="1" applyBorder="1" applyAlignment="1">
      <alignment horizontal="left"/>
    </xf>
    <xf numFmtId="0" fontId="13" fillId="126" borderId="75" xfId="819" applyFont="1" applyFill="1" applyBorder="1" applyAlignment="1">
      <alignment horizontal="center"/>
    </xf>
    <xf numFmtId="0" fontId="307" fillId="126" borderId="75" xfId="819" applyFont="1" applyFill="1" applyBorder="1" applyAlignment="1">
      <alignment horizontal="left"/>
    </xf>
    <xf numFmtId="0" fontId="12" fillId="114" borderId="75" xfId="819" applyFont="1" applyFill="1" applyBorder="1"/>
    <xf numFmtId="0" fontId="182" fillId="114" borderId="75" xfId="819" applyFont="1" applyFill="1" applyBorder="1" applyAlignment="1">
      <alignment horizontal="left"/>
    </xf>
    <xf numFmtId="0" fontId="13" fillId="114" borderId="75" xfId="819" applyFont="1" applyFill="1" applyBorder="1" applyAlignment="1">
      <alignment horizontal="center"/>
    </xf>
    <xf numFmtId="0" fontId="38" fillId="0" borderId="75" xfId="819" applyFont="1" applyBorder="1" applyAlignment="1">
      <alignment horizontal="center"/>
    </xf>
    <xf numFmtId="168" fontId="38" fillId="125" borderId="75" xfId="819" applyNumberFormat="1" applyFont="1" applyFill="1" applyBorder="1" applyAlignment="1">
      <alignment horizontal="left"/>
    </xf>
    <xf numFmtId="0" fontId="38" fillId="127" borderId="75" xfId="819" applyFont="1" applyFill="1" applyBorder="1" applyAlignment="1">
      <alignment horizontal="left"/>
    </xf>
    <xf numFmtId="0" fontId="38" fillId="126" borderId="75" xfId="819" applyFont="1" applyFill="1" applyBorder="1" applyAlignment="1">
      <alignment horizontal="left"/>
    </xf>
    <xf numFmtId="0" fontId="38" fillId="114" borderId="75" xfId="819" applyFont="1" applyFill="1" applyBorder="1" applyAlignment="1">
      <alignment horizontal="left"/>
    </xf>
    <xf numFmtId="1" fontId="13" fillId="0" borderId="75" xfId="343" applyNumberFormat="1" applyFont="1" applyBorder="1" applyAlignment="1">
      <alignment horizontal="center"/>
    </xf>
    <xf numFmtId="1" fontId="13" fillId="0" borderId="75" xfId="343" applyNumberFormat="1" applyFont="1" applyFill="1" applyBorder="1" applyAlignment="1">
      <alignment horizontal="center"/>
    </xf>
    <xf numFmtId="1" fontId="13" fillId="125" borderId="75" xfId="819" applyNumberFormat="1" applyFont="1" applyFill="1" applyBorder="1" applyAlignment="1">
      <alignment horizontal="center"/>
    </xf>
    <xf numFmtId="1" fontId="184" fillId="0" borderId="75" xfId="343" applyNumberFormat="1" applyFont="1" applyFill="1" applyBorder="1" applyAlignment="1">
      <alignment horizontal="center"/>
    </xf>
    <xf numFmtId="1" fontId="13" fillId="127" borderId="75" xfId="819" applyNumberFormat="1" applyFont="1" applyFill="1" applyBorder="1" applyAlignment="1">
      <alignment horizontal="center"/>
    </xf>
    <xf numFmtId="1" fontId="13" fillId="126" borderId="75" xfId="819" applyNumberFormat="1" applyFont="1" applyFill="1" applyBorder="1" applyAlignment="1">
      <alignment horizontal="center"/>
    </xf>
    <xf numFmtId="0" fontId="12" fillId="108" borderId="75" xfId="819" applyFont="1" applyFill="1" applyBorder="1"/>
    <xf numFmtId="0" fontId="182" fillId="108" borderId="75" xfId="819" applyFont="1" applyFill="1" applyBorder="1" applyAlignment="1">
      <alignment horizontal="left"/>
    </xf>
    <xf numFmtId="0" fontId="170" fillId="119" borderId="75" xfId="819" applyFont="1" applyFill="1" applyBorder="1"/>
    <xf numFmtId="0" fontId="182" fillId="119" borderId="75" xfId="819" applyFont="1" applyFill="1" applyBorder="1" applyAlignment="1">
      <alignment horizontal="left"/>
    </xf>
    <xf numFmtId="169" fontId="11" fillId="119" borderId="75" xfId="343" applyNumberFormat="1" applyFont="1" applyFill="1" applyBorder="1" applyAlignment="1">
      <alignment horizontal="center"/>
    </xf>
    <xf numFmtId="0" fontId="12" fillId="98" borderId="75" xfId="819" applyFont="1" applyFill="1" applyBorder="1"/>
    <xf numFmtId="0" fontId="182" fillId="98" borderId="75" xfId="819" applyFont="1" applyFill="1" applyBorder="1" applyAlignment="1">
      <alignment horizontal="left"/>
    </xf>
    <xf numFmtId="0" fontId="38" fillId="108" borderId="75" xfId="819" applyFont="1" applyFill="1" applyBorder="1" applyAlignment="1">
      <alignment horizontal="left"/>
    </xf>
    <xf numFmtId="0" fontId="63" fillId="108" borderId="75" xfId="819" applyFont="1" applyFill="1" applyBorder="1" applyAlignment="1">
      <alignment horizontal="left"/>
    </xf>
    <xf numFmtId="0" fontId="90" fillId="119" borderId="75" xfId="819" applyFont="1" applyFill="1" applyBorder="1"/>
    <xf numFmtId="168" fontId="38" fillId="108" borderId="75" xfId="819" applyNumberFormat="1" applyFont="1" applyFill="1" applyBorder="1" applyAlignment="1">
      <alignment horizontal="left"/>
    </xf>
    <xf numFmtId="0" fontId="38" fillId="98" borderId="75" xfId="819" applyFont="1" applyFill="1" applyBorder="1" applyAlignment="1">
      <alignment horizontal="left"/>
    </xf>
    <xf numFmtId="0" fontId="23" fillId="119" borderId="75" xfId="819" applyFont="1" applyFill="1" applyBorder="1" applyAlignment="1">
      <alignment vertical="center" wrapText="1"/>
    </xf>
    <xf numFmtId="1" fontId="13" fillId="108" borderId="75" xfId="819" applyNumberFormat="1" applyFont="1" applyFill="1" applyBorder="1" applyAlignment="1">
      <alignment horizontal="center"/>
    </xf>
    <xf numFmtId="1" fontId="11" fillId="119" borderId="75" xfId="343" applyNumberFormat="1" applyFont="1" applyFill="1" applyBorder="1" applyAlignment="1">
      <alignment horizontal="center"/>
    </xf>
    <xf numFmtId="1" fontId="13" fillId="98" borderId="75" xfId="819" applyNumberFormat="1" applyFont="1" applyFill="1" applyBorder="1" applyAlignment="1">
      <alignment horizontal="center"/>
    </xf>
    <xf numFmtId="168" fontId="11" fillId="0" borderId="75" xfId="343" applyNumberFormat="1" applyFont="1" applyBorder="1" applyAlignment="1">
      <alignment horizontal="center"/>
    </xf>
    <xf numFmtId="168" fontId="11" fillId="108" borderId="75" xfId="819" applyNumberFormat="1" applyFont="1" applyFill="1" applyBorder="1" applyAlignment="1">
      <alignment horizontal="center"/>
    </xf>
    <xf numFmtId="169" fontId="11" fillId="0" borderId="75" xfId="343" applyNumberFormat="1" applyFont="1" applyBorder="1" applyAlignment="1">
      <alignment horizontal="center"/>
    </xf>
    <xf numFmtId="169" fontId="11" fillId="0" borderId="75" xfId="343" applyNumberFormat="1" applyFont="1" applyFill="1" applyBorder="1" applyAlignment="1">
      <alignment horizontal="center"/>
    </xf>
    <xf numFmtId="168" fontId="11" fillId="0" borderId="75" xfId="343" applyNumberFormat="1" applyFont="1" applyFill="1" applyBorder="1" applyAlignment="1">
      <alignment horizontal="center"/>
    </xf>
    <xf numFmtId="0" fontId="11" fillId="108" borderId="75" xfId="819" applyFont="1" applyFill="1" applyBorder="1" applyAlignment="1">
      <alignment horizontal="center"/>
    </xf>
    <xf numFmtId="0" fontId="303" fillId="0" borderId="75" xfId="819" applyFont="1" applyBorder="1" applyAlignment="1">
      <alignment horizontal="center"/>
    </xf>
    <xf numFmtId="168" fontId="11" fillId="98" borderId="75" xfId="819" applyNumberFormat="1" applyFont="1" applyFill="1" applyBorder="1" applyAlignment="1">
      <alignment horizontal="center"/>
    </xf>
    <xf numFmtId="0" fontId="24" fillId="0" borderId="75" xfId="0" applyFont="1" applyBorder="1" applyAlignment="1">
      <alignment horizontal="center"/>
    </xf>
    <xf numFmtId="168" fontId="13" fillId="119" borderId="75" xfId="343" applyNumberFormat="1" applyFont="1" applyFill="1" applyBorder="1" applyAlignment="1">
      <alignment horizontal="right" vertical="center"/>
    </xf>
    <xf numFmtId="189" fontId="13" fillId="0" borderId="75" xfId="343" applyNumberFormat="1" applyFont="1" applyFill="1" applyBorder="1" applyAlignment="1"/>
    <xf numFmtId="189" fontId="13" fillId="0" borderId="75" xfId="343" applyNumberFormat="1" applyFont="1" applyBorder="1" applyAlignment="1"/>
    <xf numFmtId="0" fontId="12" fillId="114" borderId="77" xfId="819" applyFont="1" applyFill="1" applyBorder="1" applyAlignment="1">
      <alignment vertical="center"/>
    </xf>
    <xf numFmtId="0" fontId="38" fillId="114" borderId="77" xfId="819" applyFont="1" applyFill="1" applyBorder="1" applyAlignment="1">
      <alignment horizontal="left" vertical="center"/>
    </xf>
    <xf numFmtId="0" fontId="182" fillId="114" borderId="77" xfId="819" applyFont="1" applyFill="1" applyBorder="1" applyAlignment="1">
      <alignment horizontal="left" vertical="center"/>
    </xf>
    <xf numFmtId="0" fontId="27" fillId="114" borderId="77" xfId="819" applyFont="1" applyFill="1" applyBorder="1" applyAlignment="1">
      <alignment horizontal="left" vertical="center" wrapText="1"/>
    </xf>
    <xf numFmtId="167" fontId="13" fillId="114" borderId="77" xfId="819" applyNumberFormat="1" applyFont="1" applyFill="1" applyBorder="1" applyAlignment="1">
      <alignment horizontal="center" vertical="center"/>
    </xf>
    <xf numFmtId="0" fontId="8" fillId="43" borderId="0" xfId="3" applyFont="1" applyFill="1" applyAlignment="1">
      <alignment horizontal="center" vertical="center"/>
    </xf>
    <xf numFmtId="0" fontId="8" fillId="43" borderId="16" xfId="3" applyFont="1" applyFill="1" applyBorder="1" applyAlignment="1">
      <alignment horizontal="center" vertical="center"/>
    </xf>
    <xf numFmtId="0" fontId="332" fillId="48" borderId="33" xfId="3" applyFont="1" applyFill="1" applyBorder="1" applyAlignment="1">
      <alignment horizontal="center" vertical="center"/>
    </xf>
    <xf numFmtId="0" fontId="333" fillId="48" borderId="18" xfId="3" applyFont="1" applyFill="1" applyBorder="1" applyAlignment="1">
      <alignment horizontal="center" vertical="center"/>
    </xf>
    <xf numFmtId="167" fontId="13" fillId="0" borderId="104" xfId="0" applyNumberFormat="1" applyFont="1" applyFill="1" applyBorder="1" applyAlignment="1">
      <alignment horizontal="right" vertical="center"/>
    </xf>
    <xf numFmtId="0" fontId="11" fillId="56" borderId="117" xfId="1108" applyNumberFormat="1" applyFont="1" applyFill="1" applyBorder="1" applyAlignment="1">
      <alignment horizontal="center" vertical="center"/>
    </xf>
    <xf numFmtId="0" fontId="12" fillId="48" borderId="103" xfId="0" applyFont="1" applyFill="1" applyBorder="1" applyAlignment="1">
      <alignment horizontal="right" vertical="center"/>
    </xf>
    <xf numFmtId="0" fontId="11" fillId="48" borderId="103" xfId="0" applyFont="1" applyFill="1" applyBorder="1" applyAlignment="1">
      <alignment horizontal="center" vertical="center"/>
    </xf>
    <xf numFmtId="1" fontId="258" fillId="0" borderId="0" xfId="0" applyNumberFormat="1" applyFont="1" applyAlignment="1">
      <alignment horizontal="center" vertical="center"/>
    </xf>
    <xf numFmtId="0" fontId="12" fillId="55" borderId="103" xfId="0" applyFont="1" applyFill="1" applyBorder="1" applyAlignment="1">
      <alignment horizontal="center" vertical="center"/>
    </xf>
    <xf numFmtId="0" fontId="41" fillId="56" borderId="103" xfId="0" applyFont="1" applyFill="1" applyBorder="1" applyAlignment="1">
      <alignment horizontal="center" vertical="center"/>
    </xf>
    <xf numFmtId="0" fontId="11" fillId="56" borderId="103" xfId="0" applyFont="1" applyFill="1" applyBorder="1" applyAlignment="1">
      <alignment horizontal="center" vertical="center"/>
    </xf>
    <xf numFmtId="0" fontId="23" fillId="56" borderId="103" xfId="0" applyFont="1" applyFill="1" applyBorder="1" applyAlignment="1">
      <alignment horizontal="center" vertical="center"/>
    </xf>
    <xf numFmtId="1" fontId="334" fillId="0" borderId="104" xfId="0" applyNumberFormat="1" applyFont="1" applyBorder="1" applyAlignment="1">
      <alignment horizontal="center" vertical="center"/>
    </xf>
    <xf numFmtId="1" fontId="213" fillId="107" borderId="104" xfId="0" applyNumberFormat="1" applyFont="1" applyFill="1" applyBorder="1" applyAlignment="1">
      <alignment horizontal="center" vertical="center"/>
    </xf>
    <xf numFmtId="0" fontId="13" fillId="0" borderId="109" xfId="0" applyFont="1" applyBorder="1" applyAlignment="1">
      <alignment horizontal="left" vertical="center"/>
    </xf>
    <xf numFmtId="0" fontId="13" fillId="95" borderId="109" xfId="493" applyFont="1" applyFill="1" applyBorder="1" applyAlignment="1" applyProtection="1">
      <alignment horizontal="left" vertical="center"/>
      <protection locked="0"/>
    </xf>
    <xf numFmtId="0" fontId="38" fillId="95" borderId="109" xfId="26" applyFont="1" applyFill="1" applyBorder="1" applyAlignment="1" applyProtection="1">
      <alignment horizontal="left" vertical="center"/>
      <protection locked="0"/>
    </xf>
    <xf numFmtId="0" fontId="26" fillId="0" borderId="109" xfId="1071" applyFont="1" applyFill="1" applyBorder="1" applyAlignment="1">
      <alignment horizontal="left" vertical="center" shrinkToFit="1"/>
    </xf>
    <xf numFmtId="0" fontId="26" fillId="0" borderId="109" xfId="1072" applyFont="1" applyFill="1" applyBorder="1" applyAlignment="1">
      <alignment vertical="center" wrapText="1"/>
      <protection hidden="1"/>
    </xf>
    <xf numFmtId="0" fontId="13" fillId="0" borderId="109" xfId="0" applyFont="1" applyBorder="1" applyAlignment="1">
      <alignment horizontal="center" vertical="center"/>
    </xf>
    <xf numFmtId="185" fontId="13" fillId="0" borderId="109" xfId="1073" applyFont="1" applyFill="1" applyBorder="1" applyAlignment="1">
      <alignment horizontal="right" vertical="center"/>
      <protection hidden="1"/>
    </xf>
    <xf numFmtId="0" fontId="13" fillId="118" borderId="109" xfId="493" applyFont="1" applyFill="1" applyBorder="1" applyAlignment="1" applyProtection="1">
      <alignment horizontal="left" vertical="center"/>
      <protection locked="0"/>
    </xf>
    <xf numFmtId="0" fontId="38" fillId="118" borderId="109" xfId="0" applyFont="1" applyFill="1" applyBorder="1" applyAlignment="1">
      <alignment horizontal="left" vertical="center"/>
    </xf>
    <xf numFmtId="0" fontId="23" fillId="116" borderId="109" xfId="1074" applyFont="1" applyFill="1" applyBorder="1" applyAlignment="1">
      <alignment horizontal="right" vertical="center"/>
      <protection hidden="1"/>
    </xf>
    <xf numFmtId="0" fontId="23" fillId="116" borderId="109" xfId="1069" applyFont="1" applyFill="1" applyBorder="1" applyAlignment="1">
      <alignment horizontal="left" vertical="center" wrapText="1"/>
      <protection hidden="1"/>
    </xf>
    <xf numFmtId="0" fontId="13" fillId="118" borderId="109" xfId="0" applyFont="1" applyFill="1" applyBorder="1" applyAlignment="1">
      <alignment horizontal="center" vertical="center"/>
    </xf>
    <xf numFmtId="0" fontId="26" fillId="95" borderId="109" xfId="1071" applyFont="1" applyBorder="1" applyAlignment="1">
      <alignment horizontal="left" vertical="center" shrinkToFit="1"/>
    </xf>
    <xf numFmtId="0" fontId="26" fillId="95" borderId="109" xfId="1072" applyFont="1" applyBorder="1" applyAlignment="1">
      <alignment vertical="center" wrapText="1"/>
      <protection hidden="1"/>
    </xf>
    <xf numFmtId="0" fontId="13" fillId="95" borderId="109" xfId="0" applyFont="1" applyFill="1" applyBorder="1" applyAlignment="1">
      <alignment horizontal="center" vertical="center"/>
    </xf>
    <xf numFmtId="0" fontId="38" fillId="118" borderId="109" xfId="26" applyFont="1" applyFill="1" applyBorder="1" applyAlignment="1" applyProtection="1">
      <alignment horizontal="left" vertical="center"/>
      <protection locked="0"/>
    </xf>
    <xf numFmtId="0" fontId="38" fillId="0" borderId="109" xfId="26" applyFont="1" applyBorder="1" applyAlignment="1" applyProtection="1">
      <alignment horizontal="left" vertical="center"/>
      <protection locked="0"/>
    </xf>
    <xf numFmtId="184" fontId="274" fillId="116" borderId="109" xfId="1070" applyFont="1" applyFill="1" applyBorder="1" applyAlignment="1">
      <alignment vertical="center"/>
      <protection hidden="1"/>
    </xf>
    <xf numFmtId="184" fontId="23" fillId="116" borderId="109" xfId="1070" applyFont="1" applyFill="1" applyBorder="1" applyAlignment="1">
      <alignment vertical="center" wrapText="1"/>
      <protection hidden="1"/>
    </xf>
    <xf numFmtId="0" fontId="38" fillId="0" borderId="109" xfId="26" applyFont="1" applyFill="1" applyBorder="1" applyAlignment="1" applyProtection="1">
      <alignment horizontal="left" vertical="center"/>
      <protection locked="0"/>
    </xf>
    <xf numFmtId="0" fontId="13" fillId="0" borderId="109" xfId="493" applyFont="1" applyBorder="1" applyAlignment="1" applyProtection="1">
      <alignment horizontal="left" vertical="center"/>
      <protection locked="0"/>
    </xf>
    <xf numFmtId="0" fontId="38" fillId="0" borderId="109" xfId="0" applyFont="1" applyBorder="1" applyAlignment="1">
      <alignment horizontal="left" vertical="center"/>
    </xf>
    <xf numFmtId="0" fontId="13" fillId="0" borderId="109" xfId="493" applyFont="1" applyFill="1" applyBorder="1" applyAlignment="1" applyProtection="1">
      <alignment horizontal="left" vertical="center"/>
      <protection locked="0"/>
    </xf>
    <xf numFmtId="0" fontId="38" fillId="0" borderId="109" xfId="0" applyFont="1" applyFill="1" applyBorder="1" applyAlignment="1">
      <alignment horizontal="left" vertical="center"/>
    </xf>
    <xf numFmtId="0" fontId="13" fillId="0" borderId="109" xfId="0" applyFont="1" applyFill="1" applyBorder="1" applyAlignment="1">
      <alignment horizontal="center" vertical="center"/>
    </xf>
    <xf numFmtId="0" fontId="291" fillId="0" borderId="104" xfId="0" applyFont="1" applyFill="1" applyBorder="1" applyAlignment="1">
      <alignment horizontal="left" vertical="center"/>
    </xf>
    <xf numFmtId="0" fontId="11" fillId="52" borderId="104" xfId="0" applyFont="1" applyFill="1" applyBorder="1" applyAlignment="1">
      <alignment horizontal="left"/>
    </xf>
    <xf numFmtId="0" fontId="11" fillId="122" borderId="104" xfId="0" applyFont="1" applyFill="1" applyBorder="1" applyAlignment="1">
      <alignment horizontal="left"/>
    </xf>
    <xf numFmtId="0" fontId="291" fillId="0" borderId="110" xfId="0" applyFont="1" applyBorder="1" applyAlignment="1">
      <alignment horizontal="left" vertical="center"/>
    </xf>
    <xf numFmtId="0" fontId="306" fillId="0" borderId="104" xfId="0" applyFont="1" applyBorder="1" applyAlignment="1">
      <alignment horizontal="left" vertical="center"/>
    </xf>
    <xf numFmtId="0" fontId="335" fillId="0" borderId="104" xfId="0" applyFont="1" applyBorder="1" applyAlignment="1">
      <alignment horizontal="left" vertical="center"/>
    </xf>
    <xf numFmtId="0" fontId="336" fillId="0" borderId="104" xfId="0" applyFont="1" applyBorder="1" applyAlignment="1">
      <alignment horizontal="left" vertical="center" wrapText="1"/>
    </xf>
    <xf numFmtId="167" fontId="12" fillId="52" borderId="19" xfId="343" applyNumberFormat="1" applyFont="1" applyFill="1" applyBorder="1" applyAlignment="1">
      <alignment horizontal="right" vertical="center"/>
    </xf>
    <xf numFmtId="0" fontId="11" fillId="52" borderId="104" xfId="0" applyFont="1" applyFill="1" applyBorder="1" applyAlignment="1">
      <alignment horizontal="right"/>
    </xf>
    <xf numFmtId="0" fontId="11" fillId="122" borderId="104" xfId="0" applyFont="1" applyFill="1" applyBorder="1" applyAlignment="1">
      <alignment horizontal="right"/>
    </xf>
    <xf numFmtId="0" fontId="11" fillId="52" borderId="0" xfId="0" applyFont="1" applyFill="1" applyAlignment="1">
      <alignment horizontal="right"/>
    </xf>
    <xf numFmtId="0" fontId="11" fillId="122" borderId="0" xfId="0" applyFont="1" applyFill="1" applyAlignment="1">
      <alignment horizontal="right"/>
    </xf>
    <xf numFmtId="0" fontId="23" fillId="52" borderId="104" xfId="0" applyFont="1" applyFill="1" applyBorder="1" applyAlignment="1">
      <alignment horizontal="right"/>
    </xf>
    <xf numFmtId="188" fontId="268" fillId="0" borderId="0" xfId="554" applyNumberFormat="1" applyFont="1" applyFill="1" applyBorder="1" applyAlignment="1">
      <alignment horizontal="center" vertical="center"/>
    </xf>
    <xf numFmtId="0" fontId="38" fillId="98" borderId="106" xfId="0" applyFont="1" applyFill="1" applyBorder="1" applyAlignment="1">
      <alignment horizontal="left" vertical="center"/>
    </xf>
    <xf numFmtId="0" fontId="26" fillId="98" borderId="107" xfId="0" applyFont="1" applyFill="1" applyBorder="1" applyAlignment="1">
      <alignment horizontal="left" vertical="center"/>
    </xf>
    <xf numFmtId="0" fontId="13" fillId="98" borderId="107" xfId="0" applyFont="1" applyFill="1" applyBorder="1" applyAlignment="1">
      <alignment horizontal="center" vertical="center"/>
    </xf>
    <xf numFmtId="43" fontId="13" fillId="98" borderId="107" xfId="0" applyNumberFormat="1" applyFont="1" applyFill="1" applyBorder="1" applyAlignment="1">
      <alignment horizontal="right" vertical="center"/>
    </xf>
    <xf numFmtId="0" fontId="38" fillId="98" borderId="106" xfId="0" applyFont="1" applyFill="1" applyBorder="1" applyAlignment="1">
      <alignment horizontal="right" vertical="center"/>
    </xf>
    <xf numFmtId="10" fontId="258" fillId="0" borderId="104" xfId="1120" applyNumberFormat="1" applyFont="1" applyBorder="1" applyAlignment="1">
      <alignment horizontal="center" vertical="center"/>
    </xf>
    <xf numFmtId="10" fontId="258" fillId="0" borderId="104" xfId="1120" applyNumberFormat="1" applyFont="1" applyFill="1" applyBorder="1" applyAlignment="1">
      <alignment horizontal="center" vertical="center"/>
    </xf>
    <xf numFmtId="10" fontId="258" fillId="0" borderId="110" xfId="1120" applyNumberFormat="1" applyFont="1" applyBorder="1" applyAlignment="1">
      <alignment horizontal="center" vertical="center"/>
    </xf>
    <xf numFmtId="10" fontId="330" fillId="0" borderId="110" xfId="1120" applyNumberFormat="1" applyFont="1" applyBorder="1" applyAlignment="1">
      <alignment horizontal="center" vertical="center"/>
    </xf>
    <xf numFmtId="10" fontId="258" fillId="0" borderId="0" xfId="1120" applyNumberFormat="1" applyFont="1" applyFill="1" applyBorder="1" applyAlignment="1">
      <alignment horizontal="center" vertical="center"/>
    </xf>
    <xf numFmtId="10" fontId="268" fillId="0" borderId="104" xfId="1120" applyNumberFormat="1" applyFont="1" applyBorder="1" applyAlignment="1">
      <alignment horizontal="left" vertical="center"/>
    </xf>
    <xf numFmtId="167" fontId="268" fillId="0" borderId="104" xfId="1096" applyNumberFormat="1" applyFont="1" applyBorder="1" applyAlignment="1">
      <alignment horizontal="left" vertical="center"/>
    </xf>
    <xf numFmtId="0" fontId="11" fillId="94" borderId="104" xfId="0" applyFont="1" applyFill="1" applyBorder="1" applyAlignment="1">
      <alignment horizontal="right" vertical="center"/>
    </xf>
    <xf numFmtId="10" fontId="268" fillId="0" borderId="104" xfId="1120" applyNumberFormat="1" applyFont="1" applyFill="1" applyBorder="1" applyAlignment="1">
      <alignment horizontal="left" vertical="center"/>
    </xf>
    <xf numFmtId="10" fontId="11" fillId="0" borderId="104" xfId="1120" applyNumberFormat="1" applyFont="1" applyBorder="1" applyAlignment="1">
      <alignment horizontal="left" vertical="center"/>
    </xf>
    <xf numFmtId="167" fontId="11" fillId="0" borderId="104" xfId="0" applyNumberFormat="1" applyFont="1" applyBorder="1" applyAlignment="1">
      <alignment horizontal="left" vertical="center"/>
    </xf>
    <xf numFmtId="10" fontId="337" fillId="0" borderId="104" xfId="1120" applyNumberFormat="1" applyFont="1" applyFill="1" applyBorder="1" applyAlignment="1">
      <alignment horizontal="left" vertical="center"/>
    </xf>
    <xf numFmtId="167" fontId="13" fillId="0" borderId="104" xfId="0" applyNumberFormat="1" applyFont="1" applyFill="1" applyBorder="1" applyAlignment="1">
      <alignment horizontal="left" vertical="center"/>
    </xf>
    <xf numFmtId="10" fontId="194" fillId="0" borderId="104" xfId="1120" applyNumberFormat="1" applyFont="1" applyFill="1" applyBorder="1" applyAlignment="1">
      <alignment horizontal="left" vertical="center"/>
    </xf>
    <xf numFmtId="167" fontId="194" fillId="0" borderId="104" xfId="0" applyNumberFormat="1" applyFont="1" applyFill="1" applyBorder="1" applyAlignment="1">
      <alignment horizontal="left" vertical="center"/>
    </xf>
    <xf numFmtId="0" fontId="256" fillId="108" borderId="0" xfId="1064" applyFont="1" applyFill="1" applyAlignment="1">
      <alignment horizontal="right"/>
    </xf>
    <xf numFmtId="1" fontId="11" fillId="108" borderId="0" xfId="0" applyNumberFormat="1" applyFont="1" applyFill="1" applyAlignment="1">
      <alignment horizontal="right" vertical="center"/>
    </xf>
    <xf numFmtId="0" fontId="11" fillId="49" borderId="104" xfId="0" applyFont="1" applyFill="1" applyBorder="1" applyAlignment="1">
      <alignment horizontal="right" vertical="center"/>
    </xf>
    <xf numFmtId="1" fontId="11" fillId="108" borderId="104" xfId="0" applyNumberFormat="1" applyFont="1" applyFill="1" applyBorder="1" applyAlignment="1">
      <alignment horizontal="right" vertical="center"/>
    </xf>
    <xf numFmtId="167" fontId="13" fillId="0" borderId="104" xfId="0" quotePrefix="1" applyNumberFormat="1" applyFont="1" applyBorder="1" applyAlignment="1">
      <alignment horizontal="right" vertical="center"/>
    </xf>
    <xf numFmtId="10" fontId="23" fillId="0" borderId="104" xfId="1120" applyNumberFormat="1" applyFont="1" applyBorder="1" applyAlignment="1">
      <alignment horizontal="left" vertical="center"/>
    </xf>
    <xf numFmtId="0" fontId="11" fillId="109" borderId="103" xfId="0" applyFont="1" applyFill="1" applyBorder="1" applyAlignment="1">
      <alignment vertical="center"/>
    </xf>
    <xf numFmtId="0" fontId="90" fillId="110" borderId="103" xfId="0" applyFont="1" applyFill="1" applyBorder="1" applyAlignment="1">
      <alignment horizontal="center" vertical="center"/>
    </xf>
    <xf numFmtId="49" fontId="24" fillId="110" borderId="103" xfId="0" applyNumberFormat="1" applyFont="1" applyFill="1" applyBorder="1" applyAlignment="1">
      <alignment vertical="center"/>
    </xf>
    <xf numFmtId="0" fontId="24" fillId="110" borderId="103" xfId="0" applyFont="1" applyFill="1" applyBorder="1" applyAlignment="1">
      <alignment vertical="center"/>
    </xf>
    <xf numFmtId="0" fontId="90" fillId="111" borderId="103" xfId="0" applyFont="1" applyFill="1" applyBorder="1" applyAlignment="1">
      <alignment horizontal="center" vertical="center"/>
    </xf>
    <xf numFmtId="49" fontId="24" fillId="111" borderId="103" xfId="0" applyNumberFormat="1" applyFont="1" applyFill="1" applyBorder="1" applyAlignment="1">
      <alignment vertical="center"/>
    </xf>
    <xf numFmtId="0" fontId="90" fillId="112" borderId="103" xfId="0" applyFont="1" applyFill="1" applyBorder="1" applyAlignment="1">
      <alignment horizontal="center" vertical="center"/>
    </xf>
    <xf numFmtId="49" fontId="24" fillId="112" borderId="103" xfId="0" applyNumberFormat="1" applyFont="1" applyFill="1" applyBorder="1" applyAlignment="1">
      <alignment vertical="center"/>
    </xf>
    <xf numFmtId="0" fontId="90" fillId="113" borderId="103" xfId="0" applyFont="1" applyFill="1" applyBorder="1" applyAlignment="1">
      <alignment horizontal="center" vertical="center"/>
    </xf>
    <xf numFmtId="49" fontId="24" fillId="113" borderId="103" xfId="0" applyNumberFormat="1" applyFont="1" applyFill="1" applyBorder="1" applyAlignment="1">
      <alignment vertical="center"/>
    </xf>
    <xf numFmtId="0" fontId="90" fillId="114" borderId="103" xfId="0" applyFont="1" applyFill="1" applyBorder="1" applyAlignment="1">
      <alignment horizontal="center" vertical="center"/>
    </xf>
    <xf numFmtId="49" fontId="24" fillId="114" borderId="103" xfId="0" applyNumberFormat="1" applyFont="1" applyFill="1" applyBorder="1" applyAlignment="1">
      <alignment vertical="center"/>
    </xf>
    <xf numFmtId="0" fontId="268" fillId="0" borderId="109" xfId="0" applyFont="1" applyBorder="1" applyAlignment="1">
      <alignment horizontal="center" vertical="center"/>
    </xf>
    <xf numFmtId="0" fontId="11" fillId="118" borderId="109" xfId="0" applyFont="1" applyFill="1" applyBorder="1" applyAlignment="1">
      <alignment horizontal="center" vertical="center"/>
    </xf>
    <xf numFmtId="0" fontId="11" fillId="118" borderId="109" xfId="0" applyFont="1" applyFill="1" applyBorder="1" applyAlignment="1">
      <alignment horizontal="right" vertical="center"/>
    </xf>
    <xf numFmtId="0" fontId="11" fillId="0" borderId="109" xfId="0" applyFont="1" applyBorder="1" applyAlignment="1">
      <alignment horizontal="center" vertical="center"/>
    </xf>
    <xf numFmtId="0" fontId="268" fillId="0" borderId="109" xfId="0" applyFont="1" applyFill="1" applyBorder="1" applyAlignment="1">
      <alignment horizontal="center" vertical="center"/>
    </xf>
    <xf numFmtId="1" fontId="11" fillId="129" borderId="103" xfId="0" applyNumberFormat="1" applyFont="1" applyFill="1" applyBorder="1" applyAlignment="1">
      <alignment horizontal="right" vertical="center"/>
    </xf>
    <xf numFmtId="0" fontId="11" fillId="123" borderId="103" xfId="0" applyFont="1" applyFill="1" applyBorder="1" applyAlignment="1">
      <alignment horizontal="right" vertical="center"/>
    </xf>
    <xf numFmtId="0" fontId="13" fillId="0" borderId="75" xfId="0" applyFont="1" applyFill="1" applyBorder="1" applyAlignment="1">
      <alignment horizontal="left" vertical="center" wrapText="1"/>
    </xf>
    <xf numFmtId="9" fontId="75" fillId="43" borderId="16" xfId="2" applyNumberFormat="1" applyFont="1" applyFill="1" applyBorder="1" applyAlignment="1">
      <alignment horizontal="center" vertical="center"/>
    </xf>
    <xf numFmtId="168" fontId="13" fillId="60" borderId="75" xfId="343" applyNumberFormat="1" applyFont="1" applyFill="1" applyBorder="1" applyAlignment="1">
      <alignment horizontal="center" vertical="center"/>
    </xf>
    <xf numFmtId="9" fontId="75" fillId="48" borderId="0" xfId="2" applyNumberFormat="1" applyFont="1" applyFill="1" applyAlignment="1">
      <alignment horizontal="center" vertical="center"/>
    </xf>
    <xf numFmtId="168" fontId="13" fillId="60" borderId="75" xfId="0" applyNumberFormat="1" applyFont="1" applyFill="1" applyBorder="1" applyAlignment="1">
      <alignment horizontal="center" vertical="center"/>
    </xf>
    <xf numFmtId="4" fontId="20" fillId="48" borderId="75" xfId="2" applyNumberFormat="1" applyFont="1" applyFill="1" applyBorder="1" applyAlignment="1">
      <alignment horizontal="right" vertical="center"/>
    </xf>
    <xf numFmtId="168" fontId="13" fillId="60" borderId="75" xfId="343" applyNumberFormat="1" applyFont="1" applyFill="1" applyBorder="1" applyAlignment="1">
      <alignment horizontal="right" vertical="center"/>
    </xf>
    <xf numFmtId="1" fontId="62" fillId="48" borderId="0" xfId="2" applyNumberFormat="1" applyFont="1" applyFill="1" applyAlignment="1">
      <alignment horizontal="center" vertical="center"/>
    </xf>
    <xf numFmtId="1" fontId="20" fillId="48" borderId="75" xfId="2" applyNumberFormat="1" applyFont="1" applyFill="1" applyBorder="1" applyAlignment="1">
      <alignment horizontal="center" vertical="center"/>
    </xf>
    <xf numFmtId="1" fontId="13" fillId="60" borderId="75" xfId="0" applyNumberFormat="1" applyFont="1" applyFill="1" applyBorder="1" applyAlignment="1">
      <alignment horizontal="center" vertical="center"/>
    </xf>
    <xf numFmtId="0" fontId="13" fillId="0" borderId="75" xfId="0" applyFont="1" applyBorder="1" applyAlignment="1">
      <alignment vertical="center"/>
    </xf>
    <xf numFmtId="169" fontId="299" fillId="0" borderId="75" xfId="343" applyNumberFormat="1" applyFont="1" applyFill="1" applyBorder="1" applyAlignment="1">
      <alignment horizontal="center" vertical="center"/>
    </xf>
    <xf numFmtId="0" fontId="12" fillId="60" borderId="75" xfId="0" applyFont="1" applyFill="1" applyBorder="1" applyAlignment="1">
      <alignment horizontal="left" vertical="center"/>
    </xf>
    <xf numFmtId="169" fontId="13" fillId="0" borderId="75" xfId="343" applyNumberFormat="1" applyFont="1" applyFill="1" applyBorder="1" applyAlignment="1">
      <alignment horizontal="center" vertical="center"/>
    </xf>
    <xf numFmtId="1" fontId="13" fillId="95" borderId="75" xfId="343" applyNumberFormat="1" applyFont="1" applyFill="1" applyBorder="1" applyAlignment="1">
      <alignment horizontal="center" vertical="center"/>
    </xf>
    <xf numFmtId="168" fontId="13" fillId="95" borderId="75" xfId="343" applyNumberFormat="1" applyFont="1" applyFill="1" applyBorder="1" applyAlignment="1">
      <alignment horizontal="right" vertical="center"/>
    </xf>
    <xf numFmtId="0" fontId="13" fillId="97" borderId="75" xfId="0" applyFont="1" applyFill="1" applyBorder="1" applyAlignment="1">
      <alignment vertical="center"/>
    </xf>
    <xf numFmtId="1" fontId="13" fillId="97" borderId="75" xfId="343" applyNumberFormat="1" applyFont="1" applyFill="1" applyBorder="1" applyAlignment="1">
      <alignment horizontal="center" vertical="center"/>
    </xf>
    <xf numFmtId="169" fontId="13" fillId="97" borderId="75" xfId="343" applyNumberFormat="1" applyFont="1" applyFill="1" applyBorder="1" applyAlignment="1">
      <alignment horizontal="center" vertical="center"/>
    </xf>
    <xf numFmtId="168" fontId="13" fillId="97" borderId="75" xfId="343" applyNumberFormat="1" applyFont="1" applyFill="1" applyBorder="1" applyAlignment="1">
      <alignment horizontal="right" vertical="center"/>
    </xf>
    <xf numFmtId="49" fontId="13" fillId="0" borderId="75" xfId="0" applyNumberFormat="1" applyFont="1" applyBorder="1" applyAlignment="1">
      <alignment vertical="center"/>
    </xf>
    <xf numFmtId="0" fontId="13" fillId="0" borderId="75" xfId="0" applyFont="1" applyFill="1" applyBorder="1" applyAlignment="1">
      <alignment vertical="center"/>
    </xf>
    <xf numFmtId="0" fontId="226" fillId="43" borderId="0" xfId="2" applyFont="1" applyFill="1" applyAlignment="1">
      <alignment horizontal="center" vertical="center"/>
    </xf>
    <xf numFmtId="0" fontId="17" fillId="43" borderId="0" xfId="2" applyFont="1" applyFill="1" applyAlignment="1">
      <alignment horizontal="center" vertical="center"/>
    </xf>
    <xf numFmtId="0" fontId="219" fillId="43" borderId="0" xfId="2" applyFont="1" applyFill="1" applyAlignment="1">
      <alignment horizontal="center" vertical="center"/>
    </xf>
    <xf numFmtId="0" fontId="219" fillId="43" borderId="17" xfId="2" applyFont="1" applyFill="1" applyBorder="1" applyAlignment="1">
      <alignment horizontal="center" vertical="center"/>
    </xf>
    <xf numFmtId="0" fontId="219" fillId="43" borderId="18" xfId="2" applyFont="1" applyFill="1" applyBorder="1" applyAlignment="1">
      <alignment horizontal="center" vertical="center"/>
    </xf>
    <xf numFmtId="0" fontId="231" fillId="60" borderId="0" xfId="2" applyFont="1" applyFill="1" applyAlignment="1">
      <alignment horizontal="center"/>
    </xf>
    <xf numFmtId="0" fontId="231" fillId="60" borderId="27" xfId="2" applyFont="1" applyFill="1" applyBorder="1" applyAlignment="1">
      <alignment horizontal="center"/>
    </xf>
    <xf numFmtId="0" fontId="246" fillId="43" borderId="0" xfId="2" applyFont="1" applyFill="1" applyAlignment="1">
      <alignment horizontal="center" vertical="center"/>
    </xf>
    <xf numFmtId="0" fontId="246" fillId="43" borderId="27" xfId="2" applyFont="1" applyFill="1" applyBorder="1" applyAlignment="1">
      <alignment horizontal="center" vertical="center"/>
    </xf>
    <xf numFmtId="0" fontId="223" fillId="60" borderId="0" xfId="233" applyFont="1" applyFill="1" applyAlignment="1" applyProtection="1">
      <alignment horizontal="center"/>
    </xf>
    <xf numFmtId="0" fontId="223" fillId="60" borderId="27" xfId="233" applyFont="1" applyFill="1" applyBorder="1" applyAlignment="1" applyProtection="1">
      <alignment horizontal="center"/>
    </xf>
    <xf numFmtId="0" fontId="244" fillId="43" borderId="18" xfId="2" applyFont="1" applyFill="1" applyBorder="1" applyAlignment="1">
      <alignment horizontal="center" vertical="center"/>
    </xf>
    <xf numFmtId="0" fontId="244" fillId="43" borderId="17" xfId="2" applyFont="1" applyFill="1" applyBorder="1" applyAlignment="1">
      <alignment horizontal="center" vertical="center"/>
    </xf>
    <xf numFmtId="0" fontId="216" fillId="0" borderId="23" xfId="0" applyFont="1" applyBorder="1" applyAlignment="1">
      <alignment horizontal="center" vertical="top"/>
    </xf>
    <xf numFmtId="0" fontId="216" fillId="0" borderId="0" xfId="0" applyFont="1" applyAlignment="1">
      <alignment horizontal="center" vertical="top"/>
    </xf>
    <xf numFmtId="0" fontId="224" fillId="43" borderId="16" xfId="233" applyFont="1" applyFill="1" applyBorder="1" applyAlignment="1" applyProtection="1">
      <alignment horizontal="center" vertical="top"/>
    </xf>
    <xf numFmtId="0" fontId="215" fillId="43" borderId="0" xfId="2" applyFont="1" applyFill="1" applyAlignment="1">
      <alignment horizontal="center" vertical="center"/>
    </xf>
    <xf numFmtId="0" fontId="215" fillId="43" borderId="17" xfId="2" applyFont="1" applyFill="1" applyBorder="1" applyAlignment="1">
      <alignment horizontal="center" vertical="center"/>
    </xf>
    <xf numFmtId="0" fontId="17" fillId="43" borderId="18" xfId="2" applyFont="1" applyFill="1" applyBorder="1" applyAlignment="1">
      <alignment horizontal="center" vertical="center"/>
    </xf>
    <xf numFmtId="0" fontId="219" fillId="43" borderId="94" xfId="2" applyFont="1" applyFill="1" applyBorder="1" applyAlignment="1">
      <alignment horizontal="center" vertical="center"/>
    </xf>
    <xf numFmtId="0" fontId="219" fillId="43" borderId="95" xfId="2" applyFont="1" applyFill="1" applyBorder="1" applyAlignment="1">
      <alignment horizontal="center" vertical="center"/>
    </xf>
    <xf numFmtId="0" fontId="195" fillId="101" borderId="79" xfId="3" applyFont="1" applyFill="1" applyBorder="1" applyAlignment="1">
      <alignment horizontal="center"/>
    </xf>
    <xf numFmtId="0" fontId="10" fillId="43" borderId="79" xfId="233" applyFill="1" applyBorder="1" applyAlignment="1" applyProtection="1">
      <alignment horizontal="center"/>
    </xf>
    <xf numFmtId="0" fontId="108" fillId="43" borderId="79" xfId="233" applyFont="1" applyFill="1" applyBorder="1" applyAlignment="1" applyProtection="1">
      <alignment horizontal="center" vertical="center"/>
    </xf>
    <xf numFmtId="0" fontId="10" fillId="43" borderId="0" xfId="233" applyFill="1" applyAlignment="1" applyProtection="1">
      <alignment horizontal="right" vertical="center"/>
    </xf>
    <xf numFmtId="0" fontId="14" fillId="43" borderId="0" xfId="2" applyFont="1" applyFill="1" applyAlignment="1">
      <alignment horizontal="right" vertical="center"/>
    </xf>
    <xf numFmtId="0" fontId="10" fillId="43" borderId="75" xfId="233" applyFill="1" applyBorder="1" applyAlignment="1" applyProtection="1">
      <alignment horizontal="right" vertical="center"/>
    </xf>
    <xf numFmtId="0" fontId="14" fillId="43" borderId="75" xfId="2" applyFont="1" applyFill="1" applyBorder="1" applyAlignment="1">
      <alignment horizontal="right" vertical="center"/>
    </xf>
    <xf numFmtId="0" fontId="46" fillId="49" borderId="75" xfId="2" applyFont="1" applyFill="1" applyBorder="1" applyAlignment="1">
      <alignment horizontal="justify" vertical="center"/>
    </xf>
    <xf numFmtId="0" fontId="46" fillId="103" borderId="54" xfId="2" applyFont="1" applyFill="1" applyBorder="1" applyAlignment="1">
      <alignment horizontal="justify" vertical="center"/>
    </xf>
    <xf numFmtId="0" fontId="46" fillId="103" borderId="41" xfId="2" applyFont="1" applyFill="1" applyBorder="1" applyAlignment="1">
      <alignment horizontal="justify" vertical="center"/>
    </xf>
    <xf numFmtId="0" fontId="10" fillId="43" borderId="0" xfId="233" applyFont="1" applyFill="1" applyAlignment="1" applyProtection="1">
      <alignment horizontal="right" vertical="center"/>
    </xf>
    <xf numFmtId="0" fontId="40" fillId="60" borderId="62" xfId="233" applyFont="1" applyFill="1" applyBorder="1" applyAlignment="1" applyProtection="1">
      <alignment horizontal="center"/>
    </xf>
    <xf numFmtId="0" fontId="40" fillId="60" borderId="7" xfId="233" applyFont="1" applyFill="1" applyBorder="1" applyAlignment="1" applyProtection="1">
      <alignment horizontal="center"/>
    </xf>
    <xf numFmtId="9" fontId="24" fillId="60" borderId="55" xfId="554" applyFont="1" applyFill="1" applyBorder="1" applyAlignment="1">
      <alignment horizontal="center" vertical="center" wrapText="1"/>
    </xf>
    <xf numFmtId="9" fontId="24" fillId="60" borderId="56" xfId="554" applyFont="1" applyFill="1" applyBorder="1" applyAlignment="1">
      <alignment horizontal="center" vertical="center" wrapText="1"/>
    </xf>
    <xf numFmtId="9" fontId="24" fillId="60" borderId="57" xfId="554" applyFont="1" applyFill="1" applyBorder="1" applyAlignment="1">
      <alignment horizontal="center" vertical="center" wrapText="1"/>
    </xf>
    <xf numFmtId="9" fontId="24" fillId="60" borderId="60" xfId="554" applyFont="1" applyFill="1" applyBorder="1" applyAlignment="1">
      <alignment horizontal="center" vertical="center" wrapText="1"/>
    </xf>
    <xf numFmtId="9" fontId="24" fillId="60" borderId="0" xfId="554" applyFont="1" applyFill="1" applyAlignment="1">
      <alignment horizontal="center" vertical="center" wrapText="1"/>
    </xf>
    <xf numFmtId="9" fontId="24" fillId="60" borderId="58" xfId="554" applyFont="1" applyFill="1" applyBorder="1" applyAlignment="1">
      <alignment horizontal="center" vertical="center" wrapText="1"/>
    </xf>
    <xf numFmtId="9" fontId="24" fillId="60" borderId="61" xfId="554" applyFont="1" applyFill="1" applyBorder="1" applyAlignment="1">
      <alignment horizontal="center" vertical="center" wrapText="1"/>
    </xf>
    <xf numFmtId="9" fontId="24" fillId="60" borderId="20" xfId="554" applyFont="1" applyFill="1" applyBorder="1" applyAlignment="1">
      <alignment horizontal="center" vertical="center" wrapText="1"/>
    </xf>
    <xf numFmtId="9" fontId="24" fillId="60" borderId="59" xfId="554" applyFont="1" applyFill="1" applyBorder="1" applyAlignment="1">
      <alignment horizontal="center" vertical="center" wrapText="1"/>
    </xf>
    <xf numFmtId="0" fontId="24" fillId="59" borderId="55" xfId="2" applyFont="1" applyFill="1" applyBorder="1" applyAlignment="1">
      <alignment horizontal="center" vertical="center" wrapText="1"/>
    </xf>
    <xf numFmtId="0" fontId="24" fillId="59" borderId="56" xfId="2" applyFont="1" applyFill="1" applyBorder="1" applyAlignment="1">
      <alignment horizontal="center" vertical="center"/>
    </xf>
    <xf numFmtId="0" fontId="24" fillId="59" borderId="60" xfId="2" applyFont="1" applyFill="1" applyBorder="1" applyAlignment="1">
      <alignment horizontal="center" vertical="center"/>
    </xf>
    <xf numFmtId="0" fontId="24" fillId="59" borderId="0" xfId="2" applyFont="1" applyFill="1" applyAlignment="1">
      <alignment horizontal="center" vertical="center"/>
    </xf>
    <xf numFmtId="0" fontId="24" fillId="59" borderId="61" xfId="2" applyFont="1" applyFill="1" applyBorder="1" applyAlignment="1">
      <alignment horizontal="center" vertical="center"/>
    </xf>
    <xf numFmtId="0" fontId="24" fillId="59" borderId="20" xfId="2" applyFont="1" applyFill="1" applyBorder="1" applyAlignment="1">
      <alignment horizontal="center" vertical="center"/>
    </xf>
    <xf numFmtId="0" fontId="42" fillId="59" borderId="55" xfId="2" applyFont="1" applyFill="1" applyBorder="1" applyAlignment="1">
      <alignment horizontal="center" vertical="center" wrapText="1"/>
    </xf>
    <xf numFmtId="0" fontId="43" fillId="59" borderId="56" xfId="2" applyFont="1" applyFill="1" applyBorder="1" applyAlignment="1">
      <alignment horizontal="center" vertical="center"/>
    </xf>
    <xf numFmtId="0" fontId="43" fillId="59" borderId="60" xfId="2" applyFont="1" applyFill="1" applyBorder="1" applyAlignment="1">
      <alignment horizontal="center" vertical="center"/>
    </xf>
    <xf numFmtId="0" fontId="43" fillId="59" borderId="0" xfId="2" applyFont="1" applyFill="1" applyAlignment="1">
      <alignment horizontal="center" vertical="center"/>
    </xf>
    <xf numFmtId="0" fontId="43" fillId="59" borderId="61" xfId="2" applyFont="1" applyFill="1" applyBorder="1" applyAlignment="1">
      <alignment horizontal="center" vertical="center"/>
    </xf>
    <xf numFmtId="0" fontId="43" fillId="59" borderId="20" xfId="2" applyFont="1" applyFill="1" applyBorder="1" applyAlignment="1">
      <alignment horizontal="center" vertical="center"/>
    </xf>
    <xf numFmtId="0" fontId="196" fillId="60" borderId="62" xfId="233" applyFont="1" applyFill="1" applyBorder="1" applyAlignment="1" applyProtection="1">
      <alignment horizontal="center"/>
    </xf>
    <xf numFmtId="0" fontId="196" fillId="60" borderId="7" xfId="233" applyFont="1" applyFill="1" applyBorder="1" applyAlignment="1" applyProtection="1">
      <alignment horizontal="center"/>
    </xf>
    <xf numFmtId="0" fontId="197" fillId="0" borderId="0" xfId="2" applyFont="1" applyAlignment="1">
      <alignment horizontal="center"/>
    </xf>
    <xf numFmtId="0" fontId="198" fillId="43" borderId="0" xfId="233" applyFont="1" applyFill="1" applyAlignment="1" applyProtection="1">
      <alignment horizontal="center"/>
    </xf>
    <xf numFmtId="0" fontId="39" fillId="43" borderId="0" xfId="2" applyFont="1" applyFill="1" applyAlignment="1">
      <alignment horizontal="center"/>
    </xf>
    <xf numFmtId="0" fontId="44" fillId="43" borderId="0" xfId="233" applyFont="1" applyFill="1" applyAlignment="1" applyProtection="1">
      <alignment horizontal="center"/>
    </xf>
    <xf numFmtId="0" fontId="45" fillId="43" borderId="0" xfId="2" applyFont="1" applyFill="1" applyAlignment="1">
      <alignment horizontal="center"/>
    </xf>
    <xf numFmtId="0" fontId="40" fillId="60" borderId="55" xfId="233" applyFont="1" applyFill="1" applyBorder="1" applyAlignment="1" applyProtection="1">
      <alignment horizontal="center"/>
    </xf>
    <xf numFmtId="0" fontId="40" fillId="60" borderId="56" xfId="233" applyFont="1" applyFill="1" applyBorder="1" applyAlignment="1" applyProtection="1">
      <alignment horizontal="center"/>
    </xf>
    <xf numFmtId="0" fontId="42" fillId="59" borderId="56" xfId="2" applyFont="1" applyFill="1" applyBorder="1" applyAlignment="1">
      <alignment horizontal="center" vertical="center"/>
    </xf>
    <xf numFmtId="0" fontId="42" fillId="59" borderId="60" xfId="2" applyFont="1" applyFill="1" applyBorder="1" applyAlignment="1">
      <alignment horizontal="center" vertical="center"/>
    </xf>
    <xf numFmtId="0" fontId="42" fillId="59" borderId="0" xfId="2" applyFont="1" applyFill="1" applyAlignment="1">
      <alignment horizontal="center" vertical="center"/>
    </xf>
    <xf numFmtId="0" fontId="42" fillId="59" borderId="61" xfId="2" applyFont="1" applyFill="1" applyBorder="1" applyAlignment="1">
      <alignment horizontal="center" vertical="center"/>
    </xf>
    <xf numFmtId="0" fontId="42" fillId="59" borderId="20" xfId="2" applyFont="1" applyFill="1" applyBorder="1" applyAlignment="1">
      <alignment horizontal="center" vertical="center"/>
    </xf>
    <xf numFmtId="0" fontId="47" fillId="59" borderId="55" xfId="2" applyFont="1" applyFill="1" applyBorder="1" applyAlignment="1">
      <alignment horizontal="center" vertical="center" wrapText="1"/>
    </xf>
    <xf numFmtId="0" fontId="47" fillId="59" borderId="56" xfId="2" applyFont="1" applyFill="1" applyBorder="1" applyAlignment="1">
      <alignment horizontal="center" vertical="center"/>
    </xf>
    <xf numFmtId="0" fontId="47" fillId="59" borderId="60" xfId="2" applyFont="1" applyFill="1" applyBorder="1" applyAlignment="1">
      <alignment horizontal="center" vertical="center"/>
    </xf>
    <xf numFmtId="0" fontId="47" fillId="59" borderId="0" xfId="2" applyFont="1" applyFill="1" applyAlignment="1">
      <alignment horizontal="center" vertical="center"/>
    </xf>
    <xf numFmtId="0" fontId="47" fillId="59" borderId="61" xfId="2" applyFont="1" applyFill="1" applyBorder="1" applyAlignment="1">
      <alignment horizontal="center" vertical="center"/>
    </xf>
    <xf numFmtId="0" fontId="47" fillId="59" borderId="20" xfId="2" applyFont="1" applyFill="1" applyBorder="1" applyAlignment="1">
      <alignment horizontal="center" vertical="center"/>
    </xf>
    <xf numFmtId="0" fontId="175" fillId="43" borderId="22" xfId="3" applyFont="1" applyFill="1" applyBorder="1" applyAlignment="1">
      <alignment horizontal="center" vertical="center" wrapText="1"/>
    </xf>
    <xf numFmtId="0" fontId="140" fillId="0" borderId="26" xfId="500" applyBorder="1"/>
    <xf numFmtId="0" fontId="140" fillId="0" borderId="22" xfId="500" applyBorder="1" applyAlignment="1">
      <alignment horizontal="center"/>
    </xf>
    <xf numFmtId="0" fontId="140" fillId="0" borderId="23" xfId="500" applyBorder="1" applyAlignment="1">
      <alignment horizontal="center"/>
    </xf>
    <xf numFmtId="0" fontId="140" fillId="0" borderId="26" xfId="500" applyBorder="1" applyAlignment="1">
      <alignment horizontal="center"/>
    </xf>
    <xf numFmtId="0" fontId="140" fillId="93" borderId="1" xfId="500" applyFill="1" applyBorder="1" applyAlignment="1">
      <alignment horizontal="center" wrapText="1"/>
    </xf>
    <xf numFmtId="0" fontId="147" fillId="95" borderId="1" xfId="234" applyFill="1" applyBorder="1" applyAlignment="1" applyProtection="1">
      <alignment horizontal="center" vertical="top" wrapText="1"/>
    </xf>
    <xf numFmtId="0" fontId="175" fillId="93" borderId="63" xfId="3" applyFont="1" applyFill="1" applyBorder="1" applyAlignment="1">
      <alignment horizontal="center" vertical="center" wrapText="1"/>
    </xf>
    <xf numFmtId="0" fontId="175" fillId="93" borderId="5" xfId="3" applyFont="1" applyFill="1" applyBorder="1" applyAlignment="1">
      <alignment horizontal="center" vertical="center" wrapText="1"/>
    </xf>
    <xf numFmtId="0" fontId="175" fillId="93" borderId="23" xfId="3" applyFont="1" applyFill="1" applyBorder="1" applyAlignment="1">
      <alignment horizontal="center" vertical="center" wrapText="1"/>
    </xf>
    <xf numFmtId="0" fontId="175" fillId="93" borderId="26" xfId="3" applyFont="1" applyFill="1" applyBorder="1" applyAlignment="1">
      <alignment horizontal="center" vertical="center" wrapText="1"/>
    </xf>
    <xf numFmtId="0" fontId="175" fillId="95" borderId="25" xfId="3" applyFont="1" applyFill="1" applyBorder="1" applyAlignment="1">
      <alignment horizontal="left" vertical="center"/>
    </xf>
    <xf numFmtId="0" fontId="175" fillId="95" borderId="16" xfId="3" applyFont="1" applyFill="1" applyBorder="1" applyAlignment="1">
      <alignment horizontal="left" vertical="center"/>
    </xf>
    <xf numFmtId="0" fontId="175" fillId="95" borderId="16" xfId="3" applyFont="1" applyFill="1" applyBorder="1" applyAlignment="1">
      <alignment horizontal="center" vertical="center"/>
    </xf>
    <xf numFmtId="0" fontId="175" fillId="95" borderId="53" xfId="3" applyFont="1" applyFill="1" applyBorder="1" applyAlignment="1">
      <alignment horizontal="center" vertical="center"/>
    </xf>
    <xf numFmtId="0" fontId="204" fillId="95" borderId="16" xfId="500" applyFont="1" applyFill="1" applyBorder="1" applyAlignment="1">
      <alignment horizontal="center" vertical="center"/>
    </xf>
    <xf numFmtId="0" fontId="175" fillId="43" borderId="16" xfId="3" applyFont="1" applyFill="1" applyBorder="1" applyAlignment="1">
      <alignment horizontal="center" vertical="center" wrapText="1"/>
    </xf>
    <xf numFmtId="0" fontId="175" fillId="43" borderId="53" xfId="3" applyFont="1" applyFill="1" applyBorder="1" applyAlignment="1">
      <alignment horizontal="center" vertical="center" wrapText="1"/>
    </xf>
    <xf numFmtId="0" fontId="175" fillId="93" borderId="63" xfId="3" applyFont="1" applyFill="1" applyBorder="1" applyAlignment="1">
      <alignment horizontal="center" vertical="center"/>
    </xf>
    <xf numFmtId="0" fontId="175" fillId="93" borderId="5" xfId="3" applyFont="1" applyFill="1" applyBorder="1" applyAlignment="1">
      <alignment horizontal="center" vertical="center"/>
    </xf>
    <xf numFmtId="0" fontId="175" fillId="93" borderId="23" xfId="3" applyFont="1" applyFill="1" applyBorder="1" applyAlignment="1">
      <alignment horizontal="center" vertical="center"/>
    </xf>
    <xf numFmtId="0" fontId="175" fillId="93" borderId="64" xfId="3" applyFont="1" applyFill="1" applyBorder="1" applyAlignment="1">
      <alignment horizontal="center" vertical="center"/>
    </xf>
    <xf numFmtId="0" fontId="175" fillId="43" borderId="63" xfId="3" applyFont="1" applyFill="1" applyBorder="1" applyAlignment="1">
      <alignment horizontal="center" vertical="center" wrapText="1"/>
    </xf>
    <xf numFmtId="0" fontId="140" fillId="0" borderId="5" xfId="500" applyBorder="1"/>
    <xf numFmtId="0" fontId="140" fillId="0" borderId="64" xfId="500" applyBorder="1"/>
    <xf numFmtId="0" fontId="174" fillId="43" borderId="5" xfId="3" applyFont="1" applyFill="1" applyBorder="1" applyAlignment="1">
      <alignment horizontal="center" vertical="center" wrapText="1"/>
    </xf>
    <xf numFmtId="0" fontId="174" fillId="43" borderId="64" xfId="3" applyFont="1" applyFill="1" applyBorder="1" applyAlignment="1">
      <alignment horizontal="center" vertical="center" wrapText="1"/>
    </xf>
    <xf numFmtId="0" fontId="204" fillId="95" borderId="24" xfId="500" applyFont="1" applyFill="1" applyBorder="1" applyAlignment="1">
      <alignment horizontal="center" vertical="center" wrapText="1"/>
    </xf>
    <xf numFmtId="0" fontId="140" fillId="0" borderId="0" xfId="500" applyAlignment="1">
      <alignment wrapText="1"/>
    </xf>
    <xf numFmtId="0" fontId="140" fillId="0" borderId="27" xfId="500" applyBorder="1" applyAlignment="1">
      <alignment wrapText="1"/>
    </xf>
    <xf numFmtId="0" fontId="140" fillId="0" borderId="24" xfId="500" applyBorder="1" applyAlignment="1">
      <alignment wrapText="1"/>
    </xf>
    <xf numFmtId="0" fontId="140" fillId="0" borderId="25" xfId="500" applyBorder="1" applyAlignment="1">
      <alignment wrapText="1"/>
    </xf>
    <xf numFmtId="0" fontId="140" fillId="0" borderId="16" xfId="500" applyBorder="1" applyAlignment="1">
      <alignment wrapText="1"/>
    </xf>
    <xf numFmtId="0" fontId="140" fillId="0" borderId="53" xfId="500" applyBorder="1" applyAlignment="1">
      <alignment wrapText="1"/>
    </xf>
    <xf numFmtId="0" fontId="175" fillId="43" borderId="22" xfId="3" applyFont="1" applyFill="1" applyBorder="1" applyAlignment="1">
      <alignment horizontal="center" vertical="top" wrapText="1"/>
    </xf>
    <xf numFmtId="0" fontId="175" fillId="43" borderId="23" xfId="3" applyFont="1" applyFill="1" applyBorder="1" applyAlignment="1">
      <alignment horizontal="center" vertical="top" wrapText="1"/>
    </xf>
    <xf numFmtId="0" fontId="175" fillId="43" borderId="26" xfId="3" applyFont="1" applyFill="1" applyBorder="1" applyAlignment="1">
      <alignment horizontal="center" vertical="top" wrapText="1"/>
    </xf>
    <xf numFmtId="0" fontId="205" fillId="43" borderId="22" xfId="3" applyFont="1" applyFill="1" applyBorder="1" applyAlignment="1">
      <alignment horizontal="center" vertical="top" wrapText="1"/>
    </xf>
    <xf numFmtId="0" fontId="205" fillId="43" borderId="23" xfId="3" applyFont="1" applyFill="1" applyBorder="1" applyAlignment="1">
      <alignment horizontal="center" vertical="top" wrapText="1"/>
    </xf>
    <xf numFmtId="0" fontId="205" fillId="43" borderId="26" xfId="3" applyFont="1" applyFill="1" applyBorder="1" applyAlignment="1">
      <alignment horizontal="center" vertical="top" wrapText="1"/>
    </xf>
    <xf numFmtId="0" fontId="205" fillId="43" borderId="25" xfId="3" applyFont="1" applyFill="1" applyBorder="1" applyAlignment="1">
      <alignment horizontal="center" vertical="top" wrapText="1"/>
    </xf>
    <xf numFmtId="0" fontId="205" fillId="43" borderId="16" xfId="3" applyFont="1" applyFill="1" applyBorder="1" applyAlignment="1">
      <alignment horizontal="center" vertical="top" wrapText="1"/>
    </xf>
    <xf numFmtId="0" fontId="205" fillId="43" borderId="53" xfId="3" applyFont="1" applyFill="1" applyBorder="1" applyAlignment="1">
      <alignment horizontal="center" vertical="top" wrapText="1"/>
    </xf>
    <xf numFmtId="0" fontId="206" fillId="43" borderId="22" xfId="3" applyFont="1" applyFill="1" applyBorder="1" applyAlignment="1">
      <alignment horizontal="center" vertical="center" wrapText="1"/>
    </xf>
    <xf numFmtId="0" fontId="207" fillId="43" borderId="23" xfId="3" applyFont="1" applyFill="1" applyBorder="1" applyAlignment="1">
      <alignment horizontal="center" vertical="center" wrapText="1"/>
    </xf>
    <xf numFmtId="0" fontId="207" fillId="43" borderId="0" xfId="3" applyFont="1" applyFill="1" applyAlignment="1">
      <alignment horizontal="center" vertical="center" wrapText="1"/>
    </xf>
    <xf numFmtId="0" fontId="207" fillId="43" borderId="27" xfId="3" applyFont="1" applyFill="1" applyBorder="1" applyAlignment="1">
      <alignment horizontal="center" vertical="center" wrapText="1"/>
    </xf>
    <xf numFmtId="0" fontId="175" fillId="93" borderId="22" xfId="3" applyFont="1" applyFill="1" applyBorder="1" applyAlignment="1">
      <alignment horizontal="center" vertical="center"/>
    </xf>
    <xf numFmtId="0" fontId="203" fillId="93" borderId="23" xfId="3" applyFont="1" applyFill="1" applyBorder="1" applyAlignment="1">
      <alignment horizontal="center" vertical="center"/>
    </xf>
    <xf numFmtId="0" fontId="203" fillId="93" borderId="26" xfId="3" applyFont="1" applyFill="1" applyBorder="1" applyAlignment="1">
      <alignment horizontal="center" vertical="center"/>
    </xf>
    <xf numFmtId="0" fontId="175" fillId="93" borderId="22" xfId="3" applyFont="1" applyFill="1" applyBorder="1" applyAlignment="1">
      <alignment horizontal="center" vertical="center" wrapText="1"/>
    </xf>
    <xf numFmtId="0" fontId="203" fillId="93" borderId="23" xfId="3" applyFont="1" applyFill="1" applyBorder="1" applyAlignment="1">
      <alignment horizontal="center" vertical="center" wrapText="1"/>
    </xf>
    <xf numFmtId="0" fontId="203" fillId="93" borderId="26" xfId="3" applyFont="1" applyFill="1" applyBorder="1" applyAlignment="1">
      <alignment horizontal="center" vertical="center" wrapText="1"/>
    </xf>
    <xf numFmtId="0" fontId="175" fillId="95" borderId="22" xfId="3" applyFont="1" applyFill="1" applyBorder="1" applyAlignment="1">
      <alignment horizontal="left" vertical="center"/>
    </xf>
    <xf numFmtId="0" fontId="175" fillId="95" borderId="23" xfId="3" applyFont="1" applyFill="1" applyBorder="1" applyAlignment="1">
      <alignment horizontal="left" vertical="center"/>
    </xf>
    <xf numFmtId="0" fontId="175" fillId="95" borderId="23" xfId="3" applyFont="1" applyFill="1" applyBorder="1" applyAlignment="1">
      <alignment horizontal="center" vertical="center"/>
    </xf>
    <xf numFmtId="0" fontId="175" fillId="95" borderId="26" xfId="3" applyFont="1" applyFill="1" applyBorder="1" applyAlignment="1">
      <alignment horizontal="center" vertical="center"/>
    </xf>
    <xf numFmtId="0" fontId="175" fillId="43" borderId="23" xfId="3" applyFont="1" applyFill="1" applyBorder="1" applyAlignment="1">
      <alignment horizontal="center" wrapText="1"/>
    </xf>
    <xf numFmtId="0" fontId="204" fillId="95" borderId="23" xfId="500" applyFont="1" applyFill="1" applyBorder="1" applyAlignment="1">
      <alignment horizontal="center" wrapText="1"/>
    </xf>
    <xf numFmtId="0" fontId="204" fillId="95" borderId="26" xfId="500" applyFont="1" applyFill="1" applyBorder="1" applyAlignment="1">
      <alignment horizontal="center" wrapText="1"/>
    </xf>
    <xf numFmtId="0" fontId="140" fillId="0" borderId="29" xfId="500" applyBorder="1" applyAlignment="1">
      <alignment horizontal="center" vertical="center" wrapText="1"/>
    </xf>
    <xf numFmtId="0" fontId="140" fillId="0" borderId="65" xfId="500" applyBorder="1" applyAlignment="1">
      <alignment horizontal="center" vertical="center" wrapText="1"/>
    </xf>
    <xf numFmtId="0" fontId="140" fillId="0" borderId="22" xfId="500" applyBorder="1" applyAlignment="1">
      <alignment horizontal="center" vertical="center" wrapText="1"/>
    </xf>
    <xf numFmtId="0" fontId="140" fillId="0" borderId="26" xfId="500" applyBorder="1" applyAlignment="1">
      <alignment horizontal="center" vertical="center" wrapText="1"/>
    </xf>
    <xf numFmtId="0" fontId="140" fillId="0" borderId="25" xfId="500" applyBorder="1" applyAlignment="1">
      <alignment horizontal="center" vertical="center" wrapText="1"/>
    </xf>
    <xf numFmtId="0" fontId="140" fillId="0" borderId="53" xfId="500" applyBorder="1" applyAlignment="1">
      <alignment horizontal="center" vertical="center" wrapText="1"/>
    </xf>
    <xf numFmtId="0" fontId="140" fillId="0" borderId="23" xfId="500" applyBorder="1" applyAlignment="1">
      <alignment horizontal="center" vertical="center" wrapText="1"/>
    </xf>
    <xf numFmtId="0" fontId="140" fillId="0" borderId="16" xfId="500" applyBorder="1" applyAlignment="1">
      <alignment horizontal="center" vertical="center" wrapText="1"/>
    </xf>
    <xf numFmtId="0" fontId="175" fillId="43" borderId="26" xfId="3" applyFont="1" applyFill="1" applyBorder="1" applyAlignment="1">
      <alignment horizontal="center" vertical="center" wrapText="1"/>
    </xf>
    <xf numFmtId="0" fontId="175" fillId="43" borderId="25" xfId="3" applyFont="1" applyFill="1" applyBorder="1" applyAlignment="1">
      <alignment horizontal="center" vertical="center" wrapText="1"/>
    </xf>
    <xf numFmtId="0" fontId="175" fillId="43" borderId="23" xfId="3" applyFont="1" applyFill="1" applyBorder="1" applyAlignment="1">
      <alignment horizontal="center" vertical="center" wrapText="1"/>
    </xf>
    <xf numFmtId="0" fontId="175" fillId="93" borderId="64" xfId="3" applyFont="1" applyFill="1" applyBorder="1" applyAlignment="1">
      <alignment horizontal="center" vertical="center" wrapText="1"/>
    </xf>
    <xf numFmtId="0" fontId="140" fillId="93" borderId="22" xfId="500" applyFill="1" applyBorder="1" applyAlignment="1">
      <alignment horizontal="center" vertical="center" wrapText="1"/>
    </xf>
    <xf numFmtId="0" fontId="140" fillId="93" borderId="26" xfId="500" applyFill="1" applyBorder="1" applyAlignment="1">
      <alignment horizontal="center" vertical="center" wrapText="1"/>
    </xf>
    <xf numFmtId="0" fontId="140" fillId="93" borderId="63" xfId="500" applyFill="1" applyBorder="1" applyAlignment="1">
      <alignment horizontal="center" vertical="center" wrapText="1"/>
    </xf>
    <xf numFmtId="0" fontId="140" fillId="93" borderId="5" xfId="500" applyFill="1" applyBorder="1" applyAlignment="1">
      <alignment horizontal="center" vertical="center" wrapText="1"/>
    </xf>
    <xf numFmtId="0" fontId="140" fillId="93" borderId="64" xfId="500" applyFill="1" applyBorder="1" applyAlignment="1">
      <alignment horizontal="center" vertical="center" wrapText="1"/>
    </xf>
    <xf numFmtId="0" fontId="201" fillId="43" borderId="63" xfId="3" applyFont="1" applyFill="1" applyBorder="1" applyAlignment="1">
      <alignment horizontal="center" vertical="center" wrapText="1"/>
    </xf>
    <xf numFmtId="0" fontId="174" fillId="43" borderId="63" xfId="3" applyFont="1" applyFill="1" applyBorder="1" applyAlignment="1">
      <alignment horizontal="center" vertical="center" wrapText="1"/>
    </xf>
    <xf numFmtId="0" fontId="202" fillId="43" borderId="63" xfId="3" applyFont="1" applyFill="1" applyBorder="1" applyAlignment="1">
      <alignment horizontal="center" vertical="center" wrapText="1"/>
    </xf>
    <xf numFmtId="0" fontId="202" fillId="43" borderId="5" xfId="3" applyFont="1" applyFill="1" applyBorder="1" applyAlignment="1">
      <alignment horizontal="center" vertical="center" wrapText="1"/>
    </xf>
    <xf numFmtId="0" fontId="202" fillId="43" borderId="64" xfId="3" applyFont="1" applyFill="1" applyBorder="1" applyAlignment="1">
      <alignment horizontal="center" vertical="center" wrapText="1"/>
    </xf>
    <xf numFmtId="0" fontId="140" fillId="95" borderId="25" xfId="500" applyFill="1" applyBorder="1" applyAlignment="1">
      <alignment horizontal="center" vertical="center" wrapText="1"/>
    </xf>
    <xf numFmtId="0" fontId="140" fillId="95" borderId="16" xfId="500" applyFill="1" applyBorder="1" applyAlignment="1">
      <alignment horizontal="center" vertical="center" wrapText="1"/>
    </xf>
    <xf numFmtId="0" fontId="140" fillId="95" borderId="53" xfId="500" applyFill="1" applyBorder="1" applyAlignment="1">
      <alignment horizontal="center" vertical="center" wrapText="1"/>
    </xf>
    <xf numFmtId="0" fontId="147" fillId="93" borderId="23" xfId="234" applyFill="1" applyBorder="1" applyAlignment="1" applyProtection="1">
      <alignment horizontal="center" vertical="center"/>
    </xf>
    <xf numFmtId="0" fontId="199" fillId="93" borderId="23" xfId="234" applyFont="1" applyFill="1" applyBorder="1" applyAlignment="1" applyProtection="1">
      <alignment horizontal="center" vertical="center"/>
    </xf>
    <xf numFmtId="0" fontId="199" fillId="93" borderId="26" xfId="234" applyFont="1" applyFill="1" applyBorder="1" applyAlignment="1" applyProtection="1">
      <alignment horizontal="center" vertical="center"/>
    </xf>
    <xf numFmtId="0" fontId="200" fillId="93" borderId="0" xfId="500" applyFont="1" applyFill="1" applyAlignment="1">
      <alignment horizontal="center" vertical="center"/>
    </xf>
    <xf numFmtId="0" fontId="200" fillId="93" borderId="27" xfId="500" applyFont="1" applyFill="1" applyBorder="1" applyAlignment="1">
      <alignment horizontal="center" vertical="center"/>
    </xf>
    <xf numFmtId="0" fontId="200" fillId="93" borderId="16" xfId="500" applyFont="1" applyFill="1" applyBorder="1" applyAlignment="1">
      <alignment horizontal="center" vertical="center"/>
    </xf>
    <xf numFmtId="0" fontId="200" fillId="93" borderId="53" xfId="500" applyFont="1" applyFill="1" applyBorder="1" applyAlignment="1">
      <alignment horizontal="center" vertical="center"/>
    </xf>
    <xf numFmtId="0" fontId="201" fillId="43" borderId="24" xfId="3" applyFont="1" applyFill="1" applyBorder="1" applyAlignment="1">
      <alignment horizontal="center" vertical="center" wrapText="1"/>
    </xf>
    <xf numFmtId="0" fontId="140" fillId="0" borderId="0" xfId="500"/>
    <xf numFmtId="0" fontId="140" fillId="0" borderId="27" xfId="500" applyBorder="1"/>
    <xf numFmtId="0" fontId="140" fillId="0" borderId="25" xfId="500" applyBorder="1"/>
    <xf numFmtId="0" fontId="140" fillId="0" borderId="16" xfId="500" applyBorder="1"/>
    <xf numFmtId="0" fontId="140" fillId="0" borderId="53" xfId="500" applyBorder="1"/>
    <xf numFmtId="0" fontId="174" fillId="43" borderId="24" xfId="3" applyFont="1" applyFill="1" applyBorder="1" applyAlignment="1">
      <alignment horizontal="center" vertical="center" wrapText="1"/>
    </xf>
    <xf numFmtId="0" fontId="174" fillId="43" borderId="0" xfId="3" applyFont="1" applyFill="1" applyAlignment="1">
      <alignment horizontal="center" vertical="center" wrapText="1"/>
    </xf>
    <xf numFmtId="0" fontId="174" fillId="43" borderId="27" xfId="3" applyFont="1" applyFill="1" applyBorder="1" applyAlignment="1">
      <alignment horizontal="center" vertical="center" wrapText="1"/>
    </xf>
    <xf numFmtId="0" fontId="174" fillId="43" borderId="25" xfId="3" applyFont="1" applyFill="1" applyBorder="1" applyAlignment="1">
      <alignment horizontal="center" vertical="center" wrapText="1"/>
    </xf>
    <xf numFmtId="0" fontId="174" fillId="43" borderId="16" xfId="3" applyFont="1" applyFill="1" applyBorder="1" applyAlignment="1">
      <alignment horizontal="center" vertical="center" wrapText="1"/>
    </xf>
    <xf numFmtId="0" fontId="174" fillId="43" borderId="53" xfId="3" applyFont="1" applyFill="1" applyBorder="1" applyAlignment="1">
      <alignment horizontal="center" vertical="center" wrapText="1"/>
    </xf>
    <xf numFmtId="0" fontId="202" fillId="95" borderId="63" xfId="500" applyFont="1" applyFill="1" applyBorder="1" applyAlignment="1">
      <alignment horizontal="center" vertical="center" wrapText="1"/>
    </xf>
    <xf numFmtId="0" fontId="141" fillId="95" borderId="5" xfId="500" applyFont="1" applyFill="1" applyBorder="1" applyAlignment="1">
      <alignment horizontal="center" vertical="center" wrapText="1"/>
    </xf>
    <xf numFmtId="0" fontId="141" fillId="95" borderId="64" xfId="500" applyFont="1" applyFill="1" applyBorder="1" applyAlignment="1">
      <alignment horizontal="center" vertical="center" wrapText="1"/>
    </xf>
    <xf numFmtId="49" fontId="0" fillId="0" borderId="22" xfId="0" applyNumberFormat="1" applyBorder="1" applyAlignment="1">
      <alignment horizontal="center"/>
    </xf>
    <xf numFmtId="49" fontId="0" fillId="0" borderId="23" xfId="0" applyNumberFormat="1" applyBorder="1" applyAlignment="1">
      <alignment horizontal="center"/>
    </xf>
    <xf numFmtId="49" fontId="0" fillId="0" borderId="26" xfId="0" applyNumberFormat="1" applyBorder="1" applyAlignment="1">
      <alignment horizontal="center"/>
    </xf>
    <xf numFmtId="49" fontId="0" fillId="0" borderId="24" xfId="0" applyNumberFormat="1" applyBorder="1" applyAlignment="1">
      <alignment horizontal="center"/>
    </xf>
    <xf numFmtId="49" fontId="0" fillId="0" borderId="0" xfId="0" applyNumberFormat="1" applyAlignment="1">
      <alignment horizontal="center"/>
    </xf>
    <xf numFmtId="49" fontId="0" fillId="0" borderId="27" xfId="0" applyNumberFormat="1" applyBorder="1" applyAlignment="1">
      <alignment horizontal="center"/>
    </xf>
    <xf numFmtId="49" fontId="0" fillId="0" borderId="25" xfId="0" applyNumberFormat="1" applyBorder="1" applyAlignment="1">
      <alignment horizontal="center"/>
    </xf>
    <xf numFmtId="49" fontId="0" fillId="0" borderId="16" xfId="0" applyNumberFormat="1" applyBorder="1" applyAlignment="1">
      <alignment horizontal="center"/>
    </xf>
    <xf numFmtId="49" fontId="0" fillId="0" borderId="53" xfId="0" applyNumberFormat="1" applyBorder="1" applyAlignment="1">
      <alignment horizontal="center"/>
    </xf>
    <xf numFmtId="0" fontId="0" fillId="93" borderId="0" xfId="0" applyFill="1" applyAlignment="1">
      <alignment horizontal="center"/>
    </xf>
    <xf numFmtId="0" fontId="208" fillId="0" borderId="63" xfId="0" applyFont="1" applyBorder="1" applyAlignment="1">
      <alignment horizontal="center"/>
    </xf>
    <xf numFmtId="0" fontId="208" fillId="0" borderId="5" xfId="0" applyFont="1" applyBorder="1" applyAlignment="1">
      <alignment horizontal="center"/>
    </xf>
    <xf numFmtId="0" fontId="208" fillId="0" borderId="64" xfId="0" applyFont="1" applyBorder="1" applyAlignment="1">
      <alignment horizontal="center"/>
    </xf>
    <xf numFmtId="0" fontId="13" fillId="95" borderId="0" xfId="0" applyFont="1" applyFill="1" applyAlignment="1">
      <alignment horizontal="left" vertical="center"/>
    </xf>
    <xf numFmtId="49" fontId="38" fillId="95" borderId="0" xfId="0" applyNumberFormat="1" applyFont="1" applyFill="1" applyAlignment="1">
      <alignment horizontal="left" vertical="center"/>
    </xf>
    <xf numFmtId="0" fontId="194" fillId="99" borderId="0" xfId="506" applyNumberFormat="1" applyFont="1" applyFill="1" applyAlignment="1">
      <alignment vertical="center" wrapText="1"/>
    </xf>
    <xf numFmtId="172" fontId="194" fillId="99" borderId="109" xfId="506" applyFont="1" applyFill="1" applyBorder="1" applyAlignment="1">
      <alignment horizontal="left" vertical="center"/>
    </xf>
    <xf numFmtId="49" fontId="286" fillId="102" borderId="109" xfId="506" applyNumberFormat="1" applyFont="1" applyFill="1" applyBorder="1" applyAlignment="1">
      <alignment horizontal="left" vertical="center" wrapText="1"/>
    </xf>
    <xf numFmtId="172" fontId="194" fillId="100" borderId="109" xfId="506" applyFont="1" applyFill="1" applyBorder="1" applyAlignment="1">
      <alignment horizontal="left" vertical="center" wrapText="1"/>
    </xf>
    <xf numFmtId="49" fontId="286" fillId="120" borderId="109" xfId="506" applyNumberFormat="1" applyFont="1" applyFill="1" applyBorder="1" applyAlignment="1">
      <alignment horizontal="left" vertical="center" wrapText="1"/>
    </xf>
    <xf numFmtId="172" fontId="194" fillId="102" borderId="109" xfId="506" applyFont="1" applyFill="1" applyBorder="1" applyAlignment="1">
      <alignment horizontal="left" vertical="center" wrapText="1"/>
    </xf>
    <xf numFmtId="168" fontId="194" fillId="95" borderId="109" xfId="344" applyNumberFormat="1" applyFont="1" applyFill="1" applyBorder="1" applyAlignment="1">
      <alignment horizontal="left" vertical="center"/>
    </xf>
    <xf numFmtId="168" fontId="194" fillId="95" borderId="0" xfId="344" applyNumberFormat="1" applyFont="1" applyFill="1" applyBorder="1" applyAlignment="1">
      <alignment horizontal="left" vertical="center"/>
    </xf>
    <xf numFmtId="9" fontId="268" fillId="0" borderId="0" xfId="1117" applyNumberFormat="1" applyFont="1" applyBorder="1" applyAlignment="1">
      <alignment horizontal="center" vertical="center"/>
    </xf>
    <xf numFmtId="186" fontId="13" fillId="95" borderId="0" xfId="344" applyNumberFormat="1" applyFont="1" applyFill="1" applyBorder="1" applyAlignment="1">
      <alignment horizontal="center" vertical="center"/>
    </xf>
    <xf numFmtId="167" fontId="13" fillId="0" borderId="104" xfId="0" applyNumberFormat="1" applyFont="1" applyBorder="1" applyAlignment="1">
      <alignment horizontal="left" vertical="center"/>
    </xf>
    <xf numFmtId="0" fontId="23" fillId="123" borderId="103" xfId="0" applyFont="1" applyFill="1" applyBorder="1" applyAlignment="1">
      <alignment vertical="center"/>
    </xf>
    <xf numFmtId="0" fontId="11" fillId="123" borderId="103" xfId="0" applyFont="1" applyFill="1" applyBorder="1" applyAlignment="1">
      <alignment vertical="center"/>
    </xf>
    <xf numFmtId="167" fontId="13" fillId="0" borderId="0" xfId="0" applyNumberFormat="1" applyFont="1" applyAlignment="1">
      <alignment horizontal="left" vertical="center"/>
    </xf>
    <xf numFmtId="0" fontId="11" fillId="123" borderId="118" xfId="0" applyFont="1" applyFill="1" applyBorder="1" applyAlignment="1">
      <alignment vertical="center"/>
    </xf>
    <xf numFmtId="1" fontId="268" fillId="0" borderId="110" xfId="0" applyNumberFormat="1" applyFont="1" applyBorder="1" applyAlignment="1">
      <alignment horizontal="center" vertical="center"/>
    </xf>
    <xf numFmtId="0" fontId="12" fillId="123" borderId="103" xfId="0" applyFont="1" applyFill="1" applyBorder="1" applyAlignment="1">
      <alignment vertical="center" wrapText="1"/>
    </xf>
    <xf numFmtId="0" fontId="12" fillId="50" borderId="75" xfId="2" applyFont="1" applyFill="1" applyBorder="1" applyAlignment="1">
      <alignment horizontal="left" vertical="center"/>
    </xf>
    <xf numFmtId="0" fontId="38" fillId="50" borderId="75" xfId="2" applyFont="1" applyFill="1" applyBorder="1" applyAlignment="1">
      <alignment horizontal="center" vertical="center"/>
    </xf>
    <xf numFmtId="0" fontId="27" fillId="50" borderId="75" xfId="2" applyFont="1" applyFill="1" applyBorder="1" applyAlignment="1">
      <alignment horizontal="left" vertical="center"/>
    </xf>
    <xf numFmtId="0" fontId="26" fillId="50" borderId="75" xfId="2" applyFont="1" applyFill="1" applyBorder="1" applyAlignment="1">
      <alignment vertical="center" wrapText="1"/>
    </xf>
    <xf numFmtId="1" fontId="13" fillId="50" borderId="75" xfId="2" applyNumberFormat="1" applyFont="1" applyFill="1" applyBorder="1" applyAlignment="1">
      <alignment horizontal="center" vertical="center"/>
    </xf>
    <xf numFmtId="1" fontId="188" fillId="50" borderId="75" xfId="2" applyNumberFormat="1" applyFont="1" applyFill="1" applyBorder="1" applyAlignment="1">
      <alignment horizontal="center" vertical="center"/>
    </xf>
    <xf numFmtId="167" fontId="13" fillId="50" borderId="75" xfId="343" applyNumberFormat="1" applyFont="1" applyFill="1" applyBorder="1" applyAlignment="1">
      <alignment horizontal="center" vertical="center"/>
    </xf>
    <xf numFmtId="1" fontId="13" fillId="114" borderId="77" xfId="819" applyNumberFormat="1" applyFont="1" applyFill="1" applyBorder="1" applyAlignment="1">
      <alignment horizontal="center" vertical="center"/>
    </xf>
    <xf numFmtId="1" fontId="11" fillId="114" borderId="77" xfId="819" applyNumberFormat="1" applyFont="1" applyFill="1" applyBorder="1" applyAlignment="1">
      <alignment horizontal="center" vertical="center"/>
    </xf>
    <xf numFmtId="0" fontId="13" fillId="0" borderId="75" xfId="819" applyFont="1" applyBorder="1" applyAlignment="1">
      <alignment vertical="center"/>
    </xf>
    <xf numFmtId="0" fontId="38" fillId="0" borderId="75" xfId="819" applyFont="1" applyBorder="1" applyAlignment="1">
      <alignment horizontal="center" vertical="center"/>
    </xf>
    <xf numFmtId="0" fontId="171" fillId="0" borderId="75" xfId="819" applyFont="1" applyBorder="1" applyAlignment="1">
      <alignment horizontal="left" vertical="center"/>
    </xf>
    <xf numFmtId="1" fontId="11" fillId="0" borderId="75" xfId="343" applyNumberFormat="1" applyFont="1" applyBorder="1" applyAlignment="1">
      <alignment horizontal="center" vertical="center"/>
    </xf>
    <xf numFmtId="0" fontId="12" fillId="114" borderId="75" xfId="819" applyFont="1" applyFill="1" applyBorder="1" applyAlignment="1">
      <alignment vertical="center"/>
    </xf>
    <xf numFmtId="1" fontId="13" fillId="114" borderId="75" xfId="819" applyNumberFormat="1" applyFont="1" applyFill="1" applyBorder="1" applyAlignment="1">
      <alignment horizontal="center" vertical="center"/>
    </xf>
    <xf numFmtId="1" fontId="11" fillId="114" borderId="75" xfId="819" applyNumberFormat="1" applyFont="1" applyFill="1" applyBorder="1" applyAlignment="1">
      <alignment horizontal="center" vertical="center"/>
    </xf>
    <xf numFmtId="0" fontId="331" fillId="0" borderId="75" xfId="819" applyFont="1" applyBorder="1" applyAlignment="1">
      <alignment horizontal="center" vertical="center"/>
    </xf>
    <xf numFmtId="1" fontId="11" fillId="0" borderId="75" xfId="343" applyNumberFormat="1" applyFont="1" applyFill="1" applyBorder="1" applyAlignment="1">
      <alignment horizontal="center" vertical="center"/>
    </xf>
    <xf numFmtId="1" fontId="188" fillId="0" borderId="75" xfId="343" applyNumberFormat="1" applyFont="1" applyBorder="1" applyAlignment="1">
      <alignment horizontal="center" vertical="center"/>
    </xf>
  </cellXfs>
  <cellStyles count="1127">
    <cellStyle name="_x000a_shell=progma" xfId="1" xr:uid="{00000000-0005-0000-0000-000000000000}"/>
    <cellStyle name="_x000d__x000a_JournalTemplate=C:\COMFO\CTALK\JOURSTD.TPL_x000d__x000a_LbStateAddress=3 3 0 251 1 89 2 311_x000d__x000a_LbStateJou" xfId="2" xr:uid="{00000000-0005-0000-0000-000001000000}"/>
    <cellStyle name="_x000d__x000a_JournalTemplate=C:\COMFO\CTALK\JOURSTD.TPL_x000d__x000a_LbStateAddress=3 3 0 251 1 89 2 311_x000d__x000a_LbStateJou 2" xfId="3" xr:uid="{00000000-0005-0000-0000-000002000000}"/>
    <cellStyle name="_x000d__x000a_JournalTemplate=C:\COMFO\CTALK\JOURSTD.TPL_x000d__x000a_LbStateAddress=3 3 0 251 1 89 2 311_x000d__x000a_LbStateJou 2 2" xfId="819" xr:uid="{00000000-0005-0000-0000-000003000000}"/>
    <cellStyle name="_x000d__x000a_JournalTemplate=C:\COMFO\CTALK\JOURSTD.TPL_x000d__x000a_LbStateAddress=3 3 0 251 1 89 2 311_x000d__x000a_LbStateJou 3" xfId="598" xr:uid="{00000000-0005-0000-0000-000004000000}"/>
    <cellStyle name="_x000d__x000a_JournalTemplate=C:\COMFO\CTALK\JOURSTD.TPL_x000d__x000a_LbStateAddress=3 3 0 251 1 89 2 311_x000d__x000a_LbStateJou 3 2" xfId="1075" xr:uid="{00000000-0005-0000-0000-000005000000}"/>
    <cellStyle name="_x000d__x000a_JournalTemplate=C:\COMFO\CTALK\JOURSTD.TPL_x000d__x000a_LbStateAddress=3 3 0 251 1 89 2 311_x000d__x000a_LbStateJou 4" xfId="818" xr:uid="{00000000-0005-0000-0000-000006000000}"/>
    <cellStyle name="%" xfId="4" xr:uid="{00000000-0005-0000-0000-000007000000}"/>
    <cellStyle name="% 10" xfId="5" xr:uid="{00000000-0005-0000-0000-000008000000}"/>
    <cellStyle name="% 11" xfId="845" xr:uid="{00000000-0005-0000-0000-000009000000}"/>
    <cellStyle name="% 2" xfId="6" xr:uid="{00000000-0005-0000-0000-00000A000000}"/>
    <cellStyle name="% 2 2" xfId="7" xr:uid="{00000000-0005-0000-0000-00000B000000}"/>
    <cellStyle name="% 2 2 2" xfId="847" xr:uid="{00000000-0005-0000-0000-00000C000000}"/>
    <cellStyle name="% 2 3" xfId="8" xr:uid="{00000000-0005-0000-0000-00000D000000}"/>
    <cellStyle name="% 2 3 2" xfId="848" xr:uid="{00000000-0005-0000-0000-00000E000000}"/>
    <cellStyle name="% 2 4" xfId="9" xr:uid="{00000000-0005-0000-0000-00000F000000}"/>
    <cellStyle name="% 2 4 2" xfId="849" xr:uid="{00000000-0005-0000-0000-000010000000}"/>
    <cellStyle name="% 2 5" xfId="846" xr:uid="{00000000-0005-0000-0000-000011000000}"/>
    <cellStyle name="% 2_Prom OMS bundles" xfId="10" xr:uid="{00000000-0005-0000-0000-000012000000}"/>
    <cellStyle name="% 3" xfId="11" xr:uid="{00000000-0005-0000-0000-000013000000}"/>
    <cellStyle name="% 3 2" xfId="12" xr:uid="{00000000-0005-0000-0000-000014000000}"/>
    <cellStyle name="% 3 2 2" xfId="851" xr:uid="{00000000-0005-0000-0000-000015000000}"/>
    <cellStyle name="% 3 3" xfId="13" xr:uid="{00000000-0005-0000-0000-000016000000}"/>
    <cellStyle name="% 3 4" xfId="850" xr:uid="{00000000-0005-0000-0000-000017000000}"/>
    <cellStyle name="% 4" xfId="14" xr:uid="{00000000-0005-0000-0000-000018000000}"/>
    <cellStyle name="% 4 2" xfId="15" xr:uid="{00000000-0005-0000-0000-000019000000}"/>
    <cellStyle name="% 4 2 2" xfId="853" xr:uid="{00000000-0005-0000-0000-00001A000000}"/>
    <cellStyle name="% 4 3" xfId="852" xr:uid="{00000000-0005-0000-0000-00001B000000}"/>
    <cellStyle name="% 5" xfId="16" xr:uid="{00000000-0005-0000-0000-00001C000000}"/>
    <cellStyle name="% 5 2" xfId="17" xr:uid="{00000000-0005-0000-0000-00001D000000}"/>
    <cellStyle name="% 5 3" xfId="18" xr:uid="{00000000-0005-0000-0000-00001E000000}"/>
    <cellStyle name="% 5 4" xfId="854" xr:uid="{00000000-0005-0000-0000-00001F000000}"/>
    <cellStyle name="% 6" xfId="19" xr:uid="{00000000-0005-0000-0000-000020000000}"/>
    <cellStyle name="% 7" xfId="20" xr:uid="{00000000-0005-0000-0000-000021000000}"/>
    <cellStyle name="% 8" xfId="21" xr:uid="{00000000-0005-0000-0000-000022000000}"/>
    <cellStyle name="% 9" xfId="22" xr:uid="{00000000-0005-0000-0000-000023000000}"/>
    <cellStyle name="%_Prom OMS bundles" xfId="23" xr:uid="{00000000-0005-0000-0000-000024000000}"/>
    <cellStyle name="0,0_x000d__x000a_NA_x000d__x000a_" xfId="24" xr:uid="{00000000-0005-0000-0000-000025000000}"/>
    <cellStyle name="0,0_x000d__x000a_NA_x000d__x000a_ 2" xfId="25" xr:uid="{00000000-0005-0000-0000-000026000000}"/>
    <cellStyle name="0,0_x000d__x000a_NA_x000d__x000a_ 3" xfId="599" xr:uid="{00000000-0005-0000-0000-000027000000}"/>
    <cellStyle name="0,0_x000d__x000a_NA_x000d__x000a__Revised_July Overview page July 19 v2-jl" xfId="26" xr:uid="{00000000-0005-0000-0000-000028000000}"/>
    <cellStyle name="20% - Accent1 2" xfId="27" xr:uid="{00000000-0005-0000-0000-000029000000}"/>
    <cellStyle name="20% - Accent1 2 2" xfId="28" xr:uid="{00000000-0005-0000-0000-00002A000000}"/>
    <cellStyle name="20% - Accent1 2 3" xfId="687" xr:uid="{00000000-0005-0000-0000-00002B000000}"/>
    <cellStyle name="20% - Accent1 2 4" xfId="855" xr:uid="{00000000-0005-0000-0000-00002C000000}"/>
    <cellStyle name="20% - Accent1 2_Prom OMS bundles" xfId="29" xr:uid="{00000000-0005-0000-0000-00002D000000}"/>
    <cellStyle name="20% - Accent1 3" xfId="30" xr:uid="{00000000-0005-0000-0000-00002E000000}"/>
    <cellStyle name="20% - Accent1 3 2" xfId="688" xr:uid="{00000000-0005-0000-0000-00002F000000}"/>
    <cellStyle name="20% - Accent1 3 3" xfId="856" xr:uid="{00000000-0005-0000-0000-000030000000}"/>
    <cellStyle name="20% - Accent1 4" xfId="31" xr:uid="{00000000-0005-0000-0000-000031000000}"/>
    <cellStyle name="20% - Accent1 4 2" xfId="689" xr:uid="{00000000-0005-0000-0000-000032000000}"/>
    <cellStyle name="20% - Accent1 4 3" xfId="857" xr:uid="{00000000-0005-0000-0000-000033000000}"/>
    <cellStyle name="20% - Accent1 5" xfId="32" xr:uid="{00000000-0005-0000-0000-000034000000}"/>
    <cellStyle name="20% - Accent1 5 2" xfId="690" xr:uid="{00000000-0005-0000-0000-000035000000}"/>
    <cellStyle name="20% - Accent1 5 3" xfId="858" xr:uid="{00000000-0005-0000-0000-000036000000}"/>
    <cellStyle name="20% - Accent1 6" xfId="33" xr:uid="{00000000-0005-0000-0000-000037000000}"/>
    <cellStyle name="20% - Accent1 6 2" xfId="691" xr:uid="{00000000-0005-0000-0000-000038000000}"/>
    <cellStyle name="20% - Accent1 6 3" xfId="859" xr:uid="{00000000-0005-0000-0000-000039000000}"/>
    <cellStyle name="20% - Accent1 7" xfId="34" xr:uid="{00000000-0005-0000-0000-00003A000000}"/>
    <cellStyle name="20% - Accent1 7 2" xfId="692" xr:uid="{00000000-0005-0000-0000-00003B000000}"/>
    <cellStyle name="20% - Accent1 7 3" xfId="860" xr:uid="{00000000-0005-0000-0000-00003C000000}"/>
    <cellStyle name="20% - Accent1 8" xfId="35" xr:uid="{00000000-0005-0000-0000-00003D000000}"/>
    <cellStyle name="20% - Accent2 2" xfId="36" xr:uid="{00000000-0005-0000-0000-00003E000000}"/>
    <cellStyle name="20% - Accent2 2 2" xfId="37" xr:uid="{00000000-0005-0000-0000-00003F000000}"/>
    <cellStyle name="20% - Accent2 2 3" xfId="693" xr:uid="{00000000-0005-0000-0000-000040000000}"/>
    <cellStyle name="20% - Accent2 2 4" xfId="861" xr:uid="{00000000-0005-0000-0000-000041000000}"/>
    <cellStyle name="20% - Accent2 2_Prom OMS bundles" xfId="38" xr:uid="{00000000-0005-0000-0000-000042000000}"/>
    <cellStyle name="20% - Accent2 3" xfId="39" xr:uid="{00000000-0005-0000-0000-000043000000}"/>
    <cellStyle name="20% - Accent2 3 2" xfId="694" xr:uid="{00000000-0005-0000-0000-000044000000}"/>
    <cellStyle name="20% - Accent2 3 3" xfId="862" xr:uid="{00000000-0005-0000-0000-000045000000}"/>
    <cellStyle name="20% - Accent2 4" xfId="40" xr:uid="{00000000-0005-0000-0000-000046000000}"/>
    <cellStyle name="20% - Accent2 4 2" xfId="695" xr:uid="{00000000-0005-0000-0000-000047000000}"/>
    <cellStyle name="20% - Accent2 4 3" xfId="863" xr:uid="{00000000-0005-0000-0000-000048000000}"/>
    <cellStyle name="20% - Accent2 5" xfId="41" xr:uid="{00000000-0005-0000-0000-000049000000}"/>
    <cellStyle name="20% - Accent2 5 2" xfId="696" xr:uid="{00000000-0005-0000-0000-00004A000000}"/>
    <cellStyle name="20% - Accent2 5 3" xfId="864" xr:uid="{00000000-0005-0000-0000-00004B000000}"/>
    <cellStyle name="20% - Accent2 6" xfId="42" xr:uid="{00000000-0005-0000-0000-00004C000000}"/>
    <cellStyle name="20% - Accent2 6 2" xfId="697" xr:uid="{00000000-0005-0000-0000-00004D000000}"/>
    <cellStyle name="20% - Accent2 6 3" xfId="865" xr:uid="{00000000-0005-0000-0000-00004E000000}"/>
    <cellStyle name="20% - Accent2 7" xfId="43" xr:uid="{00000000-0005-0000-0000-00004F000000}"/>
    <cellStyle name="20% - Accent2 7 2" xfId="698" xr:uid="{00000000-0005-0000-0000-000050000000}"/>
    <cellStyle name="20% - Accent2 7 3" xfId="866" xr:uid="{00000000-0005-0000-0000-000051000000}"/>
    <cellStyle name="20% - Accent2 8" xfId="44" xr:uid="{00000000-0005-0000-0000-000052000000}"/>
    <cellStyle name="20% - Accent3 2" xfId="45" xr:uid="{00000000-0005-0000-0000-000053000000}"/>
    <cellStyle name="20% - Accent3 2 2" xfId="46" xr:uid="{00000000-0005-0000-0000-000054000000}"/>
    <cellStyle name="20% - Accent3 2 3" xfId="699" xr:uid="{00000000-0005-0000-0000-000055000000}"/>
    <cellStyle name="20% - Accent3 2 4" xfId="867" xr:uid="{00000000-0005-0000-0000-000056000000}"/>
    <cellStyle name="20% - Accent3 2_Prom OMS bundles" xfId="47" xr:uid="{00000000-0005-0000-0000-000057000000}"/>
    <cellStyle name="20% - Accent3 3" xfId="48" xr:uid="{00000000-0005-0000-0000-000058000000}"/>
    <cellStyle name="20% - Accent3 3 2" xfId="700" xr:uid="{00000000-0005-0000-0000-000059000000}"/>
    <cellStyle name="20% - Accent3 3 3" xfId="868" xr:uid="{00000000-0005-0000-0000-00005A000000}"/>
    <cellStyle name="20% - Accent3 4" xfId="49" xr:uid="{00000000-0005-0000-0000-00005B000000}"/>
    <cellStyle name="20% - Accent3 4 2" xfId="701" xr:uid="{00000000-0005-0000-0000-00005C000000}"/>
    <cellStyle name="20% - Accent3 4 3" xfId="869" xr:uid="{00000000-0005-0000-0000-00005D000000}"/>
    <cellStyle name="20% - Accent3 5" xfId="50" xr:uid="{00000000-0005-0000-0000-00005E000000}"/>
    <cellStyle name="20% - Accent3 5 2" xfId="702" xr:uid="{00000000-0005-0000-0000-00005F000000}"/>
    <cellStyle name="20% - Accent3 5 3" xfId="870" xr:uid="{00000000-0005-0000-0000-000060000000}"/>
    <cellStyle name="20% - Accent3 6" xfId="51" xr:uid="{00000000-0005-0000-0000-000061000000}"/>
    <cellStyle name="20% - Accent3 6 2" xfId="703" xr:uid="{00000000-0005-0000-0000-000062000000}"/>
    <cellStyle name="20% - Accent3 6 3" xfId="871" xr:uid="{00000000-0005-0000-0000-000063000000}"/>
    <cellStyle name="20% - Accent3 7" xfId="52" xr:uid="{00000000-0005-0000-0000-000064000000}"/>
    <cellStyle name="20% - Accent3 7 2" xfId="704" xr:uid="{00000000-0005-0000-0000-000065000000}"/>
    <cellStyle name="20% - Accent3 7 3" xfId="872" xr:uid="{00000000-0005-0000-0000-000066000000}"/>
    <cellStyle name="20% - Accent3 8" xfId="53" xr:uid="{00000000-0005-0000-0000-000067000000}"/>
    <cellStyle name="20% - Accent4 2" xfId="54" xr:uid="{00000000-0005-0000-0000-000068000000}"/>
    <cellStyle name="20% - Accent4 2 2" xfId="55" xr:uid="{00000000-0005-0000-0000-000069000000}"/>
    <cellStyle name="20% - Accent4 2 3" xfId="705" xr:uid="{00000000-0005-0000-0000-00006A000000}"/>
    <cellStyle name="20% - Accent4 2 4" xfId="873" xr:uid="{00000000-0005-0000-0000-00006B000000}"/>
    <cellStyle name="20% - Accent4 2_Prom OMS bundles" xfId="56" xr:uid="{00000000-0005-0000-0000-00006C000000}"/>
    <cellStyle name="20% - Accent4 3" xfId="57" xr:uid="{00000000-0005-0000-0000-00006D000000}"/>
    <cellStyle name="20% - Accent4 3 2" xfId="706" xr:uid="{00000000-0005-0000-0000-00006E000000}"/>
    <cellStyle name="20% - Accent4 3 3" xfId="874" xr:uid="{00000000-0005-0000-0000-00006F000000}"/>
    <cellStyle name="20% - Accent4 4" xfId="58" xr:uid="{00000000-0005-0000-0000-000070000000}"/>
    <cellStyle name="20% - Accent4 4 2" xfId="707" xr:uid="{00000000-0005-0000-0000-000071000000}"/>
    <cellStyle name="20% - Accent4 4 3" xfId="875" xr:uid="{00000000-0005-0000-0000-000072000000}"/>
    <cellStyle name="20% - Accent4 5" xfId="59" xr:uid="{00000000-0005-0000-0000-000073000000}"/>
    <cellStyle name="20% - Accent4 5 2" xfId="708" xr:uid="{00000000-0005-0000-0000-000074000000}"/>
    <cellStyle name="20% - Accent4 5 3" xfId="876" xr:uid="{00000000-0005-0000-0000-000075000000}"/>
    <cellStyle name="20% - Accent4 6" xfId="60" xr:uid="{00000000-0005-0000-0000-000076000000}"/>
    <cellStyle name="20% - Accent4 6 2" xfId="709" xr:uid="{00000000-0005-0000-0000-000077000000}"/>
    <cellStyle name="20% - Accent4 6 3" xfId="877" xr:uid="{00000000-0005-0000-0000-000078000000}"/>
    <cellStyle name="20% - Accent4 7" xfId="61" xr:uid="{00000000-0005-0000-0000-000079000000}"/>
    <cellStyle name="20% - Accent4 7 2" xfId="710" xr:uid="{00000000-0005-0000-0000-00007A000000}"/>
    <cellStyle name="20% - Accent4 7 3" xfId="878" xr:uid="{00000000-0005-0000-0000-00007B000000}"/>
    <cellStyle name="20% - Accent4 8" xfId="62" xr:uid="{00000000-0005-0000-0000-00007C000000}"/>
    <cellStyle name="20% - Accent5 2" xfId="63" xr:uid="{00000000-0005-0000-0000-00007D000000}"/>
    <cellStyle name="20% - Accent5 3" xfId="64" xr:uid="{00000000-0005-0000-0000-00007E000000}"/>
    <cellStyle name="20% - Accent5 3 2" xfId="711" xr:uid="{00000000-0005-0000-0000-00007F000000}"/>
    <cellStyle name="20% - Accent5 3 3" xfId="879" xr:uid="{00000000-0005-0000-0000-000080000000}"/>
    <cellStyle name="20% - Accent5 4" xfId="65" xr:uid="{00000000-0005-0000-0000-000081000000}"/>
    <cellStyle name="20% - Accent5 4 2" xfId="712" xr:uid="{00000000-0005-0000-0000-000082000000}"/>
    <cellStyle name="20% - Accent5 4 3" xfId="880" xr:uid="{00000000-0005-0000-0000-000083000000}"/>
    <cellStyle name="20% - Accent5 5" xfId="66" xr:uid="{00000000-0005-0000-0000-000084000000}"/>
    <cellStyle name="20% - Accent5 5 2" xfId="713" xr:uid="{00000000-0005-0000-0000-000085000000}"/>
    <cellStyle name="20% - Accent5 5 3" xfId="881" xr:uid="{00000000-0005-0000-0000-000086000000}"/>
    <cellStyle name="20% - Accent5 6" xfId="67" xr:uid="{00000000-0005-0000-0000-000087000000}"/>
    <cellStyle name="20% - Accent6 2" xfId="68" xr:uid="{00000000-0005-0000-0000-000088000000}"/>
    <cellStyle name="20% - Accent6 2 2" xfId="69" xr:uid="{00000000-0005-0000-0000-000089000000}"/>
    <cellStyle name="20% - Accent6 2 3" xfId="714" xr:uid="{00000000-0005-0000-0000-00008A000000}"/>
    <cellStyle name="20% - Accent6 2 4" xfId="882" xr:uid="{00000000-0005-0000-0000-00008B000000}"/>
    <cellStyle name="20% - Accent6 2_Prom OMS bundles" xfId="70" xr:uid="{00000000-0005-0000-0000-00008C000000}"/>
    <cellStyle name="20% - Accent6 3" xfId="71" xr:uid="{00000000-0005-0000-0000-00008D000000}"/>
    <cellStyle name="20% - Accent6 3 2" xfId="715" xr:uid="{00000000-0005-0000-0000-00008E000000}"/>
    <cellStyle name="20% - Accent6 3 3" xfId="883" xr:uid="{00000000-0005-0000-0000-00008F000000}"/>
    <cellStyle name="20% - Accent6 4" xfId="72" xr:uid="{00000000-0005-0000-0000-000090000000}"/>
    <cellStyle name="20% - Accent6 4 2" xfId="716" xr:uid="{00000000-0005-0000-0000-000091000000}"/>
    <cellStyle name="20% - Accent6 4 3" xfId="884" xr:uid="{00000000-0005-0000-0000-000092000000}"/>
    <cellStyle name="20% - Accent6 5" xfId="73" xr:uid="{00000000-0005-0000-0000-000093000000}"/>
    <cellStyle name="20% - Accent6 5 2" xfId="717" xr:uid="{00000000-0005-0000-0000-000094000000}"/>
    <cellStyle name="20% - Accent6 5 3" xfId="885" xr:uid="{00000000-0005-0000-0000-000095000000}"/>
    <cellStyle name="20% - Accent6 6" xfId="74" xr:uid="{00000000-0005-0000-0000-000096000000}"/>
    <cellStyle name="20% - Accent6 6 2" xfId="718" xr:uid="{00000000-0005-0000-0000-000097000000}"/>
    <cellStyle name="20% - Accent6 6 3" xfId="886" xr:uid="{00000000-0005-0000-0000-000098000000}"/>
    <cellStyle name="20% - Accent6 7" xfId="75" xr:uid="{00000000-0005-0000-0000-000099000000}"/>
    <cellStyle name="20% - Accent6 7 2" xfId="719" xr:uid="{00000000-0005-0000-0000-00009A000000}"/>
    <cellStyle name="20% - Accent6 7 3" xfId="887" xr:uid="{00000000-0005-0000-0000-00009B000000}"/>
    <cellStyle name="20% - Accent6 8" xfId="76" xr:uid="{00000000-0005-0000-0000-00009C000000}"/>
    <cellStyle name="20% - Colore 1" xfId="77" builtinId="30" customBuiltin="1"/>
    <cellStyle name="20% - Colore 1 2" xfId="632" xr:uid="{00000000-0005-0000-0000-00009E000000}"/>
    <cellStyle name="20% - Colore 1 3" xfId="663" xr:uid="{00000000-0005-0000-0000-00009F000000}"/>
    <cellStyle name="20% - Colore 1 4" xfId="821" xr:uid="{00000000-0005-0000-0000-0000A0000000}"/>
    <cellStyle name="20% - Colore 2" xfId="78" builtinId="34" customBuiltin="1"/>
    <cellStyle name="20% - Colore 2 2" xfId="634" xr:uid="{00000000-0005-0000-0000-0000A2000000}"/>
    <cellStyle name="20% - Colore 2 3" xfId="665" xr:uid="{00000000-0005-0000-0000-0000A3000000}"/>
    <cellStyle name="20% - Colore 2 4" xfId="823" xr:uid="{00000000-0005-0000-0000-0000A4000000}"/>
    <cellStyle name="20% - Colore 3" xfId="79" builtinId="38" customBuiltin="1"/>
    <cellStyle name="20% - Colore 3 2" xfId="636" xr:uid="{00000000-0005-0000-0000-0000A6000000}"/>
    <cellStyle name="20% - Colore 3 3" xfId="667" xr:uid="{00000000-0005-0000-0000-0000A7000000}"/>
    <cellStyle name="20% - Colore 3 4" xfId="825" xr:uid="{00000000-0005-0000-0000-0000A8000000}"/>
    <cellStyle name="20% - Colore 4" xfId="80" builtinId="42" customBuiltin="1"/>
    <cellStyle name="20% - Colore 4 2" xfId="638" xr:uid="{00000000-0005-0000-0000-0000AA000000}"/>
    <cellStyle name="20% - Colore 4 3" xfId="669" xr:uid="{00000000-0005-0000-0000-0000AB000000}"/>
    <cellStyle name="20% - Colore 4 4" xfId="827" xr:uid="{00000000-0005-0000-0000-0000AC000000}"/>
    <cellStyle name="20% - Colore 5" xfId="81" builtinId="46" customBuiltin="1"/>
    <cellStyle name="20% - Colore 5 2" xfId="640" xr:uid="{00000000-0005-0000-0000-0000AE000000}"/>
    <cellStyle name="20% - Colore 5 3" xfId="671" xr:uid="{00000000-0005-0000-0000-0000AF000000}"/>
    <cellStyle name="20% - Colore 5 4" xfId="829" xr:uid="{00000000-0005-0000-0000-0000B0000000}"/>
    <cellStyle name="20% - Colore 6" xfId="82" builtinId="50" customBuiltin="1"/>
    <cellStyle name="20% - Colore 6 2" xfId="642" xr:uid="{00000000-0005-0000-0000-0000B2000000}"/>
    <cellStyle name="20% - Colore 6 3" xfId="673" xr:uid="{00000000-0005-0000-0000-0000B3000000}"/>
    <cellStyle name="20% - Colore 6 4" xfId="831" xr:uid="{00000000-0005-0000-0000-0000B4000000}"/>
    <cellStyle name="2015_A" xfId="1071" xr:uid="{00000000-0005-0000-0000-0000B5000000}"/>
    <cellStyle name="2015_B" xfId="1072" xr:uid="{00000000-0005-0000-0000-0000B6000000}"/>
    <cellStyle name="2015_C" xfId="1073" xr:uid="{00000000-0005-0000-0000-0000B7000000}"/>
    <cellStyle name="2015_SottoTitolo" xfId="1069" xr:uid="{00000000-0005-0000-0000-0000B8000000}"/>
    <cellStyle name="2015_SottoTitolo_44" xfId="1074" xr:uid="{00000000-0005-0000-0000-0000B9000000}"/>
    <cellStyle name="2015_Titolo" xfId="1070" xr:uid="{00000000-0005-0000-0000-0000BA000000}"/>
    <cellStyle name="40% - Accent1 2" xfId="83" xr:uid="{00000000-0005-0000-0000-0000BB000000}"/>
    <cellStyle name="40% - Accent1 2 2" xfId="84" xr:uid="{00000000-0005-0000-0000-0000BC000000}"/>
    <cellStyle name="40% - Accent1 2 3" xfId="720" xr:uid="{00000000-0005-0000-0000-0000BD000000}"/>
    <cellStyle name="40% - Accent1 2 4" xfId="888" xr:uid="{00000000-0005-0000-0000-0000BE000000}"/>
    <cellStyle name="40% - Accent1 2_Prom OMS bundles" xfId="85" xr:uid="{00000000-0005-0000-0000-0000BF000000}"/>
    <cellStyle name="40% - Accent1 3" xfId="86" xr:uid="{00000000-0005-0000-0000-0000C0000000}"/>
    <cellStyle name="40% - Accent1 3 2" xfId="721" xr:uid="{00000000-0005-0000-0000-0000C1000000}"/>
    <cellStyle name="40% - Accent1 3 3" xfId="889" xr:uid="{00000000-0005-0000-0000-0000C2000000}"/>
    <cellStyle name="40% - Accent1 4" xfId="87" xr:uid="{00000000-0005-0000-0000-0000C3000000}"/>
    <cellStyle name="40% - Accent1 4 2" xfId="722" xr:uid="{00000000-0005-0000-0000-0000C4000000}"/>
    <cellStyle name="40% - Accent1 4 3" xfId="890" xr:uid="{00000000-0005-0000-0000-0000C5000000}"/>
    <cellStyle name="40% - Accent1 5" xfId="88" xr:uid="{00000000-0005-0000-0000-0000C6000000}"/>
    <cellStyle name="40% - Accent1 5 2" xfId="723" xr:uid="{00000000-0005-0000-0000-0000C7000000}"/>
    <cellStyle name="40% - Accent1 5 3" xfId="891" xr:uid="{00000000-0005-0000-0000-0000C8000000}"/>
    <cellStyle name="40% - Accent1 6" xfId="89" xr:uid="{00000000-0005-0000-0000-0000C9000000}"/>
    <cellStyle name="40% - Accent1 6 2" xfId="724" xr:uid="{00000000-0005-0000-0000-0000CA000000}"/>
    <cellStyle name="40% - Accent1 6 3" xfId="892" xr:uid="{00000000-0005-0000-0000-0000CB000000}"/>
    <cellStyle name="40% - Accent1 7" xfId="90" xr:uid="{00000000-0005-0000-0000-0000CC000000}"/>
    <cellStyle name="40% - Accent1 7 2" xfId="725" xr:uid="{00000000-0005-0000-0000-0000CD000000}"/>
    <cellStyle name="40% - Accent1 7 3" xfId="893" xr:uid="{00000000-0005-0000-0000-0000CE000000}"/>
    <cellStyle name="40% - Accent1 8" xfId="91" xr:uid="{00000000-0005-0000-0000-0000CF000000}"/>
    <cellStyle name="40% - Accent2 2" xfId="92" xr:uid="{00000000-0005-0000-0000-0000D0000000}"/>
    <cellStyle name="40% - Accent2 3" xfId="93" xr:uid="{00000000-0005-0000-0000-0000D1000000}"/>
    <cellStyle name="40% - Accent2 3 2" xfId="726" xr:uid="{00000000-0005-0000-0000-0000D2000000}"/>
    <cellStyle name="40% - Accent2 3 3" xfId="894" xr:uid="{00000000-0005-0000-0000-0000D3000000}"/>
    <cellStyle name="40% - Accent2 4" xfId="94" xr:uid="{00000000-0005-0000-0000-0000D4000000}"/>
    <cellStyle name="40% - Accent2 4 2" xfId="727" xr:uid="{00000000-0005-0000-0000-0000D5000000}"/>
    <cellStyle name="40% - Accent2 4 3" xfId="895" xr:uid="{00000000-0005-0000-0000-0000D6000000}"/>
    <cellStyle name="40% - Accent2 5" xfId="95" xr:uid="{00000000-0005-0000-0000-0000D7000000}"/>
    <cellStyle name="40% - Accent2 5 2" xfId="728" xr:uid="{00000000-0005-0000-0000-0000D8000000}"/>
    <cellStyle name="40% - Accent2 5 3" xfId="896" xr:uid="{00000000-0005-0000-0000-0000D9000000}"/>
    <cellStyle name="40% - Accent2 6" xfId="96" xr:uid="{00000000-0005-0000-0000-0000DA000000}"/>
    <cellStyle name="40% - Accent3 2" xfId="97" xr:uid="{00000000-0005-0000-0000-0000DB000000}"/>
    <cellStyle name="40% - Accent3 2 2" xfId="98" xr:uid="{00000000-0005-0000-0000-0000DC000000}"/>
    <cellStyle name="40% - Accent3 2 3" xfId="729" xr:uid="{00000000-0005-0000-0000-0000DD000000}"/>
    <cellStyle name="40% - Accent3 2 4" xfId="897" xr:uid="{00000000-0005-0000-0000-0000DE000000}"/>
    <cellStyle name="40% - Accent3 2_Prom OMS bundles" xfId="99" xr:uid="{00000000-0005-0000-0000-0000DF000000}"/>
    <cellStyle name="40% - Accent3 3" xfId="100" xr:uid="{00000000-0005-0000-0000-0000E0000000}"/>
    <cellStyle name="40% - Accent3 3 2" xfId="730" xr:uid="{00000000-0005-0000-0000-0000E1000000}"/>
    <cellStyle name="40% - Accent3 3 3" xfId="898" xr:uid="{00000000-0005-0000-0000-0000E2000000}"/>
    <cellStyle name="40% - Accent3 4" xfId="101" xr:uid="{00000000-0005-0000-0000-0000E3000000}"/>
    <cellStyle name="40% - Accent3 4 2" xfId="731" xr:uid="{00000000-0005-0000-0000-0000E4000000}"/>
    <cellStyle name="40% - Accent3 4 3" xfId="899" xr:uid="{00000000-0005-0000-0000-0000E5000000}"/>
    <cellStyle name="40% - Accent3 5" xfId="102" xr:uid="{00000000-0005-0000-0000-0000E6000000}"/>
    <cellStyle name="40% - Accent3 5 2" xfId="732" xr:uid="{00000000-0005-0000-0000-0000E7000000}"/>
    <cellStyle name="40% - Accent3 5 3" xfId="900" xr:uid="{00000000-0005-0000-0000-0000E8000000}"/>
    <cellStyle name="40% - Accent3 6" xfId="103" xr:uid="{00000000-0005-0000-0000-0000E9000000}"/>
    <cellStyle name="40% - Accent3 6 2" xfId="733" xr:uid="{00000000-0005-0000-0000-0000EA000000}"/>
    <cellStyle name="40% - Accent3 6 3" xfId="901" xr:uid="{00000000-0005-0000-0000-0000EB000000}"/>
    <cellStyle name="40% - Accent3 7" xfId="104" xr:uid="{00000000-0005-0000-0000-0000EC000000}"/>
    <cellStyle name="40% - Accent3 7 2" xfId="734" xr:uid="{00000000-0005-0000-0000-0000ED000000}"/>
    <cellStyle name="40% - Accent3 7 3" xfId="902" xr:uid="{00000000-0005-0000-0000-0000EE000000}"/>
    <cellStyle name="40% - Accent3 8" xfId="105" xr:uid="{00000000-0005-0000-0000-0000EF000000}"/>
    <cellStyle name="40% - Accent4 2" xfId="106" xr:uid="{00000000-0005-0000-0000-0000F0000000}"/>
    <cellStyle name="40% - Accent4 2 2" xfId="107" xr:uid="{00000000-0005-0000-0000-0000F1000000}"/>
    <cellStyle name="40% - Accent4 2 3" xfId="735" xr:uid="{00000000-0005-0000-0000-0000F2000000}"/>
    <cellStyle name="40% - Accent4 2 4" xfId="903" xr:uid="{00000000-0005-0000-0000-0000F3000000}"/>
    <cellStyle name="40% - Accent4 2_Prom OMS bundles" xfId="108" xr:uid="{00000000-0005-0000-0000-0000F4000000}"/>
    <cellStyle name="40% - Accent4 3" xfId="109" xr:uid="{00000000-0005-0000-0000-0000F5000000}"/>
    <cellStyle name="40% - Accent4 3 2" xfId="736" xr:uid="{00000000-0005-0000-0000-0000F6000000}"/>
    <cellStyle name="40% - Accent4 3 3" xfId="904" xr:uid="{00000000-0005-0000-0000-0000F7000000}"/>
    <cellStyle name="40% - Accent4 4" xfId="110" xr:uid="{00000000-0005-0000-0000-0000F8000000}"/>
    <cellStyle name="40% - Accent4 4 2" xfId="737" xr:uid="{00000000-0005-0000-0000-0000F9000000}"/>
    <cellStyle name="40% - Accent4 4 3" xfId="905" xr:uid="{00000000-0005-0000-0000-0000FA000000}"/>
    <cellStyle name="40% - Accent4 5" xfId="111" xr:uid="{00000000-0005-0000-0000-0000FB000000}"/>
    <cellStyle name="40% - Accent4 5 2" xfId="738" xr:uid="{00000000-0005-0000-0000-0000FC000000}"/>
    <cellStyle name="40% - Accent4 5 3" xfId="906" xr:uid="{00000000-0005-0000-0000-0000FD000000}"/>
    <cellStyle name="40% - Accent4 6" xfId="112" xr:uid="{00000000-0005-0000-0000-0000FE000000}"/>
    <cellStyle name="40% - Accent4 6 2" xfId="739" xr:uid="{00000000-0005-0000-0000-0000FF000000}"/>
    <cellStyle name="40% - Accent4 6 3" xfId="907" xr:uid="{00000000-0005-0000-0000-000000010000}"/>
    <cellStyle name="40% - Accent4 7" xfId="113" xr:uid="{00000000-0005-0000-0000-000001010000}"/>
    <cellStyle name="40% - Accent4 7 2" xfId="740" xr:uid="{00000000-0005-0000-0000-000002010000}"/>
    <cellStyle name="40% - Accent4 7 3" xfId="908" xr:uid="{00000000-0005-0000-0000-000003010000}"/>
    <cellStyle name="40% - Accent4 8" xfId="114" xr:uid="{00000000-0005-0000-0000-000004010000}"/>
    <cellStyle name="40% - Accent5 2" xfId="115" xr:uid="{00000000-0005-0000-0000-000005010000}"/>
    <cellStyle name="40% - Accent5 2 2" xfId="116" xr:uid="{00000000-0005-0000-0000-000006010000}"/>
    <cellStyle name="40% - Accent5 2 3" xfId="741" xr:uid="{00000000-0005-0000-0000-000007010000}"/>
    <cellStyle name="40% - Accent5 2 4" xfId="909" xr:uid="{00000000-0005-0000-0000-000008010000}"/>
    <cellStyle name="40% - Accent5 2_Prom OMS bundles" xfId="117" xr:uid="{00000000-0005-0000-0000-000009010000}"/>
    <cellStyle name="40% - Accent5 3" xfId="118" xr:uid="{00000000-0005-0000-0000-00000A010000}"/>
    <cellStyle name="40% - Accent5 3 2" xfId="742" xr:uid="{00000000-0005-0000-0000-00000B010000}"/>
    <cellStyle name="40% - Accent5 3 3" xfId="910" xr:uid="{00000000-0005-0000-0000-00000C010000}"/>
    <cellStyle name="40% - Accent5 4" xfId="119" xr:uid="{00000000-0005-0000-0000-00000D010000}"/>
    <cellStyle name="40% - Accent5 4 2" xfId="743" xr:uid="{00000000-0005-0000-0000-00000E010000}"/>
    <cellStyle name="40% - Accent5 4 3" xfId="911" xr:uid="{00000000-0005-0000-0000-00000F010000}"/>
    <cellStyle name="40% - Accent5 5" xfId="120" xr:uid="{00000000-0005-0000-0000-000010010000}"/>
    <cellStyle name="40% - Accent5 5 2" xfId="744" xr:uid="{00000000-0005-0000-0000-000011010000}"/>
    <cellStyle name="40% - Accent5 5 3" xfId="912" xr:uid="{00000000-0005-0000-0000-000012010000}"/>
    <cellStyle name="40% - Accent5 6" xfId="121" xr:uid="{00000000-0005-0000-0000-000013010000}"/>
    <cellStyle name="40% - Accent5 6 2" xfId="745" xr:uid="{00000000-0005-0000-0000-000014010000}"/>
    <cellStyle name="40% - Accent5 6 3" xfId="913" xr:uid="{00000000-0005-0000-0000-000015010000}"/>
    <cellStyle name="40% - Accent5 7" xfId="122" xr:uid="{00000000-0005-0000-0000-000016010000}"/>
    <cellStyle name="40% - Accent5 7 2" xfId="746" xr:uid="{00000000-0005-0000-0000-000017010000}"/>
    <cellStyle name="40% - Accent5 7 3" xfId="914" xr:uid="{00000000-0005-0000-0000-000018010000}"/>
    <cellStyle name="40% - Accent5 8" xfId="123" xr:uid="{00000000-0005-0000-0000-000019010000}"/>
    <cellStyle name="40% - Accent6 2" xfId="124" xr:uid="{00000000-0005-0000-0000-00001A010000}"/>
    <cellStyle name="40% - Accent6 2 2" xfId="125" xr:uid="{00000000-0005-0000-0000-00001B010000}"/>
    <cellStyle name="40% - Accent6 2 3" xfId="747" xr:uid="{00000000-0005-0000-0000-00001C010000}"/>
    <cellStyle name="40% - Accent6 2 4" xfId="915" xr:uid="{00000000-0005-0000-0000-00001D010000}"/>
    <cellStyle name="40% - Accent6 2_Prom OMS bundles" xfId="126" xr:uid="{00000000-0005-0000-0000-00001E010000}"/>
    <cellStyle name="40% - Accent6 3" xfId="127" xr:uid="{00000000-0005-0000-0000-00001F010000}"/>
    <cellStyle name="40% - Accent6 3 2" xfId="748" xr:uid="{00000000-0005-0000-0000-000020010000}"/>
    <cellStyle name="40% - Accent6 3 3" xfId="916" xr:uid="{00000000-0005-0000-0000-000021010000}"/>
    <cellStyle name="40% - Accent6 4" xfId="128" xr:uid="{00000000-0005-0000-0000-000022010000}"/>
    <cellStyle name="40% - Accent6 4 2" xfId="749" xr:uid="{00000000-0005-0000-0000-000023010000}"/>
    <cellStyle name="40% - Accent6 4 3" xfId="917" xr:uid="{00000000-0005-0000-0000-000024010000}"/>
    <cellStyle name="40% - Accent6 5" xfId="129" xr:uid="{00000000-0005-0000-0000-000025010000}"/>
    <cellStyle name="40% - Accent6 5 2" xfId="750" xr:uid="{00000000-0005-0000-0000-000026010000}"/>
    <cellStyle name="40% - Accent6 5 3" xfId="918" xr:uid="{00000000-0005-0000-0000-000027010000}"/>
    <cellStyle name="40% - Accent6 6" xfId="130" xr:uid="{00000000-0005-0000-0000-000028010000}"/>
    <cellStyle name="40% - Accent6 6 2" xfId="751" xr:uid="{00000000-0005-0000-0000-000029010000}"/>
    <cellStyle name="40% - Accent6 6 3" xfId="919" xr:uid="{00000000-0005-0000-0000-00002A010000}"/>
    <cellStyle name="40% - Accent6 7" xfId="131" xr:uid="{00000000-0005-0000-0000-00002B010000}"/>
    <cellStyle name="40% - Accent6 7 2" xfId="752" xr:uid="{00000000-0005-0000-0000-00002C010000}"/>
    <cellStyle name="40% - Accent6 7 3" xfId="920" xr:uid="{00000000-0005-0000-0000-00002D010000}"/>
    <cellStyle name="40% - Accent6 8" xfId="132" xr:uid="{00000000-0005-0000-0000-00002E010000}"/>
    <cellStyle name="40% - Colore 1" xfId="133" builtinId="31" customBuiltin="1"/>
    <cellStyle name="40% - Colore 1 2" xfId="633" xr:uid="{00000000-0005-0000-0000-000030010000}"/>
    <cellStyle name="40% - Colore 1 3" xfId="664" xr:uid="{00000000-0005-0000-0000-000031010000}"/>
    <cellStyle name="40% - Colore 1 4" xfId="822" xr:uid="{00000000-0005-0000-0000-000032010000}"/>
    <cellStyle name="40% - Colore 2" xfId="134" builtinId="35" customBuiltin="1"/>
    <cellStyle name="40% - Colore 2 2" xfId="635" xr:uid="{00000000-0005-0000-0000-000034010000}"/>
    <cellStyle name="40% - Colore 2 3" xfId="666" xr:uid="{00000000-0005-0000-0000-000035010000}"/>
    <cellStyle name="40% - Colore 2 4" xfId="824" xr:uid="{00000000-0005-0000-0000-000036010000}"/>
    <cellStyle name="40% - Colore 3" xfId="135" builtinId="39" customBuiltin="1"/>
    <cellStyle name="40% - Colore 3 2" xfId="637" xr:uid="{00000000-0005-0000-0000-000038010000}"/>
    <cellStyle name="40% - Colore 3 3" xfId="668" xr:uid="{00000000-0005-0000-0000-000039010000}"/>
    <cellStyle name="40% - Colore 3 4" xfId="826" xr:uid="{00000000-0005-0000-0000-00003A010000}"/>
    <cellStyle name="40% - Colore 4" xfId="136" builtinId="43" customBuiltin="1"/>
    <cellStyle name="40% - Colore 4 2" xfId="639" xr:uid="{00000000-0005-0000-0000-00003C010000}"/>
    <cellStyle name="40% - Colore 4 3" xfId="670" xr:uid="{00000000-0005-0000-0000-00003D010000}"/>
    <cellStyle name="40% - Colore 4 4" xfId="828" xr:uid="{00000000-0005-0000-0000-00003E010000}"/>
    <cellStyle name="40% - Colore 5" xfId="137" builtinId="47" customBuiltin="1"/>
    <cellStyle name="40% - Colore 5 2" xfId="641" xr:uid="{00000000-0005-0000-0000-000040010000}"/>
    <cellStyle name="40% - Colore 5 3" xfId="672" xr:uid="{00000000-0005-0000-0000-000041010000}"/>
    <cellStyle name="40% - Colore 5 4" xfId="830" xr:uid="{00000000-0005-0000-0000-000042010000}"/>
    <cellStyle name="40% - Colore 6" xfId="138" builtinId="51" customBuiltin="1"/>
    <cellStyle name="40% - Colore 6 2" xfId="643" xr:uid="{00000000-0005-0000-0000-000044010000}"/>
    <cellStyle name="40% - Colore 6 3" xfId="674" xr:uid="{00000000-0005-0000-0000-000045010000}"/>
    <cellStyle name="40% - Colore 6 4" xfId="832" xr:uid="{00000000-0005-0000-0000-000046010000}"/>
    <cellStyle name="60% - Accent1 2" xfId="139" xr:uid="{00000000-0005-0000-0000-000047010000}"/>
    <cellStyle name="60% - Accent1 2 2" xfId="140" xr:uid="{00000000-0005-0000-0000-000048010000}"/>
    <cellStyle name="60% - Accent1 3" xfId="141" xr:uid="{00000000-0005-0000-0000-000049010000}"/>
    <cellStyle name="60% - Accent1 4" xfId="142" xr:uid="{00000000-0005-0000-0000-00004A010000}"/>
    <cellStyle name="60% - Accent1 5" xfId="143" xr:uid="{00000000-0005-0000-0000-00004B010000}"/>
    <cellStyle name="60% - Accent1 6" xfId="144" xr:uid="{00000000-0005-0000-0000-00004C010000}"/>
    <cellStyle name="60% - Accent2 2" xfId="145" xr:uid="{00000000-0005-0000-0000-00004D010000}"/>
    <cellStyle name="60% - Accent2 2 2" xfId="146" xr:uid="{00000000-0005-0000-0000-00004E010000}"/>
    <cellStyle name="60% - Accent2 3" xfId="147" xr:uid="{00000000-0005-0000-0000-00004F010000}"/>
    <cellStyle name="60% - Accent2 4" xfId="148" xr:uid="{00000000-0005-0000-0000-000050010000}"/>
    <cellStyle name="60% - Accent2 5" xfId="149" xr:uid="{00000000-0005-0000-0000-000051010000}"/>
    <cellStyle name="60% - Accent2 6" xfId="150" xr:uid="{00000000-0005-0000-0000-000052010000}"/>
    <cellStyle name="60% - Accent3 2" xfId="151" xr:uid="{00000000-0005-0000-0000-000053010000}"/>
    <cellStyle name="60% - Accent3 2 2" xfId="152" xr:uid="{00000000-0005-0000-0000-000054010000}"/>
    <cellStyle name="60% - Accent3 3" xfId="153" xr:uid="{00000000-0005-0000-0000-000055010000}"/>
    <cellStyle name="60% - Accent3 4" xfId="154" xr:uid="{00000000-0005-0000-0000-000056010000}"/>
    <cellStyle name="60% - Accent3 5" xfId="155" xr:uid="{00000000-0005-0000-0000-000057010000}"/>
    <cellStyle name="60% - Accent3 6" xfId="156" xr:uid="{00000000-0005-0000-0000-000058010000}"/>
    <cellStyle name="60% - Accent4 2" xfId="157" xr:uid="{00000000-0005-0000-0000-000059010000}"/>
    <cellStyle name="60% - Accent4 2 2" xfId="158" xr:uid="{00000000-0005-0000-0000-00005A010000}"/>
    <cellStyle name="60% - Accent4 3" xfId="159" xr:uid="{00000000-0005-0000-0000-00005B010000}"/>
    <cellStyle name="60% - Accent4 4" xfId="160" xr:uid="{00000000-0005-0000-0000-00005C010000}"/>
    <cellStyle name="60% - Accent4 5" xfId="161" xr:uid="{00000000-0005-0000-0000-00005D010000}"/>
    <cellStyle name="60% - Accent4 6" xfId="162" xr:uid="{00000000-0005-0000-0000-00005E010000}"/>
    <cellStyle name="60% - Accent5 2" xfId="163" xr:uid="{00000000-0005-0000-0000-00005F010000}"/>
    <cellStyle name="60% - Accent5 2 2" xfId="164" xr:uid="{00000000-0005-0000-0000-000060010000}"/>
    <cellStyle name="60% - Accent5 3" xfId="165" xr:uid="{00000000-0005-0000-0000-000061010000}"/>
    <cellStyle name="60% - Accent5 4" xfId="166" xr:uid="{00000000-0005-0000-0000-000062010000}"/>
    <cellStyle name="60% - Accent5 5" xfId="167" xr:uid="{00000000-0005-0000-0000-000063010000}"/>
    <cellStyle name="60% - Accent5 6" xfId="168" xr:uid="{00000000-0005-0000-0000-000064010000}"/>
    <cellStyle name="60% - Accent6 2" xfId="169" xr:uid="{00000000-0005-0000-0000-000065010000}"/>
    <cellStyle name="60% - Accent6 2 2" xfId="170" xr:uid="{00000000-0005-0000-0000-000066010000}"/>
    <cellStyle name="60% - Accent6 3" xfId="171" xr:uid="{00000000-0005-0000-0000-000067010000}"/>
    <cellStyle name="60% - Accent6 4" xfId="172" xr:uid="{00000000-0005-0000-0000-000068010000}"/>
    <cellStyle name="60% - Accent6 5" xfId="173" xr:uid="{00000000-0005-0000-0000-000069010000}"/>
    <cellStyle name="60% - Accent6 6" xfId="174" xr:uid="{00000000-0005-0000-0000-00006A010000}"/>
    <cellStyle name="60% - Colore 1" xfId="175" builtinId="32" customBuiltin="1"/>
    <cellStyle name="60% - Colore 1 2" xfId="648" xr:uid="{00000000-0005-0000-0000-00006C010000}"/>
    <cellStyle name="60% - Colore 2" xfId="176" builtinId="36" customBuiltin="1"/>
    <cellStyle name="60% - Colore 2 2" xfId="649" xr:uid="{00000000-0005-0000-0000-00006E010000}"/>
    <cellStyle name="60% - Colore 3" xfId="177" builtinId="40" customBuiltin="1"/>
    <cellStyle name="60% - Colore 3 2" xfId="650" xr:uid="{00000000-0005-0000-0000-000070010000}"/>
    <cellStyle name="60% - Colore 4" xfId="178" builtinId="44" customBuiltin="1"/>
    <cellStyle name="60% - Colore 4 2" xfId="651" xr:uid="{00000000-0005-0000-0000-000072010000}"/>
    <cellStyle name="60% - Colore 5" xfId="179" builtinId="48" customBuiltin="1"/>
    <cellStyle name="60% - Colore 5 2" xfId="652" xr:uid="{00000000-0005-0000-0000-000074010000}"/>
    <cellStyle name="60% - Colore 6" xfId="180" builtinId="52" customBuiltin="1"/>
    <cellStyle name="60% - Colore 6 2" xfId="653" xr:uid="{00000000-0005-0000-0000-000076010000}"/>
    <cellStyle name="A1" xfId="181" xr:uid="{00000000-0005-0000-0000-000077010000}"/>
    <cellStyle name="Accent1 2" xfId="182" xr:uid="{00000000-0005-0000-0000-000078010000}"/>
    <cellStyle name="Accent1 2 2" xfId="183" xr:uid="{00000000-0005-0000-0000-000079010000}"/>
    <cellStyle name="Accent1 3" xfId="184" xr:uid="{00000000-0005-0000-0000-00007A010000}"/>
    <cellStyle name="Accent1 4" xfId="185" xr:uid="{00000000-0005-0000-0000-00007B010000}"/>
    <cellStyle name="Accent1 5" xfId="186" xr:uid="{00000000-0005-0000-0000-00007C010000}"/>
    <cellStyle name="Accent1 6" xfId="187" xr:uid="{00000000-0005-0000-0000-00007D010000}"/>
    <cellStyle name="Accent2 2" xfId="188" xr:uid="{00000000-0005-0000-0000-00007E010000}"/>
    <cellStyle name="Accent2 2 2" xfId="189" xr:uid="{00000000-0005-0000-0000-00007F010000}"/>
    <cellStyle name="Accent2 3" xfId="190" xr:uid="{00000000-0005-0000-0000-000080010000}"/>
    <cellStyle name="Accent2 4" xfId="191" xr:uid="{00000000-0005-0000-0000-000081010000}"/>
    <cellStyle name="Accent2 5" xfId="192" xr:uid="{00000000-0005-0000-0000-000082010000}"/>
    <cellStyle name="Accent2 6" xfId="193" xr:uid="{00000000-0005-0000-0000-000083010000}"/>
    <cellStyle name="Accent3 2" xfId="194" xr:uid="{00000000-0005-0000-0000-000084010000}"/>
    <cellStyle name="Accent3 2 2" xfId="195" xr:uid="{00000000-0005-0000-0000-000085010000}"/>
    <cellStyle name="Accent3 3" xfId="196" xr:uid="{00000000-0005-0000-0000-000086010000}"/>
    <cellStyle name="Accent3 4" xfId="197" xr:uid="{00000000-0005-0000-0000-000087010000}"/>
    <cellStyle name="Accent3 5" xfId="198" xr:uid="{00000000-0005-0000-0000-000088010000}"/>
    <cellStyle name="Accent3 6" xfId="199" xr:uid="{00000000-0005-0000-0000-000089010000}"/>
    <cellStyle name="Accent4 2" xfId="200" xr:uid="{00000000-0005-0000-0000-00008A010000}"/>
    <cellStyle name="Accent4 2 2" xfId="201" xr:uid="{00000000-0005-0000-0000-00008B010000}"/>
    <cellStyle name="Accent4 3" xfId="202" xr:uid="{00000000-0005-0000-0000-00008C010000}"/>
    <cellStyle name="Accent4 4" xfId="203" xr:uid="{00000000-0005-0000-0000-00008D010000}"/>
    <cellStyle name="Accent4 5" xfId="204" xr:uid="{00000000-0005-0000-0000-00008E010000}"/>
    <cellStyle name="Accent4 6" xfId="205" xr:uid="{00000000-0005-0000-0000-00008F010000}"/>
    <cellStyle name="Accent5 2" xfId="206" xr:uid="{00000000-0005-0000-0000-000090010000}"/>
    <cellStyle name="Accent5 3" xfId="207" xr:uid="{00000000-0005-0000-0000-000091010000}"/>
    <cellStyle name="Accent5 4" xfId="208" xr:uid="{00000000-0005-0000-0000-000092010000}"/>
    <cellStyle name="Accent6 2" xfId="209" xr:uid="{00000000-0005-0000-0000-000093010000}"/>
    <cellStyle name="Accent6 2 2" xfId="210" xr:uid="{00000000-0005-0000-0000-000094010000}"/>
    <cellStyle name="Accent6 3" xfId="211" xr:uid="{00000000-0005-0000-0000-000095010000}"/>
    <cellStyle name="Accent6 4" xfId="212" xr:uid="{00000000-0005-0000-0000-000096010000}"/>
    <cellStyle name="Accent6 5" xfId="213" xr:uid="{00000000-0005-0000-0000-000097010000}"/>
    <cellStyle name="Accent6 6" xfId="214" xr:uid="{00000000-0005-0000-0000-000098010000}"/>
    <cellStyle name="Bad 2" xfId="215" xr:uid="{00000000-0005-0000-0000-000099010000}"/>
    <cellStyle name="Bad 2 2" xfId="216" xr:uid="{00000000-0005-0000-0000-00009A010000}"/>
    <cellStyle name="Bad 3" xfId="217" xr:uid="{00000000-0005-0000-0000-00009B010000}"/>
    <cellStyle name="Bad 4" xfId="218" xr:uid="{00000000-0005-0000-0000-00009C010000}"/>
    <cellStyle name="Bad 5" xfId="219" xr:uid="{00000000-0005-0000-0000-00009D010000}"/>
    <cellStyle name="Bad 6" xfId="220" xr:uid="{00000000-0005-0000-0000-00009E010000}"/>
    <cellStyle name="Calcolo" xfId="221" builtinId="22" customBuiltin="1"/>
    <cellStyle name="Calculation 2" xfId="222" xr:uid="{00000000-0005-0000-0000-0000A0010000}"/>
    <cellStyle name="Calculation 2 2" xfId="223" xr:uid="{00000000-0005-0000-0000-0000A1010000}"/>
    <cellStyle name="Calculation 3" xfId="224" xr:uid="{00000000-0005-0000-0000-0000A2010000}"/>
    <cellStyle name="Calculation 4" xfId="225" xr:uid="{00000000-0005-0000-0000-0000A3010000}"/>
    <cellStyle name="Calculation 5" xfId="226" xr:uid="{00000000-0005-0000-0000-0000A4010000}"/>
    <cellStyle name="Calculation 6" xfId="227" xr:uid="{00000000-0005-0000-0000-0000A5010000}"/>
    <cellStyle name="Cella collegata" xfId="228" builtinId="24" customBuiltin="1"/>
    <cellStyle name="Cella da controllare" xfId="229" builtinId="23" customBuiltin="1"/>
    <cellStyle name="Check Cell 2" xfId="230" xr:uid="{00000000-0005-0000-0000-0000A8010000}"/>
    <cellStyle name="Check Cell 3" xfId="231" xr:uid="{00000000-0005-0000-0000-0000A9010000}"/>
    <cellStyle name="Check Cell 4" xfId="232" xr:uid="{00000000-0005-0000-0000-0000AA010000}"/>
    <cellStyle name="Collegamento ipertestuale" xfId="233" builtinId="8"/>
    <cellStyle name="Collegamento ipertestuale 2" xfId="234" xr:uid="{00000000-0005-0000-0000-0000AC010000}"/>
    <cellStyle name="Collegamento ipertestuale 2 2" xfId="235" xr:uid="{00000000-0005-0000-0000-0000AD010000}"/>
    <cellStyle name="Colore 1" xfId="236" builtinId="29" customBuiltin="1"/>
    <cellStyle name="Colore 2" xfId="237" builtinId="33" customBuiltin="1"/>
    <cellStyle name="Colore 3" xfId="238" builtinId="37" customBuiltin="1"/>
    <cellStyle name="Colore 4" xfId="239" builtinId="41" customBuiltin="1"/>
    <cellStyle name="Colore 5" xfId="240" builtinId="45" customBuiltin="1"/>
    <cellStyle name="Colore 6" xfId="241" builtinId="49" customBuiltin="1"/>
    <cellStyle name="Comma 2" xfId="242" xr:uid="{00000000-0005-0000-0000-0000B4010000}"/>
    <cellStyle name="Comma 2 2" xfId="753" xr:uid="{00000000-0005-0000-0000-0000B5010000}"/>
    <cellStyle name="Comma 2 3" xfId="921" xr:uid="{00000000-0005-0000-0000-0000B6010000}"/>
    <cellStyle name="Comma 3" xfId="243" xr:uid="{00000000-0005-0000-0000-0000B7010000}"/>
    <cellStyle name="Comma 3 2" xfId="922" xr:uid="{00000000-0005-0000-0000-0000B8010000}"/>
    <cellStyle name="Comma 4" xfId="244" xr:uid="{00000000-0005-0000-0000-0000B9010000}"/>
    <cellStyle name="Comma 4 2" xfId="754" xr:uid="{00000000-0005-0000-0000-0000BA010000}"/>
    <cellStyle name="Comma 4 3" xfId="923" xr:uid="{00000000-0005-0000-0000-0000BB010000}"/>
    <cellStyle name="Comma 5" xfId="245" xr:uid="{00000000-0005-0000-0000-0000BC010000}"/>
    <cellStyle name="Comma 5 2" xfId="246" xr:uid="{00000000-0005-0000-0000-0000BD010000}"/>
    <cellStyle name="Comma 5 2 2" xfId="755" xr:uid="{00000000-0005-0000-0000-0000BE010000}"/>
    <cellStyle name="Comma 5 2 3" xfId="925" xr:uid="{00000000-0005-0000-0000-0000BF010000}"/>
    <cellStyle name="Comma 5 3" xfId="924" xr:uid="{00000000-0005-0000-0000-0000C0010000}"/>
    <cellStyle name="Currency 10" xfId="247" xr:uid="{00000000-0005-0000-0000-0000C1010000}"/>
    <cellStyle name="Currency 10 2" xfId="926" xr:uid="{00000000-0005-0000-0000-0000C2010000}"/>
    <cellStyle name="Currency 2" xfId="248" xr:uid="{00000000-0005-0000-0000-0000C3010000}"/>
    <cellStyle name="Currency 2 2" xfId="249" xr:uid="{00000000-0005-0000-0000-0000C4010000}"/>
    <cellStyle name="Currency 2 2 2" xfId="250" xr:uid="{00000000-0005-0000-0000-0000C5010000}"/>
    <cellStyle name="Currency 2 2 2 2" xfId="929" xr:uid="{00000000-0005-0000-0000-0000C6010000}"/>
    <cellStyle name="Currency 2 2 3" xfId="756" xr:uid="{00000000-0005-0000-0000-0000C7010000}"/>
    <cellStyle name="Currency 2 2 4" xfId="928" xr:uid="{00000000-0005-0000-0000-0000C8010000}"/>
    <cellStyle name="Currency 2 3" xfId="251" xr:uid="{00000000-0005-0000-0000-0000C9010000}"/>
    <cellStyle name="Currency 2 3 2" xfId="930" xr:uid="{00000000-0005-0000-0000-0000CA010000}"/>
    <cellStyle name="Currency 2 4" xfId="252" xr:uid="{00000000-0005-0000-0000-0000CB010000}"/>
    <cellStyle name="Currency 2 4 2" xfId="931" xr:uid="{00000000-0005-0000-0000-0000CC010000}"/>
    <cellStyle name="Currency 2 5" xfId="927" xr:uid="{00000000-0005-0000-0000-0000CD010000}"/>
    <cellStyle name="Currency 3" xfId="253" xr:uid="{00000000-0005-0000-0000-0000CE010000}"/>
    <cellStyle name="Currency 3 2" xfId="254" xr:uid="{00000000-0005-0000-0000-0000CF010000}"/>
    <cellStyle name="Currency 3 2 2" xfId="933" xr:uid="{00000000-0005-0000-0000-0000D0010000}"/>
    <cellStyle name="Currency 3 3" xfId="932" xr:uid="{00000000-0005-0000-0000-0000D1010000}"/>
    <cellStyle name="Currency 4" xfId="255" xr:uid="{00000000-0005-0000-0000-0000D2010000}"/>
    <cellStyle name="Currency 4 2" xfId="256" xr:uid="{00000000-0005-0000-0000-0000D3010000}"/>
    <cellStyle name="Currency 4 2 2" xfId="935" xr:uid="{00000000-0005-0000-0000-0000D4010000}"/>
    <cellStyle name="Currency 4 3" xfId="257" xr:uid="{00000000-0005-0000-0000-0000D5010000}"/>
    <cellStyle name="Currency 4 3 2" xfId="757" xr:uid="{00000000-0005-0000-0000-0000D6010000}"/>
    <cellStyle name="Currency 4 3 3" xfId="936" xr:uid="{00000000-0005-0000-0000-0000D7010000}"/>
    <cellStyle name="Currency 4 4" xfId="934" xr:uid="{00000000-0005-0000-0000-0000D8010000}"/>
    <cellStyle name="Currency 5" xfId="258" xr:uid="{00000000-0005-0000-0000-0000D9010000}"/>
    <cellStyle name="Currency 5 2" xfId="259" xr:uid="{00000000-0005-0000-0000-0000DA010000}"/>
    <cellStyle name="Currency 5 2 2" xfId="758" xr:uid="{00000000-0005-0000-0000-0000DB010000}"/>
    <cellStyle name="Currency 5 2 3" xfId="938" xr:uid="{00000000-0005-0000-0000-0000DC010000}"/>
    <cellStyle name="Currency 5 3" xfId="937" xr:uid="{00000000-0005-0000-0000-0000DD010000}"/>
    <cellStyle name="Currency 6" xfId="260" xr:uid="{00000000-0005-0000-0000-0000DE010000}"/>
    <cellStyle name="Currency 6 2" xfId="261" xr:uid="{00000000-0005-0000-0000-0000DF010000}"/>
    <cellStyle name="Currency 6 2 2" xfId="940" xr:uid="{00000000-0005-0000-0000-0000E0010000}"/>
    <cellStyle name="Currency 6 3" xfId="939" xr:uid="{00000000-0005-0000-0000-0000E1010000}"/>
    <cellStyle name="Currency 7" xfId="262" xr:uid="{00000000-0005-0000-0000-0000E2010000}"/>
    <cellStyle name="Currency 7 2" xfId="759" xr:uid="{00000000-0005-0000-0000-0000E3010000}"/>
    <cellStyle name="Currency 7 3" xfId="941" xr:uid="{00000000-0005-0000-0000-0000E4010000}"/>
    <cellStyle name="Currency 8" xfId="263" xr:uid="{00000000-0005-0000-0000-0000E5010000}"/>
    <cellStyle name="Currency 8 2" xfId="760" xr:uid="{00000000-0005-0000-0000-0000E6010000}"/>
    <cellStyle name="Currency 8 3" xfId="942" xr:uid="{00000000-0005-0000-0000-0000E7010000}"/>
    <cellStyle name="Currency 9" xfId="264" xr:uid="{00000000-0005-0000-0000-0000E8010000}"/>
    <cellStyle name="Currency 9 2" xfId="761" xr:uid="{00000000-0005-0000-0000-0000E9010000}"/>
    <cellStyle name="Currency 9 3" xfId="943" xr:uid="{00000000-0005-0000-0000-0000EA010000}"/>
    <cellStyle name="Euro" xfId="265" xr:uid="{00000000-0005-0000-0000-0000EB010000}"/>
    <cellStyle name="Euro 2" xfId="266" xr:uid="{00000000-0005-0000-0000-0000EC010000}"/>
    <cellStyle name="Euro 2 2" xfId="267" xr:uid="{00000000-0005-0000-0000-0000ED010000}"/>
    <cellStyle name="Euro 2 3" xfId="268" xr:uid="{00000000-0005-0000-0000-0000EE010000}"/>
    <cellStyle name="Euro 2 4" xfId="601" xr:uid="{00000000-0005-0000-0000-0000EF010000}"/>
    <cellStyle name="Euro 2 5" xfId="676" xr:uid="{00000000-0005-0000-0000-0000F0010000}"/>
    <cellStyle name="Euro 2 6" xfId="945" xr:uid="{00000000-0005-0000-0000-0000F1010000}"/>
    <cellStyle name="Euro 2 7" xfId="1076" xr:uid="{00000000-0005-0000-0000-0000F2010000}"/>
    <cellStyle name="Euro 3" xfId="269" xr:uid="{00000000-0005-0000-0000-0000F3010000}"/>
    <cellStyle name="Euro 3 2" xfId="946" xr:uid="{00000000-0005-0000-0000-0000F4010000}"/>
    <cellStyle name="Euro 4" xfId="270" xr:uid="{00000000-0005-0000-0000-0000F5010000}"/>
    <cellStyle name="Euro 4 2" xfId="762" xr:uid="{00000000-0005-0000-0000-0000F6010000}"/>
    <cellStyle name="Euro 5" xfId="271" xr:uid="{00000000-0005-0000-0000-0000F7010000}"/>
    <cellStyle name="Euro 6" xfId="594" xr:uid="{00000000-0005-0000-0000-0000F8010000}"/>
    <cellStyle name="Euro 7" xfId="600" xr:uid="{00000000-0005-0000-0000-0000F9010000}"/>
    <cellStyle name="Euro 8" xfId="675" xr:uid="{00000000-0005-0000-0000-0000FA010000}"/>
    <cellStyle name="Euro 9" xfId="944" xr:uid="{00000000-0005-0000-0000-0000FB010000}"/>
    <cellStyle name="Euro_Prom OMS bundles" xfId="272" xr:uid="{00000000-0005-0000-0000-0000FC010000}"/>
    <cellStyle name="Excel Built-in Normal" xfId="813" xr:uid="{00000000-0005-0000-0000-0000FD010000}"/>
    <cellStyle name="Explanatory Text 2" xfId="273" xr:uid="{00000000-0005-0000-0000-0000FE010000}"/>
    <cellStyle name="Explanatory Text 3" xfId="274" xr:uid="{00000000-0005-0000-0000-0000FF010000}"/>
    <cellStyle name="Explanatory Text 4" xfId="275" xr:uid="{00000000-0005-0000-0000-000000020000}"/>
    <cellStyle name="Followed Hyperlink 2" xfId="276" xr:uid="{00000000-0005-0000-0000-000001020000}"/>
    <cellStyle name="Good 2" xfId="277" xr:uid="{00000000-0005-0000-0000-000002020000}"/>
    <cellStyle name="Good 2 2" xfId="278" xr:uid="{00000000-0005-0000-0000-000003020000}"/>
    <cellStyle name="Good 3" xfId="279" xr:uid="{00000000-0005-0000-0000-000004020000}"/>
    <cellStyle name="Good 4" xfId="280" xr:uid="{00000000-0005-0000-0000-000005020000}"/>
    <cellStyle name="Good 5" xfId="281" xr:uid="{00000000-0005-0000-0000-000006020000}"/>
    <cellStyle name="Good 6" xfId="282" xr:uid="{00000000-0005-0000-0000-000007020000}"/>
    <cellStyle name="Grey" xfId="283" xr:uid="{00000000-0005-0000-0000-000008020000}"/>
    <cellStyle name="Grey 2" xfId="284" xr:uid="{00000000-0005-0000-0000-000009020000}"/>
    <cellStyle name="Grey_Prom OMS bundles" xfId="285" xr:uid="{00000000-0005-0000-0000-00000A020000}"/>
    <cellStyle name="Header1" xfId="286" xr:uid="{00000000-0005-0000-0000-00000B020000}"/>
    <cellStyle name="Header1 2" xfId="287" xr:uid="{00000000-0005-0000-0000-00000C020000}"/>
    <cellStyle name="Header1_Prom OMS bundles" xfId="288" xr:uid="{00000000-0005-0000-0000-00000D020000}"/>
    <cellStyle name="Header2" xfId="289" xr:uid="{00000000-0005-0000-0000-00000E020000}"/>
    <cellStyle name="Header2 2" xfId="290" xr:uid="{00000000-0005-0000-0000-00000F020000}"/>
    <cellStyle name="Header2_Prom OMS bundles" xfId="291" xr:uid="{00000000-0005-0000-0000-000010020000}"/>
    <cellStyle name="Heading 1 2" xfId="292" xr:uid="{00000000-0005-0000-0000-000011020000}"/>
    <cellStyle name="Heading 1 3" xfId="293" xr:uid="{00000000-0005-0000-0000-000012020000}"/>
    <cellStyle name="Heading 1 4" xfId="294" xr:uid="{00000000-0005-0000-0000-000013020000}"/>
    <cellStyle name="Heading 1 5" xfId="295" xr:uid="{00000000-0005-0000-0000-000014020000}"/>
    <cellStyle name="Heading 1 6" xfId="296" xr:uid="{00000000-0005-0000-0000-000015020000}"/>
    <cellStyle name="Heading 2 2" xfId="297" xr:uid="{00000000-0005-0000-0000-000016020000}"/>
    <cellStyle name="Heading 2 3" xfId="298" xr:uid="{00000000-0005-0000-0000-000017020000}"/>
    <cellStyle name="Heading 2 4" xfId="299" xr:uid="{00000000-0005-0000-0000-000018020000}"/>
    <cellStyle name="Heading 2 5" xfId="300" xr:uid="{00000000-0005-0000-0000-000019020000}"/>
    <cellStyle name="Heading 2 6" xfId="301" xr:uid="{00000000-0005-0000-0000-00001A020000}"/>
    <cellStyle name="Heading 3 2" xfId="302" xr:uid="{00000000-0005-0000-0000-00001B020000}"/>
    <cellStyle name="Heading 3 3" xfId="303" xr:uid="{00000000-0005-0000-0000-00001C020000}"/>
    <cellStyle name="Heading 3 4" xfId="304" xr:uid="{00000000-0005-0000-0000-00001D020000}"/>
    <cellStyle name="Heading 3 5" xfId="305" xr:uid="{00000000-0005-0000-0000-00001E020000}"/>
    <cellStyle name="Heading 3 6" xfId="306" xr:uid="{00000000-0005-0000-0000-00001F020000}"/>
    <cellStyle name="Heading 4 2" xfId="307" xr:uid="{00000000-0005-0000-0000-000020020000}"/>
    <cellStyle name="Heading 4 3" xfId="308" xr:uid="{00000000-0005-0000-0000-000021020000}"/>
    <cellStyle name="Heading 4 4" xfId="309" xr:uid="{00000000-0005-0000-0000-000022020000}"/>
    <cellStyle name="Heading 4 5" xfId="310" xr:uid="{00000000-0005-0000-0000-000023020000}"/>
    <cellStyle name="Heading 4 6" xfId="311" xr:uid="{00000000-0005-0000-0000-000024020000}"/>
    <cellStyle name="Hyperlink 2" xfId="312" xr:uid="{00000000-0005-0000-0000-000025020000}"/>
    <cellStyle name="Hyperlink 2 2" xfId="313" xr:uid="{00000000-0005-0000-0000-000026020000}"/>
    <cellStyle name="Hyperlink 2 3" xfId="314" xr:uid="{00000000-0005-0000-0000-000027020000}"/>
    <cellStyle name="Hyperlink 2 4" xfId="315" xr:uid="{00000000-0005-0000-0000-000028020000}"/>
    <cellStyle name="Hyperlink 2 5" xfId="316" xr:uid="{00000000-0005-0000-0000-000029020000}"/>
    <cellStyle name="Hyperlink 3" xfId="317" xr:uid="{00000000-0005-0000-0000-00002A020000}"/>
    <cellStyle name="Hyperlink 4" xfId="318" xr:uid="{00000000-0005-0000-0000-00002B020000}"/>
    <cellStyle name="Hyperlink 5" xfId="319" xr:uid="{00000000-0005-0000-0000-00002C020000}"/>
    <cellStyle name="Input" xfId="320" builtinId="20" customBuiltin="1"/>
    <cellStyle name="Input [yellow]" xfId="321" xr:uid="{00000000-0005-0000-0000-00002E020000}"/>
    <cellStyle name="Input [yellow] 2" xfId="322" xr:uid="{00000000-0005-0000-0000-00002F020000}"/>
    <cellStyle name="Input [yellow]_Prom OMS bundles" xfId="323" xr:uid="{00000000-0005-0000-0000-000030020000}"/>
    <cellStyle name="Input 10" xfId="324" xr:uid="{00000000-0005-0000-0000-000031020000}"/>
    <cellStyle name="Input 11" xfId="325" xr:uid="{00000000-0005-0000-0000-000032020000}"/>
    <cellStyle name="Input 12" xfId="326" xr:uid="{00000000-0005-0000-0000-000033020000}"/>
    <cellStyle name="Input 2" xfId="327" xr:uid="{00000000-0005-0000-0000-000034020000}"/>
    <cellStyle name="Input 2 2" xfId="328" xr:uid="{00000000-0005-0000-0000-000035020000}"/>
    <cellStyle name="Input 3" xfId="329" xr:uid="{00000000-0005-0000-0000-000036020000}"/>
    <cellStyle name="Input 3 2" xfId="330" xr:uid="{00000000-0005-0000-0000-000037020000}"/>
    <cellStyle name="Input 4" xfId="331" xr:uid="{00000000-0005-0000-0000-000038020000}"/>
    <cellStyle name="Input 4 2" xfId="332" xr:uid="{00000000-0005-0000-0000-000039020000}"/>
    <cellStyle name="Input 5" xfId="333" xr:uid="{00000000-0005-0000-0000-00003A020000}"/>
    <cellStyle name="Input 6" xfId="334" xr:uid="{00000000-0005-0000-0000-00003B020000}"/>
    <cellStyle name="Input 7" xfId="335" xr:uid="{00000000-0005-0000-0000-00003C020000}"/>
    <cellStyle name="Input 8" xfId="336" xr:uid="{00000000-0005-0000-0000-00003D020000}"/>
    <cellStyle name="Input 9" xfId="337" xr:uid="{00000000-0005-0000-0000-00003E020000}"/>
    <cellStyle name="Linked Cell 2" xfId="338" xr:uid="{00000000-0005-0000-0000-00003F020000}"/>
    <cellStyle name="Linked Cell 3" xfId="339" xr:uid="{00000000-0005-0000-0000-000040020000}"/>
    <cellStyle name="Linked Cell 4" xfId="340" xr:uid="{00000000-0005-0000-0000-000041020000}"/>
    <cellStyle name="Linked Cell 5" xfId="341" xr:uid="{00000000-0005-0000-0000-000042020000}"/>
    <cellStyle name="Linked Cell 6" xfId="342" xr:uid="{00000000-0005-0000-0000-000043020000}"/>
    <cellStyle name="Migliaia" xfId="343" builtinId="3"/>
    <cellStyle name="Migliaia [0] 2" xfId="596" xr:uid="{00000000-0005-0000-0000-000045020000}"/>
    <cellStyle name="Migliaia 10" xfId="685" xr:uid="{00000000-0005-0000-0000-000046020000}"/>
    <cellStyle name="Migliaia 11" xfId="816" xr:uid="{00000000-0005-0000-0000-000047020000}"/>
    <cellStyle name="Migliaia 12" xfId="1077" xr:uid="{00000000-0005-0000-0000-000048020000}"/>
    <cellStyle name="Migliaia 13" xfId="1092" xr:uid="{00000000-0005-0000-0000-000049020000}"/>
    <cellStyle name="Migliaia 14" xfId="1105" xr:uid="{00000000-0005-0000-0000-00004A020000}"/>
    <cellStyle name="Migliaia 2" xfId="344" xr:uid="{00000000-0005-0000-0000-00004B020000}"/>
    <cellStyle name="Migliaia 2 2" xfId="345" xr:uid="{00000000-0005-0000-0000-00004C020000}"/>
    <cellStyle name="Migliaia 2 2 2" xfId="604" xr:uid="{00000000-0005-0000-0000-00004D020000}"/>
    <cellStyle name="Migliaia 2 2 3" xfId="656" xr:uid="{00000000-0005-0000-0000-00004E020000}"/>
    <cellStyle name="Migliaia 2 2 4" xfId="839" xr:uid="{00000000-0005-0000-0000-00004F020000}"/>
    <cellStyle name="Migliaia 2 2 5" xfId="1068" xr:uid="{00000000-0005-0000-0000-000050020000}"/>
    <cellStyle name="Migliaia 2 2 6" xfId="1079" xr:uid="{00000000-0005-0000-0000-000051020000}"/>
    <cellStyle name="Migliaia 2 3" xfId="603" xr:uid="{00000000-0005-0000-0000-000052020000}"/>
    <cellStyle name="Migliaia 2 3 2" xfId="948" xr:uid="{00000000-0005-0000-0000-000053020000}"/>
    <cellStyle name="Migliaia 2 4" xfId="645" xr:uid="{00000000-0005-0000-0000-000054020000}"/>
    <cellStyle name="Migliaia 2 5" xfId="678" xr:uid="{00000000-0005-0000-0000-000055020000}"/>
    <cellStyle name="Migliaia 2 6" xfId="835" xr:uid="{00000000-0005-0000-0000-000056020000}"/>
    <cellStyle name="Migliaia 2 7" xfId="1066" xr:uid="{00000000-0005-0000-0000-000057020000}"/>
    <cellStyle name="Migliaia 2 8" xfId="1078" xr:uid="{00000000-0005-0000-0000-000058020000}"/>
    <cellStyle name="Migliaia 2 9" xfId="1108" xr:uid="{00000000-0005-0000-0000-000059020000}"/>
    <cellStyle name="Migliaia 3" xfId="346" xr:uid="{00000000-0005-0000-0000-00005A020000}"/>
    <cellStyle name="Migliaia 3 2" xfId="606" xr:uid="{00000000-0005-0000-0000-00005B020000}"/>
    <cellStyle name="Migliaia 3 2 2" xfId="657" xr:uid="{00000000-0005-0000-0000-00005C020000}"/>
    <cellStyle name="Migliaia 3 2 3" xfId="840" xr:uid="{00000000-0005-0000-0000-00005D020000}"/>
    <cellStyle name="Migliaia 3 2 4" xfId="1081" xr:uid="{00000000-0005-0000-0000-00005E020000}"/>
    <cellStyle name="Migliaia 3 3" xfId="607" xr:uid="{00000000-0005-0000-0000-00005F020000}"/>
    <cellStyle name="Migliaia 3 3 2" xfId="1082" xr:uid="{00000000-0005-0000-0000-000060020000}"/>
    <cellStyle name="Migliaia 3 4" xfId="605" xr:uid="{00000000-0005-0000-0000-000061020000}"/>
    <cellStyle name="Migliaia 3 5" xfId="646" xr:uid="{00000000-0005-0000-0000-000062020000}"/>
    <cellStyle name="Migliaia 3 6" xfId="677" xr:uid="{00000000-0005-0000-0000-000063020000}"/>
    <cellStyle name="Migliaia 3 7" xfId="836" xr:uid="{00000000-0005-0000-0000-000064020000}"/>
    <cellStyle name="Migliaia 3 8" xfId="1080" xr:uid="{00000000-0005-0000-0000-000065020000}"/>
    <cellStyle name="Migliaia 3 9" xfId="1117" xr:uid="{00000000-0005-0000-0000-000066020000}"/>
    <cellStyle name="Migliaia 4" xfId="347" xr:uid="{00000000-0005-0000-0000-000067020000}"/>
    <cellStyle name="Migliaia 4 2" xfId="608" xr:uid="{00000000-0005-0000-0000-000068020000}"/>
    <cellStyle name="Migliaia 4 3" xfId="644" xr:uid="{00000000-0005-0000-0000-000069020000}"/>
    <cellStyle name="Migliaia 4 4" xfId="763" xr:uid="{00000000-0005-0000-0000-00006A020000}"/>
    <cellStyle name="Migliaia 4 5" xfId="834" xr:uid="{00000000-0005-0000-0000-00006B020000}"/>
    <cellStyle name="Migliaia 4 6" xfId="1067" xr:uid="{00000000-0005-0000-0000-00006C020000}"/>
    <cellStyle name="Migliaia 4 7" xfId="1083" xr:uid="{00000000-0005-0000-0000-00006D020000}"/>
    <cellStyle name="Migliaia 5" xfId="348" xr:uid="{00000000-0005-0000-0000-00006E020000}"/>
    <cellStyle name="Migliaia 5 2" xfId="609" xr:uid="{00000000-0005-0000-0000-00006F020000}"/>
    <cellStyle name="Migliaia 5 3" xfId="655" xr:uid="{00000000-0005-0000-0000-000070020000}"/>
    <cellStyle name="Migliaia 5 4" xfId="838" xr:uid="{00000000-0005-0000-0000-000071020000}"/>
    <cellStyle name="Migliaia 5 5" xfId="1084" xr:uid="{00000000-0005-0000-0000-000072020000}"/>
    <cellStyle name="Migliaia 6" xfId="595" xr:uid="{00000000-0005-0000-0000-000073020000}"/>
    <cellStyle name="Migliaia 6 2" xfId="833" xr:uid="{00000000-0005-0000-0000-000074020000}"/>
    <cellStyle name="Migliaia 7" xfId="602" xr:uid="{00000000-0005-0000-0000-000075020000}"/>
    <cellStyle name="Migliaia 7 2" xfId="947" xr:uid="{00000000-0005-0000-0000-000076020000}"/>
    <cellStyle name="Migliaia 8" xfId="629" xr:uid="{00000000-0005-0000-0000-000077020000}"/>
    <cellStyle name="Migliaia 9" xfId="660" xr:uid="{00000000-0005-0000-0000-000078020000}"/>
    <cellStyle name="Moeda [0]_02RM2BWG01.xls Gráfico 1" xfId="349" xr:uid="{00000000-0005-0000-0000-000079020000}"/>
    <cellStyle name="Moeda_02RM2BWG01.xls Gráfico 1" xfId="350" xr:uid="{00000000-0005-0000-0000-00007A020000}"/>
    <cellStyle name="Neutral 2" xfId="351" xr:uid="{00000000-0005-0000-0000-00007B020000}"/>
    <cellStyle name="Neutral 2 2" xfId="352" xr:uid="{00000000-0005-0000-0000-00007C020000}"/>
    <cellStyle name="Neutral 3" xfId="353" xr:uid="{00000000-0005-0000-0000-00007D020000}"/>
    <cellStyle name="Neutral 4" xfId="354" xr:uid="{00000000-0005-0000-0000-00007E020000}"/>
    <cellStyle name="Neutral 5" xfId="355" xr:uid="{00000000-0005-0000-0000-00007F020000}"/>
    <cellStyle name="Neutral 6" xfId="356" xr:uid="{00000000-0005-0000-0000-000080020000}"/>
    <cellStyle name="Neutrale" xfId="357" builtinId="28" customBuiltin="1"/>
    <cellStyle name="Neutrale 2" xfId="647" xr:uid="{00000000-0005-0000-0000-000082020000}"/>
    <cellStyle name="Normal - Style1" xfId="358" xr:uid="{00000000-0005-0000-0000-000083020000}"/>
    <cellStyle name="Normal - Style1 2" xfId="949" xr:uid="{00000000-0005-0000-0000-000084020000}"/>
    <cellStyle name="Normal 10" xfId="359" xr:uid="{00000000-0005-0000-0000-000085020000}"/>
    <cellStyle name="Normal 10 19" xfId="1104" xr:uid="{00000000-0005-0000-0000-000086020000}"/>
    <cellStyle name="Normal 10 2" xfId="360" xr:uid="{00000000-0005-0000-0000-000087020000}"/>
    <cellStyle name="Normal 100 2" xfId="361" xr:uid="{00000000-0005-0000-0000-000088020000}"/>
    <cellStyle name="Normal 11" xfId="362" xr:uid="{00000000-0005-0000-0000-000089020000}"/>
    <cellStyle name="Normal 11 2" xfId="764" xr:uid="{00000000-0005-0000-0000-00008A020000}"/>
    <cellStyle name="Normal 11 3" xfId="950" xr:uid="{00000000-0005-0000-0000-00008B020000}"/>
    <cellStyle name="Normal 114" xfId="814" xr:uid="{00000000-0005-0000-0000-00008C020000}"/>
    <cellStyle name="Normal 119" xfId="363" xr:uid="{00000000-0005-0000-0000-00008D020000}"/>
    <cellStyle name="Normal 12" xfId="364" xr:uid="{00000000-0005-0000-0000-00008E020000}"/>
    <cellStyle name="Normal 12 2" xfId="765" xr:uid="{00000000-0005-0000-0000-00008F020000}"/>
    <cellStyle name="Normal 12 3" xfId="951" xr:uid="{00000000-0005-0000-0000-000090020000}"/>
    <cellStyle name="Normal 13" xfId="365" xr:uid="{00000000-0005-0000-0000-000091020000}"/>
    <cellStyle name="Normal 13 2" xfId="766" xr:uid="{00000000-0005-0000-0000-000092020000}"/>
    <cellStyle name="Normal 13 3" xfId="952" xr:uid="{00000000-0005-0000-0000-000093020000}"/>
    <cellStyle name="Normal 14" xfId="366" xr:uid="{00000000-0005-0000-0000-000094020000}"/>
    <cellStyle name="Normal 14 2" xfId="953" xr:uid="{00000000-0005-0000-0000-000095020000}"/>
    <cellStyle name="Normal 147" xfId="367" xr:uid="{00000000-0005-0000-0000-000096020000}"/>
    <cellStyle name="Normal 15" xfId="368" xr:uid="{00000000-0005-0000-0000-000097020000}"/>
    <cellStyle name="Normal 15 2" xfId="767" xr:uid="{00000000-0005-0000-0000-000098020000}"/>
    <cellStyle name="Normal 15 3" xfId="954" xr:uid="{00000000-0005-0000-0000-000099020000}"/>
    <cellStyle name="Normal 16" xfId="369" xr:uid="{00000000-0005-0000-0000-00009A020000}"/>
    <cellStyle name="Normal 16 2" xfId="370" xr:uid="{00000000-0005-0000-0000-00009B020000}"/>
    <cellStyle name="Normal 16 2 2" xfId="768" xr:uid="{00000000-0005-0000-0000-00009C020000}"/>
    <cellStyle name="Normal 16 3" xfId="955" xr:uid="{00000000-0005-0000-0000-00009D020000}"/>
    <cellStyle name="Normal 163" xfId="371" xr:uid="{00000000-0005-0000-0000-00009E020000}"/>
    <cellStyle name="Normal 17" xfId="372" xr:uid="{00000000-0005-0000-0000-00009F020000}"/>
    <cellStyle name="Normal 17 2" xfId="373" xr:uid="{00000000-0005-0000-0000-0000A0020000}"/>
    <cellStyle name="Normal 17 3" xfId="956" xr:uid="{00000000-0005-0000-0000-0000A1020000}"/>
    <cellStyle name="Normal 18" xfId="374" xr:uid="{00000000-0005-0000-0000-0000A2020000}"/>
    <cellStyle name="Normal 18 2" xfId="375" xr:uid="{00000000-0005-0000-0000-0000A3020000}"/>
    <cellStyle name="Normal 18 2 2" xfId="769" xr:uid="{00000000-0005-0000-0000-0000A4020000}"/>
    <cellStyle name="Normal 18 3" xfId="957" xr:uid="{00000000-0005-0000-0000-0000A5020000}"/>
    <cellStyle name="Normal 19" xfId="376" xr:uid="{00000000-0005-0000-0000-0000A6020000}"/>
    <cellStyle name="Normal 19 2" xfId="377" xr:uid="{00000000-0005-0000-0000-0000A7020000}"/>
    <cellStyle name="Normal 19 2 2" xfId="770" xr:uid="{00000000-0005-0000-0000-0000A8020000}"/>
    <cellStyle name="Normal 19 3" xfId="958" xr:uid="{00000000-0005-0000-0000-0000A9020000}"/>
    <cellStyle name="Normal 2" xfId="378" xr:uid="{00000000-0005-0000-0000-0000AA020000}"/>
    <cellStyle name="Normal 2 2" xfId="379" xr:uid="{00000000-0005-0000-0000-0000AB020000}"/>
    <cellStyle name="Normal 2 2 2" xfId="380" xr:uid="{00000000-0005-0000-0000-0000AC020000}"/>
    <cellStyle name="Normal 2 2 3" xfId="381" xr:uid="{00000000-0005-0000-0000-0000AD020000}"/>
    <cellStyle name="Normal 2 2 4" xfId="382" xr:uid="{00000000-0005-0000-0000-0000AE020000}"/>
    <cellStyle name="Normal 2 2 4 2" xfId="961" xr:uid="{00000000-0005-0000-0000-0000AF020000}"/>
    <cellStyle name="Normal 2 2 5" xfId="383" xr:uid="{00000000-0005-0000-0000-0000B0020000}"/>
    <cellStyle name="Normal 2 2 6" xfId="960" xr:uid="{00000000-0005-0000-0000-0000B1020000}"/>
    <cellStyle name="Normal 2 3" xfId="384" xr:uid="{00000000-0005-0000-0000-0000B2020000}"/>
    <cellStyle name="Normal 2 3 2" xfId="385" xr:uid="{00000000-0005-0000-0000-0000B3020000}"/>
    <cellStyle name="Normal 2 3 2 2" xfId="962" xr:uid="{00000000-0005-0000-0000-0000B4020000}"/>
    <cellStyle name="Normal 2 4" xfId="386" xr:uid="{00000000-0005-0000-0000-0000B5020000}"/>
    <cellStyle name="Normal 2 4 2" xfId="387" xr:uid="{00000000-0005-0000-0000-0000B6020000}"/>
    <cellStyle name="Normal 2 4 2 2" xfId="963" xr:uid="{00000000-0005-0000-0000-0000B7020000}"/>
    <cellStyle name="Normal 2 5" xfId="388" xr:uid="{00000000-0005-0000-0000-0000B8020000}"/>
    <cellStyle name="Normal 2 5 2" xfId="771" xr:uid="{00000000-0005-0000-0000-0000B9020000}"/>
    <cellStyle name="Normal 2 5 3" xfId="964" xr:uid="{00000000-0005-0000-0000-0000BA020000}"/>
    <cellStyle name="Normal 2 6" xfId="389" xr:uid="{00000000-0005-0000-0000-0000BB020000}"/>
    <cellStyle name="Normal 2 7" xfId="390" xr:uid="{00000000-0005-0000-0000-0000BC020000}"/>
    <cellStyle name="Normal 2 7 2" xfId="1061" xr:uid="{00000000-0005-0000-0000-0000BD020000}"/>
    <cellStyle name="Normal 2 8" xfId="959" xr:uid="{00000000-0005-0000-0000-0000BE020000}"/>
    <cellStyle name="Normal 2_Prom OMS bundles" xfId="391" xr:uid="{00000000-0005-0000-0000-0000BF020000}"/>
    <cellStyle name="Normal 20" xfId="392" xr:uid="{00000000-0005-0000-0000-0000C0020000}"/>
    <cellStyle name="Normal 20 2" xfId="393" xr:uid="{00000000-0005-0000-0000-0000C1020000}"/>
    <cellStyle name="Normal 20 2 2" xfId="773" xr:uid="{00000000-0005-0000-0000-0000C2020000}"/>
    <cellStyle name="Normal 20 2 3" xfId="966" xr:uid="{00000000-0005-0000-0000-0000C3020000}"/>
    <cellStyle name="Normal 20 3" xfId="394" xr:uid="{00000000-0005-0000-0000-0000C4020000}"/>
    <cellStyle name="Normal 20 3 2" xfId="772" xr:uid="{00000000-0005-0000-0000-0000C5020000}"/>
    <cellStyle name="Normal 20 4" xfId="965" xr:uid="{00000000-0005-0000-0000-0000C6020000}"/>
    <cellStyle name="Normal 20_Prom OMS bundles" xfId="395" xr:uid="{00000000-0005-0000-0000-0000C7020000}"/>
    <cellStyle name="Normal 21" xfId="396" xr:uid="{00000000-0005-0000-0000-0000C8020000}"/>
    <cellStyle name="Normal 21 2" xfId="397" xr:uid="{00000000-0005-0000-0000-0000C9020000}"/>
    <cellStyle name="Normal 21 2 2" xfId="774" xr:uid="{00000000-0005-0000-0000-0000CA020000}"/>
    <cellStyle name="Normal 21 3" xfId="967" xr:uid="{00000000-0005-0000-0000-0000CB020000}"/>
    <cellStyle name="Normal 22" xfId="398" xr:uid="{00000000-0005-0000-0000-0000CC020000}"/>
    <cellStyle name="Normal 22 2" xfId="775" xr:uid="{00000000-0005-0000-0000-0000CD020000}"/>
    <cellStyle name="Normal 22 3" xfId="968" xr:uid="{00000000-0005-0000-0000-0000CE020000}"/>
    <cellStyle name="Normal 23" xfId="399" xr:uid="{00000000-0005-0000-0000-0000CF020000}"/>
    <cellStyle name="Normal 23 2" xfId="776" xr:uid="{00000000-0005-0000-0000-0000D0020000}"/>
    <cellStyle name="Normal 23 3" xfId="969" xr:uid="{00000000-0005-0000-0000-0000D1020000}"/>
    <cellStyle name="Normal 24" xfId="400" xr:uid="{00000000-0005-0000-0000-0000D2020000}"/>
    <cellStyle name="Normal 24 2" xfId="777" xr:uid="{00000000-0005-0000-0000-0000D3020000}"/>
    <cellStyle name="Normal 24 3" xfId="970" xr:uid="{00000000-0005-0000-0000-0000D4020000}"/>
    <cellStyle name="Normal 25" xfId="401" xr:uid="{00000000-0005-0000-0000-0000D5020000}"/>
    <cellStyle name="Normal 25 2" xfId="402" xr:uid="{00000000-0005-0000-0000-0000D6020000}"/>
    <cellStyle name="Normal 25 2 2" xfId="778" xr:uid="{00000000-0005-0000-0000-0000D7020000}"/>
    <cellStyle name="Normal 25 3" xfId="971" xr:uid="{00000000-0005-0000-0000-0000D8020000}"/>
    <cellStyle name="Normal 26" xfId="403" xr:uid="{00000000-0005-0000-0000-0000D9020000}"/>
    <cellStyle name="Normal 26 2" xfId="404" xr:uid="{00000000-0005-0000-0000-0000DA020000}"/>
    <cellStyle name="Normal 26 2 2" xfId="779" xr:uid="{00000000-0005-0000-0000-0000DB020000}"/>
    <cellStyle name="Normal 26 3" xfId="972" xr:uid="{00000000-0005-0000-0000-0000DC020000}"/>
    <cellStyle name="Normal 27" xfId="405" xr:uid="{00000000-0005-0000-0000-0000DD020000}"/>
    <cellStyle name="Normal 27 2" xfId="406" xr:uid="{00000000-0005-0000-0000-0000DE020000}"/>
    <cellStyle name="Normal 27 2 2" xfId="780" xr:uid="{00000000-0005-0000-0000-0000DF020000}"/>
    <cellStyle name="Normal 27 3" xfId="973" xr:uid="{00000000-0005-0000-0000-0000E0020000}"/>
    <cellStyle name="Normal 28" xfId="407" xr:uid="{00000000-0005-0000-0000-0000E1020000}"/>
    <cellStyle name="Normal 28 2" xfId="974" xr:uid="{00000000-0005-0000-0000-0000E2020000}"/>
    <cellStyle name="Normal 29" xfId="408" xr:uid="{00000000-0005-0000-0000-0000E3020000}"/>
    <cellStyle name="Normal 29 2" xfId="409" xr:uid="{00000000-0005-0000-0000-0000E4020000}"/>
    <cellStyle name="Normal 29 3" xfId="975" xr:uid="{00000000-0005-0000-0000-0000E5020000}"/>
    <cellStyle name="Normal 3" xfId="410" xr:uid="{00000000-0005-0000-0000-0000E6020000}"/>
    <cellStyle name="Normal 3 2" xfId="411" xr:uid="{00000000-0005-0000-0000-0000E7020000}"/>
    <cellStyle name="Normal 3 2 2" xfId="977" xr:uid="{00000000-0005-0000-0000-0000E8020000}"/>
    <cellStyle name="Normal 3 3" xfId="412" xr:uid="{00000000-0005-0000-0000-0000E9020000}"/>
    <cellStyle name="Normal 3 3 2" xfId="413" xr:uid="{00000000-0005-0000-0000-0000EA020000}"/>
    <cellStyle name="Normal 3 3 2 2" xfId="978" xr:uid="{00000000-0005-0000-0000-0000EB020000}"/>
    <cellStyle name="Normal 3 4" xfId="414" xr:uid="{00000000-0005-0000-0000-0000EC020000}"/>
    <cellStyle name="Normal 3 4 2" xfId="979" xr:uid="{00000000-0005-0000-0000-0000ED020000}"/>
    <cellStyle name="Normal 3 5" xfId="415" xr:uid="{00000000-0005-0000-0000-0000EE020000}"/>
    <cellStyle name="Normal 3 6" xfId="416" xr:uid="{00000000-0005-0000-0000-0000EF020000}"/>
    <cellStyle name="Normal 3 6 2" xfId="980" xr:uid="{00000000-0005-0000-0000-0000F0020000}"/>
    <cellStyle name="Normal 3 7" xfId="976" xr:uid="{00000000-0005-0000-0000-0000F1020000}"/>
    <cellStyle name="Normal 3_Prom OMS bundles" xfId="417" xr:uid="{00000000-0005-0000-0000-0000F2020000}"/>
    <cellStyle name="Normal 30" xfId="418" xr:uid="{00000000-0005-0000-0000-0000F3020000}"/>
    <cellStyle name="Normal 30 2" xfId="419" xr:uid="{00000000-0005-0000-0000-0000F4020000}"/>
    <cellStyle name="Normal 30 3" xfId="981" xr:uid="{00000000-0005-0000-0000-0000F5020000}"/>
    <cellStyle name="Normal 31" xfId="420" xr:uid="{00000000-0005-0000-0000-0000F6020000}"/>
    <cellStyle name="Normal 31 2" xfId="982" xr:uid="{00000000-0005-0000-0000-0000F7020000}"/>
    <cellStyle name="Normal 32" xfId="421" xr:uid="{00000000-0005-0000-0000-0000F8020000}"/>
    <cellStyle name="Normal 32 2" xfId="422" xr:uid="{00000000-0005-0000-0000-0000F9020000}"/>
    <cellStyle name="Normal 32 2 2" xfId="781" xr:uid="{00000000-0005-0000-0000-0000FA020000}"/>
    <cellStyle name="Normal 32 2 3" xfId="984" xr:uid="{00000000-0005-0000-0000-0000FB020000}"/>
    <cellStyle name="Normal 32 3" xfId="983" xr:uid="{00000000-0005-0000-0000-0000FC020000}"/>
    <cellStyle name="Normal 33" xfId="423" xr:uid="{00000000-0005-0000-0000-0000FD020000}"/>
    <cellStyle name="Normal 33 2" xfId="985" xr:uid="{00000000-0005-0000-0000-0000FE020000}"/>
    <cellStyle name="Normal 34" xfId="424" xr:uid="{00000000-0005-0000-0000-0000FF020000}"/>
    <cellStyle name="Normal 34 2" xfId="425" xr:uid="{00000000-0005-0000-0000-000000030000}"/>
    <cellStyle name="Normal 34 2 2" xfId="987" xr:uid="{00000000-0005-0000-0000-000001030000}"/>
    <cellStyle name="Normal 34 3" xfId="986" xr:uid="{00000000-0005-0000-0000-000002030000}"/>
    <cellStyle name="Normal 35" xfId="426" xr:uid="{00000000-0005-0000-0000-000003030000}"/>
    <cellStyle name="Normal 35 2" xfId="427" xr:uid="{00000000-0005-0000-0000-000004030000}"/>
    <cellStyle name="Normal 35 2 2" xfId="989" xr:uid="{00000000-0005-0000-0000-000005030000}"/>
    <cellStyle name="Normal 35 3" xfId="988" xr:uid="{00000000-0005-0000-0000-000006030000}"/>
    <cellStyle name="Normal 36" xfId="428" xr:uid="{00000000-0005-0000-0000-000007030000}"/>
    <cellStyle name="Normal 36 2" xfId="429" xr:uid="{00000000-0005-0000-0000-000008030000}"/>
    <cellStyle name="Normal 36 2 2" xfId="991" xr:uid="{00000000-0005-0000-0000-000009030000}"/>
    <cellStyle name="Normal 36 3" xfId="990" xr:uid="{00000000-0005-0000-0000-00000A030000}"/>
    <cellStyle name="Normal 37" xfId="430" xr:uid="{00000000-0005-0000-0000-00000B030000}"/>
    <cellStyle name="Normal 37 2" xfId="431" xr:uid="{00000000-0005-0000-0000-00000C030000}"/>
    <cellStyle name="Normal 37 2 2" xfId="993" xr:uid="{00000000-0005-0000-0000-00000D030000}"/>
    <cellStyle name="Normal 37 3" xfId="992" xr:uid="{00000000-0005-0000-0000-00000E030000}"/>
    <cellStyle name="Normal 38" xfId="432" xr:uid="{00000000-0005-0000-0000-00000F030000}"/>
    <cellStyle name="Normal 38 2" xfId="433" xr:uid="{00000000-0005-0000-0000-000010030000}"/>
    <cellStyle name="Normal 38 2 2" xfId="995" xr:uid="{00000000-0005-0000-0000-000011030000}"/>
    <cellStyle name="Normal 38 3" xfId="994" xr:uid="{00000000-0005-0000-0000-000012030000}"/>
    <cellStyle name="Normal 39" xfId="434" xr:uid="{00000000-0005-0000-0000-000013030000}"/>
    <cellStyle name="Normal 39 2" xfId="435" xr:uid="{00000000-0005-0000-0000-000014030000}"/>
    <cellStyle name="Normal 39 2 2" xfId="997" xr:uid="{00000000-0005-0000-0000-000015030000}"/>
    <cellStyle name="Normal 39 3" xfId="996" xr:uid="{00000000-0005-0000-0000-000016030000}"/>
    <cellStyle name="Normal 4" xfId="436" xr:uid="{00000000-0005-0000-0000-000017030000}"/>
    <cellStyle name="Normal 4 2" xfId="437" xr:uid="{00000000-0005-0000-0000-000018030000}"/>
    <cellStyle name="Normal 4 2 2" xfId="438" xr:uid="{00000000-0005-0000-0000-000019030000}"/>
    <cellStyle name="Normal 4 2 3" xfId="783" xr:uid="{00000000-0005-0000-0000-00001A030000}"/>
    <cellStyle name="Normal 4 2 4" xfId="999" xr:uid="{00000000-0005-0000-0000-00001B030000}"/>
    <cellStyle name="Normal 4 3" xfId="439" xr:uid="{00000000-0005-0000-0000-00001C030000}"/>
    <cellStyle name="Normal 4 4" xfId="440" xr:uid="{00000000-0005-0000-0000-00001D030000}"/>
    <cellStyle name="Normal 4 4 2" xfId="1000" xr:uid="{00000000-0005-0000-0000-00001E030000}"/>
    <cellStyle name="Normal 4 5" xfId="441" xr:uid="{00000000-0005-0000-0000-00001F030000}"/>
    <cellStyle name="Normal 4 5 2" xfId="784" xr:uid="{00000000-0005-0000-0000-000020030000}"/>
    <cellStyle name="Normal 4 5 3" xfId="1001" xr:uid="{00000000-0005-0000-0000-000021030000}"/>
    <cellStyle name="Normal 4 6" xfId="442" xr:uid="{00000000-0005-0000-0000-000022030000}"/>
    <cellStyle name="Normal 4 6 2 3 2 2 2 2 2 2 2 2 4" xfId="1103" xr:uid="{00000000-0005-0000-0000-000023030000}"/>
    <cellStyle name="Normal 4 7" xfId="782" xr:uid="{00000000-0005-0000-0000-000024030000}"/>
    <cellStyle name="Normal 4 8" xfId="998" xr:uid="{00000000-0005-0000-0000-000025030000}"/>
    <cellStyle name="Normal 4_Prom OMS bundles" xfId="443" xr:uid="{00000000-0005-0000-0000-000026030000}"/>
    <cellStyle name="Normal 40" xfId="444" xr:uid="{00000000-0005-0000-0000-000027030000}"/>
    <cellStyle name="Normal 40 2" xfId="445" xr:uid="{00000000-0005-0000-0000-000028030000}"/>
    <cellStyle name="Normal 40 2 2" xfId="1003" xr:uid="{00000000-0005-0000-0000-000029030000}"/>
    <cellStyle name="Normal 40 3" xfId="1002" xr:uid="{00000000-0005-0000-0000-00002A030000}"/>
    <cellStyle name="Normal 41" xfId="446" xr:uid="{00000000-0005-0000-0000-00002B030000}"/>
    <cellStyle name="Normal 41 2" xfId="447" xr:uid="{00000000-0005-0000-0000-00002C030000}"/>
    <cellStyle name="Normal 41 2 2" xfId="1005" xr:uid="{00000000-0005-0000-0000-00002D030000}"/>
    <cellStyle name="Normal 41 3" xfId="1004" xr:uid="{00000000-0005-0000-0000-00002E030000}"/>
    <cellStyle name="Normal 42" xfId="448" xr:uid="{00000000-0005-0000-0000-00002F030000}"/>
    <cellStyle name="Normal 42 2" xfId="449" xr:uid="{00000000-0005-0000-0000-000030030000}"/>
    <cellStyle name="Normal 42 2 2" xfId="785" xr:uid="{00000000-0005-0000-0000-000031030000}"/>
    <cellStyle name="Normal 42 2 3" xfId="1007" xr:uid="{00000000-0005-0000-0000-000032030000}"/>
    <cellStyle name="Normal 42 3" xfId="1006" xr:uid="{00000000-0005-0000-0000-000033030000}"/>
    <cellStyle name="Normal 43" xfId="450" xr:uid="{00000000-0005-0000-0000-000034030000}"/>
    <cellStyle name="Normal 43 2" xfId="451" xr:uid="{00000000-0005-0000-0000-000035030000}"/>
    <cellStyle name="Normal 43 2 2" xfId="786" xr:uid="{00000000-0005-0000-0000-000036030000}"/>
    <cellStyle name="Normal 43 2 3" xfId="1009" xr:uid="{00000000-0005-0000-0000-000037030000}"/>
    <cellStyle name="Normal 43 3" xfId="1008" xr:uid="{00000000-0005-0000-0000-000038030000}"/>
    <cellStyle name="Normal 44" xfId="452" xr:uid="{00000000-0005-0000-0000-000039030000}"/>
    <cellStyle name="Normal 44 2" xfId="453" xr:uid="{00000000-0005-0000-0000-00003A030000}"/>
    <cellStyle name="Normal 44 2 2" xfId="787" xr:uid="{00000000-0005-0000-0000-00003B030000}"/>
    <cellStyle name="Normal 44 2 3" xfId="1011" xr:uid="{00000000-0005-0000-0000-00003C030000}"/>
    <cellStyle name="Normal 44 3" xfId="1010" xr:uid="{00000000-0005-0000-0000-00003D030000}"/>
    <cellStyle name="Normal 45" xfId="454" xr:uid="{00000000-0005-0000-0000-00003E030000}"/>
    <cellStyle name="Normal 45 2" xfId="455" xr:uid="{00000000-0005-0000-0000-00003F030000}"/>
    <cellStyle name="Normal 45 2 2" xfId="788" xr:uid="{00000000-0005-0000-0000-000040030000}"/>
    <cellStyle name="Normal 45 2 3" xfId="1013" xr:uid="{00000000-0005-0000-0000-000041030000}"/>
    <cellStyle name="Normal 45 3" xfId="1012" xr:uid="{00000000-0005-0000-0000-000042030000}"/>
    <cellStyle name="Normal 46" xfId="456" xr:uid="{00000000-0005-0000-0000-000043030000}"/>
    <cellStyle name="Normal 46 2" xfId="789" xr:uid="{00000000-0005-0000-0000-000044030000}"/>
    <cellStyle name="Normal 46 3" xfId="1014" xr:uid="{00000000-0005-0000-0000-000045030000}"/>
    <cellStyle name="Normal 47" xfId="457" xr:uid="{00000000-0005-0000-0000-000046030000}"/>
    <cellStyle name="Normal 47 2" xfId="790" xr:uid="{00000000-0005-0000-0000-000047030000}"/>
    <cellStyle name="Normal 47 3" xfId="1015" xr:uid="{00000000-0005-0000-0000-000048030000}"/>
    <cellStyle name="Normal 48" xfId="458" xr:uid="{00000000-0005-0000-0000-000049030000}"/>
    <cellStyle name="Normal 48 2" xfId="1016" xr:uid="{00000000-0005-0000-0000-00004A030000}"/>
    <cellStyle name="Normal 49" xfId="459" xr:uid="{00000000-0005-0000-0000-00004B030000}"/>
    <cellStyle name="Normal 49 2" xfId="1017" xr:uid="{00000000-0005-0000-0000-00004C030000}"/>
    <cellStyle name="Normal 5" xfId="460" xr:uid="{00000000-0005-0000-0000-00004D030000}"/>
    <cellStyle name="Normal 5 2" xfId="461" xr:uid="{00000000-0005-0000-0000-00004E030000}"/>
    <cellStyle name="Normal 5 2 2" xfId="462" xr:uid="{00000000-0005-0000-0000-00004F030000}"/>
    <cellStyle name="Normal 5 2 3" xfId="791" xr:uid="{00000000-0005-0000-0000-000050030000}"/>
    <cellStyle name="Normal 5 2 4" xfId="1019" xr:uid="{00000000-0005-0000-0000-000051030000}"/>
    <cellStyle name="Normal 5 3" xfId="463" xr:uid="{00000000-0005-0000-0000-000052030000}"/>
    <cellStyle name="Normal 5 4" xfId="1018" xr:uid="{00000000-0005-0000-0000-000053030000}"/>
    <cellStyle name="Normal 50" xfId="464" xr:uid="{00000000-0005-0000-0000-000054030000}"/>
    <cellStyle name="Normal 50 2" xfId="1020" xr:uid="{00000000-0005-0000-0000-000055030000}"/>
    <cellStyle name="Normal 51" xfId="465" xr:uid="{00000000-0005-0000-0000-000056030000}"/>
    <cellStyle name="Normal 51 2" xfId="792" xr:uid="{00000000-0005-0000-0000-000057030000}"/>
    <cellStyle name="Normal 51 3" xfId="1021" xr:uid="{00000000-0005-0000-0000-000058030000}"/>
    <cellStyle name="Normal 52" xfId="466" xr:uid="{00000000-0005-0000-0000-000059030000}"/>
    <cellStyle name="Normal 52 2" xfId="793" xr:uid="{00000000-0005-0000-0000-00005A030000}"/>
    <cellStyle name="Normal 52 3" xfId="1022" xr:uid="{00000000-0005-0000-0000-00005B030000}"/>
    <cellStyle name="Normal 53" xfId="467" xr:uid="{00000000-0005-0000-0000-00005C030000}"/>
    <cellStyle name="Normal 53 2" xfId="794" xr:uid="{00000000-0005-0000-0000-00005D030000}"/>
    <cellStyle name="Normal 53 3" xfId="1023" xr:uid="{00000000-0005-0000-0000-00005E030000}"/>
    <cellStyle name="Normal 54" xfId="468" xr:uid="{00000000-0005-0000-0000-00005F030000}"/>
    <cellStyle name="Normal 54 2" xfId="795" xr:uid="{00000000-0005-0000-0000-000060030000}"/>
    <cellStyle name="Normal 54 3" xfId="1024" xr:uid="{00000000-0005-0000-0000-000061030000}"/>
    <cellStyle name="Normal 58 3" xfId="469" xr:uid="{00000000-0005-0000-0000-000062030000}"/>
    <cellStyle name="Normal 58 3 2" xfId="681" xr:uid="{00000000-0005-0000-0000-000063030000}"/>
    <cellStyle name="Normal 6" xfId="470" xr:uid="{00000000-0005-0000-0000-000064030000}"/>
    <cellStyle name="Normal 6 2" xfId="471" xr:uid="{00000000-0005-0000-0000-000065030000}"/>
    <cellStyle name="Normal 6 2 2" xfId="472" xr:uid="{00000000-0005-0000-0000-000066030000}"/>
    <cellStyle name="Normal 6 2 2 2" xfId="796" xr:uid="{00000000-0005-0000-0000-000067030000}"/>
    <cellStyle name="Normal 6 2 2 3" xfId="1025" xr:uid="{00000000-0005-0000-0000-000068030000}"/>
    <cellStyle name="Normal 6 2 3" xfId="473" xr:uid="{00000000-0005-0000-0000-000069030000}"/>
    <cellStyle name="Normal 6 2 3 2" xfId="797" xr:uid="{00000000-0005-0000-0000-00006A030000}"/>
    <cellStyle name="Normal 6 2 3 3" xfId="1026" xr:uid="{00000000-0005-0000-0000-00006B030000}"/>
    <cellStyle name="Normal 6 2 4" xfId="474" xr:uid="{00000000-0005-0000-0000-00006C030000}"/>
    <cellStyle name="Normal 6 2 4 2" xfId="798" xr:uid="{00000000-0005-0000-0000-00006D030000}"/>
    <cellStyle name="Normal 6 2 4 3" xfId="1027" xr:uid="{00000000-0005-0000-0000-00006E030000}"/>
    <cellStyle name="Normal 6 3" xfId="475" xr:uid="{00000000-0005-0000-0000-00006F030000}"/>
    <cellStyle name="Normal 6 3 2" xfId="799" xr:uid="{00000000-0005-0000-0000-000070030000}"/>
    <cellStyle name="Normal 6 3 3" xfId="1028" xr:uid="{00000000-0005-0000-0000-000071030000}"/>
    <cellStyle name="Normal 6 4" xfId="476" xr:uid="{00000000-0005-0000-0000-000072030000}"/>
    <cellStyle name="Normal 6 4 2" xfId="800" xr:uid="{00000000-0005-0000-0000-000073030000}"/>
    <cellStyle name="Normal 6 4 3" xfId="1029" xr:uid="{00000000-0005-0000-0000-000074030000}"/>
    <cellStyle name="Normal 6 5" xfId="477" xr:uid="{00000000-0005-0000-0000-000075030000}"/>
    <cellStyle name="Normal 6 5 2" xfId="801" xr:uid="{00000000-0005-0000-0000-000076030000}"/>
    <cellStyle name="Normal 6 5 3" xfId="1030" xr:uid="{00000000-0005-0000-0000-000077030000}"/>
    <cellStyle name="Normal 6_Prom OMS bundles" xfId="478" xr:uid="{00000000-0005-0000-0000-000078030000}"/>
    <cellStyle name="Normal 61 3" xfId="479" xr:uid="{00000000-0005-0000-0000-000079030000}"/>
    <cellStyle name="Normal 61 3 2" xfId="682" xr:uid="{00000000-0005-0000-0000-00007A030000}"/>
    <cellStyle name="Normal 66" xfId="480" xr:uid="{00000000-0005-0000-0000-00007B030000}"/>
    <cellStyle name="Normal 66 2" xfId="481" xr:uid="{00000000-0005-0000-0000-00007C030000}"/>
    <cellStyle name="Normal 66 2 2" xfId="1032" xr:uid="{00000000-0005-0000-0000-00007D030000}"/>
    <cellStyle name="Normal 66 3" xfId="1031" xr:uid="{00000000-0005-0000-0000-00007E030000}"/>
    <cellStyle name="Normal 7" xfId="482" xr:uid="{00000000-0005-0000-0000-00007F030000}"/>
    <cellStyle name="Normal 7 2" xfId="483" xr:uid="{00000000-0005-0000-0000-000080030000}"/>
    <cellStyle name="Normal 7 3" xfId="484" xr:uid="{00000000-0005-0000-0000-000081030000}"/>
    <cellStyle name="Normal 7 3 2" xfId="1034" xr:uid="{00000000-0005-0000-0000-000082030000}"/>
    <cellStyle name="Normal 7 4" xfId="802" xr:uid="{00000000-0005-0000-0000-000083030000}"/>
    <cellStyle name="Normal 7 5" xfId="1033" xr:uid="{00000000-0005-0000-0000-000084030000}"/>
    <cellStyle name="Normal 78" xfId="485" xr:uid="{00000000-0005-0000-0000-000085030000}"/>
    <cellStyle name="Normal 78 2" xfId="683" xr:uid="{00000000-0005-0000-0000-000086030000}"/>
    <cellStyle name="Normal 8" xfId="486" xr:uid="{00000000-0005-0000-0000-000087030000}"/>
    <cellStyle name="Normal 8 2" xfId="487" xr:uid="{00000000-0005-0000-0000-000088030000}"/>
    <cellStyle name="Normal 8 3" xfId="803" xr:uid="{00000000-0005-0000-0000-000089030000}"/>
    <cellStyle name="Normal 8 4" xfId="1035" xr:uid="{00000000-0005-0000-0000-00008A030000}"/>
    <cellStyle name="Normal 9" xfId="488" xr:uid="{00000000-0005-0000-0000-00008B030000}"/>
    <cellStyle name="Normal 9 2" xfId="489" xr:uid="{00000000-0005-0000-0000-00008C030000}"/>
    <cellStyle name="Normal 9 3" xfId="490" xr:uid="{00000000-0005-0000-0000-00008D030000}"/>
    <cellStyle name="Normal 9 3 2" xfId="1037" xr:uid="{00000000-0005-0000-0000-00008E030000}"/>
    <cellStyle name="Normal 9 4" xfId="804" xr:uid="{00000000-0005-0000-0000-00008F030000}"/>
    <cellStyle name="Normal 9 5" xfId="1036" xr:uid="{00000000-0005-0000-0000-000090030000}"/>
    <cellStyle name="Normal 9_Prom OMS bundles" xfId="491" xr:uid="{00000000-0005-0000-0000-000091030000}"/>
    <cellStyle name="Normal_All Dome Kit comps" xfId="492" xr:uid="{00000000-0005-0000-0000-000092030000}"/>
    <cellStyle name="Normal_WNS_Quote_Sheet8_6_10(1)" xfId="493" xr:uid="{00000000-0005-0000-0000-000093030000}"/>
    <cellStyle name="Normale" xfId="0" builtinId="0"/>
    <cellStyle name="Normale 10" xfId="628" xr:uid="{00000000-0005-0000-0000-000095030000}"/>
    <cellStyle name="Normale 10 2" xfId="1118" xr:uid="{00000000-0005-0000-0000-000096030000}"/>
    <cellStyle name="Normale 11" xfId="661" xr:uid="{00000000-0005-0000-0000-000097030000}"/>
    <cellStyle name="Normale 11 2" xfId="1121" xr:uid="{00000000-0005-0000-0000-000098030000}"/>
    <cellStyle name="Normale 12" xfId="815" xr:uid="{00000000-0005-0000-0000-000099030000}"/>
    <cellStyle name="Normale 12 2" xfId="1124" xr:uid="{00000000-0005-0000-0000-00009A030000}"/>
    <cellStyle name="Normale 13" xfId="1064" xr:uid="{00000000-0005-0000-0000-00009B030000}"/>
    <cellStyle name="Normale 2" xfId="494" xr:uid="{00000000-0005-0000-0000-00009C030000}"/>
    <cellStyle name="Normale 2 2" xfId="495" xr:uid="{00000000-0005-0000-0000-00009D030000}"/>
    <cellStyle name="Normale 2 2 2" xfId="1086" xr:uid="{00000000-0005-0000-0000-00009E030000}"/>
    <cellStyle name="Normale 2 3" xfId="496" xr:uid="{00000000-0005-0000-0000-00009F030000}"/>
    <cellStyle name="Normale 2 3 2" xfId="610" xr:uid="{00000000-0005-0000-0000-0000A0030000}"/>
    <cellStyle name="Normale 2 3 3" xfId="805" xr:uid="{00000000-0005-0000-0000-0000A1030000}"/>
    <cellStyle name="Normale 2 3 4" xfId="1087" xr:uid="{00000000-0005-0000-0000-0000A2030000}"/>
    <cellStyle name="Normale 2 3 5" xfId="1114" xr:uid="{00000000-0005-0000-0000-0000A3030000}"/>
    <cellStyle name="Normale 2 4" xfId="597" xr:uid="{00000000-0005-0000-0000-0000A4030000}"/>
    <cellStyle name="Normale 2 4 2" xfId="612" xr:uid="{00000000-0005-0000-0000-0000A5030000}"/>
    <cellStyle name="Normale 2 4 2 2" xfId="1089" xr:uid="{00000000-0005-0000-0000-0000A6030000}"/>
    <cellStyle name="Normale 2 4 3" xfId="611" xr:uid="{00000000-0005-0000-0000-0000A7030000}"/>
    <cellStyle name="Normale 2 4 4" xfId="1088" xr:uid="{00000000-0005-0000-0000-0000A8030000}"/>
    <cellStyle name="Normale 2 5" xfId="1038" xr:uid="{00000000-0005-0000-0000-0000A9030000}"/>
    <cellStyle name="Normale 2 6" xfId="1085" xr:uid="{00000000-0005-0000-0000-0000AA030000}"/>
    <cellStyle name="Normale 2 7" xfId="1107" xr:uid="{00000000-0005-0000-0000-0000AB030000}"/>
    <cellStyle name="Normale 3" xfId="497" xr:uid="{00000000-0005-0000-0000-0000AC030000}"/>
    <cellStyle name="Normale 3 2" xfId="498" xr:uid="{00000000-0005-0000-0000-0000AD030000}"/>
    <cellStyle name="Normale 3 2 2" xfId="806" xr:uid="{00000000-0005-0000-0000-0000AE030000}"/>
    <cellStyle name="Normale 3 3" xfId="613" xr:uid="{00000000-0005-0000-0000-0000AF030000}"/>
    <cellStyle name="Normale 3 4" xfId="1039" xr:uid="{00000000-0005-0000-0000-0000B0030000}"/>
    <cellStyle name="Normale 3 5" xfId="1090" xr:uid="{00000000-0005-0000-0000-0000B1030000}"/>
    <cellStyle name="Normale 4" xfId="499" xr:uid="{00000000-0005-0000-0000-0000B2030000}"/>
    <cellStyle name="Normale 4 2" xfId="1040" xr:uid="{00000000-0005-0000-0000-0000B3030000}"/>
    <cellStyle name="Normale 4 2 2" xfId="1115" xr:uid="{00000000-0005-0000-0000-0000B4030000}"/>
    <cellStyle name="Normale 4 3" xfId="1091" xr:uid="{00000000-0005-0000-0000-0000B5030000}"/>
    <cellStyle name="Normale 5" xfId="500" xr:uid="{00000000-0005-0000-0000-0000B6030000}"/>
    <cellStyle name="Normale 5 2" xfId="615" xr:uid="{00000000-0005-0000-0000-0000B7030000}"/>
    <cellStyle name="Normale 5 2 2" xfId="1093" xr:uid="{00000000-0005-0000-0000-0000B8030000}"/>
    <cellStyle name="Normale 5 3" xfId="614" xr:uid="{00000000-0005-0000-0000-0000B9030000}"/>
    <cellStyle name="Normale 5 4" xfId="679" xr:uid="{00000000-0005-0000-0000-0000BA030000}"/>
    <cellStyle name="Normale 5 5" xfId="844" xr:uid="{00000000-0005-0000-0000-0000BB030000}"/>
    <cellStyle name="Normale 5 6" xfId="1109" xr:uid="{00000000-0005-0000-0000-0000BC030000}"/>
    <cellStyle name="Normale 6" xfId="501" xr:uid="{00000000-0005-0000-0000-0000BD030000}"/>
    <cellStyle name="Normale 6 2" xfId="1094" xr:uid="{00000000-0005-0000-0000-0000BE030000}"/>
    <cellStyle name="Normale 6 3" xfId="1110" xr:uid="{00000000-0005-0000-0000-0000BF030000}"/>
    <cellStyle name="Normale 7" xfId="502" xr:uid="{00000000-0005-0000-0000-0000C0030000}"/>
    <cellStyle name="Normale 7 2" xfId="616" xr:uid="{00000000-0005-0000-0000-0000C1030000}"/>
    <cellStyle name="Normale 7 3" xfId="1095" xr:uid="{00000000-0005-0000-0000-0000C2030000}"/>
    <cellStyle name="Normale 8" xfId="503" xr:uid="{00000000-0005-0000-0000-0000C3030000}"/>
    <cellStyle name="Normale 8 2" xfId="1112" xr:uid="{00000000-0005-0000-0000-0000C4030000}"/>
    <cellStyle name="Normale 9" xfId="504" xr:uid="{00000000-0005-0000-0000-0000C5030000}"/>
    <cellStyle name="Normale 9 2" xfId="1116" xr:uid="{00000000-0005-0000-0000-0000C6030000}"/>
    <cellStyle name="Normale_Foglio1" xfId="505" xr:uid="{00000000-0005-0000-0000-0000C7030000}"/>
    <cellStyle name="Normale_Listino Febbraio" xfId="506" xr:uid="{00000000-0005-0000-0000-0000C8030000}"/>
    <cellStyle name="Normale_Listino Multi Plus 28dic 2" xfId="1111" xr:uid="{00000000-0005-0000-0000-0000C9030000}"/>
    <cellStyle name="Normale_Sheet1" xfId="507" xr:uid="{00000000-0005-0000-0000-0000CA030000}"/>
    <cellStyle name="Normale_Sheet1_1" xfId="508" xr:uid="{00000000-0005-0000-0000-0000CB030000}"/>
    <cellStyle name="Nota 2" xfId="509" xr:uid="{00000000-0005-0000-0000-0000CC030000}"/>
    <cellStyle name="Nota 3" xfId="631" xr:uid="{00000000-0005-0000-0000-0000CD030000}"/>
    <cellStyle name="Nota 4" xfId="662" xr:uid="{00000000-0005-0000-0000-0000CE030000}"/>
    <cellStyle name="Nota 5" xfId="820" xr:uid="{00000000-0005-0000-0000-0000CF030000}"/>
    <cellStyle name="Note 2" xfId="510" xr:uid="{00000000-0005-0000-0000-0000D0030000}"/>
    <cellStyle name="Note 2 2" xfId="511" xr:uid="{00000000-0005-0000-0000-0000D1030000}"/>
    <cellStyle name="Note 2 2 2" xfId="1041" xr:uid="{00000000-0005-0000-0000-0000D2030000}"/>
    <cellStyle name="Note 2 3" xfId="512" xr:uid="{00000000-0005-0000-0000-0000D3030000}"/>
    <cellStyle name="Note 2 3 2" xfId="807" xr:uid="{00000000-0005-0000-0000-0000D4030000}"/>
    <cellStyle name="Note 2 3 3" xfId="1042" xr:uid="{00000000-0005-0000-0000-0000D5030000}"/>
    <cellStyle name="Note 3" xfId="513" xr:uid="{00000000-0005-0000-0000-0000D6030000}"/>
    <cellStyle name="Note 4" xfId="514" xr:uid="{00000000-0005-0000-0000-0000D7030000}"/>
    <cellStyle name="Note 5" xfId="515" xr:uid="{00000000-0005-0000-0000-0000D8030000}"/>
    <cellStyle name="Note 5 2" xfId="808" xr:uid="{00000000-0005-0000-0000-0000D9030000}"/>
    <cellStyle name="Note 5 3" xfId="1043" xr:uid="{00000000-0005-0000-0000-0000DA030000}"/>
    <cellStyle name="Note 6" xfId="516" xr:uid="{00000000-0005-0000-0000-0000DB030000}"/>
    <cellStyle name="Note 6 2" xfId="809" xr:uid="{00000000-0005-0000-0000-0000DC030000}"/>
    <cellStyle name="Note 6 3" xfId="1044" xr:uid="{00000000-0005-0000-0000-0000DD030000}"/>
    <cellStyle name="Note 7" xfId="517" xr:uid="{00000000-0005-0000-0000-0000DE030000}"/>
    <cellStyle name="Note 7 2" xfId="810" xr:uid="{00000000-0005-0000-0000-0000DF030000}"/>
    <cellStyle name="Note 7 3" xfId="1045" xr:uid="{00000000-0005-0000-0000-0000E0030000}"/>
    <cellStyle name="Note 8" xfId="518" xr:uid="{00000000-0005-0000-0000-0000E1030000}"/>
    <cellStyle name="Note 8 2" xfId="1046" xr:uid="{00000000-0005-0000-0000-0000E2030000}"/>
    <cellStyle name="Output" xfId="519" builtinId="21" customBuiltin="1"/>
    <cellStyle name="Output 2" xfId="520" xr:uid="{00000000-0005-0000-0000-0000E4030000}"/>
    <cellStyle name="Output 2 2" xfId="521" xr:uid="{00000000-0005-0000-0000-0000E5030000}"/>
    <cellStyle name="Output 3" xfId="522" xr:uid="{00000000-0005-0000-0000-0000E6030000}"/>
    <cellStyle name="Output 4" xfId="523" xr:uid="{00000000-0005-0000-0000-0000E7030000}"/>
    <cellStyle name="Output 5" xfId="524" xr:uid="{00000000-0005-0000-0000-0000E8030000}"/>
    <cellStyle name="Output 6" xfId="525" xr:uid="{00000000-0005-0000-0000-0000E9030000}"/>
    <cellStyle name="OUTPUT AMOUNTS" xfId="526" xr:uid="{00000000-0005-0000-0000-0000EA030000}"/>
    <cellStyle name="OUTPUT AMOUNTS 2" xfId="527" xr:uid="{00000000-0005-0000-0000-0000EB030000}"/>
    <cellStyle name="OUTPUT AMOUNTS_Prom OMS bundles" xfId="528" xr:uid="{00000000-0005-0000-0000-0000EC030000}"/>
    <cellStyle name="OUTPUT COLUMN HEADINGS" xfId="529" xr:uid="{00000000-0005-0000-0000-0000ED030000}"/>
    <cellStyle name="OUTPUT COLUMN HEADINGS 2" xfId="530" xr:uid="{00000000-0005-0000-0000-0000EE030000}"/>
    <cellStyle name="OUTPUT COLUMN HEADINGS_Prom OMS bundles" xfId="531" xr:uid="{00000000-0005-0000-0000-0000EF030000}"/>
    <cellStyle name="OUTPUT LINE ITEMS" xfId="532" xr:uid="{00000000-0005-0000-0000-0000F0030000}"/>
    <cellStyle name="OUTPUT LINE ITEMS 2" xfId="533" xr:uid="{00000000-0005-0000-0000-0000F1030000}"/>
    <cellStyle name="OUTPUT LINE ITEMS_Prom OMS bundles" xfId="534" xr:uid="{00000000-0005-0000-0000-0000F2030000}"/>
    <cellStyle name="OUTPUT REPORT HEADING" xfId="535" xr:uid="{00000000-0005-0000-0000-0000F3030000}"/>
    <cellStyle name="OUTPUT REPORT HEADING 2" xfId="536" xr:uid="{00000000-0005-0000-0000-0000F4030000}"/>
    <cellStyle name="OUTPUT REPORT HEADING_Prom OMS bundles" xfId="537" xr:uid="{00000000-0005-0000-0000-0000F5030000}"/>
    <cellStyle name="OUTPUT REPORT TITLE" xfId="538" xr:uid="{00000000-0005-0000-0000-0000F6030000}"/>
    <cellStyle name="OUTPUT REPORT TITLE 2" xfId="539" xr:uid="{00000000-0005-0000-0000-0000F7030000}"/>
    <cellStyle name="OUTPUT REPORT TITLE_Prom OMS bundles" xfId="540" xr:uid="{00000000-0005-0000-0000-0000F8030000}"/>
    <cellStyle name="Percent [2]" xfId="541" xr:uid="{00000000-0005-0000-0000-0000F9030000}"/>
    <cellStyle name="Percent [2] 2" xfId="542" xr:uid="{00000000-0005-0000-0000-0000FA030000}"/>
    <cellStyle name="Percent [2] 2 2" xfId="1048" xr:uid="{00000000-0005-0000-0000-0000FB030000}"/>
    <cellStyle name="Percent [2] 3" xfId="1047" xr:uid="{00000000-0005-0000-0000-0000FC030000}"/>
    <cellStyle name="Percent [2]_Prom OMS bundles" xfId="543" xr:uid="{00000000-0005-0000-0000-0000FD030000}"/>
    <cellStyle name="Percent 10" xfId="544" xr:uid="{00000000-0005-0000-0000-0000FE030000}"/>
    <cellStyle name="Percent 10 2" xfId="1049" xr:uid="{00000000-0005-0000-0000-0000FF030000}"/>
    <cellStyle name="Percent 11" xfId="545" xr:uid="{00000000-0005-0000-0000-000000040000}"/>
    <cellStyle name="Percent 11 2" xfId="1050" xr:uid="{00000000-0005-0000-0000-000001040000}"/>
    <cellStyle name="Percent 2" xfId="546" xr:uid="{00000000-0005-0000-0000-000002040000}"/>
    <cellStyle name="Percent 2 2" xfId="1051" xr:uid="{00000000-0005-0000-0000-000003040000}"/>
    <cellStyle name="Percent 3" xfId="547" xr:uid="{00000000-0005-0000-0000-000004040000}"/>
    <cellStyle name="Percent 3 2" xfId="811" xr:uid="{00000000-0005-0000-0000-000005040000}"/>
    <cellStyle name="Percent 3 3" xfId="1052" xr:uid="{00000000-0005-0000-0000-000006040000}"/>
    <cellStyle name="Percent 4" xfId="548" xr:uid="{00000000-0005-0000-0000-000007040000}"/>
    <cellStyle name="Percent 4 2" xfId="1053" xr:uid="{00000000-0005-0000-0000-000008040000}"/>
    <cellStyle name="Percent 5" xfId="549" xr:uid="{00000000-0005-0000-0000-000009040000}"/>
    <cellStyle name="Percent 5 2" xfId="1054" xr:uid="{00000000-0005-0000-0000-00000A040000}"/>
    <cellStyle name="Percent 6" xfId="550" xr:uid="{00000000-0005-0000-0000-00000B040000}"/>
    <cellStyle name="Percent 6 2" xfId="1055" xr:uid="{00000000-0005-0000-0000-00000C040000}"/>
    <cellStyle name="Percent 7" xfId="551" xr:uid="{00000000-0005-0000-0000-00000D040000}"/>
    <cellStyle name="Percent 7 2" xfId="1056" xr:uid="{00000000-0005-0000-0000-00000E040000}"/>
    <cellStyle name="Percent 8" xfId="552" xr:uid="{00000000-0005-0000-0000-00000F040000}"/>
    <cellStyle name="Percent 8 2" xfId="1057" xr:uid="{00000000-0005-0000-0000-000010040000}"/>
    <cellStyle name="Percent 9" xfId="553" xr:uid="{00000000-0005-0000-0000-000011040000}"/>
    <cellStyle name="Percent 9 2" xfId="1058" xr:uid="{00000000-0005-0000-0000-000012040000}"/>
    <cellStyle name="Percentuale" xfId="554" builtinId="5"/>
    <cellStyle name="Percentuale 2" xfId="555" xr:uid="{00000000-0005-0000-0000-000014040000}"/>
    <cellStyle name="Percentuale 2 2" xfId="617" xr:uid="{00000000-0005-0000-0000-000015040000}"/>
    <cellStyle name="Percentuale 2 3" xfId="618" xr:uid="{00000000-0005-0000-0000-000016040000}"/>
    <cellStyle name="Percentuale 2 3 2" xfId="1096" xr:uid="{00000000-0005-0000-0000-000017040000}"/>
    <cellStyle name="Percentuale 2 4" xfId="1059" xr:uid="{00000000-0005-0000-0000-000018040000}"/>
    <cellStyle name="Percentuale 2 5" xfId="1120" xr:uid="{00000000-0005-0000-0000-000019040000}"/>
    <cellStyle name="Percentuale 3" xfId="556" xr:uid="{00000000-0005-0000-0000-00001A040000}"/>
    <cellStyle name="Percentuale 3 2" xfId="620" xr:uid="{00000000-0005-0000-0000-00001B040000}"/>
    <cellStyle name="Percentuale 3 2 2" xfId="1097" xr:uid="{00000000-0005-0000-0000-00001C040000}"/>
    <cellStyle name="Percentuale 3 3" xfId="621" xr:uid="{00000000-0005-0000-0000-00001D040000}"/>
    <cellStyle name="Percentuale 3 4" xfId="619" xr:uid="{00000000-0005-0000-0000-00001E040000}"/>
    <cellStyle name="Percentuale 3 5" xfId="1123" xr:uid="{00000000-0005-0000-0000-00001F040000}"/>
    <cellStyle name="Percentuale 4" xfId="622" xr:uid="{00000000-0005-0000-0000-000020040000}"/>
    <cellStyle name="Percentuale 4 2" xfId="1098" xr:uid="{00000000-0005-0000-0000-000021040000}"/>
    <cellStyle name="Percentuale 4 3" xfId="1126" xr:uid="{00000000-0005-0000-0000-000022040000}"/>
    <cellStyle name="Percentuale 5" xfId="623" xr:uid="{00000000-0005-0000-0000-000023040000}"/>
    <cellStyle name="Percentuale 5 2" xfId="1099" xr:uid="{00000000-0005-0000-0000-000024040000}"/>
    <cellStyle name="Percentuale 6" xfId="630" xr:uid="{00000000-0005-0000-0000-000025040000}"/>
    <cellStyle name="Percentuale 7" xfId="686" xr:uid="{00000000-0005-0000-0000-000026040000}"/>
    <cellStyle name="Percentuale 8" xfId="817" xr:uid="{00000000-0005-0000-0000-000027040000}"/>
    <cellStyle name="Percentuale 9" xfId="1065" xr:uid="{00000000-0005-0000-0000-000028040000}"/>
    <cellStyle name="Separador de milhares [0]_RESULTS" xfId="557" xr:uid="{00000000-0005-0000-0000-000029040000}"/>
    <cellStyle name="Separador de milhares_RESULTS" xfId="558" xr:uid="{00000000-0005-0000-0000-00002A040000}"/>
    <cellStyle name="Standard 2" xfId="559" xr:uid="{00000000-0005-0000-0000-00002B040000}"/>
    <cellStyle name="Stile 1" xfId="560" xr:uid="{00000000-0005-0000-0000-00002C040000}"/>
    <cellStyle name="Style 1" xfId="561" xr:uid="{00000000-0005-0000-0000-00002D040000}"/>
    <cellStyle name="Style 1 2" xfId="562" xr:uid="{00000000-0005-0000-0000-00002E040000}"/>
    <cellStyle name="Style 1_Prom OMS bundles" xfId="563" xr:uid="{00000000-0005-0000-0000-00002F040000}"/>
    <cellStyle name="Testo avviso" xfId="564" builtinId="11" customBuiltin="1"/>
    <cellStyle name="Testo descrittivo" xfId="565" builtinId="53" customBuiltin="1"/>
    <cellStyle name="Tg" xfId="566" xr:uid="{00000000-0005-0000-0000-000032040000}"/>
    <cellStyle name="Title 2" xfId="567" xr:uid="{00000000-0005-0000-0000-000033040000}"/>
    <cellStyle name="Title 3" xfId="568" xr:uid="{00000000-0005-0000-0000-000034040000}"/>
    <cellStyle name="Title 4" xfId="569" xr:uid="{00000000-0005-0000-0000-000035040000}"/>
    <cellStyle name="Title 5" xfId="570" xr:uid="{00000000-0005-0000-0000-000036040000}"/>
    <cellStyle name="Title 6" xfId="571" xr:uid="{00000000-0005-0000-0000-000037040000}"/>
    <cellStyle name="Titolo" xfId="572" builtinId="15" customBuiltin="1"/>
    <cellStyle name="Titolo 1" xfId="573" builtinId="16" customBuiltin="1"/>
    <cellStyle name="Titolo 2" xfId="574" builtinId="17" customBuiltin="1"/>
    <cellStyle name="Titolo 3" xfId="575" builtinId="18" customBuiltin="1"/>
    <cellStyle name="Titolo 4" xfId="576" builtinId="19" customBuiltin="1"/>
    <cellStyle name="Titolo 5" xfId="577" xr:uid="{00000000-0005-0000-0000-00003D040000}"/>
    <cellStyle name="Total 2" xfId="578" xr:uid="{00000000-0005-0000-0000-00003E040000}"/>
    <cellStyle name="Total 2 2" xfId="579" xr:uid="{00000000-0005-0000-0000-00003F040000}"/>
    <cellStyle name="Total 3" xfId="580" xr:uid="{00000000-0005-0000-0000-000040040000}"/>
    <cellStyle name="Total 4" xfId="581" xr:uid="{00000000-0005-0000-0000-000041040000}"/>
    <cellStyle name="Total 5" xfId="582" xr:uid="{00000000-0005-0000-0000-000042040000}"/>
    <cellStyle name="Total 6" xfId="583" xr:uid="{00000000-0005-0000-0000-000043040000}"/>
    <cellStyle name="Totale" xfId="584" builtinId="25" customBuiltin="1"/>
    <cellStyle name="Valore non valido" xfId="585" builtinId="27" customBuiltin="1"/>
    <cellStyle name="Valore valido" xfId="586" builtinId="26" customBuiltin="1"/>
    <cellStyle name="Valuta" xfId="587" builtinId="4"/>
    <cellStyle name="Valuta 2" xfId="588" xr:uid="{00000000-0005-0000-0000-000048040000}"/>
    <cellStyle name="Valuta 2 2" xfId="624" xr:uid="{00000000-0005-0000-0000-000049040000}"/>
    <cellStyle name="Valuta 2 2 2" xfId="658" xr:uid="{00000000-0005-0000-0000-00004A040000}"/>
    <cellStyle name="Valuta 2 2 3" xfId="841" xr:uid="{00000000-0005-0000-0000-00004B040000}"/>
    <cellStyle name="Valuta 2 3" xfId="654" xr:uid="{00000000-0005-0000-0000-00004C040000}"/>
    <cellStyle name="Valuta 2 3 2" xfId="1063" xr:uid="{00000000-0005-0000-0000-00004D040000}"/>
    <cellStyle name="Valuta 2 4" xfId="680" xr:uid="{00000000-0005-0000-0000-00004E040000}"/>
    <cellStyle name="Valuta 2 5" xfId="837" xr:uid="{00000000-0005-0000-0000-00004F040000}"/>
    <cellStyle name="Valuta 2 6" xfId="1100" xr:uid="{00000000-0005-0000-0000-000050040000}"/>
    <cellStyle name="Valuta 2 7" xfId="1113" xr:uid="{00000000-0005-0000-0000-000051040000}"/>
    <cellStyle name="Valuta 3" xfId="589" xr:uid="{00000000-0005-0000-0000-000052040000}"/>
    <cellStyle name="Valuta 3 2" xfId="625" xr:uid="{00000000-0005-0000-0000-000053040000}"/>
    <cellStyle name="Valuta 3 3" xfId="684" xr:uid="{00000000-0005-0000-0000-000054040000}"/>
    <cellStyle name="Valuta 3 4" xfId="843" xr:uid="{00000000-0005-0000-0000-000055040000}"/>
    <cellStyle name="Valuta 3 5" xfId="1101" xr:uid="{00000000-0005-0000-0000-000056040000}"/>
    <cellStyle name="Valuta 3 6" xfId="1119" xr:uid="{00000000-0005-0000-0000-000057040000}"/>
    <cellStyle name="Valuta 4" xfId="626" xr:uid="{00000000-0005-0000-0000-000058040000}"/>
    <cellStyle name="Valuta 4 2" xfId="842" xr:uid="{00000000-0005-0000-0000-000059040000}"/>
    <cellStyle name="Valuta 4 3" xfId="1102" xr:uid="{00000000-0005-0000-0000-00005A040000}"/>
    <cellStyle name="Valuta 4 4" xfId="1122" xr:uid="{00000000-0005-0000-0000-00005B040000}"/>
    <cellStyle name="Valuta 5" xfId="659" xr:uid="{00000000-0005-0000-0000-00005C040000}"/>
    <cellStyle name="Valuta 5 2" xfId="1060" xr:uid="{00000000-0005-0000-0000-00005D040000}"/>
    <cellStyle name="Valuta 5 3" xfId="1125" xr:uid="{00000000-0005-0000-0000-00005E040000}"/>
    <cellStyle name="Valuta 6" xfId="812" xr:uid="{00000000-0005-0000-0000-00005F040000}"/>
    <cellStyle name="Valuta 6 2" xfId="1062" xr:uid="{00000000-0005-0000-0000-000060040000}"/>
    <cellStyle name="Valuta 7" xfId="1106" xr:uid="{00000000-0005-0000-0000-000061040000}"/>
    <cellStyle name="Warning Text 2" xfId="590" xr:uid="{00000000-0005-0000-0000-000062040000}"/>
    <cellStyle name="Warning Text 3" xfId="591" xr:uid="{00000000-0005-0000-0000-000063040000}"/>
    <cellStyle name="Warning Text 4" xfId="592" xr:uid="{00000000-0005-0000-0000-000064040000}"/>
    <cellStyle name="常规_Sheet1_12" xfId="627" xr:uid="{00000000-0005-0000-0000-000065040000}"/>
    <cellStyle name="標準_BELTRONICA" xfId="593" xr:uid="{00000000-0005-0000-0000-000066040000}"/>
  </cellStyles>
  <dxfs count="1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indexed="65"/>
        </patternFill>
      </fill>
    </dxf>
    <dxf>
      <font>
        <color rgb="FF9C0006"/>
      </font>
      <fill>
        <patternFill>
          <bgColor rgb="FFFFC7CE"/>
        </patternFill>
      </fill>
    </dxf>
  </dxfs>
  <tableStyles count="0" defaultTableStyle="TableStyleMedium9" defaultPivotStyle="PivotStyleLight16"/>
  <colors>
    <mruColors>
      <color rgb="FF000000"/>
      <color rgb="FFC00000"/>
      <color rgb="FFE26B0A"/>
      <color rgb="FFFFFFFF"/>
      <color rgb="FF974807"/>
      <color rgb="FF00CC99"/>
      <color rgb="FF6699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png"/><Relationship Id="rId3" Type="http://schemas.openxmlformats.org/officeDocument/2006/relationships/image" Target="../media/image3.emf"/><Relationship Id="rId21" Type="http://schemas.openxmlformats.org/officeDocument/2006/relationships/image" Target="../media/image21.png"/><Relationship Id="rId34" Type="http://schemas.openxmlformats.org/officeDocument/2006/relationships/image" Target="../media/image34.tiff"/><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5" Type="http://schemas.openxmlformats.org/officeDocument/2006/relationships/image" Target="../media/image25.png"/><Relationship Id="rId33" Type="http://schemas.openxmlformats.org/officeDocument/2006/relationships/image" Target="../media/image33.tiff"/><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png"/><Relationship Id="rId29" Type="http://schemas.openxmlformats.org/officeDocument/2006/relationships/image" Target="../media/image29.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jpe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png"/><Relationship Id="rId35" Type="http://schemas.openxmlformats.org/officeDocument/2006/relationships/image" Target="../media/image3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4.png"/></Relationships>
</file>

<file path=xl/drawings/_rels/drawing2.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39.png"/><Relationship Id="rId1" Type="http://schemas.openxmlformats.org/officeDocument/2006/relationships/image" Target="../media/image38.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46.png"/><Relationship Id="rId1" Type="http://schemas.openxmlformats.org/officeDocument/2006/relationships/image" Target="../media/image45.png"/></Relationships>
</file>

<file path=xl/drawings/_rels/drawing29.xml.rels><?xml version="1.0" encoding="UTF-8" standalone="yes"?>
<Relationships xmlns="http://schemas.openxmlformats.org/package/2006/relationships"><Relationship Id="rId1" Type="http://schemas.openxmlformats.org/officeDocument/2006/relationships/image" Target="../media/image47.jpeg"/></Relationships>
</file>

<file path=xl/drawings/_rels/drawing30.xml.rels><?xml version="1.0" encoding="UTF-8" standalone="yes"?>
<Relationships xmlns="http://schemas.openxmlformats.org/package/2006/relationships"><Relationship Id="rId3" Type="http://schemas.openxmlformats.org/officeDocument/2006/relationships/image" Target="../media/image50.emf"/><Relationship Id="rId2" Type="http://schemas.openxmlformats.org/officeDocument/2006/relationships/image" Target="../media/image49.jpeg"/><Relationship Id="rId1" Type="http://schemas.openxmlformats.org/officeDocument/2006/relationships/image" Target="../media/image48.jpeg"/><Relationship Id="rId5" Type="http://schemas.openxmlformats.org/officeDocument/2006/relationships/image" Target="../media/image52.emf"/><Relationship Id="rId4" Type="http://schemas.openxmlformats.org/officeDocument/2006/relationships/image" Target="../media/image51.emf"/></Relationships>
</file>

<file path=xl/drawings/_rels/drawing4.xml.rels><?xml version="1.0" encoding="UTF-8" standalone="yes"?>
<Relationships xmlns="http://schemas.openxmlformats.org/package/2006/relationships"><Relationship Id="rId1" Type="http://schemas.openxmlformats.org/officeDocument/2006/relationships/image" Target="../media/image42.emf"/></Relationships>
</file>

<file path=xl/drawings/_rels/drawing5.xml.rels><?xml version="1.0" encoding="UTF-8" standalone="yes"?>
<Relationships xmlns="http://schemas.openxmlformats.org/package/2006/relationships"><Relationship Id="rId2" Type="http://schemas.openxmlformats.org/officeDocument/2006/relationships/image" Target="../media/image43.gif"/><Relationship Id="rId1" Type="http://schemas.openxmlformats.org/officeDocument/2006/relationships/image" Target="../media/image42.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4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1.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1.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41.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41.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41.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41.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41.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41.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1.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4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1.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41.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41.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41.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4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4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4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4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41.emf"/></Relationships>
</file>

<file path=xl/drawings/drawing1.xml><?xml version="1.0" encoding="utf-8"?>
<xdr:wsDr xmlns:xdr="http://schemas.openxmlformats.org/drawingml/2006/spreadsheetDrawing" xmlns:a="http://schemas.openxmlformats.org/drawingml/2006/main">
  <xdr:twoCellAnchor editAs="oneCell">
    <xdr:from>
      <xdr:col>14</xdr:col>
      <xdr:colOff>370828</xdr:colOff>
      <xdr:row>57</xdr:row>
      <xdr:rowOff>108277</xdr:rowOff>
    </xdr:from>
    <xdr:to>
      <xdr:col>16</xdr:col>
      <xdr:colOff>164095</xdr:colOff>
      <xdr:row>59</xdr:row>
      <xdr:rowOff>124180</xdr:rowOff>
    </xdr:to>
    <xdr:pic>
      <xdr:nvPicPr>
        <xdr:cNvPr id="386480" name="Picture 49">
          <a:extLst>
            <a:ext uri="{FF2B5EF4-FFF2-40B4-BE49-F238E27FC236}">
              <a16:creationId xmlns:a16="http://schemas.microsoft.com/office/drawing/2014/main" id="{00000000-0008-0000-0000-0000B0E5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03840" y="9440536"/>
          <a:ext cx="1048326" cy="3386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4</xdr:col>
      <xdr:colOff>0</xdr:colOff>
      <xdr:row>63</xdr:row>
      <xdr:rowOff>47708</xdr:rowOff>
    </xdr:from>
    <xdr:to>
      <xdr:col>7</xdr:col>
      <xdr:colOff>111318</xdr:colOff>
      <xdr:row>64</xdr:row>
      <xdr:rowOff>111318</xdr:rowOff>
    </xdr:to>
    <xdr:pic>
      <xdr:nvPicPr>
        <xdr:cNvPr id="386481" name="Picture 82">
          <a:extLst>
            <a:ext uri="{FF2B5EF4-FFF2-40B4-BE49-F238E27FC236}">
              <a16:creationId xmlns:a16="http://schemas.microsoft.com/office/drawing/2014/main" id="{00000000-0008-0000-0000-0000B1E5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29447" y="10201523"/>
          <a:ext cx="1335819" cy="2226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11</xdr:col>
      <xdr:colOff>659958</xdr:colOff>
      <xdr:row>38</xdr:row>
      <xdr:rowOff>7951</xdr:rowOff>
    </xdr:from>
    <xdr:to>
      <xdr:col>13</xdr:col>
      <xdr:colOff>31805</xdr:colOff>
      <xdr:row>40</xdr:row>
      <xdr:rowOff>7951</xdr:rowOff>
    </xdr:to>
    <xdr:pic>
      <xdr:nvPicPr>
        <xdr:cNvPr id="386482" name="Picture 285">
          <a:extLst>
            <a:ext uri="{FF2B5EF4-FFF2-40B4-BE49-F238E27FC236}">
              <a16:creationId xmlns:a16="http://schemas.microsoft.com/office/drawing/2014/main" id="{00000000-0008-0000-0000-0000B2E50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76376" y="6345141"/>
          <a:ext cx="1009815" cy="318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421419</xdr:colOff>
      <xdr:row>38</xdr:row>
      <xdr:rowOff>35703</xdr:rowOff>
    </xdr:from>
    <xdr:to>
      <xdr:col>16</xdr:col>
      <xdr:colOff>95416</xdr:colOff>
      <xdr:row>40</xdr:row>
      <xdr:rowOff>19799</xdr:rowOff>
    </xdr:to>
    <xdr:pic>
      <xdr:nvPicPr>
        <xdr:cNvPr id="386483" name="Picture 295">
          <a:extLst>
            <a:ext uri="{FF2B5EF4-FFF2-40B4-BE49-F238E27FC236}">
              <a16:creationId xmlns:a16="http://schemas.microsoft.com/office/drawing/2014/main" id="{00000000-0008-0000-0000-0000B3E505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054431" y="6302032"/>
          <a:ext cx="929056" cy="306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14</xdr:col>
      <xdr:colOff>79513</xdr:colOff>
      <xdr:row>31</xdr:row>
      <xdr:rowOff>107264</xdr:rowOff>
    </xdr:from>
    <xdr:to>
      <xdr:col>16</xdr:col>
      <xdr:colOff>349857</xdr:colOff>
      <xdr:row>34</xdr:row>
      <xdr:rowOff>125504</xdr:rowOff>
    </xdr:to>
    <xdr:pic>
      <xdr:nvPicPr>
        <xdr:cNvPr id="386484" name="Picture 453">
          <a:extLst>
            <a:ext uri="{FF2B5EF4-FFF2-40B4-BE49-F238E27FC236}">
              <a16:creationId xmlns:a16="http://schemas.microsoft.com/office/drawing/2014/main" id="{00000000-0008-0000-0000-0000B4E505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712525" y="5244040"/>
          <a:ext cx="1525403" cy="502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119270</xdr:colOff>
      <xdr:row>41</xdr:row>
      <xdr:rowOff>34528</xdr:rowOff>
    </xdr:from>
    <xdr:to>
      <xdr:col>16</xdr:col>
      <xdr:colOff>389614</xdr:colOff>
      <xdr:row>43</xdr:row>
      <xdr:rowOff>140234</xdr:rowOff>
    </xdr:to>
    <xdr:pic>
      <xdr:nvPicPr>
        <xdr:cNvPr id="386485" name="Picture 1050">
          <a:extLst>
            <a:ext uri="{FF2B5EF4-FFF2-40B4-BE49-F238E27FC236}">
              <a16:creationId xmlns:a16="http://schemas.microsoft.com/office/drawing/2014/main" id="{00000000-0008-0000-0000-0000B5E505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752282" y="6784952"/>
          <a:ext cx="1525403" cy="428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612250</xdr:colOff>
      <xdr:row>44</xdr:row>
      <xdr:rowOff>15903</xdr:rowOff>
    </xdr:from>
    <xdr:to>
      <xdr:col>13</xdr:col>
      <xdr:colOff>7951</xdr:colOff>
      <xdr:row>45</xdr:row>
      <xdr:rowOff>143124</xdr:rowOff>
    </xdr:to>
    <xdr:pic>
      <xdr:nvPicPr>
        <xdr:cNvPr id="386486" name="Picture 1051">
          <a:extLst>
            <a:ext uri="{FF2B5EF4-FFF2-40B4-BE49-F238E27FC236}">
              <a16:creationId xmlns:a16="http://schemas.microsoft.com/office/drawing/2014/main" id="{00000000-0008-0000-0000-0000B6E505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728668" y="7307249"/>
          <a:ext cx="1033669" cy="286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246490</xdr:colOff>
      <xdr:row>5</xdr:row>
      <xdr:rowOff>0</xdr:rowOff>
    </xdr:from>
    <xdr:to>
      <xdr:col>16</xdr:col>
      <xdr:colOff>429370</xdr:colOff>
      <xdr:row>8</xdr:row>
      <xdr:rowOff>127221</xdr:rowOff>
    </xdr:to>
    <xdr:pic>
      <xdr:nvPicPr>
        <xdr:cNvPr id="386487" name="Picture 1278">
          <a:extLst>
            <a:ext uri="{FF2B5EF4-FFF2-40B4-BE49-F238E27FC236}">
              <a16:creationId xmlns:a16="http://schemas.microsoft.com/office/drawing/2014/main" id="{00000000-0008-0000-0000-0000B7E505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000877" y="930303"/>
          <a:ext cx="1741335" cy="6042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71562</xdr:colOff>
      <xdr:row>51</xdr:row>
      <xdr:rowOff>7951</xdr:rowOff>
    </xdr:from>
    <xdr:to>
      <xdr:col>13</xdr:col>
      <xdr:colOff>111318</xdr:colOff>
      <xdr:row>52</xdr:row>
      <xdr:rowOff>143124</xdr:rowOff>
    </xdr:to>
    <xdr:pic>
      <xdr:nvPicPr>
        <xdr:cNvPr id="386490" name="Picture 1286">
          <a:extLst>
            <a:ext uri="{FF2B5EF4-FFF2-40B4-BE49-F238E27FC236}">
              <a16:creationId xmlns:a16="http://schemas.microsoft.com/office/drawing/2014/main" id="{00000000-0008-0000-0000-0000BAE505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895645" y="8412480"/>
          <a:ext cx="970059" cy="294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214685</xdr:colOff>
      <xdr:row>16</xdr:row>
      <xdr:rowOff>107263</xdr:rowOff>
    </xdr:from>
    <xdr:to>
      <xdr:col>16</xdr:col>
      <xdr:colOff>365760</xdr:colOff>
      <xdr:row>19</xdr:row>
      <xdr:rowOff>99312</xdr:rowOff>
    </xdr:to>
    <xdr:pic>
      <xdr:nvPicPr>
        <xdr:cNvPr id="386491" name="Picture 1287">
          <a:extLst>
            <a:ext uri="{FF2B5EF4-FFF2-40B4-BE49-F238E27FC236}">
              <a16:creationId xmlns:a16="http://schemas.microsoft.com/office/drawing/2014/main" id="{00000000-0008-0000-0000-0000BBE505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847697" y="2823569"/>
          <a:ext cx="1406134" cy="476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7951</xdr:colOff>
      <xdr:row>6</xdr:row>
      <xdr:rowOff>47708</xdr:rowOff>
    </xdr:from>
    <xdr:to>
      <xdr:col>7</xdr:col>
      <xdr:colOff>135172</xdr:colOff>
      <xdr:row>8</xdr:row>
      <xdr:rowOff>0</xdr:rowOff>
    </xdr:to>
    <xdr:pic>
      <xdr:nvPicPr>
        <xdr:cNvPr id="386492" name="Picture 1289">
          <a:extLst>
            <a:ext uri="{FF2B5EF4-FFF2-40B4-BE49-F238E27FC236}">
              <a16:creationId xmlns:a16="http://schemas.microsoft.com/office/drawing/2014/main" id="{00000000-0008-0000-0000-0000BCE505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37398" y="1137037"/>
          <a:ext cx="1351722" cy="270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7951</xdr:colOff>
      <xdr:row>34</xdr:row>
      <xdr:rowOff>133455</xdr:rowOff>
    </xdr:from>
    <xdr:to>
      <xdr:col>16</xdr:col>
      <xdr:colOff>556591</xdr:colOff>
      <xdr:row>37</xdr:row>
      <xdr:rowOff>115215</xdr:rowOff>
    </xdr:to>
    <xdr:pic>
      <xdr:nvPicPr>
        <xdr:cNvPr id="386493" name="Picture 1291">
          <a:extLst>
            <a:ext uri="{FF2B5EF4-FFF2-40B4-BE49-F238E27FC236}">
              <a16:creationId xmlns:a16="http://schemas.microsoft.com/office/drawing/2014/main" id="{00000000-0008-0000-0000-0000BDE505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640963" y="5754326"/>
          <a:ext cx="1803699" cy="4658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445273</xdr:colOff>
      <xdr:row>19</xdr:row>
      <xdr:rowOff>115215</xdr:rowOff>
    </xdr:from>
    <xdr:to>
      <xdr:col>16</xdr:col>
      <xdr:colOff>6554</xdr:colOff>
      <xdr:row>22</xdr:row>
      <xdr:rowOff>141408</xdr:rowOff>
    </xdr:to>
    <xdr:pic>
      <xdr:nvPicPr>
        <xdr:cNvPr id="386494" name="Picture 1293">
          <a:extLst>
            <a:ext uri="{FF2B5EF4-FFF2-40B4-BE49-F238E27FC236}">
              <a16:creationId xmlns:a16="http://schemas.microsoft.com/office/drawing/2014/main" id="{00000000-0008-0000-0000-0000BEE505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078285" y="3315615"/>
          <a:ext cx="803452" cy="5102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405517</xdr:colOff>
      <xdr:row>5</xdr:row>
      <xdr:rowOff>151075</xdr:rowOff>
    </xdr:from>
    <xdr:to>
      <xdr:col>13</xdr:col>
      <xdr:colOff>31805</xdr:colOff>
      <xdr:row>8</xdr:row>
      <xdr:rowOff>0</xdr:rowOff>
    </xdr:to>
    <xdr:pic>
      <xdr:nvPicPr>
        <xdr:cNvPr id="386495" name="Picture 1294">
          <a:extLst>
            <a:ext uri="{FF2B5EF4-FFF2-40B4-BE49-F238E27FC236}">
              <a16:creationId xmlns:a16="http://schemas.microsoft.com/office/drawing/2014/main" id="{00000000-0008-0000-0000-0000BFE505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229600" y="1081377"/>
          <a:ext cx="556591" cy="326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39757</xdr:colOff>
      <xdr:row>49</xdr:row>
      <xdr:rowOff>63610</xdr:rowOff>
    </xdr:from>
    <xdr:to>
      <xdr:col>7</xdr:col>
      <xdr:colOff>3167</xdr:colOff>
      <xdr:row>50</xdr:row>
      <xdr:rowOff>95416</xdr:rowOff>
    </xdr:to>
    <xdr:pic>
      <xdr:nvPicPr>
        <xdr:cNvPr id="386497" name="Picture 1316">
          <a:extLst>
            <a:ext uri="{FF2B5EF4-FFF2-40B4-BE49-F238E27FC236}">
              <a16:creationId xmlns:a16="http://schemas.microsoft.com/office/drawing/2014/main" id="{00000000-0008-0000-0000-0000C1E505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403158" y="7991061"/>
          <a:ext cx="826936" cy="190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397565</xdr:colOff>
      <xdr:row>14</xdr:row>
      <xdr:rowOff>31805</xdr:rowOff>
    </xdr:from>
    <xdr:to>
      <xdr:col>1</xdr:col>
      <xdr:colOff>254442</xdr:colOff>
      <xdr:row>15</xdr:row>
      <xdr:rowOff>135172</xdr:rowOff>
    </xdr:to>
    <xdr:pic>
      <xdr:nvPicPr>
        <xdr:cNvPr id="386498" name="Picture 3686">
          <a:extLst>
            <a:ext uri="{FF2B5EF4-FFF2-40B4-BE49-F238E27FC236}">
              <a16:creationId xmlns:a16="http://schemas.microsoft.com/office/drawing/2014/main" id="{00000000-0008-0000-0000-0000C2E505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97565" y="2393343"/>
          <a:ext cx="262393" cy="262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373711</xdr:colOff>
      <xdr:row>6</xdr:row>
      <xdr:rowOff>31805</xdr:rowOff>
    </xdr:from>
    <xdr:to>
      <xdr:col>1</xdr:col>
      <xdr:colOff>238539</xdr:colOff>
      <xdr:row>7</xdr:row>
      <xdr:rowOff>127221</xdr:rowOff>
    </xdr:to>
    <xdr:pic>
      <xdr:nvPicPr>
        <xdr:cNvPr id="386499" name="Picture 3686">
          <a:extLst>
            <a:ext uri="{FF2B5EF4-FFF2-40B4-BE49-F238E27FC236}">
              <a16:creationId xmlns:a16="http://schemas.microsoft.com/office/drawing/2014/main" id="{00000000-0008-0000-0000-0000C3E505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73711" y="1121134"/>
          <a:ext cx="270345" cy="254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7951</xdr:colOff>
      <xdr:row>63</xdr:row>
      <xdr:rowOff>31805</xdr:rowOff>
    </xdr:from>
    <xdr:to>
      <xdr:col>1</xdr:col>
      <xdr:colOff>286247</xdr:colOff>
      <xdr:row>64</xdr:row>
      <xdr:rowOff>127221</xdr:rowOff>
    </xdr:to>
    <xdr:pic>
      <xdr:nvPicPr>
        <xdr:cNvPr id="386500" name="Picture 3686">
          <a:extLst>
            <a:ext uri="{FF2B5EF4-FFF2-40B4-BE49-F238E27FC236}">
              <a16:creationId xmlns:a16="http://schemas.microsoft.com/office/drawing/2014/main" id="{00000000-0008-0000-0000-0000C4E505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13468" y="10185621"/>
          <a:ext cx="278295" cy="254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667910</xdr:colOff>
      <xdr:row>6</xdr:row>
      <xdr:rowOff>31805</xdr:rowOff>
    </xdr:from>
    <xdr:to>
      <xdr:col>8</xdr:col>
      <xdr:colOff>254442</xdr:colOff>
      <xdr:row>7</xdr:row>
      <xdr:rowOff>127221</xdr:rowOff>
    </xdr:to>
    <xdr:pic>
      <xdr:nvPicPr>
        <xdr:cNvPr id="386501" name="Picture 3686">
          <a:extLst>
            <a:ext uri="{FF2B5EF4-FFF2-40B4-BE49-F238E27FC236}">
              <a16:creationId xmlns:a16="http://schemas.microsoft.com/office/drawing/2014/main" id="{00000000-0008-0000-0000-0000C5E505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921857" y="1121134"/>
          <a:ext cx="262393" cy="254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22</xdr:row>
      <xdr:rowOff>31805</xdr:rowOff>
    </xdr:from>
    <xdr:to>
      <xdr:col>8</xdr:col>
      <xdr:colOff>270344</xdr:colOff>
      <xdr:row>23</xdr:row>
      <xdr:rowOff>127221</xdr:rowOff>
    </xdr:to>
    <xdr:pic>
      <xdr:nvPicPr>
        <xdr:cNvPr id="386502" name="Picture 3686">
          <a:extLst>
            <a:ext uri="{FF2B5EF4-FFF2-40B4-BE49-F238E27FC236}">
              <a16:creationId xmlns:a16="http://schemas.microsoft.com/office/drawing/2014/main" id="{00000000-0008-0000-0000-0000C6E505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929809" y="3665551"/>
          <a:ext cx="270344" cy="254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38</xdr:row>
      <xdr:rowOff>31805</xdr:rowOff>
    </xdr:from>
    <xdr:to>
      <xdr:col>8</xdr:col>
      <xdr:colOff>270344</xdr:colOff>
      <xdr:row>39</xdr:row>
      <xdr:rowOff>127221</xdr:rowOff>
    </xdr:to>
    <xdr:pic>
      <xdr:nvPicPr>
        <xdr:cNvPr id="386503" name="Picture 3686">
          <a:extLst>
            <a:ext uri="{FF2B5EF4-FFF2-40B4-BE49-F238E27FC236}">
              <a16:creationId xmlns:a16="http://schemas.microsoft.com/office/drawing/2014/main" id="{00000000-0008-0000-0000-0000C7E505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929809" y="6368995"/>
          <a:ext cx="270344" cy="254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44</xdr:row>
      <xdr:rowOff>31805</xdr:rowOff>
    </xdr:from>
    <xdr:to>
      <xdr:col>8</xdr:col>
      <xdr:colOff>270344</xdr:colOff>
      <xdr:row>45</xdr:row>
      <xdr:rowOff>127222</xdr:rowOff>
    </xdr:to>
    <xdr:pic>
      <xdr:nvPicPr>
        <xdr:cNvPr id="386504" name="Picture 3686">
          <a:extLst>
            <a:ext uri="{FF2B5EF4-FFF2-40B4-BE49-F238E27FC236}">
              <a16:creationId xmlns:a16="http://schemas.microsoft.com/office/drawing/2014/main" id="{00000000-0008-0000-0000-0000C8E505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929809" y="7323151"/>
          <a:ext cx="270344" cy="254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51</xdr:row>
      <xdr:rowOff>31805</xdr:rowOff>
    </xdr:from>
    <xdr:to>
      <xdr:col>8</xdr:col>
      <xdr:colOff>270344</xdr:colOff>
      <xdr:row>52</xdr:row>
      <xdr:rowOff>127222</xdr:rowOff>
    </xdr:to>
    <xdr:pic>
      <xdr:nvPicPr>
        <xdr:cNvPr id="386505" name="Picture 3686">
          <a:extLst>
            <a:ext uri="{FF2B5EF4-FFF2-40B4-BE49-F238E27FC236}">
              <a16:creationId xmlns:a16="http://schemas.microsoft.com/office/drawing/2014/main" id="{00000000-0008-0000-0000-0000C9E505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929809" y="8436334"/>
          <a:ext cx="270344" cy="254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190831</xdr:colOff>
      <xdr:row>44</xdr:row>
      <xdr:rowOff>132438</xdr:rowOff>
    </xdr:from>
    <xdr:to>
      <xdr:col>16</xdr:col>
      <xdr:colOff>373711</xdr:colOff>
      <xdr:row>47</xdr:row>
      <xdr:rowOff>18781</xdr:rowOff>
    </xdr:to>
    <xdr:pic>
      <xdr:nvPicPr>
        <xdr:cNvPr id="386508" name="Immagine 1" descr="Ruckus-logo-horizontal">
          <a:extLst>
            <a:ext uri="{FF2B5EF4-FFF2-40B4-BE49-F238E27FC236}">
              <a16:creationId xmlns:a16="http://schemas.microsoft.com/office/drawing/2014/main" id="{00000000-0008-0000-0000-0000CCE505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8823843" y="7366956"/>
          <a:ext cx="1437939" cy="370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61</xdr:row>
      <xdr:rowOff>31805</xdr:rowOff>
    </xdr:from>
    <xdr:to>
      <xdr:col>8</xdr:col>
      <xdr:colOff>270344</xdr:colOff>
      <xdr:row>62</xdr:row>
      <xdr:rowOff>127222</xdr:rowOff>
    </xdr:to>
    <xdr:pic>
      <xdr:nvPicPr>
        <xdr:cNvPr id="386509" name="Picture 3686">
          <a:extLst>
            <a:ext uri="{FF2B5EF4-FFF2-40B4-BE49-F238E27FC236}">
              <a16:creationId xmlns:a16="http://schemas.microsoft.com/office/drawing/2014/main" id="{00000000-0008-0000-0000-0000CDE505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929809" y="10026595"/>
          <a:ext cx="270344" cy="254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461176</xdr:colOff>
      <xdr:row>61</xdr:row>
      <xdr:rowOff>31805</xdr:rowOff>
    </xdr:from>
    <xdr:to>
      <xdr:col>12</xdr:col>
      <xdr:colOff>898497</xdr:colOff>
      <xdr:row>62</xdr:row>
      <xdr:rowOff>127221</xdr:rowOff>
    </xdr:to>
    <xdr:pic>
      <xdr:nvPicPr>
        <xdr:cNvPr id="386510" name="Immagine 1" descr="Ruckus-logo-horizontal">
          <a:extLst>
            <a:ext uri="{FF2B5EF4-FFF2-40B4-BE49-F238E27FC236}">
              <a16:creationId xmlns:a16="http://schemas.microsoft.com/office/drawing/2014/main" id="{00000000-0008-0000-0000-0000CEE505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77593" y="10026595"/>
          <a:ext cx="1144988" cy="254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9</xdr:row>
      <xdr:rowOff>31805</xdr:rowOff>
    </xdr:from>
    <xdr:to>
      <xdr:col>8</xdr:col>
      <xdr:colOff>270344</xdr:colOff>
      <xdr:row>10</xdr:row>
      <xdr:rowOff>127221</xdr:rowOff>
    </xdr:to>
    <xdr:pic>
      <xdr:nvPicPr>
        <xdr:cNvPr id="386511" name="Picture 3686">
          <a:extLst>
            <a:ext uri="{FF2B5EF4-FFF2-40B4-BE49-F238E27FC236}">
              <a16:creationId xmlns:a16="http://schemas.microsoft.com/office/drawing/2014/main" id="{00000000-0008-0000-0000-0000CFE505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929809" y="1598212"/>
          <a:ext cx="270344" cy="254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365760</xdr:colOff>
      <xdr:row>9</xdr:row>
      <xdr:rowOff>7951</xdr:rowOff>
    </xdr:from>
    <xdr:to>
      <xdr:col>13</xdr:col>
      <xdr:colOff>47708</xdr:colOff>
      <xdr:row>11</xdr:row>
      <xdr:rowOff>0</xdr:rowOff>
    </xdr:to>
    <xdr:pic>
      <xdr:nvPicPr>
        <xdr:cNvPr id="386512" name="Picture 1024" descr="http://www.snom.com/fileadmin/templates/img/snom_logo.png">
          <a:extLst>
            <a:ext uri="{FF2B5EF4-FFF2-40B4-BE49-F238E27FC236}">
              <a16:creationId xmlns:a16="http://schemas.microsoft.com/office/drawing/2014/main" id="{00000000-0008-0000-0000-0000D0E505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8189843" y="1574358"/>
          <a:ext cx="612251" cy="310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357809</xdr:colOff>
      <xdr:row>23</xdr:row>
      <xdr:rowOff>67507</xdr:rowOff>
    </xdr:from>
    <xdr:to>
      <xdr:col>16</xdr:col>
      <xdr:colOff>31805</xdr:colOff>
      <xdr:row>26</xdr:row>
      <xdr:rowOff>75458</xdr:rowOff>
    </xdr:to>
    <xdr:pic>
      <xdr:nvPicPr>
        <xdr:cNvPr id="386513" name="Picture 1024" descr="http://www.snom.com/fileadmin/templates/img/snom_logo.png">
          <a:extLst>
            <a:ext uri="{FF2B5EF4-FFF2-40B4-BE49-F238E27FC236}">
              <a16:creationId xmlns:a16="http://schemas.microsoft.com/office/drawing/2014/main" id="{00000000-0008-0000-0000-0000D1E505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8990821" y="3913366"/>
          <a:ext cx="929055" cy="492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13</xdr:row>
      <xdr:rowOff>31805</xdr:rowOff>
    </xdr:from>
    <xdr:to>
      <xdr:col>8</xdr:col>
      <xdr:colOff>270344</xdr:colOff>
      <xdr:row>14</xdr:row>
      <xdr:rowOff>127221</xdr:rowOff>
    </xdr:to>
    <xdr:pic>
      <xdr:nvPicPr>
        <xdr:cNvPr id="386514" name="Picture 3686">
          <a:extLst>
            <a:ext uri="{FF2B5EF4-FFF2-40B4-BE49-F238E27FC236}">
              <a16:creationId xmlns:a16="http://schemas.microsoft.com/office/drawing/2014/main" id="{00000000-0008-0000-0000-0000D2E505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929809" y="2234317"/>
          <a:ext cx="270344" cy="254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246490</xdr:colOff>
      <xdr:row>14</xdr:row>
      <xdr:rowOff>115216</xdr:rowOff>
    </xdr:from>
    <xdr:to>
      <xdr:col>16</xdr:col>
      <xdr:colOff>0</xdr:colOff>
      <xdr:row>16</xdr:row>
      <xdr:rowOff>35702</xdr:rowOff>
    </xdr:to>
    <xdr:pic>
      <xdr:nvPicPr>
        <xdr:cNvPr id="386515" name="Picture 1024" descr="http://www.888voip.com/wp-content/uploads/2012/11/PattonLogo.png">
          <a:extLst>
            <a:ext uri="{FF2B5EF4-FFF2-40B4-BE49-F238E27FC236}">
              <a16:creationId xmlns:a16="http://schemas.microsoft.com/office/drawing/2014/main" id="{00000000-0008-0000-0000-0000D3E505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8879502" y="2508792"/>
          <a:ext cx="1008569" cy="2432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39757</xdr:colOff>
      <xdr:row>13</xdr:row>
      <xdr:rowOff>63610</xdr:rowOff>
    </xdr:from>
    <xdr:to>
      <xdr:col>13</xdr:col>
      <xdr:colOff>39757</xdr:colOff>
      <xdr:row>14</xdr:row>
      <xdr:rowOff>127221</xdr:rowOff>
    </xdr:to>
    <xdr:pic>
      <xdr:nvPicPr>
        <xdr:cNvPr id="386516" name="Picture 1024" descr="http://www.888voip.com/wp-content/uploads/2012/11/PattonLogo.png">
          <a:extLst>
            <a:ext uri="{FF2B5EF4-FFF2-40B4-BE49-F238E27FC236}">
              <a16:creationId xmlns:a16="http://schemas.microsoft.com/office/drawing/2014/main" id="{00000000-0008-0000-0000-0000D4E505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7863840" y="2266122"/>
          <a:ext cx="930303" cy="222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19</xdr:row>
      <xdr:rowOff>31805</xdr:rowOff>
    </xdr:from>
    <xdr:to>
      <xdr:col>8</xdr:col>
      <xdr:colOff>270344</xdr:colOff>
      <xdr:row>20</xdr:row>
      <xdr:rowOff>127221</xdr:rowOff>
    </xdr:to>
    <xdr:pic>
      <xdr:nvPicPr>
        <xdr:cNvPr id="386517" name="Picture 3686">
          <a:extLst>
            <a:ext uri="{FF2B5EF4-FFF2-40B4-BE49-F238E27FC236}">
              <a16:creationId xmlns:a16="http://schemas.microsoft.com/office/drawing/2014/main" id="{00000000-0008-0000-0000-0000D5E505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929809" y="3188473"/>
          <a:ext cx="270344" cy="254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246490</xdr:colOff>
      <xdr:row>19</xdr:row>
      <xdr:rowOff>55659</xdr:rowOff>
    </xdr:from>
    <xdr:to>
      <xdr:col>12</xdr:col>
      <xdr:colOff>866692</xdr:colOff>
      <xdr:row>20</xdr:row>
      <xdr:rowOff>111318</xdr:rowOff>
    </xdr:to>
    <xdr:pic>
      <xdr:nvPicPr>
        <xdr:cNvPr id="386518" name="irc_mi" descr="http://www.ecsnetworksolutions.com/wp-content/uploads/2012/02/3CX-Logo-High-Resolution.jpg">
          <a:extLst>
            <a:ext uri="{FF2B5EF4-FFF2-40B4-BE49-F238E27FC236}">
              <a16:creationId xmlns:a16="http://schemas.microsoft.com/office/drawing/2014/main" id="{00000000-0008-0000-0000-0000D6E505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8070574" y="3212327"/>
          <a:ext cx="620202" cy="214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500932</xdr:colOff>
      <xdr:row>26</xdr:row>
      <xdr:rowOff>99312</xdr:rowOff>
    </xdr:from>
    <xdr:to>
      <xdr:col>15</xdr:col>
      <xdr:colOff>621196</xdr:colOff>
      <xdr:row>28</xdr:row>
      <xdr:rowOff>59556</xdr:rowOff>
    </xdr:to>
    <xdr:pic>
      <xdr:nvPicPr>
        <xdr:cNvPr id="386519" name="irc_mi" descr="http://www.ecsnetworksolutions.com/wp-content/uploads/2012/02/3CX-Logo-High-Resolution.jpg">
          <a:extLst>
            <a:ext uri="{FF2B5EF4-FFF2-40B4-BE49-F238E27FC236}">
              <a16:creationId xmlns:a16="http://schemas.microsoft.com/office/drawing/2014/main" id="{00000000-0008-0000-0000-0000D7E505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9133944" y="4429265"/>
          <a:ext cx="747793" cy="282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41</xdr:row>
      <xdr:rowOff>31805</xdr:rowOff>
    </xdr:from>
    <xdr:to>
      <xdr:col>8</xdr:col>
      <xdr:colOff>270344</xdr:colOff>
      <xdr:row>42</xdr:row>
      <xdr:rowOff>127222</xdr:rowOff>
    </xdr:to>
    <xdr:pic>
      <xdr:nvPicPr>
        <xdr:cNvPr id="386520" name="Picture 3686">
          <a:extLst>
            <a:ext uri="{FF2B5EF4-FFF2-40B4-BE49-F238E27FC236}">
              <a16:creationId xmlns:a16="http://schemas.microsoft.com/office/drawing/2014/main" id="{00000000-0008-0000-0000-0000D8E505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929809" y="6846073"/>
          <a:ext cx="270344" cy="254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76199</xdr:colOff>
      <xdr:row>41</xdr:row>
      <xdr:rowOff>15877</xdr:rowOff>
    </xdr:from>
    <xdr:to>
      <xdr:col>11</xdr:col>
      <xdr:colOff>2036</xdr:colOff>
      <xdr:row>42</xdr:row>
      <xdr:rowOff>79501</xdr:rowOff>
    </xdr:to>
    <xdr:sp macro="" textlink="">
      <xdr:nvSpPr>
        <xdr:cNvPr id="71" name="WordArt 448">
          <a:extLst>
            <a:ext uri="{FF2B5EF4-FFF2-40B4-BE49-F238E27FC236}">
              <a16:creationId xmlns:a16="http://schemas.microsoft.com/office/drawing/2014/main" id="{00000000-0008-0000-0000-000047000000}"/>
            </a:ext>
          </a:extLst>
        </xdr:cNvPr>
        <xdr:cNvSpPr>
          <a:spLocks noChangeArrowheads="1" noChangeShapeType="1" noTextEdit="1"/>
        </xdr:cNvSpPr>
      </xdr:nvSpPr>
      <xdr:spPr bwMode="auto">
        <a:xfrm rot="-2319588">
          <a:off x="6413499" y="7378702"/>
          <a:ext cx="238125" cy="196850"/>
        </a:xfrm>
        <a:prstGeom prst="rect">
          <a:avLst/>
        </a:prstGeom>
      </xdr:spPr>
      <xdr:txBody>
        <a:bodyPr wrap="none" fromWordArt="1">
          <a:prstTxWarp prst="textPlain">
            <a:avLst>
              <a:gd name="adj" fmla="val 50000"/>
            </a:avLst>
          </a:prstTxWarp>
        </a:bodyPr>
        <a:lstStyle/>
        <a:p>
          <a:pPr algn="ctr" rtl="0"/>
          <a:endParaRPr lang="it-IT" sz="800"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2319588" scaled="1"/>
            </a:gradFill>
            <a:effectLst>
              <a:outerShdw dist="35921" dir="2700000" sy="50000" kx="2115830" algn="bl" rotWithShape="0">
                <a:srgbClr val="C0C0C0">
                  <a:alpha val="80000"/>
                </a:srgbClr>
              </a:outerShdw>
            </a:effectLst>
            <a:latin typeface="Arial Black"/>
          </a:endParaRPr>
        </a:p>
      </xdr:txBody>
    </xdr:sp>
    <xdr:clientData/>
  </xdr:twoCellAnchor>
  <xdr:twoCellAnchor editAs="oneCell">
    <xdr:from>
      <xdr:col>0</xdr:col>
      <xdr:colOff>405517</xdr:colOff>
      <xdr:row>58</xdr:row>
      <xdr:rowOff>15903</xdr:rowOff>
    </xdr:from>
    <xdr:to>
      <xdr:col>1</xdr:col>
      <xdr:colOff>262393</xdr:colOff>
      <xdr:row>59</xdr:row>
      <xdr:rowOff>111318</xdr:rowOff>
    </xdr:to>
    <xdr:pic>
      <xdr:nvPicPr>
        <xdr:cNvPr id="386522" name="Picture 3686">
          <a:extLst>
            <a:ext uri="{FF2B5EF4-FFF2-40B4-BE49-F238E27FC236}">
              <a16:creationId xmlns:a16="http://schemas.microsoft.com/office/drawing/2014/main" id="{00000000-0008-0000-0000-0000DAE505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405517" y="9374588"/>
          <a:ext cx="262393" cy="254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87464</xdr:colOff>
      <xdr:row>58</xdr:row>
      <xdr:rowOff>7951</xdr:rowOff>
    </xdr:from>
    <xdr:to>
      <xdr:col>7</xdr:col>
      <xdr:colOff>7951</xdr:colOff>
      <xdr:row>59</xdr:row>
      <xdr:rowOff>135172</xdr:rowOff>
    </xdr:to>
    <xdr:pic>
      <xdr:nvPicPr>
        <xdr:cNvPr id="386523" name="Picture 1026">
          <a:extLst>
            <a:ext uri="{FF2B5EF4-FFF2-40B4-BE49-F238E27FC236}">
              <a16:creationId xmlns:a16="http://schemas.microsoft.com/office/drawing/2014/main" id="{00000000-0008-0000-0000-0000DBE505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3283889" y="9366637"/>
          <a:ext cx="978010" cy="286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174929</xdr:colOff>
      <xdr:row>11</xdr:row>
      <xdr:rowOff>27750</xdr:rowOff>
    </xdr:from>
    <xdr:to>
      <xdr:col>16</xdr:col>
      <xdr:colOff>214685</xdr:colOff>
      <xdr:row>13</xdr:row>
      <xdr:rowOff>107263</xdr:rowOff>
    </xdr:to>
    <xdr:pic>
      <xdr:nvPicPr>
        <xdr:cNvPr id="386524" name="Picture 1028">
          <a:extLst>
            <a:ext uri="{FF2B5EF4-FFF2-40B4-BE49-F238E27FC236}">
              <a16:creationId xmlns:a16="http://schemas.microsoft.com/office/drawing/2014/main" id="{00000000-0008-0000-0000-0000DCE505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8807941" y="1937232"/>
          <a:ext cx="1294815" cy="402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31805</xdr:colOff>
      <xdr:row>0</xdr:row>
      <xdr:rowOff>143123</xdr:rowOff>
    </xdr:from>
    <xdr:to>
      <xdr:col>4</xdr:col>
      <xdr:colOff>143123</xdr:colOff>
      <xdr:row>4</xdr:row>
      <xdr:rowOff>159026</xdr:rowOff>
    </xdr:to>
    <xdr:pic>
      <xdr:nvPicPr>
        <xdr:cNvPr id="386526" name="Picture 1433">
          <a:extLst>
            <a:ext uri="{FF2B5EF4-FFF2-40B4-BE49-F238E27FC236}">
              <a16:creationId xmlns:a16="http://schemas.microsoft.com/office/drawing/2014/main" id="{00000000-0008-0000-0000-0000DEE505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437322" y="143123"/>
          <a:ext cx="2735248" cy="60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222637</xdr:colOff>
      <xdr:row>9</xdr:row>
      <xdr:rowOff>39757</xdr:rowOff>
    </xdr:from>
    <xdr:to>
      <xdr:col>16</xdr:col>
      <xdr:colOff>572494</xdr:colOff>
      <xdr:row>10</xdr:row>
      <xdr:rowOff>151075</xdr:rowOff>
    </xdr:to>
    <xdr:pic>
      <xdr:nvPicPr>
        <xdr:cNvPr id="386527" name="Immagine 59" descr="CS_AMP_InLine.jpg">
          <a:extLst>
            <a:ext uri="{FF2B5EF4-FFF2-40B4-BE49-F238E27FC236}">
              <a16:creationId xmlns:a16="http://schemas.microsoft.com/office/drawing/2014/main" id="{00000000-0008-0000-0000-0000DFE505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8977023" y="1606163"/>
          <a:ext cx="1908313" cy="270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190831</xdr:colOff>
      <xdr:row>29</xdr:row>
      <xdr:rowOff>19799</xdr:rowOff>
    </xdr:from>
    <xdr:to>
      <xdr:col>16</xdr:col>
      <xdr:colOff>326003</xdr:colOff>
      <xdr:row>31</xdr:row>
      <xdr:rowOff>59557</xdr:rowOff>
    </xdr:to>
    <xdr:pic>
      <xdr:nvPicPr>
        <xdr:cNvPr id="386528" name="Immagine 60" descr="tecnosteel.jpg">
          <a:extLst>
            <a:ext uri="{FF2B5EF4-FFF2-40B4-BE49-F238E27FC236}">
              <a16:creationId xmlns:a16="http://schemas.microsoft.com/office/drawing/2014/main" id="{00000000-0008-0000-0000-0000E0E505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8823843" y="4833846"/>
          <a:ext cx="1390231" cy="3624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31805</xdr:colOff>
      <xdr:row>14</xdr:row>
      <xdr:rowOff>71562</xdr:rowOff>
    </xdr:from>
    <xdr:to>
      <xdr:col>7</xdr:col>
      <xdr:colOff>31805</xdr:colOff>
      <xdr:row>15</xdr:row>
      <xdr:rowOff>95416</xdr:rowOff>
    </xdr:to>
    <xdr:pic>
      <xdr:nvPicPr>
        <xdr:cNvPr id="386529" name="Immagine 59" descr="CS_AMP_InLine.jpg">
          <a:extLst>
            <a:ext uri="{FF2B5EF4-FFF2-40B4-BE49-F238E27FC236}">
              <a16:creationId xmlns:a16="http://schemas.microsoft.com/office/drawing/2014/main" id="{00000000-0008-0000-0000-0000E1E505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3061252" y="2433099"/>
          <a:ext cx="1224501"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302150</xdr:colOff>
      <xdr:row>51</xdr:row>
      <xdr:rowOff>115216</xdr:rowOff>
    </xdr:from>
    <xdr:to>
      <xdr:col>16</xdr:col>
      <xdr:colOff>151075</xdr:colOff>
      <xdr:row>55</xdr:row>
      <xdr:rowOff>51606</xdr:rowOff>
    </xdr:to>
    <xdr:pic>
      <xdr:nvPicPr>
        <xdr:cNvPr id="386533" name="Immagine 55" descr="Zyxel-logo.png">
          <a:extLst>
            <a:ext uri="{FF2B5EF4-FFF2-40B4-BE49-F238E27FC236}">
              <a16:creationId xmlns:a16="http://schemas.microsoft.com/office/drawing/2014/main" id="{00000000-0008-0000-0000-0000E5E505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8935162" y="8479287"/>
          <a:ext cx="1103984" cy="5818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389614</xdr:colOff>
      <xdr:row>41</xdr:row>
      <xdr:rowOff>15903</xdr:rowOff>
    </xdr:from>
    <xdr:to>
      <xdr:col>13</xdr:col>
      <xdr:colOff>63610</xdr:colOff>
      <xdr:row>43</xdr:row>
      <xdr:rowOff>2144</xdr:rowOff>
    </xdr:to>
    <xdr:pic>
      <xdr:nvPicPr>
        <xdr:cNvPr id="386534" name="Immagine 56" descr="Zyxel-logo.png">
          <a:extLst>
            <a:ext uri="{FF2B5EF4-FFF2-40B4-BE49-F238E27FC236}">
              <a16:creationId xmlns:a16="http://schemas.microsoft.com/office/drawing/2014/main" id="{00000000-0008-0000-0000-0000E6E505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8213697" y="6830170"/>
          <a:ext cx="604300" cy="30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397565</xdr:colOff>
      <xdr:row>35</xdr:row>
      <xdr:rowOff>31805</xdr:rowOff>
    </xdr:from>
    <xdr:to>
      <xdr:col>1</xdr:col>
      <xdr:colOff>254442</xdr:colOff>
      <xdr:row>36</xdr:row>
      <xdr:rowOff>135172</xdr:rowOff>
    </xdr:to>
    <xdr:pic>
      <xdr:nvPicPr>
        <xdr:cNvPr id="386535" name="Picture 3686">
          <a:extLst>
            <a:ext uri="{FF2B5EF4-FFF2-40B4-BE49-F238E27FC236}">
              <a16:creationId xmlns:a16="http://schemas.microsoft.com/office/drawing/2014/main" id="{00000000-0008-0000-0000-0000E7E505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97565" y="5732890"/>
          <a:ext cx="262393" cy="262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63</xdr:row>
      <xdr:rowOff>47708</xdr:rowOff>
    </xdr:from>
    <xdr:to>
      <xdr:col>7</xdr:col>
      <xdr:colOff>111318</xdr:colOff>
      <xdr:row>64</xdr:row>
      <xdr:rowOff>111318</xdr:rowOff>
    </xdr:to>
    <xdr:pic>
      <xdr:nvPicPr>
        <xdr:cNvPr id="386537" name="Picture 82">
          <a:extLst>
            <a:ext uri="{FF2B5EF4-FFF2-40B4-BE49-F238E27FC236}">
              <a16:creationId xmlns:a16="http://schemas.microsoft.com/office/drawing/2014/main" id="{00000000-0008-0000-0000-0000E9E5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29447" y="10201523"/>
          <a:ext cx="1335819" cy="2226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11</xdr:col>
      <xdr:colOff>659958</xdr:colOff>
      <xdr:row>38</xdr:row>
      <xdr:rowOff>7951</xdr:rowOff>
    </xdr:from>
    <xdr:to>
      <xdr:col>13</xdr:col>
      <xdr:colOff>31805</xdr:colOff>
      <xdr:row>40</xdr:row>
      <xdr:rowOff>7951</xdr:rowOff>
    </xdr:to>
    <xdr:pic>
      <xdr:nvPicPr>
        <xdr:cNvPr id="386538" name="Picture 285">
          <a:extLst>
            <a:ext uri="{FF2B5EF4-FFF2-40B4-BE49-F238E27FC236}">
              <a16:creationId xmlns:a16="http://schemas.microsoft.com/office/drawing/2014/main" id="{00000000-0008-0000-0000-0000EAE50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76376" y="6345141"/>
          <a:ext cx="1009815" cy="318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612250</xdr:colOff>
      <xdr:row>44</xdr:row>
      <xdr:rowOff>15903</xdr:rowOff>
    </xdr:from>
    <xdr:to>
      <xdr:col>13</xdr:col>
      <xdr:colOff>7951</xdr:colOff>
      <xdr:row>45</xdr:row>
      <xdr:rowOff>143124</xdr:rowOff>
    </xdr:to>
    <xdr:pic>
      <xdr:nvPicPr>
        <xdr:cNvPr id="386542" name="Picture 1051">
          <a:extLst>
            <a:ext uri="{FF2B5EF4-FFF2-40B4-BE49-F238E27FC236}">
              <a16:creationId xmlns:a16="http://schemas.microsoft.com/office/drawing/2014/main" id="{00000000-0008-0000-0000-0000EEE505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728668" y="7307249"/>
          <a:ext cx="1033669" cy="286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71562</xdr:colOff>
      <xdr:row>51</xdr:row>
      <xdr:rowOff>7951</xdr:rowOff>
    </xdr:from>
    <xdr:to>
      <xdr:col>13</xdr:col>
      <xdr:colOff>111318</xdr:colOff>
      <xdr:row>52</xdr:row>
      <xdr:rowOff>143124</xdr:rowOff>
    </xdr:to>
    <xdr:pic>
      <xdr:nvPicPr>
        <xdr:cNvPr id="386546" name="Picture 1286">
          <a:extLst>
            <a:ext uri="{FF2B5EF4-FFF2-40B4-BE49-F238E27FC236}">
              <a16:creationId xmlns:a16="http://schemas.microsoft.com/office/drawing/2014/main" id="{00000000-0008-0000-0000-0000F2E505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895645" y="8412480"/>
          <a:ext cx="970059" cy="294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7951</xdr:colOff>
      <xdr:row>6</xdr:row>
      <xdr:rowOff>47708</xdr:rowOff>
    </xdr:from>
    <xdr:to>
      <xdr:col>7</xdr:col>
      <xdr:colOff>135172</xdr:colOff>
      <xdr:row>8</xdr:row>
      <xdr:rowOff>0</xdr:rowOff>
    </xdr:to>
    <xdr:pic>
      <xdr:nvPicPr>
        <xdr:cNvPr id="386548" name="Picture 1289">
          <a:extLst>
            <a:ext uri="{FF2B5EF4-FFF2-40B4-BE49-F238E27FC236}">
              <a16:creationId xmlns:a16="http://schemas.microsoft.com/office/drawing/2014/main" id="{00000000-0008-0000-0000-0000F4E505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38802" y="1151536"/>
          <a:ext cx="1352656" cy="270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405517</xdr:colOff>
      <xdr:row>5</xdr:row>
      <xdr:rowOff>151075</xdr:rowOff>
    </xdr:from>
    <xdr:to>
      <xdr:col>13</xdr:col>
      <xdr:colOff>31805</xdr:colOff>
      <xdr:row>8</xdr:row>
      <xdr:rowOff>0</xdr:rowOff>
    </xdr:to>
    <xdr:pic>
      <xdr:nvPicPr>
        <xdr:cNvPr id="386551" name="Picture 1294">
          <a:extLst>
            <a:ext uri="{FF2B5EF4-FFF2-40B4-BE49-F238E27FC236}">
              <a16:creationId xmlns:a16="http://schemas.microsoft.com/office/drawing/2014/main" id="{00000000-0008-0000-0000-0000F7E505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229600" y="1081377"/>
          <a:ext cx="556591" cy="326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314797</xdr:colOff>
      <xdr:row>66</xdr:row>
      <xdr:rowOff>87043</xdr:rowOff>
    </xdr:from>
    <xdr:to>
      <xdr:col>16</xdr:col>
      <xdr:colOff>267090</xdr:colOff>
      <xdr:row>68</xdr:row>
      <xdr:rowOff>63188</xdr:rowOff>
    </xdr:to>
    <xdr:pic>
      <xdr:nvPicPr>
        <xdr:cNvPr id="386552" name="Picture 1318">
          <a:extLst>
            <a:ext uri="{FF2B5EF4-FFF2-40B4-BE49-F238E27FC236}">
              <a16:creationId xmlns:a16="http://schemas.microsoft.com/office/drawing/2014/main" id="{00000000-0008-0000-0000-0000F8E505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8947809" y="10871584"/>
          <a:ext cx="1207352" cy="298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39757</xdr:colOff>
      <xdr:row>49</xdr:row>
      <xdr:rowOff>63610</xdr:rowOff>
    </xdr:from>
    <xdr:to>
      <xdr:col>7</xdr:col>
      <xdr:colOff>3167</xdr:colOff>
      <xdr:row>50</xdr:row>
      <xdr:rowOff>95416</xdr:rowOff>
    </xdr:to>
    <xdr:pic>
      <xdr:nvPicPr>
        <xdr:cNvPr id="386553" name="Picture 1316">
          <a:extLst>
            <a:ext uri="{FF2B5EF4-FFF2-40B4-BE49-F238E27FC236}">
              <a16:creationId xmlns:a16="http://schemas.microsoft.com/office/drawing/2014/main" id="{00000000-0008-0000-0000-0000F9E505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403158" y="7991061"/>
          <a:ext cx="826936" cy="190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397565</xdr:colOff>
      <xdr:row>14</xdr:row>
      <xdr:rowOff>31805</xdr:rowOff>
    </xdr:from>
    <xdr:to>
      <xdr:col>1</xdr:col>
      <xdr:colOff>254442</xdr:colOff>
      <xdr:row>15</xdr:row>
      <xdr:rowOff>135172</xdr:rowOff>
    </xdr:to>
    <xdr:pic>
      <xdr:nvPicPr>
        <xdr:cNvPr id="386554" name="Picture 3686">
          <a:extLst>
            <a:ext uri="{FF2B5EF4-FFF2-40B4-BE49-F238E27FC236}">
              <a16:creationId xmlns:a16="http://schemas.microsoft.com/office/drawing/2014/main" id="{00000000-0008-0000-0000-0000FAE505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97565" y="2393343"/>
          <a:ext cx="262393" cy="262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373711</xdr:colOff>
      <xdr:row>6</xdr:row>
      <xdr:rowOff>31805</xdr:rowOff>
    </xdr:from>
    <xdr:to>
      <xdr:col>1</xdr:col>
      <xdr:colOff>238539</xdr:colOff>
      <xdr:row>7</xdr:row>
      <xdr:rowOff>127221</xdr:rowOff>
    </xdr:to>
    <xdr:pic>
      <xdr:nvPicPr>
        <xdr:cNvPr id="386555" name="Picture 3686">
          <a:extLst>
            <a:ext uri="{FF2B5EF4-FFF2-40B4-BE49-F238E27FC236}">
              <a16:creationId xmlns:a16="http://schemas.microsoft.com/office/drawing/2014/main" id="{00000000-0008-0000-0000-0000FBE505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73711" y="1121134"/>
          <a:ext cx="270345" cy="254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7951</xdr:colOff>
      <xdr:row>63</xdr:row>
      <xdr:rowOff>31805</xdr:rowOff>
    </xdr:from>
    <xdr:to>
      <xdr:col>1</xdr:col>
      <xdr:colOff>286247</xdr:colOff>
      <xdr:row>64</xdr:row>
      <xdr:rowOff>127221</xdr:rowOff>
    </xdr:to>
    <xdr:pic>
      <xdr:nvPicPr>
        <xdr:cNvPr id="386556" name="Picture 3686">
          <a:extLst>
            <a:ext uri="{FF2B5EF4-FFF2-40B4-BE49-F238E27FC236}">
              <a16:creationId xmlns:a16="http://schemas.microsoft.com/office/drawing/2014/main" id="{00000000-0008-0000-0000-0000FCE505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13468" y="10185621"/>
          <a:ext cx="278295" cy="254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667910</xdr:colOff>
      <xdr:row>6</xdr:row>
      <xdr:rowOff>31805</xdr:rowOff>
    </xdr:from>
    <xdr:to>
      <xdr:col>8</xdr:col>
      <xdr:colOff>254442</xdr:colOff>
      <xdr:row>7</xdr:row>
      <xdr:rowOff>127221</xdr:rowOff>
    </xdr:to>
    <xdr:pic>
      <xdr:nvPicPr>
        <xdr:cNvPr id="386557" name="Picture 3686">
          <a:extLst>
            <a:ext uri="{FF2B5EF4-FFF2-40B4-BE49-F238E27FC236}">
              <a16:creationId xmlns:a16="http://schemas.microsoft.com/office/drawing/2014/main" id="{00000000-0008-0000-0000-0000FDE505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921857" y="1121134"/>
          <a:ext cx="262393" cy="254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22</xdr:row>
      <xdr:rowOff>31805</xdr:rowOff>
    </xdr:from>
    <xdr:to>
      <xdr:col>8</xdr:col>
      <xdr:colOff>270344</xdr:colOff>
      <xdr:row>23</xdr:row>
      <xdr:rowOff>127221</xdr:rowOff>
    </xdr:to>
    <xdr:pic>
      <xdr:nvPicPr>
        <xdr:cNvPr id="386558" name="Picture 3686">
          <a:extLst>
            <a:ext uri="{FF2B5EF4-FFF2-40B4-BE49-F238E27FC236}">
              <a16:creationId xmlns:a16="http://schemas.microsoft.com/office/drawing/2014/main" id="{00000000-0008-0000-0000-0000FEE505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929809" y="3665551"/>
          <a:ext cx="270344" cy="254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38</xdr:row>
      <xdr:rowOff>31805</xdr:rowOff>
    </xdr:from>
    <xdr:to>
      <xdr:col>8</xdr:col>
      <xdr:colOff>270344</xdr:colOff>
      <xdr:row>39</xdr:row>
      <xdr:rowOff>127221</xdr:rowOff>
    </xdr:to>
    <xdr:pic>
      <xdr:nvPicPr>
        <xdr:cNvPr id="386559" name="Picture 3686">
          <a:extLst>
            <a:ext uri="{FF2B5EF4-FFF2-40B4-BE49-F238E27FC236}">
              <a16:creationId xmlns:a16="http://schemas.microsoft.com/office/drawing/2014/main" id="{00000000-0008-0000-0000-0000FFE505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929809" y="6368995"/>
          <a:ext cx="270344" cy="254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44</xdr:row>
      <xdr:rowOff>31805</xdr:rowOff>
    </xdr:from>
    <xdr:to>
      <xdr:col>8</xdr:col>
      <xdr:colOff>270344</xdr:colOff>
      <xdr:row>45</xdr:row>
      <xdr:rowOff>127222</xdr:rowOff>
    </xdr:to>
    <xdr:pic>
      <xdr:nvPicPr>
        <xdr:cNvPr id="386560" name="Picture 3686">
          <a:extLst>
            <a:ext uri="{FF2B5EF4-FFF2-40B4-BE49-F238E27FC236}">
              <a16:creationId xmlns:a16="http://schemas.microsoft.com/office/drawing/2014/main" id="{00000000-0008-0000-0000-000000E605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929809" y="7323151"/>
          <a:ext cx="270344" cy="254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51</xdr:row>
      <xdr:rowOff>31805</xdr:rowOff>
    </xdr:from>
    <xdr:to>
      <xdr:col>8</xdr:col>
      <xdr:colOff>270344</xdr:colOff>
      <xdr:row>52</xdr:row>
      <xdr:rowOff>127222</xdr:rowOff>
    </xdr:to>
    <xdr:pic>
      <xdr:nvPicPr>
        <xdr:cNvPr id="386561" name="Picture 3686">
          <a:extLst>
            <a:ext uri="{FF2B5EF4-FFF2-40B4-BE49-F238E27FC236}">
              <a16:creationId xmlns:a16="http://schemas.microsoft.com/office/drawing/2014/main" id="{00000000-0008-0000-0000-000001E605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724400" y="8395876"/>
          <a:ext cx="270344" cy="256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61</xdr:row>
      <xdr:rowOff>31805</xdr:rowOff>
    </xdr:from>
    <xdr:to>
      <xdr:col>8</xdr:col>
      <xdr:colOff>270344</xdr:colOff>
      <xdr:row>62</xdr:row>
      <xdr:rowOff>127222</xdr:rowOff>
    </xdr:to>
    <xdr:pic>
      <xdr:nvPicPr>
        <xdr:cNvPr id="386565" name="Picture 3686">
          <a:extLst>
            <a:ext uri="{FF2B5EF4-FFF2-40B4-BE49-F238E27FC236}">
              <a16:creationId xmlns:a16="http://schemas.microsoft.com/office/drawing/2014/main" id="{00000000-0008-0000-0000-000005E605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929809" y="10026595"/>
          <a:ext cx="270344" cy="254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461176</xdr:colOff>
      <xdr:row>61</xdr:row>
      <xdr:rowOff>31805</xdr:rowOff>
    </xdr:from>
    <xdr:to>
      <xdr:col>12</xdr:col>
      <xdr:colOff>898497</xdr:colOff>
      <xdr:row>62</xdr:row>
      <xdr:rowOff>127221</xdr:rowOff>
    </xdr:to>
    <xdr:pic>
      <xdr:nvPicPr>
        <xdr:cNvPr id="386566" name="Immagine 1" descr="Ruckus-logo-horizontal">
          <a:extLst>
            <a:ext uri="{FF2B5EF4-FFF2-40B4-BE49-F238E27FC236}">
              <a16:creationId xmlns:a16="http://schemas.microsoft.com/office/drawing/2014/main" id="{00000000-0008-0000-0000-000006E605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77593" y="10026595"/>
          <a:ext cx="1144988" cy="254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9</xdr:row>
      <xdr:rowOff>31805</xdr:rowOff>
    </xdr:from>
    <xdr:to>
      <xdr:col>8</xdr:col>
      <xdr:colOff>270344</xdr:colOff>
      <xdr:row>10</xdr:row>
      <xdr:rowOff>127221</xdr:rowOff>
    </xdr:to>
    <xdr:pic>
      <xdr:nvPicPr>
        <xdr:cNvPr id="386567" name="Picture 3686">
          <a:extLst>
            <a:ext uri="{FF2B5EF4-FFF2-40B4-BE49-F238E27FC236}">
              <a16:creationId xmlns:a16="http://schemas.microsoft.com/office/drawing/2014/main" id="{00000000-0008-0000-0000-000007E605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929809" y="1598212"/>
          <a:ext cx="270344" cy="254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365760</xdr:colOff>
      <xdr:row>9</xdr:row>
      <xdr:rowOff>7951</xdr:rowOff>
    </xdr:from>
    <xdr:to>
      <xdr:col>13</xdr:col>
      <xdr:colOff>47708</xdr:colOff>
      <xdr:row>11</xdr:row>
      <xdr:rowOff>0</xdr:rowOff>
    </xdr:to>
    <xdr:pic>
      <xdr:nvPicPr>
        <xdr:cNvPr id="386568" name="Picture 1024" descr="http://www.snom.com/fileadmin/templates/img/snom_logo.png">
          <a:extLst>
            <a:ext uri="{FF2B5EF4-FFF2-40B4-BE49-F238E27FC236}">
              <a16:creationId xmlns:a16="http://schemas.microsoft.com/office/drawing/2014/main" id="{00000000-0008-0000-0000-000008E605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8189843" y="1574358"/>
          <a:ext cx="612251" cy="310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13</xdr:row>
      <xdr:rowOff>31805</xdr:rowOff>
    </xdr:from>
    <xdr:to>
      <xdr:col>8</xdr:col>
      <xdr:colOff>270344</xdr:colOff>
      <xdr:row>14</xdr:row>
      <xdr:rowOff>127221</xdr:rowOff>
    </xdr:to>
    <xdr:pic>
      <xdr:nvPicPr>
        <xdr:cNvPr id="386570" name="Picture 3686">
          <a:extLst>
            <a:ext uri="{FF2B5EF4-FFF2-40B4-BE49-F238E27FC236}">
              <a16:creationId xmlns:a16="http://schemas.microsoft.com/office/drawing/2014/main" id="{00000000-0008-0000-0000-00000AE605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929809" y="2234317"/>
          <a:ext cx="270344" cy="254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39757</xdr:colOff>
      <xdr:row>13</xdr:row>
      <xdr:rowOff>63610</xdr:rowOff>
    </xdr:from>
    <xdr:to>
      <xdr:col>13</xdr:col>
      <xdr:colOff>39757</xdr:colOff>
      <xdr:row>14</xdr:row>
      <xdr:rowOff>127221</xdr:rowOff>
    </xdr:to>
    <xdr:pic>
      <xdr:nvPicPr>
        <xdr:cNvPr id="386572" name="Picture 1024" descr="http://www.888voip.com/wp-content/uploads/2012/11/PattonLogo.png">
          <a:extLst>
            <a:ext uri="{FF2B5EF4-FFF2-40B4-BE49-F238E27FC236}">
              <a16:creationId xmlns:a16="http://schemas.microsoft.com/office/drawing/2014/main" id="{00000000-0008-0000-0000-00000CE605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7863840" y="2266122"/>
          <a:ext cx="930303" cy="222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19</xdr:row>
      <xdr:rowOff>31805</xdr:rowOff>
    </xdr:from>
    <xdr:to>
      <xdr:col>8</xdr:col>
      <xdr:colOff>270344</xdr:colOff>
      <xdr:row>20</xdr:row>
      <xdr:rowOff>127221</xdr:rowOff>
    </xdr:to>
    <xdr:pic>
      <xdr:nvPicPr>
        <xdr:cNvPr id="386573" name="Picture 3686">
          <a:extLst>
            <a:ext uri="{FF2B5EF4-FFF2-40B4-BE49-F238E27FC236}">
              <a16:creationId xmlns:a16="http://schemas.microsoft.com/office/drawing/2014/main" id="{00000000-0008-0000-0000-00000DE605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929809" y="3188473"/>
          <a:ext cx="270344" cy="254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246490</xdr:colOff>
      <xdr:row>19</xdr:row>
      <xdr:rowOff>55659</xdr:rowOff>
    </xdr:from>
    <xdr:to>
      <xdr:col>12</xdr:col>
      <xdr:colOff>866692</xdr:colOff>
      <xdr:row>20</xdr:row>
      <xdr:rowOff>111318</xdr:rowOff>
    </xdr:to>
    <xdr:pic>
      <xdr:nvPicPr>
        <xdr:cNvPr id="386574" name="irc_mi" descr="http://www.ecsnetworksolutions.com/wp-content/uploads/2012/02/3CX-Logo-High-Resolution.jpg">
          <a:extLst>
            <a:ext uri="{FF2B5EF4-FFF2-40B4-BE49-F238E27FC236}">
              <a16:creationId xmlns:a16="http://schemas.microsoft.com/office/drawing/2014/main" id="{00000000-0008-0000-0000-00000EE605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8070574" y="3212327"/>
          <a:ext cx="620202" cy="214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41</xdr:row>
      <xdr:rowOff>31805</xdr:rowOff>
    </xdr:from>
    <xdr:to>
      <xdr:col>8</xdr:col>
      <xdr:colOff>270344</xdr:colOff>
      <xdr:row>42</xdr:row>
      <xdr:rowOff>127222</xdr:rowOff>
    </xdr:to>
    <xdr:pic>
      <xdr:nvPicPr>
        <xdr:cNvPr id="386576" name="Picture 3686">
          <a:extLst>
            <a:ext uri="{FF2B5EF4-FFF2-40B4-BE49-F238E27FC236}">
              <a16:creationId xmlns:a16="http://schemas.microsoft.com/office/drawing/2014/main" id="{00000000-0008-0000-0000-000010E605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929809" y="6846073"/>
          <a:ext cx="270344" cy="254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405517</xdr:colOff>
      <xdr:row>58</xdr:row>
      <xdr:rowOff>15903</xdr:rowOff>
    </xdr:from>
    <xdr:to>
      <xdr:col>1</xdr:col>
      <xdr:colOff>262393</xdr:colOff>
      <xdr:row>59</xdr:row>
      <xdr:rowOff>111318</xdr:rowOff>
    </xdr:to>
    <xdr:pic>
      <xdr:nvPicPr>
        <xdr:cNvPr id="386578" name="Picture 3686">
          <a:extLst>
            <a:ext uri="{FF2B5EF4-FFF2-40B4-BE49-F238E27FC236}">
              <a16:creationId xmlns:a16="http://schemas.microsoft.com/office/drawing/2014/main" id="{00000000-0008-0000-0000-000012E605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405517" y="9374588"/>
          <a:ext cx="262393" cy="254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87464</xdr:colOff>
      <xdr:row>58</xdr:row>
      <xdr:rowOff>7951</xdr:rowOff>
    </xdr:from>
    <xdr:to>
      <xdr:col>7</xdr:col>
      <xdr:colOff>7951</xdr:colOff>
      <xdr:row>59</xdr:row>
      <xdr:rowOff>135172</xdr:rowOff>
    </xdr:to>
    <xdr:pic>
      <xdr:nvPicPr>
        <xdr:cNvPr id="386579" name="Picture 1026">
          <a:extLst>
            <a:ext uri="{FF2B5EF4-FFF2-40B4-BE49-F238E27FC236}">
              <a16:creationId xmlns:a16="http://schemas.microsoft.com/office/drawing/2014/main" id="{00000000-0008-0000-0000-000013E605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3283889" y="9366637"/>
          <a:ext cx="978010" cy="286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31805</xdr:colOff>
      <xdr:row>0</xdr:row>
      <xdr:rowOff>143123</xdr:rowOff>
    </xdr:from>
    <xdr:to>
      <xdr:col>4</xdr:col>
      <xdr:colOff>143123</xdr:colOff>
      <xdr:row>4</xdr:row>
      <xdr:rowOff>159026</xdr:rowOff>
    </xdr:to>
    <xdr:pic>
      <xdr:nvPicPr>
        <xdr:cNvPr id="386582" name="Picture 1433">
          <a:extLst>
            <a:ext uri="{FF2B5EF4-FFF2-40B4-BE49-F238E27FC236}">
              <a16:creationId xmlns:a16="http://schemas.microsoft.com/office/drawing/2014/main" id="{00000000-0008-0000-0000-000016E605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437322" y="143123"/>
          <a:ext cx="2735248" cy="60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31805</xdr:colOff>
      <xdr:row>14</xdr:row>
      <xdr:rowOff>71562</xdr:rowOff>
    </xdr:from>
    <xdr:to>
      <xdr:col>7</xdr:col>
      <xdr:colOff>31805</xdr:colOff>
      <xdr:row>15</xdr:row>
      <xdr:rowOff>95416</xdr:rowOff>
    </xdr:to>
    <xdr:pic>
      <xdr:nvPicPr>
        <xdr:cNvPr id="386585" name="Immagine 59" descr="CS_AMP_InLine.jpg">
          <a:extLst>
            <a:ext uri="{FF2B5EF4-FFF2-40B4-BE49-F238E27FC236}">
              <a16:creationId xmlns:a16="http://schemas.microsoft.com/office/drawing/2014/main" id="{00000000-0008-0000-0000-000019E605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3061252" y="2433099"/>
          <a:ext cx="1224501" cy="182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389614</xdr:colOff>
      <xdr:row>41</xdr:row>
      <xdr:rowOff>15903</xdr:rowOff>
    </xdr:from>
    <xdr:to>
      <xdr:col>13</xdr:col>
      <xdr:colOff>63610</xdr:colOff>
      <xdr:row>43</xdr:row>
      <xdr:rowOff>2144</xdr:rowOff>
    </xdr:to>
    <xdr:pic>
      <xdr:nvPicPr>
        <xdr:cNvPr id="386590" name="Immagine 56" descr="Zyxel-logo.png">
          <a:extLst>
            <a:ext uri="{FF2B5EF4-FFF2-40B4-BE49-F238E27FC236}">
              <a16:creationId xmlns:a16="http://schemas.microsoft.com/office/drawing/2014/main" id="{00000000-0008-0000-0000-00001EE605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8213697" y="6830170"/>
          <a:ext cx="604300" cy="30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397565</xdr:colOff>
      <xdr:row>35</xdr:row>
      <xdr:rowOff>31805</xdr:rowOff>
    </xdr:from>
    <xdr:to>
      <xdr:col>1</xdr:col>
      <xdr:colOff>254442</xdr:colOff>
      <xdr:row>36</xdr:row>
      <xdr:rowOff>135172</xdr:rowOff>
    </xdr:to>
    <xdr:pic>
      <xdr:nvPicPr>
        <xdr:cNvPr id="386591" name="Picture 3686">
          <a:extLst>
            <a:ext uri="{FF2B5EF4-FFF2-40B4-BE49-F238E27FC236}">
              <a16:creationId xmlns:a16="http://schemas.microsoft.com/office/drawing/2014/main" id="{00000000-0008-0000-0000-00001FE605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97565" y="5732890"/>
          <a:ext cx="262393" cy="262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7951</xdr:colOff>
      <xdr:row>74</xdr:row>
      <xdr:rowOff>31805</xdr:rowOff>
    </xdr:from>
    <xdr:to>
      <xdr:col>1</xdr:col>
      <xdr:colOff>286247</xdr:colOff>
      <xdr:row>75</xdr:row>
      <xdr:rowOff>127221</xdr:rowOff>
    </xdr:to>
    <xdr:pic>
      <xdr:nvPicPr>
        <xdr:cNvPr id="386592" name="Picture 3686">
          <a:extLst>
            <a:ext uri="{FF2B5EF4-FFF2-40B4-BE49-F238E27FC236}">
              <a16:creationId xmlns:a16="http://schemas.microsoft.com/office/drawing/2014/main" id="{00000000-0008-0000-0000-000020E605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13468" y="11934908"/>
          <a:ext cx="278295" cy="254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7951</xdr:colOff>
      <xdr:row>74</xdr:row>
      <xdr:rowOff>31805</xdr:rowOff>
    </xdr:from>
    <xdr:to>
      <xdr:col>1</xdr:col>
      <xdr:colOff>286247</xdr:colOff>
      <xdr:row>75</xdr:row>
      <xdr:rowOff>127221</xdr:rowOff>
    </xdr:to>
    <xdr:pic>
      <xdr:nvPicPr>
        <xdr:cNvPr id="386593" name="Picture 3686">
          <a:extLst>
            <a:ext uri="{FF2B5EF4-FFF2-40B4-BE49-F238E27FC236}">
              <a16:creationId xmlns:a16="http://schemas.microsoft.com/office/drawing/2014/main" id="{00000000-0008-0000-0000-000021E605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13468" y="11934908"/>
          <a:ext cx="278295" cy="254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7951</xdr:colOff>
      <xdr:row>71</xdr:row>
      <xdr:rowOff>31805</xdr:rowOff>
    </xdr:from>
    <xdr:to>
      <xdr:col>8</xdr:col>
      <xdr:colOff>286247</xdr:colOff>
      <xdr:row>72</xdr:row>
      <xdr:rowOff>127222</xdr:rowOff>
    </xdr:to>
    <xdr:pic>
      <xdr:nvPicPr>
        <xdr:cNvPr id="386594" name="Picture 3686">
          <a:extLst>
            <a:ext uri="{FF2B5EF4-FFF2-40B4-BE49-F238E27FC236}">
              <a16:creationId xmlns:a16="http://schemas.microsoft.com/office/drawing/2014/main" id="{00000000-0008-0000-0000-000022E605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937760" y="11298803"/>
          <a:ext cx="278296" cy="254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7951</xdr:colOff>
      <xdr:row>71</xdr:row>
      <xdr:rowOff>31805</xdr:rowOff>
    </xdr:from>
    <xdr:to>
      <xdr:col>8</xdr:col>
      <xdr:colOff>286247</xdr:colOff>
      <xdr:row>72</xdr:row>
      <xdr:rowOff>127222</xdr:rowOff>
    </xdr:to>
    <xdr:pic>
      <xdr:nvPicPr>
        <xdr:cNvPr id="386595" name="Picture 3686">
          <a:extLst>
            <a:ext uri="{FF2B5EF4-FFF2-40B4-BE49-F238E27FC236}">
              <a16:creationId xmlns:a16="http://schemas.microsoft.com/office/drawing/2014/main" id="{00000000-0008-0000-0000-000023E605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602363" y="11327334"/>
          <a:ext cx="278296" cy="25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112058</xdr:colOff>
      <xdr:row>61</xdr:row>
      <xdr:rowOff>26535</xdr:rowOff>
    </xdr:from>
    <xdr:to>
      <xdr:col>16</xdr:col>
      <xdr:colOff>388350</xdr:colOff>
      <xdr:row>64</xdr:row>
      <xdr:rowOff>102832</xdr:rowOff>
    </xdr:to>
    <xdr:pic>
      <xdr:nvPicPr>
        <xdr:cNvPr id="4" name="Immagin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8745070" y="10004253"/>
          <a:ext cx="1531351" cy="560391"/>
        </a:xfrm>
        <a:prstGeom prst="rect">
          <a:avLst/>
        </a:prstGeom>
      </xdr:spPr>
    </xdr:pic>
    <xdr:clientData/>
  </xdr:twoCellAnchor>
  <xdr:twoCellAnchor editAs="oneCell">
    <xdr:from>
      <xdr:col>12</xdr:col>
      <xdr:colOff>190500</xdr:colOff>
      <xdr:row>22</xdr:row>
      <xdr:rowOff>45987</xdr:rowOff>
    </xdr:from>
    <xdr:to>
      <xdr:col>13</xdr:col>
      <xdr:colOff>49604</xdr:colOff>
      <xdr:row>23</xdr:row>
      <xdr:rowOff>154738</xdr:rowOff>
    </xdr:to>
    <xdr:pic>
      <xdr:nvPicPr>
        <xdr:cNvPr id="119" name="Immagine 118">
          <a:extLst>
            <a:ext uri="{FF2B5EF4-FFF2-40B4-BE49-F238E27FC236}">
              <a16:creationId xmlns:a16="http://schemas.microsoft.com/office/drawing/2014/main" id="{00000000-0008-0000-0000-000077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7485529" y="3654281"/>
          <a:ext cx="721957" cy="265633"/>
        </a:xfrm>
        <a:prstGeom prst="rect">
          <a:avLst/>
        </a:prstGeom>
      </xdr:spPr>
    </xdr:pic>
    <xdr:clientData/>
  </xdr:twoCellAnchor>
  <xdr:oneCellAnchor>
    <xdr:from>
      <xdr:col>8</xdr:col>
      <xdr:colOff>0</xdr:colOff>
      <xdr:row>65</xdr:row>
      <xdr:rowOff>31805</xdr:rowOff>
    </xdr:from>
    <xdr:ext cx="270344" cy="256781"/>
    <xdr:pic>
      <xdr:nvPicPr>
        <xdr:cNvPr id="115" name="Picture 3686">
          <a:extLst>
            <a:ext uri="{FF2B5EF4-FFF2-40B4-BE49-F238E27FC236}">
              <a16:creationId xmlns:a16="http://schemas.microsoft.com/office/drawing/2014/main" id="{00000000-0008-0000-0000-000073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724400" y="11139076"/>
          <a:ext cx="270344" cy="256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65</xdr:row>
      <xdr:rowOff>31805</xdr:rowOff>
    </xdr:from>
    <xdr:ext cx="270344" cy="256781"/>
    <xdr:pic>
      <xdr:nvPicPr>
        <xdr:cNvPr id="117" name="Picture 3686">
          <a:extLst>
            <a:ext uri="{FF2B5EF4-FFF2-40B4-BE49-F238E27FC236}">
              <a16:creationId xmlns:a16="http://schemas.microsoft.com/office/drawing/2014/main" id="{00000000-0008-0000-0000-000075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724400" y="11139076"/>
          <a:ext cx="270344" cy="256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12</xdr:col>
      <xdr:colOff>242047</xdr:colOff>
      <xdr:row>65</xdr:row>
      <xdr:rowOff>71719</xdr:rowOff>
    </xdr:from>
    <xdr:to>
      <xdr:col>13</xdr:col>
      <xdr:colOff>0</xdr:colOff>
      <xdr:row>66</xdr:row>
      <xdr:rowOff>95684</xdr:rowOff>
    </xdr:to>
    <xdr:pic>
      <xdr:nvPicPr>
        <xdr:cNvPr id="5" name="Immagin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5"/>
        <a:stretch>
          <a:fillRect/>
        </a:stretch>
      </xdr:blipFill>
      <xdr:spPr>
        <a:xfrm>
          <a:off x="7745506" y="10694895"/>
          <a:ext cx="645459" cy="185330"/>
        </a:xfrm>
        <a:prstGeom prst="rect">
          <a:avLst/>
        </a:prstGeom>
      </xdr:spPr>
    </xdr:pic>
    <xdr:clientData/>
  </xdr:twoCellAnchor>
  <xdr:twoCellAnchor editAs="oneCell">
    <xdr:from>
      <xdr:col>14</xdr:col>
      <xdr:colOff>179299</xdr:colOff>
      <xdr:row>48</xdr:row>
      <xdr:rowOff>71717</xdr:rowOff>
    </xdr:from>
    <xdr:to>
      <xdr:col>16</xdr:col>
      <xdr:colOff>329222</xdr:colOff>
      <xdr:row>50</xdr:row>
      <xdr:rowOff>152398</xdr:rowOff>
    </xdr:to>
    <xdr:pic>
      <xdr:nvPicPr>
        <xdr:cNvPr id="120" name="Immagine 119">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35"/>
        <a:stretch>
          <a:fillRect/>
        </a:stretch>
      </xdr:blipFill>
      <xdr:spPr>
        <a:xfrm>
          <a:off x="8812311" y="7951693"/>
          <a:ext cx="1404982" cy="403411"/>
        </a:xfrm>
        <a:prstGeom prst="rect">
          <a:avLst/>
        </a:prstGeom>
      </xdr:spPr>
    </xdr:pic>
    <xdr:clientData/>
  </xdr:twoCellAnchor>
  <xdr:oneCellAnchor>
    <xdr:from>
      <xdr:col>8</xdr:col>
      <xdr:colOff>0</xdr:colOff>
      <xdr:row>56</xdr:row>
      <xdr:rowOff>31805</xdr:rowOff>
    </xdr:from>
    <xdr:ext cx="270344" cy="256781"/>
    <xdr:pic>
      <xdr:nvPicPr>
        <xdr:cNvPr id="91" name="Picture 3686">
          <a:extLst>
            <a:ext uri="{FF2B5EF4-FFF2-40B4-BE49-F238E27FC236}">
              <a16:creationId xmlns:a16="http://schemas.microsoft.com/office/drawing/2014/main" id="{00000000-0008-0000-0000-00005B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724400" y="8395876"/>
          <a:ext cx="270344" cy="256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0</xdr:colOff>
      <xdr:row>56</xdr:row>
      <xdr:rowOff>31805</xdr:rowOff>
    </xdr:from>
    <xdr:ext cx="270344" cy="256781"/>
    <xdr:pic>
      <xdr:nvPicPr>
        <xdr:cNvPr id="93" name="Picture 3686">
          <a:extLst>
            <a:ext uri="{FF2B5EF4-FFF2-40B4-BE49-F238E27FC236}">
              <a16:creationId xmlns:a16="http://schemas.microsoft.com/office/drawing/2014/main" id="{00000000-0008-0000-0000-00005D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724400" y="8395876"/>
          <a:ext cx="270344" cy="256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14</xdr:col>
      <xdr:colOff>295836</xdr:colOff>
      <xdr:row>55</xdr:row>
      <xdr:rowOff>89649</xdr:rowOff>
    </xdr:from>
    <xdr:to>
      <xdr:col>16</xdr:col>
      <xdr:colOff>215152</xdr:colOff>
      <xdr:row>56</xdr:row>
      <xdr:rowOff>145252</xdr:rowOff>
    </xdr:to>
    <xdr:pic>
      <xdr:nvPicPr>
        <xdr:cNvPr id="95" name="IyehvHH4W7ap1M:" descr="Risultati immagini per Datwyler logo">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8928848" y="9099178"/>
          <a:ext cx="1174375" cy="216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625928</xdr:colOff>
      <xdr:row>56</xdr:row>
      <xdr:rowOff>81643</xdr:rowOff>
    </xdr:from>
    <xdr:to>
      <xdr:col>12</xdr:col>
      <xdr:colOff>864053</xdr:colOff>
      <xdr:row>57</xdr:row>
      <xdr:rowOff>90196</xdr:rowOff>
    </xdr:to>
    <xdr:pic>
      <xdr:nvPicPr>
        <xdr:cNvPr id="94" name="IyehvHH4W7ap1M:" descr="Risultati immagini per Datwyler logo">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7252607" y="9348107"/>
          <a:ext cx="898071" cy="1718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327660</xdr:colOff>
          <xdr:row>4</xdr:row>
          <xdr:rowOff>304800</xdr:rowOff>
        </xdr:to>
        <xdr:sp macro="" textlink="">
          <xdr:nvSpPr>
            <xdr:cNvPr id="74764" name="Oggetto 12" hidden="1">
              <a:extLst>
                <a:ext uri="{63B3BB69-23CF-44E3-9099-C40C66FF867C}">
                  <a14:compatExt spid="_x0000_s74764"/>
                </a:ext>
                <a:ext uri="{FF2B5EF4-FFF2-40B4-BE49-F238E27FC236}">
                  <a16:creationId xmlns:a16="http://schemas.microsoft.com/office/drawing/2014/main" id="{00000000-0008-0000-0A00-00000C2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15240</xdr:colOff>
          <xdr:row>4</xdr:row>
          <xdr:rowOff>7620</xdr:rowOff>
        </xdr:from>
        <xdr:to>
          <xdr:col>5</xdr:col>
          <xdr:colOff>320040</xdr:colOff>
          <xdr:row>4</xdr:row>
          <xdr:rowOff>289560</xdr:rowOff>
        </xdr:to>
        <xdr:sp macro="" textlink="">
          <xdr:nvSpPr>
            <xdr:cNvPr id="412673" name="Oggetto 12" hidden="1">
              <a:extLst>
                <a:ext uri="{63B3BB69-23CF-44E3-9099-C40C66FF867C}">
                  <a14:compatExt spid="_x0000_s412673"/>
                </a:ext>
                <a:ext uri="{FF2B5EF4-FFF2-40B4-BE49-F238E27FC236}">
                  <a16:creationId xmlns:a16="http://schemas.microsoft.com/office/drawing/2014/main" id="{00000000-0008-0000-0B00-0000014C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327660</xdr:colOff>
          <xdr:row>4</xdr:row>
          <xdr:rowOff>289560</xdr:rowOff>
        </xdr:to>
        <xdr:sp macro="" textlink="">
          <xdr:nvSpPr>
            <xdr:cNvPr id="12303" name="Oggetto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22860</xdr:rowOff>
        </xdr:from>
        <xdr:to>
          <xdr:col>5</xdr:col>
          <xdr:colOff>327660</xdr:colOff>
          <xdr:row>4</xdr:row>
          <xdr:rowOff>289560</xdr:rowOff>
        </xdr:to>
        <xdr:sp macro="" textlink="">
          <xdr:nvSpPr>
            <xdr:cNvPr id="87041" name="Oggetto 1" hidden="1">
              <a:extLst>
                <a:ext uri="{63B3BB69-23CF-44E3-9099-C40C66FF867C}">
                  <a14:compatExt spid="_x0000_s87041"/>
                </a:ext>
                <a:ext uri="{FF2B5EF4-FFF2-40B4-BE49-F238E27FC236}">
                  <a16:creationId xmlns:a16="http://schemas.microsoft.com/office/drawing/2014/main" id="{00000000-0008-0000-0D00-0000015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3</xdr:col>
      <xdr:colOff>2846567</xdr:colOff>
      <xdr:row>47</xdr:row>
      <xdr:rowOff>0</xdr:rowOff>
    </xdr:from>
    <xdr:to>
      <xdr:col>3</xdr:col>
      <xdr:colOff>2846567</xdr:colOff>
      <xdr:row>51</xdr:row>
      <xdr:rowOff>175922</xdr:rowOff>
    </xdr:to>
    <xdr:pic>
      <xdr:nvPicPr>
        <xdr:cNvPr id="355965" name="Picture 2" descr="\\Server2000\comune\GRAFICA COMUNE\Commerciale_foto_articoli\Guido\T7_logo.png">
          <a:extLst>
            <a:ext uri="{FF2B5EF4-FFF2-40B4-BE49-F238E27FC236}">
              <a16:creationId xmlns:a16="http://schemas.microsoft.com/office/drawing/2014/main" id="{00000000-0008-0000-0D00-00007D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9446150"/>
          <a:ext cx="0" cy="970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112</xdr:row>
      <xdr:rowOff>0</xdr:rowOff>
    </xdr:from>
    <xdr:to>
      <xdr:col>3</xdr:col>
      <xdr:colOff>2846567</xdr:colOff>
      <xdr:row>117</xdr:row>
      <xdr:rowOff>176254</xdr:rowOff>
    </xdr:to>
    <xdr:pic>
      <xdr:nvPicPr>
        <xdr:cNvPr id="355966" name="Picture 2" descr="\\Server2000\comune\GRAFICA COMUNE\Commerciale_foto_articoli\Guido\T7_logo.png">
          <a:extLst>
            <a:ext uri="{FF2B5EF4-FFF2-40B4-BE49-F238E27FC236}">
              <a16:creationId xmlns:a16="http://schemas.microsoft.com/office/drawing/2014/main" id="{00000000-0008-0000-0D00-00007E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2367019"/>
          <a:ext cx="0" cy="1168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130</xdr:row>
      <xdr:rowOff>0</xdr:rowOff>
    </xdr:from>
    <xdr:to>
      <xdr:col>3</xdr:col>
      <xdr:colOff>2846567</xdr:colOff>
      <xdr:row>141</xdr:row>
      <xdr:rowOff>154388</xdr:rowOff>
    </xdr:to>
    <xdr:pic>
      <xdr:nvPicPr>
        <xdr:cNvPr id="355967" name="Picture 2" descr="\\Server2000\comune\GRAFICA COMUNE\Commerciale_foto_articoli\Guido\T7_logo.png">
          <a:extLst>
            <a:ext uri="{FF2B5EF4-FFF2-40B4-BE49-F238E27FC236}">
              <a16:creationId xmlns:a16="http://schemas.microsoft.com/office/drawing/2014/main" id="{00000000-0008-0000-0D00-00007F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5945106"/>
          <a:ext cx="0" cy="2337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130</xdr:row>
      <xdr:rowOff>0</xdr:rowOff>
    </xdr:from>
    <xdr:to>
      <xdr:col>3</xdr:col>
      <xdr:colOff>2846567</xdr:colOff>
      <xdr:row>135</xdr:row>
      <xdr:rowOff>144779</xdr:rowOff>
    </xdr:to>
    <xdr:pic>
      <xdr:nvPicPr>
        <xdr:cNvPr id="355968" name="Picture 2" descr="\\Server2000\comune\GRAFICA COMUNE\Commerciale_foto_articoli\Guido\T7_logo.png">
          <a:extLst>
            <a:ext uri="{FF2B5EF4-FFF2-40B4-BE49-F238E27FC236}">
              <a16:creationId xmlns:a16="http://schemas.microsoft.com/office/drawing/2014/main" id="{00000000-0008-0000-0D00-000080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5945106"/>
          <a:ext cx="0" cy="1137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2735580</xdr:colOff>
      <xdr:row>112</xdr:row>
      <xdr:rowOff>0</xdr:rowOff>
    </xdr:from>
    <xdr:to>
      <xdr:col>3</xdr:col>
      <xdr:colOff>2735912</xdr:colOff>
      <xdr:row>117</xdr:row>
      <xdr:rowOff>139811</xdr:rowOff>
    </xdr:to>
    <xdr:pic>
      <xdr:nvPicPr>
        <xdr:cNvPr id="7" name="Picture 2" descr="\\Server2000\comune\GRAFICA COMUNE\Commerciale_foto_articoli\Guido\T7_logo.png">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57361" y="101975478"/>
          <a:ext cx="332" cy="1132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22860</xdr:rowOff>
        </xdr:from>
        <xdr:to>
          <xdr:col>6</xdr:col>
          <xdr:colOff>0</xdr:colOff>
          <xdr:row>4</xdr:row>
          <xdr:rowOff>304800</xdr:rowOff>
        </xdr:to>
        <xdr:sp macro="" textlink="">
          <xdr:nvSpPr>
            <xdr:cNvPr id="89089" name="Oggetto 1" hidden="1">
              <a:extLst>
                <a:ext uri="{63B3BB69-23CF-44E3-9099-C40C66FF867C}">
                  <a14:compatExt spid="_x0000_s89089"/>
                </a:ext>
                <a:ext uri="{FF2B5EF4-FFF2-40B4-BE49-F238E27FC236}">
                  <a16:creationId xmlns:a16="http://schemas.microsoft.com/office/drawing/2014/main" id="{00000000-0008-0000-0E00-0000015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6</xdr:col>
          <xdr:colOff>0</xdr:colOff>
          <xdr:row>4</xdr:row>
          <xdr:rowOff>304800</xdr:rowOff>
        </xdr:to>
        <xdr:sp macro="" textlink="">
          <xdr:nvSpPr>
            <xdr:cNvPr id="88065" name="Oggetto 1" hidden="1">
              <a:extLst>
                <a:ext uri="{63B3BB69-23CF-44E3-9099-C40C66FF867C}">
                  <a14:compatExt spid="_x0000_s88065"/>
                </a:ext>
                <a:ext uri="{FF2B5EF4-FFF2-40B4-BE49-F238E27FC236}">
                  <a16:creationId xmlns:a16="http://schemas.microsoft.com/office/drawing/2014/main" id="{00000000-0008-0000-0F00-0000015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22860</xdr:rowOff>
        </xdr:from>
        <xdr:to>
          <xdr:col>5</xdr:col>
          <xdr:colOff>342900</xdr:colOff>
          <xdr:row>4</xdr:row>
          <xdr:rowOff>304800</xdr:rowOff>
        </xdr:to>
        <xdr:sp macro="" textlink="">
          <xdr:nvSpPr>
            <xdr:cNvPr id="371714" name="Oggetto 2" hidden="1">
              <a:extLst>
                <a:ext uri="{63B3BB69-23CF-44E3-9099-C40C66FF867C}">
                  <a14:compatExt spid="_x0000_s371714"/>
                </a:ext>
                <a:ext uri="{FF2B5EF4-FFF2-40B4-BE49-F238E27FC236}">
                  <a16:creationId xmlns:a16="http://schemas.microsoft.com/office/drawing/2014/main" id="{00000000-0008-0000-1000-000002AC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22860</xdr:rowOff>
        </xdr:from>
        <xdr:to>
          <xdr:col>5</xdr:col>
          <xdr:colOff>342900</xdr:colOff>
          <xdr:row>4</xdr:row>
          <xdr:rowOff>304800</xdr:rowOff>
        </xdr:to>
        <xdr:sp macro="" textlink="">
          <xdr:nvSpPr>
            <xdr:cNvPr id="373762" name="Oggetto 2" hidden="1">
              <a:extLst>
                <a:ext uri="{63B3BB69-23CF-44E3-9099-C40C66FF867C}">
                  <a14:compatExt spid="_x0000_s373762"/>
                </a:ext>
                <a:ext uri="{FF2B5EF4-FFF2-40B4-BE49-F238E27FC236}">
                  <a16:creationId xmlns:a16="http://schemas.microsoft.com/office/drawing/2014/main" id="{00000000-0008-0000-1100-000002B4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327660</xdr:colOff>
          <xdr:row>4</xdr:row>
          <xdr:rowOff>304800</xdr:rowOff>
        </xdr:to>
        <xdr:sp macro="" textlink="">
          <xdr:nvSpPr>
            <xdr:cNvPr id="374786" name="Oggetto 2" hidden="1">
              <a:extLst>
                <a:ext uri="{63B3BB69-23CF-44E3-9099-C40C66FF867C}">
                  <a14:compatExt spid="_x0000_s374786"/>
                </a:ext>
                <a:ext uri="{FF2B5EF4-FFF2-40B4-BE49-F238E27FC236}">
                  <a16:creationId xmlns:a16="http://schemas.microsoft.com/office/drawing/2014/main" id="{00000000-0008-0000-1200-000002B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5</xdr:row>
          <xdr:rowOff>22860</xdr:rowOff>
        </xdr:from>
        <xdr:to>
          <xdr:col>5</xdr:col>
          <xdr:colOff>289560</xdr:colOff>
          <xdr:row>5</xdr:row>
          <xdr:rowOff>266700</xdr:rowOff>
        </xdr:to>
        <xdr:sp macro="" textlink="">
          <xdr:nvSpPr>
            <xdr:cNvPr id="269313" name="Oggetto 1" hidden="1">
              <a:extLst>
                <a:ext uri="{63B3BB69-23CF-44E3-9099-C40C66FF867C}">
                  <a14:compatExt spid="_x0000_s269313"/>
                </a:ext>
                <a:ext uri="{FF2B5EF4-FFF2-40B4-BE49-F238E27FC236}">
                  <a16:creationId xmlns:a16="http://schemas.microsoft.com/office/drawing/2014/main" id="{00000000-0008-0000-1300-0000011C0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52</xdr:row>
      <xdr:rowOff>15903</xdr:rowOff>
    </xdr:from>
    <xdr:to>
      <xdr:col>6</xdr:col>
      <xdr:colOff>262393</xdr:colOff>
      <xdr:row>57</xdr:row>
      <xdr:rowOff>47708</xdr:rowOff>
    </xdr:to>
    <xdr:pic>
      <xdr:nvPicPr>
        <xdr:cNvPr id="383056" name="Immagine 20" descr="prova stampa broch net esterno.jpg">
          <a:extLst>
            <a:ext uri="{FF2B5EF4-FFF2-40B4-BE49-F238E27FC236}">
              <a16:creationId xmlns:a16="http://schemas.microsoft.com/office/drawing/2014/main" id="{00000000-0008-0000-0100-000050D805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4897" t="71979" r="38521" b="19203"/>
        <a:stretch>
          <a:fillRect/>
        </a:stretch>
      </xdr:blipFill>
      <xdr:spPr bwMode="auto">
        <a:xfrm>
          <a:off x="0" y="9175805"/>
          <a:ext cx="3983603" cy="8269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413468</xdr:colOff>
      <xdr:row>53</xdr:row>
      <xdr:rowOff>0</xdr:rowOff>
    </xdr:from>
    <xdr:to>
      <xdr:col>10</xdr:col>
      <xdr:colOff>524786</xdr:colOff>
      <xdr:row>57</xdr:row>
      <xdr:rowOff>15903</xdr:rowOff>
    </xdr:to>
    <xdr:pic>
      <xdr:nvPicPr>
        <xdr:cNvPr id="383057" name="Picture 4">
          <a:extLst>
            <a:ext uri="{FF2B5EF4-FFF2-40B4-BE49-F238E27FC236}">
              <a16:creationId xmlns:a16="http://schemas.microsoft.com/office/drawing/2014/main" id="{00000000-0008-0000-0100-000051D8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62346"/>
        <a:stretch>
          <a:fillRect/>
        </a:stretch>
      </xdr:blipFill>
      <xdr:spPr bwMode="auto">
        <a:xfrm>
          <a:off x="4754880" y="9318929"/>
          <a:ext cx="1971923" cy="6520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47708</xdr:colOff>
      <xdr:row>3</xdr:row>
      <xdr:rowOff>0</xdr:rowOff>
    </xdr:from>
    <xdr:to>
      <xdr:col>10</xdr:col>
      <xdr:colOff>572494</xdr:colOff>
      <xdr:row>23</xdr:row>
      <xdr:rowOff>47708</xdr:rowOff>
    </xdr:to>
    <xdr:pic>
      <xdr:nvPicPr>
        <xdr:cNvPr id="383058" name="Picture 22">
          <a:extLst>
            <a:ext uri="{FF2B5EF4-FFF2-40B4-BE49-F238E27FC236}">
              <a16:creationId xmlns:a16="http://schemas.microsoft.com/office/drawing/2014/main" id="{00000000-0008-0000-0100-000052D80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708" y="477078"/>
          <a:ext cx="6726803" cy="3355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52</xdr:row>
      <xdr:rowOff>15903</xdr:rowOff>
    </xdr:from>
    <xdr:to>
      <xdr:col>6</xdr:col>
      <xdr:colOff>262393</xdr:colOff>
      <xdr:row>57</xdr:row>
      <xdr:rowOff>47708</xdr:rowOff>
    </xdr:to>
    <xdr:pic>
      <xdr:nvPicPr>
        <xdr:cNvPr id="383059" name="Immagine 20" descr="prova stampa broch net esterno.jpg">
          <a:extLst>
            <a:ext uri="{FF2B5EF4-FFF2-40B4-BE49-F238E27FC236}">
              <a16:creationId xmlns:a16="http://schemas.microsoft.com/office/drawing/2014/main" id="{00000000-0008-0000-0100-000053D805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4897" t="71979" r="38521" b="19203"/>
        <a:stretch>
          <a:fillRect/>
        </a:stretch>
      </xdr:blipFill>
      <xdr:spPr bwMode="auto">
        <a:xfrm>
          <a:off x="0" y="9175805"/>
          <a:ext cx="3983603" cy="8269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413468</xdr:colOff>
      <xdr:row>53</xdr:row>
      <xdr:rowOff>0</xdr:rowOff>
    </xdr:from>
    <xdr:to>
      <xdr:col>10</xdr:col>
      <xdr:colOff>524786</xdr:colOff>
      <xdr:row>57</xdr:row>
      <xdr:rowOff>15903</xdr:rowOff>
    </xdr:to>
    <xdr:pic>
      <xdr:nvPicPr>
        <xdr:cNvPr id="383060" name="Picture 4">
          <a:extLst>
            <a:ext uri="{FF2B5EF4-FFF2-40B4-BE49-F238E27FC236}">
              <a16:creationId xmlns:a16="http://schemas.microsoft.com/office/drawing/2014/main" id="{00000000-0008-0000-0100-000054D8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62346"/>
        <a:stretch>
          <a:fillRect/>
        </a:stretch>
      </xdr:blipFill>
      <xdr:spPr bwMode="auto">
        <a:xfrm>
          <a:off x="4754880" y="9318929"/>
          <a:ext cx="1971923" cy="6520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47708</xdr:colOff>
      <xdr:row>3</xdr:row>
      <xdr:rowOff>0</xdr:rowOff>
    </xdr:from>
    <xdr:to>
      <xdr:col>10</xdr:col>
      <xdr:colOff>572494</xdr:colOff>
      <xdr:row>23</xdr:row>
      <xdr:rowOff>47708</xdr:rowOff>
    </xdr:to>
    <xdr:pic>
      <xdr:nvPicPr>
        <xdr:cNvPr id="383061" name="Picture 22">
          <a:extLst>
            <a:ext uri="{FF2B5EF4-FFF2-40B4-BE49-F238E27FC236}">
              <a16:creationId xmlns:a16="http://schemas.microsoft.com/office/drawing/2014/main" id="{00000000-0008-0000-0100-000055D80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708" y="477078"/>
          <a:ext cx="6726803" cy="3355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327660</xdr:colOff>
          <xdr:row>4</xdr:row>
          <xdr:rowOff>327660</xdr:rowOff>
        </xdr:to>
        <xdr:sp macro="" textlink="">
          <xdr:nvSpPr>
            <xdr:cNvPr id="61466" name="Oggetto 26" hidden="1">
              <a:extLst>
                <a:ext uri="{63B3BB69-23CF-44E3-9099-C40C66FF867C}">
                  <a14:compatExt spid="_x0000_s61466"/>
                </a:ext>
                <a:ext uri="{FF2B5EF4-FFF2-40B4-BE49-F238E27FC236}">
                  <a16:creationId xmlns:a16="http://schemas.microsoft.com/office/drawing/2014/main" id="{00000000-0008-0000-1400-00001A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152400</xdr:colOff>
          <xdr:row>4</xdr:row>
          <xdr:rowOff>22860</xdr:rowOff>
        </xdr:from>
        <xdr:to>
          <xdr:col>6</xdr:col>
          <xdr:colOff>480060</xdr:colOff>
          <xdr:row>5</xdr:row>
          <xdr:rowOff>0</xdr:rowOff>
        </xdr:to>
        <xdr:sp macro="" textlink="">
          <xdr:nvSpPr>
            <xdr:cNvPr id="25607" name="Oggetto 7" hidden="1">
              <a:extLst>
                <a:ext uri="{63B3BB69-23CF-44E3-9099-C40C66FF867C}">
                  <a14:compatExt spid="_x0000_s25607"/>
                </a:ext>
                <a:ext uri="{FF2B5EF4-FFF2-40B4-BE49-F238E27FC236}">
                  <a16:creationId xmlns:a16="http://schemas.microsoft.com/office/drawing/2014/main" id="{00000000-0008-0000-1500-000007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15240</xdr:colOff>
          <xdr:row>4</xdr:row>
          <xdr:rowOff>15240</xdr:rowOff>
        </xdr:from>
        <xdr:to>
          <xdr:col>5</xdr:col>
          <xdr:colOff>350520</xdr:colOff>
          <xdr:row>4</xdr:row>
          <xdr:rowOff>312420</xdr:rowOff>
        </xdr:to>
        <xdr:sp macro="" textlink="">
          <xdr:nvSpPr>
            <xdr:cNvPr id="80901" name="Oggetto 5" hidden="1">
              <a:extLst>
                <a:ext uri="{63B3BB69-23CF-44E3-9099-C40C66FF867C}">
                  <a14:compatExt spid="_x0000_s80901"/>
                </a:ext>
                <a:ext uri="{FF2B5EF4-FFF2-40B4-BE49-F238E27FC236}">
                  <a16:creationId xmlns:a16="http://schemas.microsoft.com/office/drawing/2014/main" id="{00000000-0008-0000-1600-0000053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15240</xdr:colOff>
          <xdr:row>4</xdr:row>
          <xdr:rowOff>30480</xdr:rowOff>
        </xdr:from>
        <xdr:to>
          <xdr:col>5</xdr:col>
          <xdr:colOff>350520</xdr:colOff>
          <xdr:row>4</xdr:row>
          <xdr:rowOff>312420</xdr:rowOff>
        </xdr:to>
        <xdr:sp macro="" textlink="">
          <xdr:nvSpPr>
            <xdr:cNvPr id="151553" name="Oggetto 1" hidden="1">
              <a:extLst>
                <a:ext uri="{63B3BB69-23CF-44E3-9099-C40C66FF867C}">
                  <a14:compatExt spid="_x0000_s151553"/>
                </a:ext>
                <a:ext uri="{FF2B5EF4-FFF2-40B4-BE49-F238E27FC236}">
                  <a16:creationId xmlns:a16="http://schemas.microsoft.com/office/drawing/2014/main" id="{00000000-0008-0000-1700-0000015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22860</xdr:rowOff>
        </xdr:from>
        <xdr:to>
          <xdr:col>6</xdr:col>
          <xdr:colOff>22860</xdr:colOff>
          <xdr:row>5</xdr:row>
          <xdr:rowOff>0</xdr:rowOff>
        </xdr:to>
        <xdr:sp macro="" textlink="">
          <xdr:nvSpPr>
            <xdr:cNvPr id="163843" name="Oggetto 3" hidden="1">
              <a:extLst>
                <a:ext uri="{63B3BB69-23CF-44E3-9099-C40C66FF867C}">
                  <a14:compatExt spid="_x0000_s163843"/>
                </a:ext>
                <a:ext uri="{FF2B5EF4-FFF2-40B4-BE49-F238E27FC236}">
                  <a16:creationId xmlns:a16="http://schemas.microsoft.com/office/drawing/2014/main" id="{00000000-0008-0000-1800-0000038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335280</xdr:colOff>
          <xdr:row>4</xdr:row>
          <xdr:rowOff>289560</xdr:rowOff>
        </xdr:to>
        <xdr:sp macro="" textlink="">
          <xdr:nvSpPr>
            <xdr:cNvPr id="181249" name="Oggetto 1" hidden="1">
              <a:extLst>
                <a:ext uri="{63B3BB69-23CF-44E3-9099-C40C66FF867C}">
                  <a14:compatExt spid="_x0000_s181249"/>
                </a:ext>
                <a:ext uri="{FF2B5EF4-FFF2-40B4-BE49-F238E27FC236}">
                  <a16:creationId xmlns:a16="http://schemas.microsoft.com/office/drawing/2014/main" id="{00000000-0008-0000-1900-000001C4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327660</xdr:colOff>
          <xdr:row>4</xdr:row>
          <xdr:rowOff>289560</xdr:rowOff>
        </xdr:to>
        <xdr:sp macro="" textlink="">
          <xdr:nvSpPr>
            <xdr:cNvPr id="145409" name="Oggetto 1" hidden="1">
              <a:extLst>
                <a:ext uri="{63B3BB69-23CF-44E3-9099-C40C66FF867C}">
                  <a14:compatExt spid="_x0000_s145409"/>
                </a:ext>
                <a:ext uri="{FF2B5EF4-FFF2-40B4-BE49-F238E27FC236}">
                  <a16:creationId xmlns:a16="http://schemas.microsoft.com/office/drawing/2014/main" id="{00000000-0008-0000-1A00-0000013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327660</xdr:colOff>
          <xdr:row>4</xdr:row>
          <xdr:rowOff>289560</xdr:rowOff>
        </xdr:to>
        <xdr:sp macro="" textlink="">
          <xdr:nvSpPr>
            <xdr:cNvPr id="408577" name="Oggetto 1" hidden="1">
              <a:extLst>
                <a:ext uri="{63B3BB69-23CF-44E3-9099-C40C66FF867C}">
                  <a14:compatExt spid="_x0000_s408577"/>
                </a:ext>
                <a:ext uri="{FF2B5EF4-FFF2-40B4-BE49-F238E27FC236}">
                  <a16:creationId xmlns:a16="http://schemas.microsoft.com/office/drawing/2014/main" id="{00000000-0008-0000-1B00-0000013C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editAs="oneCell">
    <xdr:from>
      <xdr:col>6</xdr:col>
      <xdr:colOff>652007</xdr:colOff>
      <xdr:row>3</xdr:row>
      <xdr:rowOff>0</xdr:rowOff>
    </xdr:from>
    <xdr:to>
      <xdr:col>10</xdr:col>
      <xdr:colOff>731520</xdr:colOff>
      <xdr:row>8</xdr:row>
      <xdr:rowOff>143123</xdr:rowOff>
    </xdr:to>
    <xdr:pic>
      <xdr:nvPicPr>
        <xdr:cNvPr id="357744" name="Picture 5">
          <a:extLst>
            <a:ext uri="{FF2B5EF4-FFF2-40B4-BE49-F238E27FC236}">
              <a16:creationId xmlns:a16="http://schemas.microsoft.com/office/drawing/2014/main" id="{00000000-0008-0000-1C00-00007075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83318" y="516835"/>
          <a:ext cx="3737113" cy="7792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548640</xdr:colOff>
      <xdr:row>1</xdr:row>
      <xdr:rowOff>71562</xdr:rowOff>
    </xdr:from>
    <xdr:to>
      <xdr:col>6</xdr:col>
      <xdr:colOff>174929</xdr:colOff>
      <xdr:row>7</xdr:row>
      <xdr:rowOff>39757</xdr:rowOff>
    </xdr:to>
    <xdr:pic>
      <xdr:nvPicPr>
        <xdr:cNvPr id="357745" name="Picture 1433">
          <a:extLst>
            <a:ext uri="{FF2B5EF4-FFF2-40B4-BE49-F238E27FC236}">
              <a16:creationId xmlns:a16="http://schemas.microsoft.com/office/drawing/2014/main" id="{00000000-0008-0000-1C00-0000717505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1033" y="270344"/>
          <a:ext cx="3395207" cy="715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7951</xdr:rowOff>
    </xdr:from>
    <xdr:to>
      <xdr:col>4</xdr:col>
      <xdr:colOff>230588</xdr:colOff>
      <xdr:row>3</xdr:row>
      <xdr:rowOff>190831</xdr:rowOff>
    </xdr:to>
    <xdr:pic>
      <xdr:nvPicPr>
        <xdr:cNvPr id="220903" name="Immagine 4" descr="Compass firma dig.jpg">
          <a:extLst>
            <a:ext uri="{FF2B5EF4-FFF2-40B4-BE49-F238E27FC236}">
              <a16:creationId xmlns:a16="http://schemas.microsoft.com/office/drawing/2014/main" id="{00000000-0008-0000-1D00-0000E75E03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4938" b="64120"/>
        <a:stretch>
          <a:fillRect/>
        </a:stretch>
      </xdr:blipFill>
      <xdr:spPr bwMode="auto">
        <a:xfrm>
          <a:off x="0" y="7951"/>
          <a:ext cx="2838616" cy="763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335280</xdr:colOff>
          <xdr:row>4</xdr:row>
          <xdr:rowOff>289560</xdr:rowOff>
        </xdr:to>
        <xdr:sp macro="" textlink="">
          <xdr:nvSpPr>
            <xdr:cNvPr id="24612" name="Oggetto 36" hidden="1">
              <a:extLst>
                <a:ext uri="{63B3BB69-23CF-44E3-9099-C40C66FF867C}">
                  <a14:compatExt spid="_x0000_s24612"/>
                </a:ext>
                <a:ext uri="{FF2B5EF4-FFF2-40B4-BE49-F238E27FC236}">
                  <a16:creationId xmlns:a16="http://schemas.microsoft.com/office/drawing/2014/main" id="{00000000-0008-0000-0200-0000246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0</xdr:col>
      <xdr:colOff>151075</xdr:colOff>
      <xdr:row>0</xdr:row>
      <xdr:rowOff>47708</xdr:rowOff>
    </xdr:from>
    <xdr:to>
      <xdr:col>2</xdr:col>
      <xdr:colOff>326003</xdr:colOff>
      <xdr:row>3</xdr:row>
      <xdr:rowOff>103367</xdr:rowOff>
    </xdr:to>
    <xdr:pic>
      <xdr:nvPicPr>
        <xdr:cNvPr id="359320" name="Immagine 1" descr="compassmadrenew.jpg">
          <a:extLst>
            <a:ext uri="{FF2B5EF4-FFF2-40B4-BE49-F238E27FC236}">
              <a16:creationId xmlns:a16="http://schemas.microsoft.com/office/drawing/2014/main" id="{00000000-0008-0000-1F00-0000987B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1075" y="47708"/>
          <a:ext cx="2417196" cy="532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492981</xdr:colOff>
      <xdr:row>0</xdr:row>
      <xdr:rowOff>39757</xdr:rowOff>
    </xdr:from>
    <xdr:to>
      <xdr:col>5</xdr:col>
      <xdr:colOff>564543</xdr:colOff>
      <xdr:row>3</xdr:row>
      <xdr:rowOff>127221</xdr:rowOff>
    </xdr:to>
    <xdr:pic>
      <xdr:nvPicPr>
        <xdr:cNvPr id="359321" name="Immagine 7" descr="Compass firma dig.jpg">
          <a:extLst>
            <a:ext uri="{FF2B5EF4-FFF2-40B4-BE49-F238E27FC236}">
              <a16:creationId xmlns:a16="http://schemas.microsoft.com/office/drawing/2014/main" id="{00000000-0008-0000-1F00-0000997B05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36433" b="6976"/>
        <a:stretch>
          <a:fillRect/>
        </a:stretch>
      </xdr:blipFill>
      <xdr:spPr bwMode="auto">
        <a:xfrm>
          <a:off x="4977517" y="39757"/>
          <a:ext cx="1192695" cy="5645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39757</xdr:colOff>
      <xdr:row>8</xdr:row>
      <xdr:rowOff>63610</xdr:rowOff>
    </xdr:from>
    <xdr:to>
      <xdr:col>5</xdr:col>
      <xdr:colOff>1001864</xdr:colOff>
      <xdr:row>62</xdr:row>
      <xdr:rowOff>143123</xdr:rowOff>
    </xdr:to>
    <xdr:pic>
      <xdr:nvPicPr>
        <xdr:cNvPr id="359322" name="Picture 7">
          <a:extLst>
            <a:ext uri="{FF2B5EF4-FFF2-40B4-BE49-F238E27FC236}">
              <a16:creationId xmlns:a16="http://schemas.microsoft.com/office/drawing/2014/main" id="{00000000-0008-0000-1F00-00009A7B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9757" y="1423283"/>
          <a:ext cx="6567777" cy="8730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23854</xdr:colOff>
      <xdr:row>63</xdr:row>
      <xdr:rowOff>119270</xdr:rowOff>
    </xdr:from>
    <xdr:to>
      <xdr:col>5</xdr:col>
      <xdr:colOff>938254</xdr:colOff>
      <xdr:row>106</xdr:row>
      <xdr:rowOff>47708</xdr:rowOff>
    </xdr:to>
    <xdr:pic>
      <xdr:nvPicPr>
        <xdr:cNvPr id="359323" name="Picture 8">
          <a:extLst>
            <a:ext uri="{FF2B5EF4-FFF2-40B4-BE49-F238E27FC236}">
              <a16:creationId xmlns:a16="http://schemas.microsoft.com/office/drawing/2014/main" id="{00000000-0008-0000-1F00-00009B7B05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854" y="10288988"/>
          <a:ext cx="6520069" cy="6766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107</xdr:row>
      <xdr:rowOff>39757</xdr:rowOff>
    </xdr:from>
    <xdr:to>
      <xdr:col>5</xdr:col>
      <xdr:colOff>954157</xdr:colOff>
      <xdr:row>157</xdr:row>
      <xdr:rowOff>119270</xdr:rowOff>
    </xdr:to>
    <xdr:pic>
      <xdr:nvPicPr>
        <xdr:cNvPr id="359324" name="Picture 9">
          <a:extLst>
            <a:ext uri="{FF2B5EF4-FFF2-40B4-BE49-F238E27FC236}">
              <a16:creationId xmlns:a16="http://schemas.microsoft.com/office/drawing/2014/main" id="{00000000-0008-0000-1F00-00009C7B05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17206623"/>
          <a:ext cx="6559826" cy="8030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39757</xdr:colOff>
      <xdr:row>4</xdr:row>
      <xdr:rowOff>39757</xdr:rowOff>
    </xdr:from>
    <xdr:to>
      <xdr:col>5</xdr:col>
      <xdr:colOff>357809</xdr:colOff>
      <xdr:row>4</xdr:row>
      <xdr:rowOff>326003</xdr:rowOff>
    </xdr:to>
    <xdr:pic>
      <xdr:nvPicPr>
        <xdr:cNvPr id="375943" name="Picture 13">
          <a:extLst>
            <a:ext uri="{FF2B5EF4-FFF2-40B4-BE49-F238E27FC236}">
              <a16:creationId xmlns:a16="http://schemas.microsoft.com/office/drawing/2014/main" id="{00000000-0008-0000-0300-000087BC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54310" y="834887"/>
          <a:ext cx="318052" cy="286247"/>
        </a:xfrm>
        <a:prstGeom prst="rect">
          <a:avLst/>
        </a:prstGeom>
        <a:solidFill>
          <a:srgbClr val="FFFFFF"/>
        </a:solidFill>
        <a:ln w="9525">
          <a:solidFill>
            <a:srgbClr val="000000"/>
          </a:solidFill>
          <a:miter lim="800000"/>
          <a:headEnd/>
          <a:tailEnd/>
        </a:ln>
      </xdr:spPr>
    </xdr:pic>
    <xdr:clientData/>
  </xdr:twoCellAnchor>
  <xdr:twoCellAnchor editAs="oneCell">
    <xdr:from>
      <xdr:col>5</xdr:col>
      <xdr:colOff>32137</xdr:colOff>
      <xdr:row>4</xdr:row>
      <xdr:rowOff>39757</xdr:rowOff>
    </xdr:from>
    <xdr:to>
      <xdr:col>5</xdr:col>
      <xdr:colOff>350189</xdr:colOff>
      <xdr:row>4</xdr:row>
      <xdr:rowOff>326003</xdr:rowOff>
    </xdr:to>
    <xdr:pic>
      <xdr:nvPicPr>
        <xdr:cNvPr id="375944" name="Picture 13">
          <a:extLst>
            <a:ext uri="{FF2B5EF4-FFF2-40B4-BE49-F238E27FC236}">
              <a16:creationId xmlns:a16="http://schemas.microsoft.com/office/drawing/2014/main" id="{00000000-0008-0000-0300-000088BC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0497" y="839857"/>
          <a:ext cx="318052" cy="286246"/>
        </a:xfrm>
        <a:prstGeom prst="rect">
          <a:avLst/>
        </a:prstGeom>
        <a:solidFill>
          <a:srgbClr val="FFFFFF"/>
        </a:solidFill>
        <a:ln w="9525">
          <a:solidFill>
            <a:srgbClr val="000000"/>
          </a:solid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39757</xdr:colOff>
      <xdr:row>4</xdr:row>
      <xdr:rowOff>39757</xdr:rowOff>
    </xdr:from>
    <xdr:to>
      <xdr:col>5</xdr:col>
      <xdr:colOff>357809</xdr:colOff>
      <xdr:row>4</xdr:row>
      <xdr:rowOff>326003</xdr:rowOff>
    </xdr:to>
    <xdr:pic>
      <xdr:nvPicPr>
        <xdr:cNvPr id="347583" name="Picture 13">
          <a:extLst>
            <a:ext uri="{FF2B5EF4-FFF2-40B4-BE49-F238E27FC236}">
              <a16:creationId xmlns:a16="http://schemas.microsoft.com/office/drawing/2014/main" id="{00000000-0008-0000-0400-0000BF4D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7433" y="834887"/>
          <a:ext cx="318052" cy="286247"/>
        </a:xfrm>
        <a:prstGeom prst="rect">
          <a:avLst/>
        </a:prstGeom>
        <a:solidFill>
          <a:srgbClr val="FFFFFF"/>
        </a:solidFill>
        <a:ln w="9525">
          <a:solidFill>
            <a:srgbClr val="000000"/>
          </a:solidFill>
          <a:miter lim="800000"/>
          <a:headEnd/>
          <a:tailEnd/>
        </a:ln>
      </xdr:spPr>
    </xdr:pic>
    <xdr:clientData/>
  </xdr:twoCellAnchor>
  <xdr:twoCellAnchor editAs="oneCell">
    <xdr:from>
      <xdr:col>5</xdr:col>
      <xdr:colOff>39757</xdr:colOff>
      <xdr:row>4</xdr:row>
      <xdr:rowOff>39757</xdr:rowOff>
    </xdr:from>
    <xdr:to>
      <xdr:col>5</xdr:col>
      <xdr:colOff>357809</xdr:colOff>
      <xdr:row>4</xdr:row>
      <xdr:rowOff>326003</xdr:rowOff>
    </xdr:to>
    <xdr:pic>
      <xdr:nvPicPr>
        <xdr:cNvPr id="347584" name="Picture 13">
          <a:extLst>
            <a:ext uri="{FF2B5EF4-FFF2-40B4-BE49-F238E27FC236}">
              <a16:creationId xmlns:a16="http://schemas.microsoft.com/office/drawing/2014/main" id="{00000000-0008-0000-0400-0000C04D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7433" y="834887"/>
          <a:ext cx="318052" cy="286247"/>
        </a:xfrm>
        <a:prstGeom prst="rect">
          <a:avLst/>
        </a:prstGeom>
        <a:solidFill>
          <a:srgbClr val="FFFFFF"/>
        </a:solidFill>
        <a:ln w="9525">
          <a:solidFill>
            <a:srgbClr val="000000"/>
          </a:solidFill>
          <a:miter lim="800000"/>
          <a:headEnd/>
          <a:tailEnd/>
        </a:ln>
      </xdr:spPr>
    </xdr:pic>
    <xdr:clientData/>
  </xdr:twoCellAnchor>
  <xdr:oneCellAnchor>
    <xdr:from>
      <xdr:col>6</xdr:col>
      <xdr:colOff>0</xdr:colOff>
      <xdr:row>254</xdr:row>
      <xdr:rowOff>0</xdr:rowOff>
    </xdr:from>
    <xdr:ext cx="9525" cy="9525"/>
    <xdr:pic>
      <xdr:nvPicPr>
        <xdr:cNvPr id="4" name="Picture 1" descr="http://95.110.192.114/immagini/DownArtDis.gif">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254</xdr:row>
      <xdr:rowOff>0</xdr:rowOff>
    </xdr:from>
    <xdr:ext cx="9525" cy="9525"/>
    <xdr:pic>
      <xdr:nvPicPr>
        <xdr:cNvPr id="5" name="Picture 2" descr="http://95.110.192.114/immagini/spazio.gif">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254</xdr:row>
      <xdr:rowOff>0</xdr:rowOff>
    </xdr:from>
    <xdr:ext cx="9525" cy="9525"/>
    <xdr:pic>
      <xdr:nvPicPr>
        <xdr:cNvPr id="6" name="Picture 22" descr="http://95.110.192.114/immagini/DownArtDis.gif">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254</xdr:row>
      <xdr:rowOff>0</xdr:rowOff>
    </xdr:from>
    <xdr:ext cx="9525" cy="9525"/>
    <xdr:pic>
      <xdr:nvPicPr>
        <xdr:cNvPr id="7" name="Picture 23" descr="http://95.110.192.114/immagini/spazio.gif">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254</xdr:row>
      <xdr:rowOff>0</xdr:rowOff>
    </xdr:from>
    <xdr:ext cx="9525" cy="9525"/>
    <xdr:pic>
      <xdr:nvPicPr>
        <xdr:cNvPr id="8" name="Picture 1" descr="http://95.110.192.114/immagini/DownArtDis.gif">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254</xdr:row>
      <xdr:rowOff>0</xdr:rowOff>
    </xdr:from>
    <xdr:ext cx="9525" cy="9525"/>
    <xdr:pic>
      <xdr:nvPicPr>
        <xdr:cNvPr id="9" name="Picture 2" descr="http://95.110.192.114/immagini/spazio.gif">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254</xdr:row>
      <xdr:rowOff>0</xdr:rowOff>
    </xdr:from>
    <xdr:ext cx="9525" cy="9525"/>
    <xdr:pic>
      <xdr:nvPicPr>
        <xdr:cNvPr id="10" name="Picture 1" descr="http://95.110.192.114/immagini/DownArtDis.gif">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254</xdr:row>
      <xdr:rowOff>0</xdr:rowOff>
    </xdr:from>
    <xdr:ext cx="9525" cy="9525"/>
    <xdr:pic>
      <xdr:nvPicPr>
        <xdr:cNvPr id="11" name="Picture 2" descr="http://95.110.192.114/immagini/spazio.gif">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254</xdr:row>
      <xdr:rowOff>0</xdr:rowOff>
    </xdr:from>
    <xdr:ext cx="9525" cy="9525"/>
    <xdr:pic>
      <xdr:nvPicPr>
        <xdr:cNvPr id="12" name="Picture 1" descr="http://95.110.192.114/immagini/DownArtDis.gif">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254</xdr:row>
      <xdr:rowOff>0</xdr:rowOff>
    </xdr:from>
    <xdr:ext cx="9525" cy="9525"/>
    <xdr:pic>
      <xdr:nvPicPr>
        <xdr:cNvPr id="13" name="Picture 2" descr="http://95.110.192.114/immagini/spazio.gif">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254</xdr:row>
      <xdr:rowOff>0</xdr:rowOff>
    </xdr:from>
    <xdr:ext cx="9525" cy="9525"/>
    <xdr:pic>
      <xdr:nvPicPr>
        <xdr:cNvPr id="14" name="Picture 22" descr="http://95.110.192.114/immagini/DownArtDis.gif">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254</xdr:row>
      <xdr:rowOff>0</xdr:rowOff>
    </xdr:from>
    <xdr:ext cx="9525" cy="9525"/>
    <xdr:pic>
      <xdr:nvPicPr>
        <xdr:cNvPr id="15" name="Picture 23" descr="http://95.110.192.114/immagini/spazio.gif">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254</xdr:row>
      <xdr:rowOff>0</xdr:rowOff>
    </xdr:from>
    <xdr:ext cx="9525" cy="9525"/>
    <xdr:pic>
      <xdr:nvPicPr>
        <xdr:cNvPr id="16" name="Picture 1" descr="http://95.110.192.114/immagini/DownArtDis.gif">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254</xdr:row>
      <xdr:rowOff>0</xdr:rowOff>
    </xdr:from>
    <xdr:ext cx="9525" cy="9525"/>
    <xdr:pic>
      <xdr:nvPicPr>
        <xdr:cNvPr id="17" name="Picture 2" descr="http://95.110.192.114/immagini/spazio.gif">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254</xdr:row>
      <xdr:rowOff>0</xdr:rowOff>
    </xdr:from>
    <xdr:ext cx="9525" cy="9525"/>
    <xdr:pic>
      <xdr:nvPicPr>
        <xdr:cNvPr id="18" name="Picture 1" descr="http://95.110.192.114/immagini/DownArtDis.gif">
          <a:extLst>
            <a:ext uri="{FF2B5EF4-FFF2-40B4-BE49-F238E27FC236}">
              <a16:creationId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254</xdr:row>
      <xdr:rowOff>0</xdr:rowOff>
    </xdr:from>
    <xdr:ext cx="9525" cy="9525"/>
    <xdr:pic>
      <xdr:nvPicPr>
        <xdr:cNvPr id="19" name="Picture 2" descr="http://95.110.192.114/immagini/spazio.gif">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100</xdr:row>
      <xdr:rowOff>0</xdr:rowOff>
    </xdr:from>
    <xdr:ext cx="9525" cy="9525"/>
    <xdr:pic>
      <xdr:nvPicPr>
        <xdr:cNvPr id="20" name="Picture 1" descr="http://95.110.192.114/immagini/DownArtDis.gif">
          <a:extLst>
            <a:ext uri="{FF2B5EF4-FFF2-40B4-BE49-F238E27FC236}">
              <a16:creationId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100</xdr:row>
      <xdr:rowOff>0</xdr:rowOff>
    </xdr:from>
    <xdr:ext cx="9525" cy="9525"/>
    <xdr:pic>
      <xdr:nvPicPr>
        <xdr:cNvPr id="21" name="Picture 2" descr="http://95.110.192.114/immagini/spazio.gif">
          <a:extLst>
            <a:ext uri="{FF2B5EF4-FFF2-40B4-BE49-F238E27FC236}">
              <a16:creationId xmlns:a16="http://schemas.microsoft.com/office/drawing/2014/main" id="{00000000-0008-0000-0400-00001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100</xdr:row>
      <xdr:rowOff>0</xdr:rowOff>
    </xdr:from>
    <xdr:ext cx="9525" cy="9525"/>
    <xdr:pic>
      <xdr:nvPicPr>
        <xdr:cNvPr id="22" name="Picture 22" descr="http://95.110.192.114/immagini/DownArtDis.gif">
          <a:extLst>
            <a:ext uri="{FF2B5EF4-FFF2-40B4-BE49-F238E27FC236}">
              <a16:creationId xmlns:a16="http://schemas.microsoft.com/office/drawing/2014/main" id="{00000000-0008-0000-0400-00001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100</xdr:row>
      <xdr:rowOff>0</xdr:rowOff>
    </xdr:from>
    <xdr:ext cx="9525" cy="9525"/>
    <xdr:pic>
      <xdr:nvPicPr>
        <xdr:cNvPr id="23" name="Picture 23" descr="http://95.110.192.114/immagini/spazio.gif">
          <a:extLst>
            <a:ext uri="{FF2B5EF4-FFF2-40B4-BE49-F238E27FC236}">
              <a16:creationId xmlns:a16="http://schemas.microsoft.com/office/drawing/2014/main" id="{00000000-0008-0000-0400-00001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100</xdr:row>
      <xdr:rowOff>0</xdr:rowOff>
    </xdr:from>
    <xdr:ext cx="9525" cy="9525"/>
    <xdr:pic>
      <xdr:nvPicPr>
        <xdr:cNvPr id="24" name="Picture 1" descr="http://95.110.192.114/immagini/DownArtDis.gif">
          <a:extLst>
            <a:ext uri="{FF2B5EF4-FFF2-40B4-BE49-F238E27FC236}">
              <a16:creationId xmlns:a16="http://schemas.microsoft.com/office/drawing/2014/main" id="{00000000-0008-0000-0400-00001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100</xdr:row>
      <xdr:rowOff>0</xdr:rowOff>
    </xdr:from>
    <xdr:ext cx="9525" cy="9525"/>
    <xdr:pic>
      <xdr:nvPicPr>
        <xdr:cNvPr id="25" name="Picture 2" descr="http://95.110.192.114/immagini/spazio.gif">
          <a:extLst>
            <a:ext uri="{FF2B5EF4-FFF2-40B4-BE49-F238E27FC236}">
              <a16:creationId xmlns:a16="http://schemas.microsoft.com/office/drawing/2014/main" id="{00000000-0008-0000-0400-00001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100</xdr:row>
      <xdr:rowOff>0</xdr:rowOff>
    </xdr:from>
    <xdr:ext cx="9525" cy="9525"/>
    <xdr:pic>
      <xdr:nvPicPr>
        <xdr:cNvPr id="26" name="Picture 1" descr="http://95.110.192.114/immagini/DownArtDis.gif">
          <a:extLst>
            <a:ext uri="{FF2B5EF4-FFF2-40B4-BE49-F238E27FC236}">
              <a16:creationId xmlns:a16="http://schemas.microsoft.com/office/drawing/2014/main" id="{00000000-0008-0000-0400-00001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100</xdr:row>
      <xdr:rowOff>0</xdr:rowOff>
    </xdr:from>
    <xdr:ext cx="9525" cy="9525"/>
    <xdr:pic>
      <xdr:nvPicPr>
        <xdr:cNvPr id="27" name="Picture 2" descr="http://95.110.192.114/immagini/spazio.gif">
          <a:extLst>
            <a:ext uri="{FF2B5EF4-FFF2-40B4-BE49-F238E27FC236}">
              <a16:creationId xmlns:a16="http://schemas.microsoft.com/office/drawing/2014/main" id="{00000000-0008-0000-0400-00001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100</xdr:row>
      <xdr:rowOff>0</xdr:rowOff>
    </xdr:from>
    <xdr:ext cx="9525" cy="9525"/>
    <xdr:pic>
      <xdr:nvPicPr>
        <xdr:cNvPr id="28" name="Picture 1" descr="http://95.110.192.114/immagini/DownArtDis.gif">
          <a:extLst>
            <a:ext uri="{FF2B5EF4-FFF2-40B4-BE49-F238E27FC236}">
              <a16:creationId xmlns:a16="http://schemas.microsoft.com/office/drawing/2014/main" id="{00000000-0008-0000-0400-00001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100</xdr:row>
      <xdr:rowOff>0</xdr:rowOff>
    </xdr:from>
    <xdr:ext cx="9525" cy="9525"/>
    <xdr:pic>
      <xdr:nvPicPr>
        <xdr:cNvPr id="29" name="Picture 2" descr="http://95.110.192.114/immagini/spazio.gif">
          <a:extLst>
            <a:ext uri="{FF2B5EF4-FFF2-40B4-BE49-F238E27FC236}">
              <a16:creationId xmlns:a16="http://schemas.microsoft.com/office/drawing/2014/main" id="{00000000-0008-0000-0400-00001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100</xdr:row>
      <xdr:rowOff>0</xdr:rowOff>
    </xdr:from>
    <xdr:ext cx="9525" cy="9525"/>
    <xdr:pic>
      <xdr:nvPicPr>
        <xdr:cNvPr id="30" name="Picture 22" descr="http://95.110.192.114/immagini/DownArtDis.gif">
          <a:extLst>
            <a:ext uri="{FF2B5EF4-FFF2-40B4-BE49-F238E27FC236}">
              <a16:creationId xmlns:a16="http://schemas.microsoft.com/office/drawing/2014/main" id="{00000000-0008-0000-0400-00001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100</xdr:row>
      <xdr:rowOff>0</xdr:rowOff>
    </xdr:from>
    <xdr:ext cx="9525" cy="9525"/>
    <xdr:pic>
      <xdr:nvPicPr>
        <xdr:cNvPr id="31" name="Picture 23" descr="http://95.110.192.114/immagini/spazio.gif">
          <a:extLst>
            <a:ext uri="{FF2B5EF4-FFF2-40B4-BE49-F238E27FC236}">
              <a16:creationId xmlns:a16="http://schemas.microsoft.com/office/drawing/2014/main" id="{00000000-0008-0000-0400-00001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100</xdr:row>
      <xdr:rowOff>0</xdr:rowOff>
    </xdr:from>
    <xdr:ext cx="9525" cy="9525"/>
    <xdr:pic>
      <xdr:nvPicPr>
        <xdr:cNvPr id="32" name="Picture 1" descr="http://95.110.192.114/immagini/DownArtDis.gif">
          <a:extLst>
            <a:ext uri="{FF2B5EF4-FFF2-40B4-BE49-F238E27FC236}">
              <a16:creationId xmlns:a16="http://schemas.microsoft.com/office/drawing/2014/main" id="{00000000-0008-0000-0400-00002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100</xdr:row>
      <xdr:rowOff>0</xdr:rowOff>
    </xdr:from>
    <xdr:ext cx="9525" cy="9525"/>
    <xdr:pic>
      <xdr:nvPicPr>
        <xdr:cNvPr id="33" name="Picture 2" descr="http://95.110.192.114/immagini/spazio.gif">
          <a:extLst>
            <a:ext uri="{FF2B5EF4-FFF2-40B4-BE49-F238E27FC236}">
              <a16:creationId xmlns:a16="http://schemas.microsoft.com/office/drawing/2014/main" id="{00000000-0008-0000-0400-00002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100</xdr:row>
      <xdr:rowOff>0</xdr:rowOff>
    </xdr:from>
    <xdr:ext cx="9525" cy="9525"/>
    <xdr:pic>
      <xdr:nvPicPr>
        <xdr:cNvPr id="34" name="Picture 1" descr="http://95.110.192.114/immagini/DownArtDis.gif">
          <a:extLst>
            <a:ext uri="{FF2B5EF4-FFF2-40B4-BE49-F238E27FC236}">
              <a16:creationId xmlns:a16="http://schemas.microsoft.com/office/drawing/2014/main" id="{00000000-0008-0000-0400-00002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100</xdr:row>
      <xdr:rowOff>0</xdr:rowOff>
    </xdr:from>
    <xdr:ext cx="9525" cy="9525"/>
    <xdr:pic>
      <xdr:nvPicPr>
        <xdr:cNvPr id="35" name="Picture 2" descr="http://95.110.192.114/immagini/spazio.gif">
          <a:extLst>
            <a:ext uri="{FF2B5EF4-FFF2-40B4-BE49-F238E27FC236}">
              <a16:creationId xmlns:a16="http://schemas.microsoft.com/office/drawing/2014/main" id="{00000000-0008-0000-0400-00002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139</xdr:row>
      <xdr:rowOff>0</xdr:rowOff>
    </xdr:from>
    <xdr:ext cx="9525" cy="9525"/>
    <xdr:pic>
      <xdr:nvPicPr>
        <xdr:cNvPr id="36" name="Picture 1" descr="http://95.110.192.114/immagini/DownArtDis.gif">
          <a:extLst>
            <a:ext uri="{FF2B5EF4-FFF2-40B4-BE49-F238E27FC236}">
              <a16:creationId xmlns:a16="http://schemas.microsoft.com/office/drawing/2014/main" id="{00000000-0008-0000-0400-00002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139</xdr:row>
      <xdr:rowOff>0</xdr:rowOff>
    </xdr:from>
    <xdr:ext cx="9525" cy="9525"/>
    <xdr:pic>
      <xdr:nvPicPr>
        <xdr:cNvPr id="37" name="Picture 2" descr="http://95.110.192.114/immagini/spazio.gif">
          <a:extLst>
            <a:ext uri="{FF2B5EF4-FFF2-40B4-BE49-F238E27FC236}">
              <a16:creationId xmlns:a16="http://schemas.microsoft.com/office/drawing/2014/main" id="{00000000-0008-0000-0400-00002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139</xdr:row>
      <xdr:rowOff>0</xdr:rowOff>
    </xdr:from>
    <xdr:ext cx="9525" cy="9525"/>
    <xdr:pic>
      <xdr:nvPicPr>
        <xdr:cNvPr id="38" name="Picture 22" descr="http://95.110.192.114/immagini/DownArtDis.gif">
          <a:extLst>
            <a:ext uri="{FF2B5EF4-FFF2-40B4-BE49-F238E27FC236}">
              <a16:creationId xmlns:a16="http://schemas.microsoft.com/office/drawing/2014/main" id="{00000000-0008-0000-0400-00002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139</xdr:row>
      <xdr:rowOff>0</xdr:rowOff>
    </xdr:from>
    <xdr:ext cx="9525" cy="9525"/>
    <xdr:pic>
      <xdr:nvPicPr>
        <xdr:cNvPr id="39" name="Picture 23" descr="http://95.110.192.114/immagini/spazio.gif">
          <a:extLst>
            <a:ext uri="{FF2B5EF4-FFF2-40B4-BE49-F238E27FC236}">
              <a16:creationId xmlns:a16="http://schemas.microsoft.com/office/drawing/2014/main" id="{00000000-0008-0000-0400-00002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139</xdr:row>
      <xdr:rowOff>0</xdr:rowOff>
    </xdr:from>
    <xdr:ext cx="9525" cy="9525"/>
    <xdr:pic>
      <xdr:nvPicPr>
        <xdr:cNvPr id="40" name="Picture 1" descr="http://95.110.192.114/immagini/DownArtDis.gif">
          <a:extLst>
            <a:ext uri="{FF2B5EF4-FFF2-40B4-BE49-F238E27FC236}">
              <a16:creationId xmlns:a16="http://schemas.microsoft.com/office/drawing/2014/main" id="{00000000-0008-0000-0400-00002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139</xdr:row>
      <xdr:rowOff>0</xdr:rowOff>
    </xdr:from>
    <xdr:ext cx="9525" cy="9525"/>
    <xdr:pic>
      <xdr:nvPicPr>
        <xdr:cNvPr id="41" name="Picture 2" descr="http://95.110.192.114/immagini/spazio.gif">
          <a:extLst>
            <a:ext uri="{FF2B5EF4-FFF2-40B4-BE49-F238E27FC236}">
              <a16:creationId xmlns:a16="http://schemas.microsoft.com/office/drawing/2014/main" id="{00000000-0008-0000-0400-00002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139</xdr:row>
      <xdr:rowOff>0</xdr:rowOff>
    </xdr:from>
    <xdr:ext cx="9525" cy="9525"/>
    <xdr:pic>
      <xdr:nvPicPr>
        <xdr:cNvPr id="42" name="Picture 1" descr="http://95.110.192.114/immagini/DownArtDis.gif">
          <a:extLst>
            <a:ext uri="{FF2B5EF4-FFF2-40B4-BE49-F238E27FC236}">
              <a16:creationId xmlns:a16="http://schemas.microsoft.com/office/drawing/2014/main" id="{00000000-0008-0000-0400-00002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139</xdr:row>
      <xdr:rowOff>0</xdr:rowOff>
    </xdr:from>
    <xdr:ext cx="9525" cy="9525"/>
    <xdr:pic>
      <xdr:nvPicPr>
        <xdr:cNvPr id="43" name="Picture 2" descr="http://95.110.192.114/immagini/spazio.gif">
          <a:extLst>
            <a:ext uri="{FF2B5EF4-FFF2-40B4-BE49-F238E27FC236}">
              <a16:creationId xmlns:a16="http://schemas.microsoft.com/office/drawing/2014/main" id="{00000000-0008-0000-0400-00002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139</xdr:row>
      <xdr:rowOff>0</xdr:rowOff>
    </xdr:from>
    <xdr:ext cx="9525" cy="9525"/>
    <xdr:pic>
      <xdr:nvPicPr>
        <xdr:cNvPr id="44" name="Picture 1" descr="http://95.110.192.114/immagini/DownArtDis.gif">
          <a:extLst>
            <a:ext uri="{FF2B5EF4-FFF2-40B4-BE49-F238E27FC236}">
              <a16:creationId xmlns:a16="http://schemas.microsoft.com/office/drawing/2014/main" id="{00000000-0008-0000-0400-00002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139</xdr:row>
      <xdr:rowOff>0</xdr:rowOff>
    </xdr:from>
    <xdr:ext cx="9525" cy="9525"/>
    <xdr:pic>
      <xdr:nvPicPr>
        <xdr:cNvPr id="45" name="Picture 2" descr="http://95.110.192.114/immagini/spazio.gif">
          <a:extLst>
            <a:ext uri="{FF2B5EF4-FFF2-40B4-BE49-F238E27FC236}">
              <a16:creationId xmlns:a16="http://schemas.microsoft.com/office/drawing/2014/main" id="{00000000-0008-0000-0400-00002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139</xdr:row>
      <xdr:rowOff>0</xdr:rowOff>
    </xdr:from>
    <xdr:ext cx="9525" cy="9525"/>
    <xdr:pic>
      <xdr:nvPicPr>
        <xdr:cNvPr id="46" name="Picture 22" descr="http://95.110.192.114/immagini/DownArtDis.gif">
          <a:extLst>
            <a:ext uri="{FF2B5EF4-FFF2-40B4-BE49-F238E27FC236}">
              <a16:creationId xmlns:a16="http://schemas.microsoft.com/office/drawing/2014/main" id="{00000000-0008-0000-0400-00002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139</xdr:row>
      <xdr:rowOff>0</xdr:rowOff>
    </xdr:from>
    <xdr:ext cx="9525" cy="9525"/>
    <xdr:pic>
      <xdr:nvPicPr>
        <xdr:cNvPr id="47" name="Picture 23" descr="http://95.110.192.114/immagini/spazio.gif">
          <a:extLst>
            <a:ext uri="{FF2B5EF4-FFF2-40B4-BE49-F238E27FC236}">
              <a16:creationId xmlns:a16="http://schemas.microsoft.com/office/drawing/2014/main" id="{00000000-0008-0000-0400-00002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139</xdr:row>
      <xdr:rowOff>0</xdr:rowOff>
    </xdr:from>
    <xdr:ext cx="9525" cy="9525"/>
    <xdr:pic>
      <xdr:nvPicPr>
        <xdr:cNvPr id="48" name="Picture 1" descr="http://95.110.192.114/immagini/DownArtDis.gif">
          <a:extLst>
            <a:ext uri="{FF2B5EF4-FFF2-40B4-BE49-F238E27FC236}">
              <a16:creationId xmlns:a16="http://schemas.microsoft.com/office/drawing/2014/main" id="{00000000-0008-0000-0400-00003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139</xdr:row>
      <xdr:rowOff>0</xdr:rowOff>
    </xdr:from>
    <xdr:ext cx="9525" cy="9525"/>
    <xdr:pic>
      <xdr:nvPicPr>
        <xdr:cNvPr id="49" name="Picture 2" descr="http://95.110.192.114/immagini/spazio.gif">
          <a:extLst>
            <a:ext uri="{FF2B5EF4-FFF2-40B4-BE49-F238E27FC236}">
              <a16:creationId xmlns:a16="http://schemas.microsoft.com/office/drawing/2014/main" id="{00000000-0008-0000-0400-00003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139</xdr:row>
      <xdr:rowOff>0</xdr:rowOff>
    </xdr:from>
    <xdr:ext cx="9525" cy="9525"/>
    <xdr:pic>
      <xdr:nvPicPr>
        <xdr:cNvPr id="50" name="Picture 1" descr="http://95.110.192.114/immagini/DownArtDis.gif">
          <a:extLst>
            <a:ext uri="{FF2B5EF4-FFF2-40B4-BE49-F238E27FC236}">
              <a16:creationId xmlns:a16="http://schemas.microsoft.com/office/drawing/2014/main" id="{00000000-0008-0000-0400-00003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139</xdr:row>
      <xdr:rowOff>0</xdr:rowOff>
    </xdr:from>
    <xdr:ext cx="9525" cy="9525"/>
    <xdr:pic>
      <xdr:nvPicPr>
        <xdr:cNvPr id="51" name="Picture 2" descr="http://95.110.192.114/immagini/spazio.gif">
          <a:extLst>
            <a:ext uri="{FF2B5EF4-FFF2-40B4-BE49-F238E27FC236}">
              <a16:creationId xmlns:a16="http://schemas.microsoft.com/office/drawing/2014/main" id="{00000000-0008-0000-0400-00003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213</xdr:row>
      <xdr:rowOff>0</xdr:rowOff>
    </xdr:from>
    <xdr:ext cx="9525" cy="9525"/>
    <xdr:pic>
      <xdr:nvPicPr>
        <xdr:cNvPr id="52" name="Picture 1" descr="http://95.110.192.114/immagini/DownArtDis.gif">
          <a:extLst>
            <a:ext uri="{FF2B5EF4-FFF2-40B4-BE49-F238E27FC236}">
              <a16:creationId xmlns:a16="http://schemas.microsoft.com/office/drawing/2014/main" id="{00000000-0008-0000-0400-00003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213</xdr:row>
      <xdr:rowOff>0</xdr:rowOff>
    </xdr:from>
    <xdr:ext cx="9525" cy="9525"/>
    <xdr:pic>
      <xdr:nvPicPr>
        <xdr:cNvPr id="53" name="Picture 2" descr="http://95.110.192.114/immagini/spazio.gif">
          <a:extLst>
            <a:ext uri="{FF2B5EF4-FFF2-40B4-BE49-F238E27FC236}">
              <a16:creationId xmlns:a16="http://schemas.microsoft.com/office/drawing/2014/main" id="{00000000-0008-0000-0400-00003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213</xdr:row>
      <xdr:rowOff>0</xdr:rowOff>
    </xdr:from>
    <xdr:ext cx="9525" cy="9525"/>
    <xdr:pic>
      <xdr:nvPicPr>
        <xdr:cNvPr id="54" name="Picture 22" descr="http://95.110.192.114/immagini/DownArtDis.gif">
          <a:extLst>
            <a:ext uri="{FF2B5EF4-FFF2-40B4-BE49-F238E27FC236}">
              <a16:creationId xmlns:a16="http://schemas.microsoft.com/office/drawing/2014/main" id="{00000000-0008-0000-0400-00003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213</xdr:row>
      <xdr:rowOff>0</xdr:rowOff>
    </xdr:from>
    <xdr:ext cx="9525" cy="9525"/>
    <xdr:pic>
      <xdr:nvPicPr>
        <xdr:cNvPr id="55" name="Picture 23" descr="http://95.110.192.114/immagini/spazio.gif">
          <a:extLst>
            <a:ext uri="{FF2B5EF4-FFF2-40B4-BE49-F238E27FC236}">
              <a16:creationId xmlns:a16="http://schemas.microsoft.com/office/drawing/2014/main" id="{00000000-0008-0000-0400-00003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213</xdr:row>
      <xdr:rowOff>0</xdr:rowOff>
    </xdr:from>
    <xdr:ext cx="9525" cy="9525"/>
    <xdr:pic>
      <xdr:nvPicPr>
        <xdr:cNvPr id="56" name="Picture 1" descr="http://95.110.192.114/immagini/DownArtDis.gif">
          <a:extLst>
            <a:ext uri="{FF2B5EF4-FFF2-40B4-BE49-F238E27FC236}">
              <a16:creationId xmlns:a16="http://schemas.microsoft.com/office/drawing/2014/main" id="{00000000-0008-0000-0400-00003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213</xdr:row>
      <xdr:rowOff>0</xdr:rowOff>
    </xdr:from>
    <xdr:ext cx="9525" cy="9525"/>
    <xdr:pic>
      <xdr:nvPicPr>
        <xdr:cNvPr id="57" name="Picture 2" descr="http://95.110.192.114/immagini/spazio.gif">
          <a:extLst>
            <a:ext uri="{FF2B5EF4-FFF2-40B4-BE49-F238E27FC236}">
              <a16:creationId xmlns:a16="http://schemas.microsoft.com/office/drawing/2014/main" id="{00000000-0008-0000-0400-00003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213</xdr:row>
      <xdr:rowOff>0</xdr:rowOff>
    </xdr:from>
    <xdr:ext cx="9525" cy="9525"/>
    <xdr:pic>
      <xdr:nvPicPr>
        <xdr:cNvPr id="58" name="Picture 1" descr="http://95.110.192.114/immagini/DownArtDis.gif">
          <a:extLst>
            <a:ext uri="{FF2B5EF4-FFF2-40B4-BE49-F238E27FC236}">
              <a16:creationId xmlns:a16="http://schemas.microsoft.com/office/drawing/2014/main" id="{00000000-0008-0000-0400-00003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213</xdr:row>
      <xdr:rowOff>0</xdr:rowOff>
    </xdr:from>
    <xdr:ext cx="9525" cy="9525"/>
    <xdr:pic>
      <xdr:nvPicPr>
        <xdr:cNvPr id="59" name="Picture 2" descr="http://95.110.192.114/immagini/spazio.gif">
          <a:extLst>
            <a:ext uri="{FF2B5EF4-FFF2-40B4-BE49-F238E27FC236}">
              <a16:creationId xmlns:a16="http://schemas.microsoft.com/office/drawing/2014/main" id="{00000000-0008-0000-0400-00003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213</xdr:row>
      <xdr:rowOff>0</xdr:rowOff>
    </xdr:from>
    <xdr:ext cx="9525" cy="9525"/>
    <xdr:pic>
      <xdr:nvPicPr>
        <xdr:cNvPr id="60" name="Picture 1" descr="http://95.110.192.114/immagini/DownArtDis.gif">
          <a:extLst>
            <a:ext uri="{FF2B5EF4-FFF2-40B4-BE49-F238E27FC236}">
              <a16:creationId xmlns:a16="http://schemas.microsoft.com/office/drawing/2014/main" id="{00000000-0008-0000-0400-00003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213</xdr:row>
      <xdr:rowOff>0</xdr:rowOff>
    </xdr:from>
    <xdr:ext cx="9525" cy="9525"/>
    <xdr:pic>
      <xdr:nvPicPr>
        <xdr:cNvPr id="61" name="Picture 2" descr="http://95.110.192.114/immagini/spazio.gif">
          <a:extLst>
            <a:ext uri="{FF2B5EF4-FFF2-40B4-BE49-F238E27FC236}">
              <a16:creationId xmlns:a16="http://schemas.microsoft.com/office/drawing/2014/main" id="{00000000-0008-0000-0400-00003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213</xdr:row>
      <xdr:rowOff>0</xdr:rowOff>
    </xdr:from>
    <xdr:ext cx="9525" cy="9525"/>
    <xdr:pic>
      <xdr:nvPicPr>
        <xdr:cNvPr id="62" name="Picture 22" descr="http://95.110.192.114/immagini/DownArtDis.gif">
          <a:extLst>
            <a:ext uri="{FF2B5EF4-FFF2-40B4-BE49-F238E27FC236}">
              <a16:creationId xmlns:a16="http://schemas.microsoft.com/office/drawing/2014/main" id="{00000000-0008-0000-0400-00003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213</xdr:row>
      <xdr:rowOff>0</xdr:rowOff>
    </xdr:from>
    <xdr:ext cx="9525" cy="9525"/>
    <xdr:pic>
      <xdr:nvPicPr>
        <xdr:cNvPr id="63" name="Picture 23" descr="http://95.110.192.114/immagini/spazio.gif">
          <a:extLst>
            <a:ext uri="{FF2B5EF4-FFF2-40B4-BE49-F238E27FC236}">
              <a16:creationId xmlns:a16="http://schemas.microsoft.com/office/drawing/2014/main" id="{00000000-0008-0000-0400-00003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213</xdr:row>
      <xdr:rowOff>0</xdr:rowOff>
    </xdr:from>
    <xdr:ext cx="9525" cy="9525"/>
    <xdr:pic>
      <xdr:nvPicPr>
        <xdr:cNvPr id="64" name="Picture 1" descr="http://95.110.192.114/immagini/DownArtDis.gif">
          <a:extLst>
            <a:ext uri="{FF2B5EF4-FFF2-40B4-BE49-F238E27FC236}">
              <a16:creationId xmlns:a16="http://schemas.microsoft.com/office/drawing/2014/main" id="{00000000-0008-0000-0400-00004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213</xdr:row>
      <xdr:rowOff>0</xdr:rowOff>
    </xdr:from>
    <xdr:ext cx="9525" cy="9525"/>
    <xdr:pic>
      <xdr:nvPicPr>
        <xdr:cNvPr id="65" name="Picture 2" descr="http://95.110.192.114/immagini/spazio.gif">
          <a:extLst>
            <a:ext uri="{FF2B5EF4-FFF2-40B4-BE49-F238E27FC236}">
              <a16:creationId xmlns:a16="http://schemas.microsoft.com/office/drawing/2014/main" id="{00000000-0008-0000-0400-00004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213</xdr:row>
      <xdr:rowOff>0</xdr:rowOff>
    </xdr:from>
    <xdr:ext cx="9525" cy="9525"/>
    <xdr:pic>
      <xdr:nvPicPr>
        <xdr:cNvPr id="66" name="Picture 1" descr="http://95.110.192.114/immagini/DownArtDis.gif">
          <a:extLst>
            <a:ext uri="{FF2B5EF4-FFF2-40B4-BE49-F238E27FC236}">
              <a16:creationId xmlns:a16="http://schemas.microsoft.com/office/drawing/2014/main" id="{00000000-0008-0000-0400-00004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213</xdr:row>
      <xdr:rowOff>0</xdr:rowOff>
    </xdr:from>
    <xdr:ext cx="9525" cy="9525"/>
    <xdr:pic>
      <xdr:nvPicPr>
        <xdr:cNvPr id="67" name="Picture 2" descr="http://95.110.192.114/immagini/spazio.gif">
          <a:extLst>
            <a:ext uri="{FF2B5EF4-FFF2-40B4-BE49-F238E27FC236}">
              <a16:creationId xmlns:a16="http://schemas.microsoft.com/office/drawing/2014/main" id="{00000000-0008-0000-0400-00004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230</xdr:row>
      <xdr:rowOff>0</xdr:rowOff>
    </xdr:from>
    <xdr:ext cx="9525" cy="9525"/>
    <xdr:pic>
      <xdr:nvPicPr>
        <xdr:cNvPr id="68" name="Picture 1" descr="http://95.110.192.114/immagini/DownArtDis.gif">
          <a:extLst>
            <a:ext uri="{FF2B5EF4-FFF2-40B4-BE49-F238E27FC236}">
              <a16:creationId xmlns:a16="http://schemas.microsoft.com/office/drawing/2014/main" id="{00000000-0008-0000-0400-00004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230</xdr:row>
      <xdr:rowOff>0</xdr:rowOff>
    </xdr:from>
    <xdr:ext cx="9525" cy="9525"/>
    <xdr:pic>
      <xdr:nvPicPr>
        <xdr:cNvPr id="69" name="Picture 2" descr="http://95.110.192.114/immagini/spazio.gif">
          <a:extLst>
            <a:ext uri="{FF2B5EF4-FFF2-40B4-BE49-F238E27FC236}">
              <a16:creationId xmlns:a16="http://schemas.microsoft.com/office/drawing/2014/main" id="{00000000-0008-0000-0400-00004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230</xdr:row>
      <xdr:rowOff>0</xdr:rowOff>
    </xdr:from>
    <xdr:ext cx="9525" cy="9525"/>
    <xdr:pic>
      <xdr:nvPicPr>
        <xdr:cNvPr id="70" name="Picture 22" descr="http://95.110.192.114/immagini/DownArtDis.gif">
          <a:extLst>
            <a:ext uri="{FF2B5EF4-FFF2-40B4-BE49-F238E27FC236}">
              <a16:creationId xmlns:a16="http://schemas.microsoft.com/office/drawing/2014/main" id="{00000000-0008-0000-0400-00004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230</xdr:row>
      <xdr:rowOff>0</xdr:rowOff>
    </xdr:from>
    <xdr:ext cx="9525" cy="9525"/>
    <xdr:pic>
      <xdr:nvPicPr>
        <xdr:cNvPr id="71" name="Picture 23" descr="http://95.110.192.114/immagini/spazio.gif">
          <a:extLst>
            <a:ext uri="{FF2B5EF4-FFF2-40B4-BE49-F238E27FC236}">
              <a16:creationId xmlns:a16="http://schemas.microsoft.com/office/drawing/2014/main" id="{00000000-0008-0000-0400-00004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230</xdr:row>
      <xdr:rowOff>0</xdr:rowOff>
    </xdr:from>
    <xdr:ext cx="9525" cy="9525"/>
    <xdr:pic>
      <xdr:nvPicPr>
        <xdr:cNvPr id="72" name="Picture 1" descr="http://95.110.192.114/immagini/DownArtDis.gif">
          <a:extLst>
            <a:ext uri="{FF2B5EF4-FFF2-40B4-BE49-F238E27FC236}">
              <a16:creationId xmlns:a16="http://schemas.microsoft.com/office/drawing/2014/main" id="{00000000-0008-0000-0400-00004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230</xdr:row>
      <xdr:rowOff>0</xdr:rowOff>
    </xdr:from>
    <xdr:ext cx="9525" cy="9525"/>
    <xdr:pic>
      <xdr:nvPicPr>
        <xdr:cNvPr id="73" name="Picture 2" descr="http://95.110.192.114/immagini/spazio.gif">
          <a:extLst>
            <a:ext uri="{FF2B5EF4-FFF2-40B4-BE49-F238E27FC236}">
              <a16:creationId xmlns:a16="http://schemas.microsoft.com/office/drawing/2014/main" id="{00000000-0008-0000-0400-00004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230</xdr:row>
      <xdr:rowOff>0</xdr:rowOff>
    </xdr:from>
    <xdr:ext cx="9525" cy="9525"/>
    <xdr:pic>
      <xdr:nvPicPr>
        <xdr:cNvPr id="74" name="Picture 1" descr="http://95.110.192.114/immagini/DownArtDis.gif">
          <a:extLst>
            <a:ext uri="{FF2B5EF4-FFF2-40B4-BE49-F238E27FC236}">
              <a16:creationId xmlns:a16="http://schemas.microsoft.com/office/drawing/2014/main" id="{00000000-0008-0000-0400-00004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230</xdr:row>
      <xdr:rowOff>0</xdr:rowOff>
    </xdr:from>
    <xdr:ext cx="9525" cy="9525"/>
    <xdr:pic>
      <xdr:nvPicPr>
        <xdr:cNvPr id="75" name="Picture 2" descr="http://95.110.192.114/immagini/spazio.gif">
          <a:extLst>
            <a:ext uri="{FF2B5EF4-FFF2-40B4-BE49-F238E27FC236}">
              <a16:creationId xmlns:a16="http://schemas.microsoft.com/office/drawing/2014/main" id="{00000000-0008-0000-0400-00004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230</xdr:row>
      <xdr:rowOff>0</xdr:rowOff>
    </xdr:from>
    <xdr:ext cx="9525" cy="9525"/>
    <xdr:pic>
      <xdr:nvPicPr>
        <xdr:cNvPr id="76" name="Picture 1" descr="http://95.110.192.114/immagini/DownArtDis.gif">
          <a:extLst>
            <a:ext uri="{FF2B5EF4-FFF2-40B4-BE49-F238E27FC236}">
              <a16:creationId xmlns:a16="http://schemas.microsoft.com/office/drawing/2014/main" id="{00000000-0008-0000-0400-00004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230</xdr:row>
      <xdr:rowOff>0</xdr:rowOff>
    </xdr:from>
    <xdr:ext cx="9525" cy="9525"/>
    <xdr:pic>
      <xdr:nvPicPr>
        <xdr:cNvPr id="77" name="Picture 2" descr="http://95.110.192.114/immagini/spazio.gif">
          <a:extLst>
            <a:ext uri="{FF2B5EF4-FFF2-40B4-BE49-F238E27FC236}">
              <a16:creationId xmlns:a16="http://schemas.microsoft.com/office/drawing/2014/main" id="{00000000-0008-0000-0400-00004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230</xdr:row>
      <xdr:rowOff>0</xdr:rowOff>
    </xdr:from>
    <xdr:ext cx="9525" cy="9525"/>
    <xdr:pic>
      <xdr:nvPicPr>
        <xdr:cNvPr id="78" name="Picture 22" descr="http://95.110.192.114/immagini/DownArtDis.gif">
          <a:extLst>
            <a:ext uri="{FF2B5EF4-FFF2-40B4-BE49-F238E27FC236}">
              <a16:creationId xmlns:a16="http://schemas.microsoft.com/office/drawing/2014/main" id="{00000000-0008-0000-0400-00004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230</xdr:row>
      <xdr:rowOff>0</xdr:rowOff>
    </xdr:from>
    <xdr:ext cx="9525" cy="9525"/>
    <xdr:pic>
      <xdr:nvPicPr>
        <xdr:cNvPr id="79" name="Picture 23" descr="http://95.110.192.114/immagini/spazio.gif">
          <a:extLst>
            <a:ext uri="{FF2B5EF4-FFF2-40B4-BE49-F238E27FC236}">
              <a16:creationId xmlns:a16="http://schemas.microsoft.com/office/drawing/2014/main" id="{00000000-0008-0000-0400-00004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230</xdr:row>
      <xdr:rowOff>0</xdr:rowOff>
    </xdr:from>
    <xdr:ext cx="9525" cy="9525"/>
    <xdr:pic>
      <xdr:nvPicPr>
        <xdr:cNvPr id="80" name="Picture 1" descr="http://95.110.192.114/immagini/DownArtDis.gif">
          <a:extLst>
            <a:ext uri="{FF2B5EF4-FFF2-40B4-BE49-F238E27FC236}">
              <a16:creationId xmlns:a16="http://schemas.microsoft.com/office/drawing/2014/main" id="{00000000-0008-0000-0400-00005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230</xdr:row>
      <xdr:rowOff>0</xdr:rowOff>
    </xdr:from>
    <xdr:ext cx="9525" cy="9525"/>
    <xdr:pic>
      <xdr:nvPicPr>
        <xdr:cNvPr id="81" name="Picture 2" descr="http://95.110.192.114/immagini/spazio.gif">
          <a:extLst>
            <a:ext uri="{FF2B5EF4-FFF2-40B4-BE49-F238E27FC236}">
              <a16:creationId xmlns:a16="http://schemas.microsoft.com/office/drawing/2014/main" id="{00000000-0008-0000-0400-00005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230</xdr:row>
      <xdr:rowOff>0</xdr:rowOff>
    </xdr:from>
    <xdr:ext cx="9525" cy="9525"/>
    <xdr:pic>
      <xdr:nvPicPr>
        <xdr:cNvPr id="82" name="Picture 1" descr="http://95.110.192.114/immagini/DownArtDis.gif">
          <a:extLst>
            <a:ext uri="{FF2B5EF4-FFF2-40B4-BE49-F238E27FC236}">
              <a16:creationId xmlns:a16="http://schemas.microsoft.com/office/drawing/2014/main" id="{00000000-0008-0000-0400-00005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230</xdr:row>
      <xdr:rowOff>0</xdr:rowOff>
    </xdr:from>
    <xdr:ext cx="9525" cy="9525"/>
    <xdr:pic>
      <xdr:nvPicPr>
        <xdr:cNvPr id="83" name="Picture 2" descr="http://95.110.192.114/immagini/spazio.gif">
          <a:extLst>
            <a:ext uri="{FF2B5EF4-FFF2-40B4-BE49-F238E27FC236}">
              <a16:creationId xmlns:a16="http://schemas.microsoft.com/office/drawing/2014/main" id="{00000000-0008-0000-0400-00005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230</xdr:row>
      <xdr:rowOff>0</xdr:rowOff>
    </xdr:from>
    <xdr:ext cx="9525" cy="9525"/>
    <xdr:pic>
      <xdr:nvPicPr>
        <xdr:cNvPr id="84" name="Picture 1" descr="http://95.110.192.114/immagini/DownArtDis.gif">
          <a:extLst>
            <a:ext uri="{FF2B5EF4-FFF2-40B4-BE49-F238E27FC236}">
              <a16:creationId xmlns:a16="http://schemas.microsoft.com/office/drawing/2014/main" id="{00000000-0008-0000-0400-00005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230</xdr:row>
      <xdr:rowOff>0</xdr:rowOff>
    </xdr:from>
    <xdr:ext cx="9525" cy="9525"/>
    <xdr:pic>
      <xdr:nvPicPr>
        <xdr:cNvPr id="85" name="Picture 2" descr="http://95.110.192.114/immagini/spazio.gif">
          <a:extLst>
            <a:ext uri="{FF2B5EF4-FFF2-40B4-BE49-F238E27FC236}">
              <a16:creationId xmlns:a16="http://schemas.microsoft.com/office/drawing/2014/main" id="{00000000-0008-0000-0400-00005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230</xdr:row>
      <xdr:rowOff>0</xdr:rowOff>
    </xdr:from>
    <xdr:ext cx="9525" cy="9525"/>
    <xdr:pic>
      <xdr:nvPicPr>
        <xdr:cNvPr id="86" name="Picture 22" descr="http://95.110.192.114/immagini/DownArtDis.gif">
          <a:extLst>
            <a:ext uri="{FF2B5EF4-FFF2-40B4-BE49-F238E27FC236}">
              <a16:creationId xmlns:a16="http://schemas.microsoft.com/office/drawing/2014/main" id="{00000000-0008-0000-0400-00005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230</xdr:row>
      <xdr:rowOff>0</xdr:rowOff>
    </xdr:from>
    <xdr:ext cx="9525" cy="9525"/>
    <xdr:pic>
      <xdr:nvPicPr>
        <xdr:cNvPr id="87" name="Picture 23" descr="http://95.110.192.114/immagini/spazio.gif">
          <a:extLst>
            <a:ext uri="{FF2B5EF4-FFF2-40B4-BE49-F238E27FC236}">
              <a16:creationId xmlns:a16="http://schemas.microsoft.com/office/drawing/2014/main" id="{00000000-0008-0000-0400-00005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230</xdr:row>
      <xdr:rowOff>0</xdr:rowOff>
    </xdr:from>
    <xdr:ext cx="9525" cy="9525"/>
    <xdr:pic>
      <xdr:nvPicPr>
        <xdr:cNvPr id="88" name="Picture 1" descr="http://95.110.192.114/immagini/DownArtDis.gif">
          <a:extLst>
            <a:ext uri="{FF2B5EF4-FFF2-40B4-BE49-F238E27FC236}">
              <a16:creationId xmlns:a16="http://schemas.microsoft.com/office/drawing/2014/main" id="{00000000-0008-0000-0400-00005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230</xdr:row>
      <xdr:rowOff>0</xdr:rowOff>
    </xdr:from>
    <xdr:ext cx="9525" cy="9525"/>
    <xdr:pic>
      <xdr:nvPicPr>
        <xdr:cNvPr id="89" name="Picture 2" descr="http://95.110.192.114/immagini/spazio.gif">
          <a:extLst>
            <a:ext uri="{FF2B5EF4-FFF2-40B4-BE49-F238E27FC236}">
              <a16:creationId xmlns:a16="http://schemas.microsoft.com/office/drawing/2014/main" id="{00000000-0008-0000-0400-00005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230</xdr:row>
      <xdr:rowOff>0</xdr:rowOff>
    </xdr:from>
    <xdr:ext cx="9525" cy="9525"/>
    <xdr:pic>
      <xdr:nvPicPr>
        <xdr:cNvPr id="90" name="Picture 1" descr="http://95.110.192.114/immagini/DownArtDis.gif">
          <a:extLst>
            <a:ext uri="{FF2B5EF4-FFF2-40B4-BE49-F238E27FC236}">
              <a16:creationId xmlns:a16="http://schemas.microsoft.com/office/drawing/2014/main" id="{00000000-0008-0000-0400-00005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230</xdr:row>
      <xdr:rowOff>0</xdr:rowOff>
    </xdr:from>
    <xdr:ext cx="9525" cy="9525"/>
    <xdr:pic>
      <xdr:nvPicPr>
        <xdr:cNvPr id="91" name="Picture 2" descr="http://95.110.192.114/immagini/spazio.gif">
          <a:extLst>
            <a:ext uri="{FF2B5EF4-FFF2-40B4-BE49-F238E27FC236}">
              <a16:creationId xmlns:a16="http://schemas.microsoft.com/office/drawing/2014/main" id="{00000000-0008-0000-0400-00005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230</xdr:row>
      <xdr:rowOff>0</xdr:rowOff>
    </xdr:from>
    <xdr:ext cx="9525" cy="9525"/>
    <xdr:pic>
      <xdr:nvPicPr>
        <xdr:cNvPr id="92" name="Picture 1" descr="http://95.110.192.114/immagini/DownArtDis.gif">
          <a:extLst>
            <a:ext uri="{FF2B5EF4-FFF2-40B4-BE49-F238E27FC236}">
              <a16:creationId xmlns:a16="http://schemas.microsoft.com/office/drawing/2014/main" id="{00000000-0008-0000-0400-00005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230</xdr:row>
      <xdr:rowOff>0</xdr:rowOff>
    </xdr:from>
    <xdr:ext cx="9525" cy="9525"/>
    <xdr:pic>
      <xdr:nvPicPr>
        <xdr:cNvPr id="93" name="Picture 2" descr="http://95.110.192.114/immagini/spazio.gif">
          <a:extLst>
            <a:ext uri="{FF2B5EF4-FFF2-40B4-BE49-F238E27FC236}">
              <a16:creationId xmlns:a16="http://schemas.microsoft.com/office/drawing/2014/main" id="{00000000-0008-0000-0400-00005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230</xdr:row>
      <xdr:rowOff>0</xdr:rowOff>
    </xdr:from>
    <xdr:ext cx="9525" cy="9525"/>
    <xdr:pic>
      <xdr:nvPicPr>
        <xdr:cNvPr id="94" name="Picture 22" descr="http://95.110.192.114/immagini/DownArtDis.gif">
          <a:extLst>
            <a:ext uri="{FF2B5EF4-FFF2-40B4-BE49-F238E27FC236}">
              <a16:creationId xmlns:a16="http://schemas.microsoft.com/office/drawing/2014/main" id="{00000000-0008-0000-0400-00005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230</xdr:row>
      <xdr:rowOff>0</xdr:rowOff>
    </xdr:from>
    <xdr:ext cx="9525" cy="9525"/>
    <xdr:pic>
      <xdr:nvPicPr>
        <xdr:cNvPr id="95" name="Picture 23" descr="http://95.110.192.114/immagini/spazio.gif">
          <a:extLst>
            <a:ext uri="{FF2B5EF4-FFF2-40B4-BE49-F238E27FC236}">
              <a16:creationId xmlns:a16="http://schemas.microsoft.com/office/drawing/2014/main" id="{00000000-0008-0000-0400-00005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230</xdr:row>
      <xdr:rowOff>0</xdr:rowOff>
    </xdr:from>
    <xdr:ext cx="9525" cy="9525"/>
    <xdr:pic>
      <xdr:nvPicPr>
        <xdr:cNvPr id="96" name="Picture 1" descr="http://95.110.192.114/immagini/DownArtDis.gif">
          <a:extLst>
            <a:ext uri="{FF2B5EF4-FFF2-40B4-BE49-F238E27FC236}">
              <a16:creationId xmlns:a16="http://schemas.microsoft.com/office/drawing/2014/main" id="{00000000-0008-0000-0400-00006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230</xdr:row>
      <xdr:rowOff>0</xdr:rowOff>
    </xdr:from>
    <xdr:ext cx="9525" cy="9525"/>
    <xdr:pic>
      <xdr:nvPicPr>
        <xdr:cNvPr id="97" name="Picture 2" descr="http://95.110.192.114/immagini/spazio.gif">
          <a:extLst>
            <a:ext uri="{FF2B5EF4-FFF2-40B4-BE49-F238E27FC236}">
              <a16:creationId xmlns:a16="http://schemas.microsoft.com/office/drawing/2014/main" id="{00000000-0008-0000-0400-00006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230</xdr:row>
      <xdr:rowOff>0</xdr:rowOff>
    </xdr:from>
    <xdr:ext cx="9525" cy="9525"/>
    <xdr:pic>
      <xdr:nvPicPr>
        <xdr:cNvPr id="98" name="Picture 1" descr="http://95.110.192.114/immagini/DownArtDis.gif">
          <a:extLst>
            <a:ext uri="{FF2B5EF4-FFF2-40B4-BE49-F238E27FC236}">
              <a16:creationId xmlns:a16="http://schemas.microsoft.com/office/drawing/2014/main" id="{00000000-0008-0000-0400-00006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230</xdr:row>
      <xdr:rowOff>0</xdr:rowOff>
    </xdr:from>
    <xdr:ext cx="9525" cy="9525"/>
    <xdr:pic>
      <xdr:nvPicPr>
        <xdr:cNvPr id="99" name="Picture 2" descr="http://95.110.192.114/immagini/spazio.gif">
          <a:extLst>
            <a:ext uri="{FF2B5EF4-FFF2-40B4-BE49-F238E27FC236}">
              <a16:creationId xmlns:a16="http://schemas.microsoft.com/office/drawing/2014/main" id="{00000000-0008-0000-0400-00006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230</xdr:row>
      <xdr:rowOff>0</xdr:rowOff>
    </xdr:from>
    <xdr:ext cx="9525" cy="9525"/>
    <xdr:pic>
      <xdr:nvPicPr>
        <xdr:cNvPr id="100" name="Picture 1" descr="http://95.110.192.114/immagini/DownArtDis.gif">
          <a:extLst>
            <a:ext uri="{FF2B5EF4-FFF2-40B4-BE49-F238E27FC236}">
              <a16:creationId xmlns:a16="http://schemas.microsoft.com/office/drawing/2014/main" id="{00000000-0008-0000-0400-00006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230</xdr:row>
      <xdr:rowOff>0</xdr:rowOff>
    </xdr:from>
    <xdr:ext cx="9525" cy="9525"/>
    <xdr:pic>
      <xdr:nvPicPr>
        <xdr:cNvPr id="101" name="Picture 2" descr="http://95.110.192.114/immagini/spazio.gif">
          <a:extLst>
            <a:ext uri="{FF2B5EF4-FFF2-40B4-BE49-F238E27FC236}">
              <a16:creationId xmlns:a16="http://schemas.microsoft.com/office/drawing/2014/main" id="{00000000-0008-0000-0400-00006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230</xdr:row>
      <xdr:rowOff>0</xdr:rowOff>
    </xdr:from>
    <xdr:ext cx="9525" cy="9525"/>
    <xdr:pic>
      <xdr:nvPicPr>
        <xdr:cNvPr id="102" name="Picture 22" descr="http://95.110.192.114/immagini/DownArtDis.gif">
          <a:extLst>
            <a:ext uri="{FF2B5EF4-FFF2-40B4-BE49-F238E27FC236}">
              <a16:creationId xmlns:a16="http://schemas.microsoft.com/office/drawing/2014/main" id="{00000000-0008-0000-0400-00006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230</xdr:row>
      <xdr:rowOff>0</xdr:rowOff>
    </xdr:from>
    <xdr:ext cx="9525" cy="9525"/>
    <xdr:pic>
      <xdr:nvPicPr>
        <xdr:cNvPr id="103" name="Picture 23" descr="http://95.110.192.114/immagini/spazio.gif">
          <a:extLst>
            <a:ext uri="{FF2B5EF4-FFF2-40B4-BE49-F238E27FC236}">
              <a16:creationId xmlns:a16="http://schemas.microsoft.com/office/drawing/2014/main" id="{00000000-0008-0000-0400-00006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230</xdr:row>
      <xdr:rowOff>0</xdr:rowOff>
    </xdr:from>
    <xdr:ext cx="9525" cy="9525"/>
    <xdr:pic>
      <xdr:nvPicPr>
        <xdr:cNvPr id="104" name="Picture 1" descr="http://95.110.192.114/immagini/DownArtDis.gif">
          <a:extLst>
            <a:ext uri="{FF2B5EF4-FFF2-40B4-BE49-F238E27FC236}">
              <a16:creationId xmlns:a16="http://schemas.microsoft.com/office/drawing/2014/main" id="{00000000-0008-0000-0400-00006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230</xdr:row>
      <xdr:rowOff>0</xdr:rowOff>
    </xdr:from>
    <xdr:ext cx="9525" cy="9525"/>
    <xdr:pic>
      <xdr:nvPicPr>
        <xdr:cNvPr id="105" name="Picture 2" descr="http://95.110.192.114/immagini/spazio.gif">
          <a:extLst>
            <a:ext uri="{FF2B5EF4-FFF2-40B4-BE49-F238E27FC236}">
              <a16:creationId xmlns:a16="http://schemas.microsoft.com/office/drawing/2014/main" id="{00000000-0008-0000-0400-00006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230</xdr:row>
      <xdr:rowOff>0</xdr:rowOff>
    </xdr:from>
    <xdr:ext cx="9525" cy="9525"/>
    <xdr:pic>
      <xdr:nvPicPr>
        <xdr:cNvPr id="106" name="Picture 1" descr="http://95.110.192.114/immagini/DownArtDis.gif">
          <a:extLst>
            <a:ext uri="{FF2B5EF4-FFF2-40B4-BE49-F238E27FC236}">
              <a16:creationId xmlns:a16="http://schemas.microsoft.com/office/drawing/2014/main" id="{00000000-0008-0000-0400-00006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230</xdr:row>
      <xdr:rowOff>0</xdr:rowOff>
    </xdr:from>
    <xdr:ext cx="9525" cy="9525"/>
    <xdr:pic>
      <xdr:nvPicPr>
        <xdr:cNvPr id="107" name="Picture 2" descr="http://95.110.192.114/immagini/spazio.gif">
          <a:extLst>
            <a:ext uri="{FF2B5EF4-FFF2-40B4-BE49-F238E27FC236}">
              <a16:creationId xmlns:a16="http://schemas.microsoft.com/office/drawing/2014/main" id="{00000000-0008-0000-0400-00006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230</xdr:row>
      <xdr:rowOff>0</xdr:rowOff>
    </xdr:from>
    <xdr:ext cx="9525" cy="9525"/>
    <xdr:pic>
      <xdr:nvPicPr>
        <xdr:cNvPr id="108" name="Picture 1" descr="http://95.110.192.114/immagini/DownArtDis.gif">
          <a:extLst>
            <a:ext uri="{FF2B5EF4-FFF2-40B4-BE49-F238E27FC236}">
              <a16:creationId xmlns:a16="http://schemas.microsoft.com/office/drawing/2014/main" id="{00000000-0008-0000-0400-00006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230</xdr:row>
      <xdr:rowOff>0</xdr:rowOff>
    </xdr:from>
    <xdr:ext cx="9525" cy="9525"/>
    <xdr:pic>
      <xdr:nvPicPr>
        <xdr:cNvPr id="109" name="Picture 2" descr="http://95.110.192.114/immagini/spazio.gif">
          <a:extLst>
            <a:ext uri="{FF2B5EF4-FFF2-40B4-BE49-F238E27FC236}">
              <a16:creationId xmlns:a16="http://schemas.microsoft.com/office/drawing/2014/main" id="{00000000-0008-0000-0400-00006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230</xdr:row>
      <xdr:rowOff>0</xdr:rowOff>
    </xdr:from>
    <xdr:ext cx="9525" cy="9525"/>
    <xdr:pic>
      <xdr:nvPicPr>
        <xdr:cNvPr id="110" name="Picture 22" descr="http://95.110.192.114/immagini/DownArtDis.gif">
          <a:extLst>
            <a:ext uri="{FF2B5EF4-FFF2-40B4-BE49-F238E27FC236}">
              <a16:creationId xmlns:a16="http://schemas.microsoft.com/office/drawing/2014/main" id="{00000000-0008-0000-0400-00006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230</xdr:row>
      <xdr:rowOff>0</xdr:rowOff>
    </xdr:from>
    <xdr:ext cx="9525" cy="9525"/>
    <xdr:pic>
      <xdr:nvPicPr>
        <xdr:cNvPr id="111" name="Picture 23" descr="http://95.110.192.114/immagini/spazio.gif">
          <a:extLst>
            <a:ext uri="{FF2B5EF4-FFF2-40B4-BE49-F238E27FC236}">
              <a16:creationId xmlns:a16="http://schemas.microsoft.com/office/drawing/2014/main" id="{00000000-0008-0000-0400-00006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230</xdr:row>
      <xdr:rowOff>0</xdr:rowOff>
    </xdr:from>
    <xdr:ext cx="9525" cy="9525"/>
    <xdr:pic>
      <xdr:nvPicPr>
        <xdr:cNvPr id="112" name="Picture 1" descr="http://95.110.192.114/immagini/DownArtDis.gif">
          <a:extLst>
            <a:ext uri="{FF2B5EF4-FFF2-40B4-BE49-F238E27FC236}">
              <a16:creationId xmlns:a16="http://schemas.microsoft.com/office/drawing/2014/main" id="{00000000-0008-0000-0400-00007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230</xdr:row>
      <xdr:rowOff>0</xdr:rowOff>
    </xdr:from>
    <xdr:ext cx="9525" cy="9525"/>
    <xdr:pic>
      <xdr:nvPicPr>
        <xdr:cNvPr id="113" name="Picture 2" descr="http://95.110.192.114/immagini/spazio.gif">
          <a:extLst>
            <a:ext uri="{FF2B5EF4-FFF2-40B4-BE49-F238E27FC236}">
              <a16:creationId xmlns:a16="http://schemas.microsoft.com/office/drawing/2014/main" id="{00000000-0008-0000-0400-00007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230</xdr:row>
      <xdr:rowOff>0</xdr:rowOff>
    </xdr:from>
    <xdr:ext cx="9525" cy="9525"/>
    <xdr:pic>
      <xdr:nvPicPr>
        <xdr:cNvPr id="114" name="Picture 1" descr="http://95.110.192.114/immagini/DownArtDis.gif">
          <a:extLst>
            <a:ext uri="{FF2B5EF4-FFF2-40B4-BE49-F238E27FC236}">
              <a16:creationId xmlns:a16="http://schemas.microsoft.com/office/drawing/2014/main" id="{00000000-0008-0000-0400-00007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230</xdr:row>
      <xdr:rowOff>0</xdr:rowOff>
    </xdr:from>
    <xdr:ext cx="9525" cy="9525"/>
    <xdr:pic>
      <xdr:nvPicPr>
        <xdr:cNvPr id="115" name="Picture 2" descr="http://95.110.192.114/immagini/spazio.gif">
          <a:extLst>
            <a:ext uri="{FF2B5EF4-FFF2-40B4-BE49-F238E27FC236}">
              <a16:creationId xmlns:a16="http://schemas.microsoft.com/office/drawing/2014/main" id="{00000000-0008-0000-0400-00007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230</xdr:row>
      <xdr:rowOff>0</xdr:rowOff>
    </xdr:from>
    <xdr:ext cx="9525" cy="9525"/>
    <xdr:pic>
      <xdr:nvPicPr>
        <xdr:cNvPr id="116" name="Picture 1" descr="http://95.110.192.114/immagini/DownArtDis.gif">
          <a:extLst>
            <a:ext uri="{FF2B5EF4-FFF2-40B4-BE49-F238E27FC236}">
              <a16:creationId xmlns:a16="http://schemas.microsoft.com/office/drawing/2014/main" id="{00000000-0008-0000-0400-00007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230</xdr:row>
      <xdr:rowOff>0</xdr:rowOff>
    </xdr:from>
    <xdr:ext cx="9525" cy="9525"/>
    <xdr:pic>
      <xdr:nvPicPr>
        <xdr:cNvPr id="117" name="Picture 2" descr="http://95.110.192.114/immagini/spazio.gif">
          <a:extLst>
            <a:ext uri="{FF2B5EF4-FFF2-40B4-BE49-F238E27FC236}">
              <a16:creationId xmlns:a16="http://schemas.microsoft.com/office/drawing/2014/main" id="{00000000-0008-0000-0400-00007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230</xdr:row>
      <xdr:rowOff>0</xdr:rowOff>
    </xdr:from>
    <xdr:ext cx="9525" cy="9525"/>
    <xdr:pic>
      <xdr:nvPicPr>
        <xdr:cNvPr id="118" name="Picture 22" descr="http://95.110.192.114/immagini/DownArtDis.gif">
          <a:extLst>
            <a:ext uri="{FF2B5EF4-FFF2-40B4-BE49-F238E27FC236}">
              <a16:creationId xmlns:a16="http://schemas.microsoft.com/office/drawing/2014/main" id="{00000000-0008-0000-0400-00007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230</xdr:row>
      <xdr:rowOff>0</xdr:rowOff>
    </xdr:from>
    <xdr:ext cx="9525" cy="9525"/>
    <xdr:pic>
      <xdr:nvPicPr>
        <xdr:cNvPr id="119" name="Picture 23" descr="http://95.110.192.114/immagini/spazio.gif">
          <a:extLst>
            <a:ext uri="{FF2B5EF4-FFF2-40B4-BE49-F238E27FC236}">
              <a16:creationId xmlns:a16="http://schemas.microsoft.com/office/drawing/2014/main" id="{00000000-0008-0000-0400-00007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230</xdr:row>
      <xdr:rowOff>0</xdr:rowOff>
    </xdr:from>
    <xdr:ext cx="9525" cy="9525"/>
    <xdr:pic>
      <xdr:nvPicPr>
        <xdr:cNvPr id="120" name="Picture 1" descr="http://95.110.192.114/immagini/DownArtDis.gif">
          <a:extLst>
            <a:ext uri="{FF2B5EF4-FFF2-40B4-BE49-F238E27FC236}">
              <a16:creationId xmlns:a16="http://schemas.microsoft.com/office/drawing/2014/main" id="{00000000-0008-0000-0400-00007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230</xdr:row>
      <xdr:rowOff>0</xdr:rowOff>
    </xdr:from>
    <xdr:ext cx="9525" cy="9525"/>
    <xdr:pic>
      <xdr:nvPicPr>
        <xdr:cNvPr id="121" name="Picture 2" descr="http://95.110.192.114/immagini/spazio.gif">
          <a:extLst>
            <a:ext uri="{FF2B5EF4-FFF2-40B4-BE49-F238E27FC236}">
              <a16:creationId xmlns:a16="http://schemas.microsoft.com/office/drawing/2014/main" id="{00000000-0008-0000-0400-00007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230</xdr:row>
      <xdr:rowOff>0</xdr:rowOff>
    </xdr:from>
    <xdr:ext cx="9525" cy="9525"/>
    <xdr:pic>
      <xdr:nvPicPr>
        <xdr:cNvPr id="122" name="Picture 1" descr="http://95.110.192.114/immagini/DownArtDis.gif">
          <a:extLst>
            <a:ext uri="{FF2B5EF4-FFF2-40B4-BE49-F238E27FC236}">
              <a16:creationId xmlns:a16="http://schemas.microsoft.com/office/drawing/2014/main" id="{00000000-0008-0000-0400-00007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230</xdr:row>
      <xdr:rowOff>0</xdr:rowOff>
    </xdr:from>
    <xdr:ext cx="9525" cy="9525"/>
    <xdr:pic>
      <xdr:nvPicPr>
        <xdr:cNvPr id="123" name="Picture 2" descr="http://95.110.192.114/immagini/spazio.gif">
          <a:extLst>
            <a:ext uri="{FF2B5EF4-FFF2-40B4-BE49-F238E27FC236}">
              <a16:creationId xmlns:a16="http://schemas.microsoft.com/office/drawing/2014/main" id="{00000000-0008-0000-0400-00007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230</xdr:row>
      <xdr:rowOff>0</xdr:rowOff>
    </xdr:from>
    <xdr:ext cx="9525" cy="9525"/>
    <xdr:pic>
      <xdr:nvPicPr>
        <xdr:cNvPr id="124" name="Picture 1" descr="http://95.110.192.114/immagini/DownArtDis.gif">
          <a:extLst>
            <a:ext uri="{FF2B5EF4-FFF2-40B4-BE49-F238E27FC236}">
              <a16:creationId xmlns:a16="http://schemas.microsoft.com/office/drawing/2014/main" id="{00000000-0008-0000-0400-00007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230</xdr:row>
      <xdr:rowOff>0</xdr:rowOff>
    </xdr:from>
    <xdr:ext cx="9525" cy="9525"/>
    <xdr:pic>
      <xdr:nvPicPr>
        <xdr:cNvPr id="125" name="Picture 2" descr="http://95.110.192.114/immagini/spazio.gif">
          <a:extLst>
            <a:ext uri="{FF2B5EF4-FFF2-40B4-BE49-F238E27FC236}">
              <a16:creationId xmlns:a16="http://schemas.microsoft.com/office/drawing/2014/main" id="{00000000-0008-0000-0400-00007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230</xdr:row>
      <xdr:rowOff>0</xdr:rowOff>
    </xdr:from>
    <xdr:ext cx="9525" cy="9525"/>
    <xdr:pic>
      <xdr:nvPicPr>
        <xdr:cNvPr id="126" name="Picture 22" descr="http://95.110.192.114/immagini/DownArtDis.gif">
          <a:extLst>
            <a:ext uri="{FF2B5EF4-FFF2-40B4-BE49-F238E27FC236}">
              <a16:creationId xmlns:a16="http://schemas.microsoft.com/office/drawing/2014/main" id="{00000000-0008-0000-0400-00007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230</xdr:row>
      <xdr:rowOff>0</xdr:rowOff>
    </xdr:from>
    <xdr:ext cx="9525" cy="9525"/>
    <xdr:pic>
      <xdr:nvPicPr>
        <xdr:cNvPr id="127" name="Picture 23" descr="http://95.110.192.114/immagini/spazio.gif">
          <a:extLst>
            <a:ext uri="{FF2B5EF4-FFF2-40B4-BE49-F238E27FC236}">
              <a16:creationId xmlns:a16="http://schemas.microsoft.com/office/drawing/2014/main" id="{00000000-0008-0000-0400-00007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230</xdr:row>
      <xdr:rowOff>0</xdr:rowOff>
    </xdr:from>
    <xdr:ext cx="9525" cy="9525"/>
    <xdr:pic>
      <xdr:nvPicPr>
        <xdr:cNvPr id="128" name="Picture 1" descr="http://95.110.192.114/immagini/DownArtDis.gif">
          <a:extLst>
            <a:ext uri="{FF2B5EF4-FFF2-40B4-BE49-F238E27FC236}">
              <a16:creationId xmlns:a16="http://schemas.microsoft.com/office/drawing/2014/main" id="{00000000-0008-0000-0400-00008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230</xdr:row>
      <xdr:rowOff>0</xdr:rowOff>
    </xdr:from>
    <xdr:ext cx="9525" cy="9525"/>
    <xdr:pic>
      <xdr:nvPicPr>
        <xdr:cNvPr id="129" name="Picture 2" descr="http://95.110.192.114/immagini/spazio.gif">
          <a:extLst>
            <a:ext uri="{FF2B5EF4-FFF2-40B4-BE49-F238E27FC236}">
              <a16:creationId xmlns:a16="http://schemas.microsoft.com/office/drawing/2014/main" id="{00000000-0008-0000-0400-00008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230</xdr:row>
      <xdr:rowOff>0</xdr:rowOff>
    </xdr:from>
    <xdr:ext cx="9525" cy="9525"/>
    <xdr:pic>
      <xdr:nvPicPr>
        <xdr:cNvPr id="130" name="Picture 1" descr="http://95.110.192.114/immagini/DownArtDis.gif">
          <a:extLst>
            <a:ext uri="{FF2B5EF4-FFF2-40B4-BE49-F238E27FC236}">
              <a16:creationId xmlns:a16="http://schemas.microsoft.com/office/drawing/2014/main" id="{00000000-0008-0000-0400-00008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230</xdr:row>
      <xdr:rowOff>0</xdr:rowOff>
    </xdr:from>
    <xdr:ext cx="9525" cy="9525"/>
    <xdr:pic>
      <xdr:nvPicPr>
        <xdr:cNvPr id="131" name="Picture 2" descr="http://95.110.192.114/immagini/spazio.gif">
          <a:extLst>
            <a:ext uri="{FF2B5EF4-FFF2-40B4-BE49-F238E27FC236}">
              <a16:creationId xmlns:a16="http://schemas.microsoft.com/office/drawing/2014/main" id="{00000000-0008-0000-0400-00008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389</xdr:row>
      <xdr:rowOff>0</xdr:rowOff>
    </xdr:from>
    <xdr:ext cx="9525" cy="9525"/>
    <xdr:pic>
      <xdr:nvPicPr>
        <xdr:cNvPr id="132" name="Picture 1" descr="http://95.110.192.114/immagini/DownArtDis.gif">
          <a:extLst>
            <a:ext uri="{FF2B5EF4-FFF2-40B4-BE49-F238E27FC236}">
              <a16:creationId xmlns:a16="http://schemas.microsoft.com/office/drawing/2014/main" id="{00000000-0008-0000-0400-00008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389</xdr:row>
      <xdr:rowOff>0</xdr:rowOff>
    </xdr:from>
    <xdr:ext cx="9525" cy="9525"/>
    <xdr:pic>
      <xdr:nvPicPr>
        <xdr:cNvPr id="133" name="Picture 2" descr="http://95.110.192.114/immagini/spazio.gif">
          <a:extLst>
            <a:ext uri="{FF2B5EF4-FFF2-40B4-BE49-F238E27FC236}">
              <a16:creationId xmlns:a16="http://schemas.microsoft.com/office/drawing/2014/main" id="{00000000-0008-0000-0400-00008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389</xdr:row>
      <xdr:rowOff>0</xdr:rowOff>
    </xdr:from>
    <xdr:ext cx="9525" cy="9525"/>
    <xdr:pic>
      <xdr:nvPicPr>
        <xdr:cNvPr id="134" name="Picture 22" descr="http://95.110.192.114/immagini/DownArtDis.gif">
          <a:extLst>
            <a:ext uri="{FF2B5EF4-FFF2-40B4-BE49-F238E27FC236}">
              <a16:creationId xmlns:a16="http://schemas.microsoft.com/office/drawing/2014/main" id="{00000000-0008-0000-0400-00008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389</xdr:row>
      <xdr:rowOff>0</xdr:rowOff>
    </xdr:from>
    <xdr:ext cx="9525" cy="9525"/>
    <xdr:pic>
      <xdr:nvPicPr>
        <xdr:cNvPr id="135" name="Picture 23" descr="http://95.110.192.114/immagini/spazio.gif">
          <a:extLst>
            <a:ext uri="{FF2B5EF4-FFF2-40B4-BE49-F238E27FC236}">
              <a16:creationId xmlns:a16="http://schemas.microsoft.com/office/drawing/2014/main" id="{00000000-0008-0000-0400-00008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389</xdr:row>
      <xdr:rowOff>0</xdr:rowOff>
    </xdr:from>
    <xdr:ext cx="9525" cy="9525"/>
    <xdr:pic>
      <xdr:nvPicPr>
        <xdr:cNvPr id="136" name="Picture 1" descr="http://95.110.192.114/immagini/DownArtDis.gif">
          <a:extLst>
            <a:ext uri="{FF2B5EF4-FFF2-40B4-BE49-F238E27FC236}">
              <a16:creationId xmlns:a16="http://schemas.microsoft.com/office/drawing/2014/main" id="{00000000-0008-0000-0400-00008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389</xdr:row>
      <xdr:rowOff>0</xdr:rowOff>
    </xdr:from>
    <xdr:ext cx="9525" cy="9525"/>
    <xdr:pic>
      <xdr:nvPicPr>
        <xdr:cNvPr id="137" name="Picture 2" descr="http://95.110.192.114/immagini/spazio.gif">
          <a:extLst>
            <a:ext uri="{FF2B5EF4-FFF2-40B4-BE49-F238E27FC236}">
              <a16:creationId xmlns:a16="http://schemas.microsoft.com/office/drawing/2014/main" id="{00000000-0008-0000-0400-00008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389</xdr:row>
      <xdr:rowOff>0</xdr:rowOff>
    </xdr:from>
    <xdr:ext cx="9525" cy="9525"/>
    <xdr:pic>
      <xdr:nvPicPr>
        <xdr:cNvPr id="138" name="Picture 1" descr="http://95.110.192.114/immagini/DownArtDis.gif">
          <a:extLst>
            <a:ext uri="{FF2B5EF4-FFF2-40B4-BE49-F238E27FC236}">
              <a16:creationId xmlns:a16="http://schemas.microsoft.com/office/drawing/2014/main" id="{00000000-0008-0000-0400-00008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389</xdr:row>
      <xdr:rowOff>0</xdr:rowOff>
    </xdr:from>
    <xdr:ext cx="9525" cy="9525"/>
    <xdr:pic>
      <xdr:nvPicPr>
        <xdr:cNvPr id="139" name="Picture 2" descr="http://95.110.192.114/immagini/spazio.gif">
          <a:extLst>
            <a:ext uri="{FF2B5EF4-FFF2-40B4-BE49-F238E27FC236}">
              <a16:creationId xmlns:a16="http://schemas.microsoft.com/office/drawing/2014/main" id="{00000000-0008-0000-0400-00008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389</xdr:row>
      <xdr:rowOff>0</xdr:rowOff>
    </xdr:from>
    <xdr:ext cx="9525" cy="9525"/>
    <xdr:pic>
      <xdr:nvPicPr>
        <xdr:cNvPr id="140" name="Picture 1" descr="http://95.110.192.114/immagini/DownArtDis.gif">
          <a:extLst>
            <a:ext uri="{FF2B5EF4-FFF2-40B4-BE49-F238E27FC236}">
              <a16:creationId xmlns:a16="http://schemas.microsoft.com/office/drawing/2014/main" id="{00000000-0008-0000-0400-00008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389</xdr:row>
      <xdr:rowOff>0</xdr:rowOff>
    </xdr:from>
    <xdr:ext cx="9525" cy="9525"/>
    <xdr:pic>
      <xdr:nvPicPr>
        <xdr:cNvPr id="141" name="Picture 2" descr="http://95.110.192.114/immagini/spazio.gif">
          <a:extLst>
            <a:ext uri="{FF2B5EF4-FFF2-40B4-BE49-F238E27FC236}">
              <a16:creationId xmlns:a16="http://schemas.microsoft.com/office/drawing/2014/main" id="{00000000-0008-0000-0400-00008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389</xdr:row>
      <xdr:rowOff>0</xdr:rowOff>
    </xdr:from>
    <xdr:ext cx="9525" cy="9525"/>
    <xdr:pic>
      <xdr:nvPicPr>
        <xdr:cNvPr id="142" name="Picture 22" descr="http://95.110.192.114/immagini/DownArtDis.gif">
          <a:extLst>
            <a:ext uri="{FF2B5EF4-FFF2-40B4-BE49-F238E27FC236}">
              <a16:creationId xmlns:a16="http://schemas.microsoft.com/office/drawing/2014/main" id="{00000000-0008-0000-0400-00008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389</xdr:row>
      <xdr:rowOff>0</xdr:rowOff>
    </xdr:from>
    <xdr:ext cx="9525" cy="9525"/>
    <xdr:pic>
      <xdr:nvPicPr>
        <xdr:cNvPr id="143" name="Picture 23" descr="http://95.110.192.114/immagini/spazio.gif">
          <a:extLst>
            <a:ext uri="{FF2B5EF4-FFF2-40B4-BE49-F238E27FC236}">
              <a16:creationId xmlns:a16="http://schemas.microsoft.com/office/drawing/2014/main" id="{00000000-0008-0000-0400-00008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389</xdr:row>
      <xdr:rowOff>0</xdr:rowOff>
    </xdr:from>
    <xdr:ext cx="9525" cy="9525"/>
    <xdr:pic>
      <xdr:nvPicPr>
        <xdr:cNvPr id="144" name="Picture 1" descr="http://95.110.192.114/immagini/DownArtDis.gif">
          <a:extLst>
            <a:ext uri="{FF2B5EF4-FFF2-40B4-BE49-F238E27FC236}">
              <a16:creationId xmlns:a16="http://schemas.microsoft.com/office/drawing/2014/main" id="{00000000-0008-0000-0400-00009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389</xdr:row>
      <xdr:rowOff>0</xdr:rowOff>
    </xdr:from>
    <xdr:ext cx="9525" cy="9525"/>
    <xdr:pic>
      <xdr:nvPicPr>
        <xdr:cNvPr id="145" name="Picture 2" descr="http://95.110.192.114/immagini/spazio.gif">
          <a:extLst>
            <a:ext uri="{FF2B5EF4-FFF2-40B4-BE49-F238E27FC236}">
              <a16:creationId xmlns:a16="http://schemas.microsoft.com/office/drawing/2014/main" id="{00000000-0008-0000-0400-00009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389</xdr:row>
      <xdr:rowOff>0</xdr:rowOff>
    </xdr:from>
    <xdr:ext cx="9525" cy="9525"/>
    <xdr:pic>
      <xdr:nvPicPr>
        <xdr:cNvPr id="146" name="Picture 1" descr="http://95.110.192.114/immagini/DownArtDis.gif">
          <a:extLst>
            <a:ext uri="{FF2B5EF4-FFF2-40B4-BE49-F238E27FC236}">
              <a16:creationId xmlns:a16="http://schemas.microsoft.com/office/drawing/2014/main" id="{00000000-0008-0000-0400-00009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389</xdr:row>
      <xdr:rowOff>0</xdr:rowOff>
    </xdr:from>
    <xdr:ext cx="9525" cy="9525"/>
    <xdr:pic>
      <xdr:nvPicPr>
        <xdr:cNvPr id="147" name="Picture 2" descr="http://95.110.192.114/immagini/spazio.gif">
          <a:extLst>
            <a:ext uri="{FF2B5EF4-FFF2-40B4-BE49-F238E27FC236}">
              <a16:creationId xmlns:a16="http://schemas.microsoft.com/office/drawing/2014/main" id="{00000000-0008-0000-0400-00009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255</xdr:row>
      <xdr:rowOff>0</xdr:rowOff>
    </xdr:from>
    <xdr:ext cx="9525" cy="9525"/>
    <xdr:pic>
      <xdr:nvPicPr>
        <xdr:cNvPr id="148" name="Picture 1" descr="http://95.110.192.114/immagini/DownArtDis.gif">
          <a:extLst>
            <a:ext uri="{FF2B5EF4-FFF2-40B4-BE49-F238E27FC236}">
              <a16:creationId xmlns:a16="http://schemas.microsoft.com/office/drawing/2014/main" id="{00000000-0008-0000-0400-00009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255</xdr:row>
      <xdr:rowOff>0</xdr:rowOff>
    </xdr:from>
    <xdr:ext cx="9525" cy="9525"/>
    <xdr:pic>
      <xdr:nvPicPr>
        <xdr:cNvPr id="149" name="Picture 2" descr="http://95.110.192.114/immagini/spazio.gif">
          <a:extLst>
            <a:ext uri="{FF2B5EF4-FFF2-40B4-BE49-F238E27FC236}">
              <a16:creationId xmlns:a16="http://schemas.microsoft.com/office/drawing/2014/main" id="{00000000-0008-0000-0400-00009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255</xdr:row>
      <xdr:rowOff>0</xdr:rowOff>
    </xdr:from>
    <xdr:ext cx="9525" cy="9525"/>
    <xdr:pic>
      <xdr:nvPicPr>
        <xdr:cNvPr id="150" name="Picture 22" descr="http://95.110.192.114/immagini/DownArtDis.gif">
          <a:extLst>
            <a:ext uri="{FF2B5EF4-FFF2-40B4-BE49-F238E27FC236}">
              <a16:creationId xmlns:a16="http://schemas.microsoft.com/office/drawing/2014/main" id="{00000000-0008-0000-0400-00009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255</xdr:row>
      <xdr:rowOff>0</xdr:rowOff>
    </xdr:from>
    <xdr:ext cx="9525" cy="9525"/>
    <xdr:pic>
      <xdr:nvPicPr>
        <xdr:cNvPr id="151" name="Picture 23" descr="http://95.110.192.114/immagini/spazio.gif">
          <a:extLst>
            <a:ext uri="{FF2B5EF4-FFF2-40B4-BE49-F238E27FC236}">
              <a16:creationId xmlns:a16="http://schemas.microsoft.com/office/drawing/2014/main" id="{00000000-0008-0000-0400-00009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255</xdr:row>
      <xdr:rowOff>0</xdr:rowOff>
    </xdr:from>
    <xdr:ext cx="9525" cy="9525"/>
    <xdr:pic>
      <xdr:nvPicPr>
        <xdr:cNvPr id="152" name="Picture 1" descr="http://95.110.192.114/immagini/DownArtDis.gif">
          <a:extLst>
            <a:ext uri="{FF2B5EF4-FFF2-40B4-BE49-F238E27FC236}">
              <a16:creationId xmlns:a16="http://schemas.microsoft.com/office/drawing/2014/main" id="{00000000-0008-0000-0400-00009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255</xdr:row>
      <xdr:rowOff>0</xdr:rowOff>
    </xdr:from>
    <xdr:ext cx="9525" cy="9525"/>
    <xdr:pic>
      <xdr:nvPicPr>
        <xdr:cNvPr id="153" name="Picture 2" descr="http://95.110.192.114/immagini/spazio.gif">
          <a:extLst>
            <a:ext uri="{FF2B5EF4-FFF2-40B4-BE49-F238E27FC236}">
              <a16:creationId xmlns:a16="http://schemas.microsoft.com/office/drawing/2014/main" id="{00000000-0008-0000-0400-00009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255</xdr:row>
      <xdr:rowOff>0</xdr:rowOff>
    </xdr:from>
    <xdr:ext cx="9525" cy="9525"/>
    <xdr:pic>
      <xdr:nvPicPr>
        <xdr:cNvPr id="154" name="Picture 1" descr="http://95.110.192.114/immagini/DownArtDis.gif">
          <a:extLst>
            <a:ext uri="{FF2B5EF4-FFF2-40B4-BE49-F238E27FC236}">
              <a16:creationId xmlns:a16="http://schemas.microsoft.com/office/drawing/2014/main" id="{00000000-0008-0000-0400-00009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255</xdr:row>
      <xdr:rowOff>0</xdr:rowOff>
    </xdr:from>
    <xdr:ext cx="9525" cy="9525"/>
    <xdr:pic>
      <xdr:nvPicPr>
        <xdr:cNvPr id="155" name="Picture 2" descr="http://95.110.192.114/immagini/spazio.gif">
          <a:extLst>
            <a:ext uri="{FF2B5EF4-FFF2-40B4-BE49-F238E27FC236}">
              <a16:creationId xmlns:a16="http://schemas.microsoft.com/office/drawing/2014/main" id="{00000000-0008-0000-0400-00009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255</xdr:row>
      <xdr:rowOff>0</xdr:rowOff>
    </xdr:from>
    <xdr:ext cx="9525" cy="9525"/>
    <xdr:pic>
      <xdr:nvPicPr>
        <xdr:cNvPr id="156" name="Picture 1" descr="http://95.110.192.114/immagini/DownArtDis.gif">
          <a:extLst>
            <a:ext uri="{FF2B5EF4-FFF2-40B4-BE49-F238E27FC236}">
              <a16:creationId xmlns:a16="http://schemas.microsoft.com/office/drawing/2014/main" id="{00000000-0008-0000-0400-00009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255</xdr:row>
      <xdr:rowOff>0</xdr:rowOff>
    </xdr:from>
    <xdr:ext cx="9525" cy="9525"/>
    <xdr:pic>
      <xdr:nvPicPr>
        <xdr:cNvPr id="157" name="Picture 2" descr="http://95.110.192.114/immagini/spazio.gif">
          <a:extLst>
            <a:ext uri="{FF2B5EF4-FFF2-40B4-BE49-F238E27FC236}">
              <a16:creationId xmlns:a16="http://schemas.microsoft.com/office/drawing/2014/main" id="{00000000-0008-0000-0400-00009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255</xdr:row>
      <xdr:rowOff>0</xdr:rowOff>
    </xdr:from>
    <xdr:ext cx="9525" cy="9525"/>
    <xdr:pic>
      <xdr:nvPicPr>
        <xdr:cNvPr id="158" name="Picture 22" descr="http://95.110.192.114/immagini/DownArtDis.gif">
          <a:extLst>
            <a:ext uri="{FF2B5EF4-FFF2-40B4-BE49-F238E27FC236}">
              <a16:creationId xmlns:a16="http://schemas.microsoft.com/office/drawing/2014/main" id="{00000000-0008-0000-0400-00009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255</xdr:row>
      <xdr:rowOff>0</xdr:rowOff>
    </xdr:from>
    <xdr:ext cx="9525" cy="9525"/>
    <xdr:pic>
      <xdr:nvPicPr>
        <xdr:cNvPr id="159" name="Picture 23" descr="http://95.110.192.114/immagini/spazio.gif">
          <a:extLst>
            <a:ext uri="{FF2B5EF4-FFF2-40B4-BE49-F238E27FC236}">
              <a16:creationId xmlns:a16="http://schemas.microsoft.com/office/drawing/2014/main" id="{00000000-0008-0000-0400-00009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255</xdr:row>
      <xdr:rowOff>0</xdr:rowOff>
    </xdr:from>
    <xdr:ext cx="9525" cy="9525"/>
    <xdr:pic>
      <xdr:nvPicPr>
        <xdr:cNvPr id="160" name="Picture 1" descr="http://95.110.192.114/immagini/DownArtDis.gif">
          <a:extLst>
            <a:ext uri="{FF2B5EF4-FFF2-40B4-BE49-F238E27FC236}">
              <a16:creationId xmlns:a16="http://schemas.microsoft.com/office/drawing/2014/main" id="{00000000-0008-0000-0400-0000A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255</xdr:row>
      <xdr:rowOff>0</xdr:rowOff>
    </xdr:from>
    <xdr:ext cx="9525" cy="9525"/>
    <xdr:pic>
      <xdr:nvPicPr>
        <xdr:cNvPr id="161" name="Picture 2" descr="http://95.110.192.114/immagini/spazio.gif">
          <a:extLst>
            <a:ext uri="{FF2B5EF4-FFF2-40B4-BE49-F238E27FC236}">
              <a16:creationId xmlns:a16="http://schemas.microsoft.com/office/drawing/2014/main" id="{00000000-0008-0000-0400-0000A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255</xdr:row>
      <xdr:rowOff>0</xdr:rowOff>
    </xdr:from>
    <xdr:ext cx="9525" cy="9525"/>
    <xdr:pic>
      <xdr:nvPicPr>
        <xdr:cNvPr id="162" name="Picture 1" descr="http://95.110.192.114/immagini/DownArtDis.gif">
          <a:extLst>
            <a:ext uri="{FF2B5EF4-FFF2-40B4-BE49-F238E27FC236}">
              <a16:creationId xmlns:a16="http://schemas.microsoft.com/office/drawing/2014/main" id="{00000000-0008-0000-0400-0000A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255</xdr:row>
      <xdr:rowOff>0</xdr:rowOff>
    </xdr:from>
    <xdr:ext cx="9525" cy="9525"/>
    <xdr:pic>
      <xdr:nvPicPr>
        <xdr:cNvPr id="163" name="Picture 2" descr="http://95.110.192.114/immagini/spazio.gif">
          <a:extLst>
            <a:ext uri="{FF2B5EF4-FFF2-40B4-BE49-F238E27FC236}">
              <a16:creationId xmlns:a16="http://schemas.microsoft.com/office/drawing/2014/main" id="{00000000-0008-0000-0400-0000A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101</xdr:row>
      <xdr:rowOff>0</xdr:rowOff>
    </xdr:from>
    <xdr:ext cx="9525" cy="9525"/>
    <xdr:pic>
      <xdr:nvPicPr>
        <xdr:cNvPr id="164" name="Picture 1" descr="http://95.110.192.114/immagini/DownArtDis.gif">
          <a:extLst>
            <a:ext uri="{FF2B5EF4-FFF2-40B4-BE49-F238E27FC236}">
              <a16:creationId xmlns:a16="http://schemas.microsoft.com/office/drawing/2014/main" id="{00000000-0008-0000-0400-0000A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101</xdr:row>
      <xdr:rowOff>0</xdr:rowOff>
    </xdr:from>
    <xdr:ext cx="9525" cy="9525"/>
    <xdr:pic>
      <xdr:nvPicPr>
        <xdr:cNvPr id="165" name="Picture 2" descr="http://95.110.192.114/immagini/spazio.gif">
          <a:extLst>
            <a:ext uri="{FF2B5EF4-FFF2-40B4-BE49-F238E27FC236}">
              <a16:creationId xmlns:a16="http://schemas.microsoft.com/office/drawing/2014/main" id="{00000000-0008-0000-0400-0000A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101</xdr:row>
      <xdr:rowOff>0</xdr:rowOff>
    </xdr:from>
    <xdr:ext cx="9525" cy="9525"/>
    <xdr:pic>
      <xdr:nvPicPr>
        <xdr:cNvPr id="166" name="Picture 22" descr="http://95.110.192.114/immagini/DownArtDis.gif">
          <a:extLst>
            <a:ext uri="{FF2B5EF4-FFF2-40B4-BE49-F238E27FC236}">
              <a16:creationId xmlns:a16="http://schemas.microsoft.com/office/drawing/2014/main" id="{00000000-0008-0000-0400-0000A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101</xdr:row>
      <xdr:rowOff>0</xdr:rowOff>
    </xdr:from>
    <xdr:ext cx="9525" cy="9525"/>
    <xdr:pic>
      <xdr:nvPicPr>
        <xdr:cNvPr id="167" name="Picture 23" descr="http://95.110.192.114/immagini/spazio.gif">
          <a:extLst>
            <a:ext uri="{FF2B5EF4-FFF2-40B4-BE49-F238E27FC236}">
              <a16:creationId xmlns:a16="http://schemas.microsoft.com/office/drawing/2014/main" id="{00000000-0008-0000-0400-0000A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101</xdr:row>
      <xdr:rowOff>0</xdr:rowOff>
    </xdr:from>
    <xdr:ext cx="9525" cy="9525"/>
    <xdr:pic>
      <xdr:nvPicPr>
        <xdr:cNvPr id="168" name="Picture 1" descr="http://95.110.192.114/immagini/DownArtDis.gif">
          <a:extLst>
            <a:ext uri="{FF2B5EF4-FFF2-40B4-BE49-F238E27FC236}">
              <a16:creationId xmlns:a16="http://schemas.microsoft.com/office/drawing/2014/main" id="{00000000-0008-0000-0400-0000A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101</xdr:row>
      <xdr:rowOff>0</xdr:rowOff>
    </xdr:from>
    <xdr:ext cx="9525" cy="9525"/>
    <xdr:pic>
      <xdr:nvPicPr>
        <xdr:cNvPr id="169" name="Picture 2" descr="http://95.110.192.114/immagini/spazio.gif">
          <a:extLst>
            <a:ext uri="{FF2B5EF4-FFF2-40B4-BE49-F238E27FC236}">
              <a16:creationId xmlns:a16="http://schemas.microsoft.com/office/drawing/2014/main" id="{00000000-0008-0000-0400-0000A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101</xdr:row>
      <xdr:rowOff>0</xdr:rowOff>
    </xdr:from>
    <xdr:ext cx="9525" cy="9525"/>
    <xdr:pic>
      <xdr:nvPicPr>
        <xdr:cNvPr id="170" name="Picture 1" descr="http://95.110.192.114/immagini/DownArtDis.gif">
          <a:extLst>
            <a:ext uri="{FF2B5EF4-FFF2-40B4-BE49-F238E27FC236}">
              <a16:creationId xmlns:a16="http://schemas.microsoft.com/office/drawing/2014/main" id="{00000000-0008-0000-0400-0000A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101</xdr:row>
      <xdr:rowOff>0</xdr:rowOff>
    </xdr:from>
    <xdr:ext cx="9525" cy="9525"/>
    <xdr:pic>
      <xdr:nvPicPr>
        <xdr:cNvPr id="171" name="Picture 2" descr="http://95.110.192.114/immagini/spazio.gif">
          <a:extLst>
            <a:ext uri="{FF2B5EF4-FFF2-40B4-BE49-F238E27FC236}">
              <a16:creationId xmlns:a16="http://schemas.microsoft.com/office/drawing/2014/main" id="{00000000-0008-0000-0400-0000A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101</xdr:row>
      <xdr:rowOff>0</xdr:rowOff>
    </xdr:from>
    <xdr:ext cx="9525" cy="9525"/>
    <xdr:pic>
      <xdr:nvPicPr>
        <xdr:cNvPr id="172" name="Picture 1" descr="http://95.110.192.114/immagini/DownArtDis.gif">
          <a:extLst>
            <a:ext uri="{FF2B5EF4-FFF2-40B4-BE49-F238E27FC236}">
              <a16:creationId xmlns:a16="http://schemas.microsoft.com/office/drawing/2014/main" id="{00000000-0008-0000-0400-0000A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101</xdr:row>
      <xdr:rowOff>0</xdr:rowOff>
    </xdr:from>
    <xdr:ext cx="9525" cy="9525"/>
    <xdr:pic>
      <xdr:nvPicPr>
        <xdr:cNvPr id="173" name="Picture 2" descr="http://95.110.192.114/immagini/spazio.gif">
          <a:extLst>
            <a:ext uri="{FF2B5EF4-FFF2-40B4-BE49-F238E27FC236}">
              <a16:creationId xmlns:a16="http://schemas.microsoft.com/office/drawing/2014/main" id="{00000000-0008-0000-0400-0000A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101</xdr:row>
      <xdr:rowOff>0</xdr:rowOff>
    </xdr:from>
    <xdr:ext cx="9525" cy="9525"/>
    <xdr:pic>
      <xdr:nvPicPr>
        <xdr:cNvPr id="174" name="Picture 22" descr="http://95.110.192.114/immagini/DownArtDis.gif">
          <a:extLst>
            <a:ext uri="{FF2B5EF4-FFF2-40B4-BE49-F238E27FC236}">
              <a16:creationId xmlns:a16="http://schemas.microsoft.com/office/drawing/2014/main" id="{00000000-0008-0000-0400-0000A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101</xdr:row>
      <xdr:rowOff>0</xdr:rowOff>
    </xdr:from>
    <xdr:ext cx="9525" cy="9525"/>
    <xdr:pic>
      <xdr:nvPicPr>
        <xdr:cNvPr id="175" name="Picture 23" descr="http://95.110.192.114/immagini/spazio.gif">
          <a:extLst>
            <a:ext uri="{FF2B5EF4-FFF2-40B4-BE49-F238E27FC236}">
              <a16:creationId xmlns:a16="http://schemas.microsoft.com/office/drawing/2014/main" id="{00000000-0008-0000-0400-0000A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101</xdr:row>
      <xdr:rowOff>0</xdr:rowOff>
    </xdr:from>
    <xdr:ext cx="9525" cy="9525"/>
    <xdr:pic>
      <xdr:nvPicPr>
        <xdr:cNvPr id="176" name="Picture 1" descr="http://95.110.192.114/immagini/DownArtDis.gif">
          <a:extLst>
            <a:ext uri="{FF2B5EF4-FFF2-40B4-BE49-F238E27FC236}">
              <a16:creationId xmlns:a16="http://schemas.microsoft.com/office/drawing/2014/main" id="{00000000-0008-0000-0400-0000B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101</xdr:row>
      <xdr:rowOff>0</xdr:rowOff>
    </xdr:from>
    <xdr:ext cx="9525" cy="9525"/>
    <xdr:pic>
      <xdr:nvPicPr>
        <xdr:cNvPr id="177" name="Picture 2" descr="http://95.110.192.114/immagini/spazio.gif">
          <a:extLst>
            <a:ext uri="{FF2B5EF4-FFF2-40B4-BE49-F238E27FC236}">
              <a16:creationId xmlns:a16="http://schemas.microsoft.com/office/drawing/2014/main" id="{00000000-0008-0000-0400-0000B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101</xdr:row>
      <xdr:rowOff>0</xdr:rowOff>
    </xdr:from>
    <xdr:ext cx="9525" cy="9525"/>
    <xdr:pic>
      <xdr:nvPicPr>
        <xdr:cNvPr id="178" name="Picture 1" descr="http://95.110.192.114/immagini/DownArtDis.gif">
          <a:extLst>
            <a:ext uri="{FF2B5EF4-FFF2-40B4-BE49-F238E27FC236}">
              <a16:creationId xmlns:a16="http://schemas.microsoft.com/office/drawing/2014/main" id="{00000000-0008-0000-0400-0000B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101</xdr:row>
      <xdr:rowOff>0</xdr:rowOff>
    </xdr:from>
    <xdr:ext cx="9525" cy="9525"/>
    <xdr:pic>
      <xdr:nvPicPr>
        <xdr:cNvPr id="179" name="Picture 2" descr="http://95.110.192.114/immagini/spazio.gif">
          <a:extLst>
            <a:ext uri="{FF2B5EF4-FFF2-40B4-BE49-F238E27FC236}">
              <a16:creationId xmlns:a16="http://schemas.microsoft.com/office/drawing/2014/main" id="{00000000-0008-0000-0400-0000B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140</xdr:row>
      <xdr:rowOff>0</xdr:rowOff>
    </xdr:from>
    <xdr:ext cx="9525" cy="9525"/>
    <xdr:pic>
      <xdr:nvPicPr>
        <xdr:cNvPr id="180" name="Picture 1" descr="http://95.110.192.114/immagini/DownArtDis.gif">
          <a:extLst>
            <a:ext uri="{FF2B5EF4-FFF2-40B4-BE49-F238E27FC236}">
              <a16:creationId xmlns:a16="http://schemas.microsoft.com/office/drawing/2014/main" id="{00000000-0008-0000-0400-0000B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140</xdr:row>
      <xdr:rowOff>0</xdr:rowOff>
    </xdr:from>
    <xdr:ext cx="9525" cy="9525"/>
    <xdr:pic>
      <xdr:nvPicPr>
        <xdr:cNvPr id="181" name="Picture 2" descr="http://95.110.192.114/immagini/spazio.gif">
          <a:extLst>
            <a:ext uri="{FF2B5EF4-FFF2-40B4-BE49-F238E27FC236}">
              <a16:creationId xmlns:a16="http://schemas.microsoft.com/office/drawing/2014/main" id="{00000000-0008-0000-0400-0000B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140</xdr:row>
      <xdr:rowOff>0</xdr:rowOff>
    </xdr:from>
    <xdr:ext cx="9525" cy="9525"/>
    <xdr:pic>
      <xdr:nvPicPr>
        <xdr:cNvPr id="182" name="Picture 22" descr="http://95.110.192.114/immagini/DownArtDis.gif">
          <a:extLst>
            <a:ext uri="{FF2B5EF4-FFF2-40B4-BE49-F238E27FC236}">
              <a16:creationId xmlns:a16="http://schemas.microsoft.com/office/drawing/2014/main" id="{00000000-0008-0000-0400-0000B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140</xdr:row>
      <xdr:rowOff>0</xdr:rowOff>
    </xdr:from>
    <xdr:ext cx="9525" cy="9525"/>
    <xdr:pic>
      <xdr:nvPicPr>
        <xdr:cNvPr id="183" name="Picture 23" descr="http://95.110.192.114/immagini/spazio.gif">
          <a:extLst>
            <a:ext uri="{FF2B5EF4-FFF2-40B4-BE49-F238E27FC236}">
              <a16:creationId xmlns:a16="http://schemas.microsoft.com/office/drawing/2014/main" id="{00000000-0008-0000-0400-0000B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140</xdr:row>
      <xdr:rowOff>0</xdr:rowOff>
    </xdr:from>
    <xdr:ext cx="9525" cy="9525"/>
    <xdr:pic>
      <xdr:nvPicPr>
        <xdr:cNvPr id="184" name="Picture 1" descr="http://95.110.192.114/immagini/DownArtDis.gif">
          <a:extLst>
            <a:ext uri="{FF2B5EF4-FFF2-40B4-BE49-F238E27FC236}">
              <a16:creationId xmlns:a16="http://schemas.microsoft.com/office/drawing/2014/main" id="{00000000-0008-0000-0400-0000B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140</xdr:row>
      <xdr:rowOff>0</xdr:rowOff>
    </xdr:from>
    <xdr:ext cx="9525" cy="9525"/>
    <xdr:pic>
      <xdr:nvPicPr>
        <xdr:cNvPr id="185" name="Picture 2" descr="http://95.110.192.114/immagini/spazio.gif">
          <a:extLst>
            <a:ext uri="{FF2B5EF4-FFF2-40B4-BE49-F238E27FC236}">
              <a16:creationId xmlns:a16="http://schemas.microsoft.com/office/drawing/2014/main" id="{00000000-0008-0000-0400-0000B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140</xdr:row>
      <xdr:rowOff>0</xdr:rowOff>
    </xdr:from>
    <xdr:ext cx="9525" cy="9525"/>
    <xdr:pic>
      <xdr:nvPicPr>
        <xdr:cNvPr id="186" name="Picture 1" descr="http://95.110.192.114/immagini/DownArtDis.gif">
          <a:extLst>
            <a:ext uri="{FF2B5EF4-FFF2-40B4-BE49-F238E27FC236}">
              <a16:creationId xmlns:a16="http://schemas.microsoft.com/office/drawing/2014/main" id="{00000000-0008-0000-0400-0000B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140</xdr:row>
      <xdr:rowOff>0</xdr:rowOff>
    </xdr:from>
    <xdr:ext cx="9525" cy="9525"/>
    <xdr:pic>
      <xdr:nvPicPr>
        <xdr:cNvPr id="187" name="Picture 2" descr="http://95.110.192.114/immagini/spazio.gif">
          <a:extLst>
            <a:ext uri="{FF2B5EF4-FFF2-40B4-BE49-F238E27FC236}">
              <a16:creationId xmlns:a16="http://schemas.microsoft.com/office/drawing/2014/main" id="{00000000-0008-0000-0400-0000B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140</xdr:row>
      <xdr:rowOff>0</xdr:rowOff>
    </xdr:from>
    <xdr:ext cx="9525" cy="9525"/>
    <xdr:pic>
      <xdr:nvPicPr>
        <xdr:cNvPr id="188" name="Picture 1" descr="http://95.110.192.114/immagini/DownArtDis.gif">
          <a:extLst>
            <a:ext uri="{FF2B5EF4-FFF2-40B4-BE49-F238E27FC236}">
              <a16:creationId xmlns:a16="http://schemas.microsoft.com/office/drawing/2014/main" id="{00000000-0008-0000-0400-0000B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140</xdr:row>
      <xdr:rowOff>0</xdr:rowOff>
    </xdr:from>
    <xdr:ext cx="9525" cy="9525"/>
    <xdr:pic>
      <xdr:nvPicPr>
        <xdr:cNvPr id="189" name="Picture 2" descr="http://95.110.192.114/immagini/spazio.gif">
          <a:extLst>
            <a:ext uri="{FF2B5EF4-FFF2-40B4-BE49-F238E27FC236}">
              <a16:creationId xmlns:a16="http://schemas.microsoft.com/office/drawing/2014/main" id="{00000000-0008-0000-0400-0000B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140</xdr:row>
      <xdr:rowOff>0</xdr:rowOff>
    </xdr:from>
    <xdr:ext cx="9525" cy="9525"/>
    <xdr:pic>
      <xdr:nvPicPr>
        <xdr:cNvPr id="190" name="Picture 22" descr="http://95.110.192.114/immagini/DownArtDis.gif">
          <a:extLst>
            <a:ext uri="{FF2B5EF4-FFF2-40B4-BE49-F238E27FC236}">
              <a16:creationId xmlns:a16="http://schemas.microsoft.com/office/drawing/2014/main" id="{00000000-0008-0000-0400-0000B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140</xdr:row>
      <xdr:rowOff>0</xdr:rowOff>
    </xdr:from>
    <xdr:ext cx="9525" cy="9525"/>
    <xdr:pic>
      <xdr:nvPicPr>
        <xdr:cNvPr id="191" name="Picture 23" descr="http://95.110.192.114/immagini/spazio.gif">
          <a:extLst>
            <a:ext uri="{FF2B5EF4-FFF2-40B4-BE49-F238E27FC236}">
              <a16:creationId xmlns:a16="http://schemas.microsoft.com/office/drawing/2014/main" id="{00000000-0008-0000-0400-0000B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140</xdr:row>
      <xdr:rowOff>0</xdr:rowOff>
    </xdr:from>
    <xdr:ext cx="9525" cy="9525"/>
    <xdr:pic>
      <xdr:nvPicPr>
        <xdr:cNvPr id="192" name="Picture 1" descr="http://95.110.192.114/immagini/DownArtDis.gif">
          <a:extLst>
            <a:ext uri="{FF2B5EF4-FFF2-40B4-BE49-F238E27FC236}">
              <a16:creationId xmlns:a16="http://schemas.microsoft.com/office/drawing/2014/main" id="{00000000-0008-0000-0400-0000C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140</xdr:row>
      <xdr:rowOff>0</xdr:rowOff>
    </xdr:from>
    <xdr:ext cx="9525" cy="9525"/>
    <xdr:pic>
      <xdr:nvPicPr>
        <xdr:cNvPr id="193" name="Picture 2" descr="http://95.110.192.114/immagini/spazio.gif">
          <a:extLst>
            <a:ext uri="{FF2B5EF4-FFF2-40B4-BE49-F238E27FC236}">
              <a16:creationId xmlns:a16="http://schemas.microsoft.com/office/drawing/2014/main" id="{00000000-0008-0000-0400-0000C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140</xdr:row>
      <xdr:rowOff>0</xdr:rowOff>
    </xdr:from>
    <xdr:ext cx="9525" cy="9525"/>
    <xdr:pic>
      <xdr:nvPicPr>
        <xdr:cNvPr id="194" name="Picture 1" descr="http://95.110.192.114/immagini/DownArtDis.gif">
          <a:extLst>
            <a:ext uri="{FF2B5EF4-FFF2-40B4-BE49-F238E27FC236}">
              <a16:creationId xmlns:a16="http://schemas.microsoft.com/office/drawing/2014/main" id="{00000000-0008-0000-0400-0000C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140</xdr:row>
      <xdr:rowOff>0</xdr:rowOff>
    </xdr:from>
    <xdr:ext cx="9525" cy="9525"/>
    <xdr:pic>
      <xdr:nvPicPr>
        <xdr:cNvPr id="195" name="Picture 2" descr="http://95.110.192.114/immagini/spazio.gif">
          <a:extLst>
            <a:ext uri="{FF2B5EF4-FFF2-40B4-BE49-F238E27FC236}">
              <a16:creationId xmlns:a16="http://schemas.microsoft.com/office/drawing/2014/main" id="{00000000-0008-0000-0400-0000C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214</xdr:row>
      <xdr:rowOff>0</xdr:rowOff>
    </xdr:from>
    <xdr:ext cx="9525" cy="9525"/>
    <xdr:pic>
      <xdr:nvPicPr>
        <xdr:cNvPr id="196" name="Picture 1" descr="http://95.110.192.114/immagini/DownArtDis.gif">
          <a:extLst>
            <a:ext uri="{FF2B5EF4-FFF2-40B4-BE49-F238E27FC236}">
              <a16:creationId xmlns:a16="http://schemas.microsoft.com/office/drawing/2014/main" id="{00000000-0008-0000-0400-0000C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214</xdr:row>
      <xdr:rowOff>0</xdr:rowOff>
    </xdr:from>
    <xdr:ext cx="9525" cy="9525"/>
    <xdr:pic>
      <xdr:nvPicPr>
        <xdr:cNvPr id="197" name="Picture 2" descr="http://95.110.192.114/immagini/spazio.gif">
          <a:extLst>
            <a:ext uri="{FF2B5EF4-FFF2-40B4-BE49-F238E27FC236}">
              <a16:creationId xmlns:a16="http://schemas.microsoft.com/office/drawing/2014/main" id="{00000000-0008-0000-0400-0000C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214</xdr:row>
      <xdr:rowOff>0</xdr:rowOff>
    </xdr:from>
    <xdr:ext cx="9525" cy="9525"/>
    <xdr:pic>
      <xdr:nvPicPr>
        <xdr:cNvPr id="198" name="Picture 22" descr="http://95.110.192.114/immagini/DownArtDis.gif">
          <a:extLst>
            <a:ext uri="{FF2B5EF4-FFF2-40B4-BE49-F238E27FC236}">
              <a16:creationId xmlns:a16="http://schemas.microsoft.com/office/drawing/2014/main" id="{00000000-0008-0000-0400-0000C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214</xdr:row>
      <xdr:rowOff>0</xdr:rowOff>
    </xdr:from>
    <xdr:ext cx="9525" cy="9525"/>
    <xdr:pic>
      <xdr:nvPicPr>
        <xdr:cNvPr id="199" name="Picture 23" descr="http://95.110.192.114/immagini/spazio.gif">
          <a:extLst>
            <a:ext uri="{FF2B5EF4-FFF2-40B4-BE49-F238E27FC236}">
              <a16:creationId xmlns:a16="http://schemas.microsoft.com/office/drawing/2014/main" id="{00000000-0008-0000-0400-0000C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214</xdr:row>
      <xdr:rowOff>0</xdr:rowOff>
    </xdr:from>
    <xdr:ext cx="9525" cy="9525"/>
    <xdr:pic>
      <xdr:nvPicPr>
        <xdr:cNvPr id="200" name="Picture 1" descr="http://95.110.192.114/immagini/DownArtDis.gif">
          <a:extLst>
            <a:ext uri="{FF2B5EF4-FFF2-40B4-BE49-F238E27FC236}">
              <a16:creationId xmlns:a16="http://schemas.microsoft.com/office/drawing/2014/main" id="{00000000-0008-0000-0400-0000C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214</xdr:row>
      <xdr:rowOff>0</xdr:rowOff>
    </xdr:from>
    <xdr:ext cx="9525" cy="9525"/>
    <xdr:pic>
      <xdr:nvPicPr>
        <xdr:cNvPr id="201" name="Picture 2" descr="http://95.110.192.114/immagini/spazio.gif">
          <a:extLst>
            <a:ext uri="{FF2B5EF4-FFF2-40B4-BE49-F238E27FC236}">
              <a16:creationId xmlns:a16="http://schemas.microsoft.com/office/drawing/2014/main" id="{00000000-0008-0000-0400-0000C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214</xdr:row>
      <xdr:rowOff>0</xdr:rowOff>
    </xdr:from>
    <xdr:ext cx="9525" cy="9525"/>
    <xdr:pic>
      <xdr:nvPicPr>
        <xdr:cNvPr id="202" name="Picture 1" descr="http://95.110.192.114/immagini/DownArtDis.gif">
          <a:extLst>
            <a:ext uri="{FF2B5EF4-FFF2-40B4-BE49-F238E27FC236}">
              <a16:creationId xmlns:a16="http://schemas.microsoft.com/office/drawing/2014/main" id="{00000000-0008-0000-0400-0000C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214</xdr:row>
      <xdr:rowOff>0</xdr:rowOff>
    </xdr:from>
    <xdr:ext cx="9525" cy="9525"/>
    <xdr:pic>
      <xdr:nvPicPr>
        <xdr:cNvPr id="203" name="Picture 2" descr="http://95.110.192.114/immagini/spazio.gif">
          <a:extLst>
            <a:ext uri="{FF2B5EF4-FFF2-40B4-BE49-F238E27FC236}">
              <a16:creationId xmlns:a16="http://schemas.microsoft.com/office/drawing/2014/main" id="{00000000-0008-0000-0400-0000C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214</xdr:row>
      <xdr:rowOff>0</xdr:rowOff>
    </xdr:from>
    <xdr:ext cx="9525" cy="9525"/>
    <xdr:pic>
      <xdr:nvPicPr>
        <xdr:cNvPr id="204" name="Picture 1" descr="http://95.110.192.114/immagini/DownArtDis.gif">
          <a:extLst>
            <a:ext uri="{FF2B5EF4-FFF2-40B4-BE49-F238E27FC236}">
              <a16:creationId xmlns:a16="http://schemas.microsoft.com/office/drawing/2014/main" id="{00000000-0008-0000-0400-0000C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214</xdr:row>
      <xdr:rowOff>0</xdr:rowOff>
    </xdr:from>
    <xdr:ext cx="9525" cy="9525"/>
    <xdr:pic>
      <xdr:nvPicPr>
        <xdr:cNvPr id="205" name="Picture 2" descr="http://95.110.192.114/immagini/spazio.gif">
          <a:extLst>
            <a:ext uri="{FF2B5EF4-FFF2-40B4-BE49-F238E27FC236}">
              <a16:creationId xmlns:a16="http://schemas.microsoft.com/office/drawing/2014/main" id="{00000000-0008-0000-0400-0000C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214</xdr:row>
      <xdr:rowOff>0</xdr:rowOff>
    </xdr:from>
    <xdr:ext cx="9525" cy="9525"/>
    <xdr:pic>
      <xdr:nvPicPr>
        <xdr:cNvPr id="206" name="Picture 22" descr="http://95.110.192.114/immagini/DownArtDis.gif">
          <a:extLst>
            <a:ext uri="{FF2B5EF4-FFF2-40B4-BE49-F238E27FC236}">
              <a16:creationId xmlns:a16="http://schemas.microsoft.com/office/drawing/2014/main" id="{00000000-0008-0000-0400-0000C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214</xdr:row>
      <xdr:rowOff>0</xdr:rowOff>
    </xdr:from>
    <xdr:ext cx="9525" cy="9525"/>
    <xdr:pic>
      <xdr:nvPicPr>
        <xdr:cNvPr id="207" name="Picture 23" descr="http://95.110.192.114/immagini/spazio.gif">
          <a:extLst>
            <a:ext uri="{FF2B5EF4-FFF2-40B4-BE49-F238E27FC236}">
              <a16:creationId xmlns:a16="http://schemas.microsoft.com/office/drawing/2014/main" id="{00000000-0008-0000-0400-0000C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214</xdr:row>
      <xdr:rowOff>0</xdr:rowOff>
    </xdr:from>
    <xdr:ext cx="9525" cy="9525"/>
    <xdr:pic>
      <xdr:nvPicPr>
        <xdr:cNvPr id="208" name="Picture 1" descr="http://95.110.192.114/immagini/DownArtDis.gif">
          <a:extLst>
            <a:ext uri="{FF2B5EF4-FFF2-40B4-BE49-F238E27FC236}">
              <a16:creationId xmlns:a16="http://schemas.microsoft.com/office/drawing/2014/main" id="{00000000-0008-0000-0400-0000D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214</xdr:row>
      <xdr:rowOff>0</xdr:rowOff>
    </xdr:from>
    <xdr:ext cx="9525" cy="9525"/>
    <xdr:pic>
      <xdr:nvPicPr>
        <xdr:cNvPr id="209" name="Picture 2" descr="http://95.110.192.114/immagini/spazio.gif">
          <a:extLst>
            <a:ext uri="{FF2B5EF4-FFF2-40B4-BE49-F238E27FC236}">
              <a16:creationId xmlns:a16="http://schemas.microsoft.com/office/drawing/2014/main" id="{00000000-0008-0000-0400-0000D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214</xdr:row>
      <xdr:rowOff>0</xdr:rowOff>
    </xdr:from>
    <xdr:ext cx="9525" cy="9525"/>
    <xdr:pic>
      <xdr:nvPicPr>
        <xdr:cNvPr id="210" name="Picture 1" descr="http://95.110.192.114/immagini/DownArtDis.gif">
          <a:extLst>
            <a:ext uri="{FF2B5EF4-FFF2-40B4-BE49-F238E27FC236}">
              <a16:creationId xmlns:a16="http://schemas.microsoft.com/office/drawing/2014/main" id="{00000000-0008-0000-0400-0000D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214</xdr:row>
      <xdr:rowOff>0</xdr:rowOff>
    </xdr:from>
    <xdr:ext cx="9525" cy="9525"/>
    <xdr:pic>
      <xdr:nvPicPr>
        <xdr:cNvPr id="211" name="Picture 2" descr="http://95.110.192.114/immagini/spazio.gif">
          <a:extLst>
            <a:ext uri="{FF2B5EF4-FFF2-40B4-BE49-F238E27FC236}">
              <a16:creationId xmlns:a16="http://schemas.microsoft.com/office/drawing/2014/main" id="{00000000-0008-0000-0400-0000D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230</xdr:row>
      <xdr:rowOff>0</xdr:rowOff>
    </xdr:from>
    <xdr:ext cx="9525" cy="9525"/>
    <xdr:pic>
      <xdr:nvPicPr>
        <xdr:cNvPr id="212" name="Picture 1" descr="http://95.110.192.114/immagini/DownArtDis.gif">
          <a:extLst>
            <a:ext uri="{FF2B5EF4-FFF2-40B4-BE49-F238E27FC236}">
              <a16:creationId xmlns:a16="http://schemas.microsoft.com/office/drawing/2014/main" id="{00000000-0008-0000-0400-0000D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230</xdr:row>
      <xdr:rowOff>0</xdr:rowOff>
    </xdr:from>
    <xdr:ext cx="9525" cy="9525"/>
    <xdr:pic>
      <xdr:nvPicPr>
        <xdr:cNvPr id="213" name="Picture 2" descr="http://95.110.192.114/immagini/spazio.gif">
          <a:extLst>
            <a:ext uri="{FF2B5EF4-FFF2-40B4-BE49-F238E27FC236}">
              <a16:creationId xmlns:a16="http://schemas.microsoft.com/office/drawing/2014/main" id="{00000000-0008-0000-0400-0000D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230</xdr:row>
      <xdr:rowOff>0</xdr:rowOff>
    </xdr:from>
    <xdr:ext cx="9525" cy="9525"/>
    <xdr:pic>
      <xdr:nvPicPr>
        <xdr:cNvPr id="214" name="Picture 22" descr="http://95.110.192.114/immagini/DownArtDis.gif">
          <a:extLst>
            <a:ext uri="{FF2B5EF4-FFF2-40B4-BE49-F238E27FC236}">
              <a16:creationId xmlns:a16="http://schemas.microsoft.com/office/drawing/2014/main" id="{00000000-0008-0000-0400-0000D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230</xdr:row>
      <xdr:rowOff>0</xdr:rowOff>
    </xdr:from>
    <xdr:ext cx="9525" cy="9525"/>
    <xdr:pic>
      <xdr:nvPicPr>
        <xdr:cNvPr id="215" name="Picture 23" descr="http://95.110.192.114/immagini/spazio.gif">
          <a:extLst>
            <a:ext uri="{FF2B5EF4-FFF2-40B4-BE49-F238E27FC236}">
              <a16:creationId xmlns:a16="http://schemas.microsoft.com/office/drawing/2014/main" id="{00000000-0008-0000-0400-0000D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230</xdr:row>
      <xdr:rowOff>0</xdr:rowOff>
    </xdr:from>
    <xdr:ext cx="9525" cy="9525"/>
    <xdr:pic>
      <xdr:nvPicPr>
        <xdr:cNvPr id="216" name="Picture 1" descr="http://95.110.192.114/immagini/DownArtDis.gif">
          <a:extLst>
            <a:ext uri="{FF2B5EF4-FFF2-40B4-BE49-F238E27FC236}">
              <a16:creationId xmlns:a16="http://schemas.microsoft.com/office/drawing/2014/main" id="{00000000-0008-0000-0400-0000D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230</xdr:row>
      <xdr:rowOff>0</xdr:rowOff>
    </xdr:from>
    <xdr:ext cx="9525" cy="9525"/>
    <xdr:pic>
      <xdr:nvPicPr>
        <xdr:cNvPr id="217" name="Picture 2" descr="http://95.110.192.114/immagini/spazio.gif">
          <a:extLst>
            <a:ext uri="{FF2B5EF4-FFF2-40B4-BE49-F238E27FC236}">
              <a16:creationId xmlns:a16="http://schemas.microsoft.com/office/drawing/2014/main" id="{00000000-0008-0000-0400-0000D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230</xdr:row>
      <xdr:rowOff>0</xdr:rowOff>
    </xdr:from>
    <xdr:ext cx="9525" cy="9525"/>
    <xdr:pic>
      <xdr:nvPicPr>
        <xdr:cNvPr id="218" name="Picture 1" descr="http://95.110.192.114/immagini/DownArtDis.gif">
          <a:extLst>
            <a:ext uri="{FF2B5EF4-FFF2-40B4-BE49-F238E27FC236}">
              <a16:creationId xmlns:a16="http://schemas.microsoft.com/office/drawing/2014/main" id="{00000000-0008-0000-0400-0000D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230</xdr:row>
      <xdr:rowOff>0</xdr:rowOff>
    </xdr:from>
    <xdr:ext cx="9525" cy="9525"/>
    <xdr:pic>
      <xdr:nvPicPr>
        <xdr:cNvPr id="219" name="Picture 2" descr="http://95.110.192.114/immagini/spazio.gif">
          <a:extLst>
            <a:ext uri="{FF2B5EF4-FFF2-40B4-BE49-F238E27FC236}">
              <a16:creationId xmlns:a16="http://schemas.microsoft.com/office/drawing/2014/main" id="{00000000-0008-0000-0400-0000D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230</xdr:row>
      <xdr:rowOff>0</xdr:rowOff>
    </xdr:from>
    <xdr:ext cx="9525" cy="9525"/>
    <xdr:pic>
      <xdr:nvPicPr>
        <xdr:cNvPr id="220" name="Picture 1" descr="http://95.110.192.114/immagini/DownArtDis.gif">
          <a:extLst>
            <a:ext uri="{FF2B5EF4-FFF2-40B4-BE49-F238E27FC236}">
              <a16:creationId xmlns:a16="http://schemas.microsoft.com/office/drawing/2014/main" id="{00000000-0008-0000-0400-0000D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230</xdr:row>
      <xdr:rowOff>0</xdr:rowOff>
    </xdr:from>
    <xdr:ext cx="9525" cy="9525"/>
    <xdr:pic>
      <xdr:nvPicPr>
        <xdr:cNvPr id="221" name="Picture 2" descr="http://95.110.192.114/immagini/spazio.gif">
          <a:extLst>
            <a:ext uri="{FF2B5EF4-FFF2-40B4-BE49-F238E27FC236}">
              <a16:creationId xmlns:a16="http://schemas.microsoft.com/office/drawing/2014/main" id="{00000000-0008-0000-0400-0000D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230</xdr:row>
      <xdr:rowOff>0</xdr:rowOff>
    </xdr:from>
    <xdr:ext cx="9525" cy="9525"/>
    <xdr:pic>
      <xdr:nvPicPr>
        <xdr:cNvPr id="222" name="Picture 22" descr="http://95.110.192.114/immagini/DownArtDis.gif">
          <a:extLst>
            <a:ext uri="{FF2B5EF4-FFF2-40B4-BE49-F238E27FC236}">
              <a16:creationId xmlns:a16="http://schemas.microsoft.com/office/drawing/2014/main" id="{00000000-0008-0000-0400-0000D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230</xdr:row>
      <xdr:rowOff>0</xdr:rowOff>
    </xdr:from>
    <xdr:ext cx="9525" cy="9525"/>
    <xdr:pic>
      <xdr:nvPicPr>
        <xdr:cNvPr id="223" name="Picture 23" descr="http://95.110.192.114/immagini/spazio.gif">
          <a:extLst>
            <a:ext uri="{FF2B5EF4-FFF2-40B4-BE49-F238E27FC236}">
              <a16:creationId xmlns:a16="http://schemas.microsoft.com/office/drawing/2014/main" id="{00000000-0008-0000-0400-0000D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230</xdr:row>
      <xdr:rowOff>0</xdr:rowOff>
    </xdr:from>
    <xdr:ext cx="9525" cy="9525"/>
    <xdr:pic>
      <xdr:nvPicPr>
        <xdr:cNvPr id="224" name="Picture 1" descr="http://95.110.192.114/immagini/DownArtDis.gif">
          <a:extLst>
            <a:ext uri="{FF2B5EF4-FFF2-40B4-BE49-F238E27FC236}">
              <a16:creationId xmlns:a16="http://schemas.microsoft.com/office/drawing/2014/main" id="{00000000-0008-0000-0400-0000E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230</xdr:row>
      <xdr:rowOff>0</xdr:rowOff>
    </xdr:from>
    <xdr:ext cx="9525" cy="9525"/>
    <xdr:pic>
      <xdr:nvPicPr>
        <xdr:cNvPr id="225" name="Picture 2" descr="http://95.110.192.114/immagini/spazio.gif">
          <a:extLst>
            <a:ext uri="{FF2B5EF4-FFF2-40B4-BE49-F238E27FC236}">
              <a16:creationId xmlns:a16="http://schemas.microsoft.com/office/drawing/2014/main" id="{00000000-0008-0000-0400-0000E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230</xdr:row>
      <xdr:rowOff>0</xdr:rowOff>
    </xdr:from>
    <xdr:ext cx="9525" cy="9525"/>
    <xdr:pic>
      <xdr:nvPicPr>
        <xdr:cNvPr id="226" name="Picture 1" descr="http://95.110.192.114/immagini/DownArtDis.gif">
          <a:extLst>
            <a:ext uri="{FF2B5EF4-FFF2-40B4-BE49-F238E27FC236}">
              <a16:creationId xmlns:a16="http://schemas.microsoft.com/office/drawing/2014/main" id="{00000000-0008-0000-0400-0000E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230</xdr:row>
      <xdr:rowOff>0</xdr:rowOff>
    </xdr:from>
    <xdr:ext cx="9525" cy="9525"/>
    <xdr:pic>
      <xdr:nvPicPr>
        <xdr:cNvPr id="227" name="Picture 2" descr="http://95.110.192.114/immagini/spazio.gif">
          <a:extLst>
            <a:ext uri="{FF2B5EF4-FFF2-40B4-BE49-F238E27FC236}">
              <a16:creationId xmlns:a16="http://schemas.microsoft.com/office/drawing/2014/main" id="{00000000-0008-0000-0400-0000E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230</xdr:row>
      <xdr:rowOff>0</xdr:rowOff>
    </xdr:from>
    <xdr:ext cx="9525" cy="9525"/>
    <xdr:pic>
      <xdr:nvPicPr>
        <xdr:cNvPr id="228" name="Picture 1" descr="http://95.110.192.114/immagini/DownArtDis.gif">
          <a:extLst>
            <a:ext uri="{FF2B5EF4-FFF2-40B4-BE49-F238E27FC236}">
              <a16:creationId xmlns:a16="http://schemas.microsoft.com/office/drawing/2014/main" id="{00000000-0008-0000-0400-0000E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230</xdr:row>
      <xdr:rowOff>0</xdr:rowOff>
    </xdr:from>
    <xdr:ext cx="9525" cy="9525"/>
    <xdr:pic>
      <xdr:nvPicPr>
        <xdr:cNvPr id="229" name="Picture 2" descr="http://95.110.192.114/immagini/spazio.gif">
          <a:extLst>
            <a:ext uri="{FF2B5EF4-FFF2-40B4-BE49-F238E27FC236}">
              <a16:creationId xmlns:a16="http://schemas.microsoft.com/office/drawing/2014/main" id="{00000000-0008-0000-0400-0000E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230</xdr:row>
      <xdr:rowOff>0</xdr:rowOff>
    </xdr:from>
    <xdr:ext cx="9525" cy="9525"/>
    <xdr:pic>
      <xdr:nvPicPr>
        <xdr:cNvPr id="230" name="Picture 22" descr="http://95.110.192.114/immagini/DownArtDis.gif">
          <a:extLst>
            <a:ext uri="{FF2B5EF4-FFF2-40B4-BE49-F238E27FC236}">
              <a16:creationId xmlns:a16="http://schemas.microsoft.com/office/drawing/2014/main" id="{00000000-0008-0000-0400-0000E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230</xdr:row>
      <xdr:rowOff>0</xdr:rowOff>
    </xdr:from>
    <xdr:ext cx="9525" cy="9525"/>
    <xdr:pic>
      <xdr:nvPicPr>
        <xdr:cNvPr id="231" name="Picture 23" descr="http://95.110.192.114/immagini/spazio.gif">
          <a:extLst>
            <a:ext uri="{FF2B5EF4-FFF2-40B4-BE49-F238E27FC236}">
              <a16:creationId xmlns:a16="http://schemas.microsoft.com/office/drawing/2014/main" id="{00000000-0008-0000-0400-0000E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230</xdr:row>
      <xdr:rowOff>0</xdr:rowOff>
    </xdr:from>
    <xdr:ext cx="9525" cy="9525"/>
    <xdr:pic>
      <xdr:nvPicPr>
        <xdr:cNvPr id="232" name="Picture 1" descr="http://95.110.192.114/immagini/DownArtDis.gif">
          <a:extLst>
            <a:ext uri="{FF2B5EF4-FFF2-40B4-BE49-F238E27FC236}">
              <a16:creationId xmlns:a16="http://schemas.microsoft.com/office/drawing/2014/main" id="{00000000-0008-0000-0400-0000E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230</xdr:row>
      <xdr:rowOff>0</xdr:rowOff>
    </xdr:from>
    <xdr:ext cx="9525" cy="9525"/>
    <xdr:pic>
      <xdr:nvPicPr>
        <xdr:cNvPr id="233" name="Picture 2" descr="http://95.110.192.114/immagini/spazio.gif">
          <a:extLst>
            <a:ext uri="{FF2B5EF4-FFF2-40B4-BE49-F238E27FC236}">
              <a16:creationId xmlns:a16="http://schemas.microsoft.com/office/drawing/2014/main" id="{00000000-0008-0000-0400-0000E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230</xdr:row>
      <xdr:rowOff>0</xdr:rowOff>
    </xdr:from>
    <xdr:ext cx="9525" cy="9525"/>
    <xdr:pic>
      <xdr:nvPicPr>
        <xdr:cNvPr id="234" name="Picture 1" descr="http://95.110.192.114/immagini/DownArtDis.gif">
          <a:extLst>
            <a:ext uri="{FF2B5EF4-FFF2-40B4-BE49-F238E27FC236}">
              <a16:creationId xmlns:a16="http://schemas.microsoft.com/office/drawing/2014/main" id="{00000000-0008-0000-0400-0000E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230</xdr:row>
      <xdr:rowOff>0</xdr:rowOff>
    </xdr:from>
    <xdr:ext cx="9525" cy="9525"/>
    <xdr:pic>
      <xdr:nvPicPr>
        <xdr:cNvPr id="235" name="Picture 2" descr="http://95.110.192.114/immagini/spazio.gif">
          <a:extLst>
            <a:ext uri="{FF2B5EF4-FFF2-40B4-BE49-F238E27FC236}">
              <a16:creationId xmlns:a16="http://schemas.microsoft.com/office/drawing/2014/main" id="{00000000-0008-0000-0400-0000E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230</xdr:row>
      <xdr:rowOff>0</xdr:rowOff>
    </xdr:from>
    <xdr:ext cx="9525" cy="9525"/>
    <xdr:pic>
      <xdr:nvPicPr>
        <xdr:cNvPr id="236" name="Picture 1" descr="http://95.110.192.114/immagini/DownArtDis.gif">
          <a:extLst>
            <a:ext uri="{FF2B5EF4-FFF2-40B4-BE49-F238E27FC236}">
              <a16:creationId xmlns:a16="http://schemas.microsoft.com/office/drawing/2014/main" id="{00000000-0008-0000-0400-0000E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230</xdr:row>
      <xdr:rowOff>0</xdr:rowOff>
    </xdr:from>
    <xdr:ext cx="9525" cy="9525"/>
    <xdr:pic>
      <xdr:nvPicPr>
        <xdr:cNvPr id="237" name="Picture 2" descr="http://95.110.192.114/immagini/spazio.gif">
          <a:extLst>
            <a:ext uri="{FF2B5EF4-FFF2-40B4-BE49-F238E27FC236}">
              <a16:creationId xmlns:a16="http://schemas.microsoft.com/office/drawing/2014/main" id="{00000000-0008-0000-0400-0000E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230</xdr:row>
      <xdr:rowOff>0</xdr:rowOff>
    </xdr:from>
    <xdr:ext cx="9525" cy="9525"/>
    <xdr:pic>
      <xdr:nvPicPr>
        <xdr:cNvPr id="238" name="Picture 22" descr="http://95.110.192.114/immagini/DownArtDis.gif">
          <a:extLst>
            <a:ext uri="{FF2B5EF4-FFF2-40B4-BE49-F238E27FC236}">
              <a16:creationId xmlns:a16="http://schemas.microsoft.com/office/drawing/2014/main" id="{00000000-0008-0000-0400-0000E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230</xdr:row>
      <xdr:rowOff>0</xdr:rowOff>
    </xdr:from>
    <xdr:ext cx="9525" cy="9525"/>
    <xdr:pic>
      <xdr:nvPicPr>
        <xdr:cNvPr id="239" name="Picture 23" descr="http://95.110.192.114/immagini/spazio.gif">
          <a:extLst>
            <a:ext uri="{FF2B5EF4-FFF2-40B4-BE49-F238E27FC236}">
              <a16:creationId xmlns:a16="http://schemas.microsoft.com/office/drawing/2014/main" id="{00000000-0008-0000-0400-0000E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230</xdr:row>
      <xdr:rowOff>0</xdr:rowOff>
    </xdr:from>
    <xdr:ext cx="9525" cy="9525"/>
    <xdr:pic>
      <xdr:nvPicPr>
        <xdr:cNvPr id="240" name="Picture 1" descr="http://95.110.192.114/immagini/DownArtDis.gif">
          <a:extLst>
            <a:ext uri="{FF2B5EF4-FFF2-40B4-BE49-F238E27FC236}">
              <a16:creationId xmlns:a16="http://schemas.microsoft.com/office/drawing/2014/main" id="{00000000-0008-0000-0400-0000F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230</xdr:row>
      <xdr:rowOff>0</xdr:rowOff>
    </xdr:from>
    <xdr:ext cx="9525" cy="9525"/>
    <xdr:pic>
      <xdr:nvPicPr>
        <xdr:cNvPr id="241" name="Picture 2" descr="http://95.110.192.114/immagini/spazio.gif">
          <a:extLst>
            <a:ext uri="{FF2B5EF4-FFF2-40B4-BE49-F238E27FC236}">
              <a16:creationId xmlns:a16="http://schemas.microsoft.com/office/drawing/2014/main" id="{00000000-0008-0000-0400-0000F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230</xdr:row>
      <xdr:rowOff>0</xdr:rowOff>
    </xdr:from>
    <xdr:ext cx="9525" cy="9525"/>
    <xdr:pic>
      <xdr:nvPicPr>
        <xdr:cNvPr id="242" name="Picture 1" descr="http://95.110.192.114/immagini/DownArtDis.gif">
          <a:extLst>
            <a:ext uri="{FF2B5EF4-FFF2-40B4-BE49-F238E27FC236}">
              <a16:creationId xmlns:a16="http://schemas.microsoft.com/office/drawing/2014/main" id="{00000000-0008-0000-0400-0000F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230</xdr:row>
      <xdr:rowOff>0</xdr:rowOff>
    </xdr:from>
    <xdr:ext cx="9525" cy="9525"/>
    <xdr:pic>
      <xdr:nvPicPr>
        <xdr:cNvPr id="243" name="Picture 2" descr="http://95.110.192.114/immagini/spazio.gif">
          <a:extLst>
            <a:ext uri="{FF2B5EF4-FFF2-40B4-BE49-F238E27FC236}">
              <a16:creationId xmlns:a16="http://schemas.microsoft.com/office/drawing/2014/main" id="{00000000-0008-0000-0400-0000F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230</xdr:row>
      <xdr:rowOff>0</xdr:rowOff>
    </xdr:from>
    <xdr:ext cx="9525" cy="9525"/>
    <xdr:pic>
      <xdr:nvPicPr>
        <xdr:cNvPr id="244" name="Picture 1" descr="http://95.110.192.114/immagini/DownArtDis.gif">
          <a:extLst>
            <a:ext uri="{FF2B5EF4-FFF2-40B4-BE49-F238E27FC236}">
              <a16:creationId xmlns:a16="http://schemas.microsoft.com/office/drawing/2014/main" id="{00000000-0008-0000-0400-0000F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230</xdr:row>
      <xdr:rowOff>0</xdr:rowOff>
    </xdr:from>
    <xdr:ext cx="9525" cy="9525"/>
    <xdr:pic>
      <xdr:nvPicPr>
        <xdr:cNvPr id="245" name="Picture 2" descr="http://95.110.192.114/immagini/spazio.gif">
          <a:extLst>
            <a:ext uri="{FF2B5EF4-FFF2-40B4-BE49-F238E27FC236}">
              <a16:creationId xmlns:a16="http://schemas.microsoft.com/office/drawing/2014/main" id="{00000000-0008-0000-0400-0000F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230</xdr:row>
      <xdr:rowOff>0</xdr:rowOff>
    </xdr:from>
    <xdr:ext cx="9525" cy="9525"/>
    <xdr:pic>
      <xdr:nvPicPr>
        <xdr:cNvPr id="246" name="Picture 22" descr="http://95.110.192.114/immagini/DownArtDis.gif">
          <a:extLst>
            <a:ext uri="{FF2B5EF4-FFF2-40B4-BE49-F238E27FC236}">
              <a16:creationId xmlns:a16="http://schemas.microsoft.com/office/drawing/2014/main" id="{00000000-0008-0000-0400-0000F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230</xdr:row>
      <xdr:rowOff>0</xdr:rowOff>
    </xdr:from>
    <xdr:ext cx="9525" cy="9525"/>
    <xdr:pic>
      <xdr:nvPicPr>
        <xdr:cNvPr id="247" name="Picture 23" descr="http://95.110.192.114/immagini/spazio.gif">
          <a:extLst>
            <a:ext uri="{FF2B5EF4-FFF2-40B4-BE49-F238E27FC236}">
              <a16:creationId xmlns:a16="http://schemas.microsoft.com/office/drawing/2014/main" id="{00000000-0008-0000-0400-0000F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230</xdr:row>
      <xdr:rowOff>0</xdr:rowOff>
    </xdr:from>
    <xdr:ext cx="9525" cy="9525"/>
    <xdr:pic>
      <xdr:nvPicPr>
        <xdr:cNvPr id="248" name="Picture 1" descr="http://95.110.192.114/immagini/DownArtDis.gif">
          <a:extLst>
            <a:ext uri="{FF2B5EF4-FFF2-40B4-BE49-F238E27FC236}">
              <a16:creationId xmlns:a16="http://schemas.microsoft.com/office/drawing/2014/main" id="{00000000-0008-0000-0400-0000F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230</xdr:row>
      <xdr:rowOff>0</xdr:rowOff>
    </xdr:from>
    <xdr:ext cx="9525" cy="9525"/>
    <xdr:pic>
      <xdr:nvPicPr>
        <xdr:cNvPr id="249" name="Picture 2" descr="http://95.110.192.114/immagini/spazio.gif">
          <a:extLst>
            <a:ext uri="{FF2B5EF4-FFF2-40B4-BE49-F238E27FC236}">
              <a16:creationId xmlns:a16="http://schemas.microsoft.com/office/drawing/2014/main" id="{00000000-0008-0000-0400-0000F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230</xdr:row>
      <xdr:rowOff>0</xdr:rowOff>
    </xdr:from>
    <xdr:ext cx="9525" cy="9525"/>
    <xdr:pic>
      <xdr:nvPicPr>
        <xdr:cNvPr id="250" name="Picture 1" descr="http://95.110.192.114/immagini/DownArtDis.gif">
          <a:extLst>
            <a:ext uri="{FF2B5EF4-FFF2-40B4-BE49-F238E27FC236}">
              <a16:creationId xmlns:a16="http://schemas.microsoft.com/office/drawing/2014/main" id="{00000000-0008-0000-0400-0000F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230</xdr:row>
      <xdr:rowOff>0</xdr:rowOff>
    </xdr:from>
    <xdr:ext cx="9525" cy="9525"/>
    <xdr:pic>
      <xdr:nvPicPr>
        <xdr:cNvPr id="251" name="Picture 2" descr="http://95.110.192.114/immagini/spazio.gif">
          <a:extLst>
            <a:ext uri="{FF2B5EF4-FFF2-40B4-BE49-F238E27FC236}">
              <a16:creationId xmlns:a16="http://schemas.microsoft.com/office/drawing/2014/main" id="{00000000-0008-0000-0400-0000F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230</xdr:row>
      <xdr:rowOff>0</xdr:rowOff>
    </xdr:from>
    <xdr:ext cx="9525" cy="9525"/>
    <xdr:pic>
      <xdr:nvPicPr>
        <xdr:cNvPr id="252" name="Picture 1" descr="http://95.110.192.114/immagini/DownArtDis.gif">
          <a:extLst>
            <a:ext uri="{FF2B5EF4-FFF2-40B4-BE49-F238E27FC236}">
              <a16:creationId xmlns:a16="http://schemas.microsoft.com/office/drawing/2014/main" id="{00000000-0008-0000-0400-0000F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230</xdr:row>
      <xdr:rowOff>0</xdr:rowOff>
    </xdr:from>
    <xdr:ext cx="9525" cy="9525"/>
    <xdr:pic>
      <xdr:nvPicPr>
        <xdr:cNvPr id="253" name="Picture 2" descr="http://95.110.192.114/immagini/spazio.gif">
          <a:extLst>
            <a:ext uri="{FF2B5EF4-FFF2-40B4-BE49-F238E27FC236}">
              <a16:creationId xmlns:a16="http://schemas.microsoft.com/office/drawing/2014/main" id="{00000000-0008-0000-0400-0000F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230</xdr:row>
      <xdr:rowOff>0</xdr:rowOff>
    </xdr:from>
    <xdr:ext cx="9525" cy="9525"/>
    <xdr:pic>
      <xdr:nvPicPr>
        <xdr:cNvPr id="254" name="Picture 22" descr="http://95.110.192.114/immagini/DownArtDis.gif">
          <a:extLst>
            <a:ext uri="{FF2B5EF4-FFF2-40B4-BE49-F238E27FC236}">
              <a16:creationId xmlns:a16="http://schemas.microsoft.com/office/drawing/2014/main" id="{00000000-0008-0000-0400-0000F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230</xdr:row>
      <xdr:rowOff>0</xdr:rowOff>
    </xdr:from>
    <xdr:ext cx="9525" cy="9525"/>
    <xdr:pic>
      <xdr:nvPicPr>
        <xdr:cNvPr id="255" name="Picture 23" descr="http://95.110.192.114/immagini/spazio.gif">
          <a:extLst>
            <a:ext uri="{FF2B5EF4-FFF2-40B4-BE49-F238E27FC236}">
              <a16:creationId xmlns:a16="http://schemas.microsoft.com/office/drawing/2014/main" id="{00000000-0008-0000-0400-0000F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230</xdr:row>
      <xdr:rowOff>0</xdr:rowOff>
    </xdr:from>
    <xdr:ext cx="9525" cy="9525"/>
    <xdr:pic>
      <xdr:nvPicPr>
        <xdr:cNvPr id="256" name="Picture 1" descr="http://95.110.192.114/immagini/DownArtDis.gif">
          <a:extLst>
            <a:ext uri="{FF2B5EF4-FFF2-40B4-BE49-F238E27FC236}">
              <a16:creationId xmlns:a16="http://schemas.microsoft.com/office/drawing/2014/main" id="{00000000-0008-0000-0400-00000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230</xdr:row>
      <xdr:rowOff>0</xdr:rowOff>
    </xdr:from>
    <xdr:ext cx="9525" cy="9525"/>
    <xdr:pic>
      <xdr:nvPicPr>
        <xdr:cNvPr id="257" name="Picture 2" descr="http://95.110.192.114/immagini/spazio.gif">
          <a:extLst>
            <a:ext uri="{FF2B5EF4-FFF2-40B4-BE49-F238E27FC236}">
              <a16:creationId xmlns:a16="http://schemas.microsoft.com/office/drawing/2014/main" id="{00000000-0008-0000-0400-00000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230</xdr:row>
      <xdr:rowOff>0</xdr:rowOff>
    </xdr:from>
    <xdr:ext cx="9525" cy="9525"/>
    <xdr:pic>
      <xdr:nvPicPr>
        <xdr:cNvPr id="258" name="Picture 1" descr="http://95.110.192.114/immagini/DownArtDis.gif">
          <a:extLst>
            <a:ext uri="{FF2B5EF4-FFF2-40B4-BE49-F238E27FC236}">
              <a16:creationId xmlns:a16="http://schemas.microsoft.com/office/drawing/2014/main" id="{00000000-0008-0000-0400-00000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230</xdr:row>
      <xdr:rowOff>0</xdr:rowOff>
    </xdr:from>
    <xdr:ext cx="9525" cy="9525"/>
    <xdr:pic>
      <xdr:nvPicPr>
        <xdr:cNvPr id="259" name="Picture 2" descr="http://95.110.192.114/immagini/spazio.gif">
          <a:extLst>
            <a:ext uri="{FF2B5EF4-FFF2-40B4-BE49-F238E27FC236}">
              <a16:creationId xmlns:a16="http://schemas.microsoft.com/office/drawing/2014/main" id="{00000000-0008-0000-0400-00000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230</xdr:row>
      <xdr:rowOff>0</xdr:rowOff>
    </xdr:from>
    <xdr:ext cx="9525" cy="9525"/>
    <xdr:pic>
      <xdr:nvPicPr>
        <xdr:cNvPr id="260" name="Picture 1" descr="http://95.110.192.114/immagini/DownArtDis.gif">
          <a:extLst>
            <a:ext uri="{FF2B5EF4-FFF2-40B4-BE49-F238E27FC236}">
              <a16:creationId xmlns:a16="http://schemas.microsoft.com/office/drawing/2014/main" id="{00000000-0008-0000-0400-00000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230</xdr:row>
      <xdr:rowOff>0</xdr:rowOff>
    </xdr:from>
    <xdr:ext cx="9525" cy="9525"/>
    <xdr:pic>
      <xdr:nvPicPr>
        <xdr:cNvPr id="261" name="Picture 2" descr="http://95.110.192.114/immagini/spazio.gif">
          <a:extLst>
            <a:ext uri="{FF2B5EF4-FFF2-40B4-BE49-F238E27FC236}">
              <a16:creationId xmlns:a16="http://schemas.microsoft.com/office/drawing/2014/main" id="{00000000-0008-0000-0400-00000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230</xdr:row>
      <xdr:rowOff>0</xdr:rowOff>
    </xdr:from>
    <xdr:ext cx="9525" cy="9525"/>
    <xdr:pic>
      <xdr:nvPicPr>
        <xdr:cNvPr id="262" name="Picture 22" descr="http://95.110.192.114/immagini/DownArtDis.gif">
          <a:extLst>
            <a:ext uri="{FF2B5EF4-FFF2-40B4-BE49-F238E27FC236}">
              <a16:creationId xmlns:a16="http://schemas.microsoft.com/office/drawing/2014/main" id="{00000000-0008-0000-0400-00000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230</xdr:row>
      <xdr:rowOff>0</xdr:rowOff>
    </xdr:from>
    <xdr:ext cx="9525" cy="9525"/>
    <xdr:pic>
      <xdr:nvPicPr>
        <xdr:cNvPr id="263" name="Picture 23" descr="http://95.110.192.114/immagini/spazio.gif">
          <a:extLst>
            <a:ext uri="{FF2B5EF4-FFF2-40B4-BE49-F238E27FC236}">
              <a16:creationId xmlns:a16="http://schemas.microsoft.com/office/drawing/2014/main" id="{00000000-0008-0000-0400-00000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230</xdr:row>
      <xdr:rowOff>0</xdr:rowOff>
    </xdr:from>
    <xdr:ext cx="9525" cy="9525"/>
    <xdr:pic>
      <xdr:nvPicPr>
        <xdr:cNvPr id="264" name="Picture 1" descr="http://95.110.192.114/immagini/DownArtDis.gif">
          <a:extLst>
            <a:ext uri="{FF2B5EF4-FFF2-40B4-BE49-F238E27FC236}">
              <a16:creationId xmlns:a16="http://schemas.microsoft.com/office/drawing/2014/main" id="{00000000-0008-0000-0400-00000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230</xdr:row>
      <xdr:rowOff>0</xdr:rowOff>
    </xdr:from>
    <xdr:ext cx="9525" cy="9525"/>
    <xdr:pic>
      <xdr:nvPicPr>
        <xdr:cNvPr id="265" name="Picture 2" descr="http://95.110.192.114/immagini/spazio.gif">
          <a:extLst>
            <a:ext uri="{FF2B5EF4-FFF2-40B4-BE49-F238E27FC236}">
              <a16:creationId xmlns:a16="http://schemas.microsoft.com/office/drawing/2014/main" id="{00000000-0008-0000-0400-00000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230</xdr:row>
      <xdr:rowOff>0</xdr:rowOff>
    </xdr:from>
    <xdr:ext cx="9525" cy="9525"/>
    <xdr:pic>
      <xdr:nvPicPr>
        <xdr:cNvPr id="266" name="Picture 1" descr="http://95.110.192.114/immagini/DownArtDis.gif">
          <a:extLst>
            <a:ext uri="{FF2B5EF4-FFF2-40B4-BE49-F238E27FC236}">
              <a16:creationId xmlns:a16="http://schemas.microsoft.com/office/drawing/2014/main" id="{00000000-0008-0000-0400-00000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230</xdr:row>
      <xdr:rowOff>0</xdr:rowOff>
    </xdr:from>
    <xdr:ext cx="9525" cy="9525"/>
    <xdr:pic>
      <xdr:nvPicPr>
        <xdr:cNvPr id="267" name="Picture 2" descr="http://95.110.192.114/immagini/spazio.gif">
          <a:extLst>
            <a:ext uri="{FF2B5EF4-FFF2-40B4-BE49-F238E27FC236}">
              <a16:creationId xmlns:a16="http://schemas.microsoft.com/office/drawing/2014/main" id="{00000000-0008-0000-0400-00000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230</xdr:row>
      <xdr:rowOff>0</xdr:rowOff>
    </xdr:from>
    <xdr:ext cx="9525" cy="9525"/>
    <xdr:pic>
      <xdr:nvPicPr>
        <xdr:cNvPr id="268" name="Picture 1" descr="http://95.110.192.114/immagini/DownArtDis.gif">
          <a:extLst>
            <a:ext uri="{FF2B5EF4-FFF2-40B4-BE49-F238E27FC236}">
              <a16:creationId xmlns:a16="http://schemas.microsoft.com/office/drawing/2014/main" id="{00000000-0008-0000-0400-00000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230</xdr:row>
      <xdr:rowOff>0</xdr:rowOff>
    </xdr:from>
    <xdr:ext cx="9525" cy="9525"/>
    <xdr:pic>
      <xdr:nvPicPr>
        <xdr:cNvPr id="269" name="Picture 2" descr="http://95.110.192.114/immagini/spazio.gif">
          <a:extLst>
            <a:ext uri="{FF2B5EF4-FFF2-40B4-BE49-F238E27FC236}">
              <a16:creationId xmlns:a16="http://schemas.microsoft.com/office/drawing/2014/main" id="{00000000-0008-0000-0400-00000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230</xdr:row>
      <xdr:rowOff>0</xdr:rowOff>
    </xdr:from>
    <xdr:ext cx="9525" cy="9525"/>
    <xdr:pic>
      <xdr:nvPicPr>
        <xdr:cNvPr id="270" name="Picture 22" descr="http://95.110.192.114/immagini/DownArtDis.gif">
          <a:extLst>
            <a:ext uri="{FF2B5EF4-FFF2-40B4-BE49-F238E27FC236}">
              <a16:creationId xmlns:a16="http://schemas.microsoft.com/office/drawing/2014/main" id="{00000000-0008-0000-0400-00000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230</xdr:row>
      <xdr:rowOff>0</xdr:rowOff>
    </xdr:from>
    <xdr:ext cx="9525" cy="9525"/>
    <xdr:pic>
      <xdr:nvPicPr>
        <xdr:cNvPr id="271" name="Picture 23" descr="http://95.110.192.114/immagini/spazio.gif">
          <a:extLst>
            <a:ext uri="{FF2B5EF4-FFF2-40B4-BE49-F238E27FC236}">
              <a16:creationId xmlns:a16="http://schemas.microsoft.com/office/drawing/2014/main" id="{00000000-0008-0000-0400-00000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230</xdr:row>
      <xdr:rowOff>0</xdr:rowOff>
    </xdr:from>
    <xdr:ext cx="9525" cy="9525"/>
    <xdr:pic>
      <xdr:nvPicPr>
        <xdr:cNvPr id="272" name="Picture 1" descr="http://95.110.192.114/immagini/DownArtDis.gif">
          <a:extLst>
            <a:ext uri="{FF2B5EF4-FFF2-40B4-BE49-F238E27FC236}">
              <a16:creationId xmlns:a16="http://schemas.microsoft.com/office/drawing/2014/main" id="{00000000-0008-0000-0400-00001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230</xdr:row>
      <xdr:rowOff>0</xdr:rowOff>
    </xdr:from>
    <xdr:ext cx="9525" cy="9525"/>
    <xdr:pic>
      <xdr:nvPicPr>
        <xdr:cNvPr id="273" name="Picture 2" descr="http://95.110.192.114/immagini/spazio.gif">
          <a:extLst>
            <a:ext uri="{FF2B5EF4-FFF2-40B4-BE49-F238E27FC236}">
              <a16:creationId xmlns:a16="http://schemas.microsoft.com/office/drawing/2014/main" id="{00000000-0008-0000-0400-00001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230</xdr:row>
      <xdr:rowOff>0</xdr:rowOff>
    </xdr:from>
    <xdr:ext cx="9525" cy="9525"/>
    <xdr:pic>
      <xdr:nvPicPr>
        <xdr:cNvPr id="274" name="Picture 1" descr="http://95.110.192.114/immagini/DownArtDis.gif">
          <a:extLst>
            <a:ext uri="{FF2B5EF4-FFF2-40B4-BE49-F238E27FC236}">
              <a16:creationId xmlns:a16="http://schemas.microsoft.com/office/drawing/2014/main" id="{00000000-0008-0000-0400-00001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230</xdr:row>
      <xdr:rowOff>0</xdr:rowOff>
    </xdr:from>
    <xdr:ext cx="9525" cy="9525"/>
    <xdr:pic>
      <xdr:nvPicPr>
        <xdr:cNvPr id="275" name="Picture 2" descr="http://95.110.192.114/immagini/spazio.gif">
          <a:extLst>
            <a:ext uri="{FF2B5EF4-FFF2-40B4-BE49-F238E27FC236}">
              <a16:creationId xmlns:a16="http://schemas.microsoft.com/office/drawing/2014/main" id="{00000000-0008-0000-0400-00001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389</xdr:row>
      <xdr:rowOff>0</xdr:rowOff>
    </xdr:from>
    <xdr:ext cx="9525" cy="9525"/>
    <xdr:pic>
      <xdr:nvPicPr>
        <xdr:cNvPr id="276" name="Picture 1" descr="http://95.110.192.114/immagini/DownArtDis.gif">
          <a:extLst>
            <a:ext uri="{FF2B5EF4-FFF2-40B4-BE49-F238E27FC236}">
              <a16:creationId xmlns:a16="http://schemas.microsoft.com/office/drawing/2014/main" id="{00000000-0008-0000-0400-00001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389</xdr:row>
      <xdr:rowOff>0</xdr:rowOff>
    </xdr:from>
    <xdr:ext cx="9525" cy="9525"/>
    <xdr:pic>
      <xdr:nvPicPr>
        <xdr:cNvPr id="277" name="Picture 2" descr="http://95.110.192.114/immagini/spazio.gif">
          <a:extLst>
            <a:ext uri="{FF2B5EF4-FFF2-40B4-BE49-F238E27FC236}">
              <a16:creationId xmlns:a16="http://schemas.microsoft.com/office/drawing/2014/main" id="{00000000-0008-0000-0400-00001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389</xdr:row>
      <xdr:rowOff>0</xdr:rowOff>
    </xdr:from>
    <xdr:ext cx="9525" cy="9525"/>
    <xdr:pic>
      <xdr:nvPicPr>
        <xdr:cNvPr id="278" name="Picture 22" descr="http://95.110.192.114/immagini/DownArtDis.gif">
          <a:extLst>
            <a:ext uri="{FF2B5EF4-FFF2-40B4-BE49-F238E27FC236}">
              <a16:creationId xmlns:a16="http://schemas.microsoft.com/office/drawing/2014/main" id="{00000000-0008-0000-0400-00001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389</xdr:row>
      <xdr:rowOff>0</xdr:rowOff>
    </xdr:from>
    <xdr:ext cx="9525" cy="9525"/>
    <xdr:pic>
      <xdr:nvPicPr>
        <xdr:cNvPr id="279" name="Picture 23" descr="http://95.110.192.114/immagini/spazio.gif">
          <a:extLst>
            <a:ext uri="{FF2B5EF4-FFF2-40B4-BE49-F238E27FC236}">
              <a16:creationId xmlns:a16="http://schemas.microsoft.com/office/drawing/2014/main" id="{00000000-0008-0000-0400-00001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389</xdr:row>
      <xdr:rowOff>0</xdr:rowOff>
    </xdr:from>
    <xdr:ext cx="9525" cy="9525"/>
    <xdr:pic>
      <xdr:nvPicPr>
        <xdr:cNvPr id="280" name="Picture 1" descr="http://95.110.192.114/immagini/DownArtDis.gif">
          <a:extLst>
            <a:ext uri="{FF2B5EF4-FFF2-40B4-BE49-F238E27FC236}">
              <a16:creationId xmlns:a16="http://schemas.microsoft.com/office/drawing/2014/main" id="{00000000-0008-0000-0400-00001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389</xdr:row>
      <xdr:rowOff>0</xdr:rowOff>
    </xdr:from>
    <xdr:ext cx="9525" cy="9525"/>
    <xdr:pic>
      <xdr:nvPicPr>
        <xdr:cNvPr id="281" name="Picture 2" descr="http://95.110.192.114/immagini/spazio.gif">
          <a:extLst>
            <a:ext uri="{FF2B5EF4-FFF2-40B4-BE49-F238E27FC236}">
              <a16:creationId xmlns:a16="http://schemas.microsoft.com/office/drawing/2014/main" id="{00000000-0008-0000-0400-00001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389</xdr:row>
      <xdr:rowOff>0</xdr:rowOff>
    </xdr:from>
    <xdr:ext cx="9525" cy="9525"/>
    <xdr:pic>
      <xdr:nvPicPr>
        <xdr:cNvPr id="282" name="Picture 1" descr="http://95.110.192.114/immagini/DownArtDis.gif">
          <a:extLst>
            <a:ext uri="{FF2B5EF4-FFF2-40B4-BE49-F238E27FC236}">
              <a16:creationId xmlns:a16="http://schemas.microsoft.com/office/drawing/2014/main" id="{00000000-0008-0000-0400-00001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389</xdr:row>
      <xdr:rowOff>0</xdr:rowOff>
    </xdr:from>
    <xdr:ext cx="9525" cy="9525"/>
    <xdr:pic>
      <xdr:nvPicPr>
        <xdr:cNvPr id="283" name="Picture 2" descr="http://95.110.192.114/immagini/spazio.gif">
          <a:extLst>
            <a:ext uri="{FF2B5EF4-FFF2-40B4-BE49-F238E27FC236}">
              <a16:creationId xmlns:a16="http://schemas.microsoft.com/office/drawing/2014/main" id="{00000000-0008-0000-0400-00001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389</xdr:row>
      <xdr:rowOff>0</xdr:rowOff>
    </xdr:from>
    <xdr:ext cx="9525" cy="9525"/>
    <xdr:pic>
      <xdr:nvPicPr>
        <xdr:cNvPr id="284" name="Picture 1" descr="http://95.110.192.114/immagini/DownArtDis.gif">
          <a:extLst>
            <a:ext uri="{FF2B5EF4-FFF2-40B4-BE49-F238E27FC236}">
              <a16:creationId xmlns:a16="http://schemas.microsoft.com/office/drawing/2014/main" id="{00000000-0008-0000-0400-00001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389</xdr:row>
      <xdr:rowOff>0</xdr:rowOff>
    </xdr:from>
    <xdr:ext cx="9525" cy="9525"/>
    <xdr:pic>
      <xdr:nvPicPr>
        <xdr:cNvPr id="285" name="Picture 2" descr="http://95.110.192.114/immagini/spazio.gif">
          <a:extLst>
            <a:ext uri="{FF2B5EF4-FFF2-40B4-BE49-F238E27FC236}">
              <a16:creationId xmlns:a16="http://schemas.microsoft.com/office/drawing/2014/main" id="{00000000-0008-0000-0400-00001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389</xdr:row>
      <xdr:rowOff>0</xdr:rowOff>
    </xdr:from>
    <xdr:ext cx="9525" cy="9525"/>
    <xdr:pic>
      <xdr:nvPicPr>
        <xdr:cNvPr id="286" name="Picture 22" descr="http://95.110.192.114/immagini/DownArtDis.gif">
          <a:extLst>
            <a:ext uri="{FF2B5EF4-FFF2-40B4-BE49-F238E27FC236}">
              <a16:creationId xmlns:a16="http://schemas.microsoft.com/office/drawing/2014/main" id="{00000000-0008-0000-0400-00001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389</xdr:row>
      <xdr:rowOff>0</xdr:rowOff>
    </xdr:from>
    <xdr:ext cx="9525" cy="9525"/>
    <xdr:pic>
      <xdr:nvPicPr>
        <xdr:cNvPr id="287" name="Picture 23" descr="http://95.110.192.114/immagini/spazio.gif">
          <a:extLst>
            <a:ext uri="{FF2B5EF4-FFF2-40B4-BE49-F238E27FC236}">
              <a16:creationId xmlns:a16="http://schemas.microsoft.com/office/drawing/2014/main" id="{00000000-0008-0000-0400-00001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389</xdr:row>
      <xdr:rowOff>0</xdr:rowOff>
    </xdr:from>
    <xdr:ext cx="9525" cy="9525"/>
    <xdr:pic>
      <xdr:nvPicPr>
        <xdr:cNvPr id="288" name="Picture 1" descr="http://95.110.192.114/immagini/DownArtDis.gif">
          <a:extLst>
            <a:ext uri="{FF2B5EF4-FFF2-40B4-BE49-F238E27FC236}">
              <a16:creationId xmlns:a16="http://schemas.microsoft.com/office/drawing/2014/main" id="{00000000-0008-0000-0400-00002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389</xdr:row>
      <xdr:rowOff>0</xdr:rowOff>
    </xdr:from>
    <xdr:ext cx="9525" cy="9525"/>
    <xdr:pic>
      <xdr:nvPicPr>
        <xdr:cNvPr id="289" name="Picture 2" descr="http://95.110.192.114/immagini/spazio.gif">
          <a:extLst>
            <a:ext uri="{FF2B5EF4-FFF2-40B4-BE49-F238E27FC236}">
              <a16:creationId xmlns:a16="http://schemas.microsoft.com/office/drawing/2014/main" id="{00000000-0008-0000-0400-00002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389</xdr:row>
      <xdr:rowOff>0</xdr:rowOff>
    </xdr:from>
    <xdr:ext cx="9525" cy="9525"/>
    <xdr:pic>
      <xdr:nvPicPr>
        <xdr:cNvPr id="290" name="Picture 1" descr="http://95.110.192.114/immagini/DownArtDis.gif">
          <a:extLst>
            <a:ext uri="{FF2B5EF4-FFF2-40B4-BE49-F238E27FC236}">
              <a16:creationId xmlns:a16="http://schemas.microsoft.com/office/drawing/2014/main" id="{00000000-0008-0000-0400-00002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389</xdr:row>
      <xdr:rowOff>0</xdr:rowOff>
    </xdr:from>
    <xdr:ext cx="9525" cy="9525"/>
    <xdr:pic>
      <xdr:nvPicPr>
        <xdr:cNvPr id="291" name="Picture 2" descr="http://95.110.192.114/immagini/spazio.gif">
          <a:extLst>
            <a:ext uri="{FF2B5EF4-FFF2-40B4-BE49-F238E27FC236}">
              <a16:creationId xmlns:a16="http://schemas.microsoft.com/office/drawing/2014/main" id="{00000000-0008-0000-0400-00002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327660</xdr:colOff>
          <xdr:row>4</xdr:row>
          <xdr:rowOff>304800</xdr:rowOff>
        </xdr:to>
        <xdr:sp macro="" textlink="">
          <xdr:nvSpPr>
            <xdr:cNvPr id="72710" name="Oggetto 6" hidden="1">
              <a:extLst>
                <a:ext uri="{63B3BB69-23CF-44E3-9099-C40C66FF867C}">
                  <a14:compatExt spid="_x0000_s72710"/>
                </a:ext>
                <a:ext uri="{FF2B5EF4-FFF2-40B4-BE49-F238E27FC236}">
                  <a16:creationId xmlns:a16="http://schemas.microsoft.com/office/drawing/2014/main" id="{00000000-0008-0000-0500-0000061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297180</xdr:colOff>
          <xdr:row>4</xdr:row>
          <xdr:rowOff>327660</xdr:rowOff>
        </xdr:to>
        <xdr:sp macro="" textlink="">
          <xdr:nvSpPr>
            <xdr:cNvPr id="274433" name="Oggetto 1" hidden="1">
              <a:extLst>
                <a:ext uri="{63B3BB69-23CF-44E3-9099-C40C66FF867C}">
                  <a14:compatExt spid="_x0000_s274433"/>
                </a:ext>
                <a:ext uri="{FF2B5EF4-FFF2-40B4-BE49-F238E27FC236}">
                  <a16:creationId xmlns:a16="http://schemas.microsoft.com/office/drawing/2014/main" id="{00000000-0008-0000-0600-000001300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30480</xdr:rowOff>
        </xdr:from>
        <xdr:to>
          <xdr:col>5</xdr:col>
          <xdr:colOff>297180</xdr:colOff>
          <xdr:row>4</xdr:row>
          <xdr:rowOff>289560</xdr:rowOff>
        </xdr:to>
        <xdr:sp macro="" textlink="">
          <xdr:nvSpPr>
            <xdr:cNvPr id="69646" name="Oggetto 14" hidden="1">
              <a:extLst>
                <a:ext uri="{63B3BB69-23CF-44E3-9099-C40C66FF867C}">
                  <a14:compatExt spid="_x0000_s69646"/>
                </a:ext>
                <a:ext uri="{FF2B5EF4-FFF2-40B4-BE49-F238E27FC236}">
                  <a16:creationId xmlns:a16="http://schemas.microsoft.com/office/drawing/2014/main" id="{00000000-0008-0000-0700-00000E1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15240</xdr:colOff>
          <xdr:row>4</xdr:row>
          <xdr:rowOff>15240</xdr:rowOff>
        </xdr:from>
        <xdr:to>
          <xdr:col>5</xdr:col>
          <xdr:colOff>312420</xdr:colOff>
          <xdr:row>4</xdr:row>
          <xdr:rowOff>297180</xdr:rowOff>
        </xdr:to>
        <xdr:sp macro="" textlink="">
          <xdr:nvSpPr>
            <xdr:cNvPr id="261121" name="Oggetto 1" hidden="1">
              <a:extLst>
                <a:ext uri="{63B3BB69-23CF-44E3-9099-C40C66FF867C}">
                  <a14:compatExt spid="_x0000_s261121"/>
                </a:ext>
                <a:ext uri="{FF2B5EF4-FFF2-40B4-BE49-F238E27FC236}">
                  <a16:creationId xmlns:a16="http://schemas.microsoft.com/office/drawing/2014/main" id="{00000000-0008-0000-0800-000001FC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00.200\users\Documents%20and%20Settings\alberto.piccini\Desktop\listino%202008%20A\Agencavi%202006-Bozz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00.200\users\Users\roberto.culotta\Documents\Agencavi%20Mar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100.200\users\Users\roberto.culotta\Documents\CompassNET%20Novembre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COMMERCIALE\LISTINI%20CLIENTI\2013\Vecchi\CompassNET%20Maggio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NCAVI"/>
      <sheetName val="LG DATA CABLE"/>
      <sheetName val="LG CAT5E"/>
      <sheetName val="LG CAT6"/>
      <sheetName val="LG 10GIGA"/>
      <sheetName val="AMP ACCESSORI"/>
      <sheetName val="AMP CAT5E"/>
      <sheetName val="AMP CAT6"/>
      <sheetName val="AMP ACO"/>
      <sheetName val="AMP 110 XConnect"/>
      <sheetName val="AMP Etherseal"/>
      <sheetName val="AMP UCS"/>
      <sheetName val="MRJ21"/>
      <sheetName val="AMP Cavi Ottici"/>
      <sheetName val="TYCO Cavi Ottici"/>
      <sheetName val="AMP Fibra Ottica"/>
      <sheetName val="AMP Bretelle Ottiche"/>
      <sheetName val="SAN Fibra"/>
      <sheetName val="RACK AMP"/>
      <sheetName val="AMP Attrezzatura"/>
      <sheetName val="RAYCHEM - FIST"/>
      <sheetName val="RAYCHEM - FOSC &amp; BOX"/>
      <sheetName val="RAYCHEM - ACCESSORI"/>
      <sheetName val="Brugg Cavi Ottici"/>
      <sheetName val="Agencavi Fibra Ottica"/>
      <sheetName val="Agencavi Fibra MPO"/>
      <sheetName val="Agencavi Fibra Attrezzatura"/>
      <sheetName val="Preassemblati e Speciali"/>
      <sheetName val="Agencavi Rame"/>
      <sheetName val="Cavi Telefonici"/>
      <sheetName val="Agencavi Accessori"/>
      <sheetName val="ARMADI a Parete TECNOSTEEL"/>
      <sheetName val="ARMADI a pavimento TECNOSTEEL"/>
      <sheetName val="ARMADI - Accessori"/>
      <sheetName val="AGILENT"/>
      <sheetName val="BRADY LABEL &amp; PRINTER"/>
      <sheetName val="TYCO ATTIVI"/>
      <sheetName val="RIELLO Line Interactive"/>
      <sheetName val="RIELLO ON Line"/>
      <sheetName val="Minicom"/>
      <sheetName val="APW"/>
      <sheetName val="APW Accessori"/>
      <sheetName val="SELEA VideoSorveglianza"/>
      <sheetName val="Servizi Logistici"/>
      <sheetName val="RES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NCAVI"/>
      <sheetName val="Contatti"/>
      <sheetName val="LG CABLE"/>
      <sheetName val="AMP Netconnetc"/>
      <sheetName val="Raychem"/>
      <sheetName val="Krone"/>
      <sheetName val="Brugg Cavi Ottici"/>
      <sheetName val="ORCA Copper System"/>
      <sheetName val="ORCA Fiber System"/>
      <sheetName val="ACOME"/>
      <sheetName val="Giuntatrici"/>
      <sheetName val="Fluke"/>
      <sheetName val="TS RACK TECNO"/>
      <sheetName val="TS BLADE SHELTER"/>
      <sheetName val="TS ACCESSORI"/>
      <sheetName val="TS ALIMENTAZIONE"/>
      <sheetName val="APW"/>
      <sheetName val="Bocchiotti"/>
      <sheetName val="BRADY LABEL &amp; PRINTER"/>
      <sheetName val="RIELLO UPS"/>
      <sheetName val="Cisco"/>
      <sheetName val="Ruggedcom"/>
      <sheetName val="Minicom"/>
      <sheetName val="Bosch TVCC"/>
      <sheetName val="Bosch Audio"/>
      <sheetName val="Bosch Intrusion"/>
      <sheetName val="ORCA TVCC"/>
      <sheetName val="Arteco"/>
      <sheetName val="Essentia"/>
      <sheetName val="NEC PHILIPS"/>
      <sheetName val="GN Net"/>
      <sheetName val="Servizi Logistici"/>
      <sheetName val="RESO"/>
      <sheetName val="Condizion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SS"/>
      <sheetName val="Contatti"/>
      <sheetName val="LS CABLE"/>
      <sheetName val="AMP Netconnetc"/>
      <sheetName val="Panduit"/>
      <sheetName val="Krone"/>
      <sheetName val="ORCA Copper System"/>
      <sheetName val="ORCA Fiber System"/>
      <sheetName val="ACOME"/>
      <sheetName val="Giuntatrici"/>
      <sheetName val="Fluke"/>
      <sheetName val="TS RACK TECNO"/>
      <sheetName val="TS BLADE SHELTER"/>
      <sheetName val="TS ACCESSORI"/>
      <sheetName val="TS ALIMENTAZIONE"/>
      <sheetName val="Allied Telesys"/>
      <sheetName val="BRADY LABEL &amp; PRINTER"/>
      <sheetName val="RIELLO UPS"/>
      <sheetName val="NEC"/>
      <sheetName val="GN Net"/>
      <sheetName val="Snom"/>
      <sheetName val="Patton"/>
      <sheetName val="3CX"/>
      <sheetName val="Cambium Network"/>
      <sheetName val="Ruckus"/>
      <sheetName val="Servizi Logistici"/>
      <sheetName val="Modulo di reso"/>
      <sheetName val="Condizioni di reso"/>
      <sheetName val="Condizioni Vendita"/>
    </sheetNames>
    <sheetDataSet>
      <sheetData sheetId="0" refreshError="1"/>
      <sheetData sheetId="1" refreshError="1"/>
      <sheetData sheetId="2" refreshError="1">
        <row r="1">
          <cell r="D1" t="str">
            <v>WWW.COMPASSTECH.IT</v>
          </cell>
        </row>
        <row r="4">
          <cell r="A4" t="str">
            <v>Cod. Compass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SS"/>
      <sheetName val="Contatti"/>
      <sheetName val="LS CABLE"/>
      <sheetName val="AMP Netconnetc"/>
      <sheetName val="Panduit"/>
      <sheetName val="Krone"/>
      <sheetName val="ORCA Copper System"/>
      <sheetName val="ORCA Fiber System"/>
      <sheetName val="ACOME"/>
      <sheetName val="Giuntatrici"/>
      <sheetName val="Fluke"/>
      <sheetName val="TS RACK TECNO"/>
      <sheetName val="TS BLADE SHELTER"/>
      <sheetName val="TS ACCESSORI"/>
      <sheetName val="TS ALIMENTAZIONE"/>
      <sheetName val="Allied Telesys"/>
      <sheetName val="BRADY LABEL &amp; PRINTER"/>
      <sheetName val="RIELLO UPS"/>
      <sheetName val="Cisco"/>
      <sheetName val="NEC"/>
      <sheetName val="GN Net"/>
      <sheetName val="Snom"/>
      <sheetName val="Patton"/>
      <sheetName val="3CX"/>
      <sheetName val="Cambium Network"/>
      <sheetName val="Ruckus"/>
      <sheetName val="Servizi Logistici"/>
      <sheetName val="RESO"/>
      <sheetName val="Condizioni"/>
    </sheetNames>
    <sheetDataSet>
      <sheetData sheetId="0">
        <row r="49">
          <cell r="U49">
            <v>0</v>
          </cell>
        </row>
      </sheetData>
      <sheetData sheetId="1"/>
      <sheetData sheetId="2">
        <row r="1">
          <cell r="D1" t="str">
            <v>WWW.COMPASSTECH.IT</v>
          </cell>
        </row>
        <row r="4">
          <cell r="A4" t="str">
            <v>Cod. Compass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compasstech.it/" TargetMode="External"/><Relationship Id="rId1" Type="http://schemas.openxmlformats.org/officeDocument/2006/relationships/hyperlink" Target="http://www.compasstech.it/"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compasstech.it/"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www.compasstech.it/" TargetMode="External"/><Relationship Id="rId6" Type="http://schemas.openxmlformats.org/officeDocument/2006/relationships/image" Target="../media/image41.emf"/><Relationship Id="rId5" Type="http://schemas.openxmlformats.org/officeDocument/2006/relationships/oleObject" Target="../embeddings/oleObject6.bin"/><Relationship Id="rId4"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www.compasstech.it/" TargetMode="External"/><Relationship Id="rId6" Type="http://schemas.openxmlformats.org/officeDocument/2006/relationships/image" Target="../media/image41.emf"/><Relationship Id="rId5" Type="http://schemas.openxmlformats.org/officeDocument/2006/relationships/oleObject" Target="../embeddings/oleObject7.bin"/><Relationship Id="rId4"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http://www.compasstech.it/" TargetMode="External"/><Relationship Id="rId6" Type="http://schemas.openxmlformats.org/officeDocument/2006/relationships/image" Target="../media/image41.emf"/><Relationship Id="rId5" Type="http://schemas.openxmlformats.org/officeDocument/2006/relationships/oleObject" Target="../embeddings/oleObject8.bin"/><Relationship Id="rId4"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http://www.compasstech.it/" TargetMode="External"/><Relationship Id="rId6" Type="http://schemas.openxmlformats.org/officeDocument/2006/relationships/image" Target="../media/image41.emf"/><Relationship Id="rId5" Type="http://schemas.openxmlformats.org/officeDocument/2006/relationships/oleObject" Target="../embeddings/oleObject9.bin"/><Relationship Id="rId4"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http://www.compasstech.it/" TargetMode="External"/><Relationship Id="rId6" Type="http://schemas.openxmlformats.org/officeDocument/2006/relationships/image" Target="../media/image41.emf"/><Relationship Id="rId5" Type="http://schemas.openxmlformats.org/officeDocument/2006/relationships/oleObject" Target="../embeddings/oleObject10.bin"/><Relationship Id="rId4"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6.bin"/><Relationship Id="rId1" Type="http://schemas.openxmlformats.org/officeDocument/2006/relationships/hyperlink" Target="http://www.compasstech.it/" TargetMode="External"/><Relationship Id="rId6" Type="http://schemas.openxmlformats.org/officeDocument/2006/relationships/image" Target="../media/image41.emf"/><Relationship Id="rId5" Type="http://schemas.openxmlformats.org/officeDocument/2006/relationships/oleObject" Target="../embeddings/oleObject11.bin"/><Relationship Id="rId4" Type="http://schemas.openxmlformats.org/officeDocument/2006/relationships/vmlDrawing" Target="../drawings/vmlDrawing11.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http://www.compasstech.it/" TargetMode="External"/><Relationship Id="rId6" Type="http://schemas.openxmlformats.org/officeDocument/2006/relationships/image" Target="../media/image41.emf"/><Relationship Id="rId5" Type="http://schemas.openxmlformats.org/officeDocument/2006/relationships/oleObject" Target="../embeddings/oleObject12.bin"/><Relationship Id="rId4" Type="http://schemas.openxmlformats.org/officeDocument/2006/relationships/vmlDrawing" Target="../drawings/vmlDrawing12.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http://www.compasstech.it/" TargetMode="External"/><Relationship Id="rId6" Type="http://schemas.openxmlformats.org/officeDocument/2006/relationships/image" Target="../media/image41.emf"/><Relationship Id="rId5" Type="http://schemas.openxmlformats.org/officeDocument/2006/relationships/oleObject" Target="../embeddings/oleObject13.bin"/><Relationship Id="rId4" Type="http://schemas.openxmlformats.org/officeDocument/2006/relationships/vmlDrawing" Target="../drawings/vmlDrawing13.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http://www.compasstech.it/" TargetMode="External"/><Relationship Id="rId6" Type="http://schemas.openxmlformats.org/officeDocument/2006/relationships/image" Target="../media/image41.emf"/><Relationship Id="rId5" Type="http://schemas.openxmlformats.org/officeDocument/2006/relationships/oleObject" Target="../embeddings/oleObject14.bin"/><Relationship Id="rId4" Type="http://schemas.openxmlformats.org/officeDocument/2006/relationships/vmlDrawing" Target="../drawings/vmlDrawing14.vml"/></Relationships>
</file>

<file path=xl/worksheets/_rels/sheet2.xml.rels><?xml version="1.0" encoding="UTF-8" standalone="yes"?>
<Relationships xmlns="http://schemas.openxmlformats.org/package/2006/relationships"><Relationship Id="rId8" Type="http://schemas.openxmlformats.org/officeDocument/2006/relationships/hyperlink" Target="http://www.compasstech.it/" TargetMode="External"/><Relationship Id="rId3" Type="http://schemas.openxmlformats.org/officeDocument/2006/relationships/hyperlink" Target="mailto:roma@compasstech.it" TargetMode="External"/><Relationship Id="rId7" Type="http://schemas.openxmlformats.org/officeDocument/2006/relationships/hyperlink" Target="mailto:milano@compasstech.it" TargetMode="External"/><Relationship Id="rId2" Type="http://schemas.openxmlformats.org/officeDocument/2006/relationships/hyperlink" Target="mailto:vicenza@compasstech.i" TargetMode="External"/><Relationship Id="rId1" Type="http://schemas.openxmlformats.org/officeDocument/2006/relationships/hyperlink" Target="mailto:torino@compasstech.it" TargetMode="External"/><Relationship Id="rId6" Type="http://schemas.openxmlformats.org/officeDocument/2006/relationships/hyperlink" Target="mailto:faenza@compasstech.it" TargetMode="External"/><Relationship Id="rId11" Type="http://schemas.openxmlformats.org/officeDocument/2006/relationships/drawing" Target="../drawings/drawing2.xml"/><Relationship Id="rId5" Type="http://schemas.openxmlformats.org/officeDocument/2006/relationships/hyperlink" Target="mailto:napoli@compasstech.it" TargetMode="External"/><Relationship Id="rId10" Type="http://schemas.openxmlformats.org/officeDocument/2006/relationships/printerSettings" Target="../printerSettings/printerSettings2.bin"/><Relationship Id="rId4" Type="http://schemas.openxmlformats.org/officeDocument/2006/relationships/hyperlink" Target="mailto:prato@compasstech.it" TargetMode="External"/><Relationship Id="rId9" Type="http://schemas.openxmlformats.org/officeDocument/2006/relationships/hyperlink" Target="mailto:sergio.scaffidi@compasstech.it"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0.bin"/><Relationship Id="rId1" Type="http://schemas.openxmlformats.org/officeDocument/2006/relationships/hyperlink" Target="http://www.compasstech.it/" TargetMode="External"/><Relationship Id="rId6" Type="http://schemas.openxmlformats.org/officeDocument/2006/relationships/image" Target="../media/image41.emf"/><Relationship Id="rId5" Type="http://schemas.openxmlformats.org/officeDocument/2006/relationships/oleObject" Target="../embeddings/oleObject15.bin"/><Relationship Id="rId4" Type="http://schemas.openxmlformats.org/officeDocument/2006/relationships/vmlDrawing" Target="../drawings/vmlDrawing15.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1.bin"/><Relationship Id="rId1" Type="http://schemas.openxmlformats.org/officeDocument/2006/relationships/hyperlink" Target="http://www.compasstech.it/" TargetMode="External"/><Relationship Id="rId6" Type="http://schemas.openxmlformats.org/officeDocument/2006/relationships/image" Target="../media/image41.emf"/><Relationship Id="rId5" Type="http://schemas.openxmlformats.org/officeDocument/2006/relationships/oleObject" Target="../embeddings/oleObject16.bin"/><Relationship Id="rId4" Type="http://schemas.openxmlformats.org/officeDocument/2006/relationships/vmlDrawing" Target="../drawings/vmlDrawing16.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2.bin"/><Relationship Id="rId1" Type="http://schemas.openxmlformats.org/officeDocument/2006/relationships/hyperlink" Target="http://www.compasstech.it/" TargetMode="External"/><Relationship Id="rId6" Type="http://schemas.openxmlformats.org/officeDocument/2006/relationships/image" Target="../media/image41.emf"/><Relationship Id="rId5" Type="http://schemas.openxmlformats.org/officeDocument/2006/relationships/oleObject" Target="../embeddings/oleObject17.bin"/><Relationship Id="rId4" Type="http://schemas.openxmlformats.org/officeDocument/2006/relationships/vmlDrawing" Target="../drawings/vmlDrawing17.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3.bin"/><Relationship Id="rId1" Type="http://schemas.openxmlformats.org/officeDocument/2006/relationships/hyperlink" Target="http://www.compasstech.it/" TargetMode="External"/><Relationship Id="rId6" Type="http://schemas.openxmlformats.org/officeDocument/2006/relationships/image" Target="../media/image41.emf"/><Relationship Id="rId5" Type="http://schemas.openxmlformats.org/officeDocument/2006/relationships/oleObject" Target="../embeddings/oleObject18.bin"/><Relationship Id="rId4" Type="http://schemas.openxmlformats.org/officeDocument/2006/relationships/vmlDrawing" Target="../drawings/vmlDrawing18.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4.bin"/><Relationship Id="rId1" Type="http://schemas.openxmlformats.org/officeDocument/2006/relationships/hyperlink" Target="http://www.compasstech.it/" TargetMode="External"/><Relationship Id="rId6" Type="http://schemas.openxmlformats.org/officeDocument/2006/relationships/image" Target="../media/image41.emf"/><Relationship Id="rId5" Type="http://schemas.openxmlformats.org/officeDocument/2006/relationships/oleObject" Target="../embeddings/oleObject19.bin"/><Relationship Id="rId4" Type="http://schemas.openxmlformats.org/officeDocument/2006/relationships/vmlDrawing" Target="../drawings/vmlDrawing19.v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5.bin"/><Relationship Id="rId1" Type="http://schemas.openxmlformats.org/officeDocument/2006/relationships/hyperlink" Target="http://www.compasstech.it/" TargetMode="External"/><Relationship Id="rId6" Type="http://schemas.openxmlformats.org/officeDocument/2006/relationships/image" Target="../media/image41.emf"/><Relationship Id="rId5" Type="http://schemas.openxmlformats.org/officeDocument/2006/relationships/oleObject" Target="../embeddings/oleObject20.bin"/><Relationship Id="rId4" Type="http://schemas.openxmlformats.org/officeDocument/2006/relationships/vmlDrawing" Target="../drawings/vmlDrawing20.v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6.bin"/><Relationship Id="rId1" Type="http://schemas.openxmlformats.org/officeDocument/2006/relationships/hyperlink" Target="http://www.compasstech.it/" TargetMode="External"/><Relationship Id="rId6" Type="http://schemas.openxmlformats.org/officeDocument/2006/relationships/image" Target="../media/image41.emf"/><Relationship Id="rId5" Type="http://schemas.openxmlformats.org/officeDocument/2006/relationships/oleObject" Target="../embeddings/oleObject21.bin"/><Relationship Id="rId4" Type="http://schemas.openxmlformats.org/officeDocument/2006/relationships/vmlDrawing" Target="../drawings/vmlDrawing21.v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7" Type="http://schemas.openxmlformats.org/officeDocument/2006/relationships/image" Target="../media/image41.emf"/><Relationship Id="rId2" Type="http://schemas.openxmlformats.org/officeDocument/2006/relationships/hyperlink" Target="http://a030f85c1e25003d7609-b98377aee968aad08453374eb1df3398.r40.cf2.rackcdn.com/support/Ruckus_Support_Policies_1.0.pdf" TargetMode="External"/><Relationship Id="rId1" Type="http://schemas.openxmlformats.org/officeDocument/2006/relationships/hyperlink" Target="http://www.compasstech.it/" TargetMode="External"/><Relationship Id="rId6" Type="http://schemas.openxmlformats.org/officeDocument/2006/relationships/oleObject" Target="../embeddings/oleObject22.bin"/><Relationship Id="rId5" Type="http://schemas.openxmlformats.org/officeDocument/2006/relationships/vmlDrawing" Target="../drawings/vmlDrawing22.vml"/><Relationship Id="rId4"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8.bin"/><Relationship Id="rId1" Type="http://schemas.openxmlformats.org/officeDocument/2006/relationships/hyperlink" Target="http://www.compasstech.it/" TargetMode="External"/><Relationship Id="rId6" Type="http://schemas.openxmlformats.org/officeDocument/2006/relationships/image" Target="../media/image41.emf"/><Relationship Id="rId5" Type="http://schemas.openxmlformats.org/officeDocument/2006/relationships/oleObject" Target="../embeddings/oleObject23.bin"/><Relationship Id="rId4" Type="http://schemas.openxmlformats.org/officeDocument/2006/relationships/vmlDrawing" Target="../drawings/vmlDrawing23.v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www.compasstech.it/" TargetMode="External"/><Relationship Id="rId1" Type="http://schemas.openxmlformats.org/officeDocument/2006/relationships/hyperlink" Target="http://www.compasstech.it/" TargetMode="External"/><Relationship Id="rId4"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compasstech.it/" TargetMode="External"/><Relationship Id="rId6" Type="http://schemas.openxmlformats.org/officeDocument/2006/relationships/image" Target="../media/image4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0.bin"/><Relationship Id="rId1" Type="http://schemas.openxmlformats.org/officeDocument/2006/relationships/hyperlink" Target="http://www.compasstech.it/"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compasstech.it/"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compasstech.it/"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compasstech.it/" TargetMode="External"/><Relationship Id="rId6" Type="http://schemas.openxmlformats.org/officeDocument/2006/relationships/image" Target="../media/image41.emf"/><Relationship Id="rId5" Type="http://schemas.openxmlformats.org/officeDocument/2006/relationships/oleObject" Target="../embeddings/oleObject2.bin"/><Relationship Id="rId4"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compasstech.it/" TargetMode="External"/><Relationship Id="rId6" Type="http://schemas.openxmlformats.org/officeDocument/2006/relationships/image" Target="../media/image41.emf"/><Relationship Id="rId5" Type="http://schemas.openxmlformats.org/officeDocument/2006/relationships/oleObject" Target="../embeddings/oleObject3.bin"/><Relationship Id="rId4"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www.compasstech.it/" TargetMode="External"/><Relationship Id="rId6" Type="http://schemas.openxmlformats.org/officeDocument/2006/relationships/image" Target="../media/image41.emf"/><Relationship Id="rId5" Type="http://schemas.openxmlformats.org/officeDocument/2006/relationships/oleObject" Target="../embeddings/oleObject4.bin"/><Relationship Id="rId4"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compasstech.it/" TargetMode="External"/><Relationship Id="rId6" Type="http://schemas.openxmlformats.org/officeDocument/2006/relationships/image" Target="../media/image41.emf"/><Relationship Id="rId5" Type="http://schemas.openxmlformats.org/officeDocument/2006/relationships/oleObject" Target="../embeddings/oleObject5.bin"/><Relationship Id="rId4"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tabColor indexed="9"/>
  </sheetPr>
  <dimension ref="A1:X116"/>
  <sheetViews>
    <sheetView tabSelected="1" zoomScale="70" zoomScaleNormal="70" workbookViewId="0">
      <selection activeCell="G1" sqref="G1:N4"/>
    </sheetView>
  </sheetViews>
  <sheetFormatPr defaultColWidth="9.33203125" defaultRowHeight="13.2"/>
  <cols>
    <col min="1" max="1" width="5.6640625" style="386" customWidth="1"/>
    <col min="2" max="2" width="11.44140625" style="386" customWidth="1"/>
    <col min="3" max="3" width="12.33203125" style="386" customWidth="1"/>
    <col min="4" max="4" width="13.33203125" style="386" customWidth="1"/>
    <col min="5" max="6" width="2.33203125" style="386" customWidth="1"/>
    <col min="7" max="7" width="12.44140625" style="386" customWidth="1"/>
    <col min="8" max="8" width="9.44140625" style="386" customWidth="1"/>
    <col min="9" max="9" width="13.33203125" style="386" customWidth="1"/>
    <col min="10" max="10" width="12.6640625" style="386" customWidth="1"/>
    <col min="11" max="11" width="4.5546875" style="386" customWidth="1"/>
    <col min="12" max="12" width="9.6640625" style="386" customWidth="1"/>
    <col min="13" max="13" width="13" style="386" customWidth="1"/>
    <col min="14" max="14" width="3.5546875" style="386" customWidth="1"/>
    <col min="15" max="17" width="9.33203125" style="386"/>
    <col min="18" max="18" width="3.33203125" style="386" customWidth="1"/>
    <col min="19" max="19" width="14.6640625" style="392" customWidth="1"/>
    <col min="20" max="20" width="18" style="393" customWidth="1"/>
    <col min="21" max="21" width="9.33203125" style="393"/>
    <col min="22" max="22" width="14.6640625" style="393" customWidth="1"/>
    <col min="23" max="24" width="9.33203125" style="393"/>
    <col min="25" max="16384" width="9.33203125" style="386"/>
  </cols>
  <sheetData>
    <row r="1" spans="1:24" ht="18.75" customHeight="1">
      <c r="A1" s="382"/>
      <c r="B1" s="383"/>
      <c r="C1" s="383"/>
      <c r="D1" s="383"/>
      <c r="E1" s="383"/>
      <c r="F1" s="383"/>
      <c r="G1" s="1568" t="s">
        <v>21191</v>
      </c>
      <c r="H1" s="1568"/>
      <c r="I1" s="1568"/>
      <c r="J1" s="1568"/>
      <c r="K1" s="1568"/>
      <c r="L1" s="1568"/>
      <c r="M1" s="1568"/>
      <c r="N1" s="1568"/>
      <c r="O1" s="383"/>
      <c r="P1" s="384"/>
      <c r="Q1" s="385" t="s">
        <v>362</v>
      </c>
      <c r="S1" s="387"/>
      <c r="T1" s="386"/>
      <c r="U1" s="386"/>
      <c r="V1" s="386"/>
      <c r="W1" s="386"/>
      <c r="X1" s="386"/>
    </row>
    <row r="2" spans="1:24" ht="9.75" customHeight="1">
      <c r="A2" s="388"/>
      <c r="B2" s="389"/>
      <c r="C2" s="389"/>
      <c r="D2" s="389"/>
      <c r="E2" s="389"/>
      <c r="F2" s="389"/>
      <c r="G2" s="1569"/>
      <c r="H2" s="1569"/>
      <c r="I2" s="1569"/>
      <c r="J2" s="1569"/>
      <c r="K2" s="1569"/>
      <c r="L2" s="1569"/>
      <c r="M2" s="1569"/>
      <c r="N2" s="1569"/>
      <c r="O2" s="389"/>
      <c r="P2" s="390"/>
      <c r="Q2" s="391"/>
      <c r="V2" s="386"/>
      <c r="W2" s="386"/>
      <c r="X2" s="386"/>
    </row>
    <row r="3" spans="1:24" ht="9.4499999999999993" customHeight="1">
      <c r="A3" s="388"/>
      <c r="B3" s="389"/>
      <c r="C3" s="389"/>
      <c r="D3" s="389"/>
      <c r="E3" s="389"/>
      <c r="F3" s="389"/>
      <c r="G3" s="1569"/>
      <c r="H3" s="1569"/>
      <c r="I3" s="1569"/>
      <c r="J3" s="1569"/>
      <c r="K3" s="1569"/>
      <c r="L3" s="1569"/>
      <c r="M3" s="1569"/>
      <c r="N3" s="1569"/>
      <c r="O3" s="389"/>
      <c r="P3" s="389"/>
      <c r="Q3" s="391"/>
      <c r="V3" s="386"/>
      <c r="W3" s="386"/>
      <c r="X3" s="386"/>
    </row>
    <row r="4" spans="1:24" ht="9.75" customHeight="1">
      <c r="A4" s="388"/>
      <c r="B4" s="389"/>
      <c r="C4" s="389"/>
      <c r="D4" s="389"/>
      <c r="E4" s="389"/>
      <c r="F4" s="389"/>
      <c r="G4" s="1569"/>
      <c r="H4" s="1569"/>
      <c r="I4" s="1569"/>
      <c r="J4" s="1569"/>
      <c r="K4" s="1569"/>
      <c r="L4" s="1569"/>
      <c r="M4" s="1569"/>
      <c r="N4" s="1569"/>
      <c r="O4" s="389"/>
      <c r="P4" s="389"/>
      <c r="Q4" s="391"/>
      <c r="V4" s="386"/>
      <c r="W4" s="386"/>
      <c r="X4" s="386"/>
    </row>
    <row r="5" spans="1:24" ht="27.45" customHeight="1" thickBot="1">
      <c r="A5" s="388"/>
      <c r="B5" s="394"/>
      <c r="C5" s="395"/>
      <c r="D5" s="395"/>
      <c r="E5" s="396"/>
      <c r="F5" s="395"/>
      <c r="G5" s="397"/>
      <c r="H5" s="398"/>
      <c r="I5" s="398"/>
      <c r="J5" s="399"/>
      <c r="K5" s="1570" t="s">
        <v>2501</v>
      </c>
      <c r="L5" s="1570"/>
      <c r="M5" s="1570"/>
      <c r="N5" s="390"/>
      <c r="O5" s="389"/>
      <c r="P5" s="389"/>
      <c r="Q5" s="391"/>
      <c r="V5" s="386"/>
      <c r="W5" s="386"/>
      <c r="X5" s="386"/>
    </row>
    <row r="6" spans="1:24" ht="12.75" customHeight="1">
      <c r="A6" s="388"/>
      <c r="B6" s="400"/>
      <c r="C6" s="400"/>
      <c r="D6" s="400"/>
      <c r="E6" s="400"/>
      <c r="F6" s="400"/>
      <c r="G6" s="400"/>
      <c r="H6" s="400"/>
      <c r="I6" s="400"/>
      <c r="J6" s="401"/>
      <c r="K6" s="400"/>
      <c r="L6" s="401"/>
      <c r="M6" s="401"/>
      <c r="N6" s="390"/>
      <c r="O6" s="389"/>
      <c r="P6" s="389"/>
      <c r="Q6" s="391"/>
      <c r="V6" s="386"/>
      <c r="W6" s="386"/>
      <c r="X6" s="386"/>
    </row>
    <row r="7" spans="1:24" ht="12.75" customHeight="1">
      <c r="A7" s="388"/>
      <c r="B7" s="1557" t="s">
        <v>5876</v>
      </c>
      <c r="C7" s="1557"/>
      <c r="D7" s="1571"/>
      <c r="E7" s="1571"/>
      <c r="F7" s="1571"/>
      <c r="G7" s="1571"/>
      <c r="H7" s="402"/>
      <c r="I7" s="1556" t="s">
        <v>11241</v>
      </c>
      <c r="J7" s="1557"/>
      <c r="K7" s="390"/>
      <c r="L7" s="390"/>
      <c r="M7" s="402"/>
      <c r="N7" s="390"/>
      <c r="O7" s="389"/>
      <c r="P7" s="389"/>
      <c r="Q7" s="391"/>
      <c r="S7" s="1555" t="s">
        <v>576</v>
      </c>
      <c r="T7" s="1555"/>
      <c r="U7" s="1555"/>
      <c r="V7" s="386"/>
      <c r="W7" s="386"/>
      <c r="X7" s="386"/>
    </row>
    <row r="8" spans="1:24" ht="12.75" customHeight="1">
      <c r="A8" s="388"/>
      <c r="B8" s="1558"/>
      <c r="C8" s="1558"/>
      <c r="D8" s="1572"/>
      <c r="E8" s="1572"/>
      <c r="F8" s="1572"/>
      <c r="G8" s="1572"/>
      <c r="H8" s="402"/>
      <c r="I8" s="1558"/>
      <c r="J8" s="1558"/>
      <c r="K8" s="403"/>
      <c r="L8" s="403"/>
      <c r="M8" s="404"/>
      <c r="N8" s="405"/>
      <c r="O8" s="389"/>
      <c r="P8" s="389"/>
      <c r="Q8" s="391"/>
      <c r="S8" s="406"/>
      <c r="T8" s="407"/>
      <c r="U8" s="407"/>
      <c r="V8" s="386"/>
      <c r="W8" s="386"/>
      <c r="X8" s="386"/>
    </row>
    <row r="9" spans="1:24" ht="12.75" customHeight="1">
      <c r="A9" s="408"/>
      <c r="B9" s="409" t="s">
        <v>586</v>
      </c>
      <c r="C9" s="409" t="s">
        <v>1056</v>
      </c>
      <c r="D9" s="410"/>
      <c r="E9" s="411"/>
      <c r="F9" s="412"/>
      <c r="G9" s="411" t="s">
        <v>5110</v>
      </c>
      <c r="H9" s="412"/>
      <c r="I9" s="413" t="s">
        <v>2229</v>
      </c>
      <c r="J9" s="414"/>
      <c r="K9" s="415"/>
      <c r="L9" s="416"/>
      <c r="M9" s="417" t="s">
        <v>5132</v>
      </c>
      <c r="N9" s="405"/>
      <c r="O9" s="389"/>
      <c r="P9" s="389"/>
      <c r="Q9" s="391"/>
      <c r="S9" s="406" t="s">
        <v>5800</v>
      </c>
      <c r="T9" s="407"/>
      <c r="U9" s="418">
        <v>0</v>
      </c>
      <c r="V9" s="386"/>
      <c r="W9" s="386"/>
      <c r="X9" s="386"/>
    </row>
    <row r="10" spans="1:24" ht="12.75" customHeight="1">
      <c r="A10" s="408"/>
      <c r="B10" s="409" t="s">
        <v>1200</v>
      </c>
      <c r="C10" s="409" t="s">
        <v>1058</v>
      </c>
      <c r="D10" s="410"/>
      <c r="E10" s="410"/>
      <c r="F10" s="419"/>
      <c r="G10" s="411" t="s">
        <v>1661</v>
      </c>
      <c r="H10" s="420"/>
      <c r="I10" s="1559" t="s">
        <v>3056</v>
      </c>
      <c r="J10" s="1559"/>
      <c r="K10" s="421"/>
      <c r="L10" s="422"/>
      <c r="M10" s="422"/>
      <c r="N10" s="411"/>
      <c r="O10" s="389"/>
      <c r="P10" s="389"/>
      <c r="Q10" s="391"/>
      <c r="S10" s="423"/>
      <c r="T10" s="424"/>
      <c r="U10" s="424"/>
      <c r="V10" s="386"/>
      <c r="W10" s="386"/>
      <c r="X10" s="386"/>
    </row>
    <row r="11" spans="1:24" ht="12.75" customHeight="1">
      <c r="A11" s="408"/>
      <c r="B11" s="409" t="s">
        <v>1928</v>
      </c>
      <c r="C11" s="409" t="s">
        <v>1058</v>
      </c>
      <c r="D11" s="410"/>
      <c r="E11" s="410"/>
      <c r="F11" s="419"/>
      <c r="G11" s="411" t="s">
        <v>2523</v>
      </c>
      <c r="H11" s="425"/>
      <c r="I11" s="1558"/>
      <c r="J11" s="1558"/>
      <c r="K11" s="426"/>
      <c r="L11" s="390"/>
      <c r="M11" s="390"/>
      <c r="N11" s="427"/>
      <c r="O11" s="389"/>
      <c r="P11" s="389"/>
      <c r="Q11" s="391"/>
      <c r="S11" s="406" t="s">
        <v>777</v>
      </c>
      <c r="T11" s="407"/>
      <c r="U11" s="418">
        <v>0</v>
      </c>
      <c r="V11" s="386"/>
      <c r="W11" s="386"/>
      <c r="X11" s="386"/>
    </row>
    <row r="12" spans="1:24" ht="12.75" customHeight="1">
      <c r="A12" s="408"/>
      <c r="B12" s="409" t="s">
        <v>1055</v>
      </c>
      <c r="C12" s="409" t="s">
        <v>1057</v>
      </c>
      <c r="D12" s="410"/>
      <c r="E12" s="410"/>
      <c r="F12" s="419"/>
      <c r="G12" s="411" t="s">
        <v>2522</v>
      </c>
      <c r="H12" s="425"/>
      <c r="I12" s="428" t="s">
        <v>978</v>
      </c>
      <c r="J12" s="428" t="s">
        <v>3112</v>
      </c>
      <c r="K12" s="429"/>
      <c r="L12" s="429"/>
      <c r="M12" s="430" t="s">
        <v>5133</v>
      </c>
      <c r="N12" s="427"/>
      <c r="O12" s="389"/>
      <c r="P12" s="389"/>
      <c r="Q12" s="391"/>
      <c r="S12" s="406"/>
      <c r="T12" s="407"/>
      <c r="U12" s="407"/>
      <c r="V12" s="386"/>
      <c r="W12" s="386"/>
      <c r="X12" s="386"/>
    </row>
    <row r="13" spans="1:24" ht="12.75" customHeight="1">
      <c r="A13" s="408"/>
      <c r="B13" s="409" t="s">
        <v>1929</v>
      </c>
      <c r="C13" s="409" t="s">
        <v>1194</v>
      </c>
      <c r="D13" s="419"/>
      <c r="E13" s="419"/>
      <c r="F13" s="419"/>
      <c r="G13" s="411" t="s">
        <v>5110</v>
      </c>
      <c r="H13" s="389"/>
      <c r="I13" s="431"/>
      <c r="J13" s="432" t="s">
        <v>3111</v>
      </c>
      <c r="K13" s="433"/>
      <c r="L13" s="434"/>
      <c r="M13" s="411" t="s">
        <v>5134</v>
      </c>
      <c r="N13" s="427"/>
      <c r="O13" s="389"/>
      <c r="P13" s="389"/>
      <c r="Q13" s="391"/>
      <c r="S13" s="406" t="s">
        <v>993</v>
      </c>
      <c r="T13" s="407"/>
      <c r="U13" s="418">
        <v>0</v>
      </c>
      <c r="V13" s="386"/>
      <c r="W13" s="386"/>
      <c r="X13" s="386"/>
    </row>
    <row r="14" spans="1:24" ht="12.75" customHeight="1">
      <c r="A14" s="408"/>
      <c r="B14" s="419"/>
      <c r="C14" s="409" t="s">
        <v>1930</v>
      </c>
      <c r="D14" s="419"/>
      <c r="E14" s="419"/>
      <c r="F14" s="419"/>
      <c r="G14" s="411" t="s">
        <v>5111</v>
      </c>
      <c r="H14" s="389"/>
      <c r="I14" s="1559" t="s">
        <v>3123</v>
      </c>
      <c r="J14" s="1559"/>
      <c r="K14" s="421"/>
      <c r="L14" s="422"/>
      <c r="M14" s="422"/>
      <c r="N14" s="427"/>
      <c r="O14" s="389"/>
      <c r="P14" s="389"/>
      <c r="Q14" s="391"/>
      <c r="S14" s="406"/>
      <c r="T14" s="407"/>
      <c r="U14" s="407"/>
      <c r="V14" s="386"/>
      <c r="W14" s="386"/>
      <c r="X14" s="386"/>
    </row>
    <row r="15" spans="1:24" ht="12.75" customHeight="1">
      <c r="A15" s="388"/>
      <c r="B15" s="1559" t="s">
        <v>6210</v>
      </c>
      <c r="C15" s="1559"/>
      <c r="D15" s="1559"/>
      <c r="E15" s="421"/>
      <c r="F15" s="421"/>
      <c r="G15" s="421"/>
      <c r="H15" s="389"/>
      <c r="I15" s="1558"/>
      <c r="J15" s="1558"/>
      <c r="K15" s="426"/>
      <c r="L15" s="390"/>
      <c r="M15" s="390"/>
      <c r="N15" s="427"/>
      <c r="O15" s="389"/>
      <c r="P15" s="389"/>
      <c r="Q15" s="391"/>
      <c r="S15" s="406" t="s">
        <v>1237</v>
      </c>
      <c r="T15" s="407"/>
      <c r="U15" s="418">
        <v>0</v>
      </c>
      <c r="V15" s="386"/>
      <c r="W15" s="435"/>
      <c r="X15" s="386"/>
    </row>
    <row r="16" spans="1:24" ht="12.75" customHeight="1">
      <c r="A16" s="388"/>
      <c r="B16" s="1558"/>
      <c r="C16" s="1558"/>
      <c r="D16" s="1558"/>
      <c r="E16" s="404"/>
      <c r="F16" s="404"/>
      <c r="G16" s="404"/>
      <c r="H16" s="389"/>
      <c r="I16" s="436" t="s">
        <v>978</v>
      </c>
      <c r="J16" s="413" t="s">
        <v>3124</v>
      </c>
      <c r="K16" s="429"/>
      <c r="L16" s="429"/>
      <c r="M16" s="430" t="s">
        <v>5135</v>
      </c>
      <c r="N16" s="427"/>
      <c r="O16" s="389"/>
      <c r="P16" s="389"/>
      <c r="Q16" s="391"/>
      <c r="S16" s="406"/>
      <c r="T16" s="407"/>
      <c r="U16" s="407"/>
      <c r="V16" s="386"/>
      <c r="W16" s="386"/>
      <c r="X16" s="386"/>
    </row>
    <row r="17" spans="1:24" ht="12.75" customHeight="1">
      <c r="A17" s="388"/>
      <c r="B17" s="409" t="s">
        <v>586</v>
      </c>
      <c r="C17" s="409" t="s">
        <v>6189</v>
      </c>
      <c r="D17" s="419"/>
      <c r="E17" s="412"/>
      <c r="F17" s="412"/>
      <c r="G17" s="411" t="s">
        <v>5112</v>
      </c>
      <c r="H17" s="419"/>
      <c r="I17" s="431"/>
      <c r="J17" s="432" t="s">
        <v>3125</v>
      </c>
      <c r="K17" s="433"/>
      <c r="L17" s="434"/>
      <c r="M17" s="437" t="s">
        <v>5136</v>
      </c>
      <c r="N17" s="427"/>
      <c r="O17" s="389"/>
      <c r="P17" s="389"/>
      <c r="Q17" s="391"/>
      <c r="S17" s="406" t="s">
        <v>5299</v>
      </c>
      <c r="T17" s="407"/>
      <c r="U17" s="418">
        <v>0</v>
      </c>
      <c r="V17" s="386"/>
      <c r="W17" s="386"/>
      <c r="X17" s="386"/>
    </row>
    <row r="18" spans="1:24" ht="12.75" customHeight="1">
      <c r="A18" s="388"/>
      <c r="B18" s="409" t="s">
        <v>1243</v>
      </c>
      <c r="C18" s="409" t="s">
        <v>6193</v>
      </c>
      <c r="D18" s="419"/>
      <c r="E18" s="419"/>
      <c r="F18" s="419"/>
      <c r="G18" s="411" t="s">
        <v>2535</v>
      </c>
      <c r="H18" s="389"/>
      <c r="I18" s="438"/>
      <c r="J18" s="413" t="s">
        <v>3126</v>
      </c>
      <c r="K18" s="439"/>
      <c r="L18" s="439"/>
      <c r="M18" s="437" t="s">
        <v>5137</v>
      </c>
      <c r="N18" s="427"/>
      <c r="O18" s="389"/>
      <c r="P18" s="389"/>
      <c r="Q18" s="391"/>
      <c r="S18" s="406"/>
      <c r="T18" s="407"/>
      <c r="U18" s="407"/>
      <c r="V18" s="386"/>
      <c r="W18" s="386"/>
      <c r="X18" s="386"/>
    </row>
    <row r="19" spans="1:24" ht="12.75" customHeight="1">
      <c r="A19" s="388"/>
      <c r="B19" s="413" t="s">
        <v>774</v>
      </c>
      <c r="C19" s="409" t="s">
        <v>6193</v>
      </c>
      <c r="D19" s="440"/>
      <c r="E19" s="440"/>
      <c r="F19" s="440"/>
      <c r="G19" s="411" t="s">
        <v>2536</v>
      </c>
      <c r="H19" s="389"/>
      <c r="I19" s="441"/>
      <c r="J19" s="442" t="s">
        <v>10</v>
      </c>
      <c r="K19" s="443"/>
      <c r="L19" s="441"/>
      <c r="M19" s="437" t="s">
        <v>3050</v>
      </c>
      <c r="N19" s="402"/>
      <c r="O19" s="389"/>
      <c r="P19" s="389"/>
      <c r="Q19" s="391"/>
      <c r="S19" s="406" t="s">
        <v>1244</v>
      </c>
      <c r="T19" s="407"/>
      <c r="U19" s="418">
        <v>0</v>
      </c>
      <c r="V19" s="386"/>
      <c r="W19" s="386"/>
      <c r="X19" s="386"/>
    </row>
    <row r="20" spans="1:24" ht="12.75" customHeight="1">
      <c r="A20" s="388"/>
      <c r="B20" s="444" t="s">
        <v>1228</v>
      </c>
      <c r="C20" s="432" t="s">
        <v>1059</v>
      </c>
      <c r="D20" s="445"/>
      <c r="E20" s="445"/>
      <c r="F20" s="446"/>
      <c r="G20" s="411" t="s">
        <v>5113</v>
      </c>
      <c r="H20" s="402"/>
      <c r="I20" s="1559" t="s">
        <v>3624</v>
      </c>
      <c r="J20" s="1559"/>
      <c r="K20" s="421"/>
      <c r="L20" s="422"/>
      <c r="M20" s="422"/>
      <c r="N20" s="402"/>
      <c r="O20" s="389"/>
      <c r="P20" s="389"/>
      <c r="Q20" s="391"/>
      <c r="S20" s="406"/>
      <c r="T20" s="407"/>
      <c r="U20" s="418"/>
      <c r="V20" s="386"/>
      <c r="W20" s="386"/>
      <c r="X20" s="386"/>
    </row>
    <row r="21" spans="1:24" ht="12.75" customHeight="1">
      <c r="A21" s="388"/>
      <c r="B21" s="444" t="s">
        <v>1194</v>
      </c>
      <c r="C21" s="432" t="s">
        <v>1195</v>
      </c>
      <c r="D21" s="445"/>
      <c r="E21" s="445"/>
      <c r="F21" s="446"/>
      <c r="G21" s="411" t="s">
        <v>5114</v>
      </c>
      <c r="H21" s="402"/>
      <c r="I21" s="1558"/>
      <c r="J21" s="1558"/>
      <c r="K21" s="426"/>
      <c r="L21" s="390"/>
      <c r="M21" s="390"/>
      <c r="N21" s="411"/>
      <c r="O21" s="389"/>
      <c r="P21" s="389"/>
      <c r="Q21" s="391"/>
      <c r="S21" s="406" t="s">
        <v>2230</v>
      </c>
      <c r="T21" s="407"/>
      <c r="U21" s="418">
        <v>0</v>
      </c>
      <c r="V21" s="386"/>
      <c r="W21" s="386"/>
      <c r="X21" s="386"/>
    </row>
    <row r="22" spans="1:24" ht="12.75" customHeight="1">
      <c r="A22" s="447"/>
      <c r="B22" s="448"/>
      <c r="C22" s="432" t="s">
        <v>1196</v>
      </c>
      <c r="D22" s="445"/>
      <c r="E22" s="445"/>
      <c r="F22" s="446"/>
      <c r="G22" s="411" t="s">
        <v>5115</v>
      </c>
      <c r="H22" s="412"/>
      <c r="I22" s="413" t="s">
        <v>978</v>
      </c>
      <c r="J22" s="449" t="s">
        <v>3626</v>
      </c>
      <c r="K22" s="429"/>
      <c r="L22" s="429"/>
      <c r="M22" s="430" t="s">
        <v>3051</v>
      </c>
      <c r="N22" s="411"/>
      <c r="O22" s="389"/>
      <c r="P22" s="389"/>
      <c r="Q22" s="391"/>
      <c r="S22" s="406"/>
      <c r="T22" s="407"/>
      <c r="U22" s="407"/>
      <c r="V22" s="386"/>
      <c r="W22" s="386"/>
      <c r="X22" s="386"/>
    </row>
    <row r="23" spans="1:24" ht="12.75" customHeight="1">
      <c r="A23" s="388"/>
      <c r="B23" s="444" t="s">
        <v>1417</v>
      </c>
      <c r="C23" s="432" t="s">
        <v>806</v>
      </c>
      <c r="D23" s="445"/>
      <c r="E23" s="445"/>
      <c r="F23" s="446"/>
      <c r="G23" s="411" t="s">
        <v>2529</v>
      </c>
      <c r="H23" s="420"/>
      <c r="I23" s="1559" t="s">
        <v>89</v>
      </c>
      <c r="J23" s="1559"/>
      <c r="K23" s="421"/>
      <c r="L23" s="421"/>
      <c r="M23" s="421"/>
      <c r="N23" s="411"/>
      <c r="O23" s="389"/>
      <c r="P23" s="389"/>
      <c r="Q23" s="391"/>
      <c r="S23" s="406" t="s">
        <v>754</v>
      </c>
      <c r="T23" s="407"/>
      <c r="U23" s="418">
        <v>0</v>
      </c>
      <c r="V23" s="386"/>
      <c r="W23" s="386"/>
      <c r="X23" s="386"/>
    </row>
    <row r="24" spans="1:24" ht="12.75" customHeight="1">
      <c r="A24" s="388"/>
      <c r="B24" s="450"/>
      <c r="C24" s="432" t="s">
        <v>6194</v>
      </c>
      <c r="D24" s="445"/>
      <c r="E24" s="445"/>
      <c r="F24" s="446"/>
      <c r="G24" s="411" t="s">
        <v>2531</v>
      </c>
      <c r="H24" s="389"/>
      <c r="I24" s="1558"/>
      <c r="J24" s="1558"/>
      <c r="K24" s="404"/>
      <c r="L24" s="451"/>
      <c r="M24" s="451"/>
      <c r="N24" s="402"/>
      <c r="O24" s="389"/>
      <c r="P24" s="389"/>
      <c r="Q24" s="391"/>
      <c r="S24" s="406"/>
      <c r="T24" s="407"/>
      <c r="U24" s="407"/>
      <c r="V24" s="386"/>
      <c r="W24" s="386"/>
      <c r="X24" s="386"/>
    </row>
    <row r="25" spans="1:24" ht="12.75" customHeight="1">
      <c r="A25" s="388"/>
      <c r="B25" s="444" t="s">
        <v>1368</v>
      </c>
      <c r="C25" s="432" t="s">
        <v>823</v>
      </c>
      <c r="D25" s="445"/>
      <c r="E25" s="445"/>
      <c r="F25" s="446"/>
      <c r="G25" s="411" t="s">
        <v>2533</v>
      </c>
      <c r="H25" s="389"/>
      <c r="I25" s="409" t="s">
        <v>969</v>
      </c>
      <c r="J25" s="409" t="s">
        <v>894</v>
      </c>
      <c r="K25" s="412"/>
      <c r="L25" s="452"/>
      <c r="M25" s="411" t="s">
        <v>599</v>
      </c>
      <c r="N25" s="402"/>
      <c r="O25" s="389"/>
      <c r="P25" s="389"/>
      <c r="Q25" s="391"/>
      <c r="S25" s="406" t="s">
        <v>980</v>
      </c>
      <c r="T25" s="407"/>
      <c r="U25" s="418">
        <v>0</v>
      </c>
      <c r="V25" s="386"/>
      <c r="W25" s="386"/>
      <c r="X25" s="386"/>
    </row>
    <row r="26" spans="1:24" ht="12.75" customHeight="1">
      <c r="A26" s="388"/>
      <c r="B26" s="444" t="s">
        <v>990</v>
      </c>
      <c r="C26" s="432" t="s">
        <v>587</v>
      </c>
      <c r="D26" s="445"/>
      <c r="E26" s="445"/>
      <c r="F26" s="446"/>
      <c r="G26" s="411" t="s">
        <v>2530</v>
      </c>
      <c r="H26" s="389"/>
      <c r="I26" s="419"/>
      <c r="J26" s="409" t="s">
        <v>1153</v>
      </c>
      <c r="K26" s="419"/>
      <c r="L26" s="419"/>
      <c r="M26" s="411" t="s">
        <v>2525</v>
      </c>
      <c r="N26" s="411"/>
      <c r="O26" s="389"/>
      <c r="P26" s="389"/>
      <c r="Q26" s="391"/>
      <c r="S26" s="406"/>
      <c r="T26" s="407"/>
      <c r="U26" s="407"/>
      <c r="V26" s="386"/>
    </row>
    <row r="27" spans="1:24" ht="12.75" customHeight="1">
      <c r="A27" s="388"/>
      <c r="B27" s="444" t="s">
        <v>994</v>
      </c>
      <c r="C27" s="432" t="s">
        <v>695</v>
      </c>
      <c r="D27" s="445"/>
      <c r="E27" s="445"/>
      <c r="F27" s="446"/>
      <c r="G27" s="411" t="s">
        <v>5116</v>
      </c>
      <c r="H27" s="389"/>
      <c r="I27" s="409"/>
      <c r="J27" s="409" t="s">
        <v>1147</v>
      </c>
      <c r="K27" s="419"/>
      <c r="L27" s="419"/>
      <c r="M27" s="411" t="s">
        <v>5138</v>
      </c>
      <c r="N27" s="411"/>
      <c r="O27" s="389"/>
      <c r="P27" s="389"/>
      <c r="Q27" s="391"/>
      <c r="S27" s="459" t="s">
        <v>1245</v>
      </c>
      <c r="T27" s="407"/>
      <c r="U27" s="418">
        <v>0</v>
      </c>
      <c r="V27" s="386"/>
    </row>
    <row r="28" spans="1:24" ht="12.75" customHeight="1">
      <c r="A28" s="388"/>
      <c r="B28" s="444" t="s">
        <v>809</v>
      </c>
      <c r="C28" s="432" t="s">
        <v>824</v>
      </c>
      <c r="D28" s="445"/>
      <c r="E28" s="445"/>
      <c r="F28" s="446"/>
      <c r="G28" s="411" t="s">
        <v>2532</v>
      </c>
      <c r="H28" s="389"/>
      <c r="I28" s="419"/>
      <c r="J28" s="409" t="s">
        <v>720</v>
      </c>
      <c r="K28" s="419"/>
      <c r="L28" s="419"/>
      <c r="M28" s="411" t="s">
        <v>5139</v>
      </c>
      <c r="N28" s="411"/>
      <c r="O28" s="389"/>
      <c r="P28" s="389"/>
      <c r="Q28" s="391"/>
      <c r="S28" s="406"/>
      <c r="T28" s="407"/>
      <c r="U28" s="418"/>
      <c r="V28" s="386"/>
    </row>
    <row r="29" spans="1:24" ht="12.75" customHeight="1">
      <c r="A29" s="388"/>
      <c r="B29" s="444" t="s">
        <v>995</v>
      </c>
      <c r="C29" s="432" t="s">
        <v>1265</v>
      </c>
      <c r="D29" s="445"/>
      <c r="E29" s="445"/>
      <c r="F29" s="446"/>
      <c r="G29" s="411" t="s">
        <v>2528</v>
      </c>
      <c r="H29" s="419"/>
      <c r="I29" s="419"/>
      <c r="J29" s="409" t="s">
        <v>270</v>
      </c>
      <c r="K29" s="419"/>
      <c r="L29" s="453"/>
      <c r="M29" s="411" t="s">
        <v>5140</v>
      </c>
      <c r="N29" s="411"/>
      <c r="O29" s="389"/>
      <c r="P29" s="389"/>
      <c r="Q29" s="391"/>
      <c r="S29" s="406" t="s">
        <v>3005</v>
      </c>
      <c r="T29" s="407"/>
      <c r="U29" s="418">
        <v>0</v>
      </c>
      <c r="V29" s="386"/>
    </row>
    <row r="30" spans="1:24" ht="12.75" customHeight="1">
      <c r="A30" s="388"/>
      <c r="B30" s="444" t="s">
        <v>27</v>
      </c>
      <c r="C30" s="432" t="s">
        <v>1266</v>
      </c>
      <c r="D30" s="445"/>
      <c r="E30" s="445"/>
      <c r="F30" s="446"/>
      <c r="G30" s="411" t="s">
        <v>5117</v>
      </c>
      <c r="H30" s="419"/>
      <c r="I30" s="409" t="s">
        <v>970</v>
      </c>
      <c r="J30" s="409" t="s">
        <v>917</v>
      </c>
      <c r="K30" s="440"/>
      <c r="L30" s="419"/>
      <c r="M30" s="411" t="s">
        <v>5141</v>
      </c>
      <c r="N30" s="411"/>
      <c r="O30" s="389"/>
      <c r="P30" s="389"/>
      <c r="Q30" s="391"/>
      <c r="S30" s="406"/>
      <c r="T30" s="406"/>
      <c r="U30" s="406"/>
      <c r="V30" s="386"/>
    </row>
    <row r="31" spans="1:24" ht="12.75" customHeight="1">
      <c r="A31" s="388"/>
      <c r="B31" s="454" t="s">
        <v>1201</v>
      </c>
      <c r="C31" s="455" t="s">
        <v>825</v>
      </c>
      <c r="D31" s="456"/>
      <c r="E31" s="456"/>
      <c r="F31" s="457"/>
      <c r="G31" s="411" t="s">
        <v>2534</v>
      </c>
      <c r="H31" s="389"/>
      <c r="I31" s="409"/>
      <c r="J31" s="409" t="s">
        <v>918</v>
      </c>
      <c r="K31" s="458"/>
      <c r="L31" s="419"/>
      <c r="M31" s="411" t="s">
        <v>5142</v>
      </c>
      <c r="N31" s="411"/>
      <c r="O31" s="389"/>
      <c r="P31" s="389"/>
      <c r="Q31" s="391"/>
      <c r="S31" s="406" t="s">
        <v>3057</v>
      </c>
      <c r="T31" s="441"/>
      <c r="U31" s="418">
        <v>0</v>
      </c>
      <c r="V31" s="386"/>
    </row>
    <row r="32" spans="1:24" ht="12.75" customHeight="1">
      <c r="A32" s="388"/>
      <c r="B32" s="409" t="s">
        <v>5725</v>
      </c>
      <c r="C32" s="409" t="s">
        <v>6191</v>
      </c>
      <c r="D32" s="419"/>
      <c r="E32" s="419"/>
      <c r="F32" s="419"/>
      <c r="G32" s="411" t="s">
        <v>5115</v>
      </c>
      <c r="H32" s="389"/>
      <c r="I32" s="409"/>
      <c r="J32" s="409" t="s">
        <v>1123</v>
      </c>
      <c r="K32" s="445"/>
      <c r="L32" s="419"/>
      <c r="M32" s="411" t="s">
        <v>5142</v>
      </c>
      <c r="N32" s="411"/>
      <c r="O32" s="389"/>
      <c r="P32" s="389"/>
      <c r="Q32" s="391"/>
      <c r="S32" s="463"/>
      <c r="T32" s="441"/>
      <c r="U32" s="441"/>
      <c r="V32" s="386"/>
    </row>
    <row r="33" spans="1:24" ht="12.75" customHeight="1">
      <c r="A33" s="388"/>
      <c r="B33" s="409" t="s">
        <v>5726</v>
      </c>
      <c r="C33" s="409" t="s">
        <v>6190</v>
      </c>
      <c r="D33" s="411"/>
      <c r="E33" s="411"/>
      <c r="F33" s="411"/>
      <c r="G33" s="411" t="s">
        <v>5730</v>
      </c>
      <c r="H33" s="419"/>
      <c r="I33" s="409"/>
      <c r="J33" s="409" t="s">
        <v>3625</v>
      </c>
      <c r="K33" s="445"/>
      <c r="L33" s="419"/>
      <c r="M33" s="411" t="s">
        <v>5143</v>
      </c>
      <c r="N33" s="411"/>
      <c r="O33" s="389"/>
      <c r="P33" s="389"/>
      <c r="Q33" s="391"/>
      <c r="S33" s="406" t="s">
        <v>3127</v>
      </c>
      <c r="T33" s="441"/>
      <c r="U33" s="418">
        <v>0</v>
      </c>
      <c r="V33" s="386"/>
    </row>
    <row r="34" spans="1:24" ht="12.75" customHeight="1">
      <c r="A34" s="388"/>
      <c r="B34" s="409" t="s">
        <v>5727</v>
      </c>
      <c r="C34" s="409" t="s">
        <v>6190</v>
      </c>
      <c r="D34" s="411"/>
      <c r="E34" s="411"/>
      <c r="F34" s="411"/>
      <c r="G34" s="411" t="s">
        <v>5730</v>
      </c>
      <c r="H34" s="419"/>
      <c r="I34" s="409" t="s">
        <v>586</v>
      </c>
      <c r="J34" s="409" t="s">
        <v>4573</v>
      </c>
      <c r="K34" s="445"/>
      <c r="L34" s="419"/>
      <c r="M34" s="411" t="s">
        <v>5144</v>
      </c>
      <c r="N34" s="460"/>
      <c r="O34" s="389"/>
      <c r="P34" s="389"/>
      <c r="Q34" s="391"/>
      <c r="S34" s="463"/>
      <c r="T34" s="441"/>
      <c r="U34" s="441"/>
      <c r="V34" s="386"/>
    </row>
    <row r="35" spans="1:24" ht="12.75" customHeight="1">
      <c r="A35" s="388"/>
      <c r="B35" s="409" t="s">
        <v>5728</v>
      </c>
      <c r="C35" s="409" t="s">
        <v>6192</v>
      </c>
      <c r="D35" s="419"/>
      <c r="E35" s="419"/>
      <c r="F35" s="419"/>
      <c r="G35" s="411" t="s">
        <v>5729</v>
      </c>
      <c r="H35" s="419"/>
      <c r="I35" s="409" t="s">
        <v>634</v>
      </c>
      <c r="J35" s="409" t="s">
        <v>1311</v>
      </c>
      <c r="K35" s="445"/>
      <c r="L35" s="419"/>
      <c r="M35" s="411" t="s">
        <v>5144</v>
      </c>
      <c r="N35" s="460"/>
      <c r="O35" s="389"/>
      <c r="P35" s="389"/>
      <c r="Q35" s="391"/>
      <c r="S35" s="406" t="s">
        <v>3624</v>
      </c>
      <c r="T35" s="441"/>
      <c r="U35" s="418">
        <v>0</v>
      </c>
      <c r="V35" s="386"/>
      <c r="W35" s="386"/>
      <c r="X35" s="386"/>
    </row>
    <row r="36" spans="1:24" ht="12.75" customHeight="1">
      <c r="A36" s="388"/>
      <c r="B36" s="1574" t="s">
        <v>6211</v>
      </c>
      <c r="C36" s="1559"/>
      <c r="D36" s="1559"/>
      <c r="E36" s="421"/>
      <c r="F36" s="421"/>
      <c r="G36" s="421"/>
      <c r="H36" s="419"/>
      <c r="I36" s="409" t="s">
        <v>27</v>
      </c>
      <c r="J36" s="409" t="s">
        <v>5297</v>
      </c>
      <c r="K36" s="456"/>
      <c r="L36" s="419"/>
      <c r="M36" s="411" t="s">
        <v>5145</v>
      </c>
      <c r="N36" s="411"/>
      <c r="O36" s="389"/>
      <c r="P36" s="389"/>
      <c r="Q36" s="391"/>
      <c r="S36" s="463"/>
      <c r="T36" s="441"/>
      <c r="U36" s="441"/>
      <c r="V36" s="386"/>
      <c r="W36" s="386"/>
      <c r="X36" s="386"/>
    </row>
    <row r="37" spans="1:24" ht="12.75" customHeight="1">
      <c r="A37" s="388"/>
      <c r="B37" s="1575"/>
      <c r="C37" s="1558"/>
      <c r="D37" s="1558"/>
      <c r="E37" s="404"/>
      <c r="F37" s="404"/>
      <c r="G37" s="404"/>
      <c r="H37" s="419"/>
      <c r="I37" s="461"/>
      <c r="J37" s="409" t="s">
        <v>5298</v>
      </c>
      <c r="K37" s="402"/>
      <c r="L37" s="402"/>
      <c r="M37" s="411" t="s">
        <v>5145</v>
      </c>
      <c r="N37" s="411"/>
      <c r="O37" s="389"/>
      <c r="P37" s="389"/>
      <c r="Q37" s="391"/>
      <c r="S37" s="459" t="s">
        <v>4757</v>
      </c>
      <c r="T37" s="407"/>
      <c r="U37" s="418" t="s">
        <v>1033</v>
      </c>
    </row>
    <row r="38" spans="1:24" ht="12.75" customHeight="1">
      <c r="A38" s="462"/>
      <c r="B38" s="409" t="s">
        <v>586</v>
      </c>
      <c r="C38" s="409" t="s">
        <v>1364</v>
      </c>
      <c r="D38" s="419"/>
      <c r="E38" s="412"/>
      <c r="F38" s="412"/>
      <c r="G38" s="411" t="s">
        <v>6198</v>
      </c>
      <c r="H38" s="389"/>
      <c r="I38" s="461"/>
      <c r="J38" s="3" t="s">
        <v>11242</v>
      </c>
      <c r="K38" s="426"/>
      <c r="L38" s="402"/>
      <c r="M38" s="411" t="s">
        <v>5145</v>
      </c>
      <c r="N38" s="411"/>
      <c r="O38" s="389"/>
      <c r="P38" s="389"/>
      <c r="Q38" s="391"/>
      <c r="S38" s="459"/>
      <c r="T38" s="407"/>
      <c r="U38" s="418"/>
    </row>
    <row r="39" spans="1:24" ht="12.75" customHeight="1">
      <c r="A39" s="462"/>
      <c r="B39" s="409" t="s">
        <v>6195</v>
      </c>
      <c r="C39" s="409" t="s">
        <v>6208</v>
      </c>
      <c r="D39" s="409"/>
      <c r="E39" s="409"/>
      <c r="F39" s="409"/>
      <c r="G39" s="411" t="s">
        <v>6198</v>
      </c>
      <c r="H39" s="389"/>
      <c r="I39" s="1559" t="s">
        <v>834</v>
      </c>
      <c r="J39" s="1559"/>
      <c r="K39" s="421"/>
      <c r="L39" s="421"/>
      <c r="M39" s="421"/>
      <c r="N39" s="411"/>
      <c r="O39" s="389"/>
      <c r="P39" s="389"/>
      <c r="Q39" s="391"/>
      <c r="S39" s="459" t="s">
        <v>5029</v>
      </c>
      <c r="T39" s="407"/>
      <c r="U39" s="418">
        <v>0</v>
      </c>
    </row>
    <row r="40" spans="1:24" ht="12.75" customHeight="1">
      <c r="A40" s="462"/>
      <c r="B40" s="409"/>
      <c r="C40" s="409" t="s">
        <v>6205</v>
      </c>
      <c r="D40" s="409"/>
      <c r="E40" s="409"/>
      <c r="F40" s="409"/>
      <c r="G40" s="411" t="s">
        <v>6199</v>
      </c>
      <c r="H40" s="389"/>
      <c r="I40" s="1558"/>
      <c r="J40" s="1558"/>
      <c r="K40" s="415"/>
      <c r="L40" s="404"/>
      <c r="M40" s="404"/>
      <c r="N40" s="411"/>
      <c r="O40" s="389"/>
      <c r="P40" s="389"/>
      <c r="Q40" s="391"/>
      <c r="S40" s="459"/>
      <c r="T40" s="407"/>
      <c r="U40" s="418"/>
    </row>
    <row r="41" spans="1:24" ht="12.75" customHeight="1">
      <c r="A41" s="462"/>
      <c r="B41" s="409" t="s">
        <v>6196</v>
      </c>
      <c r="C41" s="464" t="s">
        <v>6208</v>
      </c>
      <c r="D41" s="409"/>
      <c r="E41" s="409"/>
      <c r="F41" s="409"/>
      <c r="G41" s="411" t="s">
        <v>6200</v>
      </c>
      <c r="H41" s="389"/>
      <c r="I41" s="465" t="s">
        <v>979</v>
      </c>
      <c r="J41" s="465"/>
      <c r="K41" s="466"/>
      <c r="L41" s="466"/>
      <c r="M41" s="467" t="s">
        <v>2500</v>
      </c>
      <c r="N41" s="411"/>
      <c r="O41" s="389"/>
      <c r="P41" s="389"/>
      <c r="Q41" s="391"/>
      <c r="S41" s="459" t="s">
        <v>6109</v>
      </c>
      <c r="T41" s="459"/>
      <c r="U41" s="418">
        <v>0</v>
      </c>
    </row>
    <row r="42" spans="1:24" ht="12.75" customHeight="1">
      <c r="A42" s="388"/>
      <c r="B42" s="409"/>
      <c r="C42" s="464" t="s">
        <v>6205</v>
      </c>
      <c r="D42" s="419"/>
      <c r="E42" s="419"/>
      <c r="F42" s="419"/>
      <c r="G42" s="411" t="s">
        <v>6200</v>
      </c>
      <c r="H42" s="389"/>
      <c r="I42" s="1559" t="s">
        <v>4711</v>
      </c>
      <c r="J42" s="1559"/>
      <c r="K42" s="466"/>
      <c r="L42" s="421"/>
      <c r="M42" s="421"/>
      <c r="N42" s="411"/>
      <c r="O42" s="389"/>
      <c r="P42" s="389"/>
      <c r="Q42" s="391"/>
      <c r="S42" s="459"/>
      <c r="T42" s="459"/>
      <c r="U42" s="459"/>
    </row>
    <row r="43" spans="1:24" ht="12.75" customHeight="1">
      <c r="A43" s="388"/>
      <c r="B43" s="409" t="s">
        <v>1200</v>
      </c>
      <c r="C43" s="409" t="s">
        <v>6208</v>
      </c>
      <c r="D43" s="409"/>
      <c r="E43" s="409"/>
      <c r="F43" s="409"/>
      <c r="G43" s="411" t="s">
        <v>6201</v>
      </c>
      <c r="H43" s="389"/>
      <c r="I43" s="1558"/>
      <c r="J43" s="1558"/>
      <c r="K43" s="415"/>
      <c r="L43" s="404"/>
      <c r="M43" s="404"/>
      <c r="N43" s="411"/>
      <c r="O43" s="389"/>
      <c r="P43" s="389"/>
      <c r="Q43" s="391"/>
      <c r="S43" s="459" t="s">
        <v>6676</v>
      </c>
      <c r="T43" s="459"/>
      <c r="U43" s="418">
        <v>0</v>
      </c>
    </row>
    <row r="44" spans="1:24" ht="12.75" customHeight="1">
      <c r="A44" s="388"/>
      <c r="B44" s="409"/>
      <c r="C44" s="409" t="s">
        <v>6205</v>
      </c>
      <c r="D44" s="409"/>
      <c r="E44" s="409"/>
      <c r="F44" s="409"/>
      <c r="G44" s="411" t="s">
        <v>6201</v>
      </c>
      <c r="H44" s="389"/>
      <c r="I44" s="468" t="s">
        <v>4712</v>
      </c>
      <c r="J44" s="465"/>
      <c r="K44" s="466"/>
      <c r="L44" s="466"/>
      <c r="M44" s="467" t="s">
        <v>5146</v>
      </c>
      <c r="N44" s="411"/>
      <c r="O44" s="389"/>
      <c r="P44" s="389"/>
      <c r="Q44" s="391"/>
      <c r="S44" s="459"/>
      <c r="T44" s="459"/>
      <c r="U44" s="459"/>
    </row>
    <row r="45" spans="1:24" ht="12.75" customHeight="1">
      <c r="A45" s="388"/>
      <c r="B45" s="409" t="s">
        <v>6209</v>
      </c>
      <c r="C45" s="409" t="s">
        <v>6127</v>
      </c>
      <c r="D45" s="409"/>
      <c r="E45" s="409"/>
      <c r="F45" s="409"/>
      <c r="G45" s="411" t="s">
        <v>6204</v>
      </c>
      <c r="H45" s="389"/>
      <c r="I45" s="1559" t="s">
        <v>1346</v>
      </c>
      <c r="J45" s="1559"/>
      <c r="K45" s="421"/>
      <c r="L45" s="421"/>
      <c r="M45" s="467"/>
      <c r="N45" s="402"/>
      <c r="O45" s="389"/>
      <c r="P45" s="389"/>
      <c r="Q45" s="391"/>
      <c r="S45" s="406" t="s">
        <v>7468</v>
      </c>
      <c r="T45" s="407"/>
      <c r="U45" s="418"/>
    </row>
    <row r="46" spans="1:24" ht="12.75" customHeight="1">
      <c r="A46" s="388"/>
      <c r="B46" s="409" t="s">
        <v>6197</v>
      </c>
      <c r="C46" s="409" t="s">
        <v>1194</v>
      </c>
      <c r="D46" s="409"/>
      <c r="E46" s="409"/>
      <c r="F46" s="409"/>
      <c r="G46" s="411" t="s">
        <v>6202</v>
      </c>
      <c r="H46" s="389"/>
      <c r="I46" s="1558"/>
      <c r="J46" s="1558"/>
      <c r="K46" s="415"/>
      <c r="L46" s="404"/>
      <c r="M46" s="404"/>
      <c r="N46" s="411"/>
      <c r="O46" s="389"/>
      <c r="P46" s="389"/>
      <c r="Q46" s="391"/>
      <c r="S46" s="406" t="s">
        <v>6720</v>
      </c>
      <c r="T46" s="407"/>
      <c r="U46" s="418">
        <v>0</v>
      </c>
    </row>
    <row r="47" spans="1:24" ht="12.75" customHeight="1">
      <c r="A47" s="388"/>
      <c r="B47" s="409"/>
      <c r="C47" s="409" t="s">
        <v>6207</v>
      </c>
      <c r="D47" s="409"/>
      <c r="E47" s="409"/>
      <c r="F47" s="409"/>
      <c r="G47" s="411" t="s">
        <v>6202</v>
      </c>
      <c r="H47" s="389"/>
      <c r="I47" s="409" t="s">
        <v>566</v>
      </c>
      <c r="J47" s="409" t="s">
        <v>1897</v>
      </c>
      <c r="K47" s="419"/>
      <c r="L47" s="419"/>
      <c r="M47" s="411" t="s">
        <v>5147</v>
      </c>
      <c r="N47" s="411"/>
      <c r="O47" s="389"/>
      <c r="P47" s="389"/>
      <c r="Q47" s="391"/>
      <c r="S47" s="406" t="s">
        <v>7455</v>
      </c>
      <c r="T47" s="407"/>
      <c r="U47" s="418">
        <v>0</v>
      </c>
      <c r="V47" s="386"/>
      <c r="W47" s="386"/>
      <c r="X47" s="386"/>
    </row>
    <row r="48" spans="1:24" ht="12.75" customHeight="1">
      <c r="A48" s="388"/>
      <c r="B48" s="409"/>
      <c r="C48" s="409" t="s">
        <v>6206</v>
      </c>
      <c r="D48" s="419"/>
      <c r="E48" s="419"/>
      <c r="F48" s="419"/>
      <c r="G48" s="411" t="s">
        <v>6202</v>
      </c>
      <c r="H48" s="389"/>
      <c r="I48" s="461"/>
      <c r="J48" s="409" t="s">
        <v>1899</v>
      </c>
      <c r="K48" s="419"/>
      <c r="L48" s="426"/>
      <c r="M48" s="411" t="s">
        <v>5149</v>
      </c>
      <c r="N48" s="411"/>
      <c r="O48" s="389"/>
      <c r="P48" s="389"/>
      <c r="Q48" s="391"/>
      <c r="S48" s="406" t="s">
        <v>7456</v>
      </c>
      <c r="T48" s="407"/>
      <c r="U48" s="418">
        <v>0</v>
      </c>
      <c r="V48" s="386"/>
      <c r="W48" s="386"/>
      <c r="X48" s="386"/>
    </row>
    <row r="49" spans="1:24" ht="12.75" customHeight="1">
      <c r="A49" s="388"/>
      <c r="B49" s="409" t="s">
        <v>6175</v>
      </c>
      <c r="C49" s="409"/>
      <c r="D49" s="469"/>
      <c r="E49" s="469"/>
      <c r="F49" s="469"/>
      <c r="G49" s="411" t="s">
        <v>6203</v>
      </c>
      <c r="H49" s="389"/>
      <c r="I49" s="461"/>
      <c r="J49" s="413" t="s">
        <v>2239</v>
      </c>
      <c r="K49" s="419"/>
      <c r="L49" s="426"/>
      <c r="M49" s="411" t="s">
        <v>5148</v>
      </c>
      <c r="N49" s="411"/>
      <c r="O49" s="389"/>
      <c r="P49" s="389"/>
      <c r="Q49" s="391"/>
      <c r="S49" s="406" t="s">
        <v>7458</v>
      </c>
      <c r="T49" s="407"/>
      <c r="U49" s="418">
        <v>0</v>
      </c>
      <c r="V49" s="386"/>
      <c r="W49" s="386"/>
      <c r="X49" s="386"/>
    </row>
    <row r="50" spans="1:24" ht="12.75" customHeight="1">
      <c r="A50" s="388"/>
      <c r="B50" s="1559" t="s">
        <v>2228</v>
      </c>
      <c r="C50" s="1559"/>
      <c r="D50" s="421"/>
      <c r="E50" s="421"/>
      <c r="F50" s="421"/>
      <c r="G50" s="421"/>
      <c r="H50" s="389"/>
      <c r="I50" s="409"/>
      <c r="J50" s="409" t="s">
        <v>2240</v>
      </c>
      <c r="K50" s="419"/>
      <c r="L50" s="419"/>
      <c r="M50" s="411" t="s">
        <v>5150</v>
      </c>
      <c r="N50" s="411"/>
      <c r="O50" s="389"/>
      <c r="P50" s="389"/>
      <c r="Q50" s="391"/>
      <c r="S50" s="406" t="s">
        <v>7457</v>
      </c>
      <c r="T50" s="407"/>
      <c r="U50" s="418">
        <v>0</v>
      </c>
    </row>
    <row r="51" spans="1:24" ht="12.75" customHeight="1">
      <c r="A51" s="388"/>
      <c r="B51" s="1558"/>
      <c r="C51" s="1558"/>
      <c r="D51" s="404"/>
      <c r="E51" s="404"/>
      <c r="F51" s="404"/>
      <c r="G51" s="404"/>
      <c r="H51" s="389"/>
      <c r="I51" s="409"/>
      <c r="J51" s="409" t="s">
        <v>1898</v>
      </c>
      <c r="K51" s="411"/>
      <c r="L51" s="419"/>
      <c r="M51" s="411" t="s">
        <v>5151</v>
      </c>
      <c r="N51" s="402"/>
      <c r="O51" s="389"/>
      <c r="P51" s="389"/>
      <c r="Q51" s="391"/>
      <c r="S51" s="459"/>
      <c r="T51" s="459"/>
      <c r="U51" s="459"/>
    </row>
    <row r="52" spans="1:24" ht="12.75" customHeight="1" thickBot="1">
      <c r="A52" s="388"/>
      <c r="B52" s="470" t="s">
        <v>2231</v>
      </c>
      <c r="C52" s="409" t="s">
        <v>2233</v>
      </c>
      <c r="D52" s="419"/>
      <c r="E52" s="411"/>
      <c r="F52" s="419"/>
      <c r="G52" s="411" t="s">
        <v>5118</v>
      </c>
      <c r="H52" s="389"/>
      <c r="I52" s="1566" t="s">
        <v>1037</v>
      </c>
      <c r="J52" s="1566"/>
      <c r="K52" s="421"/>
      <c r="L52" s="422"/>
      <c r="M52" s="422"/>
      <c r="N52" s="411"/>
      <c r="O52" s="389"/>
      <c r="P52" s="389"/>
      <c r="Q52" s="391"/>
      <c r="S52" s="459" t="s">
        <v>11256</v>
      </c>
      <c r="T52" s="459"/>
      <c r="U52" s="418">
        <v>0</v>
      </c>
    </row>
    <row r="53" spans="1:24" ht="12.75" customHeight="1" thickTop="1" thickBot="1">
      <c r="A53" s="388"/>
      <c r="B53" s="389"/>
      <c r="C53" s="471" t="s">
        <v>2234</v>
      </c>
      <c r="D53" s="472"/>
      <c r="E53" s="411"/>
      <c r="F53" s="472"/>
      <c r="G53" s="411" t="s">
        <v>2524</v>
      </c>
      <c r="H53" s="473"/>
      <c r="I53" s="1567"/>
      <c r="J53" s="1567"/>
      <c r="K53" s="415"/>
      <c r="L53" s="403"/>
      <c r="M53" s="403"/>
      <c r="N53" s="402"/>
      <c r="O53" s="389"/>
      <c r="P53" s="389"/>
      <c r="Q53" s="391"/>
      <c r="S53" s="459"/>
      <c r="T53" s="459"/>
      <c r="U53" s="418"/>
    </row>
    <row r="54" spans="1:24" ht="12.75" customHeight="1" thickTop="1" thickBot="1">
      <c r="A54" s="388"/>
      <c r="B54" s="419"/>
      <c r="C54" s="471" t="s">
        <v>1055</v>
      </c>
      <c r="D54" s="472"/>
      <c r="E54" s="411"/>
      <c r="F54" s="472"/>
      <c r="G54" s="411" t="s">
        <v>5119</v>
      </c>
      <c r="H54" s="473"/>
      <c r="I54" s="474" t="s">
        <v>575</v>
      </c>
      <c r="J54" s="409" t="s">
        <v>1676</v>
      </c>
      <c r="K54" s="411"/>
      <c r="L54" s="419"/>
      <c r="M54" s="411" t="s">
        <v>5152</v>
      </c>
      <c r="N54" s="402"/>
      <c r="O54" s="389"/>
      <c r="P54" s="389"/>
      <c r="Q54" s="391"/>
      <c r="S54" s="459" t="s">
        <v>17334</v>
      </c>
      <c r="T54" s="459"/>
      <c r="U54" s="418">
        <v>0</v>
      </c>
    </row>
    <row r="55" spans="1:24" ht="12.75" customHeight="1" thickTop="1" thickBot="1">
      <c r="A55" s="388"/>
      <c r="B55" s="413" t="s">
        <v>2232</v>
      </c>
      <c r="C55" s="471" t="s">
        <v>2235</v>
      </c>
      <c r="D55" s="472"/>
      <c r="E55" s="411"/>
      <c r="F55" s="472"/>
      <c r="G55" s="411" t="s">
        <v>5120</v>
      </c>
      <c r="H55" s="389"/>
      <c r="I55" s="389"/>
      <c r="J55" s="476" t="s">
        <v>890</v>
      </c>
      <c r="K55" s="411"/>
      <c r="L55" s="477"/>
      <c r="M55" s="411" t="s">
        <v>5153</v>
      </c>
      <c r="N55" s="411"/>
      <c r="O55" s="389"/>
      <c r="P55" s="389"/>
      <c r="Q55" s="391"/>
    </row>
    <row r="56" spans="1:24" ht="12.75" customHeight="1" thickTop="1" thickBot="1">
      <c r="A56" s="388"/>
      <c r="B56" s="475"/>
      <c r="C56" s="471" t="s">
        <v>2498</v>
      </c>
      <c r="D56" s="472"/>
      <c r="E56" s="411"/>
      <c r="F56" s="472"/>
      <c r="G56" s="411" t="s">
        <v>5121</v>
      </c>
      <c r="H56" s="389"/>
      <c r="I56" s="426"/>
      <c r="J56" s="413" t="s">
        <v>622</v>
      </c>
      <c r="K56" s="415"/>
      <c r="L56" s="415"/>
      <c r="M56" s="480" t="s">
        <v>5154</v>
      </c>
      <c r="N56" s="402"/>
      <c r="O56" s="389"/>
      <c r="P56" s="389"/>
      <c r="Q56" s="391"/>
    </row>
    <row r="57" spans="1:24" ht="12.75" customHeight="1" thickTop="1">
      <c r="A57" s="388"/>
      <c r="B57" s="478"/>
      <c r="C57" s="479" t="s">
        <v>2236</v>
      </c>
      <c r="D57" s="440"/>
      <c r="E57" s="411"/>
      <c r="F57" s="440"/>
      <c r="G57" s="411" t="s">
        <v>5122</v>
      </c>
      <c r="H57" s="389"/>
      <c r="I57" s="1566" t="s">
        <v>17333</v>
      </c>
      <c r="J57" s="1566"/>
      <c r="K57" s="421"/>
      <c r="L57" s="747"/>
      <c r="M57" s="747"/>
      <c r="N57" s="411"/>
      <c r="O57" s="389"/>
      <c r="P57" s="389"/>
      <c r="Q57" s="391"/>
    </row>
    <row r="58" spans="1:24" ht="12.75" customHeight="1">
      <c r="A58" s="388"/>
      <c r="B58" s="481" t="s">
        <v>27</v>
      </c>
      <c r="C58" s="482" t="s">
        <v>2237</v>
      </c>
      <c r="D58" s="480"/>
      <c r="E58" s="411"/>
      <c r="F58" s="480"/>
      <c r="G58" s="411" t="s">
        <v>5123</v>
      </c>
      <c r="H58" s="473"/>
      <c r="I58" s="1567"/>
      <c r="J58" s="1567"/>
      <c r="K58" s="415"/>
      <c r="L58" s="748"/>
      <c r="M58" s="748"/>
      <c r="N58" s="411"/>
      <c r="O58" s="389"/>
      <c r="P58" s="389"/>
      <c r="Q58" s="391"/>
    </row>
    <row r="59" spans="1:24" ht="12.75" customHeight="1">
      <c r="A59" s="388"/>
      <c r="B59" s="1559" t="s">
        <v>4773</v>
      </c>
      <c r="C59" s="1559"/>
      <c r="D59" s="422"/>
      <c r="E59" s="421"/>
      <c r="F59" s="422"/>
      <c r="G59" s="422"/>
      <c r="H59" s="473"/>
      <c r="I59"/>
      <c r="J59" s="3" t="s">
        <v>2231</v>
      </c>
      <c r="K59" s="411"/>
      <c r="L59" s="419"/>
      <c r="M59" s="6" t="s">
        <v>17496</v>
      </c>
      <c r="N59" s="411"/>
      <c r="O59" s="389"/>
      <c r="P59" s="389"/>
      <c r="Q59" s="391"/>
    </row>
    <row r="60" spans="1:24" ht="12.75" customHeight="1">
      <c r="A60" s="388"/>
      <c r="B60" s="1558"/>
      <c r="C60" s="1558"/>
      <c r="D60" s="403"/>
      <c r="E60" s="404"/>
      <c r="F60" s="403"/>
      <c r="G60" s="403"/>
      <c r="H60" s="389"/>
      <c r="I60" s="389"/>
      <c r="J60" s="764" t="s">
        <v>2232</v>
      </c>
      <c r="K60" s="411"/>
      <c r="L60" s="477"/>
      <c r="M60" s="6" t="s">
        <v>17497</v>
      </c>
      <c r="N60" s="411"/>
      <c r="O60" s="484"/>
      <c r="P60" s="389"/>
      <c r="Q60" s="391"/>
    </row>
    <row r="61" spans="1:24" ht="12.75" customHeight="1">
      <c r="A61" s="388"/>
      <c r="B61" s="413" t="s">
        <v>5107</v>
      </c>
      <c r="C61" s="485" t="s">
        <v>5107</v>
      </c>
      <c r="D61" s="466"/>
      <c r="E61" s="466"/>
      <c r="F61" s="466"/>
      <c r="G61" s="467" t="s">
        <v>2526</v>
      </c>
      <c r="H61" s="389"/>
      <c r="I61" s="487"/>
      <c r="J61" s="765" t="s">
        <v>27</v>
      </c>
      <c r="K61" s="419"/>
      <c r="L61" s="419"/>
      <c r="M61" s="483" t="s">
        <v>17498</v>
      </c>
      <c r="N61" s="419"/>
      <c r="O61" s="484"/>
      <c r="P61" s="389"/>
      <c r="Q61" s="391"/>
    </row>
    <row r="62" spans="1:24" ht="12.75" customHeight="1">
      <c r="A62" s="388"/>
      <c r="B62" s="476" t="s">
        <v>5108</v>
      </c>
      <c r="C62" s="476" t="s">
        <v>5109</v>
      </c>
      <c r="D62" s="486"/>
      <c r="E62" s="411"/>
      <c r="F62" s="411"/>
      <c r="G62" s="411" t="s">
        <v>2527</v>
      </c>
      <c r="H62" s="389"/>
      <c r="I62" s="1559" t="s">
        <v>3006</v>
      </c>
      <c r="J62" s="1559"/>
      <c r="K62" s="421"/>
      <c r="L62" s="422"/>
      <c r="M62" s="422"/>
      <c r="N62" s="419"/>
      <c r="O62" s="484"/>
      <c r="P62" s="389"/>
      <c r="Q62" s="391"/>
    </row>
    <row r="63" spans="1:24" ht="12.75" customHeight="1">
      <c r="A63" s="388"/>
      <c r="B63" s="478"/>
      <c r="C63" s="479" t="s">
        <v>5030</v>
      </c>
      <c r="D63" s="488"/>
      <c r="E63" s="411"/>
      <c r="F63" s="411"/>
      <c r="G63" s="411" t="s">
        <v>5124</v>
      </c>
      <c r="H63" s="389"/>
      <c r="I63" s="1558"/>
      <c r="J63" s="1558"/>
      <c r="K63" s="415"/>
      <c r="L63" s="403"/>
      <c r="M63" s="403"/>
      <c r="N63" s="419"/>
      <c r="O63" s="484"/>
      <c r="P63" s="389"/>
      <c r="Q63" s="391"/>
    </row>
    <row r="64" spans="1:24" ht="12.75" customHeight="1">
      <c r="A64" s="388"/>
      <c r="B64" s="1559" t="s">
        <v>1363</v>
      </c>
      <c r="C64" s="1559"/>
      <c r="D64" s="422"/>
      <c r="E64" s="421"/>
      <c r="F64" s="421"/>
      <c r="G64" s="421"/>
      <c r="H64" s="389"/>
      <c r="I64" s="411"/>
      <c r="J64" s="609" t="s">
        <v>11243</v>
      </c>
      <c r="K64" s="411"/>
      <c r="L64" s="411"/>
      <c r="M64" s="483" t="s">
        <v>5155</v>
      </c>
      <c r="N64" s="419"/>
      <c r="O64" s="484"/>
      <c r="P64" s="389"/>
      <c r="Q64" s="391"/>
    </row>
    <row r="65" spans="1:24" ht="12.75" customHeight="1">
      <c r="A65" s="388"/>
      <c r="B65" s="1558"/>
      <c r="C65" s="1558"/>
      <c r="D65" s="403"/>
      <c r="E65" s="404"/>
      <c r="F65" s="404"/>
      <c r="G65" s="404"/>
      <c r="H65" s="389"/>
      <c r="I65" s="419"/>
      <c r="J65" s="479" t="s">
        <v>586</v>
      </c>
      <c r="K65" s="419"/>
      <c r="L65" s="419"/>
      <c r="M65" s="483" t="s">
        <v>5155</v>
      </c>
      <c r="N65" s="419"/>
      <c r="O65" s="484"/>
      <c r="P65" s="389"/>
      <c r="Q65" s="391"/>
    </row>
    <row r="66" spans="1:24" ht="12.75" customHeight="1">
      <c r="A66" s="388"/>
      <c r="B66" s="409" t="s">
        <v>841</v>
      </c>
      <c r="C66" s="409" t="s">
        <v>842</v>
      </c>
      <c r="D66" s="419"/>
      <c r="E66" s="419"/>
      <c r="F66" s="419"/>
      <c r="G66" s="411" t="s">
        <v>5125</v>
      </c>
      <c r="H66" s="389"/>
      <c r="I66" s="1573" t="s">
        <v>11244</v>
      </c>
      <c r="J66" s="1559"/>
      <c r="K66" s="421"/>
      <c r="L66" s="422"/>
      <c r="M66" s="422"/>
      <c r="N66" s="419"/>
      <c r="O66" s="484"/>
      <c r="P66" s="389"/>
      <c r="Q66" s="391"/>
      <c r="S66" s="489" t="s">
        <v>2919</v>
      </c>
      <c r="T66" s="425"/>
      <c r="U66" s="425"/>
      <c r="V66" s="386"/>
      <c r="W66" s="386"/>
      <c r="X66" s="386"/>
    </row>
    <row r="67" spans="1:24" ht="12.75" customHeight="1">
      <c r="A67" s="388"/>
      <c r="B67" s="409"/>
      <c r="C67" s="413" t="s">
        <v>843</v>
      </c>
      <c r="D67" s="410"/>
      <c r="E67" s="419"/>
      <c r="F67" s="419"/>
      <c r="G67" s="411" t="s">
        <v>5126</v>
      </c>
      <c r="H67" s="389"/>
      <c r="I67" s="1558"/>
      <c r="J67" s="1558"/>
      <c r="K67" s="415"/>
      <c r="L67" s="403"/>
      <c r="M67" s="403"/>
      <c r="N67" s="411"/>
      <c r="O67" s="1562" t="s">
        <v>51</v>
      </c>
      <c r="P67" s="1562"/>
      <c r="Q67" s="1563"/>
      <c r="S67" s="490" t="s">
        <v>30</v>
      </c>
      <c r="T67" s="490"/>
      <c r="U67" s="490"/>
      <c r="V67" s="386"/>
      <c r="W67" s="386"/>
      <c r="X67" s="386"/>
    </row>
    <row r="68" spans="1:24" ht="12.75" customHeight="1">
      <c r="A68" s="388"/>
      <c r="B68" s="409"/>
      <c r="C68" s="413" t="s">
        <v>844</v>
      </c>
      <c r="D68" s="419"/>
      <c r="E68" s="389"/>
      <c r="F68" s="389"/>
      <c r="G68" s="411" t="s">
        <v>5127</v>
      </c>
      <c r="H68" s="389"/>
      <c r="I68" s="411"/>
      <c r="J68" s="610" t="s">
        <v>11255</v>
      </c>
      <c r="K68" s="411"/>
      <c r="L68" s="411"/>
      <c r="M68" s="483" t="s">
        <v>6083</v>
      </c>
      <c r="N68" s="491"/>
      <c r="O68" s="1562"/>
      <c r="P68" s="1562"/>
      <c r="Q68" s="1563"/>
      <c r="S68" s="490" t="s">
        <v>1241</v>
      </c>
      <c r="T68" s="490"/>
      <c r="U68" s="490"/>
      <c r="V68" s="386"/>
      <c r="W68" s="386"/>
      <c r="X68" s="386"/>
    </row>
    <row r="69" spans="1:24" ht="12.75" customHeight="1">
      <c r="A69" s="388"/>
      <c r="B69" s="409"/>
      <c r="C69" s="413" t="s">
        <v>5157</v>
      </c>
      <c r="D69" s="419"/>
      <c r="E69" s="389"/>
      <c r="F69" s="389"/>
      <c r="G69" s="411" t="s">
        <v>5127</v>
      </c>
      <c r="H69" s="402"/>
      <c r="I69" s="1559"/>
      <c r="J69" s="1559"/>
      <c r="K69" s="421"/>
      <c r="L69" s="422"/>
      <c r="M69" s="422"/>
      <c r="N69" s="411"/>
      <c r="O69" s="492"/>
      <c r="P69" s="492"/>
      <c r="Q69" s="493"/>
      <c r="S69" s="490" t="s">
        <v>487</v>
      </c>
      <c r="T69" s="490"/>
      <c r="U69" s="490"/>
      <c r="V69" s="386"/>
      <c r="W69" s="386"/>
      <c r="X69" s="386"/>
    </row>
    <row r="70" spans="1:24" ht="12.75" customHeight="1">
      <c r="A70" s="388"/>
      <c r="B70" s="409" t="s">
        <v>840</v>
      </c>
      <c r="C70" s="409" t="s">
        <v>6675</v>
      </c>
      <c r="D70" s="419"/>
      <c r="E70" s="389"/>
      <c r="F70" s="389"/>
      <c r="G70" s="411" t="s">
        <v>5128</v>
      </c>
      <c r="H70" s="402"/>
      <c r="I70" s="1558"/>
      <c r="J70" s="1558"/>
      <c r="K70" s="415"/>
      <c r="L70" s="403"/>
      <c r="M70" s="403"/>
      <c r="N70" s="411"/>
      <c r="O70" s="1562"/>
      <c r="P70" s="1562"/>
      <c r="Q70" s="1563"/>
      <c r="S70" s="490" t="s">
        <v>488</v>
      </c>
      <c r="T70" s="490"/>
      <c r="U70" s="490"/>
      <c r="V70" s="386"/>
      <c r="W70" s="386"/>
      <c r="X70" s="386"/>
    </row>
    <row r="71" spans="1:24" ht="12.75" customHeight="1">
      <c r="A71" s="388"/>
      <c r="B71" s="409" t="s">
        <v>586</v>
      </c>
      <c r="C71" s="409" t="s">
        <v>1945</v>
      </c>
      <c r="D71" s="419"/>
      <c r="E71" s="419"/>
      <c r="F71" s="389"/>
      <c r="G71" s="411" t="s">
        <v>5129</v>
      </c>
      <c r="H71" s="402"/>
      <c r="I71" s="411"/>
      <c r="J71" s="474"/>
      <c r="K71" s="411"/>
      <c r="L71" s="411"/>
      <c r="M71" s="483"/>
      <c r="N71" s="419"/>
      <c r="O71" s="419"/>
      <c r="P71" s="419"/>
      <c r="Q71" s="496"/>
      <c r="S71" s="490" t="s">
        <v>31</v>
      </c>
      <c r="T71" s="490"/>
      <c r="U71" s="490"/>
      <c r="V71" s="386"/>
      <c r="W71" s="386"/>
      <c r="X71" s="386"/>
    </row>
    <row r="72" spans="1:24" ht="12.75" customHeight="1">
      <c r="A72" s="388"/>
      <c r="B72" s="419"/>
      <c r="C72" s="413" t="s">
        <v>1944</v>
      </c>
      <c r="D72" s="419"/>
      <c r="E72" s="419"/>
      <c r="F72" s="389"/>
      <c r="G72" s="411" t="s">
        <v>5130</v>
      </c>
      <c r="H72" s="402"/>
      <c r="I72" s="1559" t="s">
        <v>7468</v>
      </c>
      <c r="J72" s="1559"/>
      <c r="K72" s="494"/>
      <c r="L72" s="421"/>
      <c r="M72" s="495"/>
      <c r="N72" s="419"/>
      <c r="O72" s="497"/>
      <c r="P72" s="497"/>
      <c r="Q72" s="498"/>
      <c r="S72" s="490" t="s">
        <v>32</v>
      </c>
      <c r="T72" s="490"/>
      <c r="U72" s="490"/>
      <c r="V72" s="386"/>
      <c r="W72" s="386"/>
      <c r="X72" s="386"/>
    </row>
    <row r="73" spans="1:24" ht="12.75" customHeight="1">
      <c r="A73" s="447"/>
      <c r="B73" s="419"/>
      <c r="C73" s="409" t="s">
        <v>6674</v>
      </c>
      <c r="D73" s="419"/>
      <c r="E73" s="419"/>
      <c r="F73" s="389"/>
      <c r="G73" s="411" t="s">
        <v>5130</v>
      </c>
      <c r="H73" s="402"/>
      <c r="I73" s="1558"/>
      <c r="J73" s="1558"/>
      <c r="K73" s="732"/>
      <c r="L73" s="733"/>
      <c r="M73" s="733"/>
      <c r="N73" s="419"/>
      <c r="O73" s="1564" t="s">
        <v>578</v>
      </c>
      <c r="P73" s="1564"/>
      <c r="Q73" s="1565"/>
      <c r="S73" s="490" t="s">
        <v>1010</v>
      </c>
      <c r="T73" s="490"/>
      <c r="U73" s="490"/>
      <c r="V73" s="386"/>
      <c r="W73" s="386"/>
      <c r="X73" s="386"/>
    </row>
    <row r="74" spans="1:24" ht="12.75" customHeight="1">
      <c r="A74" s="447"/>
      <c r="B74" s="409" t="s">
        <v>845</v>
      </c>
      <c r="C74" s="409" t="s">
        <v>6673</v>
      </c>
      <c r="D74" s="500"/>
      <c r="E74" s="409"/>
      <c r="F74" s="409"/>
      <c r="G74" s="411" t="s">
        <v>5131</v>
      </c>
      <c r="H74" s="402"/>
      <c r="I74" s="499" t="s">
        <v>27</v>
      </c>
      <c r="J74" s="413" t="s">
        <v>2457</v>
      </c>
      <c r="K74" s="410"/>
      <c r="L74" s="419"/>
      <c r="M74" s="411" t="s">
        <v>7459</v>
      </c>
      <c r="N74" s="419"/>
      <c r="O74" s="1560" t="s">
        <v>2921</v>
      </c>
      <c r="P74" s="1560"/>
      <c r="Q74" s="1561"/>
      <c r="S74" s="490" t="s">
        <v>489</v>
      </c>
      <c r="T74" s="490"/>
      <c r="U74" s="490"/>
      <c r="V74" s="386"/>
      <c r="W74" s="386"/>
      <c r="X74" s="386"/>
    </row>
    <row r="75" spans="1:24" ht="12.75" customHeight="1">
      <c r="A75" s="388"/>
      <c r="B75" s="1559" t="s">
        <v>6676</v>
      </c>
      <c r="C75" s="1559"/>
      <c r="D75" s="494"/>
      <c r="E75" s="421"/>
      <c r="F75" s="495"/>
      <c r="G75" s="495"/>
      <c r="H75" s="411"/>
      <c r="I75" s="501" t="s">
        <v>566</v>
      </c>
      <c r="J75" s="502" t="s">
        <v>7463</v>
      </c>
      <c r="K75" s="503"/>
      <c r="L75" s="440"/>
      <c r="M75" s="411" t="s">
        <v>7460</v>
      </c>
      <c r="N75" s="419"/>
      <c r="O75" s="1560" t="s">
        <v>579</v>
      </c>
      <c r="P75" s="1560"/>
      <c r="Q75" s="1561"/>
      <c r="S75" s="489" t="s">
        <v>1052</v>
      </c>
      <c r="T75" s="489"/>
      <c r="U75" s="489"/>
      <c r="V75" s="386"/>
      <c r="W75" s="386"/>
      <c r="X75" s="386"/>
    </row>
    <row r="76" spans="1:24" ht="12.75" customHeight="1">
      <c r="A76" s="388"/>
      <c r="B76" s="1558"/>
      <c r="C76" s="1558"/>
      <c r="D76" s="403"/>
      <c r="E76" s="404"/>
      <c r="F76" s="404"/>
      <c r="G76" s="404"/>
      <c r="H76" s="402"/>
      <c r="I76" s="453"/>
      <c r="J76" s="476" t="s">
        <v>7464</v>
      </c>
      <c r="K76" s="504"/>
      <c r="L76" s="504"/>
      <c r="M76" s="411" t="s">
        <v>7461</v>
      </c>
      <c r="N76" s="419"/>
      <c r="O76" s="1560" t="s">
        <v>580</v>
      </c>
      <c r="P76" s="1560"/>
      <c r="Q76" s="1561"/>
      <c r="S76" s="490" t="s">
        <v>1343</v>
      </c>
      <c r="T76" s="490"/>
      <c r="U76" s="490"/>
      <c r="V76" s="386"/>
      <c r="W76" s="386"/>
      <c r="X76" s="386"/>
    </row>
    <row r="77" spans="1:24" ht="12.75" customHeight="1">
      <c r="A77" s="388"/>
      <c r="B77" s="499" t="s">
        <v>841</v>
      </c>
      <c r="C77" s="413" t="s">
        <v>842</v>
      </c>
      <c r="D77" s="410"/>
      <c r="E77" s="419"/>
      <c r="F77" s="419"/>
      <c r="G77" s="411" t="s">
        <v>6721</v>
      </c>
      <c r="H77" s="402"/>
      <c r="I77" s="453"/>
      <c r="J77" s="476" t="s">
        <v>7465</v>
      </c>
      <c r="K77" s="504"/>
      <c r="L77" s="504"/>
      <c r="M77" s="411" t="s">
        <v>7462</v>
      </c>
      <c r="N77" s="419"/>
      <c r="O77" s="1560" t="s">
        <v>581</v>
      </c>
      <c r="P77" s="1560"/>
      <c r="Q77" s="1561"/>
      <c r="S77" s="490" t="s">
        <v>1051</v>
      </c>
      <c r="T77" s="490"/>
      <c r="U77" s="490"/>
      <c r="V77" s="386"/>
      <c r="W77" s="386"/>
      <c r="X77" s="386"/>
    </row>
    <row r="78" spans="1:24" ht="12.75" customHeight="1">
      <c r="A78" s="388"/>
      <c r="B78" s="409"/>
      <c r="C78" s="413" t="s">
        <v>843</v>
      </c>
      <c r="D78" s="410"/>
      <c r="E78" s="419"/>
      <c r="F78" s="419"/>
      <c r="G78" s="411" t="s">
        <v>6721</v>
      </c>
      <c r="H78" s="402"/>
      <c r="I78" s="402"/>
      <c r="J78" s="402"/>
      <c r="K78" s="402"/>
      <c r="L78" s="402"/>
      <c r="M78" s="402"/>
      <c r="N78" s="402"/>
      <c r="O78" s="1560" t="s">
        <v>582</v>
      </c>
      <c r="P78" s="1560"/>
      <c r="Q78" s="1561"/>
      <c r="S78" s="490" t="s">
        <v>816</v>
      </c>
      <c r="T78" s="490"/>
      <c r="U78" s="490"/>
      <c r="V78" s="386"/>
      <c r="W78" s="386"/>
      <c r="X78" s="386"/>
    </row>
    <row r="79" spans="1:24" ht="12.75" customHeight="1" thickBot="1">
      <c r="A79" s="408"/>
      <c r="B79" s="419"/>
      <c r="C79" s="409"/>
      <c r="D79" s="419"/>
      <c r="E79" s="419"/>
      <c r="F79" s="389"/>
      <c r="G79" s="411"/>
      <c r="H79" s="402"/>
      <c r="I79" s="505" t="s">
        <v>6722</v>
      </c>
      <c r="J79" s="402"/>
      <c r="K79" s="402"/>
      <c r="L79" s="402"/>
      <c r="M79" s="506" t="s">
        <v>5156</v>
      </c>
      <c r="N79" s="402"/>
      <c r="O79" s="1560" t="s">
        <v>583</v>
      </c>
      <c r="P79" s="1560"/>
      <c r="Q79" s="1561"/>
      <c r="S79" s="490" t="s">
        <v>29</v>
      </c>
      <c r="T79" s="490"/>
      <c r="U79" s="490"/>
      <c r="V79" s="386"/>
      <c r="W79" s="386"/>
      <c r="X79" s="386"/>
    </row>
    <row r="80" spans="1:24" ht="12.75" customHeight="1" thickBot="1">
      <c r="A80" s="507"/>
      <c r="B80" s="508"/>
      <c r="C80" s="508"/>
      <c r="D80" s="508"/>
      <c r="E80" s="508"/>
      <c r="F80" s="508"/>
      <c r="G80" s="508"/>
      <c r="H80" s="508"/>
      <c r="I80" s="509"/>
      <c r="J80" s="509"/>
      <c r="K80" s="509"/>
      <c r="L80" s="509"/>
      <c r="M80" s="509"/>
      <c r="N80" s="510"/>
      <c r="O80" s="511"/>
      <c r="P80" s="511"/>
      <c r="Q80" s="512"/>
      <c r="S80" s="513" t="s">
        <v>2920</v>
      </c>
      <c r="T80" s="513"/>
      <c r="U80" s="513"/>
      <c r="V80" s="386"/>
      <c r="W80" s="386"/>
      <c r="X80" s="386"/>
    </row>
    <row r="81" spans="19:24" ht="12.75" customHeight="1">
      <c r="S81" s="386"/>
      <c r="T81" s="386"/>
      <c r="U81" s="386"/>
      <c r="V81" s="386"/>
      <c r="W81" s="386"/>
      <c r="X81" s="386"/>
    </row>
    <row r="82" spans="19:24" ht="12.75" customHeight="1">
      <c r="S82" s="386"/>
      <c r="T82" s="386"/>
      <c r="U82" s="386"/>
      <c r="V82" s="386"/>
      <c r="W82" s="386"/>
      <c r="X82" s="386"/>
    </row>
    <row r="83" spans="19:24" ht="12.75" customHeight="1">
      <c r="V83" s="386"/>
      <c r="W83" s="386"/>
      <c r="X83" s="386"/>
    </row>
    <row r="84" spans="19:24" ht="12.75" customHeight="1">
      <c r="V84" s="386"/>
      <c r="W84" s="386"/>
      <c r="X84" s="386"/>
    </row>
    <row r="85" spans="19:24" ht="12.75" customHeight="1">
      <c r="V85" s="386"/>
      <c r="W85" s="386"/>
      <c r="X85" s="386"/>
    </row>
    <row r="86" spans="19:24" ht="12.75" customHeight="1">
      <c r="V86" s="386"/>
      <c r="W86" s="386"/>
      <c r="X86" s="386"/>
    </row>
    <row r="87" spans="19:24" ht="12.75" customHeight="1">
      <c r="V87" s="386"/>
      <c r="W87" s="386"/>
      <c r="X87" s="386"/>
    </row>
    <row r="88" spans="19:24" ht="12.75" customHeight="1">
      <c r="V88" s="386"/>
      <c r="W88" s="386"/>
      <c r="X88" s="386"/>
    </row>
    <row r="89" spans="19:24" ht="12.75" customHeight="1">
      <c r="V89" s="386"/>
      <c r="W89" s="386"/>
      <c r="X89" s="386"/>
    </row>
    <row r="90" spans="19:24" ht="12.75" customHeight="1">
      <c r="V90" s="386"/>
      <c r="W90" s="386"/>
      <c r="X90" s="386"/>
    </row>
    <row r="91" spans="19:24" ht="12.75" customHeight="1">
      <c r="V91" s="386"/>
      <c r="W91" s="386"/>
      <c r="X91" s="386"/>
    </row>
    <row r="92" spans="19:24" ht="12.75" customHeight="1">
      <c r="V92" s="386"/>
      <c r="W92" s="386"/>
      <c r="X92" s="386"/>
    </row>
    <row r="93" spans="19:24" ht="12.75" customHeight="1">
      <c r="V93" s="386"/>
      <c r="W93" s="386"/>
      <c r="X93" s="386"/>
    </row>
    <row r="94" spans="19:24">
      <c r="V94" s="386"/>
      <c r="W94" s="386"/>
      <c r="X94" s="386"/>
    </row>
    <row r="95" spans="19:24">
      <c r="V95" s="386"/>
      <c r="W95" s="386"/>
      <c r="X95" s="386"/>
    </row>
    <row r="96" spans="19:24">
      <c r="V96" s="386"/>
      <c r="W96" s="386"/>
      <c r="X96" s="386"/>
    </row>
    <row r="97" spans="22:24">
      <c r="V97" s="386"/>
      <c r="W97" s="386"/>
      <c r="X97" s="386"/>
    </row>
    <row r="98" spans="22:24">
      <c r="V98" s="386"/>
      <c r="W98" s="386"/>
      <c r="X98" s="386"/>
    </row>
    <row r="99" spans="22:24">
      <c r="V99" s="386"/>
      <c r="W99" s="386"/>
      <c r="X99" s="386"/>
    </row>
    <row r="100" spans="22:24">
      <c r="V100" s="386"/>
      <c r="W100" s="386"/>
      <c r="X100" s="386"/>
    </row>
    <row r="101" spans="22:24">
      <c r="V101" s="386"/>
      <c r="W101" s="386"/>
      <c r="X101" s="386"/>
    </row>
    <row r="102" spans="22:24">
      <c r="V102" s="386"/>
      <c r="W102" s="386"/>
      <c r="X102" s="386"/>
    </row>
    <row r="103" spans="22:24">
      <c r="V103" s="386"/>
      <c r="W103" s="386"/>
      <c r="X103" s="386"/>
    </row>
    <row r="104" spans="22:24">
      <c r="V104" s="386"/>
      <c r="W104" s="386"/>
      <c r="X104" s="386"/>
    </row>
    <row r="105" spans="22:24">
      <c r="V105" s="386"/>
      <c r="W105" s="386"/>
      <c r="X105" s="386"/>
    </row>
    <row r="106" spans="22:24">
      <c r="V106" s="386"/>
      <c r="W106" s="386"/>
      <c r="X106" s="386"/>
    </row>
    <row r="107" spans="22:24">
      <c r="V107" s="386"/>
      <c r="W107" s="386"/>
      <c r="X107" s="386"/>
    </row>
    <row r="108" spans="22:24">
      <c r="V108" s="386"/>
      <c r="W108" s="386"/>
      <c r="X108" s="386"/>
    </row>
    <row r="109" spans="22:24">
      <c r="V109" s="386"/>
      <c r="W109" s="386"/>
      <c r="X109" s="386"/>
    </row>
    <row r="110" spans="22:24">
      <c r="V110" s="386"/>
      <c r="W110" s="386"/>
      <c r="X110" s="386"/>
    </row>
    <row r="111" spans="22:24">
      <c r="V111" s="386"/>
      <c r="W111" s="386"/>
      <c r="X111" s="386"/>
    </row>
    <row r="112" spans="22:24">
      <c r="V112" s="386"/>
      <c r="W112" s="386"/>
      <c r="X112" s="386"/>
    </row>
    <row r="113" spans="22:24">
      <c r="V113" s="386"/>
      <c r="W113" s="386"/>
      <c r="X113" s="386"/>
    </row>
    <row r="114" spans="22:24">
      <c r="V114" s="386"/>
      <c r="W114" s="386"/>
      <c r="X114" s="386"/>
    </row>
    <row r="115" spans="22:24">
      <c r="V115" s="386"/>
      <c r="W115" s="386"/>
      <c r="X115" s="386"/>
    </row>
    <row r="116" spans="22:24">
      <c r="V116" s="386"/>
      <c r="W116" s="386"/>
      <c r="X116" s="386"/>
    </row>
  </sheetData>
  <sheetProtection algorithmName="SHA-512" hashValue="YTv6qp1A1aIitbFDQLMs7PGkXhzFNx4DswPfn3OVHuc+zT2eDf13VXD//wBjVXKg0tlbcQC99a+E7wVEa2Xp3g==" saltValue="7qfWXF4B22oG8OhxAhqygw==" spinCount="100000" sheet="1" objects="1" scenarios="1"/>
  <mergeCells count="35">
    <mergeCell ref="I72:J73"/>
    <mergeCell ref="I66:J67"/>
    <mergeCell ref="B75:C76"/>
    <mergeCell ref="B36:D37"/>
    <mergeCell ref="B64:C65"/>
    <mergeCell ref="G1:N4"/>
    <mergeCell ref="K5:M5"/>
    <mergeCell ref="D7:G8"/>
    <mergeCell ref="I14:J15"/>
    <mergeCell ref="I69:J70"/>
    <mergeCell ref="I20:J21"/>
    <mergeCell ref="B7:C8"/>
    <mergeCell ref="B59:C60"/>
    <mergeCell ref="B50:C51"/>
    <mergeCell ref="I39:J40"/>
    <mergeCell ref="I42:J43"/>
    <mergeCell ref="I45:J46"/>
    <mergeCell ref="I52:J53"/>
    <mergeCell ref="B15:D16"/>
    <mergeCell ref="S7:U7"/>
    <mergeCell ref="I7:J8"/>
    <mergeCell ref="I10:J11"/>
    <mergeCell ref="I23:J24"/>
    <mergeCell ref="O79:Q79"/>
    <mergeCell ref="O78:Q78"/>
    <mergeCell ref="O77:Q77"/>
    <mergeCell ref="O76:Q76"/>
    <mergeCell ref="O75:Q75"/>
    <mergeCell ref="O68:Q68"/>
    <mergeCell ref="O73:Q73"/>
    <mergeCell ref="O74:Q74"/>
    <mergeCell ref="O70:Q70"/>
    <mergeCell ref="O67:Q67"/>
    <mergeCell ref="I57:J58"/>
    <mergeCell ref="I62:J63"/>
  </mergeCells>
  <phoneticPr fontId="18" type="noConversion"/>
  <hyperlinks>
    <hyperlink ref="B10" location="LG_Categoria_5E" tooltip="Cavi in Rame AMP NETCONNECT" display="Categoria 5E" xr:uid="{00000000-0004-0000-0000-000000000000}"/>
    <hyperlink ref="B17" location="AMP_Placche_autoportanti" tooltip="Cavi in Rame AMP NETCONNECT" display="Accessori" xr:uid="{00000000-0004-0000-0000-000001000000}"/>
    <hyperlink ref="B18" location="AMP_Cavi_in_Rame_Cat5e___Fonia" tooltip="Cavi in Rame AMP NETCONNECT" display="Categoria 5e" xr:uid="{00000000-0004-0000-0000-000002000000}"/>
    <hyperlink ref="C17" location="AMP_Placche_autoportanti" display="Placche Autoportanti" xr:uid="{00000000-0004-0000-0000-000003000000}"/>
    <hyperlink ref="C18" location="AMP_Cavi_in_Rame_Cat5e___Fonia" display="Cavi in Rame, Prese RJ SL, Pannelli" xr:uid="{00000000-0004-0000-0000-000004000000}"/>
    <hyperlink ref="C12" location="LG_Fonia" display="Pannelli telefonici" xr:uid="{00000000-0004-0000-0000-000005000000}"/>
    <hyperlink ref="B12" location="LG_Fonia" display="Fonia" xr:uid="{00000000-0004-0000-0000-000006000000}"/>
    <hyperlink ref="I25" location="ORCA___Cavi_Ottici_non_armati" display="Fibra ottica" xr:uid="{00000000-0004-0000-0000-000007000000}"/>
    <hyperlink ref="J25" location="ORCA___Cavi_Ottici_non_armati" display="Cavi Ottici" xr:uid="{00000000-0004-0000-0000-000008000000}"/>
    <hyperlink ref="C10" location="LG_Categoria_5E" tooltip="Cavi in Rame AMP NETCONNECT" display="Cavi, Jack e Pannelli" xr:uid="{00000000-0004-0000-0000-000009000000}"/>
    <hyperlink ref="J34" location="AR_TL_IMPTMC" display="Strumenti di misura LCD" xr:uid="{00000000-0004-0000-0000-00000A000000}"/>
    <hyperlink ref="I41" location="'BRADY LABEL &amp; PRINTER'!Stampante_TLS_2200" display="TLS2200 / IDPAL / IDEXPERT" xr:uid="{00000000-0004-0000-0000-00000B000000}"/>
    <hyperlink ref="I54" location="Fluke_Strumenti_Misura" display="Strumenti Misura" xr:uid="{00000000-0004-0000-0000-00000C000000}"/>
    <hyperlink ref="I30" location="ORCA___Sistema_in_RAME_Telefonico" display="Rame" xr:uid="{00000000-0004-0000-0000-00000D000000}"/>
    <hyperlink ref="J26" location="ORCA___Connettori_Ottici_a_resinare_Multimodali" display="Connettori MM &amp; SM" xr:uid="{00000000-0004-0000-0000-00000E000000}"/>
    <hyperlink ref="J27" location="AF_FPS_SC50_1" display="Bretelle ottiche SC-ST-MT-LC-FC" xr:uid="{00000000-0004-0000-0000-00000F000000}"/>
    <hyperlink ref="J28" location="OC_MPO_12SC50" display="MPO System  &amp; Trunk Cable" xr:uid="{00000000-0004-0000-0000-000010000000}"/>
    <hyperlink ref="J29" location="AF_PGT_50SC_2" display="Pigtail MM &amp; SM" xr:uid="{00000000-0004-0000-0000-000011000000}"/>
    <hyperlink ref="J30" location="AR_TCM_10PD" display="Sistema in rame telefonico" xr:uid="{00000000-0004-0000-0000-000012000000}"/>
    <hyperlink ref="J31" location="OC_CVR_U6L01" display="Cavi dati C5E &amp; C6" xr:uid="{00000000-0004-0000-0000-000013000000}"/>
    <hyperlink ref="J32" location="AR_CVR_T8CN" display="Cavi telefonici " xr:uid="{00000000-0004-0000-0000-000014000000}"/>
    <hyperlink ref="J33" location="AR_PPT_50P" display="Inserti e Pannelli C5E &amp; C6" xr:uid="{00000000-0004-0000-0000-000015000000}"/>
    <hyperlink ref="I34" location="AR_TL_IMPTMC" display="Accessori" xr:uid="{00000000-0004-0000-0000-000016000000}"/>
    <hyperlink ref="C35" location="Krone_Fibra" display="Cassetti e Moduli" xr:uid="{00000000-0004-0000-0000-000017000000}"/>
    <hyperlink ref="C34" location="Krone_Cat6" display="UTP Cavi in Rame" xr:uid="{00000000-0004-0000-0000-000018000000}"/>
    <hyperlink ref="C33" location="Krone_Cat5E" display="UTP Cavi in Rame" xr:uid="{00000000-0004-0000-0000-000019000000}"/>
    <hyperlink ref="C32" location="Krone_Cat3" display="Reti Fonia" xr:uid="{00000000-0004-0000-0000-00001A000000}"/>
    <hyperlink ref="B35" location="Krone_Fibra" display="Fibra ottica" xr:uid="{00000000-0004-0000-0000-00001B000000}"/>
    <hyperlink ref="B34" location="Krone_Cat6" display="Categoria 6/7" xr:uid="{00000000-0004-0000-0000-00001C000000}"/>
    <hyperlink ref="B33" location="Krone_Cat5E" display="Categoria 5E" xr:uid="{00000000-0004-0000-0000-00001D000000}"/>
    <hyperlink ref="B32" location="Krone_Cat3" display="Categoria 3" xr:uid="{00000000-0004-0000-0000-00001E000000}"/>
    <hyperlink ref="B66" location="Armadi1_da_parete_serie_TECNO_300" display="Rack Tecno" xr:uid="{00000000-0004-0000-0000-00001F000000}"/>
    <hyperlink ref="C66" location="Armadi2_da_parete_serie_TECNO_300" display="Armadi da Parete" xr:uid="{00000000-0004-0000-0000-000020000000}"/>
    <hyperlink ref="C67" location="TS_RKF_F6442" display="Armadi da Pavimento" xr:uid="{00000000-0004-0000-0000-000021000000}"/>
    <hyperlink ref="B70" location="Profondità_800" display="Blade Shelter" xr:uid="{00000000-0004-0000-0000-000022000000}"/>
    <hyperlink ref="C70" location="Profondità_800" display="Armadi e Accessori" xr:uid="{00000000-0004-0000-0000-000023000000}"/>
    <hyperlink ref="B71" location="'TS ACCESSORI'!A1" display="Accessori" xr:uid="{00000000-0004-0000-0000-000024000000}"/>
    <hyperlink ref="C71" location="TSACC" display="Ripiani" xr:uid="{00000000-0004-0000-0000-000025000000}"/>
    <hyperlink ref="B74" location="TSACTI" display="Distr. Elettrica" xr:uid="{00000000-0004-0000-0000-000026000000}"/>
    <hyperlink ref="C74" location="TSACTI" display="Canaline ActiPower e STD" xr:uid="{00000000-0004-0000-0000-000027000000}"/>
    <hyperlink ref="C73" location="TSKIT" display="Kit e Accessoti" xr:uid="{00000000-0004-0000-0000-000028000000}"/>
    <hyperlink ref="C11" location="LG_Categoria_6" display="Cavi, Jack e Pannelli" xr:uid="{00000000-0004-0000-0000-000029000000}"/>
    <hyperlink ref="B11" location="LG_Categoria_6" display="Categoria 6" xr:uid="{00000000-0004-0000-0000-00002A000000}"/>
    <hyperlink ref="B9" location="Accessori" display="Accessori" xr:uid="{00000000-0004-0000-0000-00002B000000}"/>
    <hyperlink ref="C9" location="Accessori" display="Placche utente" xr:uid="{00000000-0004-0000-0000-00002C000000}"/>
    <hyperlink ref="B13" location="Cavi_Ottici_non_armati" display="Fibra Ottica" xr:uid="{00000000-0004-0000-0000-00002D000000}"/>
    <hyperlink ref="C13" location="Cavi_Ottici_non_armati" display="Cavi Ottici" xr:uid="{00000000-0004-0000-0000-00002E000000}"/>
    <hyperlink ref="C14" location="Connettori_Ottici_a_resinare_Multimodali" display="Connettori,Pigtail, Bussole, Bretelle" xr:uid="{00000000-0004-0000-0000-00002F000000}"/>
    <hyperlink ref="J54" location="Fluke_CableIQ" display="Cabla IQ" xr:uid="{00000000-0004-0000-0000-000030000000}"/>
    <hyperlink ref="J55" location="Fluke_DTX" display="DTX" xr:uid="{00000000-0004-0000-0000-000031000000}"/>
    <hyperlink ref="J56" location="Fluke_OptiFiber" display="OptiFiber" xr:uid="{00000000-0004-0000-0000-000032000000}"/>
    <hyperlink ref="I47" location="Riello_UPS____PLUG_DIALOG_Line_Interactive" display="UPS" xr:uid="{00000000-0004-0000-0000-000033000000}"/>
    <hyperlink ref="J47" location="Riello_UPS____PLUG_DIALOG_Line_Interactive" display="Riello Line Interactive" xr:uid="{00000000-0004-0000-0000-000034000000}"/>
    <hyperlink ref="J51" location="ACCESSORI_E_SOFTWARE_DI_COMUNICAZIONE" display="Software e Accessori" xr:uid="{00000000-0004-0000-0000-000035000000}"/>
    <hyperlink ref="J48" location="VISION_________VST_NEWS_DATA_RILASCIO_DA_COMUNICARE" display="Serie Vision e Sentinel" xr:uid="{00000000-0004-0000-0000-000036000000}"/>
    <hyperlink ref="J49" location="Serie_Multi_Switch" display="Serie Multi Switch e Master Switch" xr:uid="{00000000-0004-0000-0000-000037000000}"/>
    <hyperlink ref="J50" location="Multi_Sentry__Multi_Plus___Flexus_FM____MCM_MSM___da_10KVA_a_20KVA" display="Serie Multi Sentry e Multi Guard" xr:uid="{00000000-0004-0000-0000-000038000000}"/>
    <hyperlink ref="B19" location="AM_CVR_21958402" display="Categoria 6/7" xr:uid="{00000000-0004-0000-0000-000039000000}"/>
    <hyperlink ref="B20" location="AM_MRJ_147945101" display="MRJ21" xr:uid="{00000000-0004-0000-0000-00003A000000}"/>
    <hyperlink ref="C20" location="AM_MRJ_147945101" display="Sistema MRJ21" xr:uid="{00000000-0004-0000-0000-00003B000000}"/>
    <hyperlink ref="B21" location="AM_CVF_59914127" display="Cavi Ottici" xr:uid="{00000000-0004-0000-0000-00003C000000}"/>
    <hyperlink ref="C21" location="AM_CVF_59914127" display="AMP Netconnect" xr:uid="{00000000-0004-0000-0000-00003D000000}"/>
    <hyperlink ref="C22" location="TY_CVF_Z50_2" display="Tyco Electronics" xr:uid="{00000000-0004-0000-0000-00003E000000}"/>
    <hyperlink ref="B23" location="AM_FCM_550400803" display="Connettori Ott." xr:uid="{00000000-0004-0000-0000-00003F000000}"/>
    <hyperlink ref="C23" location="AM_FCM_550400803" display="Connettori resinare/ Light Crimp Plus" xr:uid="{00000000-0004-0000-0000-000040000000}"/>
    <hyperlink ref="C24" location="AM_FPM_620661701" display="Bretelle ottiche / Pigtail" xr:uid="{00000000-0004-0000-0000-000041000000}"/>
    <hyperlink ref="B25" location="AM_MPO_205570710" display="SAN - MPO" xr:uid="{00000000-0004-0000-0000-000042000000}"/>
    <hyperlink ref="C25" location="AM_MPO_205570710" display="Cassetti ottici  / Trunk" xr:uid="{00000000-0004-0000-0000-000043000000}"/>
    <hyperlink ref="B26" location="AM_XC5_55840101" display="110 XConnetct" xr:uid="{00000000-0004-0000-0000-000044000000}"/>
    <hyperlink ref="C26" location="AM_XC5_55840101" display="Categoria 5E / 6" xr:uid="{00000000-0004-0000-0000-000045000000}"/>
    <hyperlink ref="B27" location="AM_ACO_147930601" display="Sistema ACO" xr:uid="{00000000-0004-0000-0000-000046000000}"/>
    <hyperlink ref="C27" location="AM_ACO_147930601" display="Inserti / Kit di installazione/Pannelli" xr:uid="{00000000-0004-0000-0000-000047000000}"/>
    <hyperlink ref="B28" location="AM_UCS_119920380" display="UCS Telefonia" xr:uid="{00000000-0004-0000-0000-000048000000}"/>
    <hyperlink ref="C28" location="AM_UCS_119920380" display="Strisce telefoniche / accessori" xr:uid="{00000000-0004-0000-0000-000049000000}"/>
    <hyperlink ref="B29" location="AM_TL_23165221" display="Attrezzatura" xr:uid="{00000000-0004-0000-0000-00004A000000}"/>
    <hyperlink ref="C29" location="AM_TL_23165221" display="Connettorizzazione Rame/Ottico" xr:uid="{00000000-0004-0000-0000-00004B000000}"/>
    <hyperlink ref="B30" location="AM_RKF_171136101" display="Rack" xr:uid="{00000000-0004-0000-0000-00004C000000}"/>
    <hyperlink ref="C30" location="AM_RKF_171136101" display="Armadi a parete/pavimento" xr:uid="{00000000-0004-0000-0000-00004D000000}"/>
    <hyperlink ref="B31" location="AM_ETS_147956502" display="Etherseal" xr:uid="{00000000-0004-0000-0000-00004E000000}"/>
    <hyperlink ref="C31" location="AM_ETS_147956502" display="Connettori IP67" xr:uid="{00000000-0004-0000-0000-00004F000000}"/>
    <hyperlink ref="I9" location="'GN Net'!Area_stampa" display="Cuffie e Amplificatori" xr:uid="{00000000-0004-0000-0000-000050000000}"/>
    <hyperlink ref="O73:Q73" location="AA" display="Assicurazione" xr:uid="{00000000-0004-0000-0000-000051000000}"/>
    <hyperlink ref="B52" location="AASTRA_Unità_Centrali_OPENCOM" display="PABX" xr:uid="{00000000-0004-0000-0000-000052000000}"/>
    <hyperlink ref="C52" location="AASTRA_Unità_Centrali_OPENCOM" display="Centrali Telefoniche OPENCOM" xr:uid="{00000000-0004-0000-0000-000053000000}"/>
    <hyperlink ref="C53" location="NETKEY" display="Sistema NET-KEY" xr:uid="{00000000-0004-0000-0000-000054000000}"/>
    <hyperlink ref="C54" location="TEL" display="Fonia" xr:uid="{00000000-0004-0000-0000-000055000000}"/>
    <hyperlink ref="B55" location="FIBRA" display="Cablaggio fibra" xr:uid="{00000000-0004-0000-0000-000056000000}"/>
    <hyperlink ref="C55" location="FIBRA" display="Connettori" xr:uid="{00000000-0004-0000-0000-000057000000}"/>
    <hyperlink ref="C56" location="BRET1" display="Bretelle" xr:uid="{00000000-0004-0000-0000-000058000000}"/>
    <hyperlink ref="C57" location="BRET3" display="Cavo ottico" xr:uid="{00000000-0004-0000-0000-000059000000}"/>
    <hyperlink ref="B58" location="RACK" display="Rack" xr:uid="{00000000-0004-0000-0000-00005A000000}"/>
    <hyperlink ref="C58" location="RACK" display="Rack e Accessori" xr:uid="{00000000-0004-0000-0000-00005B000000}"/>
    <hyperlink ref="X12" r:id="rId1" display="WWW.COMPASSTECH.IT" xr:uid="{00000000-0004-0000-0000-00005C000000}"/>
    <hyperlink ref="K5" r:id="rId2" xr:uid="{00000000-0004-0000-0000-00005D000000}"/>
    <hyperlink ref="J64" location="PTP" display="Point-to-Multipoint" xr:uid="{00000000-0004-0000-0000-00005E000000}"/>
    <hyperlink ref="J65" location="SWsw" display="Software &amp; License Keys" xr:uid="{00000000-0004-0000-0000-00005F000000}"/>
    <hyperlink ref="I12" location="Centralini" display="PABX" xr:uid="{00000000-0004-0000-0000-000060000000}"/>
    <hyperlink ref="J12" location="Centralini" display="Centralini e Terminali" xr:uid="{00000000-0004-0000-0000-000061000000}"/>
    <hyperlink ref="J13" location="DECT" display="Dect e Cuffie" xr:uid="{00000000-0004-0000-0000-000062000000}"/>
    <hyperlink ref="J16" location="PTANALOGICI" display="Analogici" xr:uid="{00000000-0004-0000-0000-000063000000}"/>
    <hyperlink ref="J17" location="PTMISTI" display="Misti" xr:uid="{00000000-0004-0000-0000-000064000000}"/>
    <hyperlink ref="J18" location="PTPRIMARI" display="Primari" xr:uid="{00000000-0004-0000-0000-000065000000}"/>
    <hyperlink ref="J19" location="PTROUTER" display="Router" xr:uid="{00000000-0004-0000-0000-000066000000}"/>
    <hyperlink ref="I16" location="PTANALOGICI" display="PABX" xr:uid="{00000000-0004-0000-0000-000067000000}"/>
    <hyperlink ref="I22" location="CX" display="PABX" xr:uid="{00000000-0004-0000-0000-000068000000}"/>
    <hyperlink ref="J22" location="CX" display="Leaed di soluzione voice over ip" xr:uid="{00000000-0004-0000-0000-000069000000}"/>
    <hyperlink ref="C72" location="TSCAN" display="Montanti e Canale" xr:uid="{00000000-0004-0000-0000-00006A000000}"/>
    <hyperlink ref="I35" location="OC_LAN_100MMFXSC" display="ORCA LAN" xr:uid="{00000000-0004-0000-0000-00006B000000}"/>
    <hyperlink ref="J35" location="OC_LAN_100MMFXSC" display="Media Converter e Power Distribution" xr:uid="{00000000-0004-0000-0000-00006C000000}"/>
    <hyperlink ref="I36" location="OCRACK" display="Rack" xr:uid="{00000000-0004-0000-0000-00006D000000}"/>
    <hyperlink ref="J36" location="OCRACK" display="Rack" xr:uid="{00000000-0004-0000-0000-00006E000000}"/>
    <hyperlink ref="I44" location="Zyxel!Area_stampa" display="Wireless Lan Solutions" xr:uid="{00000000-0004-0000-0000-00006F000000}"/>
    <hyperlink ref="B61" location="Corning!A1" display="Cablaggio rame" xr:uid="{00000000-0004-0000-0000-000070000000}"/>
    <hyperlink ref="C61" location="Corning!A1" display="Cablaggio rame" xr:uid="{00000000-0004-0000-0000-000071000000}"/>
    <hyperlink ref="B62" location="LANCORE" display="LAN Core" xr:uid="{00000000-0004-0000-0000-000072000000}"/>
    <hyperlink ref="C62" location="LANCORE" display="Lan Core" xr:uid="{00000000-0004-0000-0000-000073000000}"/>
    <hyperlink ref="C63" location="CORUNI" display="Soluzione Unicam" xr:uid="{00000000-0004-0000-0000-000074000000}"/>
    <hyperlink ref="C68" location="SUPERSERVER" display="Armadi Superserver" xr:uid="{00000000-0004-0000-0000-000075000000}"/>
    <hyperlink ref="C69" location="IP" display="Armadi IP" xr:uid="{00000000-0004-0000-0000-000076000000}"/>
    <hyperlink ref="C19" location="AMP_Cavi_in_Rame_Cat5e___Fonia" display="Cavi in Rame, Prese RJ SL, Pannelli" xr:uid="{00000000-0004-0000-0000-000077000000}"/>
    <hyperlink ref="B38" location="SXPLACCHE" display="Accessori" xr:uid="{00000000-0004-0000-0000-000078000000}"/>
    <hyperlink ref="C38" location="SXPLACCHE" display="Placche autoportanti" xr:uid="{00000000-0004-0000-0000-000079000000}"/>
    <hyperlink ref="B39" location="SXCAVI6A" display="Categoria 6A" xr:uid="{00000000-0004-0000-0000-00007A000000}"/>
    <hyperlink ref="C39" location="SXCAVI6A" display="Cavi Rame" xr:uid="{00000000-0004-0000-0000-00007B000000}"/>
    <hyperlink ref="C40" location="SXPANNELLI6A" display="Pannelli, Prese, Bretelle" xr:uid="{00000000-0004-0000-0000-00007C000000}"/>
    <hyperlink ref="B41" location="SXCAVI6" display="Categoria 6" xr:uid="{00000000-0004-0000-0000-00007D000000}"/>
    <hyperlink ref="C41" location="SXCAVI6" display="Cavi Rame" xr:uid="{00000000-0004-0000-0000-00007E000000}"/>
    <hyperlink ref="C42" location="SXPANNELLI6" display="Pannelli, Prese, Bretelle" xr:uid="{00000000-0004-0000-0000-00007F000000}"/>
    <hyperlink ref="B43" location="SXCAVI5" display="Categoria 5E" xr:uid="{00000000-0004-0000-0000-000080000000}"/>
    <hyperlink ref="C43" location="SXCAVI5" display="Cavi Rame" xr:uid="{00000000-0004-0000-0000-000081000000}"/>
    <hyperlink ref="C44" location="SXPANNELLI5" display="Pannelli, Prese, Bretelle" xr:uid="{00000000-0004-0000-0000-000082000000}"/>
    <hyperlink ref="B45" location="SXMOD" display="Pannelli Mod" xr:uid="{00000000-0004-0000-0000-000083000000}"/>
    <hyperlink ref="C45" location="SXMOD" display="Pannelli di permutazione modulari" xr:uid="{00000000-0004-0000-0000-000084000000}"/>
    <hyperlink ref="B46" location="SXFIB" display="Cavi in Fibra" xr:uid="{00000000-0004-0000-0000-000085000000}"/>
    <hyperlink ref="C46" location="SXFIB" display="Cavi Ottici" xr:uid="{00000000-0004-0000-0000-000086000000}"/>
    <hyperlink ref="C47" location="SXCASS" display="Cassetti, Moduli, Bussole, Connettori" xr:uid="{00000000-0004-0000-0000-000087000000}"/>
    <hyperlink ref="C48" location="SXPIG" display="Bretelle, Pigtail" xr:uid="{00000000-0004-0000-0000-000088000000}"/>
    <hyperlink ref="B49" location="SXINSTA" display="Sistema InstaPATCH in fibra ottica" xr:uid="{00000000-0004-0000-0000-000089000000}"/>
    <hyperlink ref="B77" location="Eta!Area_stampa" display="Rack Tecno" xr:uid="{00000000-0004-0000-0000-00008A000000}"/>
    <hyperlink ref="C77" location="Eta!Area_stampa" display="Armadi da Parete" xr:uid="{00000000-0004-0000-0000-00008B000000}"/>
    <hyperlink ref="C78" location="Eta!Area_stampa" display="Armadi da Pavimento" xr:uid="{00000000-0004-0000-0000-00008C000000}"/>
    <hyperlink ref="J74" location="BTRack" display="Armadi e Accessori" xr:uid="{00000000-0004-0000-0000-00008D000000}"/>
    <hyperlink ref="I74" location="BTRack" display="Rack" xr:uid="{00000000-0004-0000-0000-00008E000000}"/>
    <hyperlink ref="I75" location="BTTrimod" display="UPS" xr:uid="{00000000-0004-0000-0000-00008F000000}"/>
    <hyperlink ref="J75" location="BTTrimod" display="Trimod, Sw, Sinewave" xr:uid="{00000000-0004-0000-0000-000090000000}"/>
    <hyperlink ref="J76" location="BTServizi" display="Servizi, Online, Megaline" xr:uid="{00000000-0004-0000-0000-000091000000}"/>
    <hyperlink ref="J77" location="BTKeor" display="Keor, Interactive, Archimod" xr:uid="{00000000-0004-0000-0000-000092000000}"/>
    <hyperlink ref="J68" location="BWFLEX" display="Flex" xr:uid="{00000000-0004-0000-0000-000093000000}"/>
    <hyperlink ref="J59" location="Fluke_CableIQ" display="Cabla IQ" xr:uid="{00000000-0004-0000-0000-000094000000}"/>
    <hyperlink ref="J60" location="Fluke_DTX" display="DTX" xr:uid="{00000000-0004-0000-0000-000095000000}"/>
  </hyperlinks>
  <pageMargins left="0.19685039370078741" right="0.19685039370078741" top="0.34" bottom="0" header="0" footer="0"/>
  <pageSetup paperSize="9" scale="80" orientation="portrait" errors="dash"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8">
    <tabColor theme="7" tint="-0.249977111117893"/>
  </sheetPr>
  <dimension ref="A1:H159"/>
  <sheetViews>
    <sheetView zoomScaleNormal="100" workbookViewId="0">
      <pane ySplit="4" topLeftCell="A5" activePane="bottomLeft" state="frozen"/>
      <selection pane="bottomLeft" activeCell="A3" sqref="A3"/>
    </sheetView>
  </sheetViews>
  <sheetFormatPr defaultColWidth="9.33203125" defaultRowHeight="13.2"/>
  <cols>
    <col min="1" max="1" width="20.33203125" style="231" customWidth="1"/>
    <col min="2" max="2" width="3.6640625" style="514" bestFit="1" customWidth="1"/>
    <col min="3" max="3" width="10.6640625" style="234" bestFit="1" customWidth="1"/>
    <col min="4" max="4" width="45.6640625" style="379" customWidth="1"/>
    <col min="5" max="5" width="4.6640625" style="1105" customWidth="1"/>
    <col min="6" max="6" width="4.6640625" style="1181" customWidth="1"/>
    <col min="7" max="7" width="12.33203125" style="1263" customWidth="1"/>
    <col min="8" max="8" width="9.44140625" style="270" bestFit="1" customWidth="1"/>
    <col min="9" max="16384" width="9.33203125" style="231"/>
  </cols>
  <sheetData>
    <row r="1" spans="1:8" ht="13.5" customHeight="1">
      <c r="A1" s="198" t="str">
        <f>'LS CABLE'!A1</f>
        <v>Listino Giugno22</v>
      </c>
      <c r="B1" s="1434"/>
      <c r="C1" s="230"/>
      <c r="D1" s="1579" t="s">
        <v>2501</v>
      </c>
      <c r="E1" s="1580"/>
      <c r="F1" s="1580"/>
      <c r="G1" s="1580"/>
      <c r="H1" s="250"/>
    </row>
    <row r="2" spans="1:8" ht="13.5" customHeight="1" thickBot="1">
      <c r="A2" s="200"/>
      <c r="B2" s="1435"/>
      <c r="C2" s="232"/>
      <c r="D2" s="360"/>
      <c r="E2" s="1102"/>
      <c r="F2" s="1178"/>
      <c r="G2" s="1260"/>
      <c r="H2" s="259" t="s">
        <v>362</v>
      </c>
    </row>
    <row r="3" spans="1:8" ht="24" customHeight="1">
      <c r="A3" s="177" t="s">
        <v>4581</v>
      </c>
      <c r="B3" s="1436"/>
      <c r="C3" s="178"/>
      <c r="D3" s="361"/>
      <c r="E3" s="1103"/>
      <c r="F3" s="1179"/>
      <c r="G3" s="1261"/>
      <c r="H3" s="260"/>
    </row>
    <row r="4" spans="1:8" s="295" customFormat="1" ht="12.75" customHeight="1">
      <c r="A4" s="233" t="str">
        <f>'[3]LS CABLE'!A4</f>
        <v>Cod. Compass</v>
      </c>
      <c r="B4" s="1437"/>
      <c r="C4" s="233" t="s">
        <v>422</v>
      </c>
      <c r="D4" s="770" t="s">
        <v>424</v>
      </c>
      <c r="E4" s="1104" t="s">
        <v>1032</v>
      </c>
      <c r="F4" s="1180"/>
      <c r="G4" s="1262" t="s">
        <v>361</v>
      </c>
      <c r="H4" s="261" t="s">
        <v>1033</v>
      </c>
    </row>
    <row r="5" spans="1:8" ht="15" customHeight="1">
      <c r="A5" s="1429" t="s">
        <v>18904</v>
      </c>
      <c r="B5" s="1430"/>
      <c r="C5" s="1431"/>
      <c r="D5" s="1432" t="s">
        <v>18905</v>
      </c>
      <c r="E5" s="1776"/>
      <c r="F5" s="1777"/>
      <c r="G5" s="1433"/>
      <c r="H5" s="249" t="str">
        <f>IF(G5="","",G5-G5*COMPASS!$U$11)</f>
        <v/>
      </c>
    </row>
    <row r="6" spans="1:8" ht="14.7" customHeight="1">
      <c r="A6" s="1778" t="s">
        <v>17862</v>
      </c>
      <c r="B6" s="1779" t="s">
        <v>992</v>
      </c>
      <c r="C6" s="1780"/>
      <c r="D6" s="1020" t="s">
        <v>19842</v>
      </c>
      <c r="E6" s="184">
        <v>1</v>
      </c>
      <c r="F6" s="1781"/>
      <c r="G6" s="1340">
        <v>99.95</v>
      </c>
      <c r="H6" s="249">
        <f>IF(G6="","",G6-G6*COMPASS!$U$11)</f>
        <v>99.95</v>
      </c>
    </row>
    <row r="7" spans="1:8" ht="14.7" customHeight="1">
      <c r="A7" s="1778" t="s">
        <v>17863</v>
      </c>
      <c r="B7" s="1779" t="s">
        <v>992</v>
      </c>
      <c r="C7" s="1780"/>
      <c r="D7" s="1020" t="s">
        <v>19843</v>
      </c>
      <c r="E7" s="184">
        <v>1</v>
      </c>
      <c r="F7" s="1781"/>
      <c r="G7" s="1340">
        <v>109.77</v>
      </c>
      <c r="H7" s="249">
        <f>IF(G7="","",G7-G7*COMPASS!$U$11)</f>
        <v>109.77</v>
      </c>
    </row>
    <row r="8" spans="1:8" ht="14.7" customHeight="1">
      <c r="A8" s="1778" t="s">
        <v>17864</v>
      </c>
      <c r="B8" s="1779" t="s">
        <v>992</v>
      </c>
      <c r="C8" s="1780"/>
      <c r="D8" s="1020" t="s">
        <v>19844</v>
      </c>
      <c r="E8" s="184">
        <v>1</v>
      </c>
      <c r="F8" s="1781"/>
      <c r="G8" s="1340">
        <v>132.53</v>
      </c>
      <c r="H8" s="249">
        <f>IF(G8="","",G8-G8*COMPASS!$U$11)</f>
        <v>132.53</v>
      </c>
    </row>
    <row r="9" spans="1:8" ht="14.7" customHeight="1">
      <c r="A9" s="1778" t="s">
        <v>4619</v>
      </c>
      <c r="B9" s="1779" t="s">
        <v>992</v>
      </c>
      <c r="C9" s="1780"/>
      <c r="D9" s="1020" t="s">
        <v>19845</v>
      </c>
      <c r="E9" s="184">
        <v>1</v>
      </c>
      <c r="F9" s="1781"/>
      <c r="G9" s="1340">
        <v>165.22</v>
      </c>
      <c r="H9" s="249">
        <f>IF(G9="","",G9-G9*COMPASS!$U$11)</f>
        <v>165.22</v>
      </c>
    </row>
    <row r="10" spans="1:8" ht="14.7" customHeight="1">
      <c r="A10" s="1778" t="s">
        <v>17865</v>
      </c>
      <c r="B10" s="1779" t="s">
        <v>992</v>
      </c>
      <c r="C10" s="1780"/>
      <c r="D10" s="1020" t="s">
        <v>19846</v>
      </c>
      <c r="E10" s="184">
        <v>1</v>
      </c>
      <c r="F10" s="1781"/>
      <c r="G10" s="1340">
        <v>161.91999999999999</v>
      </c>
      <c r="H10" s="249">
        <f>IF(G10="","",G10-G10*COMPASS!$U$11)</f>
        <v>161.91999999999999</v>
      </c>
    </row>
    <row r="11" spans="1:8" ht="14.7" customHeight="1">
      <c r="A11" s="1778" t="s">
        <v>17866</v>
      </c>
      <c r="B11" s="1779" t="s">
        <v>992</v>
      </c>
      <c r="C11" s="1780"/>
      <c r="D11" s="1020" t="s">
        <v>19847</v>
      </c>
      <c r="E11" s="184">
        <v>1</v>
      </c>
      <c r="F11" s="1781"/>
      <c r="G11" s="1340">
        <v>193.97</v>
      </c>
      <c r="H11" s="249">
        <f>IF(G11="","",G11-G11*COMPASS!$U$11)</f>
        <v>193.97</v>
      </c>
    </row>
    <row r="12" spans="1:8" ht="14.7" customHeight="1">
      <c r="A12" s="1782" t="s">
        <v>4575</v>
      </c>
      <c r="B12" s="971"/>
      <c r="C12" s="936"/>
      <c r="D12" s="1258"/>
      <c r="E12" s="1783"/>
      <c r="F12" s="1784"/>
      <c r="G12" s="1349"/>
      <c r="H12" s="249" t="str">
        <f>IF(G12="","",G12-G12*COMPASS!$U$11)</f>
        <v/>
      </c>
    </row>
    <row r="13" spans="1:8" ht="14.7" customHeight="1">
      <c r="A13" s="1778" t="s">
        <v>4578</v>
      </c>
      <c r="B13" s="1779" t="s">
        <v>1192</v>
      </c>
      <c r="C13" s="1780"/>
      <c r="D13" s="1020" t="s">
        <v>18711</v>
      </c>
      <c r="E13" s="184">
        <v>1</v>
      </c>
      <c r="F13" s="1781"/>
      <c r="G13" s="1340">
        <v>55.77</v>
      </c>
      <c r="H13" s="249">
        <f>IF(G13="","",G13-G13*COMPASS!$U$11)</f>
        <v>55.77</v>
      </c>
    </row>
    <row r="14" spans="1:8" ht="14.7" customHeight="1">
      <c r="A14" s="1778" t="s">
        <v>4579</v>
      </c>
      <c r="B14" s="1779" t="s">
        <v>1192</v>
      </c>
      <c r="C14" s="1780"/>
      <c r="D14" s="1020" t="s">
        <v>20961</v>
      </c>
      <c r="E14" s="184">
        <v>1</v>
      </c>
      <c r="F14" s="1781"/>
      <c r="G14" s="1340">
        <v>8.8000000000000007</v>
      </c>
      <c r="H14" s="249">
        <f>IF(G14="","",G14-G14*COMPASS!$U$11)</f>
        <v>8.8000000000000007</v>
      </c>
    </row>
    <row r="15" spans="1:8" ht="14.7" customHeight="1">
      <c r="A15" s="1778" t="s">
        <v>1436</v>
      </c>
      <c r="B15" s="1779" t="s">
        <v>992</v>
      </c>
      <c r="C15" s="1780"/>
      <c r="D15" s="1020" t="s">
        <v>256</v>
      </c>
      <c r="E15" s="184">
        <v>1</v>
      </c>
      <c r="F15" s="1781"/>
      <c r="G15" s="1340">
        <v>15.45</v>
      </c>
      <c r="H15" s="249">
        <f>IF(G15="","",G15-G15*COMPASS!$U$11)</f>
        <v>15.45</v>
      </c>
    </row>
    <row r="16" spans="1:8" ht="14.7" customHeight="1">
      <c r="A16" s="1778" t="s">
        <v>5804</v>
      </c>
      <c r="B16" s="1779" t="s">
        <v>992</v>
      </c>
      <c r="C16" s="1780"/>
      <c r="D16" s="1020" t="s">
        <v>5803</v>
      </c>
      <c r="E16" s="184">
        <v>1</v>
      </c>
      <c r="F16" s="1781"/>
      <c r="G16" s="1350">
        <v>17.87</v>
      </c>
      <c r="H16" s="249">
        <f>IF(G16="","",G16-G16*COMPASS!$U$11)</f>
        <v>17.87</v>
      </c>
    </row>
    <row r="17" spans="1:8" ht="14.7" customHeight="1">
      <c r="A17" s="1778" t="s">
        <v>1437</v>
      </c>
      <c r="B17" s="1779" t="s">
        <v>992</v>
      </c>
      <c r="C17" s="1780"/>
      <c r="D17" s="1020" t="s">
        <v>2796</v>
      </c>
      <c r="E17" s="184">
        <v>1</v>
      </c>
      <c r="F17" s="1781"/>
      <c r="G17" s="1340">
        <v>10.050000000000001</v>
      </c>
      <c r="H17" s="249">
        <f>IF(G17="","",G17-G17*COMPASS!$U$11)</f>
        <v>10.050000000000001</v>
      </c>
    </row>
    <row r="18" spans="1:8" ht="14.7" customHeight="1">
      <c r="A18" s="1778" t="s">
        <v>1643</v>
      </c>
      <c r="B18" s="1779" t="s">
        <v>992</v>
      </c>
      <c r="C18" s="1780"/>
      <c r="D18" s="1020" t="s">
        <v>464</v>
      </c>
      <c r="E18" s="184">
        <v>1</v>
      </c>
      <c r="F18" s="1781"/>
      <c r="G18" s="1340">
        <v>4.95</v>
      </c>
      <c r="H18" s="249">
        <f>IF(G18="","",G18-G18*COMPASS!$U$11)</f>
        <v>4.95</v>
      </c>
    </row>
    <row r="19" spans="1:8" ht="14.7" customHeight="1">
      <c r="A19" s="1778" t="s">
        <v>1439</v>
      </c>
      <c r="B19" s="1779" t="s">
        <v>992</v>
      </c>
      <c r="C19" s="1780"/>
      <c r="D19" s="1020" t="s">
        <v>20962</v>
      </c>
      <c r="E19" s="184">
        <v>1</v>
      </c>
      <c r="F19" s="1781"/>
      <c r="G19" s="1340">
        <v>14.13</v>
      </c>
      <c r="H19" s="249">
        <f>IF(G19="","",G19-G19*COMPASS!$U$11)</f>
        <v>14.13</v>
      </c>
    </row>
    <row r="20" spans="1:8" ht="14.7" customHeight="1">
      <c r="A20" s="1778" t="s">
        <v>1440</v>
      </c>
      <c r="B20" s="1779" t="s">
        <v>992</v>
      </c>
      <c r="C20" s="1780"/>
      <c r="D20" s="1020" t="s">
        <v>20963</v>
      </c>
      <c r="E20" s="184">
        <v>1</v>
      </c>
      <c r="F20" s="1781"/>
      <c r="G20" s="1340">
        <v>14.06</v>
      </c>
      <c r="H20" s="249">
        <f>IF(G20="","",G20-G20*COMPASS!$U$11)</f>
        <v>14.06</v>
      </c>
    </row>
    <row r="21" spans="1:8" ht="14.7" customHeight="1">
      <c r="A21" s="1778" t="s">
        <v>1441</v>
      </c>
      <c r="B21" s="1779" t="s">
        <v>992</v>
      </c>
      <c r="C21" s="1780"/>
      <c r="D21" s="1020" t="s">
        <v>20964</v>
      </c>
      <c r="E21" s="184">
        <v>1</v>
      </c>
      <c r="F21" s="1781"/>
      <c r="G21" s="1340">
        <v>12.33</v>
      </c>
      <c r="H21" s="249">
        <f>IF(G21="","",G21-G21*COMPASS!$U$11)</f>
        <v>12.33</v>
      </c>
    </row>
    <row r="22" spans="1:8" ht="14.7" customHeight="1">
      <c r="A22" s="1778" t="s">
        <v>254</v>
      </c>
      <c r="B22" s="1785" t="s">
        <v>1192</v>
      </c>
      <c r="C22" s="1780"/>
      <c r="D22" s="1020" t="s">
        <v>20965</v>
      </c>
      <c r="E22" s="184">
        <v>1</v>
      </c>
      <c r="F22" s="1781"/>
      <c r="G22" s="1340">
        <v>15.26</v>
      </c>
      <c r="H22" s="249">
        <f>IF(G22="","",G22-G22*COMPASS!$U$11)</f>
        <v>15.26</v>
      </c>
    </row>
    <row r="23" spans="1:8" ht="14.7" customHeight="1">
      <c r="A23" s="1782" t="s">
        <v>7568</v>
      </c>
      <c r="B23" s="971"/>
      <c r="C23" s="936"/>
      <c r="D23" s="1258" t="s">
        <v>18712</v>
      </c>
      <c r="E23" s="1783"/>
      <c r="F23" s="1784"/>
      <c r="G23" s="1349"/>
      <c r="H23" s="249" t="str">
        <f>IF(G23="","",G23-G23*COMPASS!$U$11)</f>
        <v/>
      </c>
    </row>
    <row r="24" spans="1:8" ht="14.7" customHeight="1">
      <c r="A24" s="1778" t="s">
        <v>7587</v>
      </c>
      <c r="B24" s="1779" t="s">
        <v>992</v>
      </c>
      <c r="C24" s="1780"/>
      <c r="D24" s="1020" t="s">
        <v>18906</v>
      </c>
      <c r="E24" s="184">
        <v>1</v>
      </c>
      <c r="F24" s="1781"/>
      <c r="G24" s="1340">
        <v>925.78</v>
      </c>
      <c r="H24" s="249">
        <f>IF(G24="","",G24-G24*COMPASS!$U$11)</f>
        <v>925.78</v>
      </c>
    </row>
    <row r="25" spans="1:8" ht="14.7" customHeight="1">
      <c r="A25" s="1778" t="s">
        <v>20548</v>
      </c>
      <c r="B25" s="1779" t="s">
        <v>992</v>
      </c>
      <c r="C25" s="1780"/>
      <c r="D25" s="1020" t="s">
        <v>20549</v>
      </c>
      <c r="E25" s="184">
        <v>1</v>
      </c>
      <c r="F25" s="1781"/>
      <c r="G25" s="1350">
        <v>920.28</v>
      </c>
      <c r="H25" s="249">
        <f>IF(G25="","",G25-G25*COMPASS!$U$11)</f>
        <v>920.28</v>
      </c>
    </row>
    <row r="26" spans="1:8" ht="14.7" customHeight="1">
      <c r="A26" s="1782" t="s">
        <v>4574</v>
      </c>
      <c r="B26" s="971"/>
      <c r="C26" s="936"/>
      <c r="D26" s="1258" t="s">
        <v>20966</v>
      </c>
      <c r="E26" s="1783"/>
      <c r="F26" s="1784"/>
      <c r="G26" s="1349"/>
      <c r="H26" s="249" t="str">
        <f>IF(G26="","",G26-G26*COMPASS!$U$11)</f>
        <v/>
      </c>
    </row>
    <row r="27" spans="1:8" ht="14.7" customHeight="1">
      <c r="A27" s="1778" t="s">
        <v>12489</v>
      </c>
      <c r="B27" s="1779" t="s">
        <v>992</v>
      </c>
      <c r="C27" s="1780"/>
      <c r="D27" s="1020" t="s">
        <v>19848</v>
      </c>
      <c r="E27" s="184">
        <v>1</v>
      </c>
      <c r="F27" s="1781"/>
      <c r="G27" s="1340">
        <v>430.29</v>
      </c>
      <c r="H27" s="249">
        <f>IF(G27="","",G27-G27*COMPASS!$U$11)</f>
        <v>430.29</v>
      </c>
    </row>
    <row r="28" spans="1:8" ht="14.7" customHeight="1">
      <c r="A28" s="1778" t="s">
        <v>12490</v>
      </c>
      <c r="B28" s="1779" t="s">
        <v>992</v>
      </c>
      <c r="C28" s="1780"/>
      <c r="D28" s="1020" t="s">
        <v>12491</v>
      </c>
      <c r="E28" s="184">
        <v>1</v>
      </c>
      <c r="F28" s="1781"/>
      <c r="G28" s="1340">
        <v>442.61</v>
      </c>
      <c r="H28" s="249">
        <f>IF(G28="","",G28-G28*COMPASS!$U$11)</f>
        <v>442.61</v>
      </c>
    </row>
    <row r="29" spans="1:8" ht="14.7" customHeight="1">
      <c r="A29" s="1778" t="s">
        <v>7588</v>
      </c>
      <c r="B29" s="1779" t="s">
        <v>992</v>
      </c>
      <c r="C29" s="1780"/>
      <c r="D29" s="1020" t="s">
        <v>7569</v>
      </c>
      <c r="E29" s="184">
        <v>1</v>
      </c>
      <c r="F29" s="1781"/>
      <c r="G29" s="1340">
        <v>460.31</v>
      </c>
      <c r="H29" s="249">
        <f>IF(G29="","",G29-G29*COMPASS!$U$11)</f>
        <v>460.31</v>
      </c>
    </row>
    <row r="30" spans="1:8" ht="14.7" customHeight="1">
      <c r="A30" s="1778" t="s">
        <v>7589</v>
      </c>
      <c r="B30" s="1779" t="s">
        <v>992</v>
      </c>
      <c r="C30" s="1780"/>
      <c r="D30" s="1020" t="s">
        <v>19518</v>
      </c>
      <c r="E30" s="184">
        <v>1</v>
      </c>
      <c r="F30" s="1781"/>
      <c r="G30" s="1340">
        <v>495.33</v>
      </c>
      <c r="H30" s="249">
        <f>IF(G30="","",G30-G30*COMPASS!$U$11)</f>
        <v>495.33</v>
      </c>
    </row>
    <row r="31" spans="1:8" ht="14.7" customHeight="1">
      <c r="A31" s="1778" t="s">
        <v>7590</v>
      </c>
      <c r="B31" s="1779" t="s">
        <v>421</v>
      </c>
      <c r="C31" s="1780"/>
      <c r="D31" s="1020" t="s">
        <v>7570</v>
      </c>
      <c r="E31" s="184">
        <v>1</v>
      </c>
      <c r="F31" s="1781"/>
      <c r="G31" s="1340">
        <v>581.4</v>
      </c>
      <c r="H31" s="249">
        <f>IF(G31="","",G31-G31*COMPASS!$U$11)</f>
        <v>581.4</v>
      </c>
    </row>
    <row r="32" spans="1:8" ht="14.7" customHeight="1">
      <c r="A32" s="1778" t="s">
        <v>7591</v>
      </c>
      <c r="B32" s="1779" t="s">
        <v>421</v>
      </c>
      <c r="C32" s="1780"/>
      <c r="D32" s="1020" t="s">
        <v>7571</v>
      </c>
      <c r="E32" s="184">
        <v>1</v>
      </c>
      <c r="F32" s="1781"/>
      <c r="G32" s="1340">
        <v>497.84</v>
      </c>
      <c r="H32" s="249">
        <f>IF(G32="","",G32-G32*COMPASS!$U$11)</f>
        <v>497.84</v>
      </c>
    </row>
    <row r="33" spans="1:8" ht="14.7" customHeight="1">
      <c r="A33" s="1778" t="s">
        <v>7592</v>
      </c>
      <c r="B33" s="1779" t="s">
        <v>421</v>
      </c>
      <c r="C33" s="1780"/>
      <c r="D33" s="1020" t="s">
        <v>7572</v>
      </c>
      <c r="E33" s="184">
        <v>1</v>
      </c>
      <c r="F33" s="1781"/>
      <c r="G33" s="1340">
        <v>564.41</v>
      </c>
      <c r="H33" s="249">
        <f>IF(G33="","",G33-G33*COMPASS!$U$11)</f>
        <v>564.41</v>
      </c>
    </row>
    <row r="34" spans="1:8" ht="14.7" customHeight="1">
      <c r="A34" s="1778" t="s">
        <v>7593</v>
      </c>
      <c r="B34" s="1779" t="s">
        <v>421</v>
      </c>
      <c r="C34" s="1780"/>
      <c r="D34" s="1020" t="s">
        <v>19519</v>
      </c>
      <c r="E34" s="184">
        <v>1</v>
      </c>
      <c r="F34" s="1781"/>
      <c r="G34" s="1340">
        <v>605.77</v>
      </c>
      <c r="H34" s="249">
        <f>IF(G34="","",G34-G34*COMPASS!$U$11)</f>
        <v>605.77</v>
      </c>
    </row>
    <row r="35" spans="1:8" ht="14.7" customHeight="1">
      <c r="A35" s="1778" t="s">
        <v>7594</v>
      </c>
      <c r="B35" s="1779" t="s">
        <v>421</v>
      </c>
      <c r="C35" s="1780"/>
      <c r="D35" s="1020" t="s">
        <v>7573</v>
      </c>
      <c r="E35" s="184">
        <v>1</v>
      </c>
      <c r="F35" s="1781"/>
      <c r="G35" s="1340">
        <v>715.13</v>
      </c>
      <c r="H35" s="249">
        <f>IF(G35="","",G35-G35*COMPASS!$U$11)</f>
        <v>715.13</v>
      </c>
    </row>
    <row r="36" spans="1:8" ht="14.7" customHeight="1">
      <c r="A36" s="1778" t="s">
        <v>7595</v>
      </c>
      <c r="B36" s="1779" t="s">
        <v>992</v>
      </c>
      <c r="C36" s="1780"/>
      <c r="D36" s="1020" t="s">
        <v>7574</v>
      </c>
      <c r="E36" s="184">
        <v>1</v>
      </c>
      <c r="F36" s="1781"/>
      <c r="G36" s="1340">
        <v>669.25</v>
      </c>
      <c r="H36" s="249">
        <f>IF(G36="","",G36-G36*COMPASS!$U$11)</f>
        <v>669.25</v>
      </c>
    </row>
    <row r="37" spans="1:8" ht="14.7" customHeight="1">
      <c r="A37" s="1778" t="s">
        <v>7596</v>
      </c>
      <c r="B37" s="1779" t="s">
        <v>992</v>
      </c>
      <c r="C37" s="1780"/>
      <c r="D37" s="1020" t="s">
        <v>7575</v>
      </c>
      <c r="E37" s="184">
        <v>1</v>
      </c>
      <c r="F37" s="1781"/>
      <c r="G37" s="1340">
        <v>730.12</v>
      </c>
      <c r="H37" s="249">
        <f>IF(G37="","",G37-G37*COMPASS!$U$11)</f>
        <v>730.12</v>
      </c>
    </row>
    <row r="38" spans="1:8" ht="14.7" customHeight="1">
      <c r="A38" s="1778" t="s">
        <v>7597</v>
      </c>
      <c r="B38" s="1779" t="s">
        <v>421</v>
      </c>
      <c r="C38" s="1780"/>
      <c r="D38" s="1020" t="s">
        <v>7576</v>
      </c>
      <c r="E38" s="184">
        <v>1</v>
      </c>
      <c r="F38" s="1781"/>
      <c r="G38" s="1340">
        <v>824.18</v>
      </c>
      <c r="H38" s="249">
        <f>IF(G38="","",G38-G38*COMPASS!$U$11)</f>
        <v>824.18</v>
      </c>
    </row>
    <row r="39" spans="1:8" ht="14.7" customHeight="1">
      <c r="A39" s="1782" t="s">
        <v>8349</v>
      </c>
      <c r="B39" s="971"/>
      <c r="C39" s="936"/>
      <c r="D39" s="1258" t="s">
        <v>20550</v>
      </c>
      <c r="E39" s="1783"/>
      <c r="F39" s="1784"/>
      <c r="G39" s="1349"/>
      <c r="H39" s="249" t="str">
        <f>IF(G39="","",G39-G39*COMPASS!$U$11)</f>
        <v/>
      </c>
    </row>
    <row r="40" spans="1:8" ht="14.7" customHeight="1">
      <c r="A40" s="1778" t="s">
        <v>7598</v>
      </c>
      <c r="B40" s="1779" t="s">
        <v>421</v>
      </c>
      <c r="C40" s="1780"/>
      <c r="D40" s="1020" t="s">
        <v>19849</v>
      </c>
      <c r="E40" s="184">
        <v>1</v>
      </c>
      <c r="F40" s="1781"/>
      <c r="G40" s="1340">
        <v>107.85</v>
      </c>
      <c r="H40" s="249">
        <f>IF(G40="","",G40-G40*COMPASS!$U$11)</f>
        <v>107.85</v>
      </c>
    </row>
    <row r="41" spans="1:8" ht="14.7" customHeight="1">
      <c r="A41" s="1778" t="s">
        <v>7599</v>
      </c>
      <c r="B41" s="1779" t="s">
        <v>421</v>
      </c>
      <c r="C41" s="1780"/>
      <c r="D41" s="1020" t="s">
        <v>13816</v>
      </c>
      <c r="E41" s="184">
        <v>1</v>
      </c>
      <c r="F41" s="1781"/>
      <c r="G41" s="1340">
        <v>120.22</v>
      </c>
      <c r="H41" s="249">
        <f>IF(G41="","",G41-G41*COMPASS!$U$11)</f>
        <v>120.22</v>
      </c>
    </row>
    <row r="42" spans="1:8" ht="14.7" customHeight="1">
      <c r="A42" s="1778" t="s">
        <v>7600</v>
      </c>
      <c r="B42" s="1779" t="s">
        <v>421</v>
      </c>
      <c r="C42" s="1780"/>
      <c r="D42" s="1020" t="s">
        <v>13817</v>
      </c>
      <c r="E42" s="184">
        <v>1</v>
      </c>
      <c r="F42" s="1781"/>
      <c r="G42" s="1340">
        <v>133.88</v>
      </c>
      <c r="H42" s="249">
        <f>IF(G42="","",G42-G42*COMPASS!$U$11)</f>
        <v>133.88</v>
      </c>
    </row>
    <row r="43" spans="1:8" ht="14.7" customHeight="1">
      <c r="A43" s="1778" t="s">
        <v>7601</v>
      </c>
      <c r="B43" s="1779" t="s">
        <v>421</v>
      </c>
      <c r="C43" s="1780"/>
      <c r="D43" s="1020" t="s">
        <v>13818</v>
      </c>
      <c r="E43" s="184">
        <v>1</v>
      </c>
      <c r="F43" s="1781"/>
      <c r="G43" s="1340">
        <v>163.13999999999999</v>
      </c>
      <c r="H43" s="249">
        <f>IF(G43="","",G43-G43*COMPASS!$U$11)</f>
        <v>163.13999999999999</v>
      </c>
    </row>
    <row r="44" spans="1:8" ht="14.7" customHeight="1">
      <c r="A44" s="1778" t="s">
        <v>7602</v>
      </c>
      <c r="B44" s="1779" t="s">
        <v>421</v>
      </c>
      <c r="C44" s="1780"/>
      <c r="D44" s="1020" t="s">
        <v>13819</v>
      </c>
      <c r="E44" s="184">
        <v>1</v>
      </c>
      <c r="F44" s="1781"/>
      <c r="G44" s="1340">
        <v>167.49</v>
      </c>
      <c r="H44" s="249">
        <f>IF(G44="","",G44-G44*COMPASS!$U$11)</f>
        <v>167.49</v>
      </c>
    </row>
    <row r="45" spans="1:8" ht="14.7" customHeight="1">
      <c r="A45" s="1778" t="s">
        <v>7603</v>
      </c>
      <c r="B45" s="1779" t="s">
        <v>421</v>
      </c>
      <c r="C45" s="1780"/>
      <c r="D45" s="1020" t="s">
        <v>13820</v>
      </c>
      <c r="E45" s="184">
        <v>1</v>
      </c>
      <c r="F45" s="1781"/>
      <c r="G45" s="1340">
        <v>205.3</v>
      </c>
      <c r="H45" s="249">
        <f>IF(G45="","",G45-G45*COMPASS!$U$11)</f>
        <v>205.3</v>
      </c>
    </row>
    <row r="46" spans="1:8" ht="14.7" customHeight="1">
      <c r="A46" s="1778" t="s">
        <v>7604</v>
      </c>
      <c r="B46" s="1779" t="s">
        <v>421</v>
      </c>
      <c r="C46" s="1780"/>
      <c r="D46" s="1020" t="s">
        <v>13821</v>
      </c>
      <c r="E46" s="184">
        <v>1</v>
      </c>
      <c r="F46" s="1781"/>
      <c r="G46" s="1340">
        <v>279.02999999999997</v>
      </c>
      <c r="H46" s="249">
        <f>IF(G46="","",G46-G46*COMPASS!$U$11)</f>
        <v>279.02999999999997</v>
      </c>
    </row>
    <row r="47" spans="1:8" ht="14.7" customHeight="1">
      <c r="A47" s="1782" t="s">
        <v>8350</v>
      </c>
      <c r="B47" s="971"/>
      <c r="C47" s="936"/>
      <c r="D47" s="1258" t="s">
        <v>20550</v>
      </c>
      <c r="E47" s="1783"/>
      <c r="F47" s="1784"/>
      <c r="G47" s="1349"/>
      <c r="H47" s="249" t="str">
        <f>IF(G47="","",G47-G47*COMPASS!$U$11)</f>
        <v/>
      </c>
    </row>
    <row r="48" spans="1:8" ht="14.7" customHeight="1">
      <c r="A48" s="1778" t="s">
        <v>7605</v>
      </c>
      <c r="B48" s="1779" t="s">
        <v>992</v>
      </c>
      <c r="C48" s="1780"/>
      <c r="D48" s="1020" t="s">
        <v>13822</v>
      </c>
      <c r="E48" s="184">
        <v>1</v>
      </c>
      <c r="F48" s="1781"/>
      <c r="G48" s="1340">
        <v>104.01</v>
      </c>
      <c r="H48" s="249">
        <f>IF(G48="","",G48-G48*COMPASS!$U$11)</f>
        <v>104.01</v>
      </c>
    </row>
    <row r="49" spans="1:8" ht="14.7" customHeight="1">
      <c r="A49" s="1778" t="s">
        <v>7606</v>
      </c>
      <c r="B49" s="1779" t="s">
        <v>992</v>
      </c>
      <c r="C49" s="1780"/>
      <c r="D49" s="1020" t="s">
        <v>13823</v>
      </c>
      <c r="E49" s="184">
        <v>1</v>
      </c>
      <c r="F49" s="1781"/>
      <c r="G49" s="1340">
        <v>116.05</v>
      </c>
      <c r="H49" s="249">
        <f>IF(G49="","",G49-G49*COMPASS!$U$11)</f>
        <v>116.05</v>
      </c>
    </row>
    <row r="50" spans="1:8" ht="14.7" customHeight="1">
      <c r="A50" s="1778" t="s">
        <v>7607</v>
      </c>
      <c r="B50" s="1779" t="s">
        <v>992</v>
      </c>
      <c r="C50" s="1780"/>
      <c r="D50" s="1020" t="s">
        <v>13824</v>
      </c>
      <c r="E50" s="184">
        <v>1</v>
      </c>
      <c r="F50" s="1781"/>
      <c r="G50" s="1340">
        <v>129.4</v>
      </c>
      <c r="H50" s="249">
        <f>IF(G50="","",G50-G50*COMPASS!$U$11)</f>
        <v>129.4</v>
      </c>
    </row>
    <row r="51" spans="1:8" ht="14.7" customHeight="1">
      <c r="A51" s="1778" t="s">
        <v>7608</v>
      </c>
      <c r="B51" s="1779" t="s">
        <v>992</v>
      </c>
      <c r="C51" s="1780"/>
      <c r="D51" s="1020" t="s">
        <v>13825</v>
      </c>
      <c r="E51" s="184">
        <v>1</v>
      </c>
      <c r="F51" s="1781"/>
      <c r="G51" s="1340">
        <v>157.59</v>
      </c>
      <c r="H51" s="249">
        <f>IF(G51="","",G51-G51*COMPASS!$U$11)</f>
        <v>157.59</v>
      </c>
    </row>
    <row r="52" spans="1:8" ht="14.7" customHeight="1">
      <c r="A52" s="1778" t="s">
        <v>7609</v>
      </c>
      <c r="B52" s="1779" t="s">
        <v>992</v>
      </c>
      <c r="C52" s="1780"/>
      <c r="D52" s="1020" t="s">
        <v>13826</v>
      </c>
      <c r="E52" s="184">
        <v>1</v>
      </c>
      <c r="F52" s="1781"/>
      <c r="G52" s="1340">
        <v>164.62</v>
      </c>
      <c r="H52" s="249">
        <f>IF(G52="","",G52-G52*COMPASS!$U$11)</f>
        <v>164.62</v>
      </c>
    </row>
    <row r="53" spans="1:8" ht="14.7" customHeight="1">
      <c r="A53" s="1778" t="s">
        <v>7610</v>
      </c>
      <c r="B53" s="1779" t="s">
        <v>992</v>
      </c>
      <c r="C53" s="1780"/>
      <c r="D53" s="1020" t="s">
        <v>13827</v>
      </c>
      <c r="E53" s="184">
        <v>1</v>
      </c>
      <c r="F53" s="1781"/>
      <c r="G53" s="1340">
        <v>195.03</v>
      </c>
      <c r="H53" s="249">
        <f>IF(G53="","",G53-G53*COMPASS!$U$11)</f>
        <v>195.03</v>
      </c>
    </row>
    <row r="54" spans="1:8" ht="14.7" customHeight="1">
      <c r="A54" s="1778" t="s">
        <v>7611</v>
      </c>
      <c r="B54" s="1779" t="s">
        <v>992</v>
      </c>
      <c r="C54" s="1780"/>
      <c r="D54" s="1020" t="s">
        <v>13828</v>
      </c>
      <c r="E54" s="184">
        <v>1</v>
      </c>
      <c r="F54" s="1781"/>
      <c r="G54" s="1340">
        <v>265.98</v>
      </c>
      <c r="H54" s="249">
        <f>IF(G54="","",G54-G54*COMPASS!$U$11)</f>
        <v>265.98</v>
      </c>
    </row>
    <row r="55" spans="1:8" ht="14.7" customHeight="1">
      <c r="A55" s="1782" t="s">
        <v>8538</v>
      </c>
      <c r="B55" s="971"/>
      <c r="C55" s="936"/>
      <c r="D55" s="1258"/>
      <c r="E55" s="1783"/>
      <c r="F55" s="1784"/>
      <c r="G55" s="1349"/>
      <c r="H55" s="249" t="str">
        <f>IF(G55="","",G55-G55*COMPASS!$U$11)</f>
        <v/>
      </c>
    </row>
    <row r="56" spans="1:8" ht="14.7" customHeight="1">
      <c r="A56" s="1778" t="s">
        <v>20551</v>
      </c>
      <c r="B56" s="1779" t="s">
        <v>421</v>
      </c>
      <c r="C56" s="1780"/>
      <c r="D56" s="1020" t="s">
        <v>20552</v>
      </c>
      <c r="E56" s="184">
        <v>1</v>
      </c>
      <c r="F56" s="1781" t="s">
        <v>959</v>
      </c>
      <c r="G56" s="1340">
        <v>144.88999999999999</v>
      </c>
      <c r="H56" s="249">
        <f>IF(G56="","",G56-G56*COMPASS!$U$11)</f>
        <v>144.88999999999999</v>
      </c>
    </row>
    <row r="57" spans="1:8" ht="14.7" customHeight="1">
      <c r="A57" s="1778" t="s">
        <v>20553</v>
      </c>
      <c r="B57" s="1779" t="s">
        <v>992</v>
      </c>
      <c r="C57" s="1780"/>
      <c r="D57" s="1357" t="s">
        <v>20554</v>
      </c>
      <c r="E57" s="184">
        <v>1</v>
      </c>
      <c r="F57" s="1781" t="s">
        <v>959</v>
      </c>
      <c r="G57" s="1350">
        <v>19.420000000000002</v>
      </c>
      <c r="H57" s="249">
        <f>IF(G57="","",G57-G57*COMPASS!$U$11)</f>
        <v>19.420000000000002</v>
      </c>
    </row>
    <row r="58" spans="1:8" ht="14.7" customHeight="1">
      <c r="A58" s="1778" t="s">
        <v>20555</v>
      </c>
      <c r="B58" s="1779" t="s">
        <v>992</v>
      </c>
      <c r="C58" s="1780"/>
      <c r="D58" s="1357" t="s">
        <v>20556</v>
      </c>
      <c r="E58" s="184">
        <v>1</v>
      </c>
      <c r="F58" s="1781" t="s">
        <v>959</v>
      </c>
      <c r="G58" s="1350">
        <v>31.39</v>
      </c>
      <c r="H58" s="249">
        <f>IF(G58="","",G58-G58*COMPASS!$U$11)</f>
        <v>31.39</v>
      </c>
    </row>
    <row r="59" spans="1:8" ht="14.7" customHeight="1">
      <c r="A59" s="1782" t="s">
        <v>19850</v>
      </c>
      <c r="B59" s="971"/>
      <c r="C59" s="936"/>
      <c r="D59" s="1258"/>
      <c r="E59" s="1783"/>
      <c r="F59" s="1784"/>
      <c r="G59" s="1349"/>
      <c r="H59" s="249" t="str">
        <f>IF(G59="","",G59-G59*COMPASS!$U$11)</f>
        <v/>
      </c>
    </row>
    <row r="60" spans="1:8" ht="14.7" customHeight="1">
      <c r="A60" s="1778" t="s">
        <v>7612</v>
      </c>
      <c r="B60" s="1779" t="s">
        <v>992</v>
      </c>
      <c r="C60" s="1780"/>
      <c r="D60" s="1020" t="s">
        <v>18713</v>
      </c>
      <c r="E60" s="184">
        <v>1</v>
      </c>
      <c r="F60" s="1781"/>
      <c r="G60" s="1340">
        <v>12.74</v>
      </c>
      <c r="H60" s="249">
        <f>IF(G60="","",G60-G60*COMPASS!$U$11)</f>
        <v>12.74</v>
      </c>
    </row>
    <row r="61" spans="1:8" ht="14.7" customHeight="1">
      <c r="A61" s="1778" t="s">
        <v>18195</v>
      </c>
      <c r="B61" s="1779" t="s">
        <v>992</v>
      </c>
      <c r="C61" s="1780"/>
      <c r="D61" s="1020" t="s">
        <v>18714</v>
      </c>
      <c r="E61" s="184">
        <v>1</v>
      </c>
      <c r="F61" s="1781"/>
      <c r="G61" s="1340">
        <v>15.9</v>
      </c>
      <c r="H61" s="249">
        <f>IF(G61="","",G61-G61*COMPASS!$U$11)</f>
        <v>15.9</v>
      </c>
    </row>
    <row r="62" spans="1:8" ht="14.7" customHeight="1">
      <c r="A62" s="1778" t="s">
        <v>1438</v>
      </c>
      <c r="B62" s="1779" t="s">
        <v>992</v>
      </c>
      <c r="C62" s="1780"/>
      <c r="D62" s="1020" t="s">
        <v>20967</v>
      </c>
      <c r="E62" s="671">
        <v>1</v>
      </c>
      <c r="F62" s="1786"/>
      <c r="G62" s="1342">
        <v>6.24</v>
      </c>
      <c r="H62" s="249">
        <f>IF(G62="","",G62-G62*COMPASS!$U$11)</f>
        <v>6.24</v>
      </c>
    </row>
    <row r="63" spans="1:8" ht="14.7" customHeight="1">
      <c r="A63" s="1778" t="s">
        <v>4580</v>
      </c>
      <c r="B63" s="1779" t="s">
        <v>421</v>
      </c>
      <c r="C63" s="1780"/>
      <c r="D63" s="1020" t="s">
        <v>4577</v>
      </c>
      <c r="E63" s="184">
        <v>1</v>
      </c>
      <c r="F63" s="1781"/>
      <c r="G63" s="1340">
        <v>14.81</v>
      </c>
      <c r="H63" s="249">
        <f>IF(G63="","",G63-G63*COMPASS!$U$11)</f>
        <v>14.81</v>
      </c>
    </row>
    <row r="64" spans="1:8" ht="14.7" customHeight="1">
      <c r="A64" s="1778" t="s">
        <v>20557</v>
      </c>
      <c r="B64" s="1779" t="s">
        <v>992</v>
      </c>
      <c r="C64" s="1780"/>
      <c r="D64" s="1020" t="s">
        <v>21243</v>
      </c>
      <c r="E64" s="184">
        <v>2</v>
      </c>
      <c r="F64" s="1781" t="s">
        <v>959</v>
      </c>
      <c r="G64" s="1350">
        <v>3.49</v>
      </c>
      <c r="H64" s="249">
        <f>IF(G64="","",G64-G64*COMPASS!$U$11)</f>
        <v>3.49</v>
      </c>
    </row>
    <row r="65" spans="1:8" ht="14.7" customHeight="1">
      <c r="A65" s="1778" t="s">
        <v>7613</v>
      </c>
      <c r="B65" s="1779" t="s">
        <v>992</v>
      </c>
      <c r="C65" s="1780"/>
      <c r="D65" s="1020" t="s">
        <v>7577</v>
      </c>
      <c r="E65" s="184">
        <v>1</v>
      </c>
      <c r="F65" s="1781"/>
      <c r="G65" s="1340">
        <v>8.42</v>
      </c>
      <c r="H65" s="249">
        <f>IF(G65="","",G65-G65*COMPASS!$U$11)</f>
        <v>8.42</v>
      </c>
    </row>
    <row r="66" spans="1:8" ht="14.7" customHeight="1">
      <c r="A66" s="1778" t="s">
        <v>7614</v>
      </c>
      <c r="B66" s="1779" t="s">
        <v>992</v>
      </c>
      <c r="C66" s="1780"/>
      <c r="D66" s="1020" t="s">
        <v>7578</v>
      </c>
      <c r="E66" s="184">
        <v>1</v>
      </c>
      <c r="F66" s="1781"/>
      <c r="G66" s="1340">
        <v>8.5399999999999991</v>
      </c>
      <c r="H66" s="249">
        <f>IF(G66="","",G66-G66*COMPASS!$U$11)</f>
        <v>8.5399999999999991</v>
      </c>
    </row>
    <row r="67" spans="1:8" ht="14.7" customHeight="1">
      <c r="A67" s="1778" t="s">
        <v>7615</v>
      </c>
      <c r="B67" s="1779" t="s">
        <v>992</v>
      </c>
      <c r="C67" s="1780"/>
      <c r="D67" s="1020" t="s">
        <v>7579</v>
      </c>
      <c r="E67" s="184">
        <v>1</v>
      </c>
      <c r="F67" s="1781"/>
      <c r="G67" s="1340">
        <v>12.83</v>
      </c>
      <c r="H67" s="249">
        <f>IF(G67="","",G67-G67*COMPASS!$U$11)</f>
        <v>12.83</v>
      </c>
    </row>
    <row r="68" spans="1:8" ht="14.7" customHeight="1">
      <c r="A68" s="1778" t="s">
        <v>7616</v>
      </c>
      <c r="B68" s="1779" t="s">
        <v>992</v>
      </c>
      <c r="C68" s="1780"/>
      <c r="D68" s="1020" t="s">
        <v>7580</v>
      </c>
      <c r="E68" s="184">
        <v>1</v>
      </c>
      <c r="F68" s="1781"/>
      <c r="G68" s="1340">
        <v>12.66</v>
      </c>
      <c r="H68" s="249">
        <f>IF(G68="","",G68-G68*COMPASS!$U$11)</f>
        <v>12.66</v>
      </c>
    </row>
    <row r="69" spans="1:8" ht="14.7" customHeight="1">
      <c r="A69" s="1778" t="s">
        <v>7617</v>
      </c>
      <c r="B69" s="1779" t="s">
        <v>992</v>
      </c>
      <c r="C69" s="1780"/>
      <c r="D69" s="1020" t="s">
        <v>20968</v>
      </c>
      <c r="E69" s="184">
        <v>1</v>
      </c>
      <c r="F69" s="1781"/>
      <c r="G69" s="1340">
        <v>38.270000000000003</v>
      </c>
      <c r="H69" s="249">
        <f>IF(G69="","",G69-G69*COMPASS!$U$11)</f>
        <v>38.270000000000003</v>
      </c>
    </row>
    <row r="70" spans="1:8" ht="14.7" customHeight="1">
      <c r="A70" s="1778" t="s">
        <v>7618</v>
      </c>
      <c r="B70" s="1779" t="s">
        <v>992</v>
      </c>
      <c r="C70" s="1780"/>
      <c r="D70" s="1020" t="s">
        <v>7581</v>
      </c>
      <c r="E70" s="184">
        <v>1</v>
      </c>
      <c r="F70" s="1781"/>
      <c r="G70" s="1340">
        <v>23.15</v>
      </c>
      <c r="H70" s="249">
        <f>IF(G70="","",G70-G70*COMPASS!$U$11)</f>
        <v>23.15</v>
      </c>
    </row>
    <row r="71" spans="1:8" ht="14.7" customHeight="1">
      <c r="A71" s="1778" t="s">
        <v>7619</v>
      </c>
      <c r="B71" s="1779" t="s">
        <v>992</v>
      </c>
      <c r="C71" s="1780"/>
      <c r="D71" s="1020" t="s">
        <v>19851</v>
      </c>
      <c r="E71" s="184">
        <v>1</v>
      </c>
      <c r="F71" s="1781"/>
      <c r="G71" s="1340">
        <v>23.08</v>
      </c>
      <c r="H71" s="249">
        <f>IF(G71="","",G71-G71*COMPASS!$U$11)</f>
        <v>23.08</v>
      </c>
    </row>
    <row r="72" spans="1:8" ht="14.7" customHeight="1">
      <c r="A72" s="1778" t="s">
        <v>13935</v>
      </c>
      <c r="B72" s="1779" t="s">
        <v>992</v>
      </c>
      <c r="C72" s="1780"/>
      <c r="D72" s="1020" t="s">
        <v>13937</v>
      </c>
      <c r="E72" s="184">
        <v>1</v>
      </c>
      <c r="F72" s="1781"/>
      <c r="G72" s="1340">
        <v>38.6</v>
      </c>
      <c r="H72" s="249">
        <f>IF(G72="","",G72-G72*COMPASS!$U$11)</f>
        <v>38.6</v>
      </c>
    </row>
    <row r="73" spans="1:8" ht="14.7" customHeight="1">
      <c r="A73" s="1778" t="s">
        <v>13936</v>
      </c>
      <c r="B73" s="1779" t="s">
        <v>992</v>
      </c>
      <c r="C73" s="1780"/>
      <c r="D73" s="1020" t="s">
        <v>13938</v>
      </c>
      <c r="E73" s="184">
        <v>1</v>
      </c>
      <c r="F73" s="1781"/>
      <c r="G73" s="1340">
        <v>39.71</v>
      </c>
      <c r="H73" s="249">
        <f>IF(G73="","",G73-G73*COMPASS!$U$11)</f>
        <v>39.71</v>
      </c>
    </row>
    <row r="74" spans="1:8" ht="14.7" customHeight="1">
      <c r="A74" s="1778" t="s">
        <v>8763</v>
      </c>
      <c r="B74" s="1779" t="s">
        <v>992</v>
      </c>
      <c r="C74" s="1780"/>
      <c r="D74" s="1020" t="s">
        <v>19852</v>
      </c>
      <c r="E74" s="184">
        <v>1</v>
      </c>
      <c r="F74" s="1781"/>
      <c r="G74" s="1340">
        <v>42.71</v>
      </c>
      <c r="H74" s="249">
        <f>IF(G74="","",G74-G74*COMPASS!$U$11)</f>
        <v>42.71</v>
      </c>
    </row>
    <row r="75" spans="1:8" ht="14.7" customHeight="1">
      <c r="A75" s="1778" t="s">
        <v>7621</v>
      </c>
      <c r="B75" s="1779" t="s">
        <v>992</v>
      </c>
      <c r="C75" s="1780"/>
      <c r="D75" s="1020" t="s">
        <v>19853</v>
      </c>
      <c r="E75" s="184">
        <v>1</v>
      </c>
      <c r="F75" s="1781"/>
      <c r="G75" s="1340">
        <v>45.42</v>
      </c>
      <c r="H75" s="249">
        <f>IF(G75="","",G75-G75*COMPASS!$U$11)</f>
        <v>45.42</v>
      </c>
    </row>
    <row r="76" spans="1:8" ht="14.7" customHeight="1">
      <c r="A76" s="1778" t="s">
        <v>7620</v>
      </c>
      <c r="B76" s="1779" t="s">
        <v>992</v>
      </c>
      <c r="C76" s="1780"/>
      <c r="D76" s="1020" t="s">
        <v>13690</v>
      </c>
      <c r="E76" s="184">
        <v>1</v>
      </c>
      <c r="F76" s="1781"/>
      <c r="G76" s="1340">
        <v>50.85</v>
      </c>
      <c r="H76" s="249">
        <f>IF(G76="","",G76-G76*COMPASS!$U$11)</f>
        <v>50.85</v>
      </c>
    </row>
    <row r="77" spans="1:8" ht="14.7" customHeight="1">
      <c r="A77" s="1778" t="s">
        <v>20969</v>
      </c>
      <c r="B77" s="1779" t="s">
        <v>992</v>
      </c>
      <c r="C77" s="1780"/>
      <c r="D77" s="1357" t="s">
        <v>20970</v>
      </c>
      <c r="E77" s="184">
        <v>1</v>
      </c>
      <c r="F77" s="1781" t="s">
        <v>959</v>
      </c>
      <c r="G77" s="1350">
        <v>9.92</v>
      </c>
      <c r="H77" s="249">
        <f>IF(G77="","",G77-G77*COMPASS!$U$11)</f>
        <v>9.92</v>
      </c>
    </row>
    <row r="78" spans="1:8" ht="14.7" customHeight="1">
      <c r="A78" s="1778" t="s">
        <v>20971</v>
      </c>
      <c r="B78" s="1779" t="s">
        <v>992</v>
      </c>
      <c r="C78" s="1780"/>
      <c r="D78" s="1357" t="s">
        <v>20972</v>
      </c>
      <c r="E78" s="184">
        <v>1</v>
      </c>
      <c r="F78" s="1781" t="s">
        <v>959</v>
      </c>
      <c r="G78" s="1350">
        <v>12.79</v>
      </c>
      <c r="H78" s="249">
        <f>IF(G78="","",G78-G78*COMPASS!$U$11)</f>
        <v>12.79</v>
      </c>
    </row>
    <row r="79" spans="1:8" ht="14.7" customHeight="1">
      <c r="A79" s="1778" t="s">
        <v>20973</v>
      </c>
      <c r="B79" s="1779" t="s">
        <v>992</v>
      </c>
      <c r="C79" s="1780"/>
      <c r="D79" s="1357" t="s">
        <v>20974</v>
      </c>
      <c r="E79" s="184">
        <v>1</v>
      </c>
      <c r="F79" s="1781" t="s">
        <v>959</v>
      </c>
      <c r="G79" s="1350">
        <v>14.3</v>
      </c>
      <c r="H79" s="249">
        <f>IF(G79="","",G79-G79*COMPASS!$U$11)</f>
        <v>14.3</v>
      </c>
    </row>
    <row r="80" spans="1:8" ht="14.7" customHeight="1">
      <c r="A80" s="1778" t="s">
        <v>20975</v>
      </c>
      <c r="B80" s="1779" t="s">
        <v>992</v>
      </c>
      <c r="C80" s="1780"/>
      <c r="D80" s="1020" t="s">
        <v>20976</v>
      </c>
      <c r="E80" s="184">
        <v>1</v>
      </c>
      <c r="F80" s="1781" t="s">
        <v>959</v>
      </c>
      <c r="G80" s="1340">
        <v>47.97</v>
      </c>
      <c r="H80" s="249">
        <f>IF(G80="","",G80-G80*COMPASS!$U$11)</f>
        <v>47.97</v>
      </c>
    </row>
    <row r="81" spans="1:8" ht="14.7" customHeight="1">
      <c r="A81" s="1778" t="s">
        <v>20558</v>
      </c>
      <c r="B81" s="1779" t="s">
        <v>992</v>
      </c>
      <c r="C81" s="1780"/>
      <c r="D81" s="1020" t="s">
        <v>20559</v>
      </c>
      <c r="E81" s="184">
        <v>1</v>
      </c>
      <c r="F81" s="1781" t="s">
        <v>959</v>
      </c>
      <c r="G81" s="1350">
        <v>83.64</v>
      </c>
      <c r="H81" s="249">
        <f>IF(G81="","",G81-G81*COMPASS!$U$11)</f>
        <v>83.64</v>
      </c>
    </row>
    <row r="82" spans="1:8" ht="14.7" customHeight="1">
      <c r="A82" s="1782" t="s">
        <v>8351</v>
      </c>
      <c r="B82" s="971"/>
      <c r="C82" s="936"/>
      <c r="D82" s="1258"/>
      <c r="E82" s="1783"/>
      <c r="F82" s="1784"/>
      <c r="G82" s="1349"/>
      <c r="H82" s="249" t="str">
        <f>IF(G82="","",G82-G82*COMPASS!$U$11)</f>
        <v/>
      </c>
    </row>
    <row r="83" spans="1:8" ht="14.7" customHeight="1">
      <c r="A83" s="1778" t="s">
        <v>7622</v>
      </c>
      <c r="B83" s="1779" t="s">
        <v>992</v>
      </c>
      <c r="C83" s="1780"/>
      <c r="D83" s="1020" t="s">
        <v>7582</v>
      </c>
      <c r="E83" s="184">
        <v>1</v>
      </c>
      <c r="F83" s="1781"/>
      <c r="G83" s="1340">
        <v>47.08</v>
      </c>
      <c r="H83" s="249">
        <f>IF(G83="","",G83-G83*COMPASS!$U$11)</f>
        <v>47.08</v>
      </c>
    </row>
    <row r="84" spans="1:8" ht="14.7" customHeight="1">
      <c r="A84" s="1778" t="s">
        <v>7623</v>
      </c>
      <c r="B84" s="1779" t="s">
        <v>992</v>
      </c>
      <c r="C84" s="1780"/>
      <c r="D84" s="1020" t="s">
        <v>7583</v>
      </c>
      <c r="E84" s="184">
        <v>1</v>
      </c>
      <c r="F84" s="1781"/>
      <c r="G84" s="1340">
        <v>51.94</v>
      </c>
      <c r="H84" s="249">
        <f>IF(G84="","",G84-G84*COMPASS!$U$11)</f>
        <v>51.94</v>
      </c>
    </row>
    <row r="85" spans="1:8" ht="14.7" customHeight="1">
      <c r="A85" s="1778" t="s">
        <v>7624</v>
      </c>
      <c r="B85" s="1779" t="s">
        <v>992</v>
      </c>
      <c r="C85" s="1780"/>
      <c r="D85" s="1020" t="s">
        <v>7584</v>
      </c>
      <c r="E85" s="184">
        <v>1</v>
      </c>
      <c r="F85" s="1781"/>
      <c r="G85" s="1340">
        <v>58.45</v>
      </c>
      <c r="H85" s="249">
        <f>IF(G85="","",G85-G85*COMPASS!$U$11)</f>
        <v>58.45</v>
      </c>
    </row>
    <row r="86" spans="1:8" ht="14.7" customHeight="1">
      <c r="A86" s="1778" t="s">
        <v>7625</v>
      </c>
      <c r="B86" s="1779" t="s">
        <v>992</v>
      </c>
      <c r="C86" s="1780"/>
      <c r="D86" s="1020" t="s">
        <v>7585</v>
      </c>
      <c r="E86" s="184">
        <v>1</v>
      </c>
      <c r="F86" s="1781"/>
      <c r="G86" s="1340">
        <v>61.58</v>
      </c>
      <c r="H86" s="249">
        <f>IF(G86="","",G86-G86*COMPASS!$U$11)</f>
        <v>61.58</v>
      </c>
    </row>
    <row r="87" spans="1:8" ht="14.7" customHeight="1">
      <c r="A87" s="1778" t="s">
        <v>20977</v>
      </c>
      <c r="B87" s="1779" t="s">
        <v>992</v>
      </c>
      <c r="C87" s="1780"/>
      <c r="D87" s="1020" t="s">
        <v>20978</v>
      </c>
      <c r="E87" s="184">
        <v>1</v>
      </c>
      <c r="F87" s="1781" t="s">
        <v>959</v>
      </c>
      <c r="G87" s="1340">
        <v>60.63</v>
      </c>
      <c r="H87" s="249">
        <f>IF(G87="","",G87-G87*COMPASS!$U$11)</f>
        <v>60.63</v>
      </c>
    </row>
    <row r="88" spans="1:8" ht="14.7" customHeight="1">
      <c r="A88" s="1782" t="s">
        <v>8352</v>
      </c>
      <c r="B88" s="971"/>
      <c r="C88" s="936"/>
      <c r="D88" s="1258"/>
      <c r="E88" s="1783"/>
      <c r="F88" s="1784"/>
      <c r="G88" s="1349"/>
      <c r="H88" s="249" t="str">
        <f>IF(G88="","",G88-G88*COMPASS!$U$11)</f>
        <v/>
      </c>
    </row>
    <row r="89" spans="1:8" ht="14.7" customHeight="1">
      <c r="A89" s="1778" t="s">
        <v>7626</v>
      </c>
      <c r="B89" s="1779" t="s">
        <v>992</v>
      </c>
      <c r="C89" s="1780"/>
      <c r="D89" s="1020" t="s">
        <v>20479</v>
      </c>
      <c r="E89" s="184">
        <v>1</v>
      </c>
      <c r="F89" s="1781"/>
      <c r="G89" s="1340">
        <v>16.8</v>
      </c>
      <c r="H89" s="249">
        <f>IF(G89="","",G89-G89*COMPASS!$U$11)</f>
        <v>16.8</v>
      </c>
    </row>
    <row r="90" spans="1:8" ht="14.7" customHeight="1">
      <c r="A90" s="1778" t="s">
        <v>7627</v>
      </c>
      <c r="B90" s="1779" t="s">
        <v>992</v>
      </c>
      <c r="C90" s="1780"/>
      <c r="D90" s="1020" t="s">
        <v>20480</v>
      </c>
      <c r="E90" s="184">
        <v>1</v>
      </c>
      <c r="F90" s="1781"/>
      <c r="G90" s="1340">
        <v>24.27</v>
      </c>
      <c r="H90" s="249">
        <f>IF(G90="","",G90-G90*COMPASS!$U$11)</f>
        <v>24.27</v>
      </c>
    </row>
    <row r="91" spans="1:8" ht="14.7" customHeight="1">
      <c r="A91" s="1778" t="s">
        <v>20560</v>
      </c>
      <c r="B91" s="1779" t="s">
        <v>992</v>
      </c>
      <c r="C91" s="1780"/>
      <c r="D91" s="1357" t="s">
        <v>21244</v>
      </c>
      <c r="E91" s="184">
        <v>1</v>
      </c>
      <c r="F91" s="1781" t="s">
        <v>959</v>
      </c>
      <c r="G91" s="1350">
        <v>55.45</v>
      </c>
      <c r="H91" s="249">
        <f>IF(G91="","",G91-G91*COMPASS!$U$11)</f>
        <v>55.45</v>
      </c>
    </row>
    <row r="92" spans="1:8" ht="14.7" customHeight="1">
      <c r="A92" s="1778" t="s">
        <v>20561</v>
      </c>
      <c r="B92" s="1779" t="s">
        <v>992</v>
      </c>
      <c r="C92" s="1780"/>
      <c r="D92" s="1357" t="s">
        <v>20562</v>
      </c>
      <c r="E92" s="184">
        <v>1</v>
      </c>
      <c r="F92" s="1781" t="s">
        <v>959</v>
      </c>
      <c r="G92" s="1350">
        <v>42.08</v>
      </c>
      <c r="H92" s="249">
        <f>IF(G92="","",G92-G92*COMPASS!$U$11)</f>
        <v>42.08</v>
      </c>
    </row>
    <row r="93" spans="1:8" ht="14.7" customHeight="1">
      <c r="A93" s="1778" t="s">
        <v>20563</v>
      </c>
      <c r="B93" s="1779" t="s">
        <v>992</v>
      </c>
      <c r="C93" s="1780"/>
      <c r="D93" s="1357" t="s">
        <v>21245</v>
      </c>
      <c r="E93" s="184">
        <v>1</v>
      </c>
      <c r="F93" s="1781" t="s">
        <v>959</v>
      </c>
      <c r="G93" s="1350">
        <v>250.84</v>
      </c>
      <c r="H93" s="249">
        <f>IF(G93="","",G93-G93*COMPASS!$U$11)</f>
        <v>250.84</v>
      </c>
    </row>
    <row r="94" spans="1:8" ht="14.7" customHeight="1">
      <c r="A94" s="1778" t="s">
        <v>20564</v>
      </c>
      <c r="B94" s="1779" t="s">
        <v>992</v>
      </c>
      <c r="C94" s="1780"/>
      <c r="D94" s="1357" t="s">
        <v>21246</v>
      </c>
      <c r="E94" s="184">
        <v>1</v>
      </c>
      <c r="F94" s="1781" t="s">
        <v>959</v>
      </c>
      <c r="G94" s="1350">
        <v>289</v>
      </c>
      <c r="H94" s="249">
        <f>IF(G94="","",G94-G94*COMPASS!$U$11)</f>
        <v>289</v>
      </c>
    </row>
    <row r="95" spans="1:8" ht="14.7" customHeight="1">
      <c r="A95" s="1778" t="s">
        <v>20565</v>
      </c>
      <c r="B95" s="1779" t="s">
        <v>421</v>
      </c>
      <c r="C95" s="1780"/>
      <c r="D95" s="1357" t="s">
        <v>20566</v>
      </c>
      <c r="E95" s="184">
        <v>1</v>
      </c>
      <c r="F95" s="1781" t="s">
        <v>959</v>
      </c>
      <c r="G95" s="1350">
        <v>79.37</v>
      </c>
      <c r="H95" s="249">
        <f>IF(G95="","",G95-G95*COMPASS!$U$11)</f>
        <v>79.37</v>
      </c>
    </row>
    <row r="96" spans="1:8" ht="14.7" customHeight="1">
      <c r="A96" s="1782" t="s">
        <v>19854</v>
      </c>
      <c r="B96" s="971"/>
      <c r="C96" s="936"/>
      <c r="D96" s="1258"/>
      <c r="E96" s="1783"/>
      <c r="F96" s="1784"/>
      <c r="G96" s="1349"/>
      <c r="H96" s="249" t="str">
        <f>IF(G96="","",G96-G96*COMPASS!$U$11)</f>
        <v/>
      </c>
    </row>
    <row r="97" spans="1:8" ht="14.7" customHeight="1">
      <c r="A97" s="1778" t="s">
        <v>7628</v>
      </c>
      <c r="B97" s="1779" t="s">
        <v>992</v>
      </c>
      <c r="C97" s="1780"/>
      <c r="D97" s="1020" t="s">
        <v>4576</v>
      </c>
      <c r="E97" s="184">
        <v>1</v>
      </c>
      <c r="F97" s="1781"/>
      <c r="G97" s="1340">
        <v>29.15</v>
      </c>
      <c r="H97" s="249">
        <f>IF(G97="","",G97-G97*COMPASS!$U$11)</f>
        <v>29.15</v>
      </c>
    </row>
    <row r="98" spans="1:8" ht="14.7" customHeight="1">
      <c r="A98" s="1778" t="s">
        <v>7629</v>
      </c>
      <c r="B98" s="1779" t="s">
        <v>992</v>
      </c>
      <c r="C98" s="1780"/>
      <c r="D98" s="1020" t="s">
        <v>18715</v>
      </c>
      <c r="E98" s="184">
        <v>1</v>
      </c>
      <c r="F98" s="1781"/>
      <c r="G98" s="1340">
        <v>61.47</v>
      </c>
      <c r="H98" s="249">
        <f>IF(G98="","",G98-G98*COMPASS!$U$11)</f>
        <v>61.47</v>
      </c>
    </row>
    <row r="99" spans="1:8" ht="14.7" customHeight="1">
      <c r="A99" s="1778" t="s">
        <v>7630</v>
      </c>
      <c r="B99" s="1779" t="s">
        <v>992</v>
      </c>
      <c r="C99" s="1780"/>
      <c r="D99" s="1020" t="s">
        <v>18716</v>
      </c>
      <c r="E99" s="184">
        <v>1</v>
      </c>
      <c r="F99" s="1781"/>
      <c r="G99" s="1340">
        <v>63.21</v>
      </c>
      <c r="H99" s="249">
        <f>IF(G99="","",G99-G99*COMPASS!$U$11)</f>
        <v>63.21</v>
      </c>
    </row>
    <row r="100" spans="1:8" ht="14.7" customHeight="1">
      <c r="A100" s="1778" t="s">
        <v>7631</v>
      </c>
      <c r="B100" s="1779" t="s">
        <v>992</v>
      </c>
      <c r="C100" s="1780"/>
      <c r="D100" s="1020" t="s">
        <v>18717</v>
      </c>
      <c r="E100" s="184">
        <v>1</v>
      </c>
      <c r="F100" s="1781"/>
      <c r="G100" s="1340">
        <v>89.07</v>
      </c>
      <c r="H100" s="249">
        <f>IF(G100="","",G100-G100*COMPASS!$U$11)</f>
        <v>89.07</v>
      </c>
    </row>
    <row r="101" spans="1:8" ht="14.7" customHeight="1">
      <c r="A101" s="1778" t="s">
        <v>7632</v>
      </c>
      <c r="B101" s="1779" t="s">
        <v>992</v>
      </c>
      <c r="C101" s="1780"/>
      <c r="D101" s="1020" t="s">
        <v>18718</v>
      </c>
      <c r="E101" s="184">
        <v>1</v>
      </c>
      <c r="F101" s="1781"/>
      <c r="G101" s="1340">
        <v>111.58</v>
      </c>
      <c r="H101" s="249">
        <f>IF(G101="","",G101-G101*COMPASS!$U$11)</f>
        <v>111.58</v>
      </c>
    </row>
    <row r="102" spans="1:8" ht="14.7" customHeight="1">
      <c r="A102" s="1778" t="s">
        <v>7633</v>
      </c>
      <c r="B102" s="1779" t="s">
        <v>992</v>
      </c>
      <c r="C102" s="1780"/>
      <c r="D102" s="1020" t="s">
        <v>18719</v>
      </c>
      <c r="E102" s="184">
        <v>1</v>
      </c>
      <c r="F102" s="1781"/>
      <c r="G102" s="1340">
        <v>139.66999999999999</v>
      </c>
      <c r="H102" s="249">
        <f>IF(G102="","",G102-G102*COMPASS!$U$11)</f>
        <v>139.66999999999999</v>
      </c>
    </row>
    <row r="103" spans="1:8" ht="14.7" customHeight="1">
      <c r="A103" s="1778" t="s">
        <v>19278</v>
      </c>
      <c r="B103" s="1779" t="s">
        <v>8233</v>
      </c>
      <c r="C103" s="1780"/>
      <c r="D103" s="1020" t="s">
        <v>19520</v>
      </c>
      <c r="E103" s="671">
        <v>1</v>
      </c>
      <c r="F103" s="1786"/>
      <c r="G103" s="1342">
        <v>9.6300000000000008</v>
      </c>
      <c r="H103" s="249">
        <f>IF(G103="","",G103-G103*COMPASS!$U$11)</f>
        <v>9.6300000000000008</v>
      </c>
    </row>
    <row r="104" spans="1:8" ht="14.7" customHeight="1">
      <c r="A104" s="1778" t="s">
        <v>19279</v>
      </c>
      <c r="B104" s="1779" t="s">
        <v>8233</v>
      </c>
      <c r="C104" s="1780"/>
      <c r="D104" s="1020" t="s">
        <v>19521</v>
      </c>
      <c r="E104" s="671">
        <v>1</v>
      </c>
      <c r="F104" s="1786"/>
      <c r="G104" s="1342">
        <v>25.92</v>
      </c>
      <c r="H104" s="249">
        <f>IF(G104="","",G104-G104*COMPASS!$U$11)</f>
        <v>25.92</v>
      </c>
    </row>
    <row r="105" spans="1:8" ht="14.7" customHeight="1">
      <c r="A105" s="1782" t="s">
        <v>8353</v>
      </c>
      <c r="B105" s="971"/>
      <c r="C105" s="936"/>
      <c r="D105" s="1258"/>
      <c r="E105" s="1783"/>
      <c r="F105" s="1784"/>
      <c r="G105" s="1349"/>
      <c r="H105" s="249" t="str">
        <f>IF(G105="","",G105-G105*COMPASS!$U$11)</f>
        <v/>
      </c>
    </row>
    <row r="106" spans="1:8" ht="14.7" customHeight="1">
      <c r="A106" s="1778" t="s">
        <v>7634</v>
      </c>
      <c r="B106" s="1779" t="s">
        <v>421</v>
      </c>
      <c r="C106" s="1780"/>
      <c r="D106" s="1020" t="s">
        <v>7586</v>
      </c>
      <c r="E106" s="184">
        <v>1</v>
      </c>
      <c r="F106" s="1781"/>
      <c r="G106" s="1340">
        <v>189.83</v>
      </c>
      <c r="H106" s="249">
        <f>IF(G106="","",G106-G106*COMPASS!$U$11)</f>
        <v>189.83</v>
      </c>
    </row>
    <row r="107" spans="1:8" ht="14.7" customHeight="1">
      <c r="A107" s="1782" t="s">
        <v>19855</v>
      </c>
      <c r="B107" s="971"/>
      <c r="C107" s="936"/>
      <c r="D107" s="1101"/>
      <c r="E107" s="1783"/>
      <c r="F107" s="1784"/>
      <c r="G107" s="1349"/>
      <c r="H107" s="249" t="str">
        <f>IF(G107="","",G107-G107*COMPASS!$U$11)</f>
        <v/>
      </c>
    </row>
    <row r="108" spans="1:8" ht="14.7" customHeight="1">
      <c r="A108" s="1778" t="s">
        <v>7635</v>
      </c>
      <c r="B108" s="1779" t="s">
        <v>992</v>
      </c>
      <c r="C108" s="1780"/>
      <c r="D108" s="1020" t="s">
        <v>18720</v>
      </c>
      <c r="E108" s="184">
        <v>1</v>
      </c>
      <c r="F108" s="1781"/>
      <c r="G108" s="1351">
        <v>25.66</v>
      </c>
      <c r="H108" s="249">
        <f>IF(G108="","",G108-G108*COMPASS!$U$11)</f>
        <v>25.66</v>
      </c>
    </row>
    <row r="109" spans="1:8" ht="14.7" customHeight="1">
      <c r="A109" s="1778" t="s">
        <v>7636</v>
      </c>
      <c r="B109" s="1779" t="s">
        <v>992</v>
      </c>
      <c r="C109" s="1780"/>
      <c r="D109" s="1020" t="s">
        <v>18721</v>
      </c>
      <c r="E109" s="671">
        <v>1</v>
      </c>
      <c r="F109" s="1781"/>
      <c r="G109" s="1340">
        <v>60.34</v>
      </c>
      <c r="H109" s="249">
        <f>IF(G109="","",G109-G109*COMPASS!$U$11)</f>
        <v>60.34</v>
      </c>
    </row>
    <row r="110" spans="1:8" ht="14.7" customHeight="1">
      <c r="A110" s="1778" t="s">
        <v>7637</v>
      </c>
      <c r="B110" s="1779" t="s">
        <v>992</v>
      </c>
      <c r="C110" s="1780"/>
      <c r="D110" s="1020" t="s">
        <v>18722</v>
      </c>
      <c r="E110" s="671">
        <v>1</v>
      </c>
      <c r="F110" s="1781"/>
      <c r="G110" s="1340">
        <v>49.97</v>
      </c>
      <c r="H110" s="249">
        <f>IF(G110="","",G110-G110*COMPASS!$U$11)</f>
        <v>49.97</v>
      </c>
    </row>
    <row r="111" spans="1:8" ht="14.7" customHeight="1">
      <c r="A111" s="1778" t="s">
        <v>7638</v>
      </c>
      <c r="B111" s="1779" t="s">
        <v>421</v>
      </c>
      <c r="C111" s="1780"/>
      <c r="D111" s="1020" t="s">
        <v>18723</v>
      </c>
      <c r="E111" s="671">
        <v>1</v>
      </c>
      <c r="F111" s="1781"/>
      <c r="G111" s="1340">
        <v>55.14</v>
      </c>
      <c r="H111" s="249">
        <f>IF(G111="","",G111-G111*COMPASS!$U$11)</f>
        <v>55.14</v>
      </c>
    </row>
    <row r="112" spans="1:8" ht="14.7" customHeight="1">
      <c r="A112" s="1778" t="s">
        <v>7639</v>
      </c>
      <c r="B112" s="1779" t="s">
        <v>992</v>
      </c>
      <c r="C112" s="1780"/>
      <c r="D112" s="1020" t="s">
        <v>7640</v>
      </c>
      <c r="E112" s="671">
        <v>1</v>
      </c>
      <c r="F112" s="1781"/>
      <c r="G112" s="1340">
        <v>87.09</v>
      </c>
      <c r="H112" s="249">
        <f>IF(G112="","",G112-G112*COMPASS!$U$11)</f>
        <v>87.09</v>
      </c>
    </row>
    <row r="113" spans="1:8" ht="14.7" customHeight="1">
      <c r="A113" s="1778" t="s">
        <v>7641</v>
      </c>
      <c r="B113" s="1779" t="s">
        <v>992</v>
      </c>
      <c r="C113" s="1780"/>
      <c r="D113" s="1020" t="s">
        <v>7642</v>
      </c>
      <c r="E113" s="671">
        <v>1</v>
      </c>
      <c r="F113" s="1781"/>
      <c r="G113" s="1340">
        <v>79.98</v>
      </c>
      <c r="H113" s="249">
        <f>IF(G113="","",G113-G113*COMPASS!$U$11)</f>
        <v>79.98</v>
      </c>
    </row>
    <row r="114" spans="1:8" ht="14.7" customHeight="1">
      <c r="A114" s="1778" t="s">
        <v>8539</v>
      </c>
      <c r="B114" s="1779" t="s">
        <v>992</v>
      </c>
      <c r="C114" s="1780"/>
      <c r="D114" s="1020" t="s">
        <v>18724</v>
      </c>
      <c r="E114" s="184">
        <v>1</v>
      </c>
      <c r="F114" s="1781"/>
      <c r="G114" s="1340">
        <v>31.2</v>
      </c>
      <c r="H114" s="249">
        <f>IF(G114="","",G114-G114*COMPASS!$U$11)</f>
        <v>31.2</v>
      </c>
    </row>
    <row r="115" spans="1:8" ht="14.7" customHeight="1">
      <c r="A115" s="1778" t="s">
        <v>8540</v>
      </c>
      <c r="B115" s="1779" t="s">
        <v>992</v>
      </c>
      <c r="C115" s="1780"/>
      <c r="D115" s="1020" t="s">
        <v>18725</v>
      </c>
      <c r="E115" s="184">
        <v>1</v>
      </c>
      <c r="F115" s="1781"/>
      <c r="G115" s="1340">
        <v>39</v>
      </c>
      <c r="H115" s="249">
        <f>IF(G115="","",G115-G115*COMPASS!$U$11)</f>
        <v>39</v>
      </c>
    </row>
    <row r="116" spans="1:8" ht="14.7" customHeight="1">
      <c r="A116" s="1778" t="s">
        <v>8541</v>
      </c>
      <c r="B116" s="1779" t="s">
        <v>992</v>
      </c>
      <c r="C116" s="1780"/>
      <c r="D116" s="1020" t="s">
        <v>18726</v>
      </c>
      <c r="E116" s="184">
        <v>1</v>
      </c>
      <c r="F116" s="1781"/>
      <c r="G116" s="1340">
        <v>36.4</v>
      </c>
      <c r="H116" s="249">
        <f>IF(G116="","",G116-G116*COMPASS!$U$11)</f>
        <v>36.4</v>
      </c>
    </row>
    <row r="117" spans="1:8" ht="14.7" customHeight="1">
      <c r="A117" s="1778" t="s">
        <v>8542</v>
      </c>
      <c r="B117" s="1779" t="s">
        <v>421</v>
      </c>
      <c r="C117" s="1780"/>
      <c r="D117" s="1020" t="s">
        <v>8543</v>
      </c>
      <c r="E117" s="184">
        <v>1</v>
      </c>
      <c r="F117" s="1781"/>
      <c r="G117" s="1340">
        <v>486</v>
      </c>
      <c r="H117" s="249">
        <f>IF(G117="","",G117-G117*COMPASS!$U$11)</f>
        <v>486</v>
      </c>
    </row>
    <row r="118" spans="1:8" ht="14.7" customHeight="1">
      <c r="A118" s="1778" t="s">
        <v>8544</v>
      </c>
      <c r="B118" s="1779" t="s">
        <v>421</v>
      </c>
      <c r="C118" s="1780"/>
      <c r="D118" s="1020" t="s">
        <v>8545</v>
      </c>
      <c r="E118" s="184">
        <v>1</v>
      </c>
      <c r="F118" s="1781"/>
      <c r="G118" s="1340">
        <v>70.72</v>
      </c>
      <c r="H118" s="249">
        <f>IF(G118="","",G118-G118*COMPASS!$U$11)</f>
        <v>70.72</v>
      </c>
    </row>
    <row r="119" spans="1:8" ht="14.7" customHeight="1">
      <c r="A119" s="1782" t="s">
        <v>8546</v>
      </c>
      <c r="B119" s="971"/>
      <c r="C119" s="936"/>
      <c r="D119" s="1101"/>
      <c r="E119" s="1783"/>
      <c r="F119" s="1784"/>
      <c r="G119" s="1349"/>
      <c r="H119" s="249" t="str">
        <f>IF(G119="","",G119-G119*COMPASS!$U$11)</f>
        <v/>
      </c>
    </row>
    <row r="120" spans="1:8" ht="14.7" customHeight="1">
      <c r="A120" s="1778" t="s">
        <v>8547</v>
      </c>
      <c r="B120" s="1779" t="s">
        <v>1192</v>
      </c>
      <c r="C120" s="1780"/>
      <c r="D120" s="1020" t="s">
        <v>8548</v>
      </c>
      <c r="E120" s="184">
        <v>1</v>
      </c>
      <c r="F120" s="1781"/>
      <c r="G120" s="1340" t="s">
        <v>5877</v>
      </c>
      <c r="H120" s="249" t="e">
        <f>IF(G120="","",G120-G120*COMPASS!$U$11)</f>
        <v>#VALUE!</v>
      </c>
    </row>
    <row r="121" spans="1:8" ht="14.7" customHeight="1">
      <c r="A121" s="1778" t="s">
        <v>8549</v>
      </c>
      <c r="B121" s="1779" t="s">
        <v>1192</v>
      </c>
      <c r="C121" s="1780"/>
      <c r="D121" s="1020" t="s">
        <v>8550</v>
      </c>
      <c r="E121" s="184">
        <v>1</v>
      </c>
      <c r="F121" s="1781"/>
      <c r="G121" s="1340" t="s">
        <v>5877</v>
      </c>
      <c r="H121" s="249" t="e">
        <f>IF(G121="","",G121-G121*COMPASS!$U$11)</f>
        <v>#VALUE!</v>
      </c>
    </row>
    <row r="122" spans="1:8" ht="14.7" customHeight="1">
      <c r="A122" s="1782" t="s">
        <v>8551</v>
      </c>
      <c r="B122" s="971"/>
      <c r="C122" s="936"/>
      <c r="D122" s="1101"/>
      <c r="E122" s="1783"/>
      <c r="F122" s="1784"/>
      <c r="G122" s="1349"/>
      <c r="H122" s="249" t="str">
        <f>IF(G122="","",G122-G122*COMPASS!$U$11)</f>
        <v/>
      </c>
    </row>
    <row r="123" spans="1:8" ht="14.7" customHeight="1">
      <c r="A123" s="1778" t="s">
        <v>8552</v>
      </c>
      <c r="B123" s="1779" t="s">
        <v>1192</v>
      </c>
      <c r="C123" s="1780"/>
      <c r="D123" s="1020" t="s">
        <v>8553</v>
      </c>
      <c r="E123" s="184">
        <v>1</v>
      </c>
      <c r="F123" s="1787"/>
      <c r="G123" s="1340" t="s">
        <v>5877</v>
      </c>
      <c r="H123" s="249" t="e">
        <f>IF(G123="","",G123-G123*COMPASS!$U$11)</f>
        <v>#VALUE!</v>
      </c>
    </row>
    <row r="124" spans="1:8" ht="14.7" customHeight="1">
      <c r="A124" s="1778" t="s">
        <v>8554</v>
      </c>
      <c r="B124" s="1779" t="s">
        <v>1192</v>
      </c>
      <c r="C124" s="1780"/>
      <c r="D124" s="1020" t="s">
        <v>8555</v>
      </c>
      <c r="E124" s="184">
        <v>1</v>
      </c>
      <c r="F124" s="1787"/>
      <c r="G124" s="1340" t="s">
        <v>5877</v>
      </c>
      <c r="H124" s="249" t="e">
        <f>IF(G124="","",G124-G124*COMPASS!$U$11)</f>
        <v>#VALUE!</v>
      </c>
    </row>
    <row r="125" spans="1:8" ht="14.7" customHeight="1">
      <c r="A125" s="1778" t="s">
        <v>8556</v>
      </c>
      <c r="B125" s="1779" t="s">
        <v>1192</v>
      </c>
      <c r="C125" s="1780"/>
      <c r="D125" s="1020" t="s">
        <v>8557</v>
      </c>
      <c r="E125" s="184">
        <v>1</v>
      </c>
      <c r="F125" s="1787"/>
      <c r="G125" s="1340" t="s">
        <v>5877</v>
      </c>
      <c r="H125" s="249" t="e">
        <f>IF(G125="","",G125-G125*COMPASS!$U$11)</f>
        <v>#VALUE!</v>
      </c>
    </row>
    <row r="126" spans="1:8" ht="14.7" customHeight="1">
      <c r="A126" s="1778" t="s">
        <v>8558</v>
      </c>
      <c r="B126" s="1779" t="s">
        <v>1192</v>
      </c>
      <c r="C126" s="1780"/>
      <c r="D126" s="1020" t="s">
        <v>8559</v>
      </c>
      <c r="E126" s="184">
        <v>1</v>
      </c>
      <c r="F126" s="1787"/>
      <c r="G126" s="1340" t="s">
        <v>5877</v>
      </c>
      <c r="H126" s="249" t="e">
        <f>IF(G126="","",G126-G126*COMPASS!$U$11)</f>
        <v>#VALUE!</v>
      </c>
    </row>
    <row r="127" spans="1:8" ht="14.7" customHeight="1">
      <c r="A127" s="1778" t="s">
        <v>8560</v>
      </c>
      <c r="B127" s="1779" t="s">
        <v>1192</v>
      </c>
      <c r="C127" s="1780"/>
      <c r="D127" s="1020" t="s">
        <v>8561</v>
      </c>
      <c r="E127" s="184">
        <v>1</v>
      </c>
      <c r="F127" s="1787"/>
      <c r="G127" s="1340" t="s">
        <v>5877</v>
      </c>
      <c r="H127" s="249" t="e">
        <f>IF(G127="","",G127-G127*COMPASS!$U$11)</f>
        <v>#VALUE!</v>
      </c>
    </row>
    <row r="128" spans="1:8" ht="14.7" customHeight="1">
      <c r="A128" s="1778" t="s">
        <v>8562</v>
      </c>
      <c r="B128" s="1779" t="s">
        <v>1192</v>
      </c>
      <c r="C128" s="1780"/>
      <c r="D128" s="1020" t="s">
        <v>8563</v>
      </c>
      <c r="E128" s="184">
        <v>1</v>
      </c>
      <c r="F128" s="1787"/>
      <c r="G128" s="1340" t="s">
        <v>5877</v>
      </c>
      <c r="H128" s="249" t="e">
        <f>IF(G128="","",G128-G128*COMPASS!$U$11)</f>
        <v>#VALUE!</v>
      </c>
    </row>
    <row r="129" spans="1:8" ht="14.7" customHeight="1">
      <c r="A129" s="1778" t="s">
        <v>8564</v>
      </c>
      <c r="B129" s="1779" t="s">
        <v>1192</v>
      </c>
      <c r="C129" s="1780"/>
      <c r="D129" s="1020" t="s">
        <v>8565</v>
      </c>
      <c r="E129" s="184">
        <v>1</v>
      </c>
      <c r="F129" s="1787"/>
      <c r="G129" s="1340" t="s">
        <v>5877</v>
      </c>
      <c r="H129" s="249" t="e">
        <f>IF(G129="","",G129-G129*COMPASS!$U$11)</f>
        <v>#VALUE!</v>
      </c>
    </row>
    <row r="130" spans="1:8" ht="14.7" customHeight="1">
      <c r="A130" s="1778" t="s">
        <v>8566</v>
      </c>
      <c r="B130" s="1779" t="s">
        <v>1192</v>
      </c>
      <c r="C130" s="1780"/>
      <c r="D130" s="1020" t="s">
        <v>8567</v>
      </c>
      <c r="E130" s="184">
        <v>1</v>
      </c>
      <c r="F130" s="1787"/>
      <c r="G130" s="1340" t="s">
        <v>5877</v>
      </c>
      <c r="H130" s="249" t="e">
        <f>IF(G130="","",G130-G130*COMPASS!$U$11)</f>
        <v>#VALUE!</v>
      </c>
    </row>
    <row r="131" spans="1:8" ht="14.7" customHeight="1">
      <c r="A131" s="1778" t="s">
        <v>8568</v>
      </c>
      <c r="B131" s="1779" t="s">
        <v>1192</v>
      </c>
      <c r="C131" s="1780"/>
      <c r="D131" s="1020" t="s">
        <v>8569</v>
      </c>
      <c r="E131" s="184">
        <v>1</v>
      </c>
      <c r="F131" s="1787"/>
      <c r="G131" s="1340" t="s">
        <v>5877</v>
      </c>
      <c r="H131" s="249" t="e">
        <f>IF(G131="","",G131-G131*COMPASS!$U$11)</f>
        <v>#VALUE!</v>
      </c>
    </row>
    <row r="132" spans="1:8" ht="14.7" customHeight="1">
      <c r="A132" s="1778" t="s">
        <v>8570</v>
      </c>
      <c r="B132" s="1779" t="s">
        <v>1192</v>
      </c>
      <c r="C132" s="1780"/>
      <c r="D132" s="1020" t="s">
        <v>8571</v>
      </c>
      <c r="E132" s="184">
        <v>1</v>
      </c>
      <c r="F132" s="1787"/>
      <c r="G132" s="1340" t="s">
        <v>5877</v>
      </c>
      <c r="H132" s="249" t="e">
        <f>IF(G132="","",G132-G132*COMPASS!$U$11)</f>
        <v>#VALUE!</v>
      </c>
    </row>
    <row r="133" spans="1:8" ht="14.7" customHeight="1">
      <c r="A133" s="1782" t="s">
        <v>8764</v>
      </c>
      <c r="B133" s="971"/>
      <c r="C133" s="936"/>
      <c r="D133" s="1101"/>
      <c r="E133" s="1783"/>
      <c r="F133" s="1784"/>
      <c r="G133" s="1349"/>
      <c r="H133" s="249" t="str">
        <f>IF(G133="","",G133-G133*COMPASS!$U$11)</f>
        <v/>
      </c>
    </row>
    <row r="134" spans="1:8" ht="14.7" customHeight="1">
      <c r="A134" s="1778" t="s">
        <v>8765</v>
      </c>
      <c r="B134" s="1779" t="s">
        <v>1192</v>
      </c>
      <c r="C134" s="1780"/>
      <c r="D134" s="1020" t="s">
        <v>18727</v>
      </c>
      <c r="E134" s="184">
        <v>1</v>
      </c>
      <c r="F134" s="1787"/>
      <c r="G134" s="1340" t="s">
        <v>5877</v>
      </c>
      <c r="H134" s="249" t="e">
        <f>IF(G134="","",G134-G134*COMPASS!$U$11)</f>
        <v>#VALUE!</v>
      </c>
    </row>
    <row r="135" spans="1:8" ht="14.7" customHeight="1">
      <c r="A135" s="1778" t="s">
        <v>8766</v>
      </c>
      <c r="B135" s="1779" t="s">
        <v>1192</v>
      </c>
      <c r="C135" s="1780"/>
      <c r="D135" s="1020" t="s">
        <v>18728</v>
      </c>
      <c r="E135" s="184">
        <v>1</v>
      </c>
      <c r="F135" s="1787"/>
      <c r="G135" s="1340" t="s">
        <v>5877</v>
      </c>
      <c r="H135" s="249" t="e">
        <f>IF(G135="","",G135-G135*COMPASS!$U$11)</f>
        <v>#VALUE!</v>
      </c>
    </row>
    <row r="136" spans="1:8" ht="14.7" customHeight="1">
      <c r="A136" s="1778" t="s">
        <v>8767</v>
      </c>
      <c r="B136" s="1779" t="s">
        <v>1192</v>
      </c>
      <c r="C136" s="1780"/>
      <c r="D136" s="1020" t="s">
        <v>18729</v>
      </c>
      <c r="E136" s="184">
        <v>1</v>
      </c>
      <c r="F136" s="1787"/>
      <c r="G136" s="1340" t="s">
        <v>5877</v>
      </c>
      <c r="H136" s="249" t="e">
        <f>IF(G136="","",G136-G136*COMPASS!$U$11)</f>
        <v>#VALUE!</v>
      </c>
    </row>
    <row r="137" spans="1:8" ht="14.7" customHeight="1">
      <c r="A137" s="1778" t="s">
        <v>8768</v>
      </c>
      <c r="B137" s="1779" t="s">
        <v>1192</v>
      </c>
      <c r="C137" s="1780"/>
      <c r="D137" s="1020" t="s">
        <v>18730</v>
      </c>
      <c r="E137" s="184">
        <v>1</v>
      </c>
      <c r="F137" s="1787"/>
      <c r="G137" s="1340" t="s">
        <v>5877</v>
      </c>
      <c r="H137" s="249" t="e">
        <f>IF(G137="","",G137-G137*COMPASS!$U$11)</f>
        <v>#VALUE!</v>
      </c>
    </row>
    <row r="138" spans="1:8" ht="14.7" customHeight="1">
      <c r="A138" s="1778" t="s">
        <v>8769</v>
      </c>
      <c r="B138" s="1779" t="s">
        <v>1192</v>
      </c>
      <c r="C138" s="1780"/>
      <c r="D138" s="1020" t="s">
        <v>18731</v>
      </c>
      <c r="E138" s="184">
        <v>1</v>
      </c>
      <c r="F138" s="1787"/>
      <c r="G138" s="1340" t="s">
        <v>5877</v>
      </c>
      <c r="H138" s="249" t="e">
        <f>IF(G138="","",G138-G138*COMPASS!$U$11)</f>
        <v>#VALUE!</v>
      </c>
    </row>
    <row r="139" spans="1:8" ht="14.7" customHeight="1">
      <c r="A139" s="1778" t="s">
        <v>8770</v>
      </c>
      <c r="B139" s="1779" t="s">
        <v>1192</v>
      </c>
      <c r="C139" s="1780"/>
      <c r="D139" s="1020" t="s">
        <v>18732</v>
      </c>
      <c r="E139" s="184">
        <v>1</v>
      </c>
      <c r="F139" s="1787"/>
      <c r="G139" s="1340" t="s">
        <v>5877</v>
      </c>
      <c r="H139" s="249" t="e">
        <f>IF(G139="","",G139-G139*COMPASS!$U$11)</f>
        <v>#VALUE!</v>
      </c>
    </row>
    <row r="140" spans="1:8" ht="14.7" customHeight="1">
      <c r="A140" s="1778" t="s">
        <v>8771</v>
      </c>
      <c r="B140" s="1779" t="s">
        <v>1192</v>
      </c>
      <c r="C140" s="1780"/>
      <c r="D140" s="1020" t="s">
        <v>8772</v>
      </c>
      <c r="E140" s="184">
        <v>1</v>
      </c>
      <c r="F140" s="1787"/>
      <c r="G140" s="1340" t="s">
        <v>5877</v>
      </c>
      <c r="H140" s="249" t="e">
        <f>IF(G140="","",G140-G140*COMPASS!$U$11)</f>
        <v>#VALUE!</v>
      </c>
    </row>
    <row r="141" spans="1:8" ht="14.7" customHeight="1">
      <c r="A141" s="1778" t="s">
        <v>8773</v>
      </c>
      <c r="B141" s="1779" t="s">
        <v>1192</v>
      </c>
      <c r="C141" s="1780"/>
      <c r="D141" s="1020" t="s">
        <v>8774</v>
      </c>
      <c r="E141" s="184">
        <v>1</v>
      </c>
      <c r="F141" s="1787"/>
      <c r="G141" s="1340" t="s">
        <v>5877</v>
      </c>
      <c r="H141" s="249" t="e">
        <f>IF(G141="","",G141-G141*COMPASS!$U$11)</f>
        <v>#VALUE!</v>
      </c>
    </row>
    <row r="142" spans="1:8" ht="14.7" customHeight="1">
      <c r="A142" s="1778" t="s">
        <v>8775</v>
      </c>
      <c r="B142" s="1779" t="s">
        <v>1192</v>
      </c>
      <c r="C142" s="1780"/>
      <c r="D142" s="1020" t="s">
        <v>8776</v>
      </c>
      <c r="E142" s="184">
        <v>1</v>
      </c>
      <c r="F142" s="1787"/>
      <c r="G142" s="1340" t="s">
        <v>5877</v>
      </c>
      <c r="H142" s="249" t="e">
        <f>IF(G142="","",G142-G142*COMPASS!$U$11)</f>
        <v>#VALUE!</v>
      </c>
    </row>
    <row r="143" spans="1:8" ht="14.7" customHeight="1">
      <c r="A143" s="1778" t="s">
        <v>8777</v>
      </c>
      <c r="B143" s="1779" t="s">
        <v>1192</v>
      </c>
      <c r="C143" s="1780"/>
      <c r="D143" s="1020" t="s">
        <v>8778</v>
      </c>
      <c r="E143" s="184">
        <v>1</v>
      </c>
      <c r="F143" s="1787"/>
      <c r="G143" s="1340" t="s">
        <v>5877</v>
      </c>
      <c r="H143" s="249" t="e">
        <f>IF(G143="","",G143-G143*COMPASS!$U$11)</f>
        <v>#VALUE!</v>
      </c>
    </row>
    <row r="144" spans="1:8" ht="14.7" customHeight="1">
      <c r="A144" s="1778" t="s">
        <v>8779</v>
      </c>
      <c r="B144" s="1779" t="s">
        <v>1192</v>
      </c>
      <c r="C144" s="1780"/>
      <c r="D144" s="1020" t="s">
        <v>8780</v>
      </c>
      <c r="E144" s="184">
        <v>1</v>
      </c>
      <c r="F144" s="1787"/>
      <c r="G144" s="1340" t="s">
        <v>5877</v>
      </c>
      <c r="H144" s="249" t="e">
        <f>IF(G144="","",G144-G144*COMPASS!$U$11)</f>
        <v>#VALUE!</v>
      </c>
    </row>
    <row r="145" spans="1:8" ht="14.7" customHeight="1">
      <c r="A145" s="1778" t="s">
        <v>8781</v>
      </c>
      <c r="B145" s="1779" t="s">
        <v>1192</v>
      </c>
      <c r="C145" s="1780"/>
      <c r="D145" s="1020" t="s">
        <v>8782</v>
      </c>
      <c r="E145" s="184">
        <v>1</v>
      </c>
      <c r="F145" s="1787"/>
      <c r="G145" s="1340" t="s">
        <v>5877</v>
      </c>
      <c r="H145" s="249" t="e">
        <f>IF(G145="","",G145-G145*COMPASS!$U$11)</f>
        <v>#VALUE!</v>
      </c>
    </row>
    <row r="146" spans="1:8" ht="14.7" customHeight="1">
      <c r="A146" s="1778" t="s">
        <v>8783</v>
      </c>
      <c r="B146" s="1779" t="s">
        <v>1192</v>
      </c>
      <c r="C146" s="1780"/>
      <c r="D146" s="1020" t="s">
        <v>8784</v>
      </c>
      <c r="E146" s="184">
        <v>1</v>
      </c>
      <c r="F146" s="1787"/>
      <c r="G146" s="1340" t="s">
        <v>5877</v>
      </c>
      <c r="H146" s="249" t="e">
        <f>IF(G146="","",G146-G146*COMPASS!$U$11)</f>
        <v>#VALUE!</v>
      </c>
    </row>
    <row r="147" spans="1:8" ht="14.7" customHeight="1">
      <c r="A147" s="1778" t="s">
        <v>8785</v>
      </c>
      <c r="B147" s="1779" t="s">
        <v>1192</v>
      </c>
      <c r="C147" s="1780"/>
      <c r="D147" s="1020" t="s">
        <v>18733</v>
      </c>
      <c r="E147" s="184">
        <v>1</v>
      </c>
      <c r="F147" s="1787"/>
      <c r="G147" s="1340" t="s">
        <v>5877</v>
      </c>
      <c r="H147" s="249" t="e">
        <f>IF(G147="","",G147-G147*COMPASS!$U$11)</f>
        <v>#VALUE!</v>
      </c>
    </row>
    <row r="148" spans="1:8" ht="14.7" customHeight="1">
      <c r="A148" s="1778" t="s">
        <v>8786</v>
      </c>
      <c r="B148" s="1779" t="s">
        <v>1192</v>
      </c>
      <c r="C148" s="1780"/>
      <c r="D148" s="1020" t="s">
        <v>18734</v>
      </c>
      <c r="E148" s="184">
        <v>1</v>
      </c>
      <c r="F148" s="1787"/>
      <c r="G148" s="1340" t="s">
        <v>5877</v>
      </c>
      <c r="H148" s="249" t="e">
        <f>IF(G148="","",G148-G148*COMPASS!$U$11)</f>
        <v>#VALUE!</v>
      </c>
    </row>
    <row r="149" spans="1:8" ht="14.7" customHeight="1">
      <c r="A149" s="1778" t="s">
        <v>8787</v>
      </c>
      <c r="B149" s="1779" t="s">
        <v>1192</v>
      </c>
      <c r="C149" s="1780"/>
      <c r="D149" s="1020" t="s">
        <v>18735</v>
      </c>
      <c r="E149" s="184">
        <v>1</v>
      </c>
      <c r="F149" s="1787"/>
      <c r="G149" s="1340" t="s">
        <v>5877</v>
      </c>
      <c r="H149" s="249" t="e">
        <f>IF(G149="","",G149-G149*COMPASS!$U$11)</f>
        <v>#VALUE!</v>
      </c>
    </row>
    <row r="150" spans="1:8" ht="14.7" customHeight="1">
      <c r="A150" s="1778" t="s">
        <v>8788</v>
      </c>
      <c r="B150" s="1779" t="s">
        <v>1192</v>
      </c>
      <c r="C150" s="1780"/>
      <c r="D150" s="1020" t="s">
        <v>18736</v>
      </c>
      <c r="E150" s="184">
        <v>1</v>
      </c>
      <c r="F150" s="1787"/>
      <c r="G150" s="1340" t="s">
        <v>5877</v>
      </c>
      <c r="H150" s="249" t="e">
        <f>IF(G150="","",G150-G150*COMPASS!$U$11)</f>
        <v>#VALUE!</v>
      </c>
    </row>
    <row r="151" spans="1:8" ht="14.7" customHeight="1">
      <c r="A151" s="1778" t="s">
        <v>8789</v>
      </c>
      <c r="B151" s="1779" t="s">
        <v>1192</v>
      </c>
      <c r="C151" s="1780"/>
      <c r="D151" s="1020" t="s">
        <v>8790</v>
      </c>
      <c r="E151" s="184">
        <v>1</v>
      </c>
      <c r="F151" s="1787"/>
      <c r="G151" s="1340" t="s">
        <v>5877</v>
      </c>
      <c r="H151" s="249" t="e">
        <f>IF(G151="","",G151-G151*COMPASS!$U$11)</f>
        <v>#VALUE!</v>
      </c>
    </row>
    <row r="152" spans="1:8" ht="14.7" customHeight="1">
      <c r="A152" s="1778" t="s">
        <v>8791</v>
      </c>
      <c r="B152" s="1779" t="s">
        <v>1192</v>
      </c>
      <c r="C152" s="1780"/>
      <c r="D152" s="1020" t="s">
        <v>8792</v>
      </c>
      <c r="E152" s="184">
        <v>1</v>
      </c>
      <c r="F152" s="1787"/>
      <c r="G152" s="1340" t="s">
        <v>5877</v>
      </c>
      <c r="H152" s="249" t="e">
        <f>IF(G152="","",G152-G152*COMPASS!$U$11)</f>
        <v>#VALUE!</v>
      </c>
    </row>
    <row r="153" spans="1:8">
      <c r="A153" s="1778" t="s">
        <v>8793</v>
      </c>
      <c r="B153" s="1779" t="s">
        <v>1192</v>
      </c>
      <c r="C153" s="1780"/>
      <c r="D153" s="1020" t="s">
        <v>8794</v>
      </c>
      <c r="E153" s="184">
        <v>1</v>
      </c>
      <c r="F153" s="1787"/>
      <c r="G153" s="1340" t="s">
        <v>5877</v>
      </c>
      <c r="H153" s="249" t="e">
        <f>IF(G153="","",G153-G153*COMPASS!$U$11)</f>
        <v>#VALUE!</v>
      </c>
    </row>
    <row r="154" spans="1:8">
      <c r="A154" s="1778" t="s">
        <v>8795</v>
      </c>
      <c r="B154" s="1779" t="s">
        <v>1192</v>
      </c>
      <c r="C154" s="1780"/>
      <c r="D154" s="1020" t="s">
        <v>8796</v>
      </c>
      <c r="E154" s="184">
        <v>1</v>
      </c>
      <c r="F154" s="1787"/>
      <c r="G154" s="1340" t="s">
        <v>5877</v>
      </c>
      <c r="H154" s="249" t="e">
        <f>IF(G154="","",G154-G154*COMPASS!$U$11)</f>
        <v>#VALUE!</v>
      </c>
    </row>
    <row r="155" spans="1:8">
      <c r="A155" s="1778" t="s">
        <v>8797</v>
      </c>
      <c r="B155" s="1779" t="s">
        <v>1192</v>
      </c>
      <c r="C155" s="1780"/>
      <c r="D155" s="1020" t="s">
        <v>8798</v>
      </c>
      <c r="E155" s="184">
        <v>1</v>
      </c>
      <c r="F155" s="1787"/>
      <c r="G155" s="1340" t="s">
        <v>5877</v>
      </c>
      <c r="H155" s="249" t="e">
        <f>IF(G155="","",G155-G155*COMPASS!$U$11)</f>
        <v>#VALUE!</v>
      </c>
    </row>
    <row r="156" spans="1:8">
      <c r="A156" s="1778" t="s">
        <v>8799</v>
      </c>
      <c r="B156" s="1779" t="s">
        <v>1192</v>
      </c>
      <c r="C156" s="1780"/>
      <c r="D156" s="1020" t="s">
        <v>8800</v>
      </c>
      <c r="E156" s="184">
        <v>1</v>
      </c>
      <c r="F156" s="1787"/>
      <c r="G156" s="1340" t="s">
        <v>5877</v>
      </c>
      <c r="H156" s="249" t="e">
        <f>IF(G156="","",G156-G156*COMPASS!$U$11)</f>
        <v>#VALUE!</v>
      </c>
    </row>
    <row r="157" spans="1:8">
      <c r="A157" s="1778" t="s">
        <v>8801</v>
      </c>
      <c r="B157" s="1779" t="s">
        <v>1192</v>
      </c>
      <c r="C157" s="1780"/>
      <c r="D157" s="1020" t="s">
        <v>8802</v>
      </c>
      <c r="E157" s="184">
        <v>1</v>
      </c>
      <c r="F157" s="1787"/>
      <c r="G157" s="1340" t="s">
        <v>5877</v>
      </c>
      <c r="H157" s="249" t="e">
        <f>IF(G157="","",G157-G157*COMPASS!$U$11)</f>
        <v>#VALUE!</v>
      </c>
    </row>
    <row r="158" spans="1:8">
      <c r="A158" s="1778" t="s">
        <v>8803</v>
      </c>
      <c r="B158" s="1779" t="s">
        <v>1192</v>
      </c>
      <c r="C158" s="1780"/>
      <c r="D158" s="1020" t="s">
        <v>8804</v>
      </c>
      <c r="E158" s="184">
        <v>1</v>
      </c>
      <c r="F158" s="1787"/>
      <c r="G158" s="1340" t="s">
        <v>5877</v>
      </c>
      <c r="H158" s="249" t="e">
        <f>IF(G158="","",G158-G158*COMPASS!$U$11)</f>
        <v>#VALUE!</v>
      </c>
    </row>
    <row r="159" spans="1:8">
      <c r="A159" s="1778" t="s">
        <v>8805</v>
      </c>
      <c r="B159" s="1779" t="s">
        <v>1192</v>
      </c>
      <c r="C159" s="1780"/>
      <c r="D159" s="1020" t="s">
        <v>8806</v>
      </c>
      <c r="E159" s="184">
        <v>1</v>
      </c>
      <c r="F159" s="1787"/>
      <c r="G159" s="1340" t="s">
        <v>5877</v>
      </c>
      <c r="H159" s="249" t="e">
        <f>IF(G159="","",G159-G159*COMPASS!$U$11)</f>
        <v>#VALUE!</v>
      </c>
    </row>
  </sheetData>
  <sheetProtection algorithmName="SHA-512" hashValue="NzGtuAg+izT4VwXrVaxXJucqeAQgOxTa5nuNlad0bIlrc6uG/8aye1ZRVoKWJ73zxkOlxPbcNCRsd+gdTqHghw==" saltValue="lw/oy7KwF9toAq+e8iOyGg==" spinCount="100000" sheet="1" objects="1" scenarios="1"/>
  <mergeCells count="1">
    <mergeCell ref="D1:G1"/>
  </mergeCells>
  <phoneticPr fontId="18" type="noConversion"/>
  <hyperlinks>
    <hyperlink ref="H2" location="Indice" display="Indice" xr:uid="{00000000-0004-0000-0900-000000000000}"/>
    <hyperlink ref="D1" r:id="rId1" xr:uid="{00000000-0004-0000-0900-000001000000}"/>
    <hyperlink ref="A12" location="'Listino ORCA CORRENTE'!A6" display="ORCA - Accessori per Armadi" xr:uid="{E86D56D7-5264-4B30-9903-07F8932FF75D}"/>
    <hyperlink ref="A23" location="'Listino ORCA CORRENTE'!A6" display="ORCA - Armadi SERVER" xr:uid="{BF05FDBA-7B3F-4A3F-8F7E-C91C623CF933}"/>
    <hyperlink ref="A26" location="'Listino ORCA CORRENTE'!A6" display="ORCA - Armadi  a Pavimento" xr:uid="{9C18B16A-97F1-484E-A96E-7C6709513896}"/>
    <hyperlink ref="A39" location="'Listino ORCA CORRENTE'!A6" display="ORCA - Armadi a parete - ASSEMBLATI" xr:uid="{E94CFE27-5C5E-4457-B0C2-05A357CE5F3E}"/>
    <hyperlink ref="A47" location="'Listino ORCA CORRENTE'!A6" display="ORCA - Armadi a parete - FLAT PACK" xr:uid="{58E83746-6FFF-4F34-B273-D24624E68EF8}"/>
    <hyperlink ref="A55" location="'Listino ORCA CORRENTE'!A6" display="ORCA - ARMADIO DI SICUREZZA" xr:uid="{859F48CA-4403-4917-81E1-222166F7168D}"/>
    <hyperlink ref="A59" location="'Listino ORCA CORRENTE'!A6" display="ORCA - ACCESSORI" xr:uid="{15F79224-DB6C-4416-A149-C802F41B6039}"/>
    <hyperlink ref="A82" location="'Listino ORCA CORRENTE'!A6" display="ORCA - ZOCCOLI" xr:uid="{0334B370-F3CD-44FB-8340-6F6688157965}"/>
    <hyperlink ref="A88" location="'Listino ORCA CORRENTE'!A6" display="ORCA - Ripiani" xr:uid="{8F3C307A-6580-461A-A24F-59AF1D931682}"/>
    <hyperlink ref="A96" location="'Listino ORCA CORRENTE'!A6" display="ORCA - Ventole" xr:uid="{23356EC0-B36C-475B-A6E7-2C8070CE7277}"/>
    <hyperlink ref="A105" location="'Listino ORCA CORRENTE'!A6" display="ORCA - Ricambi" xr:uid="{D65C6568-27E9-4380-94D9-77CB2EEDD633}"/>
    <hyperlink ref="A107" location="'Listino ORCA CORRENTE'!A6" display="ORCA - Canaline di Alimentazione" xr:uid="{288C39F6-63EF-40B0-8186-E9F537E9808C}"/>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9">
    <tabColor indexed="47"/>
  </sheetPr>
  <dimension ref="A1:H281"/>
  <sheetViews>
    <sheetView workbookViewId="0">
      <pane ySplit="4" topLeftCell="A5" activePane="bottomLeft" state="frozen"/>
      <selection pane="bottomLeft" activeCell="A3" sqref="A3"/>
    </sheetView>
  </sheetViews>
  <sheetFormatPr defaultColWidth="9.33203125" defaultRowHeight="13.2"/>
  <cols>
    <col min="1" max="1" width="21.33203125" style="523" customWidth="1"/>
    <col min="2" max="2" width="4" style="124" customWidth="1"/>
    <col min="3" max="3" width="14.5546875" style="77" customWidth="1"/>
    <col min="4" max="4" width="44.33203125" style="75" customWidth="1"/>
    <col min="5" max="5" width="4.6640625" style="582" bestFit="1" customWidth="1"/>
    <col min="6" max="6" width="5" style="126" customWidth="1"/>
    <col min="7" max="7" width="8.33203125" style="970" bestFit="1" customWidth="1"/>
    <col min="8" max="8" width="10" style="711" bestFit="1" customWidth="1"/>
    <col min="9" max="16384" width="9.33203125" style="76"/>
  </cols>
  <sheetData>
    <row r="1" spans="1:8">
      <c r="A1" s="80" t="str">
        <f>'LS CABLE'!A1</f>
        <v>Listino Giugno22</v>
      </c>
      <c r="B1" s="110"/>
      <c r="C1" s="81"/>
      <c r="D1" s="1579" t="s">
        <v>2501</v>
      </c>
      <c r="E1" s="1580"/>
      <c r="F1" s="1580"/>
      <c r="G1" s="1580"/>
      <c r="H1" s="275"/>
    </row>
    <row r="2" spans="1:8" ht="13.8" thickBot="1">
      <c r="A2" s="83"/>
      <c r="B2" s="112"/>
      <c r="C2" s="84"/>
      <c r="D2" s="73"/>
      <c r="E2" s="528"/>
      <c r="F2" s="114"/>
      <c r="G2" s="251"/>
      <c r="H2" s="276" t="s">
        <v>362</v>
      </c>
    </row>
    <row r="3" spans="1:8" ht="25.2">
      <c r="A3" s="252" t="s">
        <v>1037</v>
      </c>
      <c r="B3" s="47"/>
      <c r="C3" s="521"/>
      <c r="D3" s="291"/>
      <c r="E3" s="580"/>
      <c r="F3" s="664"/>
      <c r="G3" s="968"/>
      <c r="H3" s="709"/>
    </row>
    <row r="4" spans="1:8" s="109" customFormat="1">
      <c r="A4" s="253" t="str">
        <f>'LS CABLE'!A4</f>
        <v>Cod. Compass</v>
      </c>
      <c r="B4" s="522"/>
      <c r="C4" s="253" t="s">
        <v>422</v>
      </c>
      <c r="D4" s="524" t="s">
        <v>424</v>
      </c>
      <c r="E4" s="581" t="s">
        <v>1032</v>
      </c>
      <c r="F4" s="254"/>
      <c r="G4" s="969" t="s">
        <v>361</v>
      </c>
      <c r="H4" s="710" t="s">
        <v>1033</v>
      </c>
    </row>
    <row r="5" spans="1:8" ht="26.25" customHeight="1">
      <c r="A5" s="712" t="s">
        <v>17100</v>
      </c>
      <c r="B5" s="713"/>
      <c r="C5" s="714"/>
      <c r="D5" s="715"/>
      <c r="E5" s="716"/>
      <c r="F5" s="717"/>
      <c r="G5" s="1112"/>
      <c r="H5" s="280" t="str">
        <f>IF(G5="","",G5-G5*COMPASS!$U$27)</f>
        <v/>
      </c>
    </row>
    <row r="6" spans="1:8" ht="14.7" customHeight="1">
      <c r="A6" s="718" t="s">
        <v>17101</v>
      </c>
      <c r="B6" s="713"/>
      <c r="C6" s="714"/>
      <c r="D6" s="715"/>
      <c r="E6" s="716"/>
      <c r="F6" s="717"/>
      <c r="G6" s="1112"/>
      <c r="H6" s="280"/>
    </row>
    <row r="7" spans="1:8" ht="14.7" customHeight="1">
      <c r="A7" s="675" t="s">
        <v>6241</v>
      </c>
      <c r="B7" s="624" t="s">
        <v>1192</v>
      </c>
      <c r="C7" s="520" t="s">
        <v>6242</v>
      </c>
      <c r="D7" s="520" t="s">
        <v>17102</v>
      </c>
      <c r="E7" s="1188">
        <v>1</v>
      </c>
      <c r="F7" s="1364"/>
      <c r="G7" s="542" t="s">
        <v>5877</v>
      </c>
      <c r="H7" s="280" t="e">
        <f>IF(G7="","",G7-G7*COMPASS!$U$27)</f>
        <v>#VALUE!</v>
      </c>
    </row>
    <row r="8" spans="1:8" ht="14.7" customHeight="1">
      <c r="A8" s="675" t="s">
        <v>7990</v>
      </c>
      <c r="B8" s="624" t="s">
        <v>421</v>
      </c>
      <c r="C8" s="520" t="s">
        <v>7991</v>
      </c>
      <c r="D8" s="520" t="s">
        <v>19889</v>
      </c>
      <c r="E8" s="1188">
        <v>1</v>
      </c>
      <c r="F8" s="1364"/>
      <c r="G8" s="542">
        <v>14590</v>
      </c>
      <c r="H8" s="280">
        <f>IF(G8="","",G8-G8*COMPASS!$U$27)</f>
        <v>14590</v>
      </c>
    </row>
    <row r="9" spans="1:8" ht="14.7" customHeight="1">
      <c r="A9" s="675" t="s">
        <v>7992</v>
      </c>
      <c r="B9" s="624" t="s">
        <v>421</v>
      </c>
      <c r="C9" s="520" t="s">
        <v>7993</v>
      </c>
      <c r="D9" s="520" t="s">
        <v>19890</v>
      </c>
      <c r="E9" s="1188">
        <v>1</v>
      </c>
      <c r="F9" s="1364"/>
      <c r="G9" s="542">
        <v>15801</v>
      </c>
      <c r="H9" s="280">
        <f>IF(G9="","",G9-G9*COMPASS!$U$27)</f>
        <v>15801</v>
      </c>
    </row>
    <row r="10" spans="1:8" ht="14.7" customHeight="1">
      <c r="A10" s="675" t="s">
        <v>8001</v>
      </c>
      <c r="B10" s="624" t="s">
        <v>421</v>
      </c>
      <c r="C10" s="520" t="s">
        <v>8002</v>
      </c>
      <c r="D10" s="520" t="s">
        <v>19891</v>
      </c>
      <c r="E10" s="1188">
        <v>1</v>
      </c>
      <c r="F10" s="1364"/>
      <c r="G10" s="542">
        <v>13691</v>
      </c>
      <c r="H10" s="280">
        <f>IF(G10="","",G10-G10*COMPASS!$U$27)</f>
        <v>13691</v>
      </c>
    </row>
    <row r="11" spans="1:8" ht="14.7" customHeight="1">
      <c r="A11" s="734" t="s">
        <v>17073</v>
      </c>
      <c r="B11" s="735"/>
      <c r="C11" s="736"/>
      <c r="D11" s="736"/>
      <c r="E11" s="1110"/>
      <c r="F11" s="1362"/>
      <c r="G11" s="1113"/>
      <c r="H11" s="280" t="str">
        <f>IF(G11="","",G11-G11*COMPASS!$U$27)</f>
        <v/>
      </c>
    </row>
    <row r="12" spans="1:8" ht="14.7" customHeight="1">
      <c r="A12" s="675" t="s">
        <v>7972</v>
      </c>
      <c r="B12" s="624" t="s">
        <v>421</v>
      </c>
      <c r="C12" s="520" t="s">
        <v>7973</v>
      </c>
      <c r="D12" s="520" t="s">
        <v>19892</v>
      </c>
      <c r="E12" s="1188">
        <v>1</v>
      </c>
      <c r="F12" s="1364"/>
      <c r="G12" s="542">
        <v>2873</v>
      </c>
      <c r="H12" s="280">
        <f>IF(G12="","",G12-G12*COMPASS!$U$27)</f>
        <v>2873</v>
      </c>
    </row>
    <row r="13" spans="1:8" ht="14.7" customHeight="1">
      <c r="A13" s="675" t="s">
        <v>7988</v>
      </c>
      <c r="B13" s="624" t="s">
        <v>421</v>
      </c>
      <c r="C13" s="520" t="s">
        <v>7989</v>
      </c>
      <c r="D13" s="520" t="s">
        <v>19893</v>
      </c>
      <c r="E13" s="1188">
        <v>1</v>
      </c>
      <c r="F13" s="1364"/>
      <c r="G13" s="542">
        <v>2298</v>
      </c>
      <c r="H13" s="280">
        <f>IF(G13="","",G13-G13*COMPASS!$U$27)</f>
        <v>2298</v>
      </c>
    </row>
    <row r="14" spans="1:8" ht="14.7" customHeight="1">
      <c r="A14" s="675" t="s">
        <v>6243</v>
      </c>
      <c r="B14" s="624" t="s">
        <v>421</v>
      </c>
      <c r="C14" s="520" t="s">
        <v>6244</v>
      </c>
      <c r="D14" s="520" t="s">
        <v>19894</v>
      </c>
      <c r="E14" s="1188">
        <v>1</v>
      </c>
      <c r="F14" s="1364"/>
      <c r="G14" s="542">
        <v>7884</v>
      </c>
      <c r="H14" s="280">
        <f>IF(G14="","",G14-G14*COMPASS!$U$27)</f>
        <v>7884</v>
      </c>
    </row>
    <row r="15" spans="1:8" ht="14.7" customHeight="1">
      <c r="A15" s="675" t="s">
        <v>6247</v>
      </c>
      <c r="B15" s="624" t="s">
        <v>421</v>
      </c>
      <c r="C15" s="520" t="s">
        <v>6248</v>
      </c>
      <c r="D15" s="520" t="s">
        <v>19895</v>
      </c>
      <c r="E15" s="1188">
        <v>1</v>
      </c>
      <c r="F15" s="1364"/>
      <c r="G15" s="542">
        <v>1640</v>
      </c>
      <c r="H15" s="280">
        <f>IF(G15="","",G15-G15*COMPASS!$U$27)</f>
        <v>1640</v>
      </c>
    </row>
    <row r="16" spans="1:8" ht="14.7" customHeight="1">
      <c r="A16" s="675" t="s">
        <v>17601</v>
      </c>
      <c r="B16" s="624" t="s">
        <v>421</v>
      </c>
      <c r="C16" s="520" t="s">
        <v>17602</v>
      </c>
      <c r="D16" s="520" t="s">
        <v>19896</v>
      </c>
      <c r="E16" s="1190">
        <v>1</v>
      </c>
      <c r="F16" s="1364"/>
      <c r="G16" s="542">
        <v>1832</v>
      </c>
      <c r="H16" s="280">
        <f>IF(G16="","",G16-G16*COMPASS!$U$27)</f>
        <v>1832</v>
      </c>
    </row>
    <row r="17" spans="1:8" ht="14.7" customHeight="1">
      <c r="A17" s="675" t="s">
        <v>18197</v>
      </c>
      <c r="B17" s="624" t="s">
        <v>421</v>
      </c>
      <c r="C17" s="520" t="s">
        <v>18198</v>
      </c>
      <c r="D17" s="520" t="s">
        <v>19897</v>
      </c>
      <c r="E17" s="1190">
        <v>1</v>
      </c>
      <c r="F17" s="1364"/>
      <c r="G17" s="542">
        <v>705</v>
      </c>
      <c r="H17" s="280">
        <f>IF(G17="","",G17-G17*COMPASS!$U$27)</f>
        <v>705</v>
      </c>
    </row>
    <row r="18" spans="1:8" ht="14.7" customHeight="1">
      <c r="A18" s="675" t="s">
        <v>6245</v>
      </c>
      <c r="B18" s="624" t="s">
        <v>421</v>
      </c>
      <c r="C18" s="520" t="s">
        <v>6246</v>
      </c>
      <c r="D18" s="520" t="s">
        <v>19898</v>
      </c>
      <c r="E18" s="1188">
        <v>1</v>
      </c>
      <c r="F18" s="1364"/>
      <c r="G18" s="542">
        <v>743</v>
      </c>
      <c r="H18" s="280">
        <f>IF(G18="","",G18-G18*COMPASS!$U$27)</f>
        <v>743</v>
      </c>
    </row>
    <row r="19" spans="1:8" ht="14.7" customHeight="1">
      <c r="A19" s="734" t="s">
        <v>17074</v>
      </c>
      <c r="B19" s="735"/>
      <c r="C19" s="736"/>
      <c r="D19" s="736"/>
      <c r="E19" s="1110"/>
      <c r="F19" s="1362"/>
      <c r="G19" s="1113"/>
      <c r="H19" s="280" t="str">
        <f>IF(G19="","",G19-G19*COMPASS!$U$27)</f>
        <v/>
      </c>
    </row>
    <row r="20" spans="1:8" ht="14.7" customHeight="1">
      <c r="A20" s="675" t="s">
        <v>6249</v>
      </c>
      <c r="B20" s="624" t="s">
        <v>421</v>
      </c>
      <c r="C20" s="520" t="s">
        <v>6250</v>
      </c>
      <c r="D20" s="520" t="s">
        <v>19899</v>
      </c>
      <c r="E20" s="1188">
        <v>1</v>
      </c>
      <c r="F20" s="1364"/>
      <c r="G20" s="542">
        <v>1284</v>
      </c>
      <c r="H20" s="280">
        <f>IF(G20="","",G20-G20*COMPASS!$U$27)</f>
        <v>1284</v>
      </c>
    </row>
    <row r="21" spans="1:8" ht="14.7" customHeight="1">
      <c r="A21" s="675" t="s">
        <v>6251</v>
      </c>
      <c r="B21" s="624" t="s">
        <v>421</v>
      </c>
      <c r="C21" s="520" t="s">
        <v>6252</v>
      </c>
      <c r="D21" s="520" t="s">
        <v>19900</v>
      </c>
      <c r="E21" s="1188">
        <v>1</v>
      </c>
      <c r="F21" s="1364"/>
      <c r="G21" s="542">
        <v>3420</v>
      </c>
      <c r="H21" s="280">
        <f>IF(G21="","",G21-G21*COMPASS!$U$27)</f>
        <v>3420</v>
      </c>
    </row>
    <row r="22" spans="1:8" ht="14.7" customHeight="1">
      <c r="A22" s="675" t="s">
        <v>6259</v>
      </c>
      <c r="B22" s="624" t="s">
        <v>421</v>
      </c>
      <c r="C22" s="520" t="s">
        <v>6260</v>
      </c>
      <c r="D22" s="520" t="s">
        <v>19901</v>
      </c>
      <c r="E22" s="1188">
        <v>1</v>
      </c>
      <c r="F22" s="1364"/>
      <c r="G22" s="542">
        <v>1152</v>
      </c>
      <c r="H22" s="280">
        <f>IF(G22="","",G22-G22*COMPASS!$U$27)</f>
        <v>1152</v>
      </c>
    </row>
    <row r="23" spans="1:8" ht="14.7" customHeight="1">
      <c r="A23" s="675" t="s">
        <v>6253</v>
      </c>
      <c r="B23" s="624" t="s">
        <v>421</v>
      </c>
      <c r="C23" s="520" t="s">
        <v>6254</v>
      </c>
      <c r="D23" s="520" t="s">
        <v>19902</v>
      </c>
      <c r="E23" s="1188">
        <v>1</v>
      </c>
      <c r="F23" s="1364"/>
      <c r="G23" s="542">
        <v>2232</v>
      </c>
      <c r="H23" s="280">
        <f>IF(G23="","",G23-G23*COMPASS!$U$27)</f>
        <v>2232</v>
      </c>
    </row>
    <row r="24" spans="1:8" ht="14.7" customHeight="1">
      <c r="A24" s="675" t="s">
        <v>8005</v>
      </c>
      <c r="B24" s="624" t="s">
        <v>421</v>
      </c>
      <c r="C24" s="520" t="s">
        <v>6255</v>
      </c>
      <c r="D24" s="520" t="s">
        <v>19903</v>
      </c>
      <c r="E24" s="1188">
        <v>1</v>
      </c>
      <c r="F24" s="1364"/>
      <c r="G24" s="542">
        <v>6012</v>
      </c>
      <c r="H24" s="280">
        <f>IF(G24="","",G24-G24*COMPASS!$U$27)</f>
        <v>6012</v>
      </c>
    </row>
    <row r="25" spans="1:8" ht="14.7" customHeight="1">
      <c r="A25" s="675" t="s">
        <v>6256</v>
      </c>
      <c r="B25" s="624" t="s">
        <v>421</v>
      </c>
      <c r="C25" s="520" t="s">
        <v>6257</v>
      </c>
      <c r="D25" s="520" t="s">
        <v>19904</v>
      </c>
      <c r="E25" s="1188">
        <v>1</v>
      </c>
      <c r="F25" s="1364"/>
      <c r="G25" s="542">
        <v>3168</v>
      </c>
      <c r="H25" s="280">
        <f>IF(G25="","",G25-G25*COMPASS!$U$27)</f>
        <v>3168</v>
      </c>
    </row>
    <row r="26" spans="1:8" ht="14.7" customHeight="1">
      <c r="A26" s="675" t="s">
        <v>10325</v>
      </c>
      <c r="B26" s="624" t="s">
        <v>421</v>
      </c>
      <c r="C26" s="520" t="s">
        <v>6258</v>
      </c>
      <c r="D26" s="520" t="s">
        <v>19905</v>
      </c>
      <c r="E26" s="1188">
        <v>1</v>
      </c>
      <c r="F26" s="1364"/>
      <c r="G26" s="542">
        <v>2928</v>
      </c>
      <c r="H26" s="280">
        <f>IF(G26="","",G26-G26*COMPASS!$U$27)</f>
        <v>2928</v>
      </c>
    </row>
    <row r="27" spans="1:8" ht="14.7" customHeight="1">
      <c r="A27" s="675" t="s">
        <v>14093</v>
      </c>
      <c r="B27" s="624" t="s">
        <v>421</v>
      </c>
      <c r="C27" s="520" t="s">
        <v>14094</v>
      </c>
      <c r="D27" s="543" t="s">
        <v>19906</v>
      </c>
      <c r="E27" s="1190">
        <v>1</v>
      </c>
      <c r="F27" s="1364"/>
      <c r="G27" s="542">
        <v>7884</v>
      </c>
      <c r="H27" s="280">
        <f>IF(G27="","",G27-G27*COMPASS!$U$27)</f>
        <v>7884</v>
      </c>
    </row>
    <row r="28" spans="1:8" ht="14.7" customHeight="1">
      <c r="A28" s="675" t="s">
        <v>19103</v>
      </c>
      <c r="B28" s="624" t="s">
        <v>421</v>
      </c>
      <c r="C28" s="520" t="s">
        <v>19104</v>
      </c>
      <c r="D28" s="543" t="s">
        <v>19907</v>
      </c>
      <c r="E28" s="1190">
        <v>1</v>
      </c>
      <c r="F28" s="1364"/>
      <c r="G28" s="542">
        <v>4296</v>
      </c>
      <c r="H28" s="280">
        <f>IF(G28="","",G28-G28*COMPASS!$U$27)</f>
        <v>4296</v>
      </c>
    </row>
    <row r="29" spans="1:8" ht="14.7" customHeight="1">
      <c r="A29" s="675" t="s">
        <v>19105</v>
      </c>
      <c r="B29" s="624" t="s">
        <v>421</v>
      </c>
      <c r="C29" s="520" t="s">
        <v>19106</v>
      </c>
      <c r="D29" s="543" t="s">
        <v>19908</v>
      </c>
      <c r="E29" s="1190">
        <v>1</v>
      </c>
      <c r="F29" s="1364"/>
      <c r="G29" s="542">
        <v>11592</v>
      </c>
      <c r="H29" s="280">
        <f>IF(G29="","",G29-G29*COMPASS!$U$27)</f>
        <v>11592</v>
      </c>
    </row>
    <row r="30" spans="1:8" ht="14.7" customHeight="1">
      <c r="A30" s="734" t="s">
        <v>17075</v>
      </c>
      <c r="B30" s="735"/>
      <c r="C30" s="736"/>
      <c r="D30" s="736"/>
      <c r="E30" s="1110"/>
      <c r="F30" s="1362"/>
      <c r="G30" s="1113"/>
      <c r="H30" s="280" t="str">
        <f>IF(G30="","",G30-G30*COMPASS!$U$27)</f>
        <v/>
      </c>
    </row>
    <row r="31" spans="1:8" ht="14.7" customHeight="1">
      <c r="A31" s="675" t="s">
        <v>7964</v>
      </c>
      <c r="B31" s="624" t="s">
        <v>421</v>
      </c>
      <c r="C31" s="543" t="s">
        <v>7965</v>
      </c>
      <c r="D31" s="520" t="s">
        <v>19909</v>
      </c>
      <c r="E31" s="1188">
        <v>1</v>
      </c>
      <c r="F31" s="1364"/>
      <c r="G31" s="542">
        <v>12872</v>
      </c>
      <c r="H31" s="280">
        <f>IF(G31="","",G31-G31*COMPASS!$U$27)</f>
        <v>12872</v>
      </c>
    </row>
    <row r="32" spans="1:8" ht="14.7" customHeight="1">
      <c r="A32" s="675" t="s">
        <v>7968</v>
      </c>
      <c r="B32" s="624" t="s">
        <v>421</v>
      </c>
      <c r="C32" s="543" t="s">
        <v>7969</v>
      </c>
      <c r="D32" s="520" t="s">
        <v>19910</v>
      </c>
      <c r="E32" s="1188">
        <v>1</v>
      </c>
      <c r="F32" s="1364"/>
      <c r="G32" s="542">
        <v>14030</v>
      </c>
      <c r="H32" s="280">
        <f>IF(G32="","",G32-G32*COMPASS!$U$27)</f>
        <v>14030</v>
      </c>
    </row>
    <row r="33" spans="1:8" ht="14.7" customHeight="1">
      <c r="A33" s="675" t="s">
        <v>7982</v>
      </c>
      <c r="B33" s="624" t="s">
        <v>421</v>
      </c>
      <c r="C33" s="543" t="s">
        <v>7983</v>
      </c>
      <c r="D33" s="520" t="s">
        <v>19911</v>
      </c>
      <c r="E33" s="1188">
        <v>1</v>
      </c>
      <c r="F33" s="1364"/>
      <c r="G33" s="542">
        <v>12267</v>
      </c>
      <c r="H33" s="280">
        <f>IF(G33="","",G33-G33*COMPASS!$U$27)</f>
        <v>12267</v>
      </c>
    </row>
    <row r="34" spans="1:8" ht="14.7" customHeight="1">
      <c r="A34" s="675" t="s">
        <v>3843</v>
      </c>
      <c r="B34" s="624" t="s">
        <v>421</v>
      </c>
      <c r="C34" s="543" t="s">
        <v>3797</v>
      </c>
      <c r="D34" s="520" t="s">
        <v>19912</v>
      </c>
      <c r="E34" s="1188">
        <v>1</v>
      </c>
      <c r="F34" s="1364"/>
      <c r="G34" s="542">
        <v>11689</v>
      </c>
      <c r="H34" s="280">
        <f>IF(G34="","",G34-G34*COMPASS!$U$27)</f>
        <v>11689</v>
      </c>
    </row>
    <row r="35" spans="1:8" ht="14.7" customHeight="1">
      <c r="A35" s="734" t="s">
        <v>17076</v>
      </c>
      <c r="B35" s="735"/>
      <c r="C35" s="737"/>
      <c r="D35" s="736"/>
      <c r="E35" s="1110"/>
      <c r="F35" s="1362"/>
      <c r="G35" s="1113"/>
      <c r="H35" s="280" t="str">
        <f>IF(G35="","",G35-G35*COMPASS!$U$27)</f>
        <v/>
      </c>
    </row>
    <row r="36" spans="1:8" ht="14.7" customHeight="1">
      <c r="A36" s="675" t="s">
        <v>3848</v>
      </c>
      <c r="B36" s="624" t="s">
        <v>421</v>
      </c>
      <c r="C36" s="543" t="s">
        <v>3802</v>
      </c>
      <c r="D36" s="520" t="s">
        <v>19913</v>
      </c>
      <c r="E36" s="1188">
        <v>1</v>
      </c>
      <c r="F36" s="1364"/>
      <c r="G36" s="542">
        <v>5158</v>
      </c>
      <c r="H36" s="280">
        <f>IF(G36="","",G36-G36*COMPASS!$U$27)</f>
        <v>5158</v>
      </c>
    </row>
    <row r="37" spans="1:8" ht="14.7" customHeight="1">
      <c r="A37" s="675" t="s">
        <v>18205</v>
      </c>
      <c r="B37" s="624" t="s">
        <v>421</v>
      </c>
      <c r="C37" s="543" t="s">
        <v>18199</v>
      </c>
      <c r="D37" s="520" t="s">
        <v>19914</v>
      </c>
      <c r="E37" s="1188">
        <v>1</v>
      </c>
      <c r="F37" s="1364"/>
      <c r="G37" s="542">
        <v>1583</v>
      </c>
      <c r="H37" s="280">
        <f>IF(G37="","",G37-G37*COMPASS!$U$27)</f>
        <v>1583</v>
      </c>
    </row>
    <row r="38" spans="1:8" ht="14.7" customHeight="1">
      <c r="A38" s="675" t="s">
        <v>18206</v>
      </c>
      <c r="B38" s="624" t="s">
        <v>421</v>
      </c>
      <c r="C38" s="543" t="s">
        <v>18200</v>
      </c>
      <c r="D38" s="520" t="s">
        <v>19915</v>
      </c>
      <c r="E38" s="1188">
        <v>1</v>
      </c>
      <c r="F38" s="1364"/>
      <c r="G38" s="542">
        <v>916</v>
      </c>
      <c r="H38" s="280">
        <f>IF(G38="","",G38-G38*COMPASS!$U$27)</f>
        <v>916</v>
      </c>
    </row>
    <row r="39" spans="1:8" ht="14.7" customHeight="1">
      <c r="A39" s="675" t="s">
        <v>3849</v>
      </c>
      <c r="B39" s="624" t="s">
        <v>421</v>
      </c>
      <c r="C39" s="543" t="s">
        <v>3803</v>
      </c>
      <c r="D39" s="520" t="s">
        <v>19916</v>
      </c>
      <c r="E39" s="1188">
        <v>1</v>
      </c>
      <c r="F39" s="1364"/>
      <c r="G39" s="542">
        <v>1211</v>
      </c>
      <c r="H39" s="280">
        <f>IF(G39="","",G39-G39*COMPASS!$U$27)</f>
        <v>1211</v>
      </c>
    </row>
    <row r="40" spans="1:8" ht="14.7" customHeight="1">
      <c r="A40" s="675" t="s">
        <v>3850</v>
      </c>
      <c r="B40" s="624" t="s">
        <v>421</v>
      </c>
      <c r="C40" s="543" t="s">
        <v>3804</v>
      </c>
      <c r="D40" s="520" t="s">
        <v>19917</v>
      </c>
      <c r="E40" s="1188">
        <v>1</v>
      </c>
      <c r="F40" s="1364"/>
      <c r="G40" s="542">
        <v>576</v>
      </c>
      <c r="H40" s="280">
        <f>IF(G40="","",G40-G40*COMPASS!$U$27)</f>
        <v>576</v>
      </c>
    </row>
    <row r="41" spans="1:8" ht="14.7" customHeight="1">
      <c r="A41" s="675" t="s">
        <v>3851</v>
      </c>
      <c r="B41" s="624" t="s">
        <v>421</v>
      </c>
      <c r="C41" s="543" t="s">
        <v>3805</v>
      </c>
      <c r="D41" s="520" t="s">
        <v>19918</v>
      </c>
      <c r="E41" s="1188">
        <v>1</v>
      </c>
      <c r="F41" s="1364"/>
      <c r="G41" s="542">
        <v>631</v>
      </c>
      <c r="H41" s="280">
        <f>IF(G41="","",G41-G41*COMPASS!$U$27)</f>
        <v>631</v>
      </c>
    </row>
    <row r="42" spans="1:8" ht="14.7" customHeight="1">
      <c r="A42" s="675" t="s">
        <v>20573</v>
      </c>
      <c r="B42" s="624" t="s">
        <v>421</v>
      </c>
      <c r="C42" s="543" t="s">
        <v>20574</v>
      </c>
      <c r="D42" s="520" t="s">
        <v>20575</v>
      </c>
      <c r="E42" s="1188">
        <v>1</v>
      </c>
      <c r="F42" s="1364"/>
      <c r="G42" s="542">
        <v>800</v>
      </c>
      <c r="H42" s="280">
        <f>IF(G42="","",G42-G42*COMPASS!$U$27)</f>
        <v>800</v>
      </c>
    </row>
    <row r="43" spans="1:8" ht="14.7" customHeight="1">
      <c r="A43" s="675" t="s">
        <v>20576</v>
      </c>
      <c r="B43" s="624" t="s">
        <v>421</v>
      </c>
      <c r="C43" s="543" t="s">
        <v>20577</v>
      </c>
      <c r="D43" s="520" t="s">
        <v>20578</v>
      </c>
      <c r="E43" s="1188">
        <v>1</v>
      </c>
      <c r="F43" s="1364"/>
      <c r="G43" s="542">
        <v>576</v>
      </c>
      <c r="H43" s="280">
        <f>IF(G43="","",G43-G43*COMPASS!$U$27)</f>
        <v>576</v>
      </c>
    </row>
    <row r="44" spans="1:8" ht="14.7" customHeight="1">
      <c r="A44" s="675" t="s">
        <v>3852</v>
      </c>
      <c r="B44" s="624" t="s">
        <v>421</v>
      </c>
      <c r="C44" s="543" t="s">
        <v>3806</v>
      </c>
      <c r="D44" s="520" t="s">
        <v>19919</v>
      </c>
      <c r="E44" s="1188">
        <v>1</v>
      </c>
      <c r="F44" s="1364"/>
      <c r="G44" s="542">
        <v>1153</v>
      </c>
      <c r="H44" s="280">
        <f>IF(G44="","",G44-G44*COMPASS!$U$27)</f>
        <v>1153</v>
      </c>
    </row>
    <row r="45" spans="1:8" ht="14.7" customHeight="1">
      <c r="A45" s="675" t="s">
        <v>4594</v>
      </c>
      <c r="B45" s="624" t="s">
        <v>421</v>
      </c>
      <c r="C45" s="543" t="s">
        <v>4595</v>
      </c>
      <c r="D45" s="520" t="s">
        <v>19920</v>
      </c>
      <c r="E45" s="1188">
        <v>1</v>
      </c>
      <c r="F45" s="1364"/>
      <c r="G45" s="542">
        <v>126</v>
      </c>
      <c r="H45" s="280">
        <f>IF(G45="","",G45-G45*COMPASS!$U$27)</f>
        <v>126</v>
      </c>
    </row>
    <row r="46" spans="1:8" ht="14.7" customHeight="1">
      <c r="A46" s="675" t="s">
        <v>3853</v>
      </c>
      <c r="B46" s="624" t="s">
        <v>421</v>
      </c>
      <c r="C46" s="543" t="s">
        <v>3807</v>
      </c>
      <c r="D46" s="520" t="s">
        <v>19921</v>
      </c>
      <c r="E46" s="1188">
        <v>1</v>
      </c>
      <c r="F46" s="1364"/>
      <c r="G46" s="542">
        <v>57</v>
      </c>
      <c r="H46" s="280">
        <f>IF(G46="","",G46-G46*COMPASS!$U$27)</f>
        <v>57</v>
      </c>
    </row>
    <row r="47" spans="1:8" ht="14.7" customHeight="1">
      <c r="A47" s="675" t="s">
        <v>3854</v>
      </c>
      <c r="B47" s="624" t="s">
        <v>421</v>
      </c>
      <c r="C47" s="543" t="s">
        <v>3808</v>
      </c>
      <c r="D47" s="520" t="s">
        <v>19922</v>
      </c>
      <c r="E47" s="1188">
        <v>1</v>
      </c>
      <c r="F47" s="1364"/>
      <c r="G47" s="542">
        <v>488</v>
      </c>
      <c r="H47" s="280">
        <f>IF(G47="","",G47-G47*COMPASS!$U$27)</f>
        <v>488</v>
      </c>
    </row>
    <row r="48" spans="1:8" ht="14.7" customHeight="1">
      <c r="A48" s="675" t="s">
        <v>3855</v>
      </c>
      <c r="B48" s="624" t="s">
        <v>421</v>
      </c>
      <c r="C48" s="543" t="s">
        <v>3809</v>
      </c>
      <c r="D48" s="520" t="s">
        <v>19923</v>
      </c>
      <c r="E48" s="1188">
        <v>1</v>
      </c>
      <c r="F48" s="1364"/>
      <c r="G48" s="542">
        <v>75</v>
      </c>
      <c r="H48" s="280">
        <f>IF(G48="","",G48-G48*COMPASS!$U$27)</f>
        <v>75</v>
      </c>
    </row>
    <row r="49" spans="1:8" ht="14.7" customHeight="1">
      <c r="A49" s="675" t="s">
        <v>3856</v>
      </c>
      <c r="B49" s="624" t="s">
        <v>421</v>
      </c>
      <c r="C49" s="543" t="s">
        <v>3810</v>
      </c>
      <c r="D49" s="520" t="s">
        <v>19924</v>
      </c>
      <c r="E49" s="1188">
        <v>1</v>
      </c>
      <c r="F49" s="1364"/>
      <c r="G49" s="542">
        <v>81</v>
      </c>
      <c r="H49" s="280">
        <f>IF(G49="","",G49-G49*COMPASS!$U$27)</f>
        <v>81</v>
      </c>
    </row>
    <row r="50" spans="1:8" ht="14.7" customHeight="1">
      <c r="A50" s="675" t="s">
        <v>2949</v>
      </c>
      <c r="B50" s="624" t="s">
        <v>421</v>
      </c>
      <c r="C50" s="543" t="s">
        <v>2924</v>
      </c>
      <c r="D50" s="520" t="s">
        <v>19925</v>
      </c>
      <c r="E50" s="1188">
        <v>1</v>
      </c>
      <c r="F50" s="1364"/>
      <c r="G50" s="542">
        <v>29</v>
      </c>
      <c r="H50" s="280">
        <f>IF(G50="","",G50-G50*COMPASS!$U$27)</f>
        <v>29</v>
      </c>
    </row>
    <row r="51" spans="1:8" ht="14.7" customHeight="1">
      <c r="A51" s="734" t="s">
        <v>17077</v>
      </c>
      <c r="B51" s="735"/>
      <c r="C51" s="737"/>
      <c r="D51" s="736"/>
      <c r="E51" s="1110"/>
      <c r="F51" s="1362"/>
      <c r="G51" s="1113"/>
      <c r="H51" s="280" t="str">
        <f>IF(G51="","",G51-G51*COMPASS!$U$27)</f>
        <v/>
      </c>
    </row>
    <row r="52" spans="1:8" ht="14.7" customHeight="1">
      <c r="A52" s="675" t="s">
        <v>3869</v>
      </c>
      <c r="B52" s="624" t="s">
        <v>421</v>
      </c>
      <c r="C52" s="520" t="s">
        <v>3825</v>
      </c>
      <c r="D52" s="520" t="s">
        <v>19926</v>
      </c>
      <c r="E52" s="1188">
        <v>1</v>
      </c>
      <c r="F52" s="1364"/>
      <c r="G52" s="542">
        <v>1164</v>
      </c>
      <c r="H52" s="280">
        <f>IF(G52="","",G52-G52*COMPASS!$U$27)</f>
        <v>1164</v>
      </c>
    </row>
    <row r="53" spans="1:8" ht="14.7" customHeight="1">
      <c r="A53" s="675" t="s">
        <v>3873</v>
      </c>
      <c r="B53" s="624" t="s">
        <v>421</v>
      </c>
      <c r="C53" s="520" t="s">
        <v>3832</v>
      </c>
      <c r="D53" s="520" t="s">
        <v>19927</v>
      </c>
      <c r="E53" s="1188">
        <v>1</v>
      </c>
      <c r="F53" s="1364"/>
      <c r="G53" s="542">
        <v>3168</v>
      </c>
      <c r="H53" s="280">
        <f>IF(G53="","",G53-G53*COMPASS!$U$27)</f>
        <v>3168</v>
      </c>
    </row>
    <row r="54" spans="1:8" ht="14.7" customHeight="1">
      <c r="A54" s="675" t="s">
        <v>3870</v>
      </c>
      <c r="B54" s="624" t="s">
        <v>421</v>
      </c>
      <c r="C54" s="520" t="s">
        <v>3826</v>
      </c>
      <c r="D54" s="520" t="s">
        <v>19928</v>
      </c>
      <c r="E54" s="1188">
        <v>1</v>
      </c>
      <c r="F54" s="1364"/>
      <c r="G54" s="542">
        <v>2820</v>
      </c>
      <c r="H54" s="280">
        <f>IF(G54="","",G54-G54*COMPASS!$U$27)</f>
        <v>2820</v>
      </c>
    </row>
    <row r="55" spans="1:8" ht="14.7" customHeight="1">
      <c r="A55" s="675" t="s">
        <v>3884</v>
      </c>
      <c r="B55" s="624" t="s">
        <v>421</v>
      </c>
      <c r="C55" s="520" t="s">
        <v>3833</v>
      </c>
      <c r="D55" s="520" t="s">
        <v>19929</v>
      </c>
      <c r="E55" s="1188">
        <v>1</v>
      </c>
      <c r="F55" s="1364"/>
      <c r="G55" s="542">
        <v>7704</v>
      </c>
      <c r="H55" s="280">
        <f>IF(G55="","",G55-G55*COMPASS!$U$27)</f>
        <v>7704</v>
      </c>
    </row>
    <row r="56" spans="1:8" ht="14.7" customHeight="1">
      <c r="A56" s="675" t="s">
        <v>3881</v>
      </c>
      <c r="B56" s="624" t="s">
        <v>421</v>
      </c>
      <c r="C56" s="520" t="s">
        <v>3827</v>
      </c>
      <c r="D56" s="520" t="s">
        <v>19930</v>
      </c>
      <c r="E56" s="1188">
        <v>1</v>
      </c>
      <c r="F56" s="1364"/>
      <c r="G56" s="542">
        <v>4188</v>
      </c>
      <c r="H56" s="280">
        <f>IF(G56="","",G56-G56*COMPASS!$U$27)</f>
        <v>4188</v>
      </c>
    </row>
    <row r="57" spans="1:8" ht="14.7" customHeight="1">
      <c r="A57" s="675" t="s">
        <v>3885</v>
      </c>
      <c r="B57" s="624" t="s">
        <v>421</v>
      </c>
      <c r="C57" s="520" t="s">
        <v>3834</v>
      </c>
      <c r="D57" s="520" t="s">
        <v>19931</v>
      </c>
      <c r="E57" s="1188">
        <v>1</v>
      </c>
      <c r="F57" s="1364"/>
      <c r="G57" s="542">
        <v>11268</v>
      </c>
      <c r="H57" s="280">
        <f>IF(G57="","",G57-G57*COMPASS!$U$27)</f>
        <v>11268</v>
      </c>
    </row>
    <row r="58" spans="1:8" ht="14.7" customHeight="1">
      <c r="A58" s="675" t="s">
        <v>3871</v>
      </c>
      <c r="B58" s="624" t="s">
        <v>421</v>
      </c>
      <c r="C58" s="520" t="s">
        <v>3828</v>
      </c>
      <c r="D58" s="520" t="s">
        <v>19932</v>
      </c>
      <c r="E58" s="1188">
        <v>1</v>
      </c>
      <c r="F58" s="1364"/>
      <c r="G58" s="542">
        <v>2184</v>
      </c>
      <c r="H58" s="280">
        <f>IF(G58="","",G58-G58*COMPASS!$U$27)</f>
        <v>2184</v>
      </c>
    </row>
    <row r="59" spans="1:8" ht="14.7" customHeight="1">
      <c r="A59" s="675" t="s">
        <v>3886</v>
      </c>
      <c r="B59" s="624" t="s">
        <v>421</v>
      </c>
      <c r="C59" s="520" t="s">
        <v>3835</v>
      </c>
      <c r="D59" s="520" t="s">
        <v>19933</v>
      </c>
      <c r="E59" s="1188">
        <v>1</v>
      </c>
      <c r="F59" s="1364"/>
      <c r="G59" s="542">
        <v>5832</v>
      </c>
      <c r="H59" s="280">
        <f>IF(G59="","",G59-G59*COMPASS!$U$27)</f>
        <v>5832</v>
      </c>
    </row>
    <row r="60" spans="1:8" ht="14.7" customHeight="1">
      <c r="A60" s="675" t="s">
        <v>3872</v>
      </c>
      <c r="B60" s="624" t="s">
        <v>421</v>
      </c>
      <c r="C60" s="520" t="s">
        <v>3831</v>
      </c>
      <c r="D60" s="520" t="s">
        <v>19934</v>
      </c>
      <c r="E60" s="1188">
        <v>1</v>
      </c>
      <c r="F60" s="1364"/>
      <c r="G60" s="542">
        <v>1056</v>
      </c>
      <c r="H60" s="280">
        <f>IF(G60="","",G60-G60*COMPASS!$U$27)</f>
        <v>1056</v>
      </c>
    </row>
    <row r="61" spans="1:8" ht="14.7" customHeight="1">
      <c r="A61" s="675" t="s">
        <v>5738</v>
      </c>
      <c r="B61" s="624" t="s">
        <v>421</v>
      </c>
      <c r="C61" s="520" t="s">
        <v>5739</v>
      </c>
      <c r="D61" s="520" t="s">
        <v>19935</v>
      </c>
      <c r="E61" s="1188">
        <v>1</v>
      </c>
      <c r="F61" s="1364"/>
      <c r="G61" s="542">
        <v>1140</v>
      </c>
      <c r="H61" s="280">
        <f>IF(G61="","",G61-G61*COMPASS!$U$27)</f>
        <v>1140</v>
      </c>
    </row>
    <row r="62" spans="1:8" ht="14.7" customHeight="1">
      <c r="A62" s="675" t="s">
        <v>3882</v>
      </c>
      <c r="B62" s="624" t="s">
        <v>421</v>
      </c>
      <c r="C62" s="520" t="s">
        <v>3829</v>
      </c>
      <c r="D62" s="520" t="s">
        <v>19936</v>
      </c>
      <c r="E62" s="1188">
        <v>1</v>
      </c>
      <c r="F62" s="1364"/>
      <c r="G62" s="542">
        <v>2148</v>
      </c>
      <c r="H62" s="280">
        <f>IF(G62="","",G62-G62*COMPASS!$U$27)</f>
        <v>2148</v>
      </c>
    </row>
    <row r="63" spans="1:8" ht="14.7" customHeight="1">
      <c r="A63" s="675" t="s">
        <v>3883</v>
      </c>
      <c r="B63" s="624" t="s">
        <v>421</v>
      </c>
      <c r="C63" s="520" t="s">
        <v>3830</v>
      </c>
      <c r="D63" s="520" t="s">
        <v>19937</v>
      </c>
      <c r="E63" s="1188">
        <v>1</v>
      </c>
      <c r="F63" s="1364"/>
      <c r="G63" s="542">
        <v>2784</v>
      </c>
      <c r="H63" s="280">
        <f>IF(G63="","",G63-G63*COMPASS!$U$27)</f>
        <v>2784</v>
      </c>
    </row>
    <row r="64" spans="1:8" ht="14.7" customHeight="1">
      <c r="A64" s="734" t="s">
        <v>17078</v>
      </c>
      <c r="B64" s="735"/>
      <c r="C64" s="736"/>
      <c r="D64" s="736"/>
      <c r="E64" s="1110"/>
      <c r="F64" s="1362"/>
      <c r="G64" s="1113"/>
      <c r="H64" s="280" t="str">
        <f>IF(G64="","",G64-G64*COMPASS!$U$27)</f>
        <v/>
      </c>
    </row>
    <row r="65" spans="1:8" ht="14.7" customHeight="1">
      <c r="A65" s="675" t="s">
        <v>17213</v>
      </c>
      <c r="B65" s="624" t="s">
        <v>421</v>
      </c>
      <c r="C65" s="543" t="s">
        <v>17189</v>
      </c>
      <c r="D65" s="520" t="s">
        <v>19938</v>
      </c>
      <c r="E65" s="1188">
        <v>1</v>
      </c>
      <c r="F65" s="1364"/>
      <c r="G65" s="542">
        <v>8436</v>
      </c>
      <c r="H65" s="280">
        <f>IF(G65="","",G65-G65*COMPASS!$U$27)</f>
        <v>8436</v>
      </c>
    </row>
    <row r="66" spans="1:8" ht="14.7" customHeight="1">
      <c r="A66" s="675" t="s">
        <v>17190</v>
      </c>
      <c r="B66" s="624" t="s">
        <v>421</v>
      </c>
      <c r="C66" s="543" t="s">
        <v>17191</v>
      </c>
      <c r="D66" s="520" t="s">
        <v>19939</v>
      </c>
      <c r="E66" s="1188">
        <v>1</v>
      </c>
      <c r="F66" s="1364"/>
      <c r="G66" s="542">
        <v>9244</v>
      </c>
      <c r="H66" s="280">
        <f>IF(G66="","",G66-G66*COMPASS!$U$27)</f>
        <v>9244</v>
      </c>
    </row>
    <row r="67" spans="1:8" ht="14.7" customHeight="1">
      <c r="A67" s="734" t="s">
        <v>17079</v>
      </c>
      <c r="B67" s="735"/>
      <c r="C67" s="736"/>
      <c r="D67" s="736"/>
      <c r="E67" s="1110"/>
      <c r="F67" s="1362"/>
      <c r="G67" s="1113"/>
      <c r="H67" s="280" t="str">
        <f>IF(G67="","",G67-G67*COMPASS!$U$27)</f>
        <v/>
      </c>
    </row>
    <row r="68" spans="1:8" ht="14.7" customHeight="1">
      <c r="A68" s="675" t="s">
        <v>17214</v>
      </c>
      <c r="B68" s="636" t="s">
        <v>421</v>
      </c>
      <c r="C68" s="543" t="s">
        <v>17192</v>
      </c>
      <c r="D68" s="543" t="s">
        <v>19940</v>
      </c>
      <c r="E68" s="1194">
        <v>1</v>
      </c>
      <c r="F68" s="1364"/>
      <c r="G68" s="542">
        <v>828</v>
      </c>
      <c r="H68" s="280">
        <f>IF(G68="","",G68-G68*COMPASS!$U$27)</f>
        <v>828</v>
      </c>
    </row>
    <row r="69" spans="1:8" ht="14.7" customHeight="1">
      <c r="A69" s="675" t="s">
        <v>17193</v>
      </c>
      <c r="B69" s="636" t="s">
        <v>421</v>
      </c>
      <c r="C69" s="543" t="s">
        <v>17194</v>
      </c>
      <c r="D69" s="543" t="s">
        <v>19941</v>
      </c>
      <c r="E69" s="1194">
        <v>1</v>
      </c>
      <c r="F69" s="1364"/>
      <c r="G69" s="542">
        <v>912</v>
      </c>
      <c r="H69" s="280">
        <f>IF(G69="","",G69-G69*COMPASS!$U$27)</f>
        <v>912</v>
      </c>
    </row>
    <row r="70" spans="1:8" ht="14.7" customHeight="1">
      <c r="A70" s="675" t="s">
        <v>7512</v>
      </c>
      <c r="B70" s="624" t="s">
        <v>421</v>
      </c>
      <c r="C70" s="520" t="s">
        <v>7510</v>
      </c>
      <c r="D70" s="520" t="s">
        <v>19942</v>
      </c>
      <c r="E70" s="1188">
        <v>1</v>
      </c>
      <c r="F70" s="1364"/>
      <c r="G70" s="542">
        <v>816</v>
      </c>
      <c r="H70" s="280">
        <f>IF(G70="","",G70-G70*COMPASS!$U$27)</f>
        <v>816</v>
      </c>
    </row>
    <row r="71" spans="1:8" ht="14.7" customHeight="1">
      <c r="A71" s="675" t="s">
        <v>7963</v>
      </c>
      <c r="B71" s="624" t="s">
        <v>421</v>
      </c>
      <c r="C71" s="520" t="s">
        <v>7511</v>
      </c>
      <c r="D71" s="520" t="s">
        <v>19943</v>
      </c>
      <c r="E71" s="1188">
        <v>1</v>
      </c>
      <c r="F71" s="1364"/>
      <c r="G71" s="542">
        <v>900</v>
      </c>
      <c r="H71" s="280">
        <f>IF(G71="","",G71-G71*COMPASS!$U$27)</f>
        <v>900</v>
      </c>
    </row>
    <row r="72" spans="1:8" ht="14.7" customHeight="1">
      <c r="A72" s="734" t="s">
        <v>17080</v>
      </c>
      <c r="B72" s="735"/>
      <c r="C72" s="736"/>
      <c r="D72" s="736"/>
      <c r="E72" s="1110"/>
      <c r="F72" s="1362"/>
      <c r="G72" s="1113"/>
      <c r="H72" s="280" t="str">
        <f>IF(G72="","",G72-G72*COMPASS!$U$27)</f>
        <v/>
      </c>
    </row>
    <row r="73" spans="1:8" ht="14.7" customHeight="1">
      <c r="A73" s="675" t="s">
        <v>1398</v>
      </c>
      <c r="B73" s="636" t="s">
        <v>1192</v>
      </c>
      <c r="C73" s="543" t="s">
        <v>1399</v>
      </c>
      <c r="D73" s="543" t="s">
        <v>8006</v>
      </c>
      <c r="E73" s="1188">
        <v>1</v>
      </c>
      <c r="F73" s="1364"/>
      <c r="G73" s="542" t="s">
        <v>5877</v>
      </c>
      <c r="H73" s="280" t="e">
        <f>IF(G73="","",G73-G73*COMPASS!$U$27)</f>
        <v>#VALUE!</v>
      </c>
    </row>
    <row r="74" spans="1:8" ht="14.7" customHeight="1">
      <c r="A74" s="675" t="s">
        <v>796</v>
      </c>
      <c r="B74" s="636" t="s">
        <v>1192</v>
      </c>
      <c r="C74" s="543" t="s">
        <v>797</v>
      </c>
      <c r="D74" s="543" t="s">
        <v>8007</v>
      </c>
      <c r="E74" s="1190">
        <v>1</v>
      </c>
      <c r="F74" s="1364"/>
      <c r="G74" s="542" t="s">
        <v>5877</v>
      </c>
      <c r="H74" s="280" t="e">
        <f>IF(G74="","",G74-G74*COMPASS!$U$27)</f>
        <v>#VALUE!</v>
      </c>
    </row>
    <row r="75" spans="1:8" ht="14.7" customHeight="1">
      <c r="A75" s="738" t="s">
        <v>17195</v>
      </c>
      <c r="B75" s="739"/>
      <c r="C75" s="740"/>
      <c r="D75" s="740"/>
      <c r="E75" s="1111"/>
      <c r="F75" s="1363"/>
      <c r="G75" s="1114"/>
      <c r="H75" s="280" t="str">
        <f>IF(G75="","",G75-G75*COMPASS!$U$27)</f>
        <v/>
      </c>
    </row>
    <row r="76" spans="1:8" ht="14.7" customHeight="1">
      <c r="A76" s="734" t="s">
        <v>17081</v>
      </c>
      <c r="B76" s="735"/>
      <c r="C76" s="736"/>
      <c r="D76" s="736"/>
      <c r="E76" s="1110"/>
      <c r="F76" s="1362"/>
      <c r="G76" s="1113"/>
      <c r="H76" s="280" t="str">
        <f>IF(G76="","",G76-G76*COMPASS!$U$27)</f>
        <v/>
      </c>
    </row>
    <row r="77" spans="1:8" ht="14.7" customHeight="1">
      <c r="A77" s="675" t="s">
        <v>17196</v>
      </c>
      <c r="B77" s="624" t="s">
        <v>421</v>
      </c>
      <c r="C77" s="520" t="s">
        <v>7994</v>
      </c>
      <c r="D77" s="520" t="s">
        <v>19944</v>
      </c>
      <c r="E77" s="1188">
        <v>1</v>
      </c>
      <c r="F77" s="1364"/>
      <c r="G77" s="542">
        <v>18920</v>
      </c>
      <c r="H77" s="280">
        <f>IF(G77="","",G77-G77*COMPASS!$U$27)</f>
        <v>18920</v>
      </c>
    </row>
    <row r="78" spans="1:8" ht="14.7" customHeight="1">
      <c r="A78" s="675" t="s">
        <v>7995</v>
      </c>
      <c r="B78" s="624" t="s">
        <v>421</v>
      </c>
      <c r="C78" s="520" t="s">
        <v>7996</v>
      </c>
      <c r="D78" s="520" t="s">
        <v>19945</v>
      </c>
      <c r="E78" s="1188">
        <v>1</v>
      </c>
      <c r="F78" s="1364"/>
      <c r="G78" s="542">
        <v>21434</v>
      </c>
      <c r="H78" s="280">
        <f>IF(G78="","",G78-G78*COMPASS!$U$27)</f>
        <v>21434</v>
      </c>
    </row>
    <row r="79" spans="1:8" ht="14.7" customHeight="1">
      <c r="A79" s="675" t="s">
        <v>7997</v>
      </c>
      <c r="B79" s="624" t="s">
        <v>421</v>
      </c>
      <c r="C79" s="520" t="s">
        <v>7998</v>
      </c>
      <c r="D79" s="520" t="s">
        <v>19946</v>
      </c>
      <c r="E79" s="1188">
        <v>1</v>
      </c>
      <c r="F79" s="1364"/>
      <c r="G79" s="542">
        <v>22123</v>
      </c>
      <c r="H79" s="280">
        <f>IF(G79="","",G79-G79*COMPASS!$U$27)</f>
        <v>22123</v>
      </c>
    </row>
    <row r="80" spans="1:8" ht="14.7" customHeight="1">
      <c r="A80" s="675" t="s">
        <v>7999</v>
      </c>
      <c r="B80" s="624" t="s">
        <v>421</v>
      </c>
      <c r="C80" s="520" t="s">
        <v>8000</v>
      </c>
      <c r="D80" s="520" t="s">
        <v>19947</v>
      </c>
      <c r="E80" s="1188">
        <v>1</v>
      </c>
      <c r="F80" s="1364"/>
      <c r="G80" s="542">
        <v>31684</v>
      </c>
      <c r="H80" s="280">
        <f>IF(G80="","",G80-G80*COMPASS!$U$27)</f>
        <v>31684</v>
      </c>
    </row>
    <row r="81" spans="1:8" ht="14.7" customHeight="1">
      <c r="A81" s="675" t="s">
        <v>19948</v>
      </c>
      <c r="B81" s="624" t="s">
        <v>421</v>
      </c>
      <c r="C81" s="520" t="s">
        <v>19949</v>
      </c>
      <c r="D81" s="520" t="s">
        <v>19950</v>
      </c>
      <c r="E81" s="1188">
        <v>1</v>
      </c>
      <c r="F81" s="1364"/>
      <c r="G81" s="542">
        <v>36085</v>
      </c>
      <c r="H81" s="280">
        <f>IF(G81="","",G81-G81*COMPASS!$U$27)</f>
        <v>36085</v>
      </c>
    </row>
    <row r="82" spans="1:8" ht="14.7" customHeight="1">
      <c r="A82" s="675" t="s">
        <v>8003</v>
      </c>
      <c r="B82" s="624" t="s">
        <v>421</v>
      </c>
      <c r="C82" s="520" t="s">
        <v>8004</v>
      </c>
      <c r="D82" s="520" t="s">
        <v>19951</v>
      </c>
      <c r="E82" s="1188">
        <v>1</v>
      </c>
      <c r="F82" s="1364"/>
      <c r="G82" s="542">
        <v>20279</v>
      </c>
      <c r="H82" s="280">
        <f>IF(G82="","",G82-G82*COMPASS!$U$27)</f>
        <v>20279</v>
      </c>
    </row>
    <row r="83" spans="1:8" ht="14.7" customHeight="1">
      <c r="A83" s="734" t="s">
        <v>17082</v>
      </c>
      <c r="B83" s="735"/>
      <c r="C83" s="737"/>
      <c r="D83" s="736"/>
      <c r="E83" s="736"/>
      <c r="F83" s="1365"/>
      <c r="G83" s="1115"/>
      <c r="H83" s="280" t="str">
        <f>IF(G83="","",G83-G83*COMPASS!$U$27)</f>
        <v/>
      </c>
    </row>
    <row r="84" spans="1:8" ht="14.7" customHeight="1">
      <c r="A84" s="675" t="s">
        <v>7966</v>
      </c>
      <c r="B84" s="624" t="s">
        <v>421</v>
      </c>
      <c r="C84" s="520" t="s">
        <v>7967</v>
      </c>
      <c r="D84" s="520" t="s">
        <v>19952</v>
      </c>
      <c r="E84" s="1188">
        <v>1</v>
      </c>
      <c r="F84" s="1364"/>
      <c r="G84" s="542">
        <v>20385</v>
      </c>
      <c r="H84" s="280">
        <f>IF(G84="","",G84-G84*COMPASS!$U$27)</f>
        <v>20385</v>
      </c>
    </row>
    <row r="85" spans="1:8" ht="14.7" customHeight="1">
      <c r="A85" s="675" t="s">
        <v>7970</v>
      </c>
      <c r="B85" s="624" t="s">
        <v>421</v>
      </c>
      <c r="C85" s="520" t="s">
        <v>7971</v>
      </c>
      <c r="D85" s="520" t="s">
        <v>19953</v>
      </c>
      <c r="E85" s="1188">
        <v>1</v>
      </c>
      <c r="F85" s="1364"/>
      <c r="G85" s="542">
        <v>23281</v>
      </c>
      <c r="H85" s="280">
        <f>IF(G85="","",G85-G85*COMPASS!$U$27)</f>
        <v>23281</v>
      </c>
    </row>
    <row r="86" spans="1:8" ht="14.7" customHeight="1">
      <c r="A86" s="675" t="s">
        <v>7984</v>
      </c>
      <c r="B86" s="624" t="s">
        <v>421</v>
      </c>
      <c r="C86" s="520" t="s">
        <v>7985</v>
      </c>
      <c r="D86" s="520" t="s">
        <v>19954</v>
      </c>
      <c r="E86" s="1188">
        <v>1</v>
      </c>
      <c r="F86" s="1364"/>
      <c r="G86" s="542">
        <v>21744</v>
      </c>
      <c r="H86" s="280">
        <f>IF(G86="","",G86-G86*COMPASS!$U$27)</f>
        <v>21744</v>
      </c>
    </row>
    <row r="87" spans="1:8" ht="14.7" customHeight="1">
      <c r="A87" s="738" t="s">
        <v>17197</v>
      </c>
      <c r="B87" s="739"/>
      <c r="C87" s="740"/>
      <c r="D87" s="740"/>
      <c r="E87" s="1111"/>
      <c r="F87" s="1363"/>
      <c r="G87" s="1114"/>
      <c r="H87" s="280" t="str">
        <f>IF(G87="","",G87-G87*COMPASS!$U$27)</f>
        <v/>
      </c>
    </row>
    <row r="88" spans="1:8" ht="14.7" customHeight="1">
      <c r="A88" s="734" t="s">
        <v>17083</v>
      </c>
      <c r="B88" s="735"/>
      <c r="C88" s="736"/>
      <c r="D88" s="736"/>
      <c r="E88" s="1110"/>
      <c r="F88" s="1362"/>
      <c r="G88" s="1113"/>
      <c r="H88" s="280" t="str">
        <f>IF(G88="","",G88-G88*COMPASS!$U$27)</f>
        <v/>
      </c>
    </row>
    <row r="89" spans="1:8" ht="14.7" customHeight="1">
      <c r="A89" s="675" t="s">
        <v>7974</v>
      </c>
      <c r="B89" s="624" t="s">
        <v>421</v>
      </c>
      <c r="C89" s="543" t="s">
        <v>7975</v>
      </c>
      <c r="D89" s="520" t="s">
        <v>19955</v>
      </c>
      <c r="E89" s="1188">
        <v>1</v>
      </c>
      <c r="F89" s="1364"/>
      <c r="G89" s="542">
        <v>7966</v>
      </c>
      <c r="H89" s="280">
        <f>IF(G89="","",G89-G89*COMPASS!$U$27)</f>
        <v>7966</v>
      </c>
    </row>
    <row r="90" spans="1:8" ht="14.7" customHeight="1">
      <c r="A90" s="675" t="s">
        <v>7976</v>
      </c>
      <c r="B90" s="624" t="s">
        <v>421</v>
      </c>
      <c r="C90" s="543" t="s">
        <v>7977</v>
      </c>
      <c r="D90" s="520" t="s">
        <v>19956</v>
      </c>
      <c r="E90" s="1188">
        <v>1</v>
      </c>
      <c r="F90" s="1364"/>
      <c r="G90" s="542">
        <v>10948</v>
      </c>
      <c r="H90" s="280">
        <f>IF(G90="","",G90-G90*COMPASS!$U$27)</f>
        <v>10948</v>
      </c>
    </row>
    <row r="91" spans="1:8" ht="14.7" customHeight="1">
      <c r="A91" s="675" t="s">
        <v>7978</v>
      </c>
      <c r="B91" s="624" t="s">
        <v>421</v>
      </c>
      <c r="C91" s="543" t="s">
        <v>7979</v>
      </c>
      <c r="D91" s="543" t="s">
        <v>19957</v>
      </c>
      <c r="E91" s="1188">
        <v>1</v>
      </c>
      <c r="F91" s="1364"/>
      <c r="G91" s="542">
        <v>12587</v>
      </c>
      <c r="H91" s="280">
        <f>IF(G91="","",G91-G91*COMPASS!$U$27)</f>
        <v>12587</v>
      </c>
    </row>
    <row r="92" spans="1:8" ht="14.7" customHeight="1">
      <c r="A92" s="675" t="s">
        <v>3845</v>
      </c>
      <c r="B92" s="624" t="s">
        <v>421</v>
      </c>
      <c r="C92" s="543" t="s">
        <v>3799</v>
      </c>
      <c r="D92" s="520" t="s">
        <v>19958</v>
      </c>
      <c r="E92" s="1188">
        <v>1</v>
      </c>
      <c r="F92" s="1364"/>
      <c r="G92" s="542">
        <v>9792</v>
      </c>
      <c r="H92" s="280">
        <f>IF(G92="","",G92-G92*COMPASS!$U$27)</f>
        <v>9792</v>
      </c>
    </row>
    <row r="93" spans="1:8" ht="14.7" customHeight="1">
      <c r="A93" s="675" t="s">
        <v>7986</v>
      </c>
      <c r="B93" s="624" t="s">
        <v>421</v>
      </c>
      <c r="C93" s="543" t="s">
        <v>7987</v>
      </c>
      <c r="D93" s="520" t="s">
        <v>19959</v>
      </c>
      <c r="E93" s="1188">
        <v>1</v>
      </c>
      <c r="F93" s="1364"/>
      <c r="G93" s="542">
        <v>11494</v>
      </c>
      <c r="H93" s="280">
        <f>IF(G93="","",G93-G93*COMPASS!$U$27)</f>
        <v>11494</v>
      </c>
    </row>
    <row r="94" spans="1:8" ht="14.7" customHeight="1">
      <c r="A94" s="675" t="s">
        <v>3846</v>
      </c>
      <c r="B94" s="624" t="s">
        <v>421</v>
      </c>
      <c r="C94" s="543" t="s">
        <v>3800</v>
      </c>
      <c r="D94" s="520" t="s">
        <v>19960</v>
      </c>
      <c r="E94" s="1188">
        <v>1</v>
      </c>
      <c r="F94" s="1364"/>
      <c r="G94" s="542">
        <v>6343</v>
      </c>
      <c r="H94" s="280">
        <f>IF(G94="","",G94-G94*COMPASS!$U$27)</f>
        <v>6343</v>
      </c>
    </row>
    <row r="95" spans="1:8" ht="14.7" customHeight="1">
      <c r="A95" s="675" t="s">
        <v>3847</v>
      </c>
      <c r="B95" s="624" t="s">
        <v>421</v>
      </c>
      <c r="C95" s="543" t="s">
        <v>3801</v>
      </c>
      <c r="D95" s="520" t="s">
        <v>19961</v>
      </c>
      <c r="E95" s="1188">
        <v>1</v>
      </c>
      <c r="F95" s="1364"/>
      <c r="G95" s="542">
        <v>8598</v>
      </c>
      <c r="H95" s="280">
        <f>IF(G95="","",G95-G95*COMPASS!$U$27)</f>
        <v>8598</v>
      </c>
    </row>
    <row r="96" spans="1:8" ht="14.7" customHeight="1">
      <c r="A96" s="675" t="s">
        <v>19962</v>
      </c>
      <c r="B96" s="624" t="s">
        <v>421</v>
      </c>
      <c r="C96" s="543" t="s">
        <v>19963</v>
      </c>
      <c r="D96" s="520" t="s">
        <v>19964</v>
      </c>
      <c r="E96" s="1188">
        <v>1</v>
      </c>
      <c r="F96" s="1364"/>
      <c r="G96" s="542">
        <v>3826</v>
      </c>
      <c r="H96" s="280">
        <f>IF(G96="","",G96-G96*COMPASS!$U$27)</f>
        <v>3826</v>
      </c>
    </row>
    <row r="97" spans="1:8" ht="14.7" customHeight="1">
      <c r="A97" s="675" t="s">
        <v>19965</v>
      </c>
      <c r="B97" s="624" t="s">
        <v>421</v>
      </c>
      <c r="C97" s="543" t="s">
        <v>19966</v>
      </c>
      <c r="D97" s="520" t="s">
        <v>19967</v>
      </c>
      <c r="E97" s="1188">
        <v>1</v>
      </c>
      <c r="F97" s="1364"/>
      <c r="G97" s="542">
        <v>4988</v>
      </c>
      <c r="H97" s="280">
        <f>IF(G97="","",G97-G97*COMPASS!$U$27)</f>
        <v>4988</v>
      </c>
    </row>
    <row r="98" spans="1:8" ht="14.7" customHeight="1">
      <c r="A98" s="675" t="s">
        <v>19968</v>
      </c>
      <c r="B98" s="624" t="s">
        <v>421</v>
      </c>
      <c r="C98" s="543" t="s">
        <v>19969</v>
      </c>
      <c r="D98" s="520" t="s">
        <v>19970</v>
      </c>
      <c r="E98" s="1188">
        <v>1</v>
      </c>
      <c r="F98" s="1364"/>
      <c r="G98" s="542">
        <v>6600</v>
      </c>
      <c r="H98" s="280">
        <f>IF(G98="","",G98-G98*COMPASS!$U$27)</f>
        <v>6600</v>
      </c>
    </row>
    <row r="99" spans="1:8" ht="14.7" customHeight="1">
      <c r="A99" s="734" t="s">
        <v>17084</v>
      </c>
      <c r="B99" s="735"/>
      <c r="C99" s="736"/>
      <c r="D99" s="736"/>
      <c r="E99" s="1110"/>
      <c r="F99" s="1362"/>
      <c r="G99" s="1113"/>
      <c r="H99" s="280" t="str">
        <f>IF(G99="","",G99-G99*COMPASS!$U$27)</f>
        <v/>
      </c>
    </row>
    <row r="100" spans="1:8" ht="14.7" customHeight="1">
      <c r="A100" s="675" t="s">
        <v>3875</v>
      </c>
      <c r="B100" s="624" t="s">
        <v>421</v>
      </c>
      <c r="C100" s="520" t="s">
        <v>3837</v>
      </c>
      <c r="D100" s="520" t="s">
        <v>19971</v>
      </c>
      <c r="E100" s="1188">
        <v>1</v>
      </c>
      <c r="F100" s="1364"/>
      <c r="G100" s="542">
        <v>3504</v>
      </c>
      <c r="H100" s="280">
        <f>IF(G100="","",G100-G100*COMPASS!$U$27)</f>
        <v>3504</v>
      </c>
    </row>
    <row r="101" spans="1:8" ht="14.7" customHeight="1">
      <c r="A101" s="675" t="s">
        <v>3888</v>
      </c>
      <c r="B101" s="624" t="s">
        <v>421</v>
      </c>
      <c r="C101" s="520" t="s">
        <v>3842</v>
      </c>
      <c r="D101" s="520" t="s">
        <v>19972</v>
      </c>
      <c r="E101" s="1188">
        <v>1</v>
      </c>
      <c r="F101" s="1364"/>
      <c r="G101" s="542">
        <v>9468</v>
      </c>
      <c r="H101" s="280">
        <f>IF(G101="","",G101-G101*COMPASS!$U$27)</f>
        <v>9468</v>
      </c>
    </row>
    <row r="102" spans="1:8" ht="14.7" customHeight="1">
      <c r="A102" s="675" t="s">
        <v>3887</v>
      </c>
      <c r="B102" s="624" t="s">
        <v>421</v>
      </c>
      <c r="C102" s="520" t="s">
        <v>3839</v>
      </c>
      <c r="D102" s="520" t="s">
        <v>19973</v>
      </c>
      <c r="E102" s="1188">
        <v>1</v>
      </c>
      <c r="F102" s="1364"/>
      <c r="G102" s="542">
        <v>1692</v>
      </c>
      <c r="H102" s="280">
        <f>IF(G102="","",G102-G102*COMPASS!$U$27)</f>
        <v>1692</v>
      </c>
    </row>
    <row r="103" spans="1:8" ht="14.7" customHeight="1">
      <c r="A103" s="675" t="s">
        <v>3877</v>
      </c>
      <c r="B103" s="624" t="s">
        <v>421</v>
      </c>
      <c r="C103" s="520" t="s">
        <v>3840</v>
      </c>
      <c r="D103" s="520" t="s">
        <v>19974</v>
      </c>
      <c r="E103" s="1188">
        <v>1</v>
      </c>
      <c r="F103" s="1364"/>
      <c r="G103" s="542">
        <v>1608</v>
      </c>
      <c r="H103" s="280">
        <f>IF(G103="","",G103-G103*COMPASS!$U$27)</f>
        <v>1608</v>
      </c>
    </row>
    <row r="104" spans="1:8" ht="14.7" customHeight="1">
      <c r="A104" s="675" t="s">
        <v>19107</v>
      </c>
      <c r="B104" s="636" t="s">
        <v>421</v>
      </c>
      <c r="C104" s="543" t="s">
        <v>19108</v>
      </c>
      <c r="D104" s="543" t="s">
        <v>19975</v>
      </c>
      <c r="E104" s="1194">
        <v>1</v>
      </c>
      <c r="F104" s="1364"/>
      <c r="G104" s="542">
        <v>4356</v>
      </c>
      <c r="H104" s="280">
        <f>IF(G104="","",G104-G104*COMPASS!$U$27)</f>
        <v>4356</v>
      </c>
    </row>
    <row r="105" spans="1:8" ht="14.7" customHeight="1">
      <c r="A105" s="675" t="s">
        <v>3874</v>
      </c>
      <c r="B105" s="624" t="s">
        <v>421</v>
      </c>
      <c r="C105" s="520" t="s">
        <v>3836</v>
      </c>
      <c r="D105" s="520" t="s">
        <v>19976</v>
      </c>
      <c r="E105" s="1188">
        <v>1</v>
      </c>
      <c r="F105" s="1364"/>
      <c r="G105" s="542">
        <v>1800</v>
      </c>
      <c r="H105" s="280">
        <f>IF(G105="","",G105-G105*COMPASS!$U$27)</f>
        <v>1800</v>
      </c>
    </row>
    <row r="106" spans="1:8" ht="14.7" customHeight="1">
      <c r="A106" s="675" t="s">
        <v>3878</v>
      </c>
      <c r="B106" s="624" t="s">
        <v>421</v>
      </c>
      <c r="C106" s="520" t="s">
        <v>3841</v>
      </c>
      <c r="D106" s="520" t="s">
        <v>19977</v>
      </c>
      <c r="E106" s="1188">
        <v>1</v>
      </c>
      <c r="F106" s="1364"/>
      <c r="G106" s="542">
        <v>4896</v>
      </c>
      <c r="H106" s="280">
        <f>IF(G106="","",G106-G106*COMPASS!$U$27)</f>
        <v>4896</v>
      </c>
    </row>
    <row r="107" spans="1:8" ht="14.7" customHeight="1">
      <c r="A107" s="734" t="s">
        <v>17085</v>
      </c>
      <c r="B107" s="735"/>
      <c r="C107" s="736"/>
      <c r="D107" s="736"/>
      <c r="E107" s="1110"/>
      <c r="F107" s="1362"/>
      <c r="G107" s="1113"/>
      <c r="H107" s="280" t="str">
        <f>IF(G107="","",G107-G107*COMPASS!$U$27)</f>
        <v/>
      </c>
    </row>
    <row r="108" spans="1:8" ht="14.7" customHeight="1">
      <c r="A108" s="675" t="s">
        <v>7980</v>
      </c>
      <c r="B108" s="624" t="s">
        <v>421</v>
      </c>
      <c r="C108" s="520" t="s">
        <v>7981</v>
      </c>
      <c r="D108" s="520" t="s">
        <v>19978</v>
      </c>
      <c r="E108" s="1188">
        <v>1</v>
      </c>
      <c r="F108" s="1364"/>
      <c r="G108" s="542">
        <v>31018</v>
      </c>
      <c r="H108" s="280">
        <f>IF(G108="","",G108-G108*COMPASS!$U$27)</f>
        <v>31018</v>
      </c>
    </row>
    <row r="109" spans="1:8" ht="14.7" customHeight="1">
      <c r="A109" s="675" t="s">
        <v>8012</v>
      </c>
      <c r="B109" s="624" t="s">
        <v>421</v>
      </c>
      <c r="C109" s="520" t="s">
        <v>8013</v>
      </c>
      <c r="D109" s="520" t="s">
        <v>20579</v>
      </c>
      <c r="E109" s="1188">
        <v>1</v>
      </c>
      <c r="F109" s="1364"/>
      <c r="G109" s="542">
        <v>10277</v>
      </c>
      <c r="H109" s="280">
        <f>IF(G109="","",G109-G109*COMPASS!$U$27)</f>
        <v>10277</v>
      </c>
    </row>
    <row r="110" spans="1:8" ht="14.7" customHeight="1">
      <c r="A110" s="675" t="s">
        <v>8014</v>
      </c>
      <c r="B110" s="624" t="s">
        <v>421</v>
      </c>
      <c r="C110" s="520" t="s">
        <v>8015</v>
      </c>
      <c r="D110" s="520" t="s">
        <v>20580</v>
      </c>
      <c r="E110" s="1188">
        <v>1</v>
      </c>
      <c r="F110" s="1364"/>
      <c r="G110" s="542">
        <v>11216</v>
      </c>
      <c r="H110" s="280">
        <f>IF(G110="","",G110-G110*COMPASS!$U$27)</f>
        <v>11216</v>
      </c>
    </row>
    <row r="111" spans="1:8" ht="14.7" customHeight="1">
      <c r="A111" s="675" t="s">
        <v>8016</v>
      </c>
      <c r="B111" s="624" t="s">
        <v>421</v>
      </c>
      <c r="C111" s="520" t="s">
        <v>8017</v>
      </c>
      <c r="D111" s="520" t="s">
        <v>20581</v>
      </c>
      <c r="E111" s="1188">
        <v>1</v>
      </c>
      <c r="F111" s="1364"/>
      <c r="G111" s="542">
        <v>9778</v>
      </c>
      <c r="H111" s="280">
        <f>IF(G111="","",G111-G111*COMPASS!$U$27)</f>
        <v>9778</v>
      </c>
    </row>
    <row r="112" spans="1:8" ht="14.7" customHeight="1">
      <c r="A112" s="675" t="s">
        <v>18201</v>
      </c>
      <c r="B112" s="636" t="s">
        <v>421</v>
      </c>
      <c r="C112" s="543" t="s">
        <v>8018</v>
      </c>
      <c r="D112" s="520" t="s">
        <v>20582</v>
      </c>
      <c r="E112" s="1188">
        <v>1</v>
      </c>
      <c r="F112" s="1364"/>
      <c r="G112" s="542">
        <v>12272</v>
      </c>
      <c r="H112" s="280">
        <f>IF(G112="","",G112-G112*COMPASS!$U$27)</f>
        <v>12272</v>
      </c>
    </row>
    <row r="113" spans="1:8" ht="14.7" customHeight="1">
      <c r="A113" s="675" t="s">
        <v>8019</v>
      </c>
      <c r="B113" s="624" t="s">
        <v>421</v>
      </c>
      <c r="C113" s="520" t="s">
        <v>8020</v>
      </c>
      <c r="D113" s="520" t="s">
        <v>20583</v>
      </c>
      <c r="E113" s="1188">
        <v>1</v>
      </c>
      <c r="F113" s="1364"/>
      <c r="G113" s="542">
        <v>10788</v>
      </c>
      <c r="H113" s="280">
        <f>IF(G113="","",G113-G113*COMPASS!$U$27)</f>
        <v>10788</v>
      </c>
    </row>
    <row r="114" spans="1:8" ht="14.7" customHeight="1">
      <c r="A114" s="675" t="s">
        <v>8021</v>
      </c>
      <c r="B114" s="624" t="s">
        <v>421</v>
      </c>
      <c r="C114" s="520" t="s">
        <v>8022</v>
      </c>
      <c r="D114" s="520" t="s">
        <v>20584</v>
      </c>
      <c r="E114" s="1188">
        <v>1</v>
      </c>
      <c r="F114" s="1364"/>
      <c r="G114" s="542">
        <v>13315</v>
      </c>
      <c r="H114" s="280">
        <f>IF(G114="","",G114-G114*COMPASS!$U$27)</f>
        <v>13315</v>
      </c>
    </row>
    <row r="115" spans="1:8" ht="14.7" customHeight="1">
      <c r="A115" s="675" t="s">
        <v>3844</v>
      </c>
      <c r="B115" s="624" t="s">
        <v>421</v>
      </c>
      <c r="C115" s="520" t="s">
        <v>3798</v>
      </c>
      <c r="D115" s="520" t="s">
        <v>20585</v>
      </c>
      <c r="E115" s="1188">
        <v>1</v>
      </c>
      <c r="F115" s="1364"/>
      <c r="G115" s="542">
        <v>8800</v>
      </c>
      <c r="H115" s="280">
        <f>IF(G115="","",G115-G115*COMPASS!$U$27)</f>
        <v>8800</v>
      </c>
    </row>
    <row r="116" spans="1:8" ht="14.7" customHeight="1">
      <c r="A116" s="675" t="s">
        <v>2760</v>
      </c>
      <c r="B116" s="624" t="s">
        <v>421</v>
      </c>
      <c r="C116" s="520" t="s">
        <v>2753</v>
      </c>
      <c r="D116" s="520" t="s">
        <v>20586</v>
      </c>
      <c r="E116" s="1188">
        <v>1</v>
      </c>
      <c r="F116" s="1364"/>
      <c r="G116" s="542">
        <v>9136</v>
      </c>
      <c r="H116" s="280">
        <f>IF(G116="","",G116-G116*COMPASS!$U$27)</f>
        <v>9136</v>
      </c>
    </row>
    <row r="117" spans="1:8" ht="14.7" customHeight="1">
      <c r="A117" s="675" t="s">
        <v>2761</v>
      </c>
      <c r="B117" s="624" t="s">
        <v>421</v>
      </c>
      <c r="C117" s="520" t="s">
        <v>2754</v>
      </c>
      <c r="D117" s="520" t="s">
        <v>20587</v>
      </c>
      <c r="E117" s="1188">
        <v>1</v>
      </c>
      <c r="F117" s="1364"/>
      <c r="G117" s="542">
        <v>9798</v>
      </c>
      <c r="H117" s="280">
        <f>IF(G117="","",G117-G117*COMPASS!$U$27)</f>
        <v>9798</v>
      </c>
    </row>
    <row r="118" spans="1:8" ht="14.7" customHeight="1">
      <c r="A118" s="675" t="s">
        <v>2762</v>
      </c>
      <c r="B118" s="624" t="s">
        <v>421</v>
      </c>
      <c r="C118" s="520" t="s">
        <v>2755</v>
      </c>
      <c r="D118" s="520" t="s">
        <v>20588</v>
      </c>
      <c r="E118" s="1188">
        <v>1</v>
      </c>
      <c r="F118" s="1364"/>
      <c r="G118" s="542">
        <v>13729</v>
      </c>
      <c r="H118" s="280">
        <f>IF(G118="","",G118-G118*COMPASS!$U$27)</f>
        <v>13729</v>
      </c>
    </row>
    <row r="119" spans="1:8" ht="14.7" customHeight="1">
      <c r="A119" s="734" t="s">
        <v>17198</v>
      </c>
      <c r="B119" s="735"/>
      <c r="C119" s="736"/>
      <c r="D119" s="736"/>
      <c r="E119" s="1110"/>
      <c r="F119" s="1362"/>
      <c r="G119" s="1113"/>
      <c r="H119" s="280" t="str">
        <f>IF(G119="","",G119-G119*COMPASS!$U$27)</f>
        <v/>
      </c>
    </row>
    <row r="120" spans="1:8" ht="14.7" customHeight="1">
      <c r="A120" s="675" t="s">
        <v>17215</v>
      </c>
      <c r="B120" s="636" t="s">
        <v>421</v>
      </c>
      <c r="C120" s="543" t="s">
        <v>17199</v>
      </c>
      <c r="D120" s="543" t="s">
        <v>19979</v>
      </c>
      <c r="E120" s="1194">
        <v>1</v>
      </c>
      <c r="F120" s="1364"/>
      <c r="G120" s="542">
        <v>11444</v>
      </c>
      <c r="H120" s="280">
        <f>IF(G120="","",G120-G120*COMPASS!$U$27)</f>
        <v>11444</v>
      </c>
    </row>
    <row r="121" spans="1:8" ht="14.7" customHeight="1">
      <c r="A121" s="675" t="s">
        <v>17200</v>
      </c>
      <c r="B121" s="636" t="s">
        <v>421</v>
      </c>
      <c r="C121" s="543" t="s">
        <v>17201</v>
      </c>
      <c r="D121" s="543" t="s">
        <v>19980</v>
      </c>
      <c r="E121" s="1194">
        <v>1</v>
      </c>
      <c r="F121" s="1364"/>
      <c r="G121" s="542">
        <v>13945</v>
      </c>
      <c r="H121" s="280">
        <f>IF(G121="","",G121-G121*COMPASS!$U$27)</f>
        <v>13945</v>
      </c>
    </row>
    <row r="122" spans="1:8" ht="14.7" customHeight="1">
      <c r="A122" s="675" t="s">
        <v>17603</v>
      </c>
      <c r="B122" s="636" t="s">
        <v>421</v>
      </c>
      <c r="C122" s="543" t="s">
        <v>17604</v>
      </c>
      <c r="D122" s="543" t="s">
        <v>19981</v>
      </c>
      <c r="E122" s="1194">
        <v>1</v>
      </c>
      <c r="F122" s="1364"/>
      <c r="G122" s="542">
        <v>11140</v>
      </c>
      <c r="H122" s="280">
        <f>IF(G122="","",G122-G122*COMPASS!$U$27)</f>
        <v>11140</v>
      </c>
    </row>
    <row r="123" spans="1:8" ht="14.7" customHeight="1">
      <c r="A123" s="734" t="s">
        <v>17086</v>
      </c>
      <c r="B123" s="735"/>
      <c r="C123" s="736"/>
      <c r="D123" s="736"/>
      <c r="E123" s="1110"/>
      <c r="F123" s="1362"/>
      <c r="G123" s="1113"/>
      <c r="H123" s="280" t="str">
        <f>IF(G123="","",G123-G123*COMPASS!$U$27)</f>
        <v/>
      </c>
    </row>
    <row r="124" spans="1:8" ht="14.7" customHeight="1">
      <c r="A124" s="675" t="s">
        <v>19280</v>
      </c>
      <c r="B124" s="624" t="s">
        <v>421</v>
      </c>
      <c r="C124" s="520" t="s">
        <v>19281</v>
      </c>
      <c r="D124" s="520" t="s">
        <v>19982</v>
      </c>
      <c r="E124" s="1188">
        <v>1</v>
      </c>
      <c r="F124" s="1364"/>
      <c r="G124" s="542">
        <v>1512</v>
      </c>
      <c r="H124" s="280">
        <f>IF(G124="","",G124-G124*COMPASS!$U$27)</f>
        <v>1512</v>
      </c>
    </row>
    <row r="125" spans="1:8" ht="14.7" customHeight="1">
      <c r="A125" s="675" t="s">
        <v>2763</v>
      </c>
      <c r="B125" s="624" t="s">
        <v>421</v>
      </c>
      <c r="C125" s="520" t="s">
        <v>2756</v>
      </c>
      <c r="D125" s="520" t="s">
        <v>19983</v>
      </c>
      <c r="E125" s="1188">
        <v>1</v>
      </c>
      <c r="F125" s="1364"/>
      <c r="G125" s="542">
        <v>2232</v>
      </c>
      <c r="H125" s="280">
        <f>IF(G125="","",G125-G125*COMPASS!$U$27)</f>
        <v>2232</v>
      </c>
    </row>
    <row r="126" spans="1:8" ht="14.7" customHeight="1">
      <c r="A126" s="675" t="s">
        <v>2765</v>
      </c>
      <c r="B126" s="624" t="s">
        <v>421</v>
      </c>
      <c r="C126" s="520" t="s">
        <v>2758</v>
      </c>
      <c r="D126" s="520" t="s">
        <v>19984</v>
      </c>
      <c r="E126" s="1188">
        <v>1</v>
      </c>
      <c r="F126" s="1364"/>
      <c r="G126" s="542">
        <v>5796</v>
      </c>
      <c r="H126" s="280">
        <f>IF(G126="","",G126-G126*COMPASS!$U$27)</f>
        <v>5796</v>
      </c>
    </row>
    <row r="127" spans="1:8" ht="14.7" customHeight="1">
      <c r="A127" s="675" t="s">
        <v>2764</v>
      </c>
      <c r="B127" s="624" t="s">
        <v>421</v>
      </c>
      <c r="C127" s="520" t="s">
        <v>2757</v>
      </c>
      <c r="D127" s="520" t="s">
        <v>19985</v>
      </c>
      <c r="E127" s="1188">
        <v>1</v>
      </c>
      <c r="F127" s="1364"/>
      <c r="G127" s="542">
        <v>2508</v>
      </c>
      <c r="H127" s="280">
        <f>IF(G127="","",G127-G127*COMPASS!$U$27)</f>
        <v>2508</v>
      </c>
    </row>
    <row r="128" spans="1:8" ht="14.7" customHeight="1">
      <c r="A128" s="675" t="s">
        <v>5747</v>
      </c>
      <c r="B128" s="624" t="s">
        <v>421</v>
      </c>
      <c r="C128" s="520" t="s">
        <v>2759</v>
      </c>
      <c r="D128" s="520" t="s">
        <v>19986</v>
      </c>
      <c r="E128" s="1188">
        <v>1</v>
      </c>
      <c r="F128" s="1364"/>
      <c r="G128" s="542">
        <v>6552</v>
      </c>
      <c r="H128" s="280">
        <f>IF(G128="","",G128-G128*COMPASS!$U$27)</f>
        <v>6552</v>
      </c>
    </row>
    <row r="129" spans="1:8" ht="14.7" customHeight="1">
      <c r="A129" s="675" t="s">
        <v>3876</v>
      </c>
      <c r="B129" s="624" t="s">
        <v>421</v>
      </c>
      <c r="C129" s="520" t="s">
        <v>3838</v>
      </c>
      <c r="D129" s="520" t="s">
        <v>19987</v>
      </c>
      <c r="E129" s="1188">
        <v>1</v>
      </c>
      <c r="F129" s="1364"/>
      <c r="G129" s="542">
        <v>1848</v>
      </c>
      <c r="H129" s="280">
        <f>IF(G129="","",G129-G129*COMPASS!$U$27)</f>
        <v>1848</v>
      </c>
    </row>
    <row r="130" spans="1:8" ht="14.7" customHeight="1">
      <c r="A130" s="675" t="s">
        <v>18207</v>
      </c>
      <c r="B130" s="624" t="s">
        <v>421</v>
      </c>
      <c r="C130" s="520" t="s">
        <v>18202</v>
      </c>
      <c r="D130" s="520" t="s">
        <v>19988</v>
      </c>
      <c r="E130" s="1188">
        <v>1</v>
      </c>
      <c r="F130" s="1364"/>
      <c r="G130" s="542">
        <v>5040</v>
      </c>
      <c r="H130" s="280">
        <f>IF(G130="","",G130-G130*COMPASS!$U$27)</f>
        <v>5040</v>
      </c>
    </row>
    <row r="131" spans="1:8" ht="14.7" customHeight="1">
      <c r="A131" s="734" t="s">
        <v>17202</v>
      </c>
      <c r="B131" s="735"/>
      <c r="C131" s="736"/>
      <c r="D131" s="736"/>
      <c r="E131" s="1110"/>
      <c r="F131" s="1362"/>
      <c r="G131" s="1113"/>
      <c r="H131" s="280" t="str">
        <f>IF(G131="","",G131-G131*COMPASS!$U$27)</f>
        <v/>
      </c>
    </row>
    <row r="132" spans="1:8" ht="14.7" customHeight="1">
      <c r="A132" s="675" t="s">
        <v>17216</v>
      </c>
      <c r="B132" s="624" t="s">
        <v>421</v>
      </c>
      <c r="C132" s="520" t="s">
        <v>17203</v>
      </c>
      <c r="D132" s="520" t="s">
        <v>19989</v>
      </c>
      <c r="E132" s="1188">
        <v>1</v>
      </c>
      <c r="F132" s="1364"/>
      <c r="G132" s="542">
        <v>5416</v>
      </c>
      <c r="H132" s="280">
        <f>IF(G132="","",G132-G132*COMPASS!$U$27)</f>
        <v>5416</v>
      </c>
    </row>
    <row r="133" spans="1:8" ht="14.7" customHeight="1">
      <c r="A133" s="675" t="s">
        <v>17204</v>
      </c>
      <c r="B133" s="624" t="s">
        <v>421</v>
      </c>
      <c r="C133" s="520" t="s">
        <v>17205</v>
      </c>
      <c r="D133" s="520" t="s">
        <v>19990</v>
      </c>
      <c r="E133" s="1188">
        <v>1</v>
      </c>
      <c r="F133" s="1364"/>
      <c r="G133" s="542">
        <v>4525</v>
      </c>
      <c r="H133" s="280">
        <f>IF(G133="","",G133-G133*COMPASS!$U$27)</f>
        <v>4525</v>
      </c>
    </row>
    <row r="134" spans="1:8" ht="14.7" customHeight="1">
      <c r="A134" s="675" t="s">
        <v>17217</v>
      </c>
      <c r="B134" s="624" t="s">
        <v>421</v>
      </c>
      <c r="C134" s="520" t="s">
        <v>17206</v>
      </c>
      <c r="D134" s="520" t="s">
        <v>19991</v>
      </c>
      <c r="E134" s="1188">
        <v>1</v>
      </c>
      <c r="F134" s="1364"/>
      <c r="G134" s="542">
        <v>8639</v>
      </c>
      <c r="H134" s="280">
        <f>IF(G134="","",G134-G134*COMPASS!$U$27)</f>
        <v>8639</v>
      </c>
    </row>
    <row r="135" spans="1:8" ht="14.7" customHeight="1">
      <c r="A135" s="675" t="s">
        <v>8023</v>
      </c>
      <c r="B135" s="624" t="s">
        <v>421</v>
      </c>
      <c r="C135" s="520" t="s">
        <v>8024</v>
      </c>
      <c r="D135" s="520" t="s">
        <v>19992</v>
      </c>
      <c r="E135" s="1188">
        <v>1</v>
      </c>
      <c r="F135" s="1364"/>
      <c r="G135" s="542">
        <v>9714</v>
      </c>
      <c r="H135" s="280">
        <f>IF(G135="","",G135-G135*COMPASS!$U$27)</f>
        <v>9714</v>
      </c>
    </row>
    <row r="136" spans="1:8" ht="14.7" customHeight="1">
      <c r="A136" s="734" t="s">
        <v>17087</v>
      </c>
      <c r="B136" s="735"/>
      <c r="C136" s="736"/>
      <c r="D136" s="736"/>
      <c r="E136" s="1110"/>
      <c r="F136" s="1362"/>
      <c r="G136" s="1113"/>
      <c r="H136" s="280" t="str">
        <f>IF(G136="","",G136-G136*COMPASS!$U$27)</f>
        <v/>
      </c>
    </row>
    <row r="137" spans="1:8" ht="14.7" customHeight="1">
      <c r="A137" s="675" t="s">
        <v>307</v>
      </c>
      <c r="B137" s="624" t="s">
        <v>421</v>
      </c>
      <c r="C137" s="520" t="s">
        <v>308</v>
      </c>
      <c r="D137" s="520" t="s">
        <v>19993</v>
      </c>
      <c r="E137" s="1188">
        <v>1</v>
      </c>
      <c r="F137" s="1364"/>
      <c r="G137" s="542">
        <v>2171</v>
      </c>
      <c r="H137" s="280">
        <f>IF(G137="","",G137-G137*COMPASS!$U$27)</f>
        <v>2171</v>
      </c>
    </row>
    <row r="138" spans="1:8" ht="14.7" customHeight="1">
      <c r="A138" s="675" t="s">
        <v>454</v>
      </c>
      <c r="B138" s="624" t="s">
        <v>421</v>
      </c>
      <c r="C138" s="520" t="s">
        <v>455</v>
      </c>
      <c r="D138" s="520" t="s">
        <v>19994</v>
      </c>
      <c r="E138" s="1188">
        <v>1</v>
      </c>
      <c r="F138" s="1364"/>
      <c r="G138" s="542">
        <v>3256</v>
      </c>
      <c r="H138" s="280">
        <f>IF(G138="","",G138-G138*COMPASS!$U$27)</f>
        <v>3256</v>
      </c>
    </row>
    <row r="139" spans="1:8" ht="14.7" customHeight="1">
      <c r="A139" s="675" t="s">
        <v>2125</v>
      </c>
      <c r="B139" s="624" t="s">
        <v>421</v>
      </c>
      <c r="C139" s="520" t="s">
        <v>2126</v>
      </c>
      <c r="D139" s="520" t="s">
        <v>19995</v>
      </c>
      <c r="E139" s="1188">
        <v>1</v>
      </c>
      <c r="F139" s="1364"/>
      <c r="G139" s="542">
        <v>5397</v>
      </c>
      <c r="H139" s="280">
        <f>IF(G139="","",G139-G139*COMPASS!$U$27)</f>
        <v>5397</v>
      </c>
    </row>
    <row r="140" spans="1:8" ht="14.7" customHeight="1">
      <c r="A140" s="675" t="s">
        <v>6217</v>
      </c>
      <c r="B140" s="624" t="s">
        <v>421</v>
      </c>
      <c r="C140" s="520" t="s">
        <v>5742</v>
      </c>
      <c r="D140" s="520" t="s">
        <v>19996</v>
      </c>
      <c r="E140" s="1188">
        <v>1</v>
      </c>
      <c r="F140" s="1364"/>
      <c r="G140" s="542">
        <v>2479</v>
      </c>
      <c r="H140" s="280">
        <f>IF(G140="","",G140-G140*COMPASS!$U$27)</f>
        <v>2479</v>
      </c>
    </row>
    <row r="141" spans="1:8" ht="14.7" customHeight="1">
      <c r="A141" s="675" t="s">
        <v>5760</v>
      </c>
      <c r="B141" s="624" t="s">
        <v>421</v>
      </c>
      <c r="C141" s="520" t="s">
        <v>5743</v>
      </c>
      <c r="D141" s="520" t="s">
        <v>19997</v>
      </c>
      <c r="E141" s="1188">
        <v>1</v>
      </c>
      <c r="F141" s="1364"/>
      <c r="G141" s="542">
        <v>2401</v>
      </c>
      <c r="H141" s="280">
        <f>IF(G141="","",G141-G141*COMPASS!$U$27)</f>
        <v>2401</v>
      </c>
    </row>
    <row r="142" spans="1:8" ht="14.7" customHeight="1">
      <c r="A142" s="675" t="s">
        <v>6216</v>
      </c>
      <c r="B142" s="624" t="s">
        <v>421</v>
      </c>
      <c r="C142" s="520" t="s">
        <v>5740</v>
      </c>
      <c r="D142" s="520" t="s">
        <v>19998</v>
      </c>
      <c r="E142" s="1188">
        <v>1</v>
      </c>
      <c r="F142" s="1364"/>
      <c r="G142" s="542">
        <v>1274</v>
      </c>
      <c r="H142" s="280">
        <f>IF(G142="","",G142-G142*COMPASS!$U$27)</f>
        <v>1274</v>
      </c>
    </row>
    <row r="143" spans="1:8" ht="14.7" customHeight="1">
      <c r="A143" s="675" t="s">
        <v>5759</v>
      </c>
      <c r="B143" s="624" t="s">
        <v>421</v>
      </c>
      <c r="C143" s="520" t="s">
        <v>5741</v>
      </c>
      <c r="D143" s="520" t="s">
        <v>19999</v>
      </c>
      <c r="E143" s="1188">
        <v>1</v>
      </c>
      <c r="F143" s="1364"/>
      <c r="G143" s="542">
        <v>1383</v>
      </c>
      <c r="H143" s="280">
        <f>IF(G143="","",G143-G143*COMPASS!$U$27)</f>
        <v>1383</v>
      </c>
    </row>
    <row r="144" spans="1:8" ht="14.7" customHeight="1">
      <c r="A144" s="734" t="s">
        <v>17207</v>
      </c>
      <c r="B144" s="735"/>
      <c r="C144" s="736"/>
      <c r="D144" s="736"/>
      <c r="E144" s="1110"/>
      <c r="F144" s="1362"/>
      <c r="G144" s="1113"/>
      <c r="H144" s="280" t="str">
        <f>IF(G144="","",G144-G144*COMPASS!$U$27)</f>
        <v/>
      </c>
    </row>
    <row r="145" spans="1:8" ht="14.7" customHeight="1">
      <c r="A145" s="675" t="s">
        <v>8008</v>
      </c>
      <c r="B145" s="624" t="s">
        <v>421</v>
      </c>
      <c r="C145" s="520" t="s">
        <v>8009</v>
      </c>
      <c r="D145" s="520" t="s">
        <v>20000</v>
      </c>
      <c r="E145" s="1188">
        <v>1</v>
      </c>
      <c r="F145" s="1364"/>
      <c r="G145" s="542">
        <v>2997</v>
      </c>
      <c r="H145" s="280">
        <f>IF(G145="","",G145-G145*COMPASS!$U$27)</f>
        <v>2997</v>
      </c>
    </row>
    <row r="146" spans="1:8" ht="14.7" customHeight="1">
      <c r="A146" s="675" t="s">
        <v>8010</v>
      </c>
      <c r="B146" s="624" t="s">
        <v>421</v>
      </c>
      <c r="C146" s="520" t="s">
        <v>8011</v>
      </c>
      <c r="D146" s="520" t="s">
        <v>20001</v>
      </c>
      <c r="E146" s="1188">
        <v>1</v>
      </c>
      <c r="F146" s="1364"/>
      <c r="G146" s="542">
        <v>3936</v>
      </c>
      <c r="H146" s="280">
        <f>IF(G146="","",G146-G146*COMPASS!$U$27)</f>
        <v>3936</v>
      </c>
    </row>
    <row r="147" spans="1:8" ht="14.7" customHeight="1">
      <c r="A147" s="734" t="s">
        <v>17208</v>
      </c>
      <c r="B147" s="735"/>
      <c r="C147" s="736"/>
      <c r="D147" s="736"/>
      <c r="E147" s="1110"/>
      <c r="F147" s="1362"/>
      <c r="G147" s="1113"/>
      <c r="H147" s="280" t="str">
        <f>IF(G147="","",G147-G147*COMPASS!$U$27)</f>
        <v/>
      </c>
    </row>
    <row r="148" spans="1:8" ht="14.7" customHeight="1">
      <c r="A148" s="675" t="s">
        <v>5763</v>
      </c>
      <c r="B148" s="624" t="s">
        <v>421</v>
      </c>
      <c r="C148" s="520" t="s">
        <v>7920</v>
      </c>
      <c r="D148" s="520" t="s">
        <v>20002</v>
      </c>
      <c r="E148" s="1188">
        <v>1</v>
      </c>
      <c r="F148" s="1364"/>
      <c r="G148" s="542">
        <v>123</v>
      </c>
      <c r="H148" s="280">
        <f>IF(G148="","",G148-G148*COMPASS!$U$27)</f>
        <v>123</v>
      </c>
    </row>
    <row r="149" spans="1:8" ht="14.7" customHeight="1">
      <c r="A149" s="675" t="s">
        <v>19282</v>
      </c>
      <c r="B149" s="624" t="s">
        <v>421</v>
      </c>
      <c r="C149" s="520" t="s">
        <v>18203</v>
      </c>
      <c r="D149" s="520" t="s">
        <v>20003</v>
      </c>
      <c r="E149" s="1190">
        <v>1</v>
      </c>
      <c r="F149" s="1364"/>
      <c r="G149" s="542">
        <v>305</v>
      </c>
      <c r="H149" s="280">
        <f>IF(G149="","",G149-G149*COMPASS!$U$27)</f>
        <v>305</v>
      </c>
    </row>
    <row r="150" spans="1:8" ht="14.7" customHeight="1">
      <c r="A150" s="675" t="s">
        <v>2957</v>
      </c>
      <c r="B150" s="624" t="s">
        <v>421</v>
      </c>
      <c r="C150" s="520" t="s">
        <v>2932</v>
      </c>
      <c r="D150" s="520" t="s">
        <v>20004</v>
      </c>
      <c r="E150" s="1188">
        <v>1</v>
      </c>
      <c r="F150" s="1364"/>
      <c r="G150" s="542">
        <v>217</v>
      </c>
      <c r="H150" s="280">
        <f>IF(G150="","",G150-G150*COMPASS!$U$27)</f>
        <v>217</v>
      </c>
    </row>
    <row r="151" spans="1:8" ht="14.7" customHeight="1">
      <c r="A151" s="675" t="s">
        <v>2958</v>
      </c>
      <c r="B151" s="624" t="s">
        <v>421</v>
      </c>
      <c r="C151" s="520" t="s">
        <v>2933</v>
      </c>
      <c r="D151" s="520" t="s">
        <v>20005</v>
      </c>
      <c r="E151" s="1188">
        <v>1</v>
      </c>
      <c r="F151" s="1364"/>
      <c r="G151" s="542">
        <v>123</v>
      </c>
      <c r="H151" s="280">
        <f>IF(G151="","",G151-G151*COMPASS!$U$27)</f>
        <v>123</v>
      </c>
    </row>
    <row r="152" spans="1:8" ht="14.7" customHeight="1">
      <c r="A152" s="675" t="s">
        <v>5749</v>
      </c>
      <c r="B152" s="624" t="s">
        <v>421</v>
      </c>
      <c r="C152" s="520" t="s">
        <v>2934</v>
      </c>
      <c r="D152" s="520" t="s">
        <v>20006</v>
      </c>
      <c r="E152" s="1188">
        <v>1</v>
      </c>
      <c r="F152" s="1364"/>
      <c r="G152" s="542">
        <v>815</v>
      </c>
      <c r="H152" s="280">
        <f>IF(G152="","",G152-G152*COMPASS!$U$27)</f>
        <v>815</v>
      </c>
    </row>
    <row r="153" spans="1:8" ht="14.7" customHeight="1">
      <c r="A153" s="675" t="s">
        <v>5750</v>
      </c>
      <c r="B153" s="624" t="s">
        <v>421</v>
      </c>
      <c r="C153" s="520" t="s">
        <v>2935</v>
      </c>
      <c r="D153" s="520" t="s">
        <v>20007</v>
      </c>
      <c r="E153" s="1188">
        <v>1</v>
      </c>
      <c r="F153" s="1364"/>
      <c r="G153" s="542">
        <v>217</v>
      </c>
      <c r="H153" s="280">
        <f>IF(G153="","",G153-G153*COMPASS!$U$27)</f>
        <v>217</v>
      </c>
    </row>
    <row r="154" spans="1:8" ht="14.7" customHeight="1">
      <c r="A154" s="675" t="s">
        <v>5751</v>
      </c>
      <c r="B154" s="624" t="s">
        <v>421</v>
      </c>
      <c r="C154" s="520" t="s">
        <v>2936</v>
      </c>
      <c r="D154" s="520" t="s">
        <v>20008</v>
      </c>
      <c r="E154" s="1188">
        <v>1</v>
      </c>
      <c r="F154" s="1364"/>
      <c r="G154" s="542">
        <v>123</v>
      </c>
      <c r="H154" s="280">
        <f>IF(G154="","",G154-G154*COMPASS!$U$27)</f>
        <v>123</v>
      </c>
    </row>
    <row r="155" spans="1:8" ht="14.7" customHeight="1">
      <c r="A155" s="675" t="s">
        <v>5752</v>
      </c>
      <c r="B155" s="624" t="s">
        <v>421</v>
      </c>
      <c r="C155" s="520" t="s">
        <v>2937</v>
      </c>
      <c r="D155" s="520" t="s">
        <v>20009</v>
      </c>
      <c r="E155" s="1188">
        <v>1</v>
      </c>
      <c r="F155" s="1364"/>
      <c r="G155" s="542">
        <v>123</v>
      </c>
      <c r="H155" s="280">
        <f>IF(G155="","",G155-G155*COMPASS!$U$27)</f>
        <v>123</v>
      </c>
    </row>
    <row r="156" spans="1:8" ht="14.7" customHeight="1">
      <c r="A156" s="675" t="s">
        <v>5753</v>
      </c>
      <c r="B156" s="624" t="s">
        <v>421</v>
      </c>
      <c r="C156" s="520" t="s">
        <v>2938</v>
      </c>
      <c r="D156" s="520" t="s">
        <v>20010</v>
      </c>
      <c r="E156" s="1188">
        <v>1</v>
      </c>
      <c r="F156" s="1364"/>
      <c r="G156" s="542">
        <v>217</v>
      </c>
      <c r="H156" s="280">
        <f>IF(G156="","",G156-G156*COMPASS!$U$27)</f>
        <v>217</v>
      </c>
    </row>
    <row r="157" spans="1:8" ht="14.7" customHeight="1">
      <c r="A157" s="675" t="s">
        <v>5754</v>
      </c>
      <c r="B157" s="624" t="s">
        <v>421</v>
      </c>
      <c r="C157" s="520" t="s">
        <v>2939</v>
      </c>
      <c r="D157" s="520" t="s">
        <v>20011</v>
      </c>
      <c r="E157" s="1188">
        <v>1</v>
      </c>
      <c r="F157" s="1364"/>
      <c r="G157" s="542">
        <v>968</v>
      </c>
      <c r="H157" s="280">
        <f>IF(G157="","",G157-G157*COMPASS!$U$27)</f>
        <v>968</v>
      </c>
    </row>
    <row r="158" spans="1:8" ht="14.7" customHeight="1">
      <c r="A158" s="675" t="s">
        <v>5755</v>
      </c>
      <c r="B158" s="624" t="s">
        <v>421</v>
      </c>
      <c r="C158" s="520" t="s">
        <v>2940</v>
      </c>
      <c r="D158" s="520" t="s">
        <v>20012</v>
      </c>
      <c r="E158" s="1188">
        <v>1</v>
      </c>
      <c r="F158" s="1364"/>
      <c r="G158" s="542">
        <v>1091</v>
      </c>
      <c r="H158" s="280">
        <f>IF(G158="","",G158-G158*COMPASS!$U$27)</f>
        <v>1091</v>
      </c>
    </row>
    <row r="159" spans="1:8" ht="14.7" customHeight="1">
      <c r="A159" s="675" t="s">
        <v>5756</v>
      </c>
      <c r="B159" s="624" t="s">
        <v>421</v>
      </c>
      <c r="C159" s="520" t="s">
        <v>2941</v>
      </c>
      <c r="D159" s="520" t="s">
        <v>20013</v>
      </c>
      <c r="E159" s="1188">
        <v>1</v>
      </c>
      <c r="F159" s="1364"/>
      <c r="G159" s="542">
        <v>217</v>
      </c>
      <c r="H159" s="280">
        <f>IF(G159="","",G159-G159*COMPASS!$U$27)</f>
        <v>217</v>
      </c>
    </row>
    <row r="160" spans="1:8" ht="14.7" customHeight="1">
      <c r="A160" s="675" t="s">
        <v>2959</v>
      </c>
      <c r="B160" s="624" t="s">
        <v>421</v>
      </c>
      <c r="C160" s="520" t="s">
        <v>2942</v>
      </c>
      <c r="D160" s="520" t="s">
        <v>20014</v>
      </c>
      <c r="E160" s="1188">
        <v>1</v>
      </c>
      <c r="F160" s="1364"/>
      <c r="G160" s="542">
        <v>517</v>
      </c>
      <c r="H160" s="280">
        <f>IF(G160="","",G160-G160*COMPASS!$U$27)</f>
        <v>517</v>
      </c>
    </row>
    <row r="161" spans="1:8" ht="14.7" customHeight="1">
      <c r="A161" s="675" t="s">
        <v>5757</v>
      </c>
      <c r="B161" s="624" t="s">
        <v>421</v>
      </c>
      <c r="C161" s="520" t="s">
        <v>2943</v>
      </c>
      <c r="D161" s="520" t="s">
        <v>20015</v>
      </c>
      <c r="E161" s="1188">
        <v>1</v>
      </c>
      <c r="F161" s="1364"/>
      <c r="G161" s="542">
        <v>217</v>
      </c>
      <c r="H161" s="280">
        <f>IF(G161="","",G161-G161*COMPASS!$U$27)</f>
        <v>217</v>
      </c>
    </row>
    <row r="162" spans="1:8" ht="14.7" customHeight="1">
      <c r="A162" s="675" t="s">
        <v>2960</v>
      </c>
      <c r="B162" s="624" t="s">
        <v>421</v>
      </c>
      <c r="C162" s="520" t="s">
        <v>2944</v>
      </c>
      <c r="D162" s="520" t="s">
        <v>20016</v>
      </c>
      <c r="E162" s="1188">
        <v>1</v>
      </c>
      <c r="F162" s="1364"/>
      <c r="G162" s="542">
        <v>217</v>
      </c>
      <c r="H162" s="280">
        <f>IF(G162="","",G162-G162*COMPASS!$U$27)</f>
        <v>217</v>
      </c>
    </row>
    <row r="163" spans="1:8" ht="14.7" customHeight="1">
      <c r="A163" s="675" t="s">
        <v>5758</v>
      </c>
      <c r="B163" s="624" t="s">
        <v>421</v>
      </c>
      <c r="C163" s="520" t="s">
        <v>2945</v>
      </c>
      <c r="D163" s="520" t="s">
        <v>20017</v>
      </c>
      <c r="E163" s="1188">
        <v>1</v>
      </c>
      <c r="F163" s="1364"/>
      <c r="G163" s="542">
        <v>229</v>
      </c>
      <c r="H163" s="280">
        <f>IF(G163="","",G163-G163*COMPASS!$U$27)</f>
        <v>229</v>
      </c>
    </row>
    <row r="164" spans="1:8" ht="14.7" customHeight="1">
      <c r="A164" s="675" t="s">
        <v>2961</v>
      </c>
      <c r="B164" s="624" t="s">
        <v>421</v>
      </c>
      <c r="C164" s="520" t="s">
        <v>2946</v>
      </c>
      <c r="D164" s="520" t="s">
        <v>20018</v>
      </c>
      <c r="E164" s="1188">
        <v>1</v>
      </c>
      <c r="F164" s="1364"/>
      <c r="G164" s="542">
        <v>487</v>
      </c>
      <c r="H164" s="280">
        <f>IF(G164="","",G164-G164*COMPASS!$U$27)</f>
        <v>487</v>
      </c>
    </row>
    <row r="165" spans="1:8" ht="14.7" customHeight="1">
      <c r="A165" s="734" t="s">
        <v>17088</v>
      </c>
      <c r="B165" s="735"/>
      <c r="C165" s="736"/>
      <c r="D165" s="736"/>
      <c r="E165" s="1110"/>
      <c r="F165" s="1362"/>
      <c r="G165" s="1113"/>
      <c r="H165" s="280" t="str">
        <f>IF(G165="","",G165-G165*COMPASS!$U$27)</f>
        <v/>
      </c>
    </row>
    <row r="166" spans="1:8" ht="14.7" customHeight="1">
      <c r="A166" s="675" t="s">
        <v>5744</v>
      </c>
      <c r="B166" s="624" t="s">
        <v>421</v>
      </c>
      <c r="C166" s="520" t="s">
        <v>4601</v>
      </c>
      <c r="D166" s="520" t="s">
        <v>20019</v>
      </c>
      <c r="E166" s="1188">
        <v>1</v>
      </c>
      <c r="F166" s="1364"/>
      <c r="G166" s="542">
        <v>708</v>
      </c>
      <c r="H166" s="280">
        <f>IF(G166="","",G166-G166*COMPASS!$U$27)</f>
        <v>708</v>
      </c>
    </row>
    <row r="167" spans="1:8" ht="14.7" customHeight="1">
      <c r="A167" s="675" t="s">
        <v>4603</v>
      </c>
      <c r="B167" s="624" t="s">
        <v>421</v>
      </c>
      <c r="C167" s="520" t="s">
        <v>4600</v>
      </c>
      <c r="D167" s="520" t="s">
        <v>20020</v>
      </c>
      <c r="E167" s="1188">
        <v>1</v>
      </c>
      <c r="F167" s="1364"/>
      <c r="G167" s="542">
        <v>552</v>
      </c>
      <c r="H167" s="280">
        <f>IF(G167="","",G167-G167*COMPASS!$U$27)</f>
        <v>552</v>
      </c>
    </row>
    <row r="168" spans="1:8" ht="14.7" customHeight="1">
      <c r="A168" s="675" t="s">
        <v>4604</v>
      </c>
      <c r="B168" s="624" t="s">
        <v>421</v>
      </c>
      <c r="C168" s="520" t="s">
        <v>4602</v>
      </c>
      <c r="D168" s="520" t="s">
        <v>20021</v>
      </c>
      <c r="E168" s="1188">
        <v>1</v>
      </c>
      <c r="F168" s="1364"/>
      <c r="G168" s="542">
        <v>1404</v>
      </c>
      <c r="H168" s="280">
        <f>IF(G168="","",G168-G168*COMPASS!$U$27)</f>
        <v>1404</v>
      </c>
    </row>
    <row r="169" spans="1:8" ht="14.7" customHeight="1">
      <c r="A169" s="734" t="s">
        <v>20589</v>
      </c>
      <c r="B169" s="735"/>
      <c r="C169" s="736"/>
      <c r="D169" s="736"/>
      <c r="E169" s="1110"/>
      <c r="F169" s="1362"/>
      <c r="G169" s="1113"/>
      <c r="H169" s="280" t="str">
        <f>IF(G169="","",G169-G169*COMPASS!$U$27)</f>
        <v/>
      </c>
    </row>
    <row r="170" spans="1:8" ht="14.7" customHeight="1">
      <c r="A170" s="675" t="s">
        <v>20590</v>
      </c>
      <c r="B170" s="624" t="s">
        <v>421</v>
      </c>
      <c r="C170" s="520" t="s">
        <v>20591</v>
      </c>
      <c r="D170" s="520" t="s">
        <v>20592</v>
      </c>
      <c r="E170" s="1188">
        <v>1</v>
      </c>
      <c r="F170" s="1364"/>
      <c r="G170" s="542">
        <v>1577</v>
      </c>
      <c r="H170" s="280">
        <f>IF(G170="","",G170-G170*COMPASS!$U$27)</f>
        <v>1577</v>
      </c>
    </row>
    <row r="171" spans="1:8" ht="14.7" customHeight="1">
      <c r="A171" s="734" t="s">
        <v>17090</v>
      </c>
      <c r="B171" s="735"/>
      <c r="C171" s="736"/>
      <c r="D171" s="736"/>
      <c r="E171" s="1110"/>
      <c r="F171" s="1362"/>
      <c r="G171" s="1113"/>
      <c r="H171" s="280" t="str">
        <f>IF(G171="","",G171-G171*COMPASS!$U$27)</f>
        <v/>
      </c>
    </row>
    <row r="172" spans="1:8" ht="14.7" customHeight="1">
      <c r="A172" s="675" t="s">
        <v>1071</v>
      </c>
      <c r="B172" s="624" t="s">
        <v>421</v>
      </c>
      <c r="C172" s="520" t="s">
        <v>1072</v>
      </c>
      <c r="D172" s="520" t="s">
        <v>20022</v>
      </c>
      <c r="E172" s="1188">
        <v>1</v>
      </c>
      <c r="F172" s="1364"/>
      <c r="G172" s="542">
        <v>47</v>
      </c>
      <c r="H172" s="280">
        <f>IF(G172="","",G172-G172*COMPASS!$U$27)</f>
        <v>47</v>
      </c>
    </row>
    <row r="173" spans="1:8" ht="14.7" customHeight="1">
      <c r="A173" s="675" t="s">
        <v>478</v>
      </c>
      <c r="B173" s="624" t="s">
        <v>421</v>
      </c>
      <c r="C173" s="520" t="s">
        <v>954</v>
      </c>
      <c r="D173" s="520" t="s">
        <v>20023</v>
      </c>
      <c r="E173" s="1188">
        <v>1</v>
      </c>
      <c r="F173" s="1364"/>
      <c r="G173" s="542">
        <v>102</v>
      </c>
      <c r="H173" s="280">
        <f>IF(G173="","",G173-G173*COMPASS!$U$27)</f>
        <v>102</v>
      </c>
    </row>
    <row r="174" spans="1:8" ht="14.7" customHeight="1">
      <c r="A174" s="675" t="s">
        <v>779</v>
      </c>
      <c r="B174" s="624" t="s">
        <v>421</v>
      </c>
      <c r="C174" s="520" t="s">
        <v>780</v>
      </c>
      <c r="D174" s="520" t="s">
        <v>20024</v>
      </c>
      <c r="E174" s="1188">
        <v>1</v>
      </c>
      <c r="F174" s="1364"/>
      <c r="G174" s="542">
        <v>229</v>
      </c>
      <c r="H174" s="280">
        <f>IF(G174="","",G174-G174*COMPASS!$U$27)</f>
        <v>229</v>
      </c>
    </row>
    <row r="175" spans="1:8" ht="14.7" customHeight="1">
      <c r="A175" s="675" t="s">
        <v>781</v>
      </c>
      <c r="B175" s="624" t="s">
        <v>421</v>
      </c>
      <c r="C175" s="520" t="s">
        <v>782</v>
      </c>
      <c r="D175" s="520" t="s">
        <v>20025</v>
      </c>
      <c r="E175" s="1188">
        <v>1</v>
      </c>
      <c r="F175" s="1364"/>
      <c r="G175" s="542">
        <v>16</v>
      </c>
      <c r="H175" s="280">
        <f>IF(G175="","",G175-G175*COMPASS!$U$27)</f>
        <v>16</v>
      </c>
    </row>
    <row r="176" spans="1:8" ht="14.7" customHeight="1">
      <c r="A176" s="675" t="s">
        <v>1004</v>
      </c>
      <c r="B176" s="624" t="s">
        <v>421</v>
      </c>
      <c r="C176" s="520" t="s">
        <v>7917</v>
      </c>
      <c r="D176" s="520" t="s">
        <v>20026</v>
      </c>
      <c r="E176" s="1188">
        <v>1</v>
      </c>
      <c r="F176" s="1364"/>
      <c r="G176" s="542">
        <v>34</v>
      </c>
      <c r="H176" s="280">
        <f>IF(G176="","",G176-G176*COMPASS!$U$27)</f>
        <v>34</v>
      </c>
    </row>
    <row r="177" spans="1:8" ht="14.7" customHeight="1">
      <c r="A177" s="675" t="s">
        <v>638</v>
      </c>
      <c r="B177" s="624" t="s">
        <v>421</v>
      </c>
      <c r="C177" s="520" t="s">
        <v>7918</v>
      </c>
      <c r="D177" s="520" t="s">
        <v>20027</v>
      </c>
      <c r="E177" s="1188">
        <v>1</v>
      </c>
      <c r="F177" s="1364"/>
      <c r="G177" s="542">
        <v>28</v>
      </c>
      <c r="H177" s="280">
        <f>IF(G177="","",G177-G177*COMPASS!$U$27)</f>
        <v>28</v>
      </c>
    </row>
    <row r="178" spans="1:8" ht="14.7" customHeight="1">
      <c r="A178" s="675" t="s">
        <v>704</v>
      </c>
      <c r="B178" s="624" t="s">
        <v>421</v>
      </c>
      <c r="C178" s="520" t="s">
        <v>705</v>
      </c>
      <c r="D178" s="520" t="s">
        <v>20028</v>
      </c>
      <c r="E178" s="1188">
        <v>1</v>
      </c>
      <c r="F178" s="1364"/>
      <c r="G178" s="542">
        <v>28</v>
      </c>
      <c r="H178" s="280">
        <f>IF(G178="","",G178-G178*COMPASS!$U$27)</f>
        <v>28</v>
      </c>
    </row>
    <row r="179" spans="1:8" ht="14.7" customHeight="1">
      <c r="A179" s="734" t="s">
        <v>17089</v>
      </c>
      <c r="B179" s="735"/>
      <c r="C179" s="736"/>
      <c r="D179" s="736"/>
      <c r="E179" s="1110"/>
      <c r="F179" s="1362"/>
      <c r="G179" s="1113"/>
      <c r="H179" s="280" t="str">
        <f>IF(G179="","",G179-G179*COMPASS!$U$27)</f>
        <v/>
      </c>
    </row>
    <row r="180" spans="1:8" ht="14.7" customHeight="1">
      <c r="A180" s="675" t="s">
        <v>2947</v>
      </c>
      <c r="B180" s="624" t="s">
        <v>421</v>
      </c>
      <c r="C180" s="520" t="s">
        <v>2922</v>
      </c>
      <c r="D180" s="520" t="s">
        <v>20029</v>
      </c>
      <c r="E180" s="1188">
        <v>1</v>
      </c>
      <c r="F180" s="1364"/>
      <c r="G180" s="542">
        <v>323</v>
      </c>
      <c r="H180" s="280">
        <f>IF(G180="","",G180-G180*COMPASS!$U$27)</f>
        <v>323</v>
      </c>
    </row>
    <row r="181" spans="1:8" ht="14.7" customHeight="1">
      <c r="A181" s="675" t="s">
        <v>2948</v>
      </c>
      <c r="B181" s="624" t="s">
        <v>421</v>
      </c>
      <c r="C181" s="520" t="s">
        <v>2923</v>
      </c>
      <c r="D181" s="520" t="s">
        <v>20030</v>
      </c>
      <c r="E181" s="1188">
        <v>1</v>
      </c>
      <c r="F181" s="1364"/>
      <c r="G181" s="542">
        <v>323</v>
      </c>
      <c r="H181" s="280">
        <f>IF(G181="","",G181-G181*COMPASS!$U$27)</f>
        <v>323</v>
      </c>
    </row>
    <row r="182" spans="1:8" ht="14.7" customHeight="1">
      <c r="A182" s="675" t="s">
        <v>4607</v>
      </c>
      <c r="B182" s="624" t="s">
        <v>421</v>
      </c>
      <c r="C182" s="520" t="s">
        <v>4605</v>
      </c>
      <c r="D182" s="520" t="s">
        <v>20031</v>
      </c>
      <c r="E182" s="1188">
        <v>1</v>
      </c>
      <c r="F182" s="1364"/>
      <c r="G182" s="542">
        <v>342</v>
      </c>
      <c r="H182" s="280">
        <f>IF(G182="","",G182-G182*COMPASS!$U$27)</f>
        <v>342</v>
      </c>
    </row>
    <row r="183" spans="1:8" ht="14.7" customHeight="1">
      <c r="A183" s="675" t="s">
        <v>20593</v>
      </c>
      <c r="B183" s="624" t="s">
        <v>421</v>
      </c>
      <c r="C183" s="520" t="s">
        <v>20594</v>
      </c>
      <c r="D183" s="520" t="s">
        <v>20595</v>
      </c>
      <c r="E183" s="1190">
        <v>1</v>
      </c>
      <c r="F183" s="1364" t="s">
        <v>959</v>
      </c>
      <c r="G183" s="542">
        <v>306</v>
      </c>
      <c r="H183" s="280">
        <f>IF(G183="","",G183-G183*COMPASS!$U$27)</f>
        <v>306</v>
      </c>
    </row>
    <row r="184" spans="1:8" ht="14.7" customHeight="1">
      <c r="A184" s="675" t="s">
        <v>4608</v>
      </c>
      <c r="B184" s="624" t="s">
        <v>421</v>
      </c>
      <c r="C184" s="520" t="s">
        <v>4606</v>
      </c>
      <c r="D184" s="520" t="s">
        <v>20032</v>
      </c>
      <c r="E184" s="1190">
        <v>1</v>
      </c>
      <c r="F184" s="1364"/>
      <c r="G184" s="542">
        <v>342</v>
      </c>
      <c r="H184" s="280">
        <f>IF(G184="","",G184-G184*COMPASS!$U$27)</f>
        <v>342</v>
      </c>
    </row>
    <row r="185" spans="1:8" ht="14.7" customHeight="1">
      <c r="A185" s="675" t="s">
        <v>2950</v>
      </c>
      <c r="B185" s="624" t="s">
        <v>421</v>
      </c>
      <c r="C185" s="520" t="s">
        <v>2925</v>
      </c>
      <c r="D185" s="520" t="s">
        <v>20033</v>
      </c>
      <c r="E185" s="1190">
        <v>1</v>
      </c>
      <c r="F185" s="1364"/>
      <c r="G185" s="542">
        <v>342</v>
      </c>
      <c r="H185" s="280">
        <f>IF(G185="","",G185-G185*COMPASS!$U$27)</f>
        <v>342</v>
      </c>
    </row>
    <row r="186" spans="1:8" ht="14.7" customHeight="1">
      <c r="A186" s="675" t="s">
        <v>2951</v>
      </c>
      <c r="B186" s="624" t="s">
        <v>421</v>
      </c>
      <c r="C186" s="520" t="s">
        <v>2926</v>
      </c>
      <c r="D186" s="520" t="s">
        <v>20034</v>
      </c>
      <c r="E186" s="1190">
        <v>1</v>
      </c>
      <c r="F186" s="1364"/>
      <c r="G186" s="542">
        <v>342</v>
      </c>
      <c r="H186" s="280">
        <f>IF(G186="","",G186-G186*COMPASS!$U$27)</f>
        <v>342</v>
      </c>
    </row>
    <row r="187" spans="1:8" ht="14.7" customHeight="1">
      <c r="A187" s="675" t="s">
        <v>20596</v>
      </c>
      <c r="B187" s="624" t="s">
        <v>421</v>
      </c>
      <c r="C187" s="520" t="s">
        <v>20597</v>
      </c>
      <c r="D187" s="520" t="s">
        <v>20598</v>
      </c>
      <c r="E187" s="1190">
        <v>1</v>
      </c>
      <c r="F187" s="1364" t="s">
        <v>959</v>
      </c>
      <c r="G187" s="542">
        <v>306</v>
      </c>
      <c r="H187" s="280">
        <f>IF(G187="","",G187-G187*COMPASS!$U$27)</f>
        <v>306</v>
      </c>
    </row>
    <row r="188" spans="1:8" ht="14.7" customHeight="1">
      <c r="A188" s="675" t="s">
        <v>2952</v>
      </c>
      <c r="B188" s="624" t="s">
        <v>421</v>
      </c>
      <c r="C188" s="520" t="s">
        <v>2927</v>
      </c>
      <c r="D188" s="520" t="s">
        <v>20035</v>
      </c>
      <c r="E188" s="1190">
        <v>1</v>
      </c>
      <c r="F188" s="1364"/>
      <c r="G188" s="542">
        <v>342</v>
      </c>
      <c r="H188" s="280">
        <f>IF(G188="","",G188-G188*COMPASS!$U$27)</f>
        <v>342</v>
      </c>
    </row>
    <row r="189" spans="1:8" ht="14.7" customHeight="1">
      <c r="A189" s="675" t="s">
        <v>2953</v>
      </c>
      <c r="B189" s="624" t="s">
        <v>421</v>
      </c>
      <c r="C189" s="520" t="s">
        <v>2928</v>
      </c>
      <c r="D189" s="520" t="s">
        <v>20036</v>
      </c>
      <c r="E189" s="1190">
        <v>1</v>
      </c>
      <c r="F189" s="1364"/>
      <c r="G189" s="542">
        <v>342</v>
      </c>
      <c r="H189" s="280">
        <f>IF(G189="","",G189-G189*COMPASS!$U$27)</f>
        <v>342</v>
      </c>
    </row>
    <row r="190" spans="1:8" ht="14.7" customHeight="1">
      <c r="A190" s="675" t="s">
        <v>20599</v>
      </c>
      <c r="B190" s="624" t="s">
        <v>421</v>
      </c>
      <c r="C190" s="520" t="s">
        <v>20600</v>
      </c>
      <c r="D190" s="520" t="s">
        <v>20601</v>
      </c>
      <c r="E190" s="1190">
        <v>1</v>
      </c>
      <c r="F190" s="1364" t="s">
        <v>959</v>
      </c>
      <c r="G190" s="542">
        <v>306</v>
      </c>
      <c r="H190" s="280">
        <f>IF(G190="","",G190-G190*COMPASS!$U$27)</f>
        <v>306</v>
      </c>
    </row>
    <row r="191" spans="1:8" ht="14.7" customHeight="1">
      <c r="A191" s="675" t="s">
        <v>2954</v>
      </c>
      <c r="B191" s="624" t="s">
        <v>421</v>
      </c>
      <c r="C191" s="520" t="s">
        <v>2929</v>
      </c>
      <c r="D191" s="520" t="s">
        <v>20037</v>
      </c>
      <c r="E191" s="1190">
        <v>1</v>
      </c>
      <c r="F191" s="1364"/>
      <c r="G191" s="542">
        <v>342</v>
      </c>
      <c r="H191" s="280">
        <f>IF(G191="","",G191-G191*COMPASS!$U$27)</f>
        <v>342</v>
      </c>
    </row>
    <row r="192" spans="1:8" ht="14.7" customHeight="1">
      <c r="A192" s="675" t="s">
        <v>19109</v>
      </c>
      <c r="B192" s="624" t="s">
        <v>421</v>
      </c>
      <c r="C192" s="520" t="s">
        <v>19110</v>
      </c>
      <c r="D192" s="520" t="s">
        <v>20038</v>
      </c>
      <c r="E192" s="1190">
        <v>1</v>
      </c>
      <c r="F192" s="1364"/>
      <c r="G192" s="542">
        <v>342</v>
      </c>
      <c r="H192" s="280">
        <f>IF(G192="","",G192-G192*COMPASS!$U$27)</f>
        <v>342</v>
      </c>
    </row>
    <row r="193" spans="1:8" ht="14.7" customHeight="1">
      <c r="A193" s="675" t="s">
        <v>2955</v>
      </c>
      <c r="B193" s="624" t="s">
        <v>421</v>
      </c>
      <c r="C193" s="520" t="s">
        <v>2930</v>
      </c>
      <c r="D193" s="520" t="s">
        <v>20039</v>
      </c>
      <c r="E193" s="1190">
        <v>1</v>
      </c>
      <c r="F193" s="1364"/>
      <c r="G193" s="542">
        <v>342</v>
      </c>
      <c r="H193" s="280">
        <f>IF(G193="","",G193-G193*COMPASS!$U$27)</f>
        <v>342</v>
      </c>
    </row>
    <row r="194" spans="1:8" ht="14.7" customHeight="1">
      <c r="A194" s="675" t="s">
        <v>20602</v>
      </c>
      <c r="B194" s="624" t="s">
        <v>421</v>
      </c>
      <c r="C194" s="520" t="s">
        <v>20603</v>
      </c>
      <c r="D194" s="520" t="s">
        <v>20604</v>
      </c>
      <c r="E194" s="1190">
        <v>1</v>
      </c>
      <c r="F194" s="1364" t="s">
        <v>959</v>
      </c>
      <c r="G194" s="542">
        <v>306</v>
      </c>
      <c r="H194" s="280">
        <f>IF(G194="","",G194-G194*COMPASS!$U$27)</f>
        <v>306</v>
      </c>
    </row>
    <row r="195" spans="1:8" ht="14.7" customHeight="1">
      <c r="A195" s="675" t="s">
        <v>5748</v>
      </c>
      <c r="B195" s="624" t="s">
        <v>421</v>
      </c>
      <c r="C195" s="520" t="s">
        <v>7919</v>
      </c>
      <c r="D195" s="520" t="s">
        <v>20040</v>
      </c>
      <c r="E195" s="1188">
        <v>1</v>
      </c>
      <c r="F195" s="1364"/>
      <c r="G195" s="542">
        <v>342</v>
      </c>
      <c r="H195" s="280">
        <f>IF(G195="","",G195-G195*COMPASS!$U$27)</f>
        <v>342</v>
      </c>
    </row>
    <row r="196" spans="1:8" ht="14.7" customHeight="1">
      <c r="A196" s="675" t="s">
        <v>2956</v>
      </c>
      <c r="B196" s="624" t="s">
        <v>421</v>
      </c>
      <c r="C196" s="520" t="s">
        <v>2931</v>
      </c>
      <c r="D196" s="520" t="s">
        <v>20041</v>
      </c>
      <c r="E196" s="1188">
        <v>1</v>
      </c>
      <c r="F196" s="1364"/>
      <c r="G196" s="542">
        <v>342</v>
      </c>
      <c r="H196" s="280">
        <f>IF(G196="","",G196-G196*COMPASS!$U$27)</f>
        <v>342</v>
      </c>
    </row>
    <row r="197" spans="1:8" ht="14.7" customHeight="1">
      <c r="A197" s="675" t="s">
        <v>3858</v>
      </c>
      <c r="B197" s="624" t="s">
        <v>421</v>
      </c>
      <c r="C197" s="520" t="s">
        <v>3812</v>
      </c>
      <c r="D197" s="520" t="s">
        <v>20042</v>
      </c>
      <c r="E197" s="1188">
        <v>1</v>
      </c>
      <c r="F197" s="1364"/>
      <c r="G197" s="542">
        <v>195</v>
      </c>
      <c r="H197" s="280">
        <f>IF(G197="","",G197-G197*COMPASS!$U$27)</f>
        <v>195</v>
      </c>
    </row>
    <row r="198" spans="1:8" ht="14.7" customHeight="1">
      <c r="A198" s="675" t="s">
        <v>3859</v>
      </c>
      <c r="B198" s="624" t="s">
        <v>421</v>
      </c>
      <c r="C198" s="520" t="s">
        <v>3813</v>
      </c>
      <c r="D198" s="520" t="s">
        <v>20043</v>
      </c>
      <c r="E198" s="1188">
        <v>1</v>
      </c>
      <c r="F198" s="1364"/>
      <c r="G198" s="542">
        <v>195</v>
      </c>
      <c r="H198" s="280">
        <f>IF(G198="","",G198-G198*COMPASS!$U$27)</f>
        <v>195</v>
      </c>
    </row>
    <row r="199" spans="1:8" ht="14.7" customHeight="1">
      <c r="A199" s="675" t="s">
        <v>3860</v>
      </c>
      <c r="B199" s="624" t="s">
        <v>421</v>
      </c>
      <c r="C199" s="520" t="s">
        <v>3814</v>
      </c>
      <c r="D199" s="520" t="s">
        <v>20044</v>
      </c>
      <c r="E199" s="1188">
        <v>1</v>
      </c>
      <c r="F199" s="1364"/>
      <c r="G199" s="542">
        <v>195</v>
      </c>
      <c r="H199" s="280">
        <f>IF(G199="","",G199-G199*COMPASS!$U$27)</f>
        <v>195</v>
      </c>
    </row>
    <row r="200" spans="1:8" ht="14.7" customHeight="1">
      <c r="A200" s="675" t="s">
        <v>3861</v>
      </c>
      <c r="B200" s="624" t="s">
        <v>421</v>
      </c>
      <c r="C200" s="520" t="s">
        <v>3815</v>
      </c>
      <c r="D200" s="520" t="s">
        <v>20045</v>
      </c>
      <c r="E200" s="1188">
        <v>1</v>
      </c>
      <c r="F200" s="1364"/>
      <c r="G200" s="542">
        <v>53</v>
      </c>
      <c r="H200" s="280">
        <f>IF(G200="","",G200-G200*COMPASS!$U$27)</f>
        <v>53</v>
      </c>
    </row>
    <row r="201" spans="1:8" ht="14.7" customHeight="1">
      <c r="A201" s="675" t="s">
        <v>3862</v>
      </c>
      <c r="B201" s="624" t="s">
        <v>421</v>
      </c>
      <c r="C201" s="520" t="s">
        <v>3816</v>
      </c>
      <c r="D201" s="520" t="s">
        <v>20046</v>
      </c>
      <c r="E201" s="1188">
        <v>1</v>
      </c>
      <c r="F201" s="1364"/>
      <c r="G201" s="542">
        <v>53</v>
      </c>
      <c r="H201" s="280">
        <f>IF(G201="","",G201-G201*COMPASS!$U$27)</f>
        <v>53</v>
      </c>
    </row>
    <row r="202" spans="1:8" ht="14.7" customHeight="1">
      <c r="A202" s="675" t="s">
        <v>3863</v>
      </c>
      <c r="B202" s="624" t="s">
        <v>421</v>
      </c>
      <c r="C202" s="520" t="s">
        <v>3817</v>
      </c>
      <c r="D202" s="520" t="s">
        <v>20047</v>
      </c>
      <c r="E202" s="1188">
        <v>1</v>
      </c>
      <c r="F202" s="1364"/>
      <c r="G202" s="542">
        <v>53</v>
      </c>
      <c r="H202" s="280">
        <f>IF(G202="","",G202-G202*COMPASS!$U$27)</f>
        <v>53</v>
      </c>
    </row>
    <row r="203" spans="1:8" ht="14.7" customHeight="1">
      <c r="A203" s="675" t="s">
        <v>3864</v>
      </c>
      <c r="B203" s="624" t="s">
        <v>421</v>
      </c>
      <c r="C203" s="520" t="s">
        <v>3818</v>
      </c>
      <c r="D203" s="520" t="s">
        <v>20048</v>
      </c>
      <c r="E203" s="1188">
        <v>1</v>
      </c>
      <c r="F203" s="1364"/>
      <c r="G203" s="542">
        <v>53</v>
      </c>
      <c r="H203" s="280">
        <f>IF(G203="","",G203-G203*COMPASS!$U$27)</f>
        <v>53</v>
      </c>
    </row>
    <row r="204" spans="1:8" ht="14.7" customHeight="1">
      <c r="A204" s="675" t="s">
        <v>3865</v>
      </c>
      <c r="B204" s="624" t="s">
        <v>421</v>
      </c>
      <c r="C204" s="520" t="s">
        <v>3819</v>
      </c>
      <c r="D204" s="520" t="s">
        <v>20049</v>
      </c>
      <c r="E204" s="1188">
        <v>1</v>
      </c>
      <c r="F204" s="1364"/>
      <c r="G204" s="542">
        <v>53</v>
      </c>
      <c r="H204" s="280">
        <f>IF(G204="","",G204-G204*COMPASS!$U$27)</f>
        <v>53</v>
      </c>
    </row>
    <row r="205" spans="1:8" ht="14.7" customHeight="1">
      <c r="A205" s="675" t="s">
        <v>3879</v>
      </c>
      <c r="B205" s="624" t="s">
        <v>421</v>
      </c>
      <c r="C205" s="520" t="s">
        <v>3820</v>
      </c>
      <c r="D205" s="520" t="s">
        <v>20050</v>
      </c>
      <c r="E205" s="1188">
        <v>1</v>
      </c>
      <c r="F205" s="1364"/>
      <c r="G205" s="542">
        <v>173</v>
      </c>
      <c r="H205" s="280">
        <f>IF(G205="","",G205-G205*COMPASS!$U$27)</f>
        <v>173</v>
      </c>
    </row>
    <row r="206" spans="1:8" ht="14.7" customHeight="1">
      <c r="A206" s="675" t="s">
        <v>3880</v>
      </c>
      <c r="B206" s="624" t="s">
        <v>421</v>
      </c>
      <c r="C206" s="520" t="s">
        <v>3821</v>
      </c>
      <c r="D206" s="520" t="s">
        <v>20051</v>
      </c>
      <c r="E206" s="1188">
        <v>1</v>
      </c>
      <c r="F206" s="1364"/>
      <c r="G206" s="542">
        <v>173</v>
      </c>
      <c r="H206" s="280">
        <f>IF(G206="","",G206-G206*COMPASS!$U$27)</f>
        <v>173</v>
      </c>
    </row>
    <row r="207" spans="1:8" ht="14.7" customHeight="1">
      <c r="A207" s="675" t="s">
        <v>3866</v>
      </c>
      <c r="B207" s="624" t="s">
        <v>421</v>
      </c>
      <c r="C207" s="520" t="s">
        <v>3822</v>
      </c>
      <c r="D207" s="520" t="s">
        <v>20052</v>
      </c>
      <c r="E207" s="1188">
        <v>1</v>
      </c>
      <c r="F207" s="1364"/>
      <c r="G207" s="542">
        <v>53</v>
      </c>
      <c r="H207" s="280">
        <f>IF(G207="","",G207-G207*COMPASS!$U$27)</f>
        <v>53</v>
      </c>
    </row>
    <row r="208" spans="1:8" ht="14.7" customHeight="1">
      <c r="A208" s="675" t="s">
        <v>3867</v>
      </c>
      <c r="B208" s="624" t="s">
        <v>421</v>
      </c>
      <c r="C208" s="520" t="s">
        <v>3823</v>
      </c>
      <c r="D208" s="520" t="s">
        <v>20053</v>
      </c>
      <c r="E208" s="1188">
        <v>1</v>
      </c>
      <c r="F208" s="1364"/>
      <c r="G208" s="542">
        <v>53</v>
      </c>
      <c r="H208" s="280">
        <f>IF(G208="","",G208-G208*COMPASS!$U$27)</f>
        <v>53</v>
      </c>
    </row>
    <row r="209" spans="1:8" ht="14.7" customHeight="1">
      <c r="A209" s="675" t="s">
        <v>3868</v>
      </c>
      <c r="B209" s="624" t="s">
        <v>421</v>
      </c>
      <c r="C209" s="520" t="s">
        <v>3824</v>
      </c>
      <c r="D209" s="520" t="s">
        <v>20054</v>
      </c>
      <c r="E209" s="1188">
        <v>1</v>
      </c>
      <c r="F209" s="1364"/>
      <c r="G209" s="542">
        <v>53</v>
      </c>
      <c r="H209" s="280">
        <f>IF(G209="","",G209-G209*COMPASS!$U$27)</f>
        <v>53</v>
      </c>
    </row>
    <row r="210" spans="1:8" ht="14.7" customHeight="1">
      <c r="A210" s="675" t="s">
        <v>3857</v>
      </c>
      <c r="B210" s="624" t="s">
        <v>421</v>
      </c>
      <c r="C210" s="520" t="s">
        <v>3811</v>
      </c>
      <c r="D210" s="520" t="s">
        <v>20055</v>
      </c>
      <c r="E210" s="1188">
        <v>1</v>
      </c>
      <c r="F210" s="1364"/>
      <c r="G210" s="542">
        <v>60</v>
      </c>
      <c r="H210" s="280">
        <f>IF(G210="","",G210-G210*COMPASS!$U$27)</f>
        <v>60</v>
      </c>
    </row>
    <row r="211" spans="1:8" ht="14.7" customHeight="1">
      <c r="A211" s="675" t="s">
        <v>4598</v>
      </c>
      <c r="B211" s="624" t="s">
        <v>421</v>
      </c>
      <c r="C211" s="520" t="s">
        <v>4596</v>
      </c>
      <c r="D211" s="520" t="s">
        <v>20056</v>
      </c>
      <c r="E211" s="1188">
        <v>1</v>
      </c>
      <c r="F211" s="1364"/>
      <c r="G211" s="542">
        <v>28</v>
      </c>
      <c r="H211" s="280">
        <f>IF(G211="","",G211-G211*COMPASS!$U$27)</f>
        <v>28</v>
      </c>
    </row>
    <row r="212" spans="1:8" ht="14.7" customHeight="1">
      <c r="A212" s="675" t="s">
        <v>4599</v>
      </c>
      <c r="B212" s="624" t="s">
        <v>421</v>
      </c>
      <c r="C212" s="520" t="s">
        <v>4597</v>
      </c>
      <c r="D212" s="520" t="s">
        <v>20057</v>
      </c>
      <c r="E212" s="1188">
        <v>1</v>
      </c>
      <c r="F212" s="1364"/>
      <c r="G212" s="542">
        <v>28</v>
      </c>
      <c r="H212" s="280">
        <f>IF(G212="","",G212-G212*COMPASS!$U$27)</f>
        <v>28</v>
      </c>
    </row>
    <row r="213" spans="1:8" ht="14.7" customHeight="1">
      <c r="A213" s="675" t="s">
        <v>1216</v>
      </c>
      <c r="B213" s="624" t="s">
        <v>421</v>
      </c>
      <c r="C213" s="520" t="s">
        <v>1217</v>
      </c>
      <c r="D213" s="520" t="s">
        <v>20058</v>
      </c>
      <c r="E213" s="1188">
        <v>1</v>
      </c>
      <c r="F213" s="1364"/>
      <c r="G213" s="542">
        <v>271</v>
      </c>
      <c r="H213" s="280">
        <f>IF(G213="","",G213-G213*COMPASS!$U$27)</f>
        <v>271</v>
      </c>
    </row>
    <row r="214" spans="1:8" ht="14.7" customHeight="1">
      <c r="A214" s="675" t="s">
        <v>1213</v>
      </c>
      <c r="B214" s="624" t="s">
        <v>421</v>
      </c>
      <c r="C214" s="520" t="s">
        <v>1214</v>
      </c>
      <c r="D214" s="520" t="s">
        <v>20059</v>
      </c>
      <c r="E214" s="1188">
        <v>1</v>
      </c>
      <c r="F214" s="1364"/>
      <c r="G214" s="542">
        <v>271</v>
      </c>
      <c r="H214" s="280">
        <f>IF(G214="","",G214-G214*COMPASS!$U$27)</f>
        <v>271</v>
      </c>
    </row>
    <row r="215" spans="1:8" ht="14.7" customHeight="1">
      <c r="A215" s="675" t="s">
        <v>1403</v>
      </c>
      <c r="B215" s="624" t="s">
        <v>421</v>
      </c>
      <c r="C215" s="520" t="s">
        <v>1404</v>
      </c>
      <c r="D215" s="520" t="s">
        <v>20060</v>
      </c>
      <c r="E215" s="1188">
        <v>1</v>
      </c>
      <c r="F215" s="1364"/>
      <c r="G215" s="542">
        <v>271</v>
      </c>
      <c r="H215" s="280">
        <f>IF(G215="","",G215-G215*COMPASS!$U$27)</f>
        <v>271</v>
      </c>
    </row>
    <row r="216" spans="1:8" ht="14.7" customHeight="1">
      <c r="A216" s="675" t="s">
        <v>1421</v>
      </c>
      <c r="B216" s="624" t="s">
        <v>421</v>
      </c>
      <c r="C216" s="520" t="s">
        <v>1422</v>
      </c>
      <c r="D216" s="520" t="s">
        <v>20061</v>
      </c>
      <c r="E216" s="1188">
        <v>1</v>
      </c>
      <c r="F216" s="1364"/>
      <c r="G216" s="542">
        <v>271</v>
      </c>
      <c r="H216" s="280">
        <f>IF(G216="","",G216-G216*COMPASS!$U$27)</f>
        <v>271</v>
      </c>
    </row>
    <row r="217" spans="1:8" ht="14.7" customHeight="1">
      <c r="A217" s="734" t="s">
        <v>17091</v>
      </c>
      <c r="B217" s="735"/>
      <c r="C217" s="736"/>
      <c r="D217" s="736"/>
      <c r="E217" s="1110"/>
      <c r="F217" s="1362"/>
      <c r="G217" s="1113"/>
      <c r="H217" s="280" t="str">
        <f>IF(G217="","",G217-G217*COMPASS!$U$27)</f>
        <v/>
      </c>
    </row>
    <row r="218" spans="1:8" ht="14.7" customHeight="1">
      <c r="A218" s="675" t="s">
        <v>723</v>
      </c>
      <c r="B218" s="624" t="s">
        <v>421</v>
      </c>
      <c r="C218" s="520" t="s">
        <v>724</v>
      </c>
      <c r="D218" s="520" t="s">
        <v>20605</v>
      </c>
      <c r="E218" s="1188">
        <v>1</v>
      </c>
      <c r="F218" s="1364"/>
      <c r="G218" s="542">
        <v>439</v>
      </c>
      <c r="H218" s="280">
        <f>IF(G218="","",G218-G218*COMPASS!$U$27)</f>
        <v>439</v>
      </c>
    </row>
    <row r="219" spans="1:8" ht="14.7" customHeight="1">
      <c r="A219" s="675" t="s">
        <v>1083</v>
      </c>
      <c r="B219" s="624" t="s">
        <v>421</v>
      </c>
      <c r="C219" s="520" t="s">
        <v>1084</v>
      </c>
      <c r="D219" s="520" t="s">
        <v>20062</v>
      </c>
      <c r="E219" s="1188">
        <v>1</v>
      </c>
      <c r="F219" s="1364"/>
      <c r="G219" s="542">
        <v>145</v>
      </c>
      <c r="H219" s="280">
        <f>IF(G219="","",G219-G219*COMPASS!$U$27)</f>
        <v>145</v>
      </c>
    </row>
    <row r="220" spans="1:8" ht="14.7" customHeight="1">
      <c r="A220" s="734" t="s">
        <v>20606</v>
      </c>
      <c r="B220" s="735"/>
      <c r="C220" s="736"/>
      <c r="D220" s="736"/>
      <c r="E220" s="1110"/>
      <c r="F220" s="1362"/>
      <c r="G220" s="1113"/>
      <c r="H220" s="280" t="str">
        <f>IF(G220="","",G220-G220*COMPASS!$U$27)</f>
        <v/>
      </c>
    </row>
    <row r="221" spans="1:8" ht="14.7" customHeight="1">
      <c r="A221" s="675" t="s">
        <v>20607</v>
      </c>
      <c r="B221" s="624" t="s">
        <v>992</v>
      </c>
      <c r="C221" s="520" t="s">
        <v>20608</v>
      </c>
      <c r="D221" s="520" t="s">
        <v>20609</v>
      </c>
      <c r="E221" s="1188">
        <v>1</v>
      </c>
      <c r="F221" s="1364" t="s">
        <v>959</v>
      </c>
      <c r="G221" s="542">
        <v>119</v>
      </c>
      <c r="H221" s="280">
        <f>IF(G221="","",G221-G221*COMPASS!$U$27)</f>
        <v>119</v>
      </c>
    </row>
    <row r="222" spans="1:8" ht="14.7" customHeight="1">
      <c r="A222" s="738" t="s">
        <v>17209</v>
      </c>
      <c r="B222" s="739"/>
      <c r="C222" s="740"/>
      <c r="D222" s="740"/>
      <c r="E222" s="1111"/>
      <c r="F222" s="1363"/>
      <c r="G222" s="1114"/>
      <c r="H222" s="280" t="str">
        <f>IF(G222="","",G222-G222*COMPASS!$U$27)</f>
        <v/>
      </c>
    </row>
    <row r="223" spans="1:8" ht="14.7" customHeight="1">
      <c r="A223" s="734" t="s">
        <v>19111</v>
      </c>
      <c r="B223" s="735"/>
      <c r="C223" s="736"/>
      <c r="D223" s="736"/>
      <c r="E223" s="1110"/>
      <c r="F223" s="1362"/>
      <c r="G223" s="1113"/>
      <c r="H223" s="280" t="str">
        <f>IF(G223="","",G223-G223*COMPASS!$U$27)</f>
        <v/>
      </c>
    </row>
    <row r="224" spans="1:8" ht="14.7" customHeight="1">
      <c r="A224" s="675" t="s">
        <v>19112</v>
      </c>
      <c r="B224" s="624" t="s">
        <v>421</v>
      </c>
      <c r="C224" s="520" t="s">
        <v>19113</v>
      </c>
      <c r="D224" s="520" t="s">
        <v>20063</v>
      </c>
      <c r="E224" s="1190">
        <v>1</v>
      </c>
      <c r="F224" s="1364"/>
      <c r="G224" s="542">
        <v>1899</v>
      </c>
      <c r="H224" s="280">
        <f>IF(G224="","",G224-G224*COMPASS!$U$27)</f>
        <v>1899</v>
      </c>
    </row>
    <row r="225" spans="1:8" ht="14.7" customHeight="1">
      <c r="A225" s="675" t="s">
        <v>19114</v>
      </c>
      <c r="B225" s="624" t="s">
        <v>421</v>
      </c>
      <c r="C225" s="520" t="s">
        <v>19115</v>
      </c>
      <c r="D225" s="520" t="s">
        <v>20064</v>
      </c>
      <c r="E225" s="1190">
        <v>1</v>
      </c>
      <c r="F225" s="1364"/>
      <c r="G225" s="542">
        <v>2280</v>
      </c>
      <c r="H225" s="280">
        <f>IF(G225="","",G225-G225*COMPASS!$U$27)</f>
        <v>2280</v>
      </c>
    </row>
    <row r="226" spans="1:8" ht="14.7" customHeight="1">
      <c r="A226" s="734" t="s">
        <v>19116</v>
      </c>
      <c r="B226" s="735"/>
      <c r="C226" s="736"/>
      <c r="D226" s="736"/>
      <c r="E226" s="1110"/>
      <c r="F226" s="1362"/>
      <c r="G226" s="1113"/>
      <c r="H226" s="280" t="str">
        <f>IF(G226="","",G226-G226*COMPASS!$U$27)</f>
        <v/>
      </c>
    </row>
    <row r="227" spans="1:8" ht="14.7" customHeight="1">
      <c r="A227" s="675" t="s">
        <v>19117</v>
      </c>
      <c r="B227" s="624" t="s">
        <v>421</v>
      </c>
      <c r="C227" s="520" t="s">
        <v>19118</v>
      </c>
      <c r="D227" s="520" t="s">
        <v>20065</v>
      </c>
      <c r="E227" s="1190">
        <v>1</v>
      </c>
      <c r="F227" s="1364"/>
      <c r="G227" s="542">
        <v>47</v>
      </c>
      <c r="H227" s="280">
        <f>IF(G227="","",G227-G227*COMPASS!$U$27)</f>
        <v>47</v>
      </c>
    </row>
    <row r="228" spans="1:8" ht="14.7" customHeight="1">
      <c r="A228" s="675" t="s">
        <v>19119</v>
      </c>
      <c r="B228" s="624" t="s">
        <v>421</v>
      </c>
      <c r="C228" s="520" t="s">
        <v>19120</v>
      </c>
      <c r="D228" s="520" t="s">
        <v>20066</v>
      </c>
      <c r="E228" s="1190">
        <v>1</v>
      </c>
      <c r="F228" s="1364"/>
      <c r="G228" s="542">
        <v>342</v>
      </c>
      <c r="H228" s="280">
        <f>IF(G228="","",G228-G228*COMPASS!$U$27)</f>
        <v>342</v>
      </c>
    </row>
    <row r="229" spans="1:8" ht="14.7" customHeight="1">
      <c r="A229" s="734" t="s">
        <v>19121</v>
      </c>
      <c r="B229" s="735"/>
      <c r="C229" s="736"/>
      <c r="D229" s="736"/>
      <c r="E229" s="1110"/>
      <c r="F229" s="1362"/>
      <c r="G229" s="1113"/>
      <c r="H229" s="280" t="str">
        <f>IF(G229="","",G229-G229*COMPASS!$U$27)</f>
        <v/>
      </c>
    </row>
    <row r="230" spans="1:8" ht="14.7" customHeight="1">
      <c r="A230" s="675" t="s">
        <v>19122</v>
      </c>
      <c r="B230" s="624" t="s">
        <v>421</v>
      </c>
      <c r="C230" s="520" t="s">
        <v>19123</v>
      </c>
      <c r="D230" s="520" t="s">
        <v>20067</v>
      </c>
      <c r="E230" s="1190">
        <v>1</v>
      </c>
      <c r="F230" s="1364"/>
      <c r="G230" s="542">
        <v>204</v>
      </c>
      <c r="H230" s="280">
        <f>IF(G230="","",G230-G230*COMPASS!$U$27)</f>
        <v>204</v>
      </c>
    </row>
    <row r="231" spans="1:8" ht="14.7" customHeight="1">
      <c r="A231" s="675" t="s">
        <v>19124</v>
      </c>
      <c r="B231" s="624" t="s">
        <v>421</v>
      </c>
      <c r="C231" s="520" t="s">
        <v>19125</v>
      </c>
      <c r="D231" s="520" t="s">
        <v>20068</v>
      </c>
      <c r="E231" s="1190">
        <v>1</v>
      </c>
      <c r="F231" s="1364"/>
      <c r="G231" s="542">
        <v>540</v>
      </c>
      <c r="H231" s="280">
        <f>IF(G231="","",G231-G231*COMPASS!$U$27)</f>
        <v>540</v>
      </c>
    </row>
    <row r="232" spans="1:8" ht="14.7" customHeight="1">
      <c r="A232" s="734" t="s">
        <v>19126</v>
      </c>
      <c r="B232" s="735"/>
      <c r="C232" s="736"/>
      <c r="D232" s="736"/>
      <c r="E232" s="1110"/>
      <c r="F232" s="1362"/>
      <c r="G232" s="1113"/>
      <c r="H232" s="280" t="str">
        <f>IF(G232="","",G232-G232*COMPASS!$U$27)</f>
        <v/>
      </c>
    </row>
    <row r="233" spans="1:8" ht="14.7" customHeight="1">
      <c r="A233" s="675" t="s">
        <v>299</v>
      </c>
      <c r="B233" s="624" t="s">
        <v>421</v>
      </c>
      <c r="C233" s="520" t="s">
        <v>300</v>
      </c>
      <c r="D233" s="520" t="s">
        <v>20069</v>
      </c>
      <c r="E233" s="1188">
        <v>1</v>
      </c>
      <c r="F233" s="1364"/>
      <c r="G233" s="542">
        <v>1852</v>
      </c>
      <c r="H233" s="280">
        <f>IF(G233="","",G233-G233*COMPASS!$U$27)</f>
        <v>1852</v>
      </c>
    </row>
    <row r="234" spans="1:8" ht="14.7" customHeight="1">
      <c r="A234" s="675" t="s">
        <v>2123</v>
      </c>
      <c r="B234" s="624" t="s">
        <v>421</v>
      </c>
      <c r="C234" s="520" t="s">
        <v>2124</v>
      </c>
      <c r="D234" s="520" t="s">
        <v>20070</v>
      </c>
      <c r="E234" s="1188">
        <v>1</v>
      </c>
      <c r="F234" s="1364"/>
      <c r="G234" s="542">
        <v>5442</v>
      </c>
      <c r="H234" s="280">
        <f>IF(G234="","",G234-G234*COMPASS!$U$27)</f>
        <v>5442</v>
      </c>
    </row>
    <row r="235" spans="1:8" ht="14.7" customHeight="1">
      <c r="A235" s="675" t="s">
        <v>762</v>
      </c>
      <c r="B235" s="624" t="s">
        <v>421</v>
      </c>
      <c r="C235" s="520" t="s">
        <v>1309</v>
      </c>
      <c r="D235" s="520" t="s">
        <v>20071</v>
      </c>
      <c r="E235" s="1188">
        <v>1</v>
      </c>
      <c r="F235" s="1364"/>
      <c r="G235" s="542">
        <v>2557</v>
      </c>
      <c r="H235" s="280">
        <f>IF(G235="","",G235-G235*COMPASS!$U$27)</f>
        <v>2557</v>
      </c>
    </row>
    <row r="236" spans="1:8" ht="14.7" customHeight="1">
      <c r="A236" s="734" t="s">
        <v>17092</v>
      </c>
      <c r="B236" s="735"/>
      <c r="C236" s="736"/>
      <c r="D236" s="736"/>
      <c r="E236" s="1110"/>
      <c r="F236" s="1362"/>
      <c r="G236" s="1113"/>
      <c r="H236" s="280" t="str">
        <f>IF(G236="","",G236-G236*COMPASS!$U$27)</f>
        <v/>
      </c>
    </row>
    <row r="237" spans="1:8" ht="14.7" customHeight="1">
      <c r="A237" s="675" t="s">
        <v>1002</v>
      </c>
      <c r="B237" s="624" t="s">
        <v>421</v>
      </c>
      <c r="C237" s="520" t="s">
        <v>1003</v>
      </c>
      <c r="D237" s="520" t="s">
        <v>20072</v>
      </c>
      <c r="E237" s="1188">
        <v>1</v>
      </c>
      <c r="F237" s="1364"/>
      <c r="G237" s="542">
        <v>34</v>
      </c>
      <c r="H237" s="280">
        <f>IF(G237="","",G237-G237*COMPASS!$U$27)</f>
        <v>34</v>
      </c>
    </row>
    <row r="238" spans="1:8" ht="14.7" customHeight="1">
      <c r="A238" s="675" t="s">
        <v>871</v>
      </c>
      <c r="B238" s="624" t="s">
        <v>421</v>
      </c>
      <c r="C238" s="520" t="s">
        <v>872</v>
      </c>
      <c r="D238" s="520" t="s">
        <v>20073</v>
      </c>
      <c r="E238" s="1188">
        <v>1</v>
      </c>
      <c r="F238" s="1364"/>
      <c r="G238" s="542">
        <v>355</v>
      </c>
      <c r="H238" s="280">
        <f>IF(G238="","",G238-G238*COMPASS!$U$27)</f>
        <v>355</v>
      </c>
    </row>
    <row r="239" spans="1:8" ht="14.7" customHeight="1">
      <c r="A239" s="675" t="s">
        <v>873</v>
      </c>
      <c r="B239" s="624" t="s">
        <v>421</v>
      </c>
      <c r="C239" s="520" t="s">
        <v>874</v>
      </c>
      <c r="D239" s="520" t="s">
        <v>20074</v>
      </c>
      <c r="E239" s="1188">
        <v>1</v>
      </c>
      <c r="F239" s="1364"/>
      <c r="G239" s="542">
        <v>355</v>
      </c>
      <c r="H239" s="280">
        <f>IF(G239="","",G239-G239*COMPASS!$U$27)</f>
        <v>355</v>
      </c>
    </row>
    <row r="240" spans="1:8" ht="14.7" customHeight="1">
      <c r="A240" s="675" t="s">
        <v>772</v>
      </c>
      <c r="B240" s="624" t="s">
        <v>421</v>
      </c>
      <c r="C240" s="520" t="s">
        <v>773</v>
      </c>
      <c r="D240" s="520" t="s">
        <v>20075</v>
      </c>
      <c r="E240" s="1188">
        <v>1</v>
      </c>
      <c r="F240" s="1364"/>
      <c r="G240" s="542">
        <v>72</v>
      </c>
      <c r="H240" s="280">
        <f>IF(G240="","",G240-G240*COMPASS!$U$27)</f>
        <v>72</v>
      </c>
    </row>
    <row r="241" spans="1:8" ht="14.7" customHeight="1">
      <c r="A241" s="675" t="s">
        <v>1340</v>
      </c>
      <c r="B241" s="624" t="s">
        <v>421</v>
      </c>
      <c r="C241" s="520" t="s">
        <v>1341</v>
      </c>
      <c r="D241" s="520" t="s">
        <v>20076</v>
      </c>
      <c r="E241" s="1188">
        <v>1</v>
      </c>
      <c r="F241" s="1364"/>
      <c r="G241" s="542">
        <v>87</v>
      </c>
      <c r="H241" s="280">
        <f>IF(G241="","",G241-G241*COMPASS!$U$27)</f>
        <v>87</v>
      </c>
    </row>
    <row r="242" spans="1:8" ht="14.7" customHeight="1">
      <c r="A242" s="675" t="s">
        <v>706</v>
      </c>
      <c r="B242" s="624" t="s">
        <v>421</v>
      </c>
      <c r="C242" s="520" t="s">
        <v>707</v>
      </c>
      <c r="D242" s="520" t="s">
        <v>20077</v>
      </c>
      <c r="E242" s="1188">
        <v>1</v>
      </c>
      <c r="F242" s="1364"/>
      <c r="G242" s="542">
        <v>150</v>
      </c>
      <c r="H242" s="280">
        <f>IF(G242="","",G242-G242*COMPASS!$U$27)</f>
        <v>150</v>
      </c>
    </row>
    <row r="243" spans="1:8" ht="14.7" customHeight="1">
      <c r="A243" s="734" t="s">
        <v>17093</v>
      </c>
      <c r="B243" s="735"/>
      <c r="C243" s="736"/>
      <c r="D243" s="736"/>
      <c r="E243" s="1110"/>
      <c r="F243" s="1362"/>
      <c r="G243" s="1113"/>
      <c r="H243" s="280" t="str">
        <f>IF(G243="","",G243-G243*COMPASS!$U$27)</f>
        <v/>
      </c>
    </row>
    <row r="244" spans="1:8" ht="14.7" customHeight="1">
      <c r="A244" s="675" t="s">
        <v>974</v>
      </c>
      <c r="B244" s="624" t="s">
        <v>421</v>
      </c>
      <c r="C244" s="520" t="s">
        <v>975</v>
      </c>
      <c r="D244" s="520" t="s">
        <v>20078</v>
      </c>
      <c r="E244" s="1188">
        <v>1</v>
      </c>
      <c r="F244" s="1364"/>
      <c r="G244" s="542">
        <v>180</v>
      </c>
      <c r="H244" s="280">
        <f>IF(G244="","",G244-G244*COMPASS!$U$27)</f>
        <v>180</v>
      </c>
    </row>
    <row r="245" spans="1:8" ht="14.7" customHeight="1">
      <c r="A245" s="734" t="s">
        <v>17094</v>
      </c>
      <c r="B245" s="735"/>
      <c r="C245" s="736"/>
      <c r="D245" s="736"/>
      <c r="E245" s="1110"/>
      <c r="F245" s="1362"/>
      <c r="G245" s="1113"/>
      <c r="H245" s="280" t="str">
        <f>IF(G245="","",G245-G245*COMPASS!$U$27)</f>
        <v/>
      </c>
    </row>
    <row r="246" spans="1:8" ht="14.7" customHeight="1">
      <c r="A246" s="675" t="s">
        <v>13592</v>
      </c>
      <c r="B246" s="624" t="s">
        <v>421</v>
      </c>
      <c r="C246" s="520" t="s">
        <v>13593</v>
      </c>
      <c r="D246" s="520" t="s">
        <v>20079</v>
      </c>
      <c r="E246" s="1190">
        <v>1</v>
      </c>
      <c r="F246" s="1364"/>
      <c r="G246" s="542">
        <v>843</v>
      </c>
      <c r="H246" s="280">
        <f>IF(G246="","",G246-G246*COMPASS!$U$27)</f>
        <v>843</v>
      </c>
    </row>
    <row r="247" spans="1:8" ht="14.7" customHeight="1">
      <c r="A247" s="675" t="s">
        <v>13594</v>
      </c>
      <c r="B247" s="624" t="s">
        <v>421</v>
      </c>
      <c r="C247" s="520" t="s">
        <v>13595</v>
      </c>
      <c r="D247" s="520" t="s">
        <v>20080</v>
      </c>
      <c r="E247" s="1190">
        <v>1</v>
      </c>
      <c r="F247" s="1364"/>
      <c r="G247" s="542">
        <v>1389</v>
      </c>
      <c r="H247" s="280">
        <f>IF(G247="","",G247-G247*COMPASS!$U$27)</f>
        <v>1389</v>
      </c>
    </row>
    <row r="248" spans="1:8" ht="14.7" customHeight="1">
      <c r="A248" s="675" t="s">
        <v>669</v>
      </c>
      <c r="B248" s="624" t="s">
        <v>992</v>
      </c>
      <c r="C248" s="520" t="s">
        <v>1152</v>
      </c>
      <c r="D248" s="520" t="s">
        <v>20081</v>
      </c>
      <c r="E248" s="1188">
        <v>1</v>
      </c>
      <c r="F248" s="1364"/>
      <c r="G248" s="542">
        <v>687</v>
      </c>
      <c r="H248" s="280">
        <f>IF(G248="","",G248-G248*COMPASS!$U$27)</f>
        <v>687</v>
      </c>
    </row>
    <row r="249" spans="1:8" ht="14.7" customHeight="1">
      <c r="A249" s="675" t="s">
        <v>666</v>
      </c>
      <c r="B249" s="624" t="s">
        <v>992</v>
      </c>
      <c r="C249" s="520" t="s">
        <v>667</v>
      </c>
      <c r="D249" s="520" t="s">
        <v>20082</v>
      </c>
      <c r="E249" s="1188">
        <v>1</v>
      </c>
      <c r="F249" s="1364"/>
      <c r="G249" s="542">
        <v>1140</v>
      </c>
      <c r="H249" s="280">
        <f>IF(G249="","",G249-G249*COMPASS!$U$27)</f>
        <v>1140</v>
      </c>
    </row>
    <row r="250" spans="1:8" ht="14.7" customHeight="1">
      <c r="A250" s="675" t="s">
        <v>263</v>
      </c>
      <c r="B250" s="624" t="s">
        <v>421</v>
      </c>
      <c r="C250" s="520" t="s">
        <v>264</v>
      </c>
      <c r="D250" s="520" t="s">
        <v>20083</v>
      </c>
      <c r="E250" s="1188">
        <v>1</v>
      </c>
      <c r="F250" s="1364"/>
      <c r="G250" s="542">
        <v>1127</v>
      </c>
      <c r="H250" s="280">
        <f>IF(G250="","",G250-G250*COMPASS!$U$27)</f>
        <v>1127</v>
      </c>
    </row>
    <row r="251" spans="1:8" ht="14.7" customHeight="1">
      <c r="A251" s="734" t="s">
        <v>17095</v>
      </c>
      <c r="B251" s="735"/>
      <c r="C251" s="736"/>
      <c r="D251" s="736"/>
      <c r="E251" s="1110"/>
      <c r="F251" s="1362"/>
      <c r="G251" s="1113"/>
      <c r="H251" s="280" t="str">
        <f>IF(G251="","",G251-G251*COMPASS!$U$27)</f>
        <v/>
      </c>
    </row>
    <row r="252" spans="1:8" ht="14.7" customHeight="1">
      <c r="A252" s="675" t="s">
        <v>13596</v>
      </c>
      <c r="B252" s="624" t="s">
        <v>421</v>
      </c>
      <c r="C252" s="520" t="s">
        <v>13597</v>
      </c>
      <c r="D252" s="520" t="s">
        <v>20084</v>
      </c>
      <c r="E252" s="1190">
        <v>1</v>
      </c>
      <c r="F252" s="1364"/>
      <c r="G252" s="542">
        <v>146</v>
      </c>
      <c r="H252" s="280">
        <f>IF(G252="","",G252-G252*COMPASS!$U$27)</f>
        <v>146</v>
      </c>
    </row>
    <row r="253" spans="1:8" ht="14.7" customHeight="1">
      <c r="A253" s="675" t="s">
        <v>811</v>
      </c>
      <c r="B253" s="624" t="s">
        <v>421</v>
      </c>
      <c r="C253" s="520" t="s">
        <v>812</v>
      </c>
      <c r="D253" s="520" t="s">
        <v>20085</v>
      </c>
      <c r="E253" s="1188">
        <v>1</v>
      </c>
      <c r="F253" s="1364"/>
      <c r="G253" s="542">
        <v>354</v>
      </c>
      <c r="H253" s="280">
        <f>IF(G253="","",G253-G253*COMPASS!$U$27)</f>
        <v>354</v>
      </c>
    </row>
    <row r="254" spans="1:8" ht="14.7" customHeight="1">
      <c r="A254" s="675" t="s">
        <v>755</v>
      </c>
      <c r="B254" s="624" t="s">
        <v>421</v>
      </c>
      <c r="C254" s="520" t="s">
        <v>756</v>
      </c>
      <c r="D254" s="520" t="s">
        <v>20086</v>
      </c>
      <c r="E254" s="1188">
        <v>1</v>
      </c>
      <c r="F254" s="1364"/>
      <c r="G254" s="542">
        <v>36</v>
      </c>
      <c r="H254" s="280">
        <f>IF(G254="","",G254-G254*COMPASS!$U$27)</f>
        <v>36</v>
      </c>
    </row>
    <row r="255" spans="1:8" ht="14.7" customHeight="1">
      <c r="A255" s="675" t="s">
        <v>757</v>
      </c>
      <c r="B255" s="624" t="s">
        <v>421</v>
      </c>
      <c r="C255" s="520" t="s">
        <v>758</v>
      </c>
      <c r="D255" s="520" t="s">
        <v>20087</v>
      </c>
      <c r="E255" s="1188">
        <v>1</v>
      </c>
      <c r="F255" s="1364"/>
      <c r="G255" s="542">
        <v>146</v>
      </c>
      <c r="H255" s="280">
        <f>IF(G255="","",G255-G255*COMPASS!$U$27)</f>
        <v>146</v>
      </c>
    </row>
    <row r="256" spans="1:8" ht="14.7" customHeight="1">
      <c r="A256" s="734" t="s">
        <v>1116</v>
      </c>
      <c r="B256" s="735"/>
      <c r="C256" s="736"/>
      <c r="D256" s="736"/>
      <c r="E256" s="1110"/>
      <c r="F256" s="1362"/>
      <c r="G256" s="1113"/>
      <c r="H256" s="280" t="str">
        <f>IF(G256="","",G256-G256*COMPASS!$U$27)</f>
        <v/>
      </c>
    </row>
    <row r="257" spans="1:8" ht="14.7" customHeight="1">
      <c r="A257" s="675" t="s">
        <v>1312</v>
      </c>
      <c r="B257" s="624" t="s">
        <v>421</v>
      </c>
      <c r="C257" s="520" t="s">
        <v>1313</v>
      </c>
      <c r="D257" s="520" t="s">
        <v>20088</v>
      </c>
      <c r="E257" s="1188">
        <v>1</v>
      </c>
      <c r="F257" s="1364"/>
      <c r="G257" s="542">
        <v>195</v>
      </c>
      <c r="H257" s="280">
        <f>IF(G257="","",G257-G257*COMPASS!$U$27)</f>
        <v>195</v>
      </c>
    </row>
    <row r="258" spans="1:8" ht="14.7" customHeight="1">
      <c r="A258" s="675" t="s">
        <v>5761</v>
      </c>
      <c r="B258" s="624" t="s">
        <v>992</v>
      </c>
      <c r="C258" s="520" t="s">
        <v>5745</v>
      </c>
      <c r="D258" s="520" t="s">
        <v>20089</v>
      </c>
      <c r="E258" s="1188">
        <v>1</v>
      </c>
      <c r="F258" s="1364"/>
      <c r="G258" s="542">
        <v>239</v>
      </c>
      <c r="H258" s="280">
        <f>IF(G258="","",G258-G258*COMPASS!$U$27)</f>
        <v>239</v>
      </c>
    </row>
    <row r="259" spans="1:8" ht="14.7" customHeight="1">
      <c r="A259" s="675" t="s">
        <v>5762</v>
      </c>
      <c r="B259" s="624" t="s">
        <v>421</v>
      </c>
      <c r="C259" s="520" t="s">
        <v>5746</v>
      </c>
      <c r="D259" s="520" t="s">
        <v>20090</v>
      </c>
      <c r="E259" s="1188">
        <v>1</v>
      </c>
      <c r="F259" s="1364"/>
      <c r="G259" s="542">
        <v>162</v>
      </c>
      <c r="H259" s="280">
        <f>IF(G259="","",G259-G259*COMPASS!$U$27)</f>
        <v>162</v>
      </c>
    </row>
    <row r="260" spans="1:8" ht="14.7" customHeight="1">
      <c r="A260" s="734" t="s">
        <v>17097</v>
      </c>
      <c r="B260" s="735"/>
      <c r="C260" s="736"/>
      <c r="D260" s="736"/>
      <c r="E260" s="1110"/>
      <c r="F260" s="1362"/>
      <c r="G260" s="1113"/>
      <c r="H260" s="280" t="str">
        <f>IF(G260="","",G260-G260*COMPASS!$U$27)</f>
        <v/>
      </c>
    </row>
    <row r="261" spans="1:8" ht="14.7" customHeight="1">
      <c r="A261" s="675" t="s">
        <v>927</v>
      </c>
      <c r="B261" s="624" t="s">
        <v>421</v>
      </c>
      <c r="C261" s="520" t="s">
        <v>1187</v>
      </c>
      <c r="D261" s="520" t="s">
        <v>20091</v>
      </c>
      <c r="E261" s="1188">
        <v>1</v>
      </c>
      <c r="F261" s="1364"/>
      <c r="G261" s="542">
        <v>35</v>
      </c>
      <c r="H261" s="280">
        <f>IF(G261="","",G261-G261*COMPASS!$U$27)</f>
        <v>35</v>
      </c>
    </row>
    <row r="262" spans="1:8" ht="14.7" customHeight="1">
      <c r="A262" s="675" t="s">
        <v>426</v>
      </c>
      <c r="B262" s="624" t="s">
        <v>421</v>
      </c>
      <c r="C262" s="520" t="s">
        <v>1379</v>
      </c>
      <c r="D262" s="520" t="s">
        <v>20092</v>
      </c>
      <c r="E262" s="1188">
        <v>1</v>
      </c>
      <c r="F262" s="1364"/>
      <c r="G262" s="542">
        <v>38</v>
      </c>
      <c r="H262" s="280">
        <f>IF(G262="","",G262-G262*COMPASS!$U$27)</f>
        <v>38</v>
      </c>
    </row>
    <row r="263" spans="1:8" ht="14.7" customHeight="1">
      <c r="A263" s="675" t="s">
        <v>1380</v>
      </c>
      <c r="B263" s="624" t="s">
        <v>421</v>
      </c>
      <c r="C263" s="520" t="s">
        <v>1381</v>
      </c>
      <c r="D263" s="520" t="s">
        <v>20093</v>
      </c>
      <c r="E263" s="1188">
        <v>1</v>
      </c>
      <c r="F263" s="1364"/>
      <c r="G263" s="542">
        <v>36</v>
      </c>
      <c r="H263" s="280">
        <f>IF(G263="","",G263-G263*COMPASS!$U$27)</f>
        <v>36</v>
      </c>
    </row>
    <row r="264" spans="1:8" ht="14.7" customHeight="1">
      <c r="A264" s="734" t="s">
        <v>17096</v>
      </c>
      <c r="B264" s="735"/>
      <c r="C264" s="736"/>
      <c r="D264" s="736"/>
      <c r="E264" s="1110"/>
      <c r="F264" s="1362"/>
      <c r="G264" s="1113"/>
      <c r="H264" s="280" t="str">
        <f>IF(G264="","",G264-G264*COMPASS!$U$27)</f>
        <v/>
      </c>
    </row>
    <row r="265" spans="1:8" ht="14.7" customHeight="1">
      <c r="A265" s="675" t="s">
        <v>297</v>
      </c>
      <c r="B265" s="624" t="s">
        <v>992</v>
      </c>
      <c r="C265" s="520" t="s">
        <v>298</v>
      </c>
      <c r="D265" s="520" t="s">
        <v>20094</v>
      </c>
      <c r="E265" s="1188">
        <v>1</v>
      </c>
      <c r="F265" s="1364"/>
      <c r="G265" s="542">
        <v>192</v>
      </c>
      <c r="H265" s="280">
        <f>IF(G265="","",G265-G265*COMPASS!$U$27)</f>
        <v>192</v>
      </c>
    </row>
    <row r="266" spans="1:8" ht="14.7" customHeight="1">
      <c r="A266" s="738" t="s">
        <v>17210</v>
      </c>
      <c r="B266" s="739"/>
      <c r="C266" s="740"/>
      <c r="D266" s="740"/>
      <c r="E266" s="1111"/>
      <c r="F266" s="1363"/>
      <c r="G266" s="1114"/>
      <c r="H266" s="280" t="str">
        <f>IF(G266="","",G266-G266*COMPASS!$U$27)</f>
        <v/>
      </c>
    </row>
    <row r="267" spans="1:8" ht="14.7" customHeight="1">
      <c r="A267" s="734" t="s">
        <v>17098</v>
      </c>
      <c r="B267" s="735"/>
      <c r="C267" s="736"/>
      <c r="D267" s="736"/>
      <c r="E267" s="1110"/>
      <c r="F267" s="1362"/>
      <c r="G267" s="1113"/>
      <c r="H267" s="280" t="str">
        <f>IF(G267="","",G267-G267*COMPASS!$U$27)</f>
        <v/>
      </c>
    </row>
    <row r="268" spans="1:8" ht="14.7" customHeight="1">
      <c r="A268" s="675" t="s">
        <v>926</v>
      </c>
      <c r="B268" s="624" t="s">
        <v>992</v>
      </c>
      <c r="C268" s="520">
        <v>26000900</v>
      </c>
      <c r="D268" s="520" t="s">
        <v>20095</v>
      </c>
      <c r="E268" s="1188">
        <v>1</v>
      </c>
      <c r="F268" s="1364"/>
      <c r="G268" s="542">
        <v>97</v>
      </c>
      <c r="H268" s="280">
        <f>IF(G268="","",G268-G268*COMPASS!$U$27)</f>
        <v>97</v>
      </c>
    </row>
    <row r="269" spans="1:8" ht="14.7" customHeight="1">
      <c r="A269" s="675" t="s">
        <v>18208</v>
      </c>
      <c r="B269" s="624" t="s">
        <v>421</v>
      </c>
      <c r="C269" s="520" t="s">
        <v>18204</v>
      </c>
      <c r="D269" s="520" t="s">
        <v>20096</v>
      </c>
      <c r="E269" s="1190">
        <v>1</v>
      </c>
      <c r="F269" s="1364"/>
      <c r="G269" s="542">
        <v>49</v>
      </c>
      <c r="H269" s="280">
        <f>IF(G269="","",G269-G269*COMPASS!$U$27)</f>
        <v>49</v>
      </c>
    </row>
    <row r="270" spans="1:8" ht="14.7" customHeight="1">
      <c r="A270" s="675" t="s">
        <v>19127</v>
      </c>
      <c r="B270" s="624" t="s">
        <v>421</v>
      </c>
      <c r="C270" s="999">
        <v>26100900</v>
      </c>
      <c r="D270" s="520" t="s">
        <v>20097</v>
      </c>
      <c r="E270" s="1190">
        <v>1</v>
      </c>
      <c r="F270" s="1364"/>
      <c r="G270" s="542">
        <v>81</v>
      </c>
      <c r="H270" s="280">
        <f>IF(G270="","",G270-G270*COMPASS!$U$27)</f>
        <v>81</v>
      </c>
    </row>
    <row r="271" spans="1:8" ht="14.7" customHeight="1">
      <c r="A271" s="675" t="s">
        <v>420</v>
      </c>
      <c r="B271" s="624" t="s">
        <v>421</v>
      </c>
      <c r="C271" s="520">
        <v>26100103</v>
      </c>
      <c r="D271" s="520" t="s">
        <v>20098</v>
      </c>
      <c r="E271" s="1188">
        <v>1</v>
      </c>
      <c r="F271" s="1364"/>
      <c r="G271" s="542">
        <v>11</v>
      </c>
      <c r="H271" s="280">
        <f>IF(G271="","",G271-G271*COMPASS!$U$27)</f>
        <v>11</v>
      </c>
    </row>
    <row r="272" spans="1:8" ht="14.7" customHeight="1">
      <c r="A272" s="734" t="s">
        <v>17099</v>
      </c>
      <c r="B272" s="735"/>
      <c r="C272" s="736"/>
      <c r="D272" s="736"/>
      <c r="E272" s="1110"/>
      <c r="F272" s="1362"/>
      <c r="G272" s="1113"/>
      <c r="H272" s="280" t="str">
        <f>IF(G272="","",G272-G272*COMPASS!$U$27)</f>
        <v/>
      </c>
    </row>
    <row r="273" spans="1:8" ht="14.7" customHeight="1">
      <c r="A273" s="675" t="s">
        <v>345</v>
      </c>
      <c r="B273" s="624" t="s">
        <v>421</v>
      </c>
      <c r="C273" s="520" t="s">
        <v>346</v>
      </c>
      <c r="D273" s="520" t="s">
        <v>20099</v>
      </c>
      <c r="E273" s="1188">
        <v>1</v>
      </c>
      <c r="F273" s="1364"/>
      <c r="G273" s="542">
        <v>39</v>
      </c>
      <c r="H273" s="280">
        <f>IF(G273="","",G273-G273*COMPASS!$U$27)</f>
        <v>39</v>
      </c>
    </row>
    <row r="274" spans="1:8" ht="14.7" customHeight="1">
      <c r="A274" s="675" t="s">
        <v>1166</v>
      </c>
      <c r="B274" s="624" t="s">
        <v>421</v>
      </c>
      <c r="C274" s="520" t="s">
        <v>1167</v>
      </c>
      <c r="D274" s="520" t="s">
        <v>20100</v>
      </c>
      <c r="E274" s="1188">
        <v>1</v>
      </c>
      <c r="F274" s="1364"/>
      <c r="G274" s="542">
        <v>93</v>
      </c>
      <c r="H274" s="280">
        <f>IF(G274="","",G274-G274*COMPASS!$U$27)</f>
        <v>93</v>
      </c>
    </row>
    <row r="275" spans="1:8" ht="14.7" customHeight="1">
      <c r="A275" s="675" t="s">
        <v>584</v>
      </c>
      <c r="B275" s="624" t="s">
        <v>421</v>
      </c>
      <c r="C275" s="520" t="s">
        <v>585</v>
      </c>
      <c r="D275" s="520" t="s">
        <v>20101</v>
      </c>
      <c r="E275" s="1188">
        <v>1</v>
      </c>
      <c r="F275" s="1364"/>
      <c r="G275" s="542">
        <v>60</v>
      </c>
      <c r="H275" s="280">
        <f>IF(G275="","",G275-G275*COMPASS!$U$27)</f>
        <v>60</v>
      </c>
    </row>
    <row r="276" spans="1:8" ht="14.7" customHeight="1">
      <c r="A276" s="675" t="s">
        <v>17218</v>
      </c>
      <c r="B276" s="636" t="s">
        <v>421</v>
      </c>
      <c r="C276" s="741" t="s">
        <v>17211</v>
      </c>
      <c r="D276" s="741" t="s">
        <v>20102</v>
      </c>
      <c r="E276" s="1194">
        <v>1</v>
      </c>
      <c r="F276" s="1364"/>
      <c r="G276" s="542">
        <v>93</v>
      </c>
      <c r="H276" s="280">
        <f>IF(G276="","",G276-G276*COMPASS!$U$27)</f>
        <v>93</v>
      </c>
    </row>
    <row r="277" spans="1:8" ht="14.7" customHeight="1">
      <c r="A277" s="675" t="s">
        <v>17219</v>
      </c>
      <c r="B277" s="636" t="s">
        <v>421</v>
      </c>
      <c r="C277" s="741" t="s">
        <v>17212</v>
      </c>
      <c r="D277" s="741" t="s">
        <v>20103</v>
      </c>
      <c r="E277" s="1194">
        <v>1</v>
      </c>
      <c r="F277" s="1364"/>
      <c r="G277" s="542">
        <v>60</v>
      </c>
      <c r="H277" s="280">
        <f>IF(G277="","",G277-G277*COMPASS!$U$27)</f>
        <v>60</v>
      </c>
    </row>
    <row r="278" spans="1:8" ht="14.7" customHeight="1">
      <c r="A278" s="675" t="s">
        <v>19128</v>
      </c>
      <c r="B278" s="636" t="s">
        <v>421</v>
      </c>
      <c r="C278" s="1028">
        <v>10061110</v>
      </c>
      <c r="D278" s="741" t="s">
        <v>20104</v>
      </c>
      <c r="E278" s="1194">
        <v>1</v>
      </c>
      <c r="F278" s="1364"/>
      <c r="G278" s="542">
        <v>75</v>
      </c>
      <c r="H278" s="280">
        <f>IF(G278="","",G278-G278*COMPASS!$U$27)</f>
        <v>75</v>
      </c>
    </row>
    <row r="279" spans="1:8" ht="14.7" customHeight="1">
      <c r="A279" s="675" t="s">
        <v>19129</v>
      </c>
      <c r="B279" s="636" t="s">
        <v>421</v>
      </c>
      <c r="C279" s="1028">
        <v>10176500</v>
      </c>
      <c r="D279" s="741" t="s">
        <v>20105</v>
      </c>
      <c r="E279" s="1194">
        <v>1</v>
      </c>
      <c r="F279" s="1364"/>
      <c r="G279" s="542">
        <v>26</v>
      </c>
      <c r="H279" s="280">
        <f>IF(G279="","",G279-G279*COMPASS!$U$27)</f>
        <v>26</v>
      </c>
    </row>
    <row r="280" spans="1:8" ht="14.7" customHeight="1">
      <c r="A280" s="675" t="s">
        <v>19130</v>
      </c>
      <c r="B280" s="636" t="s">
        <v>421</v>
      </c>
      <c r="C280" s="1000">
        <v>10051501</v>
      </c>
      <c r="D280" s="741" t="s">
        <v>20106</v>
      </c>
      <c r="E280" s="1194">
        <v>1</v>
      </c>
      <c r="F280" s="1364"/>
      <c r="G280" s="542">
        <v>75</v>
      </c>
      <c r="H280" s="280">
        <f>IF(G280="","",G280-G280*COMPASS!$U$27)</f>
        <v>75</v>
      </c>
    </row>
    <row r="281" spans="1:8" ht="14.7" customHeight="1">
      <c r="A281" s="675" t="s">
        <v>20107</v>
      </c>
      <c r="B281" s="636" t="s">
        <v>421</v>
      </c>
      <c r="C281" s="1000">
        <v>10061000</v>
      </c>
      <c r="D281" s="741" t="s">
        <v>20108</v>
      </c>
      <c r="E281" s="1194">
        <v>1</v>
      </c>
      <c r="F281" s="1364"/>
      <c r="G281" s="542">
        <v>68</v>
      </c>
      <c r="H281" s="280">
        <f>IF(G281="","",G281-G281*COMPASS!$U$27)</f>
        <v>68</v>
      </c>
    </row>
  </sheetData>
  <sheetProtection algorithmName="SHA-512" hashValue="bKcSMA5Y1cSyJrwtg08GoNCl1f4PXk5kntTPH2eIRLK1o+CZ3l3Igef7XGXjUkJpbkcX6FO3ddUQejQ+pNMBeg==" saltValue="rKpcX2Mnvr4osrVdDoZukw==" spinCount="100000" sheet="1"/>
  <mergeCells count="1">
    <mergeCell ref="D1:G1"/>
  </mergeCells>
  <phoneticPr fontId="18" type="noConversion"/>
  <hyperlinks>
    <hyperlink ref="H2" location="Indice" display="Indice" xr:uid="{00000000-0004-0000-0A00-000000000000}"/>
    <hyperlink ref="D1" r:id="rId1" xr:uid="{00000000-0004-0000-0A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4764" r:id="rId5">
          <objectPr defaultSize="0" autoPict="0" r:id="rId6">
            <anchor moveWithCells="1">
              <from>
                <xdr:col>5</xdr:col>
                <xdr:colOff>22860</xdr:colOff>
                <xdr:row>4</xdr:row>
                <xdr:rowOff>22860</xdr:rowOff>
              </from>
              <to>
                <xdr:col>5</xdr:col>
                <xdr:colOff>327660</xdr:colOff>
                <xdr:row>4</xdr:row>
                <xdr:rowOff>304800</xdr:rowOff>
              </to>
            </anchor>
          </objectPr>
        </oleObject>
      </mc:Choice>
      <mc:Fallback>
        <oleObject progId="PI3.Image" shapeId="74764" r:id="rId5"/>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0">
    <tabColor rgb="FF00CC99"/>
  </sheetPr>
  <dimension ref="A1:H194"/>
  <sheetViews>
    <sheetView workbookViewId="0">
      <pane ySplit="4" topLeftCell="A5" activePane="bottomLeft" state="frozen"/>
      <selection pane="bottomLeft" activeCell="A3" sqref="A3"/>
    </sheetView>
  </sheetViews>
  <sheetFormatPr defaultColWidth="9.33203125" defaultRowHeight="13.2"/>
  <cols>
    <col min="1" max="1" width="21.33203125" style="523" customWidth="1"/>
    <col min="2" max="2" width="4" style="124" customWidth="1"/>
    <col min="3" max="3" width="14.5546875" style="77" customWidth="1"/>
    <col min="4" max="4" width="44.33203125" style="75" customWidth="1"/>
    <col min="5" max="5" width="4.6640625" style="582" bestFit="1" customWidth="1"/>
    <col min="6" max="6" width="5" style="126" customWidth="1"/>
    <col min="7" max="7" width="8.33203125" style="970" bestFit="1" customWidth="1"/>
    <col min="8" max="8" width="10" style="711" bestFit="1" customWidth="1"/>
    <col min="9" max="16384" width="9.33203125" style="76"/>
  </cols>
  <sheetData>
    <row r="1" spans="1:8">
      <c r="A1" s="80" t="str">
        <f>'LS CABLE'!A1</f>
        <v>Listino Giugno22</v>
      </c>
      <c r="B1" s="110"/>
      <c r="C1" s="81"/>
      <c r="D1" s="1579" t="s">
        <v>2501</v>
      </c>
      <c r="E1" s="1580"/>
      <c r="F1" s="1580"/>
      <c r="G1" s="1580"/>
      <c r="H1" s="275"/>
    </row>
    <row r="2" spans="1:8" ht="13.8" thickBot="1">
      <c r="A2" s="83"/>
      <c r="B2" s="112"/>
      <c r="C2" s="84"/>
      <c r="D2" s="73"/>
      <c r="E2" s="528"/>
      <c r="F2" s="114"/>
      <c r="G2" s="251"/>
      <c r="H2" s="276" t="s">
        <v>362</v>
      </c>
    </row>
    <row r="3" spans="1:8" ht="25.2">
      <c r="A3" s="252" t="s">
        <v>17333</v>
      </c>
      <c r="B3" s="47"/>
      <c r="C3" s="521"/>
      <c r="D3" s="291"/>
      <c r="E3" s="580"/>
      <c r="F3" s="664"/>
      <c r="G3" s="968"/>
      <c r="H3" s="709"/>
    </row>
    <row r="4" spans="1:8" s="109" customFormat="1">
      <c r="A4" s="253" t="str">
        <f>'LS CABLE'!A4</f>
        <v>Cod. Compass</v>
      </c>
      <c r="B4" s="522"/>
      <c r="C4" s="253" t="s">
        <v>422</v>
      </c>
      <c r="D4" s="524" t="s">
        <v>424</v>
      </c>
      <c r="E4" s="581" t="s">
        <v>1032</v>
      </c>
      <c r="F4" s="254"/>
      <c r="G4" s="969" t="s">
        <v>361</v>
      </c>
      <c r="H4" s="710" t="s">
        <v>1033</v>
      </c>
    </row>
    <row r="5" spans="1:8" ht="24" customHeight="1">
      <c r="A5" s="1233" t="s">
        <v>12405</v>
      </c>
      <c r="B5" s="1234"/>
      <c r="C5" s="1235"/>
      <c r="D5" s="1238"/>
      <c r="E5" s="1236"/>
      <c r="F5" s="1237"/>
      <c r="G5" s="1531"/>
      <c r="H5" s="280" t="str">
        <f>IF(G5="","",G5-G5*COMPASS!$U$54)</f>
        <v/>
      </c>
    </row>
    <row r="6" spans="1:8" ht="14.7" customHeight="1">
      <c r="A6" s="857" t="s">
        <v>17512</v>
      </c>
      <c r="B6" s="857"/>
      <c r="C6" s="857"/>
      <c r="D6" s="1070"/>
      <c r="E6" s="922"/>
      <c r="F6" s="1239"/>
      <c r="G6" s="1532"/>
      <c r="H6" s="280" t="str">
        <f>IF(G6="","",G6-G6*COMPASS!$U$54)</f>
        <v/>
      </c>
    </row>
    <row r="7" spans="1:8" ht="14.7" customHeight="1">
      <c r="A7" s="675" t="s">
        <v>17513</v>
      </c>
      <c r="B7" s="749" t="s">
        <v>421</v>
      </c>
      <c r="C7" s="520">
        <v>440100</v>
      </c>
      <c r="D7" s="520" t="s">
        <v>17514</v>
      </c>
      <c r="E7" s="784">
        <v>1</v>
      </c>
      <c r="F7" s="1240"/>
      <c r="G7" s="1762">
        <v>1.75</v>
      </c>
      <c r="H7" s="280">
        <f>IF(G7="","",G7-G7*COMPASS!$U$54)</f>
        <v>1.75</v>
      </c>
    </row>
    <row r="8" spans="1:8" ht="14.7" customHeight="1">
      <c r="A8" s="675" t="s">
        <v>17515</v>
      </c>
      <c r="B8" s="749" t="s">
        <v>992</v>
      </c>
      <c r="C8" s="520">
        <v>440101</v>
      </c>
      <c r="D8" s="520" t="s">
        <v>17516</v>
      </c>
      <c r="E8" s="784">
        <v>1</v>
      </c>
      <c r="F8" s="1240"/>
      <c r="G8" s="1762">
        <v>1.7474000000000001</v>
      </c>
      <c r="H8" s="280">
        <f>IF(G8="","",G8-G8*COMPASS!$U$54)</f>
        <v>1.7474000000000001</v>
      </c>
    </row>
    <row r="9" spans="1:8" ht="14.7" customHeight="1">
      <c r="A9" s="675" t="s">
        <v>17517</v>
      </c>
      <c r="B9" s="749" t="s">
        <v>421</v>
      </c>
      <c r="C9" s="520">
        <v>440102</v>
      </c>
      <c r="D9" s="520" t="s">
        <v>17518</v>
      </c>
      <c r="E9" s="784">
        <v>1</v>
      </c>
      <c r="F9" s="1240"/>
      <c r="G9" s="1762">
        <v>1.7474000000000001</v>
      </c>
      <c r="H9" s="280">
        <f>IF(G9="","",G9-G9*COMPASS!$U$54)</f>
        <v>1.7474000000000001</v>
      </c>
    </row>
    <row r="10" spans="1:8" ht="14.7" customHeight="1">
      <c r="A10" s="675" t="s">
        <v>17519</v>
      </c>
      <c r="B10" s="749" t="s">
        <v>421</v>
      </c>
      <c r="C10" s="520">
        <v>440103</v>
      </c>
      <c r="D10" s="520" t="s">
        <v>17520</v>
      </c>
      <c r="E10" s="784">
        <v>1</v>
      </c>
      <c r="F10" s="1240"/>
      <c r="G10" s="1762">
        <v>2.1214</v>
      </c>
      <c r="H10" s="280">
        <f>IF(G10="","",G10-G10*COMPASS!$U$54)</f>
        <v>2.1214</v>
      </c>
    </row>
    <row r="11" spans="1:8" ht="14.7" customHeight="1">
      <c r="A11" s="675" t="s">
        <v>17521</v>
      </c>
      <c r="B11" s="749" t="s">
        <v>421</v>
      </c>
      <c r="C11" s="520">
        <v>440105</v>
      </c>
      <c r="D11" s="520" t="s">
        <v>17522</v>
      </c>
      <c r="E11" s="784">
        <v>1</v>
      </c>
      <c r="F11" s="1240"/>
      <c r="G11" s="1762">
        <v>0.65769999999999995</v>
      </c>
      <c r="H11" s="280">
        <f>IF(G11="","",G11-G11*COMPASS!$U$54)</f>
        <v>0.65769999999999995</v>
      </c>
    </row>
    <row r="12" spans="1:8" ht="14.7" customHeight="1">
      <c r="A12" s="857" t="s">
        <v>17494</v>
      </c>
      <c r="B12" s="857"/>
      <c r="C12" s="857"/>
      <c r="D12" s="1070"/>
      <c r="E12" s="922"/>
      <c r="F12" s="1239"/>
      <c r="G12" s="1763"/>
      <c r="H12" s="280" t="str">
        <f>IF(G12="","",G12-G12*COMPASS!$U$54)</f>
        <v/>
      </c>
    </row>
    <row r="13" spans="1:8" ht="14.7" customHeight="1">
      <c r="A13" s="675" t="s">
        <v>20127</v>
      </c>
      <c r="B13" s="749" t="s">
        <v>421</v>
      </c>
      <c r="C13" s="520" t="s">
        <v>20128</v>
      </c>
      <c r="D13" s="520" t="s">
        <v>17344</v>
      </c>
      <c r="E13" s="784">
        <v>305</v>
      </c>
      <c r="F13" s="1240"/>
      <c r="G13" s="1762">
        <v>1.1935331999999998</v>
      </c>
      <c r="H13" s="280">
        <f>IF(G13="","",G13-G13*COMPASS!$U$54)</f>
        <v>1.1935331999999998</v>
      </c>
    </row>
    <row r="14" spans="1:8" ht="14.7" customHeight="1">
      <c r="A14" s="675" t="s">
        <v>20129</v>
      </c>
      <c r="B14" s="749" t="s">
        <v>421</v>
      </c>
      <c r="C14" s="520" t="s">
        <v>20130</v>
      </c>
      <c r="D14" s="520" t="s">
        <v>18224</v>
      </c>
      <c r="E14" s="784">
        <v>500</v>
      </c>
      <c r="F14" s="1240"/>
      <c r="G14" s="1762">
        <v>1.1935331999999998</v>
      </c>
      <c r="H14" s="280">
        <f>IF(G14="","",G14-G14*COMPASS!$U$54)</f>
        <v>1.1935331999999998</v>
      </c>
    </row>
    <row r="15" spans="1:8" ht="14.7" customHeight="1">
      <c r="A15" s="675" t="s">
        <v>20131</v>
      </c>
      <c r="B15" s="749" t="s">
        <v>992</v>
      </c>
      <c r="C15" s="520" t="s">
        <v>20132</v>
      </c>
      <c r="D15" s="520" t="s">
        <v>17495</v>
      </c>
      <c r="E15" s="784">
        <v>305</v>
      </c>
      <c r="F15" s="1240"/>
      <c r="G15" s="1762">
        <v>1.1059331999999999</v>
      </c>
      <c r="H15" s="280">
        <f>IF(G15="","",G15-G15*COMPASS!$U$54)</f>
        <v>1.1059331999999999</v>
      </c>
    </row>
    <row r="16" spans="1:8" ht="14.7" customHeight="1">
      <c r="A16" s="675" t="s">
        <v>20134</v>
      </c>
      <c r="B16" s="750" t="s">
        <v>421</v>
      </c>
      <c r="C16" s="543" t="s">
        <v>20135</v>
      </c>
      <c r="D16" s="543" t="s">
        <v>20133</v>
      </c>
      <c r="E16" s="843">
        <v>500</v>
      </c>
      <c r="F16" s="1240"/>
      <c r="G16" s="1762">
        <v>1.1059331999999999</v>
      </c>
      <c r="H16" s="280">
        <f>IF(G16="","",G16-G16*COMPASS!$U$54)</f>
        <v>1.1059331999999999</v>
      </c>
    </row>
    <row r="17" spans="1:8" ht="14.7" customHeight="1">
      <c r="A17" s="675" t="s">
        <v>17335</v>
      </c>
      <c r="B17" s="749" t="s">
        <v>992</v>
      </c>
      <c r="C17" s="520" t="s">
        <v>17336</v>
      </c>
      <c r="D17" s="520" t="s">
        <v>17337</v>
      </c>
      <c r="E17" s="784">
        <v>305</v>
      </c>
      <c r="F17" s="1240"/>
      <c r="G17" s="1762">
        <v>0.80533319999999997</v>
      </c>
      <c r="H17" s="280">
        <f>IF(G17="","",G17-G17*COMPASS!$U$54)</f>
        <v>0.80533319999999997</v>
      </c>
    </row>
    <row r="18" spans="1:8" ht="14.7" customHeight="1">
      <c r="A18" s="675" t="s">
        <v>18237</v>
      </c>
      <c r="B18" s="750" t="s">
        <v>421</v>
      </c>
      <c r="C18" s="520" t="s">
        <v>18225</v>
      </c>
      <c r="D18" s="520" t="s">
        <v>18226</v>
      </c>
      <c r="E18" s="784">
        <v>305</v>
      </c>
      <c r="F18" s="1240"/>
      <c r="G18" s="1762">
        <v>0.80533319999999997</v>
      </c>
      <c r="H18" s="280">
        <f>IF(G18="","",G18-G18*COMPASS!$U$54)</f>
        <v>0.80533319999999997</v>
      </c>
    </row>
    <row r="19" spans="1:8" ht="14.7" customHeight="1">
      <c r="A19" s="675" t="s">
        <v>17523</v>
      </c>
      <c r="B19" s="749" t="s">
        <v>421</v>
      </c>
      <c r="C19" s="520" t="s">
        <v>17524</v>
      </c>
      <c r="D19" s="520" t="s">
        <v>17525</v>
      </c>
      <c r="E19" s="784">
        <v>500</v>
      </c>
      <c r="F19" s="1240"/>
      <c r="G19" s="1762">
        <v>1.5152332000000002</v>
      </c>
      <c r="H19" s="280">
        <f>IF(G19="","",G19-G19*COMPASS!$U$54)</f>
        <v>1.5152332000000002</v>
      </c>
    </row>
    <row r="20" spans="1:8" ht="14.7" customHeight="1">
      <c r="A20" s="675" t="s">
        <v>17825</v>
      </c>
      <c r="B20" s="749" t="s">
        <v>1192</v>
      </c>
      <c r="C20" s="520" t="s">
        <v>17822</v>
      </c>
      <c r="D20" s="543" t="s">
        <v>17951</v>
      </c>
      <c r="E20" s="784">
        <v>500</v>
      </c>
      <c r="F20" s="1240"/>
      <c r="G20" s="1762" t="s">
        <v>5877</v>
      </c>
      <c r="H20" s="280" t="e">
        <f>IF(G20="","",G20-G20*COMPASS!$U$54)</f>
        <v>#VALUE!</v>
      </c>
    </row>
    <row r="21" spans="1:8" ht="14.7" customHeight="1">
      <c r="A21" s="675" t="s">
        <v>21169</v>
      </c>
      <c r="B21" s="749" t="s">
        <v>992</v>
      </c>
      <c r="C21" s="520" t="s">
        <v>21170</v>
      </c>
      <c r="D21" s="543" t="s">
        <v>21171</v>
      </c>
      <c r="E21" s="784">
        <v>500</v>
      </c>
      <c r="F21" s="1240"/>
      <c r="G21" s="1762">
        <v>1.2937974399999999</v>
      </c>
      <c r="H21" s="280">
        <f>IF(G21="","",G21-G21*COMPASS!$U$54)</f>
        <v>1.2937974399999999</v>
      </c>
    </row>
    <row r="22" spans="1:8" ht="14.7" customHeight="1">
      <c r="A22" s="675" t="s">
        <v>17338</v>
      </c>
      <c r="B22" s="749" t="s">
        <v>992</v>
      </c>
      <c r="C22" s="520" t="s">
        <v>17339</v>
      </c>
      <c r="D22" s="520" t="s">
        <v>17340</v>
      </c>
      <c r="E22" s="784">
        <v>500</v>
      </c>
      <c r="F22" s="1240"/>
      <c r="G22" s="1762">
        <v>1.3914519999999997</v>
      </c>
      <c r="H22" s="280">
        <f>IF(G22="","",G22-G22*COMPASS!$U$54)</f>
        <v>1.3914519999999997</v>
      </c>
    </row>
    <row r="23" spans="1:8" ht="14.7" customHeight="1">
      <c r="A23" s="675" t="s">
        <v>17526</v>
      </c>
      <c r="B23" s="749" t="s">
        <v>992</v>
      </c>
      <c r="C23" s="520" t="s">
        <v>17527</v>
      </c>
      <c r="D23" s="520" t="s">
        <v>17528</v>
      </c>
      <c r="E23" s="784">
        <v>500</v>
      </c>
      <c r="F23" s="1240"/>
      <c r="G23" s="1762">
        <v>1.5898726400000001</v>
      </c>
      <c r="H23" s="280">
        <f>IF(G23="","",G23-G23*COMPASS!$U$54)</f>
        <v>1.5898726400000001</v>
      </c>
    </row>
    <row r="24" spans="1:8" ht="14.7" customHeight="1">
      <c r="A24" s="675" t="s">
        <v>18669</v>
      </c>
      <c r="B24" s="749" t="s">
        <v>421</v>
      </c>
      <c r="C24" s="520" t="s">
        <v>18661</v>
      </c>
      <c r="D24" s="520" t="s">
        <v>18662</v>
      </c>
      <c r="E24" s="784">
        <v>500</v>
      </c>
      <c r="F24" s="1240"/>
      <c r="G24" s="1762">
        <v>1.4739726399999999</v>
      </c>
      <c r="H24" s="280">
        <f>IF(G24="","",G24-G24*COMPASS!$U$54)</f>
        <v>1.4739726399999999</v>
      </c>
    </row>
    <row r="25" spans="1:8" ht="14.7" customHeight="1">
      <c r="A25" s="675" t="s">
        <v>18670</v>
      </c>
      <c r="B25" s="749" t="s">
        <v>421</v>
      </c>
      <c r="C25" s="520" t="s">
        <v>18663</v>
      </c>
      <c r="D25" s="520" t="s">
        <v>18664</v>
      </c>
      <c r="E25" s="784">
        <v>1000</v>
      </c>
      <c r="F25" s="1240"/>
      <c r="G25" s="1762">
        <v>1.4739726399999999</v>
      </c>
      <c r="H25" s="280">
        <f>IF(G25="","",G25-G25*COMPASS!$U$54)</f>
        <v>1.4739726399999999</v>
      </c>
    </row>
    <row r="26" spans="1:8" ht="14.7" customHeight="1">
      <c r="A26" s="675" t="s">
        <v>19078</v>
      </c>
      <c r="B26" s="749" t="s">
        <v>421</v>
      </c>
      <c r="C26" s="520" t="s">
        <v>19079</v>
      </c>
      <c r="D26" s="520" t="s">
        <v>19080</v>
      </c>
      <c r="E26" s="784">
        <v>500</v>
      </c>
      <c r="F26" s="1240"/>
      <c r="G26" s="1762">
        <v>1.49737264</v>
      </c>
      <c r="H26" s="280">
        <f>IF(G26="","",G26-G26*COMPASS!$U$54)</f>
        <v>1.49737264</v>
      </c>
    </row>
    <row r="27" spans="1:8" ht="14.7" customHeight="1">
      <c r="A27" s="675" t="s">
        <v>17341</v>
      </c>
      <c r="B27" s="749" t="s">
        <v>992</v>
      </c>
      <c r="C27" s="520" t="s">
        <v>17342</v>
      </c>
      <c r="D27" s="520" t="s">
        <v>17343</v>
      </c>
      <c r="E27" s="784">
        <v>500</v>
      </c>
      <c r="F27" s="1240"/>
      <c r="G27" s="1762">
        <v>1.6246893599999999</v>
      </c>
      <c r="H27" s="280">
        <f>IF(G27="","",G27-G27*COMPASS!$U$54)</f>
        <v>1.6246893599999999</v>
      </c>
    </row>
    <row r="28" spans="1:8" ht="14.7" customHeight="1">
      <c r="A28" s="857" t="s">
        <v>12924</v>
      </c>
      <c r="B28" s="857"/>
      <c r="C28" s="857"/>
      <c r="D28" s="1070"/>
      <c r="E28" s="922"/>
      <c r="F28" s="1239"/>
      <c r="G28" s="1764"/>
      <c r="H28" s="280" t="str">
        <f>IF(G28="","",G28-G28*COMPASS!$U$54)</f>
        <v/>
      </c>
    </row>
    <row r="29" spans="1:8" ht="14.7" customHeight="1">
      <c r="A29" s="675" t="s">
        <v>18889</v>
      </c>
      <c r="B29" s="749" t="s">
        <v>421</v>
      </c>
      <c r="C29" s="520">
        <v>418002</v>
      </c>
      <c r="D29" s="520" t="s">
        <v>18890</v>
      </c>
      <c r="E29" s="784">
        <v>1</v>
      </c>
      <c r="F29" s="1240"/>
      <c r="G29" s="1762">
        <v>67.48</v>
      </c>
      <c r="H29" s="280">
        <f>IF(G29="","",G29-G29*COMPASS!$U$54)</f>
        <v>67.48</v>
      </c>
    </row>
    <row r="30" spans="1:8" ht="14.7" customHeight="1">
      <c r="A30" s="675" t="s">
        <v>17355</v>
      </c>
      <c r="B30" s="749" t="s">
        <v>421</v>
      </c>
      <c r="C30" s="520">
        <v>418003</v>
      </c>
      <c r="D30" s="520" t="s">
        <v>17356</v>
      </c>
      <c r="E30" s="784">
        <v>1</v>
      </c>
      <c r="F30" s="1240"/>
      <c r="G30" s="1762">
        <v>96.93</v>
      </c>
      <c r="H30" s="280">
        <f>IF(G30="","",G30-G30*COMPASS!$U$54)</f>
        <v>96.93</v>
      </c>
    </row>
    <row r="31" spans="1:8" ht="14.7" customHeight="1">
      <c r="A31" s="857" t="s">
        <v>19081</v>
      </c>
      <c r="B31" s="857"/>
      <c r="C31" s="857"/>
      <c r="D31" s="1070"/>
      <c r="E31" s="922"/>
      <c r="F31" s="1239"/>
      <c r="G31" s="1764"/>
      <c r="H31" s="280" t="str">
        <f>IF(G31="","",G31-G31*COMPASS!$U$54)</f>
        <v/>
      </c>
    </row>
    <row r="32" spans="1:8" ht="14.7" customHeight="1">
      <c r="A32" s="675" t="s">
        <v>19082</v>
      </c>
      <c r="B32" s="749" t="s">
        <v>1192</v>
      </c>
      <c r="C32" s="520">
        <v>418072</v>
      </c>
      <c r="D32" s="543" t="s">
        <v>19083</v>
      </c>
      <c r="E32" s="784">
        <v>10</v>
      </c>
      <c r="F32" s="1240"/>
      <c r="G32" s="1762">
        <v>2.9020000000000001</v>
      </c>
      <c r="H32" s="280">
        <f>IF(G32="","",G32-G32*COMPASS!$U$54)</f>
        <v>2.9020000000000001</v>
      </c>
    </row>
    <row r="33" spans="1:8" ht="14.7" customHeight="1">
      <c r="A33" s="675" t="s">
        <v>19084</v>
      </c>
      <c r="B33" s="749" t="s">
        <v>1192</v>
      </c>
      <c r="C33" s="520">
        <v>418073</v>
      </c>
      <c r="D33" s="543" t="s">
        <v>19085</v>
      </c>
      <c r="E33" s="784">
        <v>10</v>
      </c>
      <c r="F33" s="1240"/>
      <c r="G33" s="1762">
        <v>2.9020000000000001</v>
      </c>
      <c r="H33" s="280">
        <f>IF(G33="","",G33-G33*COMPASS!$U$54)</f>
        <v>2.9020000000000001</v>
      </c>
    </row>
    <row r="34" spans="1:8" ht="14.7" customHeight="1">
      <c r="A34" s="675" t="s">
        <v>19522</v>
      </c>
      <c r="B34" s="749" t="s">
        <v>8233</v>
      </c>
      <c r="C34" s="520">
        <v>418072</v>
      </c>
      <c r="D34" s="543" t="s">
        <v>19083</v>
      </c>
      <c r="E34" s="967">
        <v>1</v>
      </c>
      <c r="F34" s="1240"/>
      <c r="G34" s="1762">
        <v>29.02</v>
      </c>
      <c r="H34" s="280">
        <f>IF(G34="","",G34-G34*COMPASS!$U$54)</f>
        <v>29.02</v>
      </c>
    </row>
    <row r="35" spans="1:8" ht="14.7" customHeight="1">
      <c r="A35" s="675" t="s">
        <v>19523</v>
      </c>
      <c r="B35" s="749" t="s">
        <v>8233</v>
      </c>
      <c r="C35" s="520">
        <v>418073</v>
      </c>
      <c r="D35" s="543" t="s">
        <v>19085</v>
      </c>
      <c r="E35" s="967">
        <v>1</v>
      </c>
      <c r="F35" s="1240"/>
      <c r="G35" s="1762">
        <v>29.02</v>
      </c>
      <c r="H35" s="280">
        <f>IF(G35="","",G35-G35*COMPASS!$U$54)</f>
        <v>29.02</v>
      </c>
    </row>
    <row r="36" spans="1:8" ht="14.7" customHeight="1">
      <c r="A36" s="675" t="s">
        <v>21204</v>
      </c>
      <c r="B36" s="749" t="s">
        <v>421</v>
      </c>
      <c r="C36" s="628" t="s">
        <v>21205</v>
      </c>
      <c r="D36" s="575" t="s">
        <v>21206</v>
      </c>
      <c r="E36" s="967">
        <v>1</v>
      </c>
      <c r="F36" s="1442" t="s">
        <v>959</v>
      </c>
      <c r="G36" s="1762">
        <v>34.82</v>
      </c>
      <c r="H36" s="280">
        <f>IF(G36="","",G36-G36*COMPASS!$U$54)</f>
        <v>34.82</v>
      </c>
    </row>
    <row r="37" spans="1:8" ht="14.7" customHeight="1">
      <c r="A37" s="675" t="s">
        <v>21207</v>
      </c>
      <c r="B37" s="749" t="s">
        <v>421</v>
      </c>
      <c r="C37" s="628" t="s">
        <v>21208</v>
      </c>
      <c r="D37" s="575" t="s">
        <v>21209</v>
      </c>
      <c r="E37" s="967">
        <v>1</v>
      </c>
      <c r="F37" s="1442" t="s">
        <v>959</v>
      </c>
      <c r="G37" s="1762">
        <v>34.82</v>
      </c>
      <c r="H37" s="280">
        <f>IF(G37="","",G37-G37*COMPASS!$U$54)</f>
        <v>34.82</v>
      </c>
    </row>
    <row r="38" spans="1:8" ht="14.7" customHeight="1">
      <c r="A38" s="857" t="s">
        <v>17345</v>
      </c>
      <c r="B38" s="857"/>
      <c r="C38" s="857"/>
      <c r="D38" s="1070"/>
      <c r="E38" s="922"/>
      <c r="F38" s="1239"/>
      <c r="G38" s="1764"/>
      <c r="H38" s="280" t="str">
        <f>IF(G38="","",G38-G38*COMPASS!$U$54)</f>
        <v/>
      </c>
    </row>
    <row r="39" spans="1:8" ht="14.7" customHeight="1">
      <c r="A39" s="675" t="s">
        <v>17826</v>
      </c>
      <c r="B39" s="749" t="s">
        <v>421</v>
      </c>
      <c r="C39" s="520">
        <v>418005</v>
      </c>
      <c r="D39" s="520" t="s">
        <v>17823</v>
      </c>
      <c r="E39" s="784">
        <v>1</v>
      </c>
      <c r="F39" s="1240"/>
      <c r="G39" s="1762">
        <v>135.28</v>
      </c>
      <c r="H39" s="280">
        <f>IF(G39="","",G39-G39*COMPASS!$U$54)</f>
        <v>135.28</v>
      </c>
    </row>
    <row r="40" spans="1:8" ht="14.7" customHeight="1">
      <c r="A40" s="675" t="s">
        <v>17348</v>
      </c>
      <c r="B40" s="749" t="s">
        <v>1192</v>
      </c>
      <c r="C40" s="520">
        <v>418070</v>
      </c>
      <c r="D40" s="543" t="s">
        <v>19086</v>
      </c>
      <c r="E40" s="784">
        <v>10</v>
      </c>
      <c r="F40" s="1240"/>
      <c r="G40" s="1762">
        <v>4.9470000000000001</v>
      </c>
      <c r="H40" s="280">
        <f>IF(G40="","",G40-G40*COMPASS!$U$54)</f>
        <v>4.9470000000000001</v>
      </c>
    </row>
    <row r="41" spans="1:8" ht="14.7" customHeight="1">
      <c r="A41" s="675" t="s">
        <v>20136</v>
      </c>
      <c r="B41" s="749" t="s">
        <v>8233</v>
      </c>
      <c r="C41" s="520">
        <v>418070</v>
      </c>
      <c r="D41" s="543" t="s">
        <v>19086</v>
      </c>
      <c r="E41" s="784">
        <v>1</v>
      </c>
      <c r="F41" s="1240"/>
      <c r="G41" s="1762">
        <v>49.47</v>
      </c>
      <c r="H41" s="280">
        <f>IF(G41="","",G41-G41*COMPASS!$U$54)</f>
        <v>49.47</v>
      </c>
    </row>
    <row r="42" spans="1:8" ht="14.7" customHeight="1">
      <c r="A42" s="675" t="s">
        <v>21210</v>
      </c>
      <c r="B42" s="750" t="s">
        <v>992</v>
      </c>
      <c r="C42" s="543" t="s">
        <v>21211</v>
      </c>
      <c r="D42" s="543" t="s">
        <v>21212</v>
      </c>
      <c r="E42" s="843">
        <v>1</v>
      </c>
      <c r="F42" s="1767" t="s">
        <v>959</v>
      </c>
      <c r="G42" s="1762">
        <v>59.36</v>
      </c>
      <c r="H42" s="280">
        <f>IF(G42="","",G42-G42*COMPASS!$U$54)</f>
        <v>59.36</v>
      </c>
    </row>
    <row r="43" spans="1:8" ht="14.7" customHeight="1">
      <c r="A43" s="675" t="s">
        <v>20137</v>
      </c>
      <c r="B43" s="749" t="s">
        <v>8233</v>
      </c>
      <c r="C43" s="520">
        <v>418071</v>
      </c>
      <c r="D43" s="543" t="s">
        <v>19087</v>
      </c>
      <c r="E43" s="784">
        <v>1</v>
      </c>
      <c r="F43" s="1240"/>
      <c r="G43" s="1762">
        <v>49.47</v>
      </c>
      <c r="H43" s="280">
        <f>IF(G43="","",G43-G43*COMPASS!$U$54)</f>
        <v>49.47</v>
      </c>
    </row>
    <row r="44" spans="1:8" ht="14.7" customHeight="1">
      <c r="A44" s="675" t="s">
        <v>21213</v>
      </c>
      <c r="B44" s="750" t="s">
        <v>992</v>
      </c>
      <c r="C44" s="520" t="s">
        <v>21214</v>
      </c>
      <c r="D44" s="543" t="s">
        <v>21215</v>
      </c>
      <c r="E44" s="784">
        <v>1</v>
      </c>
      <c r="F44" s="1442" t="s">
        <v>959</v>
      </c>
      <c r="G44" s="1762">
        <v>59.36</v>
      </c>
      <c r="H44" s="280">
        <f>IF(G44="","",G44-G44*COMPASS!$U$54)</f>
        <v>59.36</v>
      </c>
    </row>
    <row r="45" spans="1:8" ht="14.7" customHeight="1">
      <c r="A45" s="675" t="s">
        <v>17349</v>
      </c>
      <c r="B45" s="749" t="s">
        <v>992</v>
      </c>
      <c r="C45" s="520">
        <v>309321</v>
      </c>
      <c r="D45" s="520" t="s">
        <v>17350</v>
      </c>
      <c r="E45" s="785">
        <v>1</v>
      </c>
      <c r="F45" s="1240"/>
      <c r="G45" s="1762">
        <v>4.38</v>
      </c>
      <c r="H45" s="280">
        <f>IF(G45="","",G45-G45*COMPASS!$U$54)</f>
        <v>4.38</v>
      </c>
    </row>
    <row r="46" spans="1:8" ht="14.7" customHeight="1">
      <c r="A46" s="675" t="s">
        <v>17529</v>
      </c>
      <c r="B46" s="749" t="s">
        <v>992</v>
      </c>
      <c r="C46" s="520">
        <v>309322</v>
      </c>
      <c r="D46" s="520" t="s">
        <v>17530</v>
      </c>
      <c r="E46" s="784">
        <v>1</v>
      </c>
      <c r="F46" s="1240"/>
      <c r="G46" s="1762">
        <v>4.79</v>
      </c>
      <c r="H46" s="280">
        <f>IF(G46="","",G46-G46*COMPASS!$U$54)</f>
        <v>4.79</v>
      </c>
    </row>
    <row r="47" spans="1:8" ht="14.7" customHeight="1">
      <c r="A47" s="675" t="s">
        <v>17351</v>
      </c>
      <c r="B47" s="749" t="s">
        <v>992</v>
      </c>
      <c r="C47" s="520">
        <v>309323</v>
      </c>
      <c r="D47" s="520" t="s">
        <v>17352</v>
      </c>
      <c r="E47" s="785">
        <v>1</v>
      </c>
      <c r="F47" s="1240"/>
      <c r="G47" s="1762">
        <v>5.2</v>
      </c>
      <c r="H47" s="280">
        <f>IF(G47="","",G47-G47*COMPASS!$U$54)</f>
        <v>5.2</v>
      </c>
    </row>
    <row r="48" spans="1:8" ht="14.7" customHeight="1">
      <c r="A48" s="675" t="s">
        <v>17353</v>
      </c>
      <c r="B48" s="749" t="s">
        <v>992</v>
      </c>
      <c r="C48" s="520">
        <v>309325</v>
      </c>
      <c r="D48" s="520" t="s">
        <v>17354</v>
      </c>
      <c r="E48" s="785">
        <v>1</v>
      </c>
      <c r="F48" s="1240"/>
      <c r="G48" s="1762">
        <v>6.02</v>
      </c>
      <c r="H48" s="280">
        <f>IF(G48="","",G48-G48*COMPASS!$U$54)</f>
        <v>6.02</v>
      </c>
    </row>
    <row r="49" spans="1:8" ht="14.7" customHeight="1">
      <c r="A49" s="857" t="s">
        <v>17357</v>
      </c>
      <c r="B49" s="857"/>
      <c r="C49" s="857"/>
      <c r="D49" s="1070"/>
      <c r="E49" s="922"/>
      <c r="F49" s="922"/>
      <c r="G49" s="1764"/>
      <c r="H49" s="280" t="str">
        <f>IF(G49="","",G49-G49*COMPASS!$U$54)</f>
        <v/>
      </c>
    </row>
    <row r="50" spans="1:8" ht="14.7" customHeight="1">
      <c r="A50" s="675" t="s">
        <v>17346</v>
      </c>
      <c r="B50" s="749" t="s">
        <v>992</v>
      </c>
      <c r="C50" s="865">
        <v>418022</v>
      </c>
      <c r="D50" s="520" t="s">
        <v>17347</v>
      </c>
      <c r="E50" s="785">
        <v>1</v>
      </c>
      <c r="F50" s="1240"/>
      <c r="G50" s="1762">
        <v>32.770000000000003</v>
      </c>
      <c r="H50" s="280">
        <f>IF(G50="","",G50-G50*COMPASS!$U$54)</f>
        <v>32.770000000000003</v>
      </c>
    </row>
    <row r="51" spans="1:8" ht="14.7" customHeight="1">
      <c r="A51" s="675" t="s">
        <v>17359</v>
      </c>
      <c r="B51" s="749" t="s">
        <v>1192</v>
      </c>
      <c r="C51" s="520">
        <v>418075</v>
      </c>
      <c r="D51" s="520" t="s">
        <v>17360</v>
      </c>
      <c r="E51" s="785">
        <v>12</v>
      </c>
      <c r="F51" s="1240"/>
      <c r="G51" s="1762">
        <v>7.86</v>
      </c>
      <c r="H51" s="280">
        <f>IF(G51="","",G51-G51*COMPASS!$U$54)</f>
        <v>7.86</v>
      </c>
    </row>
    <row r="52" spans="1:8" ht="14.7" customHeight="1">
      <c r="A52" s="675" t="s">
        <v>20138</v>
      </c>
      <c r="B52" s="749" t="s">
        <v>992</v>
      </c>
      <c r="C52" s="520">
        <v>418074</v>
      </c>
      <c r="D52" s="520" t="s">
        <v>17358</v>
      </c>
      <c r="E52" s="967">
        <v>1</v>
      </c>
      <c r="F52" s="1240"/>
      <c r="G52" s="1762">
        <v>94.32</v>
      </c>
      <c r="H52" s="280">
        <f>IF(G52="","",G52-G52*COMPASS!$U$54)</f>
        <v>94.32</v>
      </c>
    </row>
    <row r="53" spans="1:8" ht="14.7" customHeight="1">
      <c r="A53" s="675" t="s">
        <v>20139</v>
      </c>
      <c r="B53" s="749" t="s">
        <v>992</v>
      </c>
      <c r="C53" s="520">
        <v>418075</v>
      </c>
      <c r="D53" s="520" t="s">
        <v>17360</v>
      </c>
      <c r="E53" s="967">
        <v>1</v>
      </c>
      <c r="F53" s="1240"/>
      <c r="G53" s="1762">
        <v>94.320000000000007</v>
      </c>
      <c r="H53" s="280">
        <f>IF(G53="","",G53-G53*COMPASS!$U$54)</f>
        <v>94.320000000000007</v>
      </c>
    </row>
    <row r="54" spans="1:8" ht="14.7" customHeight="1">
      <c r="A54" s="629" t="s">
        <v>21216</v>
      </c>
      <c r="B54" s="631" t="s">
        <v>421</v>
      </c>
      <c r="C54" s="628" t="s">
        <v>21217</v>
      </c>
      <c r="D54" s="628" t="s">
        <v>21218</v>
      </c>
      <c r="E54" s="967">
        <v>1</v>
      </c>
      <c r="F54" s="1442" t="s">
        <v>959</v>
      </c>
      <c r="G54" s="1762">
        <v>6.91</v>
      </c>
      <c r="H54" s="280">
        <f>IF(G54="","",G54-G54*COMPASS!$U$54)</f>
        <v>6.91</v>
      </c>
    </row>
    <row r="55" spans="1:8" ht="14.7" customHeight="1">
      <c r="A55" s="629" t="s">
        <v>21219</v>
      </c>
      <c r="B55" s="631" t="s">
        <v>421</v>
      </c>
      <c r="C55" s="628" t="s">
        <v>21220</v>
      </c>
      <c r="D55" s="628" t="s">
        <v>21221</v>
      </c>
      <c r="E55" s="967">
        <v>1</v>
      </c>
      <c r="F55" s="1442" t="s">
        <v>959</v>
      </c>
      <c r="G55" s="1762">
        <v>8.57</v>
      </c>
      <c r="H55" s="280">
        <f>IF(G55="","",G55-G55*COMPASS!$U$54)</f>
        <v>8.57</v>
      </c>
    </row>
    <row r="56" spans="1:8" ht="14.7" customHeight="1">
      <c r="A56" s="629" t="s">
        <v>21222</v>
      </c>
      <c r="B56" s="631" t="s">
        <v>421</v>
      </c>
      <c r="C56" s="628" t="s">
        <v>21223</v>
      </c>
      <c r="D56" s="628" t="s">
        <v>21224</v>
      </c>
      <c r="E56" s="967">
        <v>1</v>
      </c>
      <c r="F56" s="1442" t="s">
        <v>959</v>
      </c>
      <c r="G56" s="1762">
        <v>10.220000000000001</v>
      </c>
      <c r="H56" s="280">
        <f>IF(G56="","",G56-G56*COMPASS!$U$54)</f>
        <v>10.220000000000001</v>
      </c>
    </row>
    <row r="57" spans="1:8" ht="14.7" customHeight="1">
      <c r="A57" s="857" t="s">
        <v>17361</v>
      </c>
      <c r="B57" s="857"/>
      <c r="C57" s="857"/>
      <c r="D57" s="1768"/>
      <c r="E57" s="922"/>
      <c r="F57" s="1239"/>
      <c r="G57" s="1764"/>
      <c r="H57" s="280" t="str">
        <f>IF(G57="","",G57-G57*COMPASS!$U$54)</f>
        <v/>
      </c>
    </row>
    <row r="58" spans="1:8" ht="14.7" customHeight="1">
      <c r="A58" s="675" t="s">
        <v>17362</v>
      </c>
      <c r="B58" s="749" t="s">
        <v>992</v>
      </c>
      <c r="C58" s="520">
        <v>418019</v>
      </c>
      <c r="D58" s="520" t="s">
        <v>19088</v>
      </c>
      <c r="E58" s="785">
        <v>1</v>
      </c>
      <c r="F58" s="1240"/>
      <c r="G58" s="1762">
        <v>34.01</v>
      </c>
      <c r="H58" s="280">
        <f>IF(G58="","",G58-G58*COMPASS!$U$54)</f>
        <v>34.01</v>
      </c>
    </row>
    <row r="59" spans="1:8" ht="14.7" customHeight="1">
      <c r="A59" s="675" t="s">
        <v>17363</v>
      </c>
      <c r="B59" s="749" t="s">
        <v>1192</v>
      </c>
      <c r="C59" s="520">
        <v>418061</v>
      </c>
      <c r="D59" s="543" t="s">
        <v>19089</v>
      </c>
      <c r="E59" s="784">
        <v>10</v>
      </c>
      <c r="F59" s="1241"/>
      <c r="G59" s="1762">
        <v>6.6779999999999999</v>
      </c>
      <c r="H59" s="280">
        <f>IF(G59="","",G59-G59*COMPASS!$U$54)</f>
        <v>6.6779999999999999</v>
      </c>
    </row>
    <row r="60" spans="1:8" ht="14.7" customHeight="1">
      <c r="A60" s="675" t="s">
        <v>20140</v>
      </c>
      <c r="B60" s="749" t="s">
        <v>8233</v>
      </c>
      <c r="C60" s="520">
        <v>418061</v>
      </c>
      <c r="D60" s="543" t="s">
        <v>19089</v>
      </c>
      <c r="E60" s="784">
        <v>1</v>
      </c>
      <c r="F60" s="1240"/>
      <c r="G60" s="1762">
        <v>66.78</v>
      </c>
      <c r="H60" s="280">
        <f>IF(G60="","",G60-G60*COMPASS!$U$54)</f>
        <v>66.78</v>
      </c>
    </row>
    <row r="61" spans="1:8" ht="14.7" customHeight="1">
      <c r="A61" s="629" t="s">
        <v>21225</v>
      </c>
      <c r="B61" s="890" t="s">
        <v>992</v>
      </c>
      <c r="C61" s="520" t="s">
        <v>21226</v>
      </c>
      <c r="D61" s="543" t="s">
        <v>21227</v>
      </c>
      <c r="E61" s="784">
        <v>1</v>
      </c>
      <c r="F61" s="1442" t="s">
        <v>959</v>
      </c>
      <c r="G61" s="1762">
        <v>80.14</v>
      </c>
      <c r="H61" s="280">
        <f>IF(G61="","",G61-G61*COMPASS!$U$54)</f>
        <v>80.14</v>
      </c>
    </row>
    <row r="62" spans="1:8" ht="14.7" customHeight="1">
      <c r="A62" s="675" t="s">
        <v>20141</v>
      </c>
      <c r="B62" s="749" t="s">
        <v>992</v>
      </c>
      <c r="C62" s="520">
        <v>418069</v>
      </c>
      <c r="D62" s="520" t="s">
        <v>17364</v>
      </c>
      <c r="E62" s="784">
        <v>1</v>
      </c>
      <c r="F62" s="1240"/>
      <c r="G62" s="1762">
        <v>92.16</v>
      </c>
      <c r="H62" s="280">
        <f>IF(G62="","",G62-G62*COMPASS!$U$54)</f>
        <v>92.16</v>
      </c>
    </row>
    <row r="63" spans="1:8" ht="14.7" customHeight="1">
      <c r="A63" s="675" t="s">
        <v>17365</v>
      </c>
      <c r="B63" s="749" t="s">
        <v>1192</v>
      </c>
      <c r="C63" s="520">
        <v>653508</v>
      </c>
      <c r="D63" s="520" t="s">
        <v>17366</v>
      </c>
      <c r="E63" s="785">
        <v>1</v>
      </c>
      <c r="F63" s="1241"/>
      <c r="G63" s="1765">
        <v>6.5311180000000002</v>
      </c>
      <c r="H63" s="280">
        <f>IF(G63="","",G63-G63*COMPASS!$U$54)</f>
        <v>6.5311180000000002</v>
      </c>
    </row>
    <row r="64" spans="1:8" ht="14.7" customHeight="1">
      <c r="A64" s="675" t="s">
        <v>17368</v>
      </c>
      <c r="B64" s="749" t="s">
        <v>1192</v>
      </c>
      <c r="C64" s="520">
        <v>653512</v>
      </c>
      <c r="D64" s="520" t="s">
        <v>17369</v>
      </c>
      <c r="E64" s="785">
        <v>1</v>
      </c>
      <c r="F64" s="1241"/>
      <c r="G64" s="1765">
        <v>9.5839259999999999</v>
      </c>
      <c r="H64" s="280">
        <f>IF(G64="","",G64-G64*COMPASS!$U$54)</f>
        <v>9.5839259999999999</v>
      </c>
    </row>
    <row r="65" spans="1:8" ht="14.7" customHeight="1">
      <c r="A65" s="675" t="s">
        <v>17531</v>
      </c>
      <c r="B65" s="749" t="s">
        <v>1192</v>
      </c>
      <c r="C65" s="520">
        <v>653516</v>
      </c>
      <c r="D65" s="520" t="s">
        <v>17532</v>
      </c>
      <c r="E65" s="784">
        <v>1</v>
      </c>
      <c r="F65" s="1241"/>
      <c r="G65" s="1765">
        <v>12.636734000000001</v>
      </c>
      <c r="H65" s="280">
        <f>IF(G65="","",G65-G65*COMPASS!$U$54)</f>
        <v>12.636734000000001</v>
      </c>
    </row>
    <row r="66" spans="1:8" ht="14.7" customHeight="1">
      <c r="A66" s="675" t="s">
        <v>19524</v>
      </c>
      <c r="B66" s="749" t="s">
        <v>992</v>
      </c>
      <c r="C66" s="543" t="s">
        <v>19525</v>
      </c>
      <c r="D66" s="543" t="s">
        <v>17366</v>
      </c>
      <c r="E66" s="843">
        <v>1</v>
      </c>
      <c r="F66" s="1240"/>
      <c r="G66" s="1762">
        <v>7.48</v>
      </c>
      <c r="H66" s="280">
        <f>IF(G66="","",G66-G66*COMPASS!$U$54)</f>
        <v>7.48</v>
      </c>
    </row>
    <row r="67" spans="1:8" ht="14.7" customHeight="1">
      <c r="A67" s="675" t="s">
        <v>19526</v>
      </c>
      <c r="B67" s="749" t="s">
        <v>992</v>
      </c>
      <c r="C67" s="543" t="s">
        <v>19527</v>
      </c>
      <c r="D67" s="543" t="s">
        <v>17367</v>
      </c>
      <c r="E67" s="843">
        <v>1</v>
      </c>
      <c r="F67" s="1240"/>
      <c r="G67" s="1762">
        <v>9.24</v>
      </c>
      <c r="H67" s="280">
        <f>IF(G67="","",G67-G67*COMPASS!$U$54)</f>
        <v>9.24</v>
      </c>
    </row>
    <row r="68" spans="1:8" ht="14.7" customHeight="1">
      <c r="A68" s="675" t="s">
        <v>19528</v>
      </c>
      <c r="B68" s="749" t="s">
        <v>992</v>
      </c>
      <c r="C68" s="543" t="s">
        <v>19529</v>
      </c>
      <c r="D68" s="543" t="s">
        <v>17369</v>
      </c>
      <c r="E68" s="843">
        <v>1</v>
      </c>
      <c r="F68" s="1240"/>
      <c r="G68" s="1762">
        <v>10.98</v>
      </c>
      <c r="H68" s="280">
        <f>IF(G68="","",G68-G68*COMPASS!$U$54)</f>
        <v>10.98</v>
      </c>
    </row>
    <row r="69" spans="1:8" ht="14.7" customHeight="1">
      <c r="A69" s="675" t="s">
        <v>19530</v>
      </c>
      <c r="B69" s="749" t="s">
        <v>992</v>
      </c>
      <c r="C69" s="543" t="s">
        <v>19531</v>
      </c>
      <c r="D69" s="543" t="s">
        <v>17532</v>
      </c>
      <c r="E69" s="843">
        <v>1</v>
      </c>
      <c r="F69" s="1240"/>
      <c r="G69" s="1762">
        <v>14.48</v>
      </c>
      <c r="H69" s="280">
        <f>IF(G69="","",G69-G69*COMPASS!$U$54)</f>
        <v>14.48</v>
      </c>
    </row>
    <row r="70" spans="1:8" ht="14.7" customHeight="1">
      <c r="A70" s="629" t="s">
        <v>20142</v>
      </c>
      <c r="B70" s="631" t="s">
        <v>421</v>
      </c>
      <c r="C70" s="520">
        <v>418011</v>
      </c>
      <c r="D70" s="543" t="s">
        <v>19090</v>
      </c>
      <c r="E70" s="967">
        <v>1</v>
      </c>
      <c r="F70" s="1240"/>
      <c r="G70" s="1762">
        <v>2.65</v>
      </c>
      <c r="H70" s="280">
        <f>IF(G70="","",G70-G70*COMPASS!$U$54)</f>
        <v>2.65</v>
      </c>
    </row>
    <row r="71" spans="1:8" ht="14.7" customHeight="1">
      <c r="A71" s="857" t="s">
        <v>17533</v>
      </c>
      <c r="B71" s="857"/>
      <c r="C71" s="857"/>
      <c r="D71" s="1070"/>
      <c r="E71" s="922"/>
      <c r="F71" s="1239"/>
      <c r="G71" s="1766"/>
      <c r="H71" s="280" t="str">
        <f>IF(G71="","",G71-G71*COMPASS!$U$54)</f>
        <v/>
      </c>
    </row>
    <row r="72" spans="1:8" ht="14.7" customHeight="1">
      <c r="A72" s="675" t="s">
        <v>17534</v>
      </c>
      <c r="B72" s="749" t="s">
        <v>992</v>
      </c>
      <c r="C72" s="628" t="s">
        <v>17535</v>
      </c>
      <c r="D72" s="520" t="s">
        <v>17536</v>
      </c>
      <c r="E72" s="784">
        <v>1</v>
      </c>
      <c r="F72" s="1240"/>
      <c r="G72" s="1762">
        <v>1.5791999999999999</v>
      </c>
      <c r="H72" s="280">
        <f>IF(G72="","",G72-G72*COMPASS!$U$54)</f>
        <v>1.5791999999999999</v>
      </c>
    </row>
    <row r="73" spans="1:8" ht="14.7" customHeight="1">
      <c r="A73" s="675" t="s">
        <v>17537</v>
      </c>
      <c r="B73" s="749" t="s">
        <v>992</v>
      </c>
      <c r="C73" s="628" t="s">
        <v>17538</v>
      </c>
      <c r="D73" s="520" t="s">
        <v>17539</v>
      </c>
      <c r="E73" s="784">
        <v>1</v>
      </c>
      <c r="F73" s="1240"/>
      <c r="G73" s="1762">
        <v>1.6308</v>
      </c>
      <c r="H73" s="280">
        <f>IF(G73="","",G73-G73*COMPASS!$U$54)</f>
        <v>1.6308</v>
      </c>
    </row>
    <row r="74" spans="1:8" ht="14.7" customHeight="1">
      <c r="A74" s="675" t="s">
        <v>17540</v>
      </c>
      <c r="B74" s="749" t="s">
        <v>992</v>
      </c>
      <c r="C74" s="628" t="s">
        <v>17541</v>
      </c>
      <c r="D74" s="520" t="s">
        <v>17542</v>
      </c>
      <c r="E74" s="784">
        <v>1</v>
      </c>
      <c r="F74" s="1240"/>
      <c r="G74" s="1762">
        <v>4.4757999999999996</v>
      </c>
      <c r="H74" s="280">
        <f>IF(G74="","",G74-G74*COMPASS!$U$54)</f>
        <v>4.4757999999999996</v>
      </c>
    </row>
    <row r="75" spans="1:8" ht="14.7" customHeight="1">
      <c r="A75" s="857" t="s">
        <v>17370</v>
      </c>
      <c r="B75" s="857"/>
      <c r="C75" s="857"/>
      <c r="D75" s="1070"/>
      <c r="E75" s="922"/>
      <c r="F75" s="1239"/>
      <c r="G75" s="1764"/>
      <c r="H75" s="280" t="str">
        <f>IF(G75="","",G75-G75*COMPASS!$U$54)</f>
        <v/>
      </c>
    </row>
    <row r="76" spans="1:8" ht="14.7" customHeight="1">
      <c r="A76" s="675" t="s">
        <v>17371</v>
      </c>
      <c r="B76" s="749" t="s">
        <v>421</v>
      </c>
      <c r="C76" s="520" t="s">
        <v>17372</v>
      </c>
      <c r="D76" s="520" t="s">
        <v>17543</v>
      </c>
      <c r="E76" s="784">
        <v>2000</v>
      </c>
      <c r="F76" s="1240"/>
      <c r="G76" s="1762">
        <v>1.2612999999999999</v>
      </c>
      <c r="H76" s="280">
        <f>IF(G76="","",G76-G76*COMPASS!$U$54)</f>
        <v>1.2612999999999999</v>
      </c>
    </row>
    <row r="77" spans="1:8" ht="14.7" customHeight="1">
      <c r="A77" s="675" t="s">
        <v>17373</v>
      </c>
      <c r="B77" s="749" t="s">
        <v>421</v>
      </c>
      <c r="C77" s="520" t="s">
        <v>17374</v>
      </c>
      <c r="D77" s="520" t="s">
        <v>17544</v>
      </c>
      <c r="E77" s="784">
        <v>2000</v>
      </c>
      <c r="F77" s="1240"/>
      <c r="G77" s="1762">
        <v>1.41</v>
      </c>
      <c r="H77" s="280">
        <f>IF(G77="","",G77-G77*COMPASS!$U$54)</f>
        <v>1.41</v>
      </c>
    </row>
    <row r="78" spans="1:8" ht="14.7" customHeight="1">
      <c r="A78" s="675" t="s">
        <v>17375</v>
      </c>
      <c r="B78" s="749" t="s">
        <v>992</v>
      </c>
      <c r="C78" s="520" t="s">
        <v>17376</v>
      </c>
      <c r="D78" s="520" t="s">
        <v>17545</v>
      </c>
      <c r="E78" s="785">
        <v>1</v>
      </c>
      <c r="F78" s="1240"/>
      <c r="G78" s="1762">
        <v>1.456</v>
      </c>
      <c r="H78" s="280">
        <f>IF(G78="","",G78-G78*COMPASS!$U$54)</f>
        <v>1.456</v>
      </c>
    </row>
    <row r="79" spans="1:8" ht="14.7" customHeight="1">
      <c r="A79" s="675" t="s">
        <v>17377</v>
      </c>
      <c r="B79" s="749" t="s">
        <v>421</v>
      </c>
      <c r="C79" s="520" t="s">
        <v>17378</v>
      </c>
      <c r="D79" s="520" t="s">
        <v>17546</v>
      </c>
      <c r="E79" s="784">
        <v>2000</v>
      </c>
      <c r="F79" s="1240"/>
      <c r="G79" s="1762">
        <v>3.9962</v>
      </c>
      <c r="H79" s="280">
        <f>IF(G79="","",G79-G79*COMPASS!$U$54)</f>
        <v>3.9962</v>
      </c>
    </row>
    <row r="80" spans="1:8" ht="14.7" customHeight="1">
      <c r="A80" s="675" t="s">
        <v>17379</v>
      </c>
      <c r="B80" s="749" t="s">
        <v>421</v>
      </c>
      <c r="C80" s="520" t="s">
        <v>17380</v>
      </c>
      <c r="D80" s="520" t="s">
        <v>17381</v>
      </c>
      <c r="E80" s="784">
        <v>2000</v>
      </c>
      <c r="F80" s="1240"/>
      <c r="G80" s="1762">
        <v>2.6110000000000002</v>
      </c>
      <c r="H80" s="280">
        <f>IF(G80="","",G80-G80*COMPASS!$U$54)</f>
        <v>2.6110000000000002</v>
      </c>
    </row>
    <row r="81" spans="1:8" ht="14.7" customHeight="1">
      <c r="A81" s="675" t="s">
        <v>17382</v>
      </c>
      <c r="B81" s="749" t="s">
        <v>421</v>
      </c>
      <c r="C81" s="520" t="s">
        <v>17383</v>
      </c>
      <c r="D81" s="520" t="s">
        <v>17384</v>
      </c>
      <c r="E81" s="784">
        <v>2000</v>
      </c>
      <c r="F81" s="1240"/>
      <c r="G81" s="1762">
        <v>4.0777000000000001</v>
      </c>
      <c r="H81" s="280">
        <f>IF(G81="","",G81-G81*COMPASS!$U$54)</f>
        <v>4.0777000000000001</v>
      </c>
    </row>
    <row r="82" spans="1:8" ht="14.7" customHeight="1">
      <c r="A82" s="675" t="s">
        <v>17385</v>
      </c>
      <c r="B82" s="749" t="s">
        <v>992</v>
      </c>
      <c r="C82" s="628" t="s">
        <v>17386</v>
      </c>
      <c r="D82" s="520" t="s">
        <v>17547</v>
      </c>
      <c r="E82" s="785">
        <v>1</v>
      </c>
      <c r="F82" s="1240"/>
      <c r="G82" s="1762">
        <v>3.2025999999999999</v>
      </c>
      <c r="H82" s="280">
        <f>IF(G82="","",G82-G82*COMPASS!$U$54)</f>
        <v>3.2025999999999999</v>
      </c>
    </row>
    <row r="83" spans="1:8" ht="14.7" customHeight="1">
      <c r="A83" s="675" t="s">
        <v>17387</v>
      </c>
      <c r="B83" s="749" t="s">
        <v>421</v>
      </c>
      <c r="C83" s="628" t="s">
        <v>17388</v>
      </c>
      <c r="D83" s="520" t="s">
        <v>17389</v>
      </c>
      <c r="E83" s="784">
        <v>2000</v>
      </c>
      <c r="F83" s="1240"/>
      <c r="G83" s="1762">
        <v>5.1723999999999997</v>
      </c>
      <c r="H83" s="280">
        <f>IF(G83="","",G83-G83*COMPASS!$U$54)</f>
        <v>5.1723999999999997</v>
      </c>
    </row>
    <row r="84" spans="1:8" ht="14.7" customHeight="1">
      <c r="A84" s="629" t="s">
        <v>17390</v>
      </c>
      <c r="B84" s="749" t="s">
        <v>421</v>
      </c>
      <c r="C84" s="628" t="s">
        <v>17391</v>
      </c>
      <c r="D84" s="520" t="s">
        <v>17392</v>
      </c>
      <c r="E84" s="784">
        <v>2000</v>
      </c>
      <c r="F84" s="1240"/>
      <c r="G84" s="1762">
        <v>11.464300000000001</v>
      </c>
      <c r="H84" s="280">
        <f>IF(G84="","",G84-G84*COMPASS!$U$54)</f>
        <v>11.464300000000001</v>
      </c>
    </row>
    <row r="85" spans="1:8" ht="14.7" customHeight="1">
      <c r="A85" s="857" t="s">
        <v>18665</v>
      </c>
      <c r="B85" s="857"/>
      <c r="C85" s="857"/>
      <c r="D85" s="1070"/>
      <c r="E85" s="922"/>
      <c r="F85" s="1239"/>
      <c r="G85" s="1764"/>
      <c r="H85" s="280" t="str">
        <f>IF(G85="","",G85-G85*COMPASS!$U$54)</f>
        <v/>
      </c>
    </row>
    <row r="86" spans="1:8" ht="14.7" customHeight="1">
      <c r="A86" s="675" t="s">
        <v>18238</v>
      </c>
      <c r="B86" s="749" t="s">
        <v>421</v>
      </c>
      <c r="C86" s="871" t="s">
        <v>18227</v>
      </c>
      <c r="D86" s="871" t="s">
        <v>18228</v>
      </c>
      <c r="E86" s="784">
        <v>2000</v>
      </c>
      <c r="F86" s="1240"/>
      <c r="G86" s="1762">
        <v>1.2878999999999998</v>
      </c>
      <c r="H86" s="280">
        <f>IF(G86="","",G86-G86*COMPASS!$U$54)</f>
        <v>1.2878999999999998</v>
      </c>
    </row>
    <row r="87" spans="1:8" ht="14.7" customHeight="1">
      <c r="A87" s="675" t="s">
        <v>17393</v>
      </c>
      <c r="B87" s="749" t="s">
        <v>1192</v>
      </c>
      <c r="C87" s="520" t="s">
        <v>17394</v>
      </c>
      <c r="D87" s="543" t="s">
        <v>18229</v>
      </c>
      <c r="E87" s="785">
        <v>1</v>
      </c>
      <c r="F87" s="1240" t="s">
        <v>14161</v>
      </c>
      <c r="G87" s="1762">
        <v>3.1708260000000004</v>
      </c>
      <c r="H87" s="280">
        <f>IF(G87="","",G87-G87*COMPASS!$U$54)</f>
        <v>3.1708260000000004</v>
      </c>
    </row>
    <row r="88" spans="1:8" ht="14.7" customHeight="1">
      <c r="A88" s="675" t="s">
        <v>18239</v>
      </c>
      <c r="B88" s="749" t="s">
        <v>421</v>
      </c>
      <c r="C88" s="871" t="s">
        <v>18230</v>
      </c>
      <c r="D88" s="871" t="s">
        <v>18231</v>
      </c>
      <c r="E88" s="784">
        <v>2000</v>
      </c>
      <c r="F88" s="1240"/>
      <c r="G88" s="1762">
        <v>4.0366</v>
      </c>
      <c r="H88" s="280">
        <f>IF(G88="","",G88-G88*COMPASS!$U$54)</f>
        <v>4.0366</v>
      </c>
    </row>
    <row r="89" spans="1:8" ht="14.7" customHeight="1">
      <c r="A89" s="857" t="s">
        <v>18666</v>
      </c>
      <c r="B89" s="857"/>
      <c r="C89" s="857"/>
      <c r="D89" s="1070"/>
      <c r="E89" s="922"/>
      <c r="F89" s="1239"/>
      <c r="G89" s="1764"/>
      <c r="H89" s="280" t="str">
        <f>IF(G89="","",G89-G89*COMPASS!$U$54)</f>
        <v/>
      </c>
    </row>
    <row r="90" spans="1:8" ht="14.7" customHeight="1">
      <c r="A90" s="675" t="s">
        <v>17395</v>
      </c>
      <c r="B90" s="749" t="s">
        <v>992</v>
      </c>
      <c r="C90" s="520" t="s">
        <v>17396</v>
      </c>
      <c r="D90" s="575" t="s">
        <v>17548</v>
      </c>
      <c r="E90" s="784">
        <v>1</v>
      </c>
      <c r="F90" s="1240"/>
      <c r="G90" s="1762">
        <v>1.61</v>
      </c>
      <c r="H90" s="280">
        <f>IF(G90="","",G90-G90*COMPASS!$U$54)</f>
        <v>1.61</v>
      </c>
    </row>
    <row r="91" spans="1:8" ht="14.7" customHeight="1">
      <c r="A91" s="675" t="s">
        <v>20143</v>
      </c>
      <c r="B91" s="749" t="s">
        <v>992</v>
      </c>
      <c r="C91" s="520" t="s">
        <v>20144</v>
      </c>
      <c r="D91" s="575" t="s">
        <v>20145</v>
      </c>
      <c r="E91" s="784">
        <v>2000</v>
      </c>
      <c r="F91" s="1240"/>
      <c r="G91" s="1762">
        <v>2.2644000000000002</v>
      </c>
      <c r="H91" s="280">
        <f>IF(G91="","",G91-G91*COMPASS!$U$54)</f>
        <v>2.2644000000000002</v>
      </c>
    </row>
    <row r="92" spans="1:8" ht="14.7" customHeight="1">
      <c r="A92" s="675" t="s">
        <v>19091</v>
      </c>
      <c r="B92" s="749" t="s">
        <v>421</v>
      </c>
      <c r="C92" s="520" t="s">
        <v>19092</v>
      </c>
      <c r="D92" s="543" t="s">
        <v>20146</v>
      </c>
      <c r="E92" s="784">
        <v>1</v>
      </c>
      <c r="F92" s="1240"/>
      <c r="G92" s="1762">
        <v>3.21</v>
      </c>
      <c r="H92" s="280">
        <f>IF(G92="","",G92-G92*COMPASS!$U$54)</f>
        <v>3.21</v>
      </c>
    </row>
    <row r="93" spans="1:8" ht="14.7" customHeight="1">
      <c r="A93" s="675" t="s">
        <v>20147</v>
      </c>
      <c r="B93" s="749" t="s">
        <v>421</v>
      </c>
      <c r="C93" s="520" t="s">
        <v>20148</v>
      </c>
      <c r="D93" s="543" t="s">
        <v>20149</v>
      </c>
      <c r="E93" s="784">
        <v>1</v>
      </c>
      <c r="F93" s="1240"/>
      <c r="G93" s="1762">
        <v>5.3533000000000008</v>
      </c>
      <c r="H93" s="280">
        <f>IF(G93="","",G93-G93*COMPASS!$U$54)</f>
        <v>5.3533000000000008</v>
      </c>
    </row>
    <row r="94" spans="1:8" ht="14.7" customHeight="1">
      <c r="A94" s="675" t="s">
        <v>19532</v>
      </c>
      <c r="B94" s="750" t="s">
        <v>421</v>
      </c>
      <c r="C94" s="543" t="s">
        <v>19533</v>
      </c>
      <c r="D94" s="543" t="s">
        <v>19534</v>
      </c>
      <c r="E94" s="843">
        <v>2000</v>
      </c>
      <c r="F94" s="1240"/>
      <c r="G94" s="1762">
        <v>3.8120999999999996</v>
      </c>
      <c r="H94" s="280">
        <f>IF(G94="","",G94-G94*COMPASS!$U$54)</f>
        <v>3.8120999999999996</v>
      </c>
    </row>
    <row r="95" spans="1:8" ht="14.7" customHeight="1">
      <c r="A95" s="675" t="s">
        <v>17397</v>
      </c>
      <c r="B95" s="749" t="s">
        <v>1192</v>
      </c>
      <c r="C95" s="520" t="s">
        <v>17398</v>
      </c>
      <c r="D95" s="543" t="s">
        <v>17399</v>
      </c>
      <c r="E95" s="784">
        <v>1</v>
      </c>
      <c r="F95" s="1240" t="s">
        <v>14161</v>
      </c>
      <c r="G95" s="1762">
        <v>3.8880000000000003</v>
      </c>
      <c r="H95" s="280">
        <f>IF(G95="","",G95-G95*COMPASS!$U$54)</f>
        <v>3.8880000000000003</v>
      </c>
    </row>
    <row r="96" spans="1:8" ht="14.7" customHeight="1">
      <c r="A96" s="675" t="s">
        <v>17400</v>
      </c>
      <c r="B96" s="749" t="s">
        <v>992</v>
      </c>
      <c r="C96" s="628" t="s">
        <v>17401</v>
      </c>
      <c r="D96" s="575" t="s">
        <v>17402</v>
      </c>
      <c r="E96" s="784">
        <v>1</v>
      </c>
      <c r="F96" s="1240"/>
      <c r="G96" s="1762">
        <v>5.0457999999999998</v>
      </c>
      <c r="H96" s="280">
        <f>IF(G96="","",G96-G96*COMPASS!$U$54)</f>
        <v>5.0457999999999998</v>
      </c>
    </row>
    <row r="97" spans="1:8" ht="14.7" customHeight="1">
      <c r="A97" s="857" t="s">
        <v>18667</v>
      </c>
      <c r="B97" s="857"/>
      <c r="C97" s="857"/>
      <c r="D97" s="1070"/>
      <c r="E97" s="922"/>
      <c r="F97" s="1239"/>
      <c r="G97" s="1764"/>
      <c r="H97" s="280" t="str">
        <f>IF(G97="","",G97-G97*COMPASS!$U$54)</f>
        <v/>
      </c>
    </row>
    <row r="98" spans="1:8" ht="14.7" customHeight="1">
      <c r="A98" s="675" t="s">
        <v>17403</v>
      </c>
      <c r="B98" s="749" t="s">
        <v>421</v>
      </c>
      <c r="C98" s="520" t="s">
        <v>17404</v>
      </c>
      <c r="D98" s="575" t="s">
        <v>17549</v>
      </c>
      <c r="E98" s="784">
        <v>2000</v>
      </c>
      <c r="F98" s="1240"/>
      <c r="G98" s="1762">
        <v>1.8030999999999999</v>
      </c>
      <c r="H98" s="280">
        <f>IF(G98="","",G98-G98*COMPASS!$U$54)</f>
        <v>1.8030999999999999</v>
      </c>
    </row>
    <row r="99" spans="1:8" ht="14.7" customHeight="1">
      <c r="A99" s="675" t="s">
        <v>18891</v>
      </c>
      <c r="B99" s="749" t="s">
        <v>421</v>
      </c>
      <c r="C99" s="520" t="s">
        <v>18892</v>
      </c>
      <c r="D99" s="575" t="s">
        <v>18893</v>
      </c>
      <c r="E99" s="967">
        <v>1</v>
      </c>
      <c r="F99" s="1240"/>
      <c r="G99" s="1762" t="s">
        <v>5877</v>
      </c>
      <c r="H99" s="280" t="e">
        <f>IF(G99="","",G99-G99*COMPASS!$U$54)</f>
        <v>#VALUE!</v>
      </c>
    </row>
    <row r="100" spans="1:8" ht="14.7" customHeight="1">
      <c r="A100" s="675" t="s">
        <v>18240</v>
      </c>
      <c r="B100" s="749" t="s">
        <v>421</v>
      </c>
      <c r="C100" s="520" t="s">
        <v>18232</v>
      </c>
      <c r="D100" s="575" t="s">
        <v>18233</v>
      </c>
      <c r="E100" s="784">
        <v>2000</v>
      </c>
      <c r="F100" s="1240"/>
      <c r="G100" s="1762">
        <v>3.5951999999999997</v>
      </c>
      <c r="H100" s="280">
        <f>IF(G100="","",G100-G100*COMPASS!$U$54)</f>
        <v>3.5951999999999997</v>
      </c>
    </row>
    <row r="101" spans="1:8" ht="14.7" customHeight="1">
      <c r="A101" s="675" t="s">
        <v>17405</v>
      </c>
      <c r="B101" s="749" t="s">
        <v>1192</v>
      </c>
      <c r="C101" s="520" t="s">
        <v>17406</v>
      </c>
      <c r="D101" s="575" t="s">
        <v>17407</v>
      </c>
      <c r="E101" s="784">
        <v>1</v>
      </c>
      <c r="F101" s="1240" t="s">
        <v>14161</v>
      </c>
      <c r="G101" s="1762">
        <v>4.3974000000000002</v>
      </c>
      <c r="H101" s="280">
        <f>IF(G101="","",G101-G101*COMPASS!$U$54)</f>
        <v>4.3974000000000002</v>
      </c>
    </row>
    <row r="102" spans="1:8" ht="14.7" customHeight="1">
      <c r="A102" s="675" t="s">
        <v>17408</v>
      </c>
      <c r="B102" s="749" t="s">
        <v>421</v>
      </c>
      <c r="C102" s="628" t="s">
        <v>17409</v>
      </c>
      <c r="D102" s="575" t="s">
        <v>17410</v>
      </c>
      <c r="E102" s="784">
        <v>2000</v>
      </c>
      <c r="F102" s="1240"/>
      <c r="G102" s="1762">
        <v>5.6512000000000002</v>
      </c>
      <c r="H102" s="280">
        <f>IF(G102="","",G102-G102*COMPASS!$U$54)</f>
        <v>5.6512000000000002</v>
      </c>
    </row>
    <row r="103" spans="1:8" ht="14.7" customHeight="1">
      <c r="A103" s="857" t="s">
        <v>18668</v>
      </c>
      <c r="B103" s="857"/>
      <c r="C103" s="857"/>
      <c r="D103" s="1070"/>
      <c r="E103" s="922"/>
      <c r="F103" s="1239"/>
      <c r="G103" s="1764"/>
      <c r="H103" s="280" t="str">
        <f>IF(G103="","",G103-G103*COMPASS!$U$54)</f>
        <v/>
      </c>
    </row>
    <row r="104" spans="1:8" ht="14.7" customHeight="1">
      <c r="A104" s="675" t="s">
        <v>17411</v>
      </c>
      <c r="B104" s="749" t="s">
        <v>992</v>
      </c>
      <c r="C104" s="520" t="s">
        <v>17412</v>
      </c>
      <c r="D104" s="520" t="s">
        <v>20474</v>
      </c>
      <c r="E104" s="785">
        <v>1</v>
      </c>
      <c r="F104" s="1240"/>
      <c r="G104" s="1762">
        <v>1.3815</v>
      </c>
      <c r="H104" s="280">
        <f>IF(G104="","",G104-G104*COMPASS!$U$54)</f>
        <v>1.3815</v>
      </c>
    </row>
    <row r="105" spans="1:8" ht="14.7" customHeight="1">
      <c r="A105" s="675" t="s">
        <v>20150</v>
      </c>
      <c r="B105" s="749" t="s">
        <v>421</v>
      </c>
      <c r="C105" s="520" t="s">
        <v>20151</v>
      </c>
      <c r="D105" s="520" t="s">
        <v>20475</v>
      </c>
      <c r="E105" s="785">
        <v>1</v>
      </c>
      <c r="F105" s="1240"/>
      <c r="G105" s="1762">
        <v>1.798</v>
      </c>
      <c r="H105" s="280">
        <f>IF(G105="","",G105-G105*COMPASS!$U$54)</f>
        <v>1.798</v>
      </c>
    </row>
    <row r="106" spans="1:8" ht="14.7" customHeight="1">
      <c r="A106" s="675" t="s">
        <v>20221</v>
      </c>
      <c r="B106" s="749" t="s">
        <v>421</v>
      </c>
      <c r="C106" s="520" t="s">
        <v>20222</v>
      </c>
      <c r="D106" s="520" t="s">
        <v>20476</v>
      </c>
      <c r="E106" s="785">
        <v>2000</v>
      </c>
      <c r="F106" s="1240"/>
      <c r="G106" s="1762">
        <v>2.6263000000000001</v>
      </c>
      <c r="H106" s="280">
        <f>IF(G106="","",G106-G106*COMPASS!$U$54)</f>
        <v>2.6263000000000001</v>
      </c>
    </row>
    <row r="107" spans="1:8" ht="14.7" customHeight="1">
      <c r="A107" s="675" t="s">
        <v>17413</v>
      </c>
      <c r="B107" s="749" t="s">
        <v>421</v>
      </c>
      <c r="C107" s="520" t="s">
        <v>17414</v>
      </c>
      <c r="D107" s="520" t="s">
        <v>20477</v>
      </c>
      <c r="E107" s="785">
        <v>1</v>
      </c>
      <c r="F107" s="1240"/>
      <c r="G107" s="1762">
        <v>2.8239000000000001</v>
      </c>
      <c r="H107" s="280">
        <f>IF(G107="","",G107-G107*COMPASS!$U$54)</f>
        <v>2.8239000000000001</v>
      </c>
    </row>
    <row r="108" spans="1:8" ht="14.7" customHeight="1">
      <c r="A108" s="675" t="s">
        <v>17415</v>
      </c>
      <c r="B108" s="749" t="s">
        <v>992</v>
      </c>
      <c r="C108" s="520" t="s">
        <v>17416</v>
      </c>
      <c r="D108" s="520" t="s">
        <v>20478</v>
      </c>
      <c r="E108" s="785">
        <v>1</v>
      </c>
      <c r="F108" s="1240"/>
      <c r="G108" s="1762">
        <v>4.5197000000000003</v>
      </c>
      <c r="H108" s="280">
        <f>IF(G108="","",G108-G108*COMPASS!$U$54)</f>
        <v>4.5197000000000003</v>
      </c>
    </row>
    <row r="109" spans="1:8" ht="14.7" customHeight="1">
      <c r="A109" s="857" t="s">
        <v>17417</v>
      </c>
      <c r="B109" s="857"/>
      <c r="C109" s="857"/>
      <c r="D109" s="1070"/>
      <c r="E109" s="922"/>
      <c r="F109" s="1239"/>
      <c r="G109" s="1764"/>
      <c r="H109" s="280" t="str">
        <f>IF(G109="","",G109-G109*COMPASS!$U$54)</f>
        <v/>
      </c>
    </row>
    <row r="110" spans="1:8" ht="14.7" customHeight="1">
      <c r="A110" s="675" t="s">
        <v>17418</v>
      </c>
      <c r="B110" s="749" t="s">
        <v>421</v>
      </c>
      <c r="C110" s="520" t="s">
        <v>17419</v>
      </c>
      <c r="D110" s="520" t="s">
        <v>17550</v>
      </c>
      <c r="E110" s="785">
        <v>1</v>
      </c>
      <c r="F110" s="1240"/>
      <c r="G110" s="1762">
        <v>1.3754</v>
      </c>
      <c r="H110" s="280">
        <f>IF(G110="","",G110-G110*COMPASS!$U$54)</f>
        <v>1.3754</v>
      </c>
    </row>
    <row r="111" spans="1:8" ht="14.7" customHeight="1">
      <c r="A111" s="675" t="s">
        <v>17420</v>
      </c>
      <c r="B111" s="749" t="s">
        <v>992</v>
      </c>
      <c r="C111" s="520" t="s">
        <v>17421</v>
      </c>
      <c r="D111" s="520" t="s">
        <v>17551</v>
      </c>
      <c r="E111" s="785">
        <v>1</v>
      </c>
      <c r="F111" s="1240"/>
      <c r="G111" s="1762">
        <v>1.462</v>
      </c>
      <c r="H111" s="280">
        <f>IF(G111="","",G111-G111*COMPASS!$U$54)</f>
        <v>1.462</v>
      </c>
    </row>
    <row r="112" spans="1:8" ht="14.7" customHeight="1">
      <c r="A112" s="675" t="s">
        <v>17422</v>
      </c>
      <c r="B112" s="749" t="s">
        <v>992</v>
      </c>
      <c r="C112" s="520" t="s">
        <v>17423</v>
      </c>
      <c r="D112" s="520" t="s">
        <v>17552</v>
      </c>
      <c r="E112" s="785">
        <v>1</v>
      </c>
      <c r="F112" s="1240"/>
      <c r="G112" s="1762">
        <v>1.8363999999999998</v>
      </c>
      <c r="H112" s="280">
        <f>IF(G112="","",G112-G112*COMPASS!$U$54)</f>
        <v>1.8363999999999998</v>
      </c>
    </row>
    <row r="113" spans="1:8" ht="14.7" customHeight="1">
      <c r="A113" s="675" t="s">
        <v>17424</v>
      </c>
      <c r="B113" s="749" t="s">
        <v>421</v>
      </c>
      <c r="C113" s="520" t="s">
        <v>17425</v>
      </c>
      <c r="D113" s="520" t="s">
        <v>17553</v>
      </c>
      <c r="E113" s="785">
        <v>1</v>
      </c>
      <c r="F113" s="1240"/>
      <c r="G113" s="1762">
        <v>2.1928999999999998</v>
      </c>
      <c r="H113" s="280">
        <f>IF(G113="","",G113-G113*COMPASS!$U$54)</f>
        <v>2.1928999999999998</v>
      </c>
    </row>
    <row r="114" spans="1:8" ht="14.7" customHeight="1">
      <c r="A114" s="675" t="s">
        <v>17426</v>
      </c>
      <c r="B114" s="749" t="s">
        <v>421</v>
      </c>
      <c r="C114" s="520" t="s">
        <v>17427</v>
      </c>
      <c r="D114" s="520" t="s">
        <v>17554</v>
      </c>
      <c r="E114" s="785">
        <v>1</v>
      </c>
      <c r="F114" s="1240"/>
      <c r="G114" s="1762">
        <v>2.6504000000000003</v>
      </c>
      <c r="H114" s="280">
        <f>IF(G114="","",G114-G114*COMPASS!$U$54)</f>
        <v>2.6504000000000003</v>
      </c>
    </row>
    <row r="115" spans="1:8" ht="14.7" customHeight="1">
      <c r="A115" s="675" t="s">
        <v>17428</v>
      </c>
      <c r="B115" s="749" t="s">
        <v>421</v>
      </c>
      <c r="C115" s="520" t="s">
        <v>17429</v>
      </c>
      <c r="D115" s="520" t="s">
        <v>17555</v>
      </c>
      <c r="E115" s="785">
        <v>1</v>
      </c>
      <c r="F115" s="1240"/>
      <c r="G115" s="1762">
        <v>3.7067000000000001</v>
      </c>
      <c r="H115" s="280">
        <f>IF(G115="","",G115-G115*COMPASS!$U$54)</f>
        <v>3.7067000000000001</v>
      </c>
    </row>
    <row r="116" spans="1:8" ht="14.7" customHeight="1">
      <c r="A116" s="675" t="s">
        <v>17430</v>
      </c>
      <c r="B116" s="749" t="s">
        <v>421</v>
      </c>
      <c r="C116" s="520" t="s">
        <v>17431</v>
      </c>
      <c r="D116" s="628" t="s">
        <v>17556</v>
      </c>
      <c r="E116" s="785">
        <v>1</v>
      </c>
      <c r="F116" s="1240"/>
      <c r="G116" s="1762">
        <v>6.5255999999999998</v>
      </c>
      <c r="H116" s="280">
        <f>IF(G116="","",G116-G116*COMPASS!$U$54)</f>
        <v>6.5255999999999998</v>
      </c>
    </row>
    <row r="117" spans="1:8" ht="14.7" customHeight="1">
      <c r="A117" s="858" t="s">
        <v>17432</v>
      </c>
      <c r="B117" s="857"/>
      <c r="C117" s="857"/>
      <c r="D117" s="1070"/>
      <c r="E117" s="922"/>
      <c r="F117" s="1239"/>
      <c r="G117" s="1764"/>
      <c r="H117" s="280" t="str">
        <f>IF(G117="","",G117-G117*COMPASS!$U$54)</f>
        <v/>
      </c>
    </row>
    <row r="118" spans="1:8" ht="14.7" customHeight="1">
      <c r="A118" s="675" t="s">
        <v>19535</v>
      </c>
      <c r="B118" s="750" t="s">
        <v>992</v>
      </c>
      <c r="C118" s="543" t="s">
        <v>19536</v>
      </c>
      <c r="D118" s="543" t="s">
        <v>19537</v>
      </c>
      <c r="E118" s="843">
        <v>1</v>
      </c>
      <c r="F118" s="1240"/>
      <c r="G118" s="1762">
        <v>43.425555555555569</v>
      </c>
      <c r="H118" s="280">
        <f>IF(G118="","",G118-G118*COMPASS!$U$54)</f>
        <v>43.425555555555569</v>
      </c>
    </row>
    <row r="119" spans="1:8" ht="14.7" customHeight="1">
      <c r="A119" s="675" t="s">
        <v>18241</v>
      </c>
      <c r="B119" s="750" t="s">
        <v>8233</v>
      </c>
      <c r="C119" s="543">
        <v>415203</v>
      </c>
      <c r="D119" s="543" t="s">
        <v>17557</v>
      </c>
      <c r="E119" s="843">
        <v>1</v>
      </c>
      <c r="F119" s="1240"/>
      <c r="G119" s="1762">
        <v>65.349999999999994</v>
      </c>
      <c r="H119" s="280">
        <f>IF(G119="","",G119-G119*COMPASS!$U$54)</f>
        <v>65.349999999999994</v>
      </c>
    </row>
    <row r="120" spans="1:8" ht="14.7" customHeight="1">
      <c r="A120" s="675" t="s">
        <v>21172</v>
      </c>
      <c r="B120" s="749" t="s">
        <v>992</v>
      </c>
      <c r="C120" s="543" t="s">
        <v>21173</v>
      </c>
      <c r="D120" s="543" t="s">
        <v>17557</v>
      </c>
      <c r="E120" s="843">
        <v>1</v>
      </c>
      <c r="F120" s="1240" t="s">
        <v>12448</v>
      </c>
      <c r="G120" s="1762">
        <v>97.97</v>
      </c>
      <c r="H120" s="280">
        <f>IF(G120="","",G120-G120*COMPASS!$U$54)</f>
        <v>97.97</v>
      </c>
    </row>
    <row r="121" spans="1:8" ht="14.7" customHeight="1">
      <c r="A121" s="675" t="s">
        <v>17433</v>
      </c>
      <c r="B121" s="749" t="s">
        <v>992</v>
      </c>
      <c r="C121" s="520">
        <v>417374</v>
      </c>
      <c r="D121" s="520" t="s">
        <v>17558</v>
      </c>
      <c r="E121" s="784">
        <v>1</v>
      </c>
      <c r="F121" s="1240" t="s">
        <v>12448</v>
      </c>
      <c r="G121" s="1762">
        <v>22.06</v>
      </c>
      <c r="H121" s="280">
        <f>IF(G121="","",G121-G121*COMPASS!$U$54)</f>
        <v>22.06</v>
      </c>
    </row>
    <row r="122" spans="1:8" ht="14.7" customHeight="1">
      <c r="A122" s="675" t="s">
        <v>17434</v>
      </c>
      <c r="B122" s="749" t="s">
        <v>992</v>
      </c>
      <c r="C122" s="520">
        <v>417378</v>
      </c>
      <c r="D122" s="520" t="s">
        <v>17435</v>
      </c>
      <c r="E122" s="784">
        <v>1</v>
      </c>
      <c r="F122" s="1240" t="s">
        <v>12448</v>
      </c>
      <c r="G122" s="1762">
        <v>23.633980315460047</v>
      </c>
      <c r="H122" s="280">
        <f>IF(G122="","",G122-G122*COMPASS!$U$54)</f>
        <v>23.633980315460047</v>
      </c>
    </row>
    <row r="123" spans="1:8" ht="14.7" customHeight="1">
      <c r="A123" s="675" t="s">
        <v>19093</v>
      </c>
      <c r="B123" s="749" t="s">
        <v>421</v>
      </c>
      <c r="C123" s="543">
        <v>417379</v>
      </c>
      <c r="D123" s="543" t="s">
        <v>19094</v>
      </c>
      <c r="E123" s="843">
        <v>1</v>
      </c>
      <c r="F123" s="1240" t="s">
        <v>12448</v>
      </c>
      <c r="G123" s="1762">
        <v>20.481400229501357</v>
      </c>
      <c r="H123" s="280">
        <f>IF(G123="","",G123-G123*COMPASS!$U$54)</f>
        <v>20.481400229501357</v>
      </c>
    </row>
    <row r="124" spans="1:8" ht="14.7" customHeight="1">
      <c r="A124" s="675" t="s">
        <v>21174</v>
      </c>
      <c r="B124" s="749" t="s">
        <v>421</v>
      </c>
      <c r="C124" s="543">
        <v>418517</v>
      </c>
      <c r="D124" s="520" t="s">
        <v>21175</v>
      </c>
      <c r="E124" s="843">
        <v>1</v>
      </c>
      <c r="F124" s="1240"/>
      <c r="G124" s="1762">
        <v>4.75</v>
      </c>
      <c r="H124" s="280">
        <f>IF(G124="","",G124-G124*COMPASS!$U$54)</f>
        <v>4.75</v>
      </c>
    </row>
    <row r="125" spans="1:8" ht="14.7" customHeight="1">
      <c r="A125" s="675" t="s">
        <v>19538</v>
      </c>
      <c r="B125" s="749" t="s">
        <v>421</v>
      </c>
      <c r="C125" s="543">
        <v>418519</v>
      </c>
      <c r="D125" s="520" t="s">
        <v>19539</v>
      </c>
      <c r="E125" s="843">
        <v>1</v>
      </c>
      <c r="F125" s="1240"/>
      <c r="G125" s="1762">
        <v>5.2259759999999993</v>
      </c>
      <c r="H125" s="280">
        <f>IF(G125="","",G125-G125*COMPASS!$U$54)</f>
        <v>5.2259759999999993</v>
      </c>
    </row>
    <row r="126" spans="1:8" ht="14.7" customHeight="1">
      <c r="A126" s="675" t="s">
        <v>17436</v>
      </c>
      <c r="B126" s="749" t="s">
        <v>992</v>
      </c>
      <c r="C126" s="520">
        <v>418513</v>
      </c>
      <c r="D126" s="520" t="s">
        <v>17437</v>
      </c>
      <c r="E126" s="784">
        <v>1</v>
      </c>
      <c r="F126" s="1240"/>
      <c r="G126" s="1762">
        <v>2.46</v>
      </c>
      <c r="H126" s="280">
        <f>IF(G126="","",G126-G126*COMPASS!$U$54)</f>
        <v>2.46</v>
      </c>
    </row>
    <row r="127" spans="1:8" ht="14.7" customHeight="1">
      <c r="A127" s="675" t="s">
        <v>17438</v>
      </c>
      <c r="B127" s="749" t="s">
        <v>992</v>
      </c>
      <c r="C127" s="520">
        <v>418514</v>
      </c>
      <c r="D127" s="520" t="s">
        <v>17439</v>
      </c>
      <c r="E127" s="784">
        <v>1</v>
      </c>
      <c r="F127" s="1240"/>
      <c r="G127" s="1762">
        <v>2.71956</v>
      </c>
      <c r="H127" s="280">
        <f>IF(G127="","",G127-G127*COMPASS!$U$54)</f>
        <v>2.71956</v>
      </c>
    </row>
    <row r="128" spans="1:8" ht="14.7" customHeight="1">
      <c r="A128" s="675" t="s">
        <v>17440</v>
      </c>
      <c r="B128" s="749" t="s">
        <v>1192</v>
      </c>
      <c r="C128" s="520">
        <v>418529</v>
      </c>
      <c r="D128" s="520" t="s">
        <v>17441</v>
      </c>
      <c r="E128" s="784">
        <v>1</v>
      </c>
      <c r="F128" s="1240" t="s">
        <v>14161</v>
      </c>
      <c r="G128" s="1762">
        <v>0.64800000000000002</v>
      </c>
      <c r="H128" s="280">
        <f>IF(G128="","",G128-G128*COMPASS!$U$54)</f>
        <v>0.64800000000000002</v>
      </c>
    </row>
    <row r="129" spans="1:8" ht="14.7" customHeight="1">
      <c r="A129" s="675" t="s">
        <v>17442</v>
      </c>
      <c r="B129" s="749" t="s">
        <v>992</v>
      </c>
      <c r="C129" s="520">
        <v>418505</v>
      </c>
      <c r="D129" s="520" t="s">
        <v>17443</v>
      </c>
      <c r="E129" s="784">
        <v>1</v>
      </c>
      <c r="F129" s="1240"/>
      <c r="G129" s="1762">
        <v>0.74</v>
      </c>
      <c r="H129" s="280">
        <f>IF(G129="","",G129-G129*COMPASS!$U$54)</f>
        <v>0.74</v>
      </c>
    </row>
    <row r="130" spans="1:8" ht="14.7" customHeight="1">
      <c r="A130" s="675" t="s">
        <v>17444</v>
      </c>
      <c r="B130" s="749" t="s">
        <v>1192</v>
      </c>
      <c r="C130" s="520">
        <v>418507</v>
      </c>
      <c r="D130" s="520" t="s">
        <v>17445</v>
      </c>
      <c r="E130" s="784">
        <v>1</v>
      </c>
      <c r="F130" s="1240" t="s">
        <v>14161</v>
      </c>
      <c r="G130" s="1762">
        <v>0.84821400000000002</v>
      </c>
      <c r="H130" s="280">
        <f>IF(G130="","",G130-G130*COMPASS!$U$54)</f>
        <v>0.84821400000000002</v>
      </c>
    </row>
    <row r="131" spans="1:8" ht="14.7" customHeight="1">
      <c r="A131" s="675" t="s">
        <v>18894</v>
      </c>
      <c r="B131" s="750" t="s">
        <v>421</v>
      </c>
      <c r="C131" s="543">
        <v>418510</v>
      </c>
      <c r="D131" s="543" t="s">
        <v>19095</v>
      </c>
      <c r="E131" s="843">
        <v>1</v>
      </c>
      <c r="F131" s="1240"/>
      <c r="G131" s="1762">
        <v>1.23</v>
      </c>
      <c r="H131" s="280">
        <f>IF(G131="","",G131-G131*COMPASS!$U$54)</f>
        <v>1.23</v>
      </c>
    </row>
    <row r="132" spans="1:8" ht="14.7" customHeight="1">
      <c r="A132" s="675" t="s">
        <v>19096</v>
      </c>
      <c r="B132" s="749" t="s">
        <v>992</v>
      </c>
      <c r="C132" s="520">
        <v>418532</v>
      </c>
      <c r="D132" s="520" t="s">
        <v>19097</v>
      </c>
      <c r="E132" s="784">
        <v>1</v>
      </c>
      <c r="F132" s="1240"/>
      <c r="G132" s="1762">
        <v>1.48</v>
      </c>
      <c r="H132" s="280">
        <f>IF(G132="","",G132-G132*COMPASS!$U$54)</f>
        <v>1.48</v>
      </c>
    </row>
    <row r="133" spans="1:8" ht="14.7" customHeight="1">
      <c r="A133" s="675" t="s">
        <v>17446</v>
      </c>
      <c r="B133" s="749" t="s">
        <v>992</v>
      </c>
      <c r="C133" s="520">
        <v>418511</v>
      </c>
      <c r="D133" s="520" t="s">
        <v>19098</v>
      </c>
      <c r="E133" s="784">
        <v>1</v>
      </c>
      <c r="F133" s="1240"/>
      <c r="G133" s="1762">
        <v>1.59</v>
      </c>
      <c r="H133" s="280">
        <f>IF(G133="","",G133-G133*COMPASS!$U$54)</f>
        <v>1.59</v>
      </c>
    </row>
    <row r="134" spans="1:8" ht="14.7" customHeight="1">
      <c r="A134" s="675" t="s">
        <v>17447</v>
      </c>
      <c r="B134" s="749" t="s">
        <v>992</v>
      </c>
      <c r="C134" s="520">
        <v>418596</v>
      </c>
      <c r="D134" s="520" t="s">
        <v>17448</v>
      </c>
      <c r="E134" s="784">
        <v>1</v>
      </c>
      <c r="F134" s="1240" t="s">
        <v>12448</v>
      </c>
      <c r="G134" s="1762">
        <v>0.41</v>
      </c>
      <c r="H134" s="280">
        <f>IF(G134="","",G134-G134*COMPASS!$U$54)</f>
        <v>0.41</v>
      </c>
    </row>
    <row r="135" spans="1:8" ht="14.7" customHeight="1">
      <c r="A135" s="675" t="s">
        <v>18895</v>
      </c>
      <c r="B135" s="749" t="s">
        <v>421</v>
      </c>
      <c r="C135" s="520">
        <v>1414224</v>
      </c>
      <c r="D135" s="520" t="s">
        <v>18896</v>
      </c>
      <c r="E135" s="784">
        <v>1</v>
      </c>
      <c r="F135" s="1240" t="s">
        <v>12448</v>
      </c>
      <c r="G135" s="1762">
        <v>0.41</v>
      </c>
      <c r="H135" s="280">
        <f>IF(G135="","",G135-G135*COMPASS!$U$54)</f>
        <v>0.41</v>
      </c>
    </row>
    <row r="136" spans="1:8" ht="14.7" customHeight="1">
      <c r="A136" s="675" t="s">
        <v>17449</v>
      </c>
      <c r="B136" s="749" t="s">
        <v>992</v>
      </c>
      <c r="C136" s="520">
        <v>1411150</v>
      </c>
      <c r="D136" s="520" t="s">
        <v>17450</v>
      </c>
      <c r="E136" s="785">
        <v>1</v>
      </c>
      <c r="F136" s="1240" t="s">
        <v>12448</v>
      </c>
      <c r="G136" s="1762">
        <v>2.08</v>
      </c>
      <c r="H136" s="280">
        <f>IF(G136="","",G136-G136*COMPASS!$U$54)</f>
        <v>2.08</v>
      </c>
    </row>
    <row r="137" spans="1:8" ht="14.7" customHeight="1">
      <c r="A137" s="675" t="s">
        <v>17451</v>
      </c>
      <c r="B137" s="749" t="s">
        <v>992</v>
      </c>
      <c r="C137" s="520">
        <v>1411151</v>
      </c>
      <c r="D137" s="520" t="s">
        <v>17452</v>
      </c>
      <c r="E137" s="785">
        <v>1</v>
      </c>
      <c r="F137" s="1240" t="s">
        <v>12448</v>
      </c>
      <c r="G137" s="1762">
        <v>1.01</v>
      </c>
      <c r="H137" s="280">
        <f>IF(G137="","",G137-G137*COMPASS!$U$54)</f>
        <v>1.01</v>
      </c>
    </row>
    <row r="138" spans="1:8" ht="14.7" customHeight="1">
      <c r="A138" s="675" t="s">
        <v>17453</v>
      </c>
      <c r="B138" s="749" t="s">
        <v>992</v>
      </c>
      <c r="C138" s="520">
        <v>1411153</v>
      </c>
      <c r="D138" s="520" t="s">
        <v>17454</v>
      </c>
      <c r="E138" s="785">
        <v>1</v>
      </c>
      <c r="F138" s="1240" t="s">
        <v>12448</v>
      </c>
      <c r="G138" s="1762">
        <v>1.32</v>
      </c>
      <c r="H138" s="280">
        <f>IF(G138="","",G138-G138*COMPASS!$U$54)</f>
        <v>1.32</v>
      </c>
    </row>
    <row r="139" spans="1:8" ht="14.7" customHeight="1">
      <c r="A139" s="675" t="s">
        <v>17599</v>
      </c>
      <c r="B139" s="749" t="s">
        <v>421</v>
      </c>
      <c r="C139" s="520">
        <v>1401581</v>
      </c>
      <c r="D139" s="520" t="s">
        <v>17600</v>
      </c>
      <c r="E139" s="784">
        <v>1</v>
      </c>
      <c r="F139" s="1240" t="s">
        <v>12448</v>
      </c>
      <c r="G139" s="1762">
        <v>63</v>
      </c>
      <c r="H139" s="280">
        <f>IF(G139="","",G139-G139*COMPASS!$U$54)</f>
        <v>63</v>
      </c>
    </row>
    <row r="140" spans="1:8" ht="14.7" customHeight="1">
      <c r="A140" s="846" t="s">
        <v>17455</v>
      </c>
      <c r="B140" s="631" t="s">
        <v>8233</v>
      </c>
      <c r="C140" s="844">
        <v>415364</v>
      </c>
      <c r="D140" s="520" t="s">
        <v>17559</v>
      </c>
      <c r="E140" s="785">
        <v>1</v>
      </c>
      <c r="F140" s="1240" t="s">
        <v>14161</v>
      </c>
      <c r="G140" s="1762">
        <v>137.196</v>
      </c>
      <c r="H140" s="280">
        <f>IF(G140="","",G140-G140*COMPASS!$U$54)</f>
        <v>137.196</v>
      </c>
    </row>
    <row r="141" spans="1:8" ht="14.7" customHeight="1">
      <c r="A141" s="846" t="s">
        <v>17456</v>
      </c>
      <c r="B141" s="631" t="s">
        <v>8233</v>
      </c>
      <c r="C141" s="844">
        <v>415365</v>
      </c>
      <c r="D141" s="520" t="s">
        <v>17560</v>
      </c>
      <c r="E141" s="785">
        <v>1</v>
      </c>
      <c r="F141" s="1240" t="s">
        <v>14161</v>
      </c>
      <c r="G141" s="1762">
        <v>141.84</v>
      </c>
      <c r="H141" s="280">
        <f>IF(G141="","",G141-G141*COMPASS!$U$54)</f>
        <v>141.84</v>
      </c>
    </row>
    <row r="142" spans="1:8" ht="14.7" customHeight="1">
      <c r="A142" s="675" t="s">
        <v>17457</v>
      </c>
      <c r="B142" s="749" t="s">
        <v>992</v>
      </c>
      <c r="C142" s="520">
        <v>421121</v>
      </c>
      <c r="D142" s="520" t="s">
        <v>17561</v>
      </c>
      <c r="E142" s="785">
        <v>1</v>
      </c>
      <c r="F142" s="1240"/>
      <c r="G142" s="1762">
        <v>3.09</v>
      </c>
      <c r="H142" s="280">
        <f>IF(G142="","",G142-G142*COMPASS!$U$54)</f>
        <v>3.09</v>
      </c>
    </row>
    <row r="143" spans="1:8" ht="14.7" customHeight="1">
      <c r="A143" s="675" t="s">
        <v>17458</v>
      </c>
      <c r="B143" s="749" t="s">
        <v>992</v>
      </c>
      <c r="C143" s="520">
        <v>421144</v>
      </c>
      <c r="D143" s="520" t="s">
        <v>17562</v>
      </c>
      <c r="E143" s="785">
        <v>1</v>
      </c>
      <c r="F143" s="1240"/>
      <c r="G143" s="1762">
        <v>3.71</v>
      </c>
      <c r="H143" s="280">
        <f>IF(G143="","",G143-G143*COMPASS!$U$54)</f>
        <v>3.71</v>
      </c>
    </row>
    <row r="144" spans="1:8" ht="14.7" customHeight="1">
      <c r="A144" s="675" t="s">
        <v>17459</v>
      </c>
      <c r="B144" s="749" t="s">
        <v>421</v>
      </c>
      <c r="C144" s="520">
        <v>421141</v>
      </c>
      <c r="D144" s="520" t="s">
        <v>17563</v>
      </c>
      <c r="E144" s="785">
        <v>1</v>
      </c>
      <c r="F144" s="1240"/>
      <c r="G144" s="1762">
        <v>3.58</v>
      </c>
      <c r="H144" s="280">
        <f>IF(G144="","",G144-G144*COMPASS!$U$54)</f>
        <v>3.58</v>
      </c>
    </row>
    <row r="145" spans="1:8" ht="14.7" customHeight="1">
      <c r="A145" s="675" t="s">
        <v>17460</v>
      </c>
      <c r="B145" s="749" t="s">
        <v>992</v>
      </c>
      <c r="C145" s="520">
        <v>423321</v>
      </c>
      <c r="D145" s="520" t="s">
        <v>17564</v>
      </c>
      <c r="E145" s="785">
        <v>1</v>
      </c>
      <c r="F145" s="1240"/>
      <c r="G145" s="1762">
        <v>3.77</v>
      </c>
      <c r="H145" s="280">
        <f>IF(G145="","",G145-G145*COMPASS!$U$54)</f>
        <v>3.77</v>
      </c>
    </row>
    <row r="146" spans="1:8" ht="14.7" customHeight="1">
      <c r="A146" s="675" t="s">
        <v>17461</v>
      </c>
      <c r="B146" s="749" t="s">
        <v>992</v>
      </c>
      <c r="C146" s="520">
        <v>423348</v>
      </c>
      <c r="D146" s="520" t="s">
        <v>17565</v>
      </c>
      <c r="E146" s="785">
        <v>1</v>
      </c>
      <c r="F146" s="1240"/>
      <c r="G146" s="1762">
        <v>6.4293999999999993</v>
      </c>
      <c r="H146" s="280">
        <f>IF(G146="","",G146-G146*COMPASS!$U$54)</f>
        <v>6.4293999999999993</v>
      </c>
    </row>
    <row r="147" spans="1:8" ht="14.7" customHeight="1">
      <c r="A147" s="675" t="s">
        <v>17462</v>
      </c>
      <c r="B147" s="749" t="s">
        <v>421</v>
      </c>
      <c r="C147" s="520">
        <v>423341</v>
      </c>
      <c r="D147" s="520" t="s">
        <v>17566</v>
      </c>
      <c r="E147" s="785">
        <v>1</v>
      </c>
      <c r="F147" s="1240"/>
      <c r="G147" s="1762">
        <v>4.32</v>
      </c>
      <c r="H147" s="280">
        <f>IF(G147="","",G147-G147*COMPASS!$U$54)</f>
        <v>4.32</v>
      </c>
    </row>
    <row r="148" spans="1:8" ht="14.7" customHeight="1">
      <c r="A148" s="675" t="s">
        <v>19099</v>
      </c>
      <c r="B148" s="749" t="s">
        <v>421</v>
      </c>
      <c r="C148" s="520">
        <v>423342</v>
      </c>
      <c r="D148" s="520" t="s">
        <v>19100</v>
      </c>
      <c r="E148" s="785">
        <v>1</v>
      </c>
      <c r="F148" s="1240"/>
      <c r="G148" s="1762">
        <v>51.89</v>
      </c>
      <c r="H148" s="280">
        <f>IF(G148="","",G148-G148*COMPASS!$U$54)</f>
        <v>51.89</v>
      </c>
    </row>
    <row r="149" spans="1:8" ht="14.7" customHeight="1">
      <c r="A149" s="675" t="s">
        <v>17463</v>
      </c>
      <c r="B149" s="749" t="s">
        <v>421</v>
      </c>
      <c r="C149" s="520">
        <v>421122</v>
      </c>
      <c r="D149" s="520" t="s">
        <v>17567</v>
      </c>
      <c r="E149" s="785">
        <v>1</v>
      </c>
      <c r="F149" s="1240"/>
      <c r="G149" s="1762">
        <v>37.07</v>
      </c>
      <c r="H149" s="280">
        <f>IF(G149="","",G149-G149*COMPASS!$U$54)</f>
        <v>37.07</v>
      </c>
    </row>
    <row r="150" spans="1:8" ht="14.7" customHeight="1">
      <c r="A150" s="675" t="s">
        <v>17464</v>
      </c>
      <c r="B150" s="749" t="s">
        <v>421</v>
      </c>
      <c r="C150" s="520">
        <v>421145</v>
      </c>
      <c r="D150" s="520" t="s">
        <v>17568</v>
      </c>
      <c r="E150" s="785">
        <v>1</v>
      </c>
      <c r="F150" s="1240"/>
      <c r="G150" s="1762">
        <v>44.48</v>
      </c>
      <c r="H150" s="280">
        <f>IF(G150="","",G150-G150*COMPASS!$U$54)</f>
        <v>44.48</v>
      </c>
    </row>
    <row r="151" spans="1:8" ht="14.7" customHeight="1">
      <c r="A151" s="675" t="s">
        <v>17465</v>
      </c>
      <c r="B151" s="749" t="s">
        <v>421</v>
      </c>
      <c r="C151" s="520">
        <v>421112</v>
      </c>
      <c r="D151" s="520" t="s">
        <v>17466</v>
      </c>
      <c r="E151" s="785">
        <v>1</v>
      </c>
      <c r="F151" s="1240"/>
      <c r="G151" s="1762">
        <v>13.71</v>
      </c>
      <c r="H151" s="280">
        <f>IF(G151="","",G151-G151*COMPASS!$U$54)</f>
        <v>13.71</v>
      </c>
    </row>
    <row r="152" spans="1:8" ht="14.7" customHeight="1">
      <c r="A152" s="675" t="s">
        <v>17467</v>
      </c>
      <c r="B152" s="749" t="s">
        <v>421</v>
      </c>
      <c r="C152" s="520">
        <v>431142</v>
      </c>
      <c r="D152" s="520" t="s">
        <v>17468</v>
      </c>
      <c r="E152" s="785">
        <v>1</v>
      </c>
      <c r="F152" s="1240"/>
      <c r="G152" s="1762">
        <v>13.57</v>
      </c>
      <c r="H152" s="280">
        <f>IF(G152="","",G152-G152*COMPASS!$U$54)</f>
        <v>13.57</v>
      </c>
    </row>
    <row r="153" spans="1:8" ht="14.7" customHeight="1">
      <c r="A153" s="675" t="s">
        <v>17469</v>
      </c>
      <c r="B153" s="749" t="s">
        <v>421</v>
      </c>
      <c r="C153" s="520">
        <v>421132</v>
      </c>
      <c r="D153" s="520" t="s">
        <v>17470</v>
      </c>
      <c r="E153" s="785">
        <v>1</v>
      </c>
      <c r="F153" s="1240"/>
      <c r="G153" s="1762">
        <v>12.61</v>
      </c>
      <c r="H153" s="280">
        <f>IF(G153="","",G153-G153*COMPASS!$U$54)</f>
        <v>12.61</v>
      </c>
    </row>
    <row r="154" spans="1:8" ht="14.7" customHeight="1">
      <c r="A154" s="675" t="s">
        <v>17471</v>
      </c>
      <c r="B154" s="749" t="s">
        <v>992</v>
      </c>
      <c r="C154" s="520">
        <v>423311</v>
      </c>
      <c r="D154" s="520" t="s">
        <v>18066</v>
      </c>
      <c r="E154" s="785">
        <v>1</v>
      </c>
      <c r="F154" s="1240"/>
      <c r="G154" s="1762">
        <v>14.44</v>
      </c>
      <c r="H154" s="280">
        <f>IF(G154="","",G154-G154*COMPASS!$U$54)</f>
        <v>14.44</v>
      </c>
    </row>
    <row r="155" spans="1:8" ht="14.7" customHeight="1">
      <c r="A155" s="675" t="s">
        <v>17472</v>
      </c>
      <c r="B155" s="749" t="s">
        <v>992</v>
      </c>
      <c r="C155" s="520">
        <v>423312</v>
      </c>
      <c r="D155" s="520" t="s">
        <v>18067</v>
      </c>
      <c r="E155" s="785">
        <v>1</v>
      </c>
      <c r="F155" s="1240"/>
      <c r="G155" s="1762">
        <v>15.13</v>
      </c>
      <c r="H155" s="280">
        <f>IF(G155="","",G155-G155*COMPASS!$U$54)</f>
        <v>15.13</v>
      </c>
    </row>
    <row r="156" spans="1:8" ht="14.7" customHeight="1">
      <c r="A156" s="675" t="s">
        <v>18242</v>
      </c>
      <c r="B156" s="749" t="s">
        <v>992</v>
      </c>
      <c r="C156" s="520">
        <v>423313</v>
      </c>
      <c r="D156" s="520" t="s">
        <v>18234</v>
      </c>
      <c r="E156" s="785">
        <v>1</v>
      </c>
      <c r="F156" s="1240"/>
      <c r="G156" s="1762">
        <v>15.876469999999999</v>
      </c>
      <c r="H156" s="280">
        <f>IF(G156="","",G156-G156*COMPASS!$U$54)</f>
        <v>15.876469999999999</v>
      </c>
    </row>
    <row r="157" spans="1:8" ht="14.7" customHeight="1">
      <c r="A157" s="675" t="s">
        <v>17473</v>
      </c>
      <c r="B157" s="921" t="s">
        <v>992</v>
      </c>
      <c r="C157" s="628">
        <v>433341</v>
      </c>
      <c r="D157" s="844" t="s">
        <v>18068</v>
      </c>
      <c r="E157" s="785">
        <v>1</v>
      </c>
      <c r="F157" s="1240"/>
      <c r="G157" s="1762">
        <v>17.3</v>
      </c>
      <c r="H157" s="280">
        <f>IF(G157="","",G157-G157*COMPASS!$U$54)</f>
        <v>17.3</v>
      </c>
    </row>
    <row r="158" spans="1:8" ht="14.7" customHeight="1">
      <c r="A158" s="675" t="s">
        <v>17474</v>
      </c>
      <c r="B158" s="921" t="s">
        <v>992</v>
      </c>
      <c r="C158" s="628">
        <v>433342</v>
      </c>
      <c r="D158" s="844" t="s">
        <v>18069</v>
      </c>
      <c r="E158" s="785">
        <v>1</v>
      </c>
      <c r="F158" s="1240"/>
      <c r="G158" s="1762">
        <v>18.64</v>
      </c>
      <c r="H158" s="280">
        <f>IF(G158="","",G158-G158*COMPASS!$U$54)</f>
        <v>18.64</v>
      </c>
    </row>
    <row r="159" spans="1:8" ht="14.7" customHeight="1">
      <c r="A159" s="675" t="s">
        <v>17475</v>
      </c>
      <c r="B159" s="921" t="s">
        <v>421</v>
      </c>
      <c r="C159" s="628">
        <v>423331</v>
      </c>
      <c r="D159" s="844" t="s">
        <v>18070</v>
      </c>
      <c r="E159" s="785">
        <v>1</v>
      </c>
      <c r="F159" s="1240"/>
      <c r="G159" s="1762">
        <v>16.82</v>
      </c>
      <c r="H159" s="280">
        <f>IF(G159="","",G159-G159*COMPASS!$U$54)</f>
        <v>16.82</v>
      </c>
    </row>
    <row r="160" spans="1:8" ht="14.7" customHeight="1">
      <c r="A160" s="675" t="s">
        <v>17476</v>
      </c>
      <c r="B160" s="749" t="s">
        <v>421</v>
      </c>
      <c r="C160" s="520">
        <v>423332</v>
      </c>
      <c r="D160" s="520" t="s">
        <v>18071</v>
      </c>
      <c r="E160" s="785">
        <v>1</v>
      </c>
      <c r="F160" s="1240"/>
      <c r="G160" s="1762">
        <v>17.7</v>
      </c>
      <c r="H160" s="280">
        <f>IF(G160="","",G160-G160*COMPASS!$U$54)</f>
        <v>17.7</v>
      </c>
    </row>
    <row r="161" spans="1:8" ht="14.7" customHeight="1">
      <c r="A161" s="675" t="s">
        <v>19101</v>
      </c>
      <c r="B161" s="749" t="s">
        <v>421</v>
      </c>
      <c r="C161" s="520">
        <v>423333</v>
      </c>
      <c r="D161" s="520" t="s">
        <v>19102</v>
      </c>
      <c r="E161" s="784">
        <v>1</v>
      </c>
      <c r="F161" s="1240"/>
      <c r="G161" s="1762">
        <v>18.57</v>
      </c>
      <c r="H161" s="280">
        <f>IF(G161="","",G161-G161*COMPASS!$U$54)</f>
        <v>18.57</v>
      </c>
    </row>
    <row r="162" spans="1:8" ht="14.7" customHeight="1">
      <c r="A162" s="858" t="s">
        <v>19540</v>
      </c>
      <c r="B162" s="857"/>
      <c r="C162" s="857"/>
      <c r="D162" s="1070"/>
      <c r="E162" s="922"/>
      <c r="F162" s="1239"/>
      <c r="G162" s="1764"/>
      <c r="H162" s="280" t="str">
        <f>IF(G162="","",G162-G162*COMPASS!$U$54)</f>
        <v/>
      </c>
    </row>
    <row r="163" spans="1:8" ht="14.7" customHeight="1">
      <c r="A163" s="675" t="s">
        <v>17477</v>
      </c>
      <c r="B163" s="749" t="s">
        <v>421</v>
      </c>
      <c r="C163" s="520">
        <v>418077</v>
      </c>
      <c r="D163" s="520" t="s">
        <v>17478</v>
      </c>
      <c r="E163" s="785">
        <v>1</v>
      </c>
      <c r="F163" s="1240"/>
      <c r="G163" s="1762">
        <v>9.9499999999999993</v>
      </c>
      <c r="H163" s="280">
        <f>IF(G163="","",G163-G163*COMPASS!$U$54)</f>
        <v>9.9499999999999993</v>
      </c>
    </row>
    <row r="164" spans="1:8" ht="14.7" customHeight="1">
      <c r="A164" s="675" t="s">
        <v>17479</v>
      </c>
      <c r="B164" s="749" t="s">
        <v>421</v>
      </c>
      <c r="C164" s="520">
        <v>418078</v>
      </c>
      <c r="D164" s="520" t="s">
        <v>17480</v>
      </c>
      <c r="E164" s="785">
        <v>1</v>
      </c>
      <c r="F164" s="1240"/>
      <c r="G164" s="1762">
        <v>11.77</v>
      </c>
      <c r="H164" s="280">
        <f>IF(G164="","",G164-G164*COMPASS!$U$54)</f>
        <v>11.77</v>
      </c>
    </row>
    <row r="165" spans="1:8" ht="14.7" customHeight="1">
      <c r="A165" s="675" t="s">
        <v>18243</v>
      </c>
      <c r="B165" s="921" t="s">
        <v>992</v>
      </c>
      <c r="C165" s="520" t="s">
        <v>18235</v>
      </c>
      <c r="D165" s="520" t="s">
        <v>18236</v>
      </c>
      <c r="E165" s="785">
        <v>1</v>
      </c>
      <c r="F165" s="1240"/>
      <c r="G165" s="1762">
        <v>48.272195640616694</v>
      </c>
      <c r="H165" s="280">
        <f>IF(G165="","",G165-G165*COMPASS!$U$54)</f>
        <v>48.272195640616694</v>
      </c>
    </row>
    <row r="166" spans="1:8" ht="14.7" customHeight="1">
      <c r="A166" s="675" t="s">
        <v>19541</v>
      </c>
      <c r="B166" s="750" t="s">
        <v>421</v>
      </c>
      <c r="C166" s="575" t="s">
        <v>19542</v>
      </c>
      <c r="D166" s="575" t="s">
        <v>19543</v>
      </c>
      <c r="E166" s="884">
        <v>5</v>
      </c>
      <c r="F166" s="1240"/>
      <c r="G166" s="1762">
        <v>106.06060606060606</v>
      </c>
      <c r="H166" s="280">
        <f>IF(G166="","",G166-G166*COMPASS!$U$54)</f>
        <v>106.06060606060606</v>
      </c>
    </row>
    <row r="167" spans="1:8" ht="14.7" customHeight="1">
      <c r="A167" s="675" t="s">
        <v>19544</v>
      </c>
      <c r="B167" s="750" t="s">
        <v>421</v>
      </c>
      <c r="C167" s="575" t="s">
        <v>19545</v>
      </c>
      <c r="D167" s="575" t="s">
        <v>19546</v>
      </c>
      <c r="E167" s="884">
        <v>5</v>
      </c>
      <c r="F167" s="1240"/>
      <c r="G167" s="1762">
        <v>106.06060606060606</v>
      </c>
      <c r="H167" s="280">
        <f>IF(G167="","",G167-G167*COMPASS!$U$54)</f>
        <v>106.06060606060606</v>
      </c>
    </row>
    <row r="168" spans="1:8" ht="14.7" customHeight="1">
      <c r="A168" s="675" t="s">
        <v>18897</v>
      </c>
      <c r="B168" s="749" t="s">
        <v>421</v>
      </c>
      <c r="C168" s="628">
        <v>418026</v>
      </c>
      <c r="D168" s="628" t="s">
        <v>18898</v>
      </c>
      <c r="E168" s="784">
        <v>1</v>
      </c>
      <c r="F168" s="1240"/>
      <c r="G168" s="1762">
        <v>10.34844</v>
      </c>
      <c r="H168" s="280">
        <f>IF(G168="","",G168-G168*COMPASS!$U$54)</f>
        <v>10.34844</v>
      </c>
    </row>
    <row r="169" spans="1:8" ht="14.7" customHeight="1">
      <c r="A169" s="675" t="s">
        <v>18899</v>
      </c>
      <c r="B169" s="749" t="s">
        <v>421</v>
      </c>
      <c r="C169" s="520" t="s">
        <v>18900</v>
      </c>
      <c r="D169" s="520" t="s">
        <v>18901</v>
      </c>
      <c r="E169" s="784">
        <v>1</v>
      </c>
      <c r="F169" s="1240"/>
      <c r="G169" s="1762">
        <v>54.100000000000009</v>
      </c>
      <c r="H169" s="280">
        <f>IF(G169="","",G169-G169*COMPASS!$U$54)</f>
        <v>54.100000000000009</v>
      </c>
    </row>
    <row r="170" spans="1:8" ht="14.7" customHeight="1">
      <c r="A170" s="858" t="s">
        <v>17481</v>
      </c>
      <c r="B170" s="857"/>
      <c r="C170" s="857"/>
      <c r="D170" s="1070"/>
      <c r="E170" s="922"/>
      <c r="F170" s="1239"/>
      <c r="G170" s="1764"/>
      <c r="H170" s="280" t="str">
        <f>IF(G170="","",G170-G170*COMPASS!$U$54)</f>
        <v/>
      </c>
    </row>
    <row r="171" spans="1:8" ht="14.7" customHeight="1">
      <c r="A171" s="675" t="s">
        <v>17482</v>
      </c>
      <c r="B171" s="749" t="s">
        <v>421</v>
      </c>
      <c r="C171" s="628">
        <v>417918</v>
      </c>
      <c r="D171" s="628" t="s">
        <v>17483</v>
      </c>
      <c r="E171" s="785">
        <v>1</v>
      </c>
      <c r="F171" s="1240"/>
      <c r="G171" s="1762">
        <v>255.76</v>
      </c>
      <c r="H171" s="280">
        <f>IF(G171="","",G171-G171*COMPASS!$U$54)</f>
        <v>255.76</v>
      </c>
    </row>
    <row r="172" spans="1:8" ht="14.7" customHeight="1">
      <c r="A172" s="675" t="s">
        <v>17484</v>
      </c>
      <c r="B172" s="749" t="s">
        <v>421</v>
      </c>
      <c r="C172" s="628">
        <v>417919</v>
      </c>
      <c r="D172" s="628" t="s">
        <v>17485</v>
      </c>
      <c r="E172" s="785">
        <v>1</v>
      </c>
      <c r="F172" s="1240"/>
      <c r="G172" s="1762">
        <v>255.76</v>
      </c>
      <c r="H172" s="280">
        <f>IF(G172="","",G172-G172*COMPASS!$U$54)</f>
        <v>255.76</v>
      </c>
    </row>
    <row r="173" spans="1:8" ht="14.7" customHeight="1">
      <c r="A173" s="858" t="s">
        <v>17486</v>
      </c>
      <c r="B173" s="857"/>
      <c r="C173" s="857"/>
      <c r="D173" s="1070"/>
      <c r="E173" s="922"/>
      <c r="F173" s="1239"/>
      <c r="G173" s="1764"/>
      <c r="H173" s="280" t="str">
        <f>IF(G173="","",G173-G173*COMPASS!$U$54)</f>
        <v/>
      </c>
    </row>
    <row r="174" spans="1:8" ht="14.7" customHeight="1">
      <c r="A174" s="675" t="s">
        <v>17487</v>
      </c>
      <c r="B174" s="749" t="s">
        <v>1192</v>
      </c>
      <c r="C174" s="520">
        <v>195429</v>
      </c>
      <c r="D174" s="520" t="s">
        <v>17488</v>
      </c>
      <c r="E174" s="785">
        <v>1</v>
      </c>
      <c r="F174" s="1240" t="s">
        <v>14161</v>
      </c>
      <c r="G174" s="1762">
        <v>787.23</v>
      </c>
      <c r="H174" s="280">
        <f>IF(G174="","",G174-G174*COMPASS!$U$54)</f>
        <v>787.23</v>
      </c>
    </row>
    <row r="175" spans="1:8" ht="14.7" customHeight="1">
      <c r="A175" s="675" t="s">
        <v>17489</v>
      </c>
      <c r="B175" s="749" t="s">
        <v>1192</v>
      </c>
      <c r="C175" s="520">
        <v>195046</v>
      </c>
      <c r="D175" s="520" t="s">
        <v>17490</v>
      </c>
      <c r="E175" s="785">
        <v>1</v>
      </c>
      <c r="F175" s="1240" t="s">
        <v>14161</v>
      </c>
      <c r="G175" s="1762">
        <v>86.58</v>
      </c>
      <c r="H175" s="280">
        <f>IF(G175="","",G175-G175*COMPASS!$U$54)</f>
        <v>86.58</v>
      </c>
    </row>
    <row r="176" spans="1:8" ht="14.7" customHeight="1">
      <c r="A176" s="675" t="s">
        <v>17491</v>
      </c>
      <c r="B176" s="749" t="s">
        <v>1192</v>
      </c>
      <c r="C176" s="520">
        <v>195050</v>
      </c>
      <c r="D176" s="520" t="s">
        <v>17492</v>
      </c>
      <c r="E176" s="785">
        <v>1</v>
      </c>
      <c r="F176" s="1240" t="s">
        <v>14161</v>
      </c>
      <c r="G176" s="1762">
        <v>76.212000000000003</v>
      </c>
      <c r="H176" s="280">
        <f>IF(G176="","",G176-G176*COMPASS!$U$54)</f>
        <v>76.212000000000003</v>
      </c>
    </row>
    <row r="177" spans="1:8" ht="14.7" customHeight="1">
      <c r="A177" s="675" t="s">
        <v>17493</v>
      </c>
      <c r="B177" s="749" t="s">
        <v>1192</v>
      </c>
      <c r="C177" s="520">
        <v>195131</v>
      </c>
      <c r="D177" s="520" t="s">
        <v>17824</v>
      </c>
      <c r="E177" s="785">
        <v>1</v>
      </c>
      <c r="F177" s="1240" t="s">
        <v>14161</v>
      </c>
      <c r="G177" s="1762">
        <v>158.886</v>
      </c>
      <c r="H177" s="280">
        <f>IF(G177="","",G177-G177*COMPASS!$U$54)</f>
        <v>158.886</v>
      </c>
    </row>
    <row r="178" spans="1:8" ht="15.6">
      <c r="A178" s="675" t="s">
        <v>17974</v>
      </c>
      <c r="B178" s="749" t="s">
        <v>421</v>
      </c>
      <c r="C178" s="520" t="s">
        <v>17952</v>
      </c>
      <c r="D178" s="520" t="s">
        <v>17953</v>
      </c>
      <c r="E178" s="843">
        <v>1</v>
      </c>
      <c r="F178" s="1240"/>
      <c r="G178" s="1762">
        <v>903.88222222222237</v>
      </c>
      <c r="H178" s="280">
        <f>IF(G178="","",G178-G178*COMPASS!$U$54)</f>
        <v>903.88222222222237</v>
      </c>
    </row>
    <row r="179" spans="1:8" ht="15.6">
      <c r="A179" s="675" t="s">
        <v>17975</v>
      </c>
      <c r="B179" s="921" t="s">
        <v>421</v>
      </c>
      <c r="C179" s="575" t="s">
        <v>17954</v>
      </c>
      <c r="D179" s="677" t="s">
        <v>17955</v>
      </c>
      <c r="E179" s="843">
        <v>1</v>
      </c>
      <c r="F179" s="1240"/>
      <c r="G179" s="1762">
        <v>1331.9090909090908</v>
      </c>
      <c r="H179" s="280">
        <f>IF(G179="","",G179-G179*COMPASS!$U$54)</f>
        <v>1331.9090909090908</v>
      </c>
    </row>
    <row r="180" spans="1:8" ht="15.6">
      <c r="A180" s="675" t="s">
        <v>17976</v>
      </c>
      <c r="B180" s="921" t="s">
        <v>421</v>
      </c>
      <c r="C180" s="628" t="s">
        <v>17956</v>
      </c>
      <c r="D180" s="844" t="s">
        <v>17957</v>
      </c>
      <c r="E180" s="843">
        <v>1</v>
      </c>
      <c r="F180" s="1240"/>
      <c r="G180" s="1762">
        <v>715.72868888888877</v>
      </c>
      <c r="H180" s="280">
        <f>IF(G180="","",G180-G180*COMPASS!$U$54)</f>
        <v>715.72868888888877</v>
      </c>
    </row>
    <row r="181" spans="1:8" ht="15.6">
      <c r="A181" s="675" t="s">
        <v>17977</v>
      </c>
      <c r="B181" s="921" t="s">
        <v>421</v>
      </c>
      <c r="C181" s="575" t="s">
        <v>17958</v>
      </c>
      <c r="D181" s="677" t="s">
        <v>17959</v>
      </c>
      <c r="E181" s="843">
        <v>1</v>
      </c>
      <c r="F181" s="1240"/>
      <c r="G181" s="1762">
        <v>938.33801111111131</v>
      </c>
      <c r="H181" s="280">
        <f>IF(G181="","",G181-G181*COMPASS!$U$54)</f>
        <v>938.33801111111131</v>
      </c>
    </row>
    <row r="182" spans="1:8">
      <c r="A182" s="675" t="s">
        <v>17978</v>
      </c>
      <c r="B182" s="774" t="s">
        <v>421</v>
      </c>
      <c r="C182" s="575" t="s">
        <v>17960</v>
      </c>
      <c r="D182" s="677" t="s">
        <v>17961</v>
      </c>
      <c r="E182" s="843">
        <v>1</v>
      </c>
      <c r="F182" s="1240"/>
      <c r="G182" s="1762">
        <v>103.87092222222225</v>
      </c>
      <c r="H182" s="280">
        <f>IF(G182="","",G182-G182*COMPASS!$U$54)</f>
        <v>103.87092222222225</v>
      </c>
    </row>
    <row r="183" spans="1:8">
      <c r="A183" s="675" t="s">
        <v>20152</v>
      </c>
      <c r="B183" s="774" t="s">
        <v>421</v>
      </c>
      <c r="C183" s="575" t="s">
        <v>20153</v>
      </c>
      <c r="D183" s="677" t="s">
        <v>20154</v>
      </c>
      <c r="E183" s="843">
        <v>1</v>
      </c>
      <c r="F183" s="1240"/>
      <c r="G183" s="1762">
        <v>90.879188888888919</v>
      </c>
      <c r="H183" s="280">
        <f>IF(G183="","",G183-G183*COMPASS!$U$54)</f>
        <v>90.879188888888919</v>
      </c>
    </row>
    <row r="184" spans="1:8">
      <c r="A184" s="675" t="s">
        <v>21176</v>
      </c>
      <c r="B184" s="774" t="s">
        <v>421</v>
      </c>
      <c r="C184" s="575" t="s">
        <v>21177</v>
      </c>
      <c r="D184" s="677" t="s">
        <v>21178</v>
      </c>
      <c r="E184" s="843">
        <v>1</v>
      </c>
      <c r="F184" s="1240"/>
      <c r="G184" s="1762">
        <v>94.567733333333365</v>
      </c>
      <c r="H184" s="280">
        <f>IF(G184="","",G184-G184*COMPASS!$U$54)</f>
        <v>94.567733333333365</v>
      </c>
    </row>
    <row r="185" spans="1:8">
      <c r="A185" s="675" t="s">
        <v>17979</v>
      </c>
      <c r="B185" s="921" t="s">
        <v>421</v>
      </c>
      <c r="C185" s="575" t="s">
        <v>17962</v>
      </c>
      <c r="D185" s="677" t="s">
        <v>17963</v>
      </c>
      <c r="E185" s="843">
        <v>1</v>
      </c>
      <c r="F185" s="1240"/>
      <c r="G185" s="1762">
        <v>114.84848484848486</v>
      </c>
      <c r="H185" s="280">
        <f>IF(G185="","",G185-G185*COMPASS!$U$54)</f>
        <v>114.84848484848486</v>
      </c>
    </row>
    <row r="186" spans="1:8" ht="15.6">
      <c r="A186" s="675" t="s">
        <v>17980</v>
      </c>
      <c r="B186" s="921" t="s">
        <v>421</v>
      </c>
      <c r="C186" s="628" t="s">
        <v>17964</v>
      </c>
      <c r="D186" s="844" t="s">
        <v>17965</v>
      </c>
      <c r="E186" s="843">
        <v>1</v>
      </c>
      <c r="F186" s="1240"/>
      <c r="G186" s="1762">
        <v>131.57</v>
      </c>
      <c r="H186" s="280">
        <f>IF(G186="","",G186-G186*COMPASS!$U$54)</f>
        <v>131.57</v>
      </c>
    </row>
    <row r="187" spans="1:8" ht="15.6">
      <c r="A187" s="675" t="s">
        <v>17981</v>
      </c>
      <c r="B187" s="921" t="s">
        <v>421</v>
      </c>
      <c r="C187" s="575" t="s">
        <v>17966</v>
      </c>
      <c r="D187" s="677" t="s">
        <v>17967</v>
      </c>
      <c r="E187" s="843">
        <v>1</v>
      </c>
      <c r="F187" s="1240"/>
      <c r="G187" s="1762">
        <v>161.99</v>
      </c>
      <c r="H187" s="280">
        <f>IF(G187="","",G187-G187*COMPASS!$U$54)</f>
        <v>161.99</v>
      </c>
    </row>
    <row r="188" spans="1:8">
      <c r="A188" s="675" t="s">
        <v>17982</v>
      </c>
      <c r="B188" s="921" t="s">
        <v>421</v>
      </c>
      <c r="C188" s="628" t="s">
        <v>17968</v>
      </c>
      <c r="D188" s="844" t="s">
        <v>17969</v>
      </c>
      <c r="E188" s="843">
        <v>1</v>
      </c>
      <c r="F188" s="1240"/>
      <c r="G188" s="1762">
        <v>12.878787878787879</v>
      </c>
      <c r="H188" s="280">
        <f>IF(G188="","",G188-G188*COMPASS!$U$54)</f>
        <v>12.878787878787879</v>
      </c>
    </row>
    <row r="189" spans="1:8">
      <c r="A189" s="675" t="s">
        <v>17983</v>
      </c>
      <c r="B189" s="921" t="s">
        <v>421</v>
      </c>
      <c r="C189" s="628" t="s">
        <v>17970</v>
      </c>
      <c r="D189" s="844" t="s">
        <v>17971</v>
      </c>
      <c r="E189" s="843">
        <v>1</v>
      </c>
      <c r="F189" s="1240"/>
      <c r="G189" s="1762">
        <v>22.222222222222221</v>
      </c>
      <c r="H189" s="280">
        <f>IF(G189="","",G189-G189*COMPASS!$U$54)</f>
        <v>22.222222222222221</v>
      </c>
    </row>
    <row r="190" spans="1:8">
      <c r="A190" s="675" t="s">
        <v>20155</v>
      </c>
      <c r="B190" s="921" t="s">
        <v>421</v>
      </c>
      <c r="C190" s="628" t="s">
        <v>20156</v>
      </c>
      <c r="D190" s="844" t="s">
        <v>20157</v>
      </c>
      <c r="E190" s="843">
        <v>1</v>
      </c>
      <c r="F190" s="1240"/>
      <c r="G190" s="1762">
        <v>15.17</v>
      </c>
      <c r="H190" s="280">
        <f>IF(G190="","",G190-G190*COMPASS!$U$54)</f>
        <v>15.17</v>
      </c>
    </row>
    <row r="191" spans="1:8">
      <c r="A191" s="675" t="s">
        <v>17984</v>
      </c>
      <c r="B191" s="921" t="s">
        <v>992</v>
      </c>
      <c r="C191" s="628" t="s">
        <v>17972</v>
      </c>
      <c r="D191" s="844" t="s">
        <v>17973</v>
      </c>
      <c r="E191" s="843">
        <v>1</v>
      </c>
      <c r="F191" s="1240"/>
      <c r="G191" s="1762">
        <v>19.555555555555557</v>
      </c>
      <c r="H191" s="280">
        <f>IF(G191="","",G191-G191*COMPASS!$U$54)</f>
        <v>19.555555555555557</v>
      </c>
    </row>
    <row r="192" spans="1:8" ht="15.6">
      <c r="A192" s="675" t="s">
        <v>20158</v>
      </c>
      <c r="B192" s="921" t="s">
        <v>421</v>
      </c>
      <c r="C192" s="628" t="s">
        <v>20159</v>
      </c>
      <c r="D192" s="844" t="s">
        <v>20160</v>
      </c>
      <c r="E192" s="843">
        <v>1</v>
      </c>
      <c r="F192" s="1240"/>
      <c r="G192" s="1762">
        <v>269.31313131313129</v>
      </c>
      <c r="H192" s="280">
        <f>IF(G192="","",G192-G192*COMPASS!$U$54)</f>
        <v>269.31313131313129</v>
      </c>
    </row>
    <row r="193" spans="1:8">
      <c r="A193" s="675" t="s">
        <v>20161</v>
      </c>
      <c r="B193" s="921" t="s">
        <v>421</v>
      </c>
      <c r="C193" s="628" t="s">
        <v>20162</v>
      </c>
      <c r="D193" s="844" t="s">
        <v>20163</v>
      </c>
      <c r="E193" s="843">
        <v>1</v>
      </c>
      <c r="F193" s="1240"/>
      <c r="G193" s="1762">
        <v>73.7</v>
      </c>
      <c r="H193" s="280">
        <f>IF(G193="","",G193-G193*COMPASS!$U$54)</f>
        <v>73.7</v>
      </c>
    </row>
    <row r="194" spans="1:8">
      <c r="A194" s="675" t="s">
        <v>20164</v>
      </c>
      <c r="B194" s="921" t="s">
        <v>421</v>
      </c>
      <c r="C194" s="628" t="s">
        <v>20165</v>
      </c>
      <c r="D194" s="844" t="s">
        <v>20166</v>
      </c>
      <c r="E194" s="843">
        <v>1</v>
      </c>
      <c r="F194" s="1240"/>
      <c r="G194" s="1762">
        <v>85.96</v>
      </c>
      <c r="H194" s="280">
        <f>IF(G194="","",G194-G194*COMPASS!$U$54)</f>
        <v>85.96</v>
      </c>
    </row>
  </sheetData>
  <sheetProtection algorithmName="SHA-512" hashValue="aatTViPrDqC9tZvcbfpv80UlrVxy3chUkSctk0gSWtzciHJW5fbvtsroEsoolpUMJgxp2ndorrukWpl5omZjGA==" saltValue="vnbUdIYOUHaA7ckIy7fkcA==" spinCount="100000" sheet="1"/>
  <mergeCells count="1">
    <mergeCell ref="D1:G1"/>
  </mergeCells>
  <hyperlinks>
    <hyperlink ref="H2" location="Indice" display="Indice" xr:uid="{00000000-0004-0000-0B00-000000000000}"/>
    <hyperlink ref="D1" r:id="rId1" xr:uid="{00000000-0004-0000-0B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12673" r:id="rId5">
          <objectPr defaultSize="0" autoPict="0" r:id="rId6">
            <anchor moveWithCells="1">
              <from>
                <xdr:col>5</xdr:col>
                <xdr:colOff>15240</xdr:colOff>
                <xdr:row>4</xdr:row>
                <xdr:rowOff>7620</xdr:rowOff>
              </from>
              <to>
                <xdr:col>5</xdr:col>
                <xdr:colOff>320040</xdr:colOff>
                <xdr:row>4</xdr:row>
                <xdr:rowOff>289560</xdr:rowOff>
              </to>
            </anchor>
          </objectPr>
        </oleObject>
      </mc:Choice>
      <mc:Fallback>
        <oleObject progId="PI3.Image" shapeId="412673" r:id="rId5"/>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24">
    <tabColor indexed="63"/>
  </sheetPr>
  <dimension ref="A1:H253"/>
  <sheetViews>
    <sheetView zoomScaleNormal="100" workbookViewId="0">
      <pane ySplit="4" topLeftCell="A5" activePane="bottomLeft" state="frozen"/>
      <selection activeCell="X55" sqref="X55"/>
      <selection pane="bottomLeft" activeCell="F2" sqref="F1:F1048576"/>
    </sheetView>
  </sheetViews>
  <sheetFormatPr defaultColWidth="9.33203125" defaultRowHeight="13.2"/>
  <cols>
    <col min="1" max="1" width="15.5546875" style="76" customWidth="1"/>
    <col min="2" max="2" width="3.5546875" style="130" bestFit="1" customWidth="1"/>
    <col min="3" max="3" width="10.6640625" style="77" bestFit="1" customWidth="1"/>
    <col min="4" max="4" width="53.33203125" style="75" customWidth="1"/>
    <col min="5" max="5" width="4.6640625" style="240" bestFit="1" customWidth="1"/>
    <col min="6" max="6" width="4.6640625" style="78" customWidth="1"/>
    <col min="7" max="7" width="9" style="240" bestFit="1" customWidth="1"/>
    <col min="8" max="8" width="9.44140625" style="262" bestFit="1" customWidth="1"/>
    <col min="9" max="16384" width="9.33203125" style="76"/>
  </cols>
  <sheetData>
    <row r="1" spans="1:8">
      <c r="A1" s="80" t="str">
        <f>'LS CABLE'!A1</f>
        <v>Listino Giugno22</v>
      </c>
      <c r="B1" s="904"/>
      <c r="C1" s="81"/>
      <c r="D1" s="1579" t="s">
        <v>2501</v>
      </c>
      <c r="E1" s="1580"/>
      <c r="F1" s="1580"/>
      <c r="G1" s="1580"/>
      <c r="H1" s="250"/>
    </row>
    <row r="2" spans="1:8" ht="13.8" thickBot="1">
      <c r="A2" s="83"/>
      <c r="B2" s="905"/>
      <c r="C2" s="84"/>
      <c r="D2" s="73"/>
      <c r="E2" s="114"/>
      <c r="F2" s="86"/>
      <c r="G2" s="114"/>
      <c r="H2" s="259" t="s">
        <v>362</v>
      </c>
    </row>
    <row r="3" spans="1:8" ht="25.2">
      <c r="A3" s="36" t="s">
        <v>733</v>
      </c>
      <c r="B3" s="46"/>
      <c r="C3" s="192"/>
      <c r="D3" s="377"/>
      <c r="E3" s="93"/>
      <c r="F3" s="237"/>
      <c r="G3" s="93"/>
      <c r="H3" s="260"/>
    </row>
    <row r="4" spans="1:8" s="239" customFormat="1">
      <c r="A4" s="96" t="str">
        <f>'LS CABLE'!A4</f>
        <v>Cod. Compass</v>
      </c>
      <c r="B4" s="229"/>
      <c r="C4" s="96" t="s">
        <v>422</v>
      </c>
      <c r="D4" s="242" t="s">
        <v>424</v>
      </c>
      <c r="E4" s="193" t="s">
        <v>1032</v>
      </c>
      <c r="F4" s="238"/>
      <c r="G4" s="1243" t="s">
        <v>361</v>
      </c>
      <c r="H4" s="263" t="s">
        <v>1033</v>
      </c>
    </row>
    <row r="5" spans="1:8" ht="24.75" customHeight="1">
      <c r="A5" s="569" t="s">
        <v>5418</v>
      </c>
      <c r="B5" s="906"/>
      <c r="C5" s="570"/>
      <c r="D5" s="937"/>
      <c r="E5" s="571"/>
      <c r="F5" s="572"/>
      <c r="G5" s="915"/>
      <c r="H5" s="248" t="str">
        <f>IF(G5="","",G5-G5*COMPASS!#REF!)</f>
        <v/>
      </c>
    </row>
    <row r="6" spans="1:8" ht="15.6" customHeight="1">
      <c r="A6" s="297" t="s">
        <v>5348</v>
      </c>
      <c r="B6" s="566" t="s">
        <v>421</v>
      </c>
      <c r="C6" s="183" t="s">
        <v>5340</v>
      </c>
      <c r="D6" s="53" t="s">
        <v>9642</v>
      </c>
      <c r="E6" s="180">
        <v>1</v>
      </c>
      <c r="F6" s="932"/>
      <c r="G6" s="1244">
        <v>269.94974692271677</v>
      </c>
      <c r="H6" s="249">
        <f>IF(G6="","",G6-G6*COMPASS!$U$13)</f>
        <v>269.94974692271677</v>
      </c>
    </row>
    <row r="7" spans="1:8" ht="15.6" customHeight="1">
      <c r="A7" s="297" t="s">
        <v>5349</v>
      </c>
      <c r="B7" s="566" t="s">
        <v>421</v>
      </c>
      <c r="C7" s="183" t="s">
        <v>5341</v>
      </c>
      <c r="D7" s="53" t="s">
        <v>9464</v>
      </c>
      <c r="E7" s="180">
        <v>1</v>
      </c>
      <c r="F7" s="932"/>
      <c r="G7" s="1244">
        <v>283.9342693096404</v>
      </c>
      <c r="H7" s="249">
        <f>IF(G7="","",G7-G7*COMPASS!$U$13)</f>
        <v>283.9342693096404</v>
      </c>
    </row>
    <row r="8" spans="1:8" ht="15.6" customHeight="1">
      <c r="A8" s="297" t="s">
        <v>5350</v>
      </c>
      <c r="B8" s="566" t="s">
        <v>421</v>
      </c>
      <c r="C8" s="183" t="s">
        <v>5342</v>
      </c>
      <c r="D8" s="53" t="s">
        <v>9465</v>
      </c>
      <c r="E8" s="180">
        <v>1</v>
      </c>
      <c r="F8" s="932"/>
      <c r="G8" s="1244">
        <v>286.01987712756397</v>
      </c>
      <c r="H8" s="249">
        <f>IF(G8="","",G8-G8*COMPASS!$U$13)</f>
        <v>286.01987712756397</v>
      </c>
    </row>
    <row r="9" spans="1:8" ht="15.6" customHeight="1">
      <c r="A9" s="297" t="s">
        <v>5351</v>
      </c>
      <c r="B9" s="566" t="s">
        <v>421</v>
      </c>
      <c r="C9" s="183" t="s">
        <v>5343</v>
      </c>
      <c r="D9" s="53" t="s">
        <v>9466</v>
      </c>
      <c r="E9" s="180">
        <v>1</v>
      </c>
      <c r="F9" s="932"/>
      <c r="G9" s="1244">
        <v>309.01007188701539</v>
      </c>
      <c r="H9" s="249">
        <f>IF(G9="","",G9-G9*COMPASS!$U$13)</f>
        <v>309.01007188701539</v>
      </c>
    </row>
    <row r="10" spans="1:8" ht="15.6" customHeight="1">
      <c r="A10" s="297" t="s">
        <v>5352</v>
      </c>
      <c r="B10" s="566" t="s">
        <v>992</v>
      </c>
      <c r="C10" s="183" t="s">
        <v>5344</v>
      </c>
      <c r="D10" s="53" t="s">
        <v>9467</v>
      </c>
      <c r="E10" s="180">
        <v>1</v>
      </c>
      <c r="F10" s="932"/>
      <c r="G10" s="1244">
        <v>305.95613005692962</v>
      </c>
      <c r="H10" s="249">
        <f>IF(G10="","",G10-G10*COMPASS!$U$13)</f>
        <v>305.95613005692962</v>
      </c>
    </row>
    <row r="11" spans="1:8" ht="15.6" customHeight="1">
      <c r="A11" s="297" t="s">
        <v>5353</v>
      </c>
      <c r="B11" s="566" t="s">
        <v>421</v>
      </c>
      <c r="C11" s="183" t="s">
        <v>5345</v>
      </c>
      <c r="D11" s="53" t="s">
        <v>9468</v>
      </c>
      <c r="E11" s="180">
        <v>1</v>
      </c>
      <c r="F11" s="932"/>
      <c r="G11" s="1244">
        <v>330.41788251660148</v>
      </c>
      <c r="H11" s="249">
        <f>IF(G11="","",G11-G11*COMPASS!$U$13)</f>
        <v>330.41788251660148</v>
      </c>
    </row>
    <row r="12" spans="1:8" ht="15.6" customHeight="1">
      <c r="A12" s="297" t="s">
        <v>5354</v>
      </c>
      <c r="B12" s="566" t="s">
        <v>421</v>
      </c>
      <c r="C12" s="183" t="s">
        <v>5346</v>
      </c>
      <c r="D12" s="53" t="s">
        <v>9469</v>
      </c>
      <c r="E12" s="180">
        <v>1</v>
      </c>
      <c r="F12" s="932"/>
      <c r="G12" s="1244">
        <v>337.73354649474197</v>
      </c>
      <c r="H12" s="249">
        <f>IF(G12="","",G12-G12*COMPASS!$U$13)</f>
        <v>337.73354649474197</v>
      </c>
    </row>
    <row r="13" spans="1:8" ht="15.6" customHeight="1">
      <c r="A13" s="297" t="s">
        <v>5355</v>
      </c>
      <c r="B13" s="566" t="s">
        <v>421</v>
      </c>
      <c r="C13" s="183" t="s">
        <v>5347</v>
      </c>
      <c r="D13" s="53" t="s">
        <v>9470</v>
      </c>
      <c r="E13" s="180">
        <v>1</v>
      </c>
      <c r="F13" s="932"/>
      <c r="G13" s="1244">
        <v>364.90939391829704</v>
      </c>
      <c r="H13" s="249">
        <f>IF(G13="","",G13-G13*COMPASS!$U$13)</f>
        <v>364.90939391829704</v>
      </c>
    </row>
    <row r="14" spans="1:8" ht="15.6" customHeight="1">
      <c r="A14" s="181" t="s">
        <v>5417</v>
      </c>
      <c r="B14" s="567"/>
      <c r="C14" s="182"/>
      <c r="D14" s="907"/>
      <c r="E14" s="100"/>
      <c r="F14" s="100"/>
      <c r="G14" s="1245"/>
      <c r="H14" s="249" t="str">
        <f>IF(G14="","",G14-G14*COMPASS!$U$13)</f>
        <v/>
      </c>
    </row>
    <row r="15" spans="1:8" ht="15.6" customHeight="1">
      <c r="A15" s="297" t="s">
        <v>5396</v>
      </c>
      <c r="B15" s="566" t="s">
        <v>421</v>
      </c>
      <c r="C15" s="183" t="s">
        <v>5356</v>
      </c>
      <c r="D15" s="53" t="s">
        <v>9471</v>
      </c>
      <c r="E15" s="180">
        <v>1</v>
      </c>
      <c r="F15" s="932"/>
      <c r="G15" s="1244">
        <v>300.57580127743364</v>
      </c>
      <c r="H15" s="249">
        <f>IF(G15="","",G15-G15*COMPASS!$U$13)</f>
        <v>300.57580127743364</v>
      </c>
    </row>
    <row r="16" spans="1:8" ht="15.6" customHeight="1">
      <c r="A16" s="297" t="s">
        <v>5397</v>
      </c>
      <c r="B16" s="566" t="s">
        <v>421</v>
      </c>
      <c r="C16" s="183" t="s">
        <v>5357</v>
      </c>
      <c r="D16" s="53" t="s">
        <v>9472</v>
      </c>
      <c r="E16" s="180">
        <v>1</v>
      </c>
      <c r="F16" s="932"/>
      <c r="G16" s="1244">
        <v>324.68326898555773</v>
      </c>
      <c r="H16" s="249">
        <f>IF(G16="","",G16-G16*COMPASS!$U$13)</f>
        <v>324.68326898555773</v>
      </c>
    </row>
    <row r="17" spans="1:8" ht="15.6" customHeight="1">
      <c r="A17" s="297" t="s">
        <v>5398</v>
      </c>
      <c r="B17" s="566" t="s">
        <v>992</v>
      </c>
      <c r="C17" s="183" t="s">
        <v>5358</v>
      </c>
      <c r="D17" s="53" t="s">
        <v>9473</v>
      </c>
      <c r="E17" s="180">
        <v>1</v>
      </c>
      <c r="F17" s="932"/>
      <c r="G17" s="1244">
        <v>320.86567286682964</v>
      </c>
      <c r="H17" s="249">
        <f>IF(G17="","",G17-G17*COMPASS!$U$13)</f>
        <v>320.86567286682964</v>
      </c>
    </row>
    <row r="18" spans="1:8" ht="15.6" customHeight="1">
      <c r="A18" s="297" t="s">
        <v>5399</v>
      </c>
      <c r="B18" s="566" t="s">
        <v>992</v>
      </c>
      <c r="C18" s="183" t="s">
        <v>5359</v>
      </c>
      <c r="D18" s="53" t="s">
        <v>9474</v>
      </c>
      <c r="E18" s="180">
        <v>1</v>
      </c>
      <c r="F18" s="932"/>
      <c r="G18" s="1244">
        <v>346.53587319942227</v>
      </c>
      <c r="H18" s="249">
        <f>IF(G18="","",G18-G18*COMPASS!$U$13)</f>
        <v>346.53587319942227</v>
      </c>
    </row>
    <row r="19" spans="1:8" ht="15.6" customHeight="1">
      <c r="A19" s="297" t="s">
        <v>5400</v>
      </c>
      <c r="B19" s="566" t="s">
        <v>992</v>
      </c>
      <c r="C19" s="183" t="s">
        <v>5360</v>
      </c>
      <c r="D19" s="53" t="s">
        <v>9475</v>
      </c>
      <c r="E19" s="180">
        <v>1</v>
      </c>
      <c r="F19" s="932"/>
      <c r="G19" s="1244">
        <v>344.23248123844286</v>
      </c>
      <c r="H19" s="249">
        <f>IF(G19="","",G19-G19*COMPASS!$U$13)</f>
        <v>344.23248123844286</v>
      </c>
    </row>
    <row r="20" spans="1:8" ht="15.6" customHeight="1">
      <c r="A20" s="297" t="s">
        <v>5401</v>
      </c>
      <c r="B20" s="566" t="s">
        <v>992</v>
      </c>
      <c r="C20" s="183" t="s">
        <v>5361</v>
      </c>
      <c r="D20" s="53" t="s">
        <v>9476</v>
      </c>
      <c r="E20" s="180">
        <v>1</v>
      </c>
      <c r="F20" s="932"/>
      <c r="G20" s="1244">
        <v>371.79536979604279</v>
      </c>
      <c r="H20" s="249">
        <f>IF(G20="","",G20-G20*COMPASS!$U$13)</f>
        <v>371.79536979604279</v>
      </c>
    </row>
    <row r="21" spans="1:8" ht="15.6" customHeight="1">
      <c r="A21" s="297" t="s">
        <v>5402</v>
      </c>
      <c r="B21" s="566" t="s">
        <v>992</v>
      </c>
      <c r="C21" s="183" t="s">
        <v>5362</v>
      </c>
      <c r="D21" s="53" t="s">
        <v>9477</v>
      </c>
      <c r="E21" s="180">
        <v>1</v>
      </c>
      <c r="F21" s="932"/>
      <c r="G21" s="1244">
        <v>364.52235280807218</v>
      </c>
      <c r="H21" s="249">
        <f>IF(G21="","",G21-G21*COMPASS!$U$13)</f>
        <v>364.52235280807218</v>
      </c>
    </row>
    <row r="22" spans="1:8" ht="15.6" customHeight="1">
      <c r="A22" s="297" t="s">
        <v>5403</v>
      </c>
      <c r="B22" s="566" t="s">
        <v>992</v>
      </c>
      <c r="C22" s="183" t="s">
        <v>5363</v>
      </c>
      <c r="D22" s="53" t="s">
        <v>9478</v>
      </c>
      <c r="E22" s="180">
        <v>1</v>
      </c>
      <c r="F22" s="932"/>
      <c r="G22" s="1244">
        <v>393.60011259728049</v>
      </c>
      <c r="H22" s="249">
        <f>IF(G22="","",G22-G22*COMPASS!$U$13)</f>
        <v>393.60011259728049</v>
      </c>
    </row>
    <row r="23" spans="1:8" ht="15.6" customHeight="1">
      <c r="A23" s="297" t="s">
        <v>5404</v>
      </c>
      <c r="B23" s="566" t="s">
        <v>992</v>
      </c>
      <c r="C23" s="183" t="s">
        <v>5364</v>
      </c>
      <c r="D23" s="53" t="s">
        <v>9479</v>
      </c>
      <c r="E23" s="180">
        <v>1</v>
      </c>
      <c r="F23" s="932"/>
      <c r="G23" s="1244">
        <v>418.50599193843578</v>
      </c>
      <c r="H23" s="249">
        <f>IF(G23="","",G23-G23*COMPASS!$U$13)</f>
        <v>418.50599193843578</v>
      </c>
    </row>
    <row r="24" spans="1:8" ht="15.6" customHeight="1">
      <c r="A24" s="297" t="s">
        <v>5405</v>
      </c>
      <c r="B24" s="566" t="s">
        <v>421</v>
      </c>
      <c r="C24" s="183" t="s">
        <v>5365</v>
      </c>
      <c r="D24" s="53" t="s">
        <v>9480</v>
      </c>
      <c r="E24" s="180">
        <v>1</v>
      </c>
      <c r="F24" s="932"/>
      <c r="G24" s="1244">
        <v>451.84547429310459</v>
      </c>
      <c r="H24" s="249">
        <f>IF(G24="","",G24-G24*COMPASS!$U$13)</f>
        <v>451.84547429310459</v>
      </c>
    </row>
    <row r="25" spans="1:8" ht="15.6" customHeight="1">
      <c r="A25" s="181" t="s">
        <v>5416</v>
      </c>
      <c r="B25" s="567"/>
      <c r="C25" s="182"/>
      <c r="D25" s="907"/>
      <c r="E25" s="100"/>
      <c r="F25" s="100"/>
      <c r="G25" s="1245"/>
      <c r="H25" s="249" t="str">
        <f>IF(G25="","",G25-G25*COMPASS!$U$13)</f>
        <v/>
      </c>
    </row>
    <row r="26" spans="1:8" ht="15.6" customHeight="1">
      <c r="A26" s="297" t="s">
        <v>5374</v>
      </c>
      <c r="B26" s="566" t="s">
        <v>992</v>
      </c>
      <c r="C26" s="183" t="s">
        <v>5366</v>
      </c>
      <c r="D26" s="53" t="s">
        <v>9481</v>
      </c>
      <c r="E26" s="180">
        <v>1</v>
      </c>
      <c r="F26" s="932"/>
      <c r="G26" s="1244">
        <v>425.39196773721631</v>
      </c>
      <c r="H26" s="249">
        <f>IF(G26="","",G26-G26*COMPASS!$U$13)</f>
        <v>425.39196773721631</v>
      </c>
    </row>
    <row r="27" spans="1:8" ht="15.6" customHeight="1">
      <c r="A27" s="297" t="s">
        <v>5375</v>
      </c>
      <c r="B27" s="566" t="s">
        <v>421</v>
      </c>
      <c r="C27" s="183" t="s">
        <v>5367</v>
      </c>
      <c r="D27" s="53" t="s">
        <v>9482</v>
      </c>
      <c r="E27" s="180">
        <v>1</v>
      </c>
      <c r="F27" s="932"/>
      <c r="G27" s="1244">
        <v>459.48200037425482</v>
      </c>
      <c r="H27" s="249">
        <f>IF(G27="","",G27-G27*COMPASS!$U$13)</f>
        <v>459.48200037425482</v>
      </c>
    </row>
    <row r="28" spans="1:8" ht="15.6" customHeight="1">
      <c r="A28" s="297" t="s">
        <v>5376</v>
      </c>
      <c r="B28" s="566" t="s">
        <v>992</v>
      </c>
      <c r="C28" s="183" t="s">
        <v>5368</v>
      </c>
      <c r="D28" s="53" t="s">
        <v>9483</v>
      </c>
      <c r="E28" s="180">
        <v>1</v>
      </c>
      <c r="F28" s="932"/>
      <c r="G28" s="1244">
        <v>449.13137925199965</v>
      </c>
      <c r="H28" s="249">
        <f>IF(G28="","",G28-G28*COMPASS!$U$13)</f>
        <v>449.13137925199965</v>
      </c>
    </row>
    <row r="29" spans="1:8" ht="15.6" customHeight="1">
      <c r="A29" s="297" t="s">
        <v>5377</v>
      </c>
      <c r="B29" s="566" t="s">
        <v>421</v>
      </c>
      <c r="C29" s="183" t="s">
        <v>5369</v>
      </c>
      <c r="D29" s="53" t="s">
        <v>9484</v>
      </c>
      <c r="E29" s="180">
        <v>1</v>
      </c>
      <c r="F29" s="932"/>
      <c r="G29" s="1244">
        <v>485.13776248174474</v>
      </c>
      <c r="H29" s="249">
        <f>IF(G29="","",G29-G29*COMPASS!$U$13)</f>
        <v>485.13776248174474</v>
      </c>
    </row>
    <row r="30" spans="1:8" ht="15.6" customHeight="1">
      <c r="A30" s="297" t="s">
        <v>5378</v>
      </c>
      <c r="B30" s="566" t="s">
        <v>992</v>
      </c>
      <c r="C30" s="183" t="s">
        <v>5370</v>
      </c>
      <c r="D30" s="53" t="s">
        <v>9485</v>
      </c>
      <c r="E30" s="180">
        <v>1</v>
      </c>
      <c r="F30" s="932"/>
      <c r="G30" s="1244">
        <v>469.43568913818973</v>
      </c>
      <c r="H30" s="249">
        <f>IF(G30="","",G30-G30*COMPASS!$U$13)</f>
        <v>469.43568913818973</v>
      </c>
    </row>
    <row r="31" spans="1:8" ht="15.6" customHeight="1">
      <c r="A31" s="297" t="s">
        <v>5379</v>
      </c>
      <c r="B31" s="566" t="s">
        <v>992</v>
      </c>
      <c r="C31" s="183" t="s">
        <v>5371</v>
      </c>
      <c r="D31" s="53" t="s">
        <v>9486</v>
      </c>
      <c r="E31" s="180">
        <v>1</v>
      </c>
      <c r="F31" s="932"/>
      <c r="G31" s="1244">
        <v>506.98969973960925</v>
      </c>
      <c r="H31" s="249">
        <f>IF(G31="","",G31-G31*COMPASS!$U$13)</f>
        <v>506.98969973960925</v>
      </c>
    </row>
    <row r="32" spans="1:8" ht="15.6" customHeight="1">
      <c r="A32" s="297" t="s">
        <v>5380</v>
      </c>
      <c r="B32" s="566" t="s">
        <v>421</v>
      </c>
      <c r="C32" s="183" t="s">
        <v>5372</v>
      </c>
      <c r="D32" s="53" t="s">
        <v>9487</v>
      </c>
      <c r="E32" s="180">
        <v>1</v>
      </c>
      <c r="F32" s="932"/>
      <c r="G32" s="1244">
        <v>519.99733016595587</v>
      </c>
      <c r="H32" s="249">
        <f>IF(G32="","",G32-G32*COMPASS!$U$13)</f>
        <v>519.99733016595587</v>
      </c>
    </row>
    <row r="33" spans="1:8" ht="15.6" customHeight="1">
      <c r="A33" s="297" t="s">
        <v>5381</v>
      </c>
      <c r="B33" s="566" t="s">
        <v>992</v>
      </c>
      <c r="C33" s="183" t="s">
        <v>5373</v>
      </c>
      <c r="D33" s="53" t="s">
        <v>9488</v>
      </c>
      <c r="E33" s="180">
        <v>1</v>
      </c>
      <c r="F33" s="932"/>
      <c r="G33" s="1244">
        <v>561.72322154191113</v>
      </c>
      <c r="H33" s="249">
        <f>IF(G33="","",G33-G33*COMPASS!$U$13)</f>
        <v>561.72322154191113</v>
      </c>
    </row>
    <row r="34" spans="1:8" ht="15.6" customHeight="1">
      <c r="A34" s="181" t="s">
        <v>976</v>
      </c>
      <c r="B34" s="567"/>
      <c r="C34" s="182"/>
      <c r="D34" s="907"/>
      <c r="E34" s="100"/>
      <c r="F34" s="100"/>
      <c r="G34" s="1245"/>
      <c r="H34" s="249" t="str">
        <f>IF(G34="","",G34-G34*COMPASS!$U$13)</f>
        <v/>
      </c>
    </row>
    <row r="35" spans="1:8" ht="15.6" customHeight="1">
      <c r="A35" s="297" t="s">
        <v>1294</v>
      </c>
      <c r="B35" s="566" t="s">
        <v>992</v>
      </c>
      <c r="C35" s="183" t="s">
        <v>962</v>
      </c>
      <c r="D35" s="53" t="s">
        <v>18616</v>
      </c>
      <c r="E35" s="180">
        <v>1</v>
      </c>
      <c r="F35" s="932"/>
      <c r="G35" s="1244">
        <v>211.84040029873353</v>
      </c>
      <c r="H35" s="249">
        <f>IF(G35="","",G35-G35*COMPASS!$U$13)</f>
        <v>211.84040029873353</v>
      </c>
    </row>
    <row r="36" spans="1:8" ht="15.6" customHeight="1">
      <c r="A36" s="297" t="s">
        <v>1295</v>
      </c>
      <c r="B36" s="566" t="s">
        <v>421</v>
      </c>
      <c r="C36" s="183" t="s">
        <v>963</v>
      </c>
      <c r="D36" s="53" t="s">
        <v>9489</v>
      </c>
      <c r="E36" s="180">
        <v>1</v>
      </c>
      <c r="F36" s="932"/>
      <c r="G36" s="1244">
        <v>17.537495623901361</v>
      </c>
      <c r="H36" s="249">
        <f>IF(G36="","",G36-G36*COMPASS!$U$13)</f>
        <v>17.537495623901361</v>
      </c>
    </row>
    <row r="37" spans="1:8" ht="15.6" customHeight="1">
      <c r="A37" s="297" t="s">
        <v>1296</v>
      </c>
      <c r="B37" s="566" t="s">
        <v>421</v>
      </c>
      <c r="C37" s="183" t="s">
        <v>964</v>
      </c>
      <c r="D37" s="53" t="s">
        <v>9490</v>
      </c>
      <c r="E37" s="180">
        <v>1</v>
      </c>
      <c r="F37" s="932"/>
      <c r="G37" s="1244">
        <v>25.272637631040801</v>
      </c>
      <c r="H37" s="249">
        <f>IF(G37="","",G37-G37*COMPASS!$U$13)</f>
        <v>25.272637631040801</v>
      </c>
    </row>
    <row r="38" spans="1:8" ht="15.6" customHeight="1">
      <c r="A38" s="897" t="s">
        <v>1297</v>
      </c>
      <c r="B38" s="898" t="s">
        <v>1192</v>
      </c>
      <c r="C38" s="908" t="s">
        <v>965</v>
      </c>
      <c r="D38" s="900" t="s">
        <v>9491</v>
      </c>
      <c r="E38" s="901">
        <v>1</v>
      </c>
      <c r="F38" s="901"/>
      <c r="G38" s="1246">
        <v>10.24206309126</v>
      </c>
      <c r="H38" s="249">
        <f>IF(G38="","",G38-G38*COMPASS!$U$13)</f>
        <v>10.24206309126</v>
      </c>
    </row>
    <row r="39" spans="1:8" ht="15.6" customHeight="1">
      <c r="A39" s="897" t="s">
        <v>1298</v>
      </c>
      <c r="B39" s="898" t="s">
        <v>421</v>
      </c>
      <c r="C39" s="899" t="s">
        <v>966</v>
      </c>
      <c r="D39" s="900" t="s">
        <v>9492</v>
      </c>
      <c r="E39" s="901">
        <v>1</v>
      </c>
      <c r="F39" s="1242"/>
      <c r="G39" s="1246">
        <v>19.29707517664982</v>
      </c>
      <c r="H39" s="249">
        <f>IF(G39="","",G39-G39*COMPASS!$U$13)</f>
        <v>19.29707517664982</v>
      </c>
    </row>
    <row r="40" spans="1:8" ht="15.6" customHeight="1">
      <c r="A40" s="897" t="s">
        <v>760</v>
      </c>
      <c r="B40" s="898" t="s">
        <v>992</v>
      </c>
      <c r="C40" s="899" t="s">
        <v>967</v>
      </c>
      <c r="D40" s="900" t="s">
        <v>9493</v>
      </c>
      <c r="E40" s="901">
        <v>1</v>
      </c>
      <c r="F40" s="1242"/>
      <c r="G40" s="1246">
        <v>51.441593493616416</v>
      </c>
      <c r="H40" s="249">
        <f>IF(G40="","",G40-G40*COMPASS!$U$13)</f>
        <v>51.441593493616416</v>
      </c>
    </row>
    <row r="41" spans="1:8" ht="15.6" customHeight="1">
      <c r="A41" s="903" t="s">
        <v>9494</v>
      </c>
      <c r="B41" s="898" t="s">
        <v>421</v>
      </c>
      <c r="C41" s="899" t="s">
        <v>9495</v>
      </c>
      <c r="D41" s="900" t="s">
        <v>9496</v>
      </c>
      <c r="E41" s="901">
        <v>1</v>
      </c>
      <c r="F41" s="1242"/>
      <c r="G41" s="1246">
        <v>160.13764156004135</v>
      </c>
      <c r="H41" s="249">
        <f>IF(G41="","",G41-G41*COMPASS!$U$13)</f>
        <v>160.13764156004135</v>
      </c>
    </row>
    <row r="42" spans="1:8" ht="15.6" customHeight="1">
      <c r="A42" s="903" t="s">
        <v>9497</v>
      </c>
      <c r="B42" s="898" t="s">
        <v>421</v>
      </c>
      <c r="C42" s="899" t="s">
        <v>9498</v>
      </c>
      <c r="D42" s="900" t="s">
        <v>9499</v>
      </c>
      <c r="E42" s="901">
        <v>1</v>
      </c>
      <c r="F42" s="1242"/>
      <c r="G42" s="1246">
        <v>170.07689475287506</v>
      </c>
      <c r="H42" s="249">
        <f>IF(G42="","",G42-G42*COMPASS!$U$13)</f>
        <v>170.07689475287506</v>
      </c>
    </row>
    <row r="43" spans="1:8" ht="15.6" customHeight="1">
      <c r="A43" s="903" t="s">
        <v>9500</v>
      </c>
      <c r="B43" s="898" t="s">
        <v>421</v>
      </c>
      <c r="C43" s="899" t="s">
        <v>9501</v>
      </c>
      <c r="D43" s="900" t="s">
        <v>9502</v>
      </c>
      <c r="E43" s="901">
        <v>1</v>
      </c>
      <c r="F43" s="1242"/>
      <c r="G43" s="1246">
        <v>512.427114424504</v>
      </c>
      <c r="H43" s="249">
        <f>IF(G43="","",G43-G43*COMPASS!$U$13)</f>
        <v>512.427114424504</v>
      </c>
    </row>
    <row r="44" spans="1:8" ht="15.6" customHeight="1">
      <c r="A44" s="903" t="s">
        <v>9503</v>
      </c>
      <c r="B44" s="898" t="s">
        <v>421</v>
      </c>
      <c r="C44" s="899" t="s">
        <v>9504</v>
      </c>
      <c r="D44" s="900" t="s">
        <v>9505</v>
      </c>
      <c r="E44" s="901">
        <v>1</v>
      </c>
      <c r="F44" s="1242"/>
      <c r="G44" s="1246">
        <v>552.13758919788108</v>
      </c>
      <c r="H44" s="249">
        <f>IF(G44="","",G44-G44*COMPASS!$U$13)</f>
        <v>552.13758919788108</v>
      </c>
    </row>
    <row r="45" spans="1:8" ht="15.6" customHeight="1">
      <c r="A45" s="903" t="s">
        <v>9506</v>
      </c>
      <c r="B45" s="898" t="s">
        <v>421</v>
      </c>
      <c r="C45" s="899" t="s">
        <v>9507</v>
      </c>
      <c r="D45" s="900" t="s">
        <v>9508</v>
      </c>
      <c r="E45" s="901">
        <v>1</v>
      </c>
      <c r="F45" s="1242"/>
      <c r="G45" s="1246">
        <v>599.83031685120909</v>
      </c>
      <c r="H45" s="249">
        <f>IF(G45="","",G45-G45*COMPASS!$U$13)</f>
        <v>599.83031685120909</v>
      </c>
    </row>
    <row r="46" spans="1:8" ht="15.6" customHeight="1">
      <c r="A46" s="903" t="s">
        <v>9509</v>
      </c>
      <c r="B46" s="898" t="s">
        <v>421</v>
      </c>
      <c r="C46" s="899" t="s">
        <v>9510</v>
      </c>
      <c r="D46" s="900" t="s">
        <v>9511</v>
      </c>
      <c r="E46" s="901">
        <v>1</v>
      </c>
      <c r="F46" s="1242"/>
      <c r="G46" s="1246">
        <v>671.2899988674651</v>
      </c>
      <c r="H46" s="249">
        <f>IF(G46="","",G46-G46*COMPASS!$U$13)</f>
        <v>671.2899988674651</v>
      </c>
    </row>
    <row r="47" spans="1:8" ht="15.6" customHeight="1">
      <c r="A47" s="903" t="s">
        <v>9512</v>
      </c>
      <c r="B47" s="898" t="s">
        <v>421</v>
      </c>
      <c r="C47" s="899" t="s">
        <v>9513</v>
      </c>
      <c r="D47" s="900" t="s">
        <v>9514</v>
      </c>
      <c r="E47" s="901">
        <v>1</v>
      </c>
      <c r="F47" s="1242"/>
      <c r="G47" s="1246">
        <v>153.13816331934362</v>
      </c>
      <c r="H47" s="249">
        <f>IF(G47="","",G47-G47*COMPASS!$U$13)</f>
        <v>153.13816331934362</v>
      </c>
    </row>
    <row r="48" spans="1:8" ht="15.6" customHeight="1">
      <c r="A48" s="903" t="s">
        <v>9515</v>
      </c>
      <c r="B48" s="898" t="s">
        <v>421</v>
      </c>
      <c r="C48" s="899" t="s">
        <v>9516</v>
      </c>
      <c r="D48" s="900" t="s">
        <v>9517</v>
      </c>
      <c r="E48" s="901">
        <v>1</v>
      </c>
      <c r="F48" s="1242"/>
      <c r="G48" s="1246">
        <v>172.31009514956634</v>
      </c>
      <c r="H48" s="249">
        <f>IF(G48="","",G48-G48*COMPASS!$U$13)</f>
        <v>172.31009514956634</v>
      </c>
    </row>
    <row r="49" spans="1:8" ht="15.6" customHeight="1">
      <c r="A49" s="903" t="s">
        <v>9518</v>
      </c>
      <c r="B49" s="898" t="s">
        <v>421</v>
      </c>
      <c r="C49" s="899" t="s">
        <v>9519</v>
      </c>
      <c r="D49" s="900" t="s">
        <v>9520</v>
      </c>
      <c r="E49" s="901">
        <v>1</v>
      </c>
      <c r="F49" s="1242"/>
      <c r="G49" s="1246">
        <v>170.07689475287506</v>
      </c>
      <c r="H49" s="249">
        <f>IF(G49="","",G49-G49*COMPASS!$U$13)</f>
        <v>170.07689475287506</v>
      </c>
    </row>
    <row r="50" spans="1:8" ht="15.6" customHeight="1">
      <c r="A50" s="903" t="s">
        <v>9521</v>
      </c>
      <c r="B50" s="898" t="s">
        <v>421</v>
      </c>
      <c r="C50" s="899" t="s">
        <v>9522</v>
      </c>
      <c r="D50" s="900" t="s">
        <v>9523</v>
      </c>
      <c r="E50" s="901">
        <v>1</v>
      </c>
      <c r="F50" s="1242"/>
      <c r="G50" s="1246">
        <v>191.44793704569869</v>
      </c>
      <c r="H50" s="249">
        <f>IF(G50="","",G50-G50*COMPASS!$U$13)</f>
        <v>191.44793704569869</v>
      </c>
    </row>
    <row r="51" spans="1:8" ht="15.6" customHeight="1">
      <c r="A51" s="903" t="s">
        <v>9524</v>
      </c>
      <c r="B51" s="898" t="s">
        <v>421</v>
      </c>
      <c r="C51" s="899" t="s">
        <v>9525</v>
      </c>
      <c r="D51" s="900" t="s">
        <v>9526</v>
      </c>
      <c r="E51" s="901">
        <v>1</v>
      </c>
      <c r="F51" s="1242"/>
      <c r="G51" s="1246">
        <v>1738.6734785470055</v>
      </c>
      <c r="H51" s="249">
        <f>IF(G51="","",G51-G51*COMPASS!$U$13)</f>
        <v>1738.6734785470055</v>
      </c>
    </row>
    <row r="52" spans="1:8" ht="15.6" customHeight="1">
      <c r="A52" s="181" t="s">
        <v>5419</v>
      </c>
      <c r="B52" s="567"/>
      <c r="C52" s="182"/>
      <c r="D52" s="907"/>
      <c r="E52" s="100"/>
      <c r="F52" s="100"/>
      <c r="G52" s="1245"/>
      <c r="H52" s="249" t="str">
        <f>IF(G52="","",G52-G52*COMPASS!$U$13)</f>
        <v/>
      </c>
    </row>
    <row r="53" spans="1:8" ht="15.6" customHeight="1">
      <c r="A53" s="297" t="s">
        <v>18857</v>
      </c>
      <c r="B53" s="566" t="s">
        <v>421</v>
      </c>
      <c r="C53" s="183" t="s">
        <v>18615</v>
      </c>
      <c r="D53" s="53" t="s">
        <v>9527</v>
      </c>
      <c r="E53" s="180">
        <v>1</v>
      </c>
      <c r="F53" s="932"/>
      <c r="G53" s="1244">
        <v>878.95460739140219</v>
      </c>
      <c r="H53" s="249">
        <f>IF(G53="","",G53-G53*COMPASS!$U$13)</f>
        <v>878.95460739140219</v>
      </c>
    </row>
    <row r="54" spans="1:8" ht="15.6" customHeight="1">
      <c r="A54" s="297" t="s">
        <v>5423</v>
      </c>
      <c r="B54" s="566" t="s">
        <v>421</v>
      </c>
      <c r="C54" s="183" t="s">
        <v>18614</v>
      </c>
      <c r="D54" s="53" t="s">
        <v>9528</v>
      </c>
      <c r="E54" s="180">
        <v>1</v>
      </c>
      <c r="F54" s="932"/>
      <c r="G54" s="1244">
        <v>1109.4989454886329</v>
      </c>
      <c r="H54" s="249">
        <f>IF(G54="","",G54-G54*COMPASS!$U$13)</f>
        <v>1109.4989454886329</v>
      </c>
    </row>
    <row r="55" spans="1:8" ht="15.6" customHeight="1">
      <c r="A55" s="897" t="s">
        <v>5424</v>
      </c>
      <c r="B55" s="898" t="s">
        <v>992</v>
      </c>
      <c r="C55" s="899" t="s">
        <v>18613</v>
      </c>
      <c r="D55" s="900" t="s">
        <v>9529</v>
      </c>
      <c r="E55" s="901">
        <v>1</v>
      </c>
      <c r="F55" s="1242"/>
      <c r="G55" s="1246">
        <v>908.82143290081331</v>
      </c>
      <c r="H55" s="249">
        <f>IF(G55="","",G55-G55*COMPASS!$U$13)</f>
        <v>908.82143290081331</v>
      </c>
    </row>
    <row r="56" spans="1:8" ht="15.6" customHeight="1">
      <c r="A56" s="897" t="s">
        <v>5425</v>
      </c>
      <c r="B56" s="898" t="s">
        <v>992</v>
      </c>
      <c r="C56" s="899" t="s">
        <v>18612</v>
      </c>
      <c r="D56" s="900" t="s">
        <v>9530</v>
      </c>
      <c r="E56" s="901">
        <v>1</v>
      </c>
      <c r="F56" s="1242"/>
      <c r="G56" s="1246">
        <v>961.63125009552357</v>
      </c>
      <c r="H56" s="249">
        <f>IF(G56="","",G56-G56*COMPASS!$U$13)</f>
        <v>961.63125009552357</v>
      </c>
    </row>
    <row r="57" spans="1:8" ht="15.6" customHeight="1">
      <c r="A57" s="897" t="s">
        <v>5426</v>
      </c>
      <c r="B57" s="898" t="s">
        <v>992</v>
      </c>
      <c r="C57" s="899" t="s">
        <v>18611</v>
      </c>
      <c r="D57" s="900" t="s">
        <v>9531</v>
      </c>
      <c r="E57" s="901">
        <v>1</v>
      </c>
      <c r="F57" s="1242"/>
      <c r="G57" s="1246">
        <v>973.68451398538389</v>
      </c>
      <c r="H57" s="249">
        <f>IF(G57="","",G57-G57*COMPASS!$U$13)</f>
        <v>973.68451398538389</v>
      </c>
    </row>
    <row r="58" spans="1:8" ht="15.6" customHeight="1">
      <c r="A58" s="897" t="s">
        <v>5427</v>
      </c>
      <c r="B58" s="898" t="s">
        <v>421</v>
      </c>
      <c r="C58" s="899" t="s">
        <v>18610</v>
      </c>
      <c r="D58" s="900" t="s">
        <v>9532</v>
      </c>
      <c r="E58" s="901">
        <v>1</v>
      </c>
      <c r="F58" s="1242"/>
      <c r="G58" s="1246">
        <v>1057.2863362971157</v>
      </c>
      <c r="H58" s="249">
        <f>IF(G58="","",G58-G58*COMPASS!$U$13)</f>
        <v>1057.2863362971157</v>
      </c>
    </row>
    <row r="59" spans="1:8" ht="15.6" customHeight="1">
      <c r="A59" s="897" t="s">
        <v>5428</v>
      </c>
      <c r="B59" s="898" t="s">
        <v>421</v>
      </c>
      <c r="C59" s="899" t="s">
        <v>18609</v>
      </c>
      <c r="D59" s="900" t="s">
        <v>9533</v>
      </c>
      <c r="E59" s="901">
        <v>1</v>
      </c>
      <c r="F59" s="1242"/>
      <c r="G59" s="1246">
        <v>1131.2775056021255</v>
      </c>
      <c r="H59" s="249">
        <f>IF(G59="","",G59-G59*COMPASS!$U$13)</f>
        <v>1131.2775056021255</v>
      </c>
    </row>
    <row r="60" spans="1:8" ht="15.6" customHeight="1">
      <c r="A60" s="897" t="s">
        <v>5429</v>
      </c>
      <c r="B60" s="898" t="s">
        <v>992</v>
      </c>
      <c r="C60" s="899" t="s">
        <v>18608</v>
      </c>
      <c r="D60" s="900" t="s">
        <v>9534</v>
      </c>
      <c r="E60" s="901">
        <v>1</v>
      </c>
      <c r="F60" s="1242"/>
      <c r="G60" s="1246">
        <v>1142.005021862725</v>
      </c>
      <c r="H60" s="249">
        <f>IF(G60="","",G60-G60*COMPASS!$U$13)</f>
        <v>1142.005021862725</v>
      </c>
    </row>
    <row r="61" spans="1:8" ht="15.6" customHeight="1">
      <c r="A61" s="897" t="s">
        <v>5430</v>
      </c>
      <c r="B61" s="898" t="s">
        <v>421</v>
      </c>
      <c r="C61" s="899" t="s">
        <v>18607</v>
      </c>
      <c r="D61" s="900" t="s">
        <v>9535</v>
      </c>
      <c r="E61" s="901">
        <v>1</v>
      </c>
      <c r="F61" s="1242"/>
      <c r="G61" s="1246">
        <v>1283.5834876235319</v>
      </c>
      <c r="H61" s="249">
        <f>IF(G61="","",G61-G61*COMPASS!$U$13)</f>
        <v>1283.5834876235319</v>
      </c>
    </row>
    <row r="62" spans="1:8" ht="15.6" customHeight="1">
      <c r="A62" s="297" t="s">
        <v>5431</v>
      </c>
      <c r="B62" s="566" t="s">
        <v>421</v>
      </c>
      <c r="C62" s="183" t="s">
        <v>18606</v>
      </c>
      <c r="D62" s="53" t="s">
        <v>9536</v>
      </c>
      <c r="E62" s="180">
        <v>1</v>
      </c>
      <c r="F62" s="932"/>
      <c r="G62" s="1244">
        <v>992.06595365010685</v>
      </c>
      <c r="H62" s="249">
        <f>IF(G62="","",G62-G62*COMPASS!$U$13)</f>
        <v>992.06595365010685</v>
      </c>
    </row>
    <row r="63" spans="1:8" ht="15.6" customHeight="1">
      <c r="A63" s="297" t="s">
        <v>5432</v>
      </c>
      <c r="B63" s="566" t="s">
        <v>421</v>
      </c>
      <c r="C63" s="183" t="s">
        <v>18605</v>
      </c>
      <c r="D63" s="53" t="s">
        <v>9537</v>
      </c>
      <c r="E63" s="180">
        <v>1</v>
      </c>
      <c r="F63" s="932"/>
      <c r="G63" s="1244">
        <v>1071.3431687801246</v>
      </c>
      <c r="H63" s="249">
        <f>IF(G63="","",G63-G63*COMPASS!$U$13)</f>
        <v>1071.3431687801246</v>
      </c>
    </row>
    <row r="64" spans="1:8" ht="15.6" customHeight="1">
      <c r="A64" s="297" t="s">
        <v>5433</v>
      </c>
      <c r="B64" s="566" t="s">
        <v>421</v>
      </c>
      <c r="C64" s="183" t="s">
        <v>18604</v>
      </c>
      <c r="D64" s="53" t="s">
        <v>9538</v>
      </c>
      <c r="E64" s="180">
        <v>1</v>
      </c>
      <c r="F64" s="932"/>
      <c r="G64" s="1244">
        <v>1135.6438077694486</v>
      </c>
      <c r="H64" s="249">
        <f>IF(G64="","",G64-G64*COMPASS!$U$13)</f>
        <v>1135.6438077694486</v>
      </c>
    </row>
    <row r="65" spans="1:8" ht="15.6" customHeight="1">
      <c r="A65" s="297" t="s">
        <v>5434</v>
      </c>
      <c r="B65" s="566" t="s">
        <v>421</v>
      </c>
      <c r="C65" s="183" t="s">
        <v>18603</v>
      </c>
      <c r="D65" s="53" t="s">
        <v>9539</v>
      </c>
      <c r="E65" s="180">
        <v>1</v>
      </c>
      <c r="F65" s="932"/>
      <c r="G65" s="1244">
        <v>1213.9541119219905</v>
      </c>
      <c r="H65" s="249">
        <f>IF(G65="","",G65-G65*COMPASS!$U$13)</f>
        <v>1213.9541119219905</v>
      </c>
    </row>
    <row r="66" spans="1:8" ht="15.6" customHeight="1">
      <c r="A66" s="897" t="s">
        <v>5435</v>
      </c>
      <c r="B66" s="898" t="s">
        <v>421</v>
      </c>
      <c r="C66" s="899" t="s">
        <v>18602</v>
      </c>
      <c r="D66" s="900" t="s">
        <v>9540</v>
      </c>
      <c r="E66" s="901">
        <v>1</v>
      </c>
      <c r="F66" s="1242"/>
      <c r="G66" s="1246">
        <v>1264.3327257106278</v>
      </c>
      <c r="H66" s="249">
        <f>IF(G66="","",G66-G66*COMPASS!$U$13)</f>
        <v>1264.3327257106278</v>
      </c>
    </row>
    <row r="67" spans="1:8" ht="15.6" customHeight="1">
      <c r="A67" s="897" t="s">
        <v>5436</v>
      </c>
      <c r="B67" s="898" t="s">
        <v>421</v>
      </c>
      <c r="C67" s="899" t="s">
        <v>18601</v>
      </c>
      <c r="D67" s="900" t="s">
        <v>9541</v>
      </c>
      <c r="E67" s="901">
        <v>1</v>
      </c>
      <c r="F67" s="1242"/>
      <c r="G67" s="1246">
        <v>1392.3756746758231</v>
      </c>
      <c r="H67" s="249">
        <f>IF(G67="","",G67-G67*COMPASS!$U$13)</f>
        <v>1392.3756746758231</v>
      </c>
    </row>
    <row r="68" spans="1:8" ht="15.6" customHeight="1">
      <c r="A68" s="903" t="s">
        <v>9542</v>
      </c>
      <c r="B68" s="898" t="s">
        <v>421</v>
      </c>
      <c r="C68" s="899" t="s">
        <v>18600</v>
      </c>
      <c r="D68" s="900" t="s">
        <v>9543</v>
      </c>
      <c r="E68" s="901">
        <v>1</v>
      </c>
      <c r="F68" s="1242"/>
      <c r="G68" s="1246">
        <v>1151.5673443721726</v>
      </c>
      <c r="H68" s="249">
        <f>IF(G68="","",G68-G68*COMPASS!$U$13)</f>
        <v>1151.5673443721726</v>
      </c>
    </row>
    <row r="69" spans="1:8" ht="15.6" customHeight="1">
      <c r="A69" s="897" t="s">
        <v>5437</v>
      </c>
      <c r="B69" s="898" t="s">
        <v>421</v>
      </c>
      <c r="C69" s="899" t="s">
        <v>18599</v>
      </c>
      <c r="D69" s="900" t="s">
        <v>9544</v>
      </c>
      <c r="E69" s="901">
        <v>1</v>
      </c>
      <c r="F69" s="1242"/>
      <c r="G69" s="1246">
        <v>1183.4907601033863</v>
      </c>
      <c r="H69" s="249">
        <f>IF(G69="","",G69-G69*COMPASS!$U$13)</f>
        <v>1183.4907601033863</v>
      </c>
    </row>
    <row r="70" spans="1:8" ht="15.6" customHeight="1">
      <c r="A70" s="897" t="s">
        <v>5438</v>
      </c>
      <c r="B70" s="898" t="s">
        <v>421</v>
      </c>
      <c r="C70" s="899" t="s">
        <v>18598</v>
      </c>
      <c r="D70" s="900" t="s">
        <v>9545</v>
      </c>
      <c r="E70" s="901">
        <v>1</v>
      </c>
      <c r="F70" s="1242"/>
      <c r="G70" s="1246">
        <v>1270.5763441091988</v>
      </c>
      <c r="H70" s="249">
        <f>IF(G70="","",G70-G70*COMPASS!$U$13)</f>
        <v>1270.5763441091988</v>
      </c>
    </row>
    <row r="71" spans="1:8" ht="15.6" customHeight="1">
      <c r="A71" s="897" t="s">
        <v>5439</v>
      </c>
      <c r="B71" s="898" t="s">
        <v>992</v>
      </c>
      <c r="C71" s="899" t="s">
        <v>18597</v>
      </c>
      <c r="D71" s="900" t="s">
        <v>9546</v>
      </c>
      <c r="E71" s="901">
        <v>1</v>
      </c>
      <c r="F71" s="1242"/>
      <c r="G71" s="1246">
        <v>1346.5593011712233</v>
      </c>
      <c r="H71" s="249">
        <f>IF(G71="","",G71-G71*COMPASS!$U$13)</f>
        <v>1346.5593011712233</v>
      </c>
    </row>
    <row r="72" spans="1:8" ht="15.6" customHeight="1">
      <c r="A72" s="897" t="s">
        <v>5440</v>
      </c>
      <c r="B72" s="898" t="s">
        <v>421</v>
      </c>
      <c r="C72" s="899" t="s">
        <v>18596</v>
      </c>
      <c r="D72" s="900" t="s">
        <v>9547</v>
      </c>
      <c r="E72" s="901">
        <v>1</v>
      </c>
      <c r="F72" s="1242"/>
      <c r="G72" s="1246">
        <v>1488.10274395992</v>
      </c>
      <c r="H72" s="249">
        <f>IF(G72="","",G72-G72*COMPASS!$U$13)</f>
        <v>1488.10274395992</v>
      </c>
    </row>
    <row r="73" spans="1:8" ht="15.6" customHeight="1">
      <c r="A73" s="897" t="s">
        <v>7542</v>
      </c>
      <c r="B73" s="898" t="s">
        <v>992</v>
      </c>
      <c r="C73" s="899" t="s">
        <v>18595</v>
      </c>
      <c r="D73" s="900" t="s">
        <v>9548</v>
      </c>
      <c r="E73" s="901">
        <v>1</v>
      </c>
      <c r="F73" s="1242"/>
      <c r="G73" s="1246">
        <v>1182.2200792007513</v>
      </c>
      <c r="H73" s="249">
        <f>IF(G73="","",G73-G73*COMPASS!$U$13)</f>
        <v>1182.2200792007513</v>
      </c>
    </row>
    <row r="74" spans="1:8" ht="15.6" customHeight="1">
      <c r="A74" s="897" t="s">
        <v>5441</v>
      </c>
      <c r="B74" s="898" t="s">
        <v>421</v>
      </c>
      <c r="C74" s="899" t="s">
        <v>18594</v>
      </c>
      <c r="D74" s="900" t="s">
        <v>9549</v>
      </c>
      <c r="E74" s="901">
        <v>1</v>
      </c>
      <c r="F74" s="1242"/>
      <c r="G74" s="1246">
        <v>1253.1462106420479</v>
      </c>
      <c r="H74" s="249">
        <f>IF(G74="","",G74-G74*COMPASS!$U$13)</f>
        <v>1253.1462106420479</v>
      </c>
    </row>
    <row r="75" spans="1:8" ht="15.6" customHeight="1">
      <c r="A75" s="897" t="s">
        <v>5442</v>
      </c>
      <c r="B75" s="898" t="s">
        <v>421</v>
      </c>
      <c r="C75" s="899" t="s">
        <v>18593</v>
      </c>
      <c r="D75" s="900" t="s">
        <v>9550</v>
      </c>
      <c r="E75" s="901">
        <v>1</v>
      </c>
      <c r="F75" s="1242"/>
      <c r="G75" s="1246">
        <v>1348.8159599817129</v>
      </c>
      <c r="H75" s="249">
        <f>IF(G75="","",G75-G75*COMPASS!$U$13)</f>
        <v>1348.8159599817129</v>
      </c>
    </row>
    <row r="76" spans="1:8" ht="15.6" customHeight="1">
      <c r="A76" s="897" t="s">
        <v>5443</v>
      </c>
      <c r="B76" s="898" t="s">
        <v>992</v>
      </c>
      <c r="C76" s="899" t="s">
        <v>18592</v>
      </c>
      <c r="D76" s="900" t="s">
        <v>9551</v>
      </c>
      <c r="E76" s="901">
        <v>1</v>
      </c>
      <c r="F76" s="1242"/>
      <c r="G76" s="1246">
        <v>1412.3160836356462</v>
      </c>
      <c r="H76" s="249">
        <f>IF(G76="","",G76-G76*COMPASS!$U$13)</f>
        <v>1412.3160836356462</v>
      </c>
    </row>
    <row r="77" spans="1:8" ht="15.6" customHeight="1">
      <c r="A77" s="297" t="s">
        <v>5444</v>
      </c>
      <c r="B77" s="566" t="s">
        <v>421</v>
      </c>
      <c r="C77" s="183" t="s">
        <v>18591</v>
      </c>
      <c r="D77" s="53" t="s">
        <v>9552</v>
      </c>
      <c r="E77" s="180">
        <v>1</v>
      </c>
      <c r="F77" s="932"/>
      <c r="G77" s="1244">
        <v>1601.2108081982592</v>
      </c>
      <c r="H77" s="249">
        <f>IF(G77="","",G77-G77*COMPASS!$U$13)</f>
        <v>1601.2108081982592</v>
      </c>
    </row>
    <row r="78" spans="1:8" ht="15.6" customHeight="1">
      <c r="A78" s="181" t="s">
        <v>22</v>
      </c>
      <c r="B78" s="567"/>
      <c r="C78" s="182"/>
      <c r="D78" s="907"/>
      <c r="E78" s="902"/>
      <c r="F78" s="902"/>
      <c r="G78" s="1247"/>
      <c r="H78" s="249" t="str">
        <f>IF(G78="","",G78-G78*COMPASS!$U$13)</f>
        <v/>
      </c>
    </row>
    <row r="79" spans="1:8" ht="15.6" customHeight="1">
      <c r="A79" s="297" t="s">
        <v>5</v>
      </c>
      <c r="B79" s="566" t="s">
        <v>421</v>
      </c>
      <c r="C79" s="183" t="s">
        <v>1</v>
      </c>
      <c r="D79" s="53" t="s">
        <v>9553</v>
      </c>
      <c r="E79" s="180">
        <v>1</v>
      </c>
      <c r="F79" s="932"/>
      <c r="G79" s="1244">
        <v>1421.0976537377778</v>
      </c>
      <c r="H79" s="249">
        <f>IF(G79="","",G79-G79*COMPASS!$U$13)</f>
        <v>1421.0976537377778</v>
      </c>
    </row>
    <row r="80" spans="1:8" ht="15.6" customHeight="1">
      <c r="A80" s="297" t="s">
        <v>6</v>
      </c>
      <c r="B80" s="566" t="s">
        <v>421</v>
      </c>
      <c r="C80" s="183" t="s">
        <v>2</v>
      </c>
      <c r="D80" s="53" t="s">
        <v>9554</v>
      </c>
      <c r="E80" s="180">
        <v>1</v>
      </c>
      <c r="F80" s="932"/>
      <c r="G80" s="1244">
        <v>1562.525626531462</v>
      </c>
      <c r="H80" s="249">
        <f>IF(G80="","",G80-G80*COMPASS!$U$13)</f>
        <v>1562.525626531462</v>
      </c>
    </row>
    <row r="81" spans="1:8" ht="15.6" customHeight="1">
      <c r="A81" s="297" t="s">
        <v>7</v>
      </c>
      <c r="B81" s="566" t="s">
        <v>421</v>
      </c>
      <c r="C81" s="183" t="s">
        <v>3</v>
      </c>
      <c r="D81" s="53" t="s">
        <v>9555</v>
      </c>
      <c r="E81" s="180">
        <v>1</v>
      </c>
      <c r="F81" s="932"/>
      <c r="G81" s="1244">
        <v>1749.0651613962514</v>
      </c>
      <c r="H81" s="249">
        <f>IF(G81="","",G81-G81*COMPASS!$U$13)</f>
        <v>1749.0651613962514</v>
      </c>
    </row>
    <row r="82" spans="1:8" ht="15.6" customHeight="1">
      <c r="A82" s="297" t="s">
        <v>8</v>
      </c>
      <c r="B82" s="566" t="s">
        <v>421</v>
      </c>
      <c r="C82" s="183" t="s">
        <v>4</v>
      </c>
      <c r="D82" s="53" t="s">
        <v>9556</v>
      </c>
      <c r="E82" s="180">
        <v>1</v>
      </c>
      <c r="F82" s="932"/>
      <c r="G82" s="1244">
        <v>1877.691922079857</v>
      </c>
      <c r="H82" s="249">
        <f>IF(G82="","",G82-G82*COMPASS!$U$13)</f>
        <v>1877.691922079857</v>
      </c>
    </row>
    <row r="83" spans="1:8" ht="15.6" customHeight="1">
      <c r="A83" s="181" t="s">
        <v>5420</v>
      </c>
      <c r="B83" s="567"/>
      <c r="C83" s="182"/>
      <c r="D83" s="907"/>
      <c r="E83" s="100"/>
      <c r="F83" s="100"/>
      <c r="G83" s="1245"/>
      <c r="H83" s="249" t="str">
        <f>IF(G83="","",G83-G83*COMPASS!$U$13)</f>
        <v/>
      </c>
    </row>
    <row r="84" spans="1:8" ht="15.6" customHeight="1">
      <c r="A84" s="297" t="s">
        <v>5348</v>
      </c>
      <c r="B84" s="566" t="s">
        <v>421</v>
      </c>
      <c r="C84" s="183" t="s">
        <v>18590</v>
      </c>
      <c r="D84" s="53" t="s">
        <v>9557</v>
      </c>
      <c r="E84" s="180">
        <v>1</v>
      </c>
      <c r="F84" s="932"/>
      <c r="G84" s="1244">
        <v>269.94974692271677</v>
      </c>
      <c r="H84" s="249">
        <f>IF(G84="","",G84-G84*COMPASS!$U$13)</f>
        <v>269.94974692271677</v>
      </c>
    </row>
    <row r="85" spans="1:8" ht="15.6" customHeight="1">
      <c r="A85" s="297" t="s">
        <v>5349</v>
      </c>
      <c r="B85" s="566" t="s">
        <v>421</v>
      </c>
      <c r="C85" s="183" t="s">
        <v>18589</v>
      </c>
      <c r="D85" s="53" t="s">
        <v>9558</v>
      </c>
      <c r="E85" s="180">
        <v>1</v>
      </c>
      <c r="F85" s="932"/>
      <c r="G85" s="1244">
        <v>283.9342693096404</v>
      </c>
      <c r="H85" s="249">
        <f>IF(G85="","",G85-G85*COMPASS!$U$13)</f>
        <v>283.9342693096404</v>
      </c>
    </row>
    <row r="86" spans="1:8" ht="15.6" customHeight="1">
      <c r="A86" s="297" t="s">
        <v>5382</v>
      </c>
      <c r="B86" s="566" t="s">
        <v>421</v>
      </c>
      <c r="C86" s="183" t="s">
        <v>18588</v>
      </c>
      <c r="D86" s="53" t="s">
        <v>9559</v>
      </c>
      <c r="E86" s="180">
        <v>1</v>
      </c>
      <c r="F86" s="932"/>
      <c r="G86" s="1244">
        <v>286.01987712756397</v>
      </c>
      <c r="H86" s="249">
        <f>IF(G86="","",G86-G86*COMPASS!$U$13)</f>
        <v>286.01987712756397</v>
      </c>
    </row>
    <row r="87" spans="1:8" ht="15.6" customHeight="1">
      <c r="A87" s="297" t="s">
        <v>5383</v>
      </c>
      <c r="B87" s="566" t="s">
        <v>421</v>
      </c>
      <c r="C87" s="183" t="s">
        <v>18587</v>
      </c>
      <c r="D87" s="53" t="s">
        <v>9560</v>
      </c>
      <c r="E87" s="180">
        <v>1</v>
      </c>
      <c r="F87" s="932"/>
      <c r="G87" s="1244">
        <v>309.01007188701539</v>
      </c>
      <c r="H87" s="249">
        <f>IF(G87="","",G87-G87*COMPASS!$U$13)</f>
        <v>309.01007188701539</v>
      </c>
    </row>
    <row r="88" spans="1:8" ht="15.6" customHeight="1">
      <c r="A88" s="297" t="s">
        <v>5384</v>
      </c>
      <c r="B88" s="566" t="s">
        <v>421</v>
      </c>
      <c r="C88" s="183" t="s">
        <v>18586</v>
      </c>
      <c r="D88" s="53" t="s">
        <v>9561</v>
      </c>
      <c r="E88" s="180">
        <v>1</v>
      </c>
      <c r="F88" s="932"/>
      <c r="G88" s="1244">
        <v>305.95613005692962</v>
      </c>
      <c r="H88" s="249">
        <f>IF(G88="","",G88-G88*COMPASS!$U$13)</f>
        <v>305.95613005692962</v>
      </c>
    </row>
    <row r="89" spans="1:8" ht="15.6" customHeight="1">
      <c r="A89" s="297" t="s">
        <v>5385</v>
      </c>
      <c r="B89" s="566" t="s">
        <v>421</v>
      </c>
      <c r="C89" s="183" t="s">
        <v>18585</v>
      </c>
      <c r="D89" s="53" t="s">
        <v>9562</v>
      </c>
      <c r="E89" s="180">
        <v>1</v>
      </c>
      <c r="F89" s="932"/>
      <c r="G89" s="1244">
        <v>330.41788251660148</v>
      </c>
      <c r="H89" s="249">
        <f>IF(G89="","",G89-G89*COMPASS!$U$13)</f>
        <v>330.41788251660148</v>
      </c>
    </row>
    <row r="90" spans="1:8" ht="15.6" customHeight="1">
      <c r="A90" s="297" t="s">
        <v>5386</v>
      </c>
      <c r="B90" s="566" t="s">
        <v>992</v>
      </c>
      <c r="C90" s="183" t="s">
        <v>18584</v>
      </c>
      <c r="D90" s="53" t="s">
        <v>9563</v>
      </c>
      <c r="E90" s="180">
        <v>1</v>
      </c>
      <c r="F90" s="932"/>
      <c r="G90" s="1244">
        <v>337.73354649474197</v>
      </c>
      <c r="H90" s="249">
        <f>IF(G90="","",G90-G90*COMPASS!$U$13)</f>
        <v>337.73354649474197</v>
      </c>
    </row>
    <row r="91" spans="1:8" ht="15.6" customHeight="1">
      <c r="A91" s="297" t="s">
        <v>5387</v>
      </c>
      <c r="B91" s="566" t="s">
        <v>421</v>
      </c>
      <c r="C91" s="183" t="s">
        <v>18583</v>
      </c>
      <c r="D91" s="53" t="s">
        <v>9564</v>
      </c>
      <c r="E91" s="180">
        <v>1</v>
      </c>
      <c r="F91" s="932"/>
      <c r="G91" s="1244">
        <v>364.90939391829704</v>
      </c>
      <c r="H91" s="249">
        <f>IF(G91="","",G91-G91*COMPASS!$U$13)</f>
        <v>364.90939391829704</v>
      </c>
    </row>
    <row r="92" spans="1:8" ht="15.6" customHeight="1">
      <c r="A92" s="181" t="s">
        <v>5421</v>
      </c>
      <c r="B92" s="567"/>
      <c r="C92" s="182"/>
      <c r="D92" s="907"/>
      <c r="E92" s="100"/>
      <c r="F92" s="100"/>
      <c r="G92" s="1245"/>
      <c r="H92" s="249" t="str">
        <f>IF(G92="","",G92-G92*COMPASS!$U$13)</f>
        <v/>
      </c>
    </row>
    <row r="93" spans="1:8" ht="15.6" customHeight="1">
      <c r="A93" s="297" t="s">
        <v>5406</v>
      </c>
      <c r="B93" s="566" t="s">
        <v>421</v>
      </c>
      <c r="C93" s="183" t="s">
        <v>18582</v>
      </c>
      <c r="D93" s="53" t="s">
        <v>9565</v>
      </c>
      <c r="E93" s="180">
        <v>1</v>
      </c>
      <c r="F93" s="932"/>
      <c r="G93" s="1244">
        <v>300.57580127743364</v>
      </c>
      <c r="H93" s="249">
        <f>IF(G93="","",G93-G93*COMPASS!$U$13)</f>
        <v>300.57580127743364</v>
      </c>
    </row>
    <row r="94" spans="1:8" ht="15.6" customHeight="1">
      <c r="A94" s="297" t="s">
        <v>5407</v>
      </c>
      <c r="B94" s="566" t="s">
        <v>421</v>
      </c>
      <c r="C94" s="183" t="s">
        <v>18581</v>
      </c>
      <c r="D94" s="53" t="s">
        <v>9566</v>
      </c>
      <c r="E94" s="180">
        <v>1</v>
      </c>
      <c r="F94" s="932"/>
      <c r="G94" s="1244">
        <v>324.68326898555773</v>
      </c>
      <c r="H94" s="249">
        <f>IF(G94="","",G94-G94*COMPASS!$U$13)</f>
        <v>324.68326898555773</v>
      </c>
    </row>
    <row r="95" spans="1:8" ht="15.6" customHeight="1">
      <c r="A95" s="297" t="s">
        <v>5408</v>
      </c>
      <c r="B95" s="566" t="s">
        <v>421</v>
      </c>
      <c r="C95" s="183" t="s">
        <v>18580</v>
      </c>
      <c r="D95" s="53" t="s">
        <v>9567</v>
      </c>
      <c r="E95" s="180">
        <v>1</v>
      </c>
      <c r="F95" s="932"/>
      <c r="G95" s="1244">
        <v>320.86567286682964</v>
      </c>
      <c r="H95" s="249">
        <f>IF(G95="","",G95-G95*COMPASS!$U$13)</f>
        <v>320.86567286682964</v>
      </c>
    </row>
    <row r="96" spans="1:8" ht="15.6" customHeight="1">
      <c r="A96" s="297" t="s">
        <v>5409</v>
      </c>
      <c r="B96" s="566" t="s">
        <v>421</v>
      </c>
      <c r="C96" s="183" t="s">
        <v>18579</v>
      </c>
      <c r="D96" s="53" t="s">
        <v>9568</v>
      </c>
      <c r="E96" s="180">
        <v>1</v>
      </c>
      <c r="F96" s="932"/>
      <c r="G96" s="1244">
        <v>346.53587319942227</v>
      </c>
      <c r="H96" s="249">
        <f>IF(G96="","",G96-G96*COMPASS!$U$13)</f>
        <v>346.53587319942227</v>
      </c>
    </row>
    <row r="97" spans="1:8" ht="15.6" customHeight="1">
      <c r="A97" s="297" t="s">
        <v>5410</v>
      </c>
      <c r="B97" s="566" t="s">
        <v>992</v>
      </c>
      <c r="C97" s="183" t="s">
        <v>18578</v>
      </c>
      <c r="D97" s="53" t="s">
        <v>9569</v>
      </c>
      <c r="E97" s="180">
        <v>1</v>
      </c>
      <c r="F97" s="932"/>
      <c r="G97" s="1244">
        <v>344.23248123844286</v>
      </c>
      <c r="H97" s="249">
        <f>IF(G97="","",G97-G97*COMPASS!$U$13)</f>
        <v>344.23248123844286</v>
      </c>
    </row>
    <row r="98" spans="1:8" ht="15.6" customHeight="1">
      <c r="A98" s="297" t="s">
        <v>5411</v>
      </c>
      <c r="B98" s="566" t="s">
        <v>421</v>
      </c>
      <c r="C98" s="183" t="s">
        <v>18577</v>
      </c>
      <c r="D98" s="53" t="s">
        <v>9570</v>
      </c>
      <c r="E98" s="180">
        <v>1</v>
      </c>
      <c r="F98" s="932"/>
      <c r="G98" s="1244">
        <v>371.79536979604279</v>
      </c>
      <c r="H98" s="249">
        <f>IF(G98="","",G98-G98*COMPASS!$U$13)</f>
        <v>371.79536979604279</v>
      </c>
    </row>
    <row r="99" spans="1:8" ht="15.6" customHeight="1">
      <c r="A99" s="297" t="s">
        <v>5412</v>
      </c>
      <c r="B99" s="566" t="s">
        <v>421</v>
      </c>
      <c r="C99" s="183" t="s">
        <v>18576</v>
      </c>
      <c r="D99" s="53" t="s">
        <v>9571</v>
      </c>
      <c r="E99" s="180">
        <v>1</v>
      </c>
      <c r="F99" s="932"/>
      <c r="G99" s="1244">
        <v>364.52235280807218</v>
      </c>
      <c r="H99" s="249">
        <f>IF(G99="","",G99-G99*COMPASS!$U$13)</f>
        <v>364.52235280807218</v>
      </c>
    </row>
    <row r="100" spans="1:8" ht="15.6" customHeight="1">
      <c r="A100" s="297" t="s">
        <v>5413</v>
      </c>
      <c r="B100" s="566" t="s">
        <v>421</v>
      </c>
      <c r="C100" s="183" t="s">
        <v>18575</v>
      </c>
      <c r="D100" s="53" t="s">
        <v>9572</v>
      </c>
      <c r="E100" s="180">
        <v>1</v>
      </c>
      <c r="F100" s="932"/>
      <c r="G100" s="1244">
        <v>393.60011259728049</v>
      </c>
      <c r="H100" s="249">
        <f>IF(G100="","",G100-G100*COMPASS!$U$13)</f>
        <v>393.60011259728049</v>
      </c>
    </row>
    <row r="101" spans="1:8" ht="15.6" customHeight="1">
      <c r="A101" s="297" t="s">
        <v>5414</v>
      </c>
      <c r="B101" s="566" t="s">
        <v>421</v>
      </c>
      <c r="C101" s="183" t="s">
        <v>18574</v>
      </c>
      <c r="D101" s="53" t="s">
        <v>9573</v>
      </c>
      <c r="E101" s="180">
        <v>1</v>
      </c>
      <c r="F101" s="932"/>
      <c r="G101" s="1244">
        <v>418.50599193843578</v>
      </c>
      <c r="H101" s="249">
        <f>IF(G101="","",G101-G101*COMPASS!$U$13)</f>
        <v>418.50599193843578</v>
      </c>
    </row>
    <row r="102" spans="1:8" ht="15.6" customHeight="1">
      <c r="A102" s="297" t="s">
        <v>5415</v>
      </c>
      <c r="B102" s="566" t="s">
        <v>421</v>
      </c>
      <c r="C102" s="183" t="s">
        <v>18573</v>
      </c>
      <c r="D102" s="53" t="s">
        <v>9574</v>
      </c>
      <c r="E102" s="180">
        <v>1</v>
      </c>
      <c r="F102" s="932"/>
      <c r="G102" s="1244">
        <v>451.84547429310459</v>
      </c>
      <c r="H102" s="249">
        <f>IF(G102="","",G102-G102*COMPASS!$U$13)</f>
        <v>451.84547429310459</v>
      </c>
    </row>
    <row r="103" spans="1:8" ht="15.6" customHeight="1">
      <c r="A103" s="181" t="s">
        <v>5422</v>
      </c>
      <c r="B103" s="567"/>
      <c r="C103" s="182"/>
      <c r="D103" s="907"/>
      <c r="E103" s="100"/>
      <c r="F103" s="100"/>
      <c r="G103" s="1245"/>
      <c r="H103" s="249" t="str">
        <f>IF(G103="","",G103-G103*COMPASS!$U$13)</f>
        <v/>
      </c>
    </row>
    <row r="104" spans="1:8" ht="15.6" customHeight="1">
      <c r="A104" s="297" t="s">
        <v>5388</v>
      </c>
      <c r="B104" s="566" t="s">
        <v>421</v>
      </c>
      <c r="C104" s="183" t="s">
        <v>18572</v>
      </c>
      <c r="D104" s="53" t="s">
        <v>9575</v>
      </c>
      <c r="E104" s="180">
        <v>1</v>
      </c>
      <c r="F104" s="932"/>
      <c r="G104" s="1244">
        <v>425.39196773721631</v>
      </c>
      <c r="H104" s="249">
        <f>IF(G104="","",G104-G104*COMPASS!$U$13)</f>
        <v>425.39196773721631</v>
      </c>
    </row>
    <row r="105" spans="1:8" ht="15.6" customHeight="1">
      <c r="A105" s="297" t="s">
        <v>5389</v>
      </c>
      <c r="B105" s="566" t="s">
        <v>421</v>
      </c>
      <c r="C105" s="183" t="s">
        <v>18571</v>
      </c>
      <c r="D105" s="53" t="s">
        <v>9576</v>
      </c>
      <c r="E105" s="180">
        <v>1</v>
      </c>
      <c r="F105" s="932"/>
      <c r="G105" s="1244">
        <v>459.48200037425482</v>
      </c>
      <c r="H105" s="249">
        <f>IF(G105="","",G105-G105*COMPASS!$U$13)</f>
        <v>459.48200037425482</v>
      </c>
    </row>
    <row r="106" spans="1:8" ht="15.6" customHeight="1">
      <c r="A106" s="297" t="s">
        <v>5390</v>
      </c>
      <c r="B106" s="566" t="s">
        <v>421</v>
      </c>
      <c r="C106" s="183" t="s">
        <v>18570</v>
      </c>
      <c r="D106" s="53" t="s">
        <v>9577</v>
      </c>
      <c r="E106" s="180">
        <v>1</v>
      </c>
      <c r="F106" s="932"/>
      <c r="G106" s="1244">
        <v>449.13137925199965</v>
      </c>
      <c r="H106" s="249">
        <f>IF(G106="","",G106-G106*COMPASS!$U$13)</f>
        <v>449.13137925199965</v>
      </c>
    </row>
    <row r="107" spans="1:8" ht="15.6" customHeight="1">
      <c r="A107" s="297" t="s">
        <v>5391</v>
      </c>
      <c r="B107" s="566" t="s">
        <v>421</v>
      </c>
      <c r="C107" s="183" t="s">
        <v>18569</v>
      </c>
      <c r="D107" s="53" t="s">
        <v>9578</v>
      </c>
      <c r="E107" s="180">
        <v>1</v>
      </c>
      <c r="F107" s="932"/>
      <c r="G107" s="1244">
        <v>485.13776248174474</v>
      </c>
      <c r="H107" s="249">
        <f>IF(G107="","",G107-G107*COMPASS!$U$13)</f>
        <v>485.13776248174474</v>
      </c>
    </row>
    <row r="108" spans="1:8" ht="15.6" customHeight="1">
      <c r="A108" s="297" t="s">
        <v>5392</v>
      </c>
      <c r="B108" s="566" t="s">
        <v>992</v>
      </c>
      <c r="C108" s="183" t="s">
        <v>18568</v>
      </c>
      <c r="D108" s="53" t="s">
        <v>9579</v>
      </c>
      <c r="E108" s="180">
        <v>1</v>
      </c>
      <c r="F108" s="932"/>
      <c r="G108" s="1244">
        <v>469.43568913818973</v>
      </c>
      <c r="H108" s="249">
        <f>IF(G108="","",G108-G108*COMPASS!$U$13)</f>
        <v>469.43568913818973</v>
      </c>
    </row>
    <row r="109" spans="1:8" ht="15.6" customHeight="1">
      <c r="A109" s="297" t="s">
        <v>5393</v>
      </c>
      <c r="B109" s="566" t="s">
        <v>421</v>
      </c>
      <c r="C109" s="183" t="s">
        <v>18567</v>
      </c>
      <c r="D109" s="53" t="s">
        <v>9580</v>
      </c>
      <c r="E109" s="180">
        <v>1</v>
      </c>
      <c r="F109" s="932"/>
      <c r="G109" s="1244">
        <v>506.98969973960925</v>
      </c>
      <c r="H109" s="249">
        <f>IF(G109="","",G109-G109*COMPASS!$U$13)</f>
        <v>506.98969973960925</v>
      </c>
    </row>
    <row r="110" spans="1:8" ht="15.6" customHeight="1">
      <c r="A110" s="297" t="s">
        <v>5394</v>
      </c>
      <c r="B110" s="566" t="s">
        <v>421</v>
      </c>
      <c r="C110" s="183" t="s">
        <v>18566</v>
      </c>
      <c r="D110" s="53" t="s">
        <v>9581</v>
      </c>
      <c r="E110" s="180">
        <v>1</v>
      </c>
      <c r="F110" s="932"/>
      <c r="G110" s="1244">
        <v>519.99733016595587</v>
      </c>
      <c r="H110" s="249">
        <f>IF(G110="","",G110-G110*COMPASS!$U$13)</f>
        <v>519.99733016595587</v>
      </c>
    </row>
    <row r="111" spans="1:8" ht="15.6" customHeight="1">
      <c r="A111" s="297" t="s">
        <v>5395</v>
      </c>
      <c r="B111" s="566" t="s">
        <v>421</v>
      </c>
      <c r="C111" s="183" t="s">
        <v>18565</v>
      </c>
      <c r="D111" s="53" t="s">
        <v>9582</v>
      </c>
      <c r="E111" s="180">
        <v>1</v>
      </c>
      <c r="F111" s="932"/>
      <c r="G111" s="1244">
        <v>561.72322154191113</v>
      </c>
      <c r="H111" s="249">
        <f>IF(G111="","",G111-G111*COMPASS!$U$13)</f>
        <v>561.72322154191113</v>
      </c>
    </row>
    <row r="112" spans="1:8" ht="15.6" customHeight="1">
      <c r="A112" s="181" t="s">
        <v>4447</v>
      </c>
      <c r="B112" s="567"/>
      <c r="C112" s="182"/>
      <c r="D112" s="907"/>
      <c r="E112" s="100"/>
      <c r="F112" s="100"/>
      <c r="G112" s="1245"/>
      <c r="H112" s="249" t="str">
        <f>IF(G112="","",G112-G112*COMPASS!$U$13)</f>
        <v/>
      </c>
    </row>
    <row r="113" spans="1:8" ht="15.6" customHeight="1">
      <c r="A113" s="297" t="s">
        <v>4473</v>
      </c>
      <c r="B113" s="566" t="s">
        <v>421</v>
      </c>
      <c r="C113" s="183" t="s">
        <v>18564</v>
      </c>
      <c r="D113" s="53" t="s">
        <v>18563</v>
      </c>
      <c r="E113" s="184">
        <v>1</v>
      </c>
      <c r="F113" s="932"/>
      <c r="G113" s="1244">
        <v>211.84040029873353</v>
      </c>
      <c r="H113" s="249">
        <f>IF(G113="","",G113-G113*COMPASS!$U$13)</f>
        <v>211.84040029873353</v>
      </c>
    </row>
    <row r="114" spans="1:8" ht="15.6" customHeight="1">
      <c r="A114" s="297" t="s">
        <v>4474</v>
      </c>
      <c r="B114" s="566" t="s">
        <v>421</v>
      </c>
      <c r="C114" s="183" t="s">
        <v>18562</v>
      </c>
      <c r="D114" s="53" t="s">
        <v>9583</v>
      </c>
      <c r="E114" s="184">
        <v>1</v>
      </c>
      <c r="F114" s="932"/>
      <c r="G114" s="1244">
        <v>17.537495623901361</v>
      </c>
      <c r="H114" s="249">
        <f>IF(G114="","",G114-G114*COMPASS!$U$13)</f>
        <v>17.537495623901361</v>
      </c>
    </row>
    <row r="115" spans="1:8" ht="15.6" customHeight="1">
      <c r="A115" s="297" t="s">
        <v>4475</v>
      </c>
      <c r="B115" s="566" t="s">
        <v>421</v>
      </c>
      <c r="C115" s="183" t="s">
        <v>18561</v>
      </c>
      <c r="D115" s="53" t="s">
        <v>9584</v>
      </c>
      <c r="E115" s="184">
        <v>1</v>
      </c>
      <c r="F115" s="932"/>
      <c r="G115" s="1244">
        <v>25.272637631040801</v>
      </c>
      <c r="H115" s="249">
        <f>IF(G115="","",G115-G115*COMPASS!$U$13)</f>
        <v>25.272637631040801</v>
      </c>
    </row>
    <row r="116" spans="1:8" ht="15.6" customHeight="1">
      <c r="A116" s="297" t="s">
        <v>1022</v>
      </c>
      <c r="B116" s="566" t="s">
        <v>421</v>
      </c>
      <c r="C116" s="183" t="s">
        <v>4688</v>
      </c>
      <c r="D116" s="53" t="s">
        <v>9585</v>
      </c>
      <c r="E116" s="184">
        <v>1</v>
      </c>
      <c r="F116" s="932"/>
      <c r="G116" s="1244">
        <v>99.944332284580142</v>
      </c>
      <c r="H116" s="249">
        <f>IF(G116="","",G116-G116*COMPASS!$U$13)</f>
        <v>99.944332284580142</v>
      </c>
    </row>
    <row r="117" spans="1:8" ht="15.6" customHeight="1">
      <c r="A117" s="297" t="s">
        <v>4476</v>
      </c>
      <c r="B117" s="566" t="s">
        <v>421</v>
      </c>
      <c r="C117" s="183" t="s">
        <v>18560</v>
      </c>
      <c r="D117" s="53" t="s">
        <v>9586</v>
      </c>
      <c r="E117" s="184">
        <v>1</v>
      </c>
      <c r="F117" s="932"/>
      <c r="G117" s="1244">
        <v>19.29707517664982</v>
      </c>
      <c r="H117" s="249">
        <f>IF(G117="","",G117-G117*COMPASS!$U$13)</f>
        <v>19.29707517664982</v>
      </c>
    </row>
    <row r="118" spans="1:8" ht="15.6" customHeight="1">
      <c r="A118" s="297" t="s">
        <v>4477</v>
      </c>
      <c r="B118" s="566" t="s">
        <v>421</v>
      </c>
      <c r="C118" s="183" t="s">
        <v>18559</v>
      </c>
      <c r="D118" s="53" t="s">
        <v>9587</v>
      </c>
      <c r="E118" s="184">
        <v>1</v>
      </c>
      <c r="F118" s="932"/>
      <c r="G118" s="1244">
        <v>51.441593493616416</v>
      </c>
      <c r="H118" s="249">
        <f>IF(G118="","",G118-G118*COMPASS!$U$13)</f>
        <v>51.441593493616416</v>
      </c>
    </row>
    <row r="119" spans="1:8" ht="15.6" customHeight="1">
      <c r="A119" s="181" t="s">
        <v>5445</v>
      </c>
      <c r="B119" s="567"/>
      <c r="C119" s="182"/>
      <c r="D119" s="907"/>
      <c r="E119" s="100"/>
      <c r="F119" s="100"/>
      <c r="G119" s="1245"/>
      <c r="H119" s="249" t="str">
        <f>IF(G119="","",G119-G119*COMPASS!$U$13)</f>
        <v/>
      </c>
    </row>
    <row r="120" spans="1:8" ht="15.6" customHeight="1">
      <c r="A120" s="297" t="s">
        <v>5450</v>
      </c>
      <c r="B120" s="566" t="s">
        <v>421</v>
      </c>
      <c r="C120" s="183" t="s">
        <v>18558</v>
      </c>
      <c r="D120" s="53" t="s">
        <v>9588</v>
      </c>
      <c r="E120" s="180">
        <v>1</v>
      </c>
      <c r="F120" s="932"/>
      <c r="G120" s="1244">
        <v>878.95460739140219</v>
      </c>
      <c r="H120" s="249">
        <f>IF(G120="","",G120-G120*COMPASS!$U$13)</f>
        <v>878.95460739140219</v>
      </c>
    </row>
    <row r="121" spans="1:8" ht="15.6" customHeight="1">
      <c r="A121" s="297" t="s">
        <v>5451</v>
      </c>
      <c r="B121" s="566" t="s">
        <v>421</v>
      </c>
      <c r="C121" s="183" t="s">
        <v>18557</v>
      </c>
      <c r="D121" s="53" t="s">
        <v>9589</v>
      </c>
      <c r="E121" s="180">
        <v>1</v>
      </c>
      <c r="F121" s="932"/>
      <c r="G121" s="1244">
        <v>1109.4989454886329</v>
      </c>
      <c r="H121" s="249">
        <f>IF(G121="","",G121-G121*COMPASS!$U$13)</f>
        <v>1109.4989454886329</v>
      </c>
    </row>
    <row r="122" spans="1:8" ht="15.6" customHeight="1">
      <c r="A122" s="897" t="s">
        <v>5452</v>
      </c>
      <c r="B122" s="898" t="s">
        <v>992</v>
      </c>
      <c r="C122" s="899" t="s">
        <v>18556</v>
      </c>
      <c r="D122" s="900" t="s">
        <v>9590</v>
      </c>
      <c r="E122" s="901">
        <v>1</v>
      </c>
      <c r="F122" s="1242"/>
      <c r="G122" s="1246">
        <v>908.82143290081331</v>
      </c>
      <c r="H122" s="249">
        <f>IF(G122="","",G122-G122*COMPASS!$U$13)</f>
        <v>908.82143290081331</v>
      </c>
    </row>
    <row r="123" spans="1:8" ht="15.6" customHeight="1">
      <c r="A123" s="897" t="s">
        <v>5453</v>
      </c>
      <c r="B123" s="898" t="s">
        <v>421</v>
      </c>
      <c r="C123" s="899" t="s">
        <v>18555</v>
      </c>
      <c r="D123" s="900" t="s">
        <v>9591</v>
      </c>
      <c r="E123" s="901">
        <v>1</v>
      </c>
      <c r="F123" s="1242"/>
      <c r="G123" s="1246">
        <v>961.63125009552357</v>
      </c>
      <c r="H123" s="249">
        <f>IF(G123="","",G123-G123*COMPASS!$U$13)</f>
        <v>961.63125009552357</v>
      </c>
    </row>
    <row r="124" spans="1:8" ht="15.6" customHeight="1">
      <c r="A124" s="897" t="s">
        <v>5454</v>
      </c>
      <c r="B124" s="898" t="s">
        <v>992</v>
      </c>
      <c r="C124" s="899" t="s">
        <v>18554</v>
      </c>
      <c r="D124" s="900" t="s">
        <v>9592</v>
      </c>
      <c r="E124" s="901">
        <v>1</v>
      </c>
      <c r="F124" s="1242"/>
      <c r="G124" s="1246">
        <v>973.68451398538389</v>
      </c>
      <c r="H124" s="249">
        <f>IF(G124="","",G124-G124*COMPASS!$U$13)</f>
        <v>973.68451398538389</v>
      </c>
    </row>
    <row r="125" spans="1:8" ht="15.6" customHeight="1">
      <c r="A125" s="897" t="s">
        <v>5455</v>
      </c>
      <c r="B125" s="898" t="s">
        <v>421</v>
      </c>
      <c r="C125" s="899" t="s">
        <v>18553</v>
      </c>
      <c r="D125" s="900" t="s">
        <v>9593</v>
      </c>
      <c r="E125" s="901">
        <v>1</v>
      </c>
      <c r="F125" s="1242"/>
      <c r="G125" s="1246">
        <v>1057.2863362971157</v>
      </c>
      <c r="H125" s="249">
        <f>IF(G125="","",G125-G125*COMPASS!$U$13)</f>
        <v>1057.2863362971157</v>
      </c>
    </row>
    <row r="126" spans="1:8" ht="15.6" customHeight="1">
      <c r="A126" s="897" t="s">
        <v>5456</v>
      </c>
      <c r="B126" s="898" t="s">
        <v>421</v>
      </c>
      <c r="C126" s="899" t="s">
        <v>18552</v>
      </c>
      <c r="D126" s="900" t="s">
        <v>9594</v>
      </c>
      <c r="E126" s="901">
        <v>1</v>
      </c>
      <c r="F126" s="1242"/>
      <c r="G126" s="1246">
        <v>1131.2775056021255</v>
      </c>
      <c r="H126" s="249">
        <f>IF(G126="","",G126-G126*COMPASS!$U$13)</f>
        <v>1131.2775056021255</v>
      </c>
    </row>
    <row r="127" spans="1:8" ht="15.6" customHeight="1">
      <c r="A127" s="897" t="s">
        <v>5457</v>
      </c>
      <c r="B127" s="898" t="s">
        <v>992</v>
      </c>
      <c r="C127" s="899" t="s">
        <v>18551</v>
      </c>
      <c r="D127" s="900" t="s">
        <v>9595</v>
      </c>
      <c r="E127" s="901">
        <v>1</v>
      </c>
      <c r="F127" s="1242"/>
      <c r="G127" s="1246">
        <v>1142.005021862725</v>
      </c>
      <c r="H127" s="249">
        <f>IF(G127="","",G127-G127*COMPASS!$U$13)</f>
        <v>1142.005021862725</v>
      </c>
    </row>
    <row r="128" spans="1:8" ht="15.6" customHeight="1">
      <c r="A128" s="897" t="s">
        <v>5458</v>
      </c>
      <c r="B128" s="898" t="s">
        <v>421</v>
      </c>
      <c r="C128" s="899" t="s">
        <v>18550</v>
      </c>
      <c r="D128" s="900" t="s">
        <v>9596</v>
      </c>
      <c r="E128" s="901">
        <v>1</v>
      </c>
      <c r="F128" s="1242"/>
      <c r="G128" s="1246">
        <v>1283.5834876235319</v>
      </c>
      <c r="H128" s="249">
        <f>IF(G128="","",G128-G128*COMPASS!$U$13)</f>
        <v>1283.5834876235319</v>
      </c>
    </row>
    <row r="129" spans="1:8" ht="15.6" customHeight="1">
      <c r="A129" s="897" t="s">
        <v>5459</v>
      </c>
      <c r="B129" s="898" t="s">
        <v>421</v>
      </c>
      <c r="C129" s="899" t="s">
        <v>18549</v>
      </c>
      <c r="D129" s="900" t="s">
        <v>9597</v>
      </c>
      <c r="E129" s="901">
        <v>1</v>
      </c>
      <c r="F129" s="1242"/>
      <c r="G129" s="1246">
        <v>992.06595365010685</v>
      </c>
      <c r="H129" s="249">
        <f>IF(G129="","",G129-G129*COMPASS!$U$13)</f>
        <v>992.06595365010685</v>
      </c>
    </row>
    <row r="130" spans="1:8" ht="15.6" customHeight="1">
      <c r="A130" s="897" t="s">
        <v>5460</v>
      </c>
      <c r="B130" s="898" t="s">
        <v>421</v>
      </c>
      <c r="C130" s="899" t="s">
        <v>18548</v>
      </c>
      <c r="D130" s="900" t="s">
        <v>9598</v>
      </c>
      <c r="E130" s="901">
        <v>1</v>
      </c>
      <c r="F130" s="1242"/>
      <c r="G130" s="1246">
        <v>1071.3431687801246</v>
      </c>
      <c r="H130" s="249">
        <f>IF(G130="","",G130-G130*COMPASS!$U$13)</f>
        <v>1071.3431687801246</v>
      </c>
    </row>
    <row r="131" spans="1:8" ht="15.6" customHeight="1">
      <c r="A131" s="897" t="s">
        <v>5461</v>
      </c>
      <c r="B131" s="898" t="s">
        <v>421</v>
      </c>
      <c r="C131" s="899" t="s">
        <v>18547</v>
      </c>
      <c r="D131" s="900" t="s">
        <v>9599</v>
      </c>
      <c r="E131" s="901">
        <v>1</v>
      </c>
      <c r="F131" s="1242"/>
      <c r="G131" s="1246">
        <v>1135.6438077694486</v>
      </c>
      <c r="H131" s="249">
        <f>IF(G131="","",G131-G131*COMPASS!$U$13)</f>
        <v>1135.6438077694486</v>
      </c>
    </row>
    <row r="132" spans="1:8" ht="15.6" customHeight="1">
      <c r="A132" s="897" t="s">
        <v>5462</v>
      </c>
      <c r="B132" s="898" t="s">
        <v>421</v>
      </c>
      <c r="C132" s="899" t="s">
        <v>18546</v>
      </c>
      <c r="D132" s="900" t="s">
        <v>9600</v>
      </c>
      <c r="E132" s="901">
        <v>1</v>
      </c>
      <c r="F132" s="1242"/>
      <c r="G132" s="1246">
        <v>1213.9541119219905</v>
      </c>
      <c r="H132" s="249">
        <f>IF(G132="","",G132-G132*COMPASS!$U$13)</f>
        <v>1213.9541119219905</v>
      </c>
    </row>
    <row r="133" spans="1:8" ht="15.6" customHeight="1">
      <c r="A133" s="897" t="s">
        <v>5463</v>
      </c>
      <c r="B133" s="898" t="s">
        <v>421</v>
      </c>
      <c r="C133" s="899" t="s">
        <v>18545</v>
      </c>
      <c r="D133" s="900" t="s">
        <v>9601</v>
      </c>
      <c r="E133" s="901">
        <v>1</v>
      </c>
      <c r="F133" s="1242"/>
      <c r="G133" s="1246">
        <v>1264.3327257106278</v>
      </c>
      <c r="H133" s="249">
        <f>IF(G133="","",G133-G133*COMPASS!$U$13)</f>
        <v>1264.3327257106278</v>
      </c>
    </row>
    <row r="134" spans="1:8" ht="15.6" customHeight="1">
      <c r="A134" s="897" t="s">
        <v>5464</v>
      </c>
      <c r="B134" s="898" t="s">
        <v>421</v>
      </c>
      <c r="C134" s="899" t="s">
        <v>18544</v>
      </c>
      <c r="D134" s="900" t="s">
        <v>9602</v>
      </c>
      <c r="E134" s="901">
        <v>1</v>
      </c>
      <c r="F134" s="1242"/>
      <c r="G134" s="1246">
        <v>1392.3756746758231</v>
      </c>
      <c r="H134" s="249">
        <f>IF(G134="","",G134-G134*COMPASS!$U$13)</f>
        <v>1392.3756746758231</v>
      </c>
    </row>
    <row r="135" spans="1:8" ht="15.6" customHeight="1">
      <c r="A135" s="903" t="s">
        <v>9603</v>
      </c>
      <c r="B135" s="898" t="s">
        <v>421</v>
      </c>
      <c r="C135" s="899" t="s">
        <v>18543</v>
      </c>
      <c r="D135" s="900" t="s">
        <v>9604</v>
      </c>
      <c r="E135" s="901">
        <v>1</v>
      </c>
      <c r="F135" s="1242"/>
      <c r="G135" s="1246">
        <v>1116.5563440195915</v>
      </c>
      <c r="H135" s="249">
        <f>IF(G135="","",G135-G135*COMPASS!$U$13)</f>
        <v>1116.5563440195915</v>
      </c>
    </row>
    <row r="136" spans="1:8" ht="15.6" customHeight="1">
      <c r="A136" s="897" t="s">
        <v>5465</v>
      </c>
      <c r="B136" s="898" t="s">
        <v>421</v>
      </c>
      <c r="C136" s="899" t="s">
        <v>18542</v>
      </c>
      <c r="D136" s="900" t="s">
        <v>9605</v>
      </c>
      <c r="E136" s="901">
        <v>1</v>
      </c>
      <c r="F136" s="1242"/>
      <c r="G136" s="1246">
        <v>1183.4907601033863</v>
      </c>
      <c r="H136" s="249">
        <f>IF(G136="","",G136-G136*COMPASS!$U$13)</f>
        <v>1183.4907601033863</v>
      </c>
    </row>
    <row r="137" spans="1:8" ht="15.6" customHeight="1">
      <c r="A137" s="897" t="s">
        <v>5466</v>
      </c>
      <c r="B137" s="898" t="s">
        <v>421</v>
      </c>
      <c r="C137" s="899" t="s">
        <v>18541</v>
      </c>
      <c r="D137" s="900" t="s">
        <v>9606</v>
      </c>
      <c r="E137" s="901">
        <v>1</v>
      </c>
      <c r="F137" s="1242"/>
      <c r="G137" s="1246">
        <v>1270.5763441091988</v>
      </c>
      <c r="H137" s="249">
        <f>IF(G137="","",G137-G137*COMPASS!$U$13)</f>
        <v>1270.5763441091988</v>
      </c>
    </row>
    <row r="138" spans="1:8" ht="15.6" customHeight="1">
      <c r="A138" s="897" t="s">
        <v>5467</v>
      </c>
      <c r="B138" s="898" t="s">
        <v>992</v>
      </c>
      <c r="C138" s="899" t="s">
        <v>18540</v>
      </c>
      <c r="D138" s="900" t="s">
        <v>9607</v>
      </c>
      <c r="E138" s="901">
        <v>1</v>
      </c>
      <c r="F138" s="1242"/>
      <c r="G138" s="1246">
        <v>1346.5593011712233</v>
      </c>
      <c r="H138" s="249">
        <f>IF(G138="","",G138-G138*COMPASS!$U$13)</f>
        <v>1346.5593011712233</v>
      </c>
    </row>
    <row r="139" spans="1:8" ht="15.6" customHeight="1">
      <c r="A139" s="297" t="s">
        <v>5468</v>
      </c>
      <c r="B139" s="566" t="s">
        <v>421</v>
      </c>
      <c r="C139" s="183" t="s">
        <v>18539</v>
      </c>
      <c r="D139" s="53" t="s">
        <v>9608</v>
      </c>
      <c r="E139" s="180">
        <v>1</v>
      </c>
      <c r="F139" s="932"/>
      <c r="G139" s="1244">
        <v>1488.10274395992</v>
      </c>
      <c r="H139" s="249">
        <f>IF(G139="","",G139-G139*COMPASS!$U$13)</f>
        <v>1488.10274395992</v>
      </c>
    </row>
    <row r="140" spans="1:8" ht="15.6" customHeight="1">
      <c r="A140" s="297" t="s">
        <v>7541</v>
      </c>
      <c r="B140" s="566" t="s">
        <v>421</v>
      </c>
      <c r="C140" s="183" t="s">
        <v>18538</v>
      </c>
      <c r="D140" s="53" t="s">
        <v>9609</v>
      </c>
      <c r="E140" s="180">
        <v>1</v>
      </c>
      <c r="F140" s="932"/>
      <c r="G140" s="1244">
        <v>1182.2200792007513</v>
      </c>
      <c r="H140" s="249">
        <f>IF(G140="","",G140-G140*COMPASS!$U$13)</f>
        <v>1182.2200792007513</v>
      </c>
    </row>
    <row r="141" spans="1:8" ht="15.6" customHeight="1">
      <c r="A141" s="297" t="s">
        <v>5469</v>
      </c>
      <c r="B141" s="566" t="s">
        <v>421</v>
      </c>
      <c r="C141" s="183" t="s">
        <v>18537</v>
      </c>
      <c r="D141" s="53" t="s">
        <v>9610</v>
      </c>
      <c r="E141" s="180">
        <v>1</v>
      </c>
      <c r="F141" s="932"/>
      <c r="G141" s="1244">
        <v>1253.1462106420479</v>
      </c>
      <c r="H141" s="249">
        <f>IF(G141="","",G141-G141*COMPASS!$U$13)</f>
        <v>1253.1462106420479</v>
      </c>
    </row>
    <row r="142" spans="1:8" ht="15.6" customHeight="1">
      <c r="A142" s="297" t="s">
        <v>5470</v>
      </c>
      <c r="B142" s="566" t="s">
        <v>421</v>
      </c>
      <c r="C142" s="183" t="s">
        <v>18536</v>
      </c>
      <c r="D142" s="53" t="s">
        <v>9611</v>
      </c>
      <c r="E142" s="180">
        <v>1</v>
      </c>
      <c r="F142" s="932"/>
      <c r="G142" s="1244">
        <v>1348.8159599817129</v>
      </c>
      <c r="H142" s="249">
        <f>IF(G142="","",G142-G142*COMPASS!$U$13)</f>
        <v>1348.8159599817129</v>
      </c>
    </row>
    <row r="143" spans="1:8" ht="15.6" customHeight="1">
      <c r="A143" s="897" t="s">
        <v>5471</v>
      </c>
      <c r="B143" s="898" t="s">
        <v>992</v>
      </c>
      <c r="C143" s="899" t="s">
        <v>18535</v>
      </c>
      <c r="D143" s="900" t="s">
        <v>9612</v>
      </c>
      <c r="E143" s="901">
        <v>1</v>
      </c>
      <c r="F143" s="1242"/>
      <c r="G143" s="1246">
        <v>1412.3160836356462</v>
      </c>
      <c r="H143" s="249">
        <f>IF(G143="","",G143-G143*COMPASS!$U$13)</f>
        <v>1412.3160836356462</v>
      </c>
    </row>
    <row r="144" spans="1:8" ht="15.6" customHeight="1">
      <c r="A144" s="297" t="s">
        <v>5472</v>
      </c>
      <c r="B144" s="566" t="s">
        <v>421</v>
      </c>
      <c r="C144" s="183" t="s">
        <v>18534</v>
      </c>
      <c r="D144" s="53" t="s">
        <v>9613</v>
      </c>
      <c r="E144" s="180">
        <v>1</v>
      </c>
      <c r="F144" s="932"/>
      <c r="G144" s="1244">
        <v>1601.2108081982592</v>
      </c>
      <c r="H144" s="249">
        <f>IF(G144="","",G144-G144*COMPASS!$U$13)</f>
        <v>1601.2108081982592</v>
      </c>
    </row>
    <row r="145" spans="1:8" ht="15.6" customHeight="1">
      <c r="A145" s="181" t="s">
        <v>5446</v>
      </c>
      <c r="B145" s="567"/>
      <c r="C145" s="182"/>
      <c r="D145" s="907"/>
      <c r="E145" s="100"/>
      <c r="F145" s="100"/>
      <c r="G145" s="1245"/>
      <c r="H145" s="249" t="str">
        <f>IF(G145="","",G145-G145*COMPASS!$U$13)</f>
        <v/>
      </c>
    </row>
    <row r="146" spans="1:8" ht="15.6" customHeight="1">
      <c r="A146" s="297" t="s">
        <v>5473</v>
      </c>
      <c r="B146" s="566" t="s">
        <v>421</v>
      </c>
      <c r="C146" s="183" t="s">
        <v>18533</v>
      </c>
      <c r="D146" s="53" t="s">
        <v>9614</v>
      </c>
      <c r="E146" s="180">
        <v>1</v>
      </c>
      <c r="F146" s="932"/>
      <c r="G146" s="1244">
        <v>1601.2108081982592</v>
      </c>
      <c r="H146" s="249">
        <f>IF(G146="","",G146-G146*COMPASS!$U$13)</f>
        <v>1601.2108081982592</v>
      </c>
    </row>
    <row r="147" spans="1:8" ht="15.6" customHeight="1">
      <c r="A147" s="297" t="s">
        <v>5474</v>
      </c>
      <c r="B147" s="566" t="s">
        <v>421</v>
      </c>
      <c r="C147" s="183" t="s">
        <v>18532</v>
      </c>
      <c r="D147" s="53" t="s">
        <v>9615</v>
      </c>
      <c r="E147" s="180">
        <v>1</v>
      </c>
      <c r="F147" s="932"/>
      <c r="G147" s="1244">
        <v>1672.0471538773666</v>
      </c>
      <c r="H147" s="249">
        <f>IF(G147="","",G147-G147*COMPASS!$U$13)</f>
        <v>1672.0471538773666</v>
      </c>
    </row>
    <row r="148" spans="1:8" ht="15.6" customHeight="1">
      <c r="A148" s="297" t="s">
        <v>5475</v>
      </c>
      <c r="B148" s="566" t="s">
        <v>421</v>
      </c>
      <c r="C148" s="183" t="s">
        <v>18531</v>
      </c>
      <c r="D148" s="53" t="s">
        <v>9616</v>
      </c>
      <c r="E148" s="180">
        <v>1</v>
      </c>
      <c r="F148" s="932"/>
      <c r="G148" s="1244">
        <v>1781.7049816104161</v>
      </c>
      <c r="H148" s="249">
        <f>IF(G148="","",G148-G148*COMPASS!$U$13)</f>
        <v>1781.7049816104161</v>
      </c>
    </row>
    <row r="149" spans="1:8" ht="15.6" customHeight="1">
      <c r="A149" s="297" t="s">
        <v>5476</v>
      </c>
      <c r="B149" s="566" t="s">
        <v>421</v>
      </c>
      <c r="C149" s="183" t="s">
        <v>18530</v>
      </c>
      <c r="D149" s="53" t="s">
        <v>9617</v>
      </c>
      <c r="E149" s="180">
        <v>1</v>
      </c>
      <c r="F149" s="932"/>
      <c r="G149" s="1244">
        <v>1725.6699882345447</v>
      </c>
      <c r="H149" s="249">
        <f>IF(G149="","",G149-G149*COMPASS!$U$13)</f>
        <v>1725.6699882345447</v>
      </c>
    </row>
    <row r="150" spans="1:8" ht="15.6" customHeight="1">
      <c r="A150" s="897" t="s">
        <v>5477</v>
      </c>
      <c r="B150" s="898" t="s">
        <v>992</v>
      </c>
      <c r="C150" s="899" t="s">
        <v>18529</v>
      </c>
      <c r="D150" s="900" t="s">
        <v>9618</v>
      </c>
      <c r="E150" s="901">
        <v>1</v>
      </c>
      <c r="F150" s="1242"/>
      <c r="G150" s="1246">
        <v>1757.1656361320395</v>
      </c>
      <c r="H150" s="249">
        <f>IF(G150="","",G150-G150*COMPASS!$U$13)</f>
        <v>1757.1656361320395</v>
      </c>
    </row>
    <row r="151" spans="1:8" ht="15.6" customHeight="1">
      <c r="A151" s="297" t="s">
        <v>5478</v>
      </c>
      <c r="B151" s="566" t="s">
        <v>421</v>
      </c>
      <c r="C151" s="183" t="s">
        <v>18528</v>
      </c>
      <c r="D151" s="53" t="s">
        <v>9619</v>
      </c>
      <c r="E151" s="180">
        <v>1</v>
      </c>
      <c r="F151" s="932"/>
      <c r="G151" s="1244">
        <v>1984.0910783611441</v>
      </c>
      <c r="H151" s="249">
        <f>IF(G151="","",G151-G151*COMPASS!$U$13)</f>
        <v>1984.0910783611441</v>
      </c>
    </row>
    <row r="152" spans="1:8" ht="15.6" customHeight="1">
      <c r="A152" s="181" t="s">
        <v>5447</v>
      </c>
      <c r="B152" s="567"/>
      <c r="C152" s="182"/>
      <c r="D152" s="907"/>
      <c r="E152" s="100"/>
      <c r="F152" s="100"/>
      <c r="G152" s="1245"/>
      <c r="H152" s="249" t="str">
        <f>IF(G152="","",G152-G152*COMPASS!$U$13)</f>
        <v/>
      </c>
    </row>
    <row r="153" spans="1:8" ht="15.6" customHeight="1">
      <c r="A153" s="297" t="s">
        <v>5479</v>
      </c>
      <c r="B153" s="566" t="s">
        <v>421</v>
      </c>
      <c r="C153" s="183" t="s">
        <v>18527</v>
      </c>
      <c r="D153" s="53" t="s">
        <v>9620</v>
      </c>
      <c r="E153" s="180">
        <v>1</v>
      </c>
      <c r="F153" s="932"/>
      <c r="G153" s="1244">
        <v>1601.2108081982592</v>
      </c>
      <c r="H153" s="249">
        <f>IF(G153="","",G153-G153*COMPASS!$U$13)</f>
        <v>1601.2108081982592</v>
      </c>
    </row>
    <row r="154" spans="1:8" ht="15.6" customHeight="1">
      <c r="A154" s="297" t="s">
        <v>5480</v>
      </c>
      <c r="B154" s="566" t="s">
        <v>421</v>
      </c>
      <c r="C154" s="183" t="s">
        <v>18526</v>
      </c>
      <c r="D154" s="53" t="s">
        <v>9621</v>
      </c>
      <c r="E154" s="180">
        <v>1</v>
      </c>
      <c r="F154" s="932"/>
      <c r="G154" s="1244">
        <v>1672.0471538773666</v>
      </c>
      <c r="H154" s="249">
        <f>IF(G154="","",G154-G154*COMPASS!$U$13)</f>
        <v>1672.0471538773666</v>
      </c>
    </row>
    <row r="155" spans="1:8" ht="15.6" customHeight="1">
      <c r="A155" s="297" t="s">
        <v>5481</v>
      </c>
      <c r="B155" s="566" t="s">
        <v>421</v>
      </c>
      <c r="C155" s="183" t="s">
        <v>18525</v>
      </c>
      <c r="D155" s="53" t="s">
        <v>9622</v>
      </c>
      <c r="E155" s="180">
        <v>1</v>
      </c>
      <c r="F155" s="932"/>
      <c r="G155" s="1244">
        <v>1781.7049816104161</v>
      </c>
      <c r="H155" s="249">
        <f>IF(G155="","",G155-G155*COMPASS!$U$13)</f>
        <v>1781.7049816104161</v>
      </c>
    </row>
    <row r="156" spans="1:8" ht="15.6" customHeight="1">
      <c r="A156" s="297" t="s">
        <v>5482</v>
      </c>
      <c r="B156" s="566" t="s">
        <v>421</v>
      </c>
      <c r="C156" s="183" t="s">
        <v>18524</v>
      </c>
      <c r="D156" s="53" t="s">
        <v>9623</v>
      </c>
      <c r="E156" s="180">
        <v>1</v>
      </c>
      <c r="F156" s="932"/>
      <c r="G156" s="1244">
        <v>1725.6699882345447</v>
      </c>
      <c r="H156" s="249">
        <f>IF(G156="","",G156-G156*COMPASS!$U$13)</f>
        <v>1725.6699882345447</v>
      </c>
    </row>
    <row r="157" spans="1:8" ht="15.6" customHeight="1">
      <c r="A157" s="897" t="s">
        <v>5483</v>
      </c>
      <c r="B157" s="898" t="s">
        <v>992</v>
      </c>
      <c r="C157" s="899" t="s">
        <v>18523</v>
      </c>
      <c r="D157" s="900" t="s">
        <v>9624</v>
      </c>
      <c r="E157" s="901">
        <v>1</v>
      </c>
      <c r="F157" s="1242"/>
      <c r="G157" s="1246">
        <v>1757.1656361320395</v>
      </c>
      <c r="H157" s="1106">
        <f>IF(G157="","",G157-G157*COMPASS!$U$13)</f>
        <v>1757.1656361320395</v>
      </c>
    </row>
    <row r="158" spans="1:8" ht="15.6" customHeight="1">
      <c r="A158" s="297" t="s">
        <v>5484</v>
      </c>
      <c r="B158" s="566" t="s">
        <v>421</v>
      </c>
      <c r="C158" s="183" t="s">
        <v>18522</v>
      </c>
      <c r="D158" s="53" t="s">
        <v>9625</v>
      </c>
      <c r="E158" s="180">
        <v>1</v>
      </c>
      <c r="F158" s="932"/>
      <c r="G158" s="1244">
        <v>1984.0910783611441</v>
      </c>
      <c r="H158" s="249">
        <f>IF(G158="","",G158-G158*COMPASS!$U$13)</f>
        <v>1984.0910783611441</v>
      </c>
    </row>
    <row r="159" spans="1:8" ht="15.6" customHeight="1">
      <c r="A159" s="181" t="s">
        <v>5448</v>
      </c>
      <c r="B159" s="567"/>
      <c r="C159" s="182"/>
      <c r="D159" s="907"/>
      <c r="E159" s="100"/>
      <c r="F159" s="100"/>
      <c r="G159" s="1245"/>
      <c r="H159" s="249" t="str">
        <f>IF(G159="","",G159-G159*COMPASS!$U$13)</f>
        <v/>
      </c>
    </row>
    <row r="160" spans="1:8" ht="15.6" customHeight="1">
      <c r="A160" s="897" t="s">
        <v>5485</v>
      </c>
      <c r="B160" s="898" t="s">
        <v>421</v>
      </c>
      <c r="C160" s="899" t="s">
        <v>18521</v>
      </c>
      <c r="D160" s="900" t="s">
        <v>9626</v>
      </c>
      <c r="E160" s="901">
        <v>1</v>
      </c>
      <c r="F160" s="932"/>
      <c r="G160" s="1244">
        <v>1995.5049824742312</v>
      </c>
      <c r="H160" s="249">
        <f>IF(G160="","",G160-G160*COMPASS!$U$13)</f>
        <v>1995.5049824742312</v>
      </c>
    </row>
    <row r="161" spans="1:8" ht="15.6" customHeight="1">
      <c r="A161" s="897" t="s">
        <v>5486</v>
      </c>
      <c r="B161" s="898" t="s">
        <v>421</v>
      </c>
      <c r="C161" s="899" t="s">
        <v>18520</v>
      </c>
      <c r="D161" s="900" t="s">
        <v>9627</v>
      </c>
      <c r="E161" s="901">
        <v>1</v>
      </c>
      <c r="F161" s="932"/>
      <c r="G161" s="1244">
        <v>2034.2219315975678</v>
      </c>
      <c r="H161" s="249">
        <f>IF(G161="","",G161-G161*COMPASS!$U$13)</f>
        <v>2034.2219315975678</v>
      </c>
    </row>
    <row r="162" spans="1:8" ht="15.6" customHeight="1">
      <c r="A162" s="897" t="s">
        <v>5487</v>
      </c>
      <c r="B162" s="898" t="s">
        <v>421</v>
      </c>
      <c r="C162" s="899" t="s">
        <v>18519</v>
      </c>
      <c r="D162" s="900" t="s">
        <v>9628</v>
      </c>
      <c r="E162" s="901">
        <v>1</v>
      </c>
      <c r="F162" s="932"/>
      <c r="G162" s="1244">
        <v>2131.6441257956517</v>
      </c>
      <c r="H162" s="249">
        <f>IF(G162="","",G162-G162*COMPASS!$U$13)</f>
        <v>2131.6441257956517</v>
      </c>
    </row>
    <row r="163" spans="1:8" ht="15.6" customHeight="1">
      <c r="A163" s="897" t="s">
        <v>5488</v>
      </c>
      <c r="B163" s="898" t="s">
        <v>421</v>
      </c>
      <c r="C163" s="899" t="s">
        <v>18518</v>
      </c>
      <c r="D163" s="900" t="s">
        <v>9629</v>
      </c>
      <c r="E163" s="901">
        <v>1</v>
      </c>
      <c r="F163" s="932"/>
      <c r="G163" s="1244">
        <v>2175.7625777834996</v>
      </c>
      <c r="H163" s="249">
        <f>IF(G163="","",G163-G163*COMPASS!$U$13)</f>
        <v>2175.7625777834996</v>
      </c>
    </row>
    <row r="164" spans="1:8" ht="15.6" customHeight="1">
      <c r="A164" s="897" t="s">
        <v>5489</v>
      </c>
      <c r="B164" s="898" t="s">
        <v>421</v>
      </c>
      <c r="C164" s="899" t="s">
        <v>18517</v>
      </c>
      <c r="D164" s="900" t="s">
        <v>9630</v>
      </c>
      <c r="E164" s="901">
        <v>1</v>
      </c>
      <c r="F164" s="932"/>
      <c r="G164" s="1244">
        <v>2174.8030607778164</v>
      </c>
      <c r="H164" s="249">
        <f>IF(G164="","",G164-G164*COMPASS!$U$13)</f>
        <v>2174.8030607778164</v>
      </c>
    </row>
    <row r="165" spans="1:8" ht="15.6" customHeight="1">
      <c r="A165" s="897" t="s">
        <v>5490</v>
      </c>
      <c r="B165" s="898" t="s">
        <v>421</v>
      </c>
      <c r="C165" s="899" t="s">
        <v>18516</v>
      </c>
      <c r="D165" s="900" t="s">
        <v>9631</v>
      </c>
      <c r="E165" s="901">
        <v>1</v>
      </c>
      <c r="F165" s="932"/>
      <c r="G165" s="1244">
        <v>2224.2575520442879</v>
      </c>
      <c r="H165" s="249">
        <f>IF(G165="","",G165-G165*COMPASS!$U$13)</f>
        <v>2224.2575520442879</v>
      </c>
    </row>
    <row r="166" spans="1:8" ht="15.6" customHeight="1">
      <c r="A166" s="897" t="s">
        <v>5491</v>
      </c>
      <c r="B166" s="898" t="s">
        <v>421</v>
      </c>
      <c r="C166" s="899" t="s">
        <v>18515</v>
      </c>
      <c r="D166" s="900" t="s">
        <v>9632</v>
      </c>
      <c r="E166" s="901">
        <v>1</v>
      </c>
      <c r="F166" s="932"/>
      <c r="G166" s="1244">
        <v>2260.7759343287221</v>
      </c>
      <c r="H166" s="249">
        <f>IF(G166="","",G166-G166*COMPASS!$U$13)</f>
        <v>2260.7759343287221</v>
      </c>
    </row>
    <row r="167" spans="1:8" ht="15.6" customHeight="1">
      <c r="A167" s="897" t="s">
        <v>5492</v>
      </c>
      <c r="B167" s="898" t="s">
        <v>421</v>
      </c>
      <c r="C167" s="899" t="s">
        <v>18514</v>
      </c>
      <c r="D167" s="900" t="s">
        <v>9633</v>
      </c>
      <c r="E167" s="901">
        <v>1</v>
      </c>
      <c r="F167" s="932"/>
      <c r="G167" s="1244">
        <v>2312.621071442114</v>
      </c>
      <c r="H167" s="249">
        <f>IF(G167="","",G167-G167*COMPASS!$U$13)</f>
        <v>2312.621071442114</v>
      </c>
    </row>
    <row r="168" spans="1:8" ht="15.6" customHeight="1">
      <c r="A168" s="181" t="s">
        <v>5449</v>
      </c>
      <c r="B168" s="567"/>
      <c r="C168" s="182"/>
      <c r="D168" s="907"/>
      <c r="E168" s="100"/>
      <c r="F168" s="100"/>
      <c r="G168" s="1245"/>
      <c r="H168" s="249" t="str">
        <f>IF(G168="","",G168-G168*COMPASS!$U$13)</f>
        <v/>
      </c>
    </row>
    <row r="169" spans="1:8" ht="15.6" customHeight="1">
      <c r="A169" s="897" t="s">
        <v>5493</v>
      </c>
      <c r="B169" s="898" t="s">
        <v>421</v>
      </c>
      <c r="C169" s="899" t="s">
        <v>18513</v>
      </c>
      <c r="D169" s="900" t="s">
        <v>9634</v>
      </c>
      <c r="E169" s="901">
        <v>1</v>
      </c>
      <c r="F169" s="932"/>
      <c r="G169" s="1244">
        <v>1995.5049824742312</v>
      </c>
      <c r="H169" s="249">
        <f>IF(G169="","",G169-G169*COMPASS!$U$13)</f>
        <v>1995.5049824742312</v>
      </c>
    </row>
    <row r="170" spans="1:8" ht="15.6" customHeight="1">
      <c r="A170" s="897" t="s">
        <v>5494</v>
      </c>
      <c r="B170" s="898" t="s">
        <v>421</v>
      </c>
      <c r="C170" s="899" t="s">
        <v>18512</v>
      </c>
      <c r="D170" s="900" t="s">
        <v>9635</v>
      </c>
      <c r="E170" s="901">
        <v>1</v>
      </c>
      <c r="F170" s="932"/>
      <c r="G170" s="1244">
        <v>2034.2219315975678</v>
      </c>
      <c r="H170" s="249">
        <f>IF(G170="","",G170-G170*COMPASS!$U$13)</f>
        <v>2034.2219315975678</v>
      </c>
    </row>
    <row r="171" spans="1:8" ht="15.6" customHeight="1">
      <c r="A171" s="897" t="s">
        <v>5495</v>
      </c>
      <c r="B171" s="898" t="s">
        <v>421</v>
      </c>
      <c r="C171" s="899" t="s">
        <v>18511</v>
      </c>
      <c r="D171" s="900" t="s">
        <v>9636</v>
      </c>
      <c r="E171" s="901">
        <v>1</v>
      </c>
      <c r="F171" s="932"/>
      <c r="G171" s="1244">
        <v>2131.6441257956517</v>
      </c>
      <c r="H171" s="249">
        <f>IF(G171="","",G171-G171*COMPASS!$U$13)</f>
        <v>2131.6441257956517</v>
      </c>
    </row>
    <row r="172" spans="1:8" ht="15.6" customHeight="1">
      <c r="A172" s="897" t="s">
        <v>5496</v>
      </c>
      <c r="B172" s="898" t="s">
        <v>421</v>
      </c>
      <c r="C172" s="899" t="s">
        <v>18510</v>
      </c>
      <c r="D172" s="900" t="s">
        <v>9637</v>
      </c>
      <c r="E172" s="901">
        <v>1</v>
      </c>
      <c r="F172" s="932"/>
      <c r="G172" s="1244">
        <v>2175.7625777834996</v>
      </c>
      <c r="H172" s="249">
        <f>IF(G172="","",G172-G172*COMPASS!$U$13)</f>
        <v>2175.7625777834996</v>
      </c>
    </row>
    <row r="173" spans="1:8" ht="15.6" customHeight="1">
      <c r="A173" s="897" t="s">
        <v>5497</v>
      </c>
      <c r="B173" s="898" t="s">
        <v>421</v>
      </c>
      <c r="C173" s="899" t="s">
        <v>18509</v>
      </c>
      <c r="D173" s="900" t="s">
        <v>9638</v>
      </c>
      <c r="E173" s="901">
        <v>1</v>
      </c>
      <c r="F173" s="932"/>
      <c r="G173" s="1244">
        <v>2174.8030607778164</v>
      </c>
      <c r="H173" s="249">
        <f>IF(G173="","",G173-G173*COMPASS!$U$13)</f>
        <v>2174.8030607778164</v>
      </c>
    </row>
    <row r="174" spans="1:8" ht="15.6" customHeight="1">
      <c r="A174" s="897" t="s">
        <v>5498</v>
      </c>
      <c r="B174" s="898" t="s">
        <v>421</v>
      </c>
      <c r="C174" s="899" t="s">
        <v>18508</v>
      </c>
      <c r="D174" s="900" t="s">
        <v>9639</v>
      </c>
      <c r="E174" s="901">
        <v>1</v>
      </c>
      <c r="F174" s="932"/>
      <c r="G174" s="1244">
        <v>2224.2575520442879</v>
      </c>
      <c r="H174" s="249">
        <f>IF(G174="","",G174-G174*COMPASS!$U$13)</f>
        <v>2224.2575520442879</v>
      </c>
    </row>
    <row r="175" spans="1:8" ht="15.6" customHeight="1">
      <c r="A175" s="897" t="s">
        <v>5499</v>
      </c>
      <c r="B175" s="898" t="s">
        <v>421</v>
      </c>
      <c r="C175" s="899" t="s">
        <v>18507</v>
      </c>
      <c r="D175" s="900" t="s">
        <v>9640</v>
      </c>
      <c r="E175" s="901">
        <v>1</v>
      </c>
      <c r="F175" s="932"/>
      <c r="G175" s="1244">
        <v>2260.7759343287221</v>
      </c>
      <c r="H175" s="249">
        <f>IF(G175="","",G175-G175*COMPASS!$U$13)</f>
        <v>2260.7759343287221</v>
      </c>
    </row>
    <row r="176" spans="1:8" ht="15.6" customHeight="1">
      <c r="A176" s="897" t="s">
        <v>5500</v>
      </c>
      <c r="B176" s="898" t="s">
        <v>421</v>
      </c>
      <c r="C176" s="899" t="s">
        <v>18506</v>
      </c>
      <c r="D176" s="900" t="s">
        <v>9641</v>
      </c>
      <c r="E176" s="901">
        <v>1</v>
      </c>
      <c r="F176" s="932"/>
      <c r="G176" s="1244">
        <v>2312.621071442114</v>
      </c>
      <c r="H176" s="249">
        <f>IF(G176="","",G176-G176*COMPASS!$U$13)</f>
        <v>2312.621071442114</v>
      </c>
    </row>
    <row r="177" spans="1:8" ht="15.6" customHeight="1">
      <c r="A177" s="181" t="s">
        <v>3538</v>
      </c>
      <c r="B177" s="567"/>
      <c r="C177" s="182"/>
      <c r="D177" s="907"/>
      <c r="E177" s="100"/>
      <c r="F177" s="100"/>
      <c r="G177" s="1245"/>
      <c r="H177" s="249" t="str">
        <f>IF(G177="","",G177-G177*COMPASS!$U$13)</f>
        <v/>
      </c>
    </row>
    <row r="178" spans="1:8" ht="15.6" customHeight="1">
      <c r="A178" s="297" t="s">
        <v>3582</v>
      </c>
      <c r="B178" s="566" t="s">
        <v>421</v>
      </c>
      <c r="C178" s="183" t="s">
        <v>3539</v>
      </c>
      <c r="D178" s="53" t="s">
        <v>9643</v>
      </c>
      <c r="E178" s="180">
        <v>1</v>
      </c>
      <c r="F178" s="932"/>
      <c r="G178" s="1246">
        <v>1302.3342347206826</v>
      </c>
      <c r="H178" s="249">
        <f>IF(G178="","",G178-G178*COMPASS!$U$13)</f>
        <v>1302.3342347206826</v>
      </c>
    </row>
    <row r="179" spans="1:8" ht="15.6" customHeight="1">
      <c r="A179" s="297" t="s">
        <v>3583</v>
      </c>
      <c r="B179" s="566" t="s">
        <v>421</v>
      </c>
      <c r="C179" s="183" t="s">
        <v>3540</v>
      </c>
      <c r="D179" s="53" t="s">
        <v>9644</v>
      </c>
      <c r="E179" s="180">
        <v>1</v>
      </c>
      <c r="F179" s="932"/>
      <c r="G179" s="1246">
        <v>1106.7727489093829</v>
      </c>
      <c r="H179" s="249">
        <f>IF(G179="","",G179-G179*COMPASS!$U$13)</f>
        <v>1106.7727489093829</v>
      </c>
    </row>
    <row r="180" spans="1:8" ht="15.6" customHeight="1">
      <c r="A180" s="297" t="s">
        <v>3584</v>
      </c>
      <c r="B180" s="566" t="s">
        <v>421</v>
      </c>
      <c r="C180" s="183" t="s">
        <v>3541</v>
      </c>
      <c r="D180" s="53" t="s">
        <v>9645</v>
      </c>
      <c r="E180" s="180">
        <v>1</v>
      </c>
      <c r="F180" s="932"/>
      <c r="G180" s="1246">
        <v>1204.2129426550814</v>
      </c>
      <c r="H180" s="249">
        <f>IF(G180="","",G180-G180*COMPASS!$U$13)</f>
        <v>1204.2129426550814</v>
      </c>
    </row>
    <row r="181" spans="1:8" ht="15.6" customHeight="1">
      <c r="A181" s="297" t="s">
        <v>3585</v>
      </c>
      <c r="B181" s="566" t="s">
        <v>421</v>
      </c>
      <c r="C181" s="183" t="s">
        <v>3542</v>
      </c>
      <c r="D181" s="53" t="s">
        <v>9646</v>
      </c>
      <c r="E181" s="180">
        <v>1</v>
      </c>
      <c r="F181" s="932"/>
      <c r="G181" s="1246">
        <v>1456.2184838966916</v>
      </c>
      <c r="H181" s="249">
        <f>IF(G181="","",G181-G181*COMPASS!$U$13)</f>
        <v>1456.2184838966916</v>
      </c>
    </row>
    <row r="182" spans="1:8" ht="15.6" customHeight="1">
      <c r="A182" s="297" t="s">
        <v>3586</v>
      </c>
      <c r="B182" s="566" t="s">
        <v>421</v>
      </c>
      <c r="C182" s="183" t="s">
        <v>3543</v>
      </c>
      <c r="D182" s="53" t="s">
        <v>9647</v>
      </c>
      <c r="E182" s="180">
        <v>1</v>
      </c>
      <c r="F182" s="932"/>
      <c r="G182" s="1246">
        <v>1357.0902974597041</v>
      </c>
      <c r="H182" s="249">
        <f>IF(G182="","",G182-G182*COMPASS!$U$13)</f>
        <v>1357.0902974597041</v>
      </c>
    </row>
    <row r="183" spans="1:8" ht="15.6" customHeight="1">
      <c r="A183" s="297" t="s">
        <v>3587</v>
      </c>
      <c r="B183" s="566" t="s">
        <v>421</v>
      </c>
      <c r="C183" s="183" t="s">
        <v>3544</v>
      </c>
      <c r="D183" s="53" t="s">
        <v>9648</v>
      </c>
      <c r="E183" s="180">
        <v>1</v>
      </c>
      <c r="F183" s="932"/>
      <c r="G183" s="1246">
        <v>1148.1028842630174</v>
      </c>
      <c r="H183" s="249">
        <f>IF(G183="","",G183-G183*COMPASS!$U$13)</f>
        <v>1148.1028842630174</v>
      </c>
    </row>
    <row r="184" spans="1:8" ht="15.6" customHeight="1">
      <c r="A184" s="297" t="s">
        <v>3588</v>
      </c>
      <c r="B184" s="566" t="s">
        <v>421</v>
      </c>
      <c r="C184" s="183" t="s">
        <v>3545</v>
      </c>
      <c r="D184" s="53" t="s">
        <v>9649</v>
      </c>
      <c r="E184" s="180">
        <v>1</v>
      </c>
      <c r="F184" s="932"/>
      <c r="G184" s="1246">
        <v>1258.9814996624525</v>
      </c>
      <c r="H184" s="249">
        <f>IF(G184="","",G184-G184*COMPASS!$U$13)</f>
        <v>1258.9814996624525</v>
      </c>
    </row>
    <row r="185" spans="1:8" ht="15.6" customHeight="1">
      <c r="A185" s="297" t="s">
        <v>3589</v>
      </c>
      <c r="B185" s="566" t="s">
        <v>421</v>
      </c>
      <c r="C185" s="183" t="s">
        <v>3546</v>
      </c>
      <c r="D185" s="53" t="s">
        <v>9650</v>
      </c>
      <c r="E185" s="180">
        <v>1</v>
      </c>
      <c r="F185" s="932"/>
      <c r="G185" s="1246">
        <v>1505.9492707108275</v>
      </c>
      <c r="H185" s="249">
        <f>IF(G185="","",G185-G185*COMPASS!$U$13)</f>
        <v>1505.9492707108275</v>
      </c>
    </row>
    <row r="186" spans="1:8" ht="15.6" customHeight="1">
      <c r="A186" s="297" t="s">
        <v>4493</v>
      </c>
      <c r="B186" s="566" t="s">
        <v>421</v>
      </c>
      <c r="C186" s="183" t="s">
        <v>4465</v>
      </c>
      <c r="D186" s="53" t="s">
        <v>9651</v>
      </c>
      <c r="E186" s="180">
        <v>1</v>
      </c>
      <c r="F186" s="932"/>
      <c r="G186" s="1246">
        <v>1509.9676522082359</v>
      </c>
      <c r="H186" s="249">
        <f>IF(G186="","",G186-G186*COMPASS!$U$13)</f>
        <v>1509.9676522082359</v>
      </c>
    </row>
    <row r="187" spans="1:8" ht="15.6" customHeight="1">
      <c r="A187" s="297" t="s">
        <v>3590</v>
      </c>
      <c r="B187" s="566" t="s">
        <v>421</v>
      </c>
      <c r="C187" s="183" t="s">
        <v>3547</v>
      </c>
      <c r="D187" s="53" t="s">
        <v>9652</v>
      </c>
      <c r="E187" s="180">
        <v>1</v>
      </c>
      <c r="F187" s="932"/>
      <c r="G187" s="1246">
        <v>1258.2961081794176</v>
      </c>
      <c r="H187" s="249">
        <f>IF(G187="","",G187-G187*COMPASS!$U$13)</f>
        <v>1258.2961081794176</v>
      </c>
    </row>
    <row r="188" spans="1:8" ht="15.6" customHeight="1">
      <c r="A188" s="297" t="s">
        <v>3591</v>
      </c>
      <c r="B188" s="566" t="s">
        <v>421</v>
      </c>
      <c r="C188" s="183" t="s">
        <v>3548</v>
      </c>
      <c r="D188" s="53" t="s">
        <v>9653</v>
      </c>
      <c r="E188" s="180">
        <v>1</v>
      </c>
      <c r="F188" s="932"/>
      <c r="G188" s="1246">
        <v>1399.0890369939743</v>
      </c>
      <c r="H188" s="249">
        <f>IF(G188="","",G188-G188*COMPASS!$U$13)</f>
        <v>1399.0890369939743</v>
      </c>
    </row>
    <row r="189" spans="1:8" ht="15.6" customHeight="1">
      <c r="A189" s="297" t="s">
        <v>3592</v>
      </c>
      <c r="B189" s="566" t="s">
        <v>421</v>
      </c>
      <c r="C189" s="183" t="s">
        <v>3549</v>
      </c>
      <c r="D189" s="53" t="s">
        <v>9654</v>
      </c>
      <c r="E189" s="180">
        <v>1</v>
      </c>
      <c r="F189" s="932"/>
      <c r="G189" s="1246">
        <v>1642.3425323989211</v>
      </c>
      <c r="H189" s="249">
        <f>IF(G189="","",G189-G189*COMPASS!$U$13)</f>
        <v>1642.3425323989211</v>
      </c>
    </row>
    <row r="190" spans="1:8" ht="15.6" customHeight="1">
      <c r="A190" s="297" t="s">
        <v>4494</v>
      </c>
      <c r="B190" s="566" t="s">
        <v>421</v>
      </c>
      <c r="C190" s="183" t="s">
        <v>4466</v>
      </c>
      <c r="D190" s="53" t="s">
        <v>19856</v>
      </c>
      <c r="E190" s="180">
        <v>1</v>
      </c>
      <c r="F190" s="932"/>
      <c r="G190" s="1246">
        <v>1600.7082912954725</v>
      </c>
      <c r="H190" s="249">
        <f>IF(G190="","",G190-G190*COMPASS!$U$13)</f>
        <v>1600.7082912954725</v>
      </c>
    </row>
    <row r="191" spans="1:8" ht="15.6" customHeight="1">
      <c r="A191" s="297" t="s">
        <v>3593</v>
      </c>
      <c r="B191" s="566" t="s">
        <v>421</v>
      </c>
      <c r="C191" s="183" t="s">
        <v>3550</v>
      </c>
      <c r="D191" s="53" t="s">
        <v>9655</v>
      </c>
      <c r="E191" s="180">
        <v>1</v>
      </c>
      <c r="F191" s="932"/>
      <c r="G191" s="1246">
        <v>1465.2700830676727</v>
      </c>
      <c r="H191" s="249">
        <f>IF(G191="","",G191-G191*COMPASS!$U$13)</f>
        <v>1465.2700830676727</v>
      </c>
    </row>
    <row r="192" spans="1:8" ht="15.6" customHeight="1">
      <c r="A192" s="297" t="s">
        <v>3594</v>
      </c>
      <c r="B192" s="566" t="s">
        <v>421</v>
      </c>
      <c r="C192" s="183" t="s">
        <v>3551</v>
      </c>
      <c r="D192" s="53" t="s">
        <v>9656</v>
      </c>
      <c r="E192" s="180">
        <v>1</v>
      </c>
      <c r="F192" s="932"/>
      <c r="G192" s="1246">
        <v>1455.5324827546781</v>
      </c>
      <c r="H192" s="249">
        <f>IF(G192="","",G192-G192*COMPASS!$U$13)</f>
        <v>1455.5324827546781</v>
      </c>
    </row>
    <row r="193" spans="1:8" ht="15.6" customHeight="1">
      <c r="A193" s="297" t="s">
        <v>3595</v>
      </c>
      <c r="B193" s="566" t="s">
        <v>421</v>
      </c>
      <c r="C193" s="183" t="s">
        <v>3552</v>
      </c>
      <c r="D193" s="53" t="s">
        <v>9657</v>
      </c>
      <c r="E193" s="180">
        <v>1</v>
      </c>
      <c r="F193" s="932"/>
      <c r="G193" s="1246">
        <v>1737.1009431263335</v>
      </c>
      <c r="H193" s="249">
        <f>IF(G193="","",G193-G193*COMPASS!$U$13)</f>
        <v>1737.1009431263335</v>
      </c>
    </row>
    <row r="194" spans="1:8" ht="15.6" customHeight="1">
      <c r="A194" s="297" t="s">
        <v>3596</v>
      </c>
      <c r="B194" s="566" t="s">
        <v>421</v>
      </c>
      <c r="C194" s="183" t="s">
        <v>3553</v>
      </c>
      <c r="D194" s="53" t="s">
        <v>9658</v>
      </c>
      <c r="E194" s="180">
        <v>1</v>
      </c>
      <c r="F194" s="932"/>
      <c r="G194" s="1246">
        <v>1668.2210673928851</v>
      </c>
      <c r="H194" s="249">
        <f>IF(G194="","",G194-G194*COMPASS!$U$13)</f>
        <v>1668.2210673928851</v>
      </c>
    </row>
    <row r="195" spans="1:8" ht="15.6" customHeight="1">
      <c r="A195" s="297" t="s">
        <v>3597</v>
      </c>
      <c r="B195" s="566" t="s">
        <v>421</v>
      </c>
      <c r="C195" s="183" t="s">
        <v>3554</v>
      </c>
      <c r="D195" s="53" t="s">
        <v>9659</v>
      </c>
      <c r="E195" s="180">
        <v>1</v>
      </c>
      <c r="F195" s="932"/>
      <c r="G195" s="1246">
        <v>1382.6174381118396</v>
      </c>
      <c r="H195" s="249">
        <f>IF(G195="","",G195-G195*COMPASS!$U$13)</f>
        <v>1382.6174381118396</v>
      </c>
    </row>
    <row r="196" spans="1:8" ht="15.6" customHeight="1">
      <c r="A196" s="297" t="s">
        <v>3598</v>
      </c>
      <c r="B196" s="566" t="s">
        <v>421</v>
      </c>
      <c r="C196" s="183" t="s">
        <v>3555</v>
      </c>
      <c r="D196" s="53" t="s">
        <v>9660</v>
      </c>
      <c r="E196" s="180">
        <v>1</v>
      </c>
      <c r="F196" s="932"/>
      <c r="G196" s="1246">
        <v>1519.0405911771375</v>
      </c>
      <c r="H196" s="249">
        <f>IF(G196="","",G196-G196*COMPASS!$U$13)</f>
        <v>1519.0405911771375</v>
      </c>
    </row>
    <row r="197" spans="1:8" ht="15.6" customHeight="1">
      <c r="A197" s="297" t="s">
        <v>3599</v>
      </c>
      <c r="B197" s="566" t="s">
        <v>421</v>
      </c>
      <c r="C197" s="183" t="s">
        <v>3556</v>
      </c>
      <c r="D197" s="53" t="s">
        <v>9661</v>
      </c>
      <c r="E197" s="180">
        <v>1</v>
      </c>
      <c r="F197" s="932"/>
      <c r="G197" s="1246">
        <v>1804.6573244335802</v>
      </c>
      <c r="H197" s="249">
        <f>IF(G197="","",G197-G197*COMPASS!$U$13)</f>
        <v>1804.6573244335802</v>
      </c>
    </row>
    <row r="198" spans="1:8" ht="15.6" customHeight="1">
      <c r="A198" s="297" t="s">
        <v>3600</v>
      </c>
      <c r="B198" s="566" t="s">
        <v>421</v>
      </c>
      <c r="C198" s="183" t="s">
        <v>3557</v>
      </c>
      <c r="D198" s="53" t="s">
        <v>9662</v>
      </c>
      <c r="E198" s="180">
        <v>1</v>
      </c>
      <c r="F198" s="932"/>
      <c r="G198" s="1246">
        <v>1757.9417078498732</v>
      </c>
      <c r="H198" s="249">
        <f>IF(G198="","",G198-G198*COMPASS!$U$13)</f>
        <v>1757.9417078498732</v>
      </c>
    </row>
    <row r="199" spans="1:8" ht="15.6" customHeight="1">
      <c r="A199" s="297" t="s">
        <v>3601</v>
      </c>
      <c r="B199" s="566" t="s">
        <v>421</v>
      </c>
      <c r="C199" s="183" t="s">
        <v>3558</v>
      </c>
      <c r="D199" s="53" t="s">
        <v>9663</v>
      </c>
      <c r="E199" s="180">
        <v>1</v>
      </c>
      <c r="F199" s="932"/>
      <c r="G199" s="1246">
        <v>1442.4417720998626</v>
      </c>
      <c r="H199" s="249">
        <f>IF(G199="","",G199-G199*COMPASS!$U$13)</f>
        <v>1442.4417720998626</v>
      </c>
    </row>
    <row r="200" spans="1:8" ht="15.6" customHeight="1">
      <c r="A200" s="297" t="s">
        <v>3602</v>
      </c>
      <c r="B200" s="566" t="s">
        <v>421</v>
      </c>
      <c r="C200" s="183" t="s">
        <v>3559</v>
      </c>
      <c r="D200" s="53" t="s">
        <v>9664</v>
      </c>
      <c r="E200" s="180">
        <v>1</v>
      </c>
      <c r="F200" s="932"/>
      <c r="G200" s="1246">
        <v>1591.6216384568327</v>
      </c>
      <c r="H200" s="249">
        <f>IF(G200="","",G200-G200*COMPASS!$U$13)</f>
        <v>1591.6216384568327</v>
      </c>
    </row>
    <row r="201" spans="1:8" ht="15.6" customHeight="1">
      <c r="A201" s="297" t="s">
        <v>3603</v>
      </c>
      <c r="B201" s="566" t="s">
        <v>421</v>
      </c>
      <c r="C201" s="183" t="s">
        <v>3560</v>
      </c>
      <c r="D201" s="53" t="s">
        <v>9665</v>
      </c>
      <c r="E201" s="180">
        <v>1</v>
      </c>
      <c r="F201" s="932"/>
      <c r="G201" s="1246">
        <v>1907.1352881704311</v>
      </c>
      <c r="H201" s="249">
        <f>IF(G201="","",G201-G201*COMPASS!$U$13)</f>
        <v>1907.1352881704311</v>
      </c>
    </row>
    <row r="202" spans="1:8" ht="15.6" customHeight="1">
      <c r="A202" s="297" t="s">
        <v>3604</v>
      </c>
      <c r="B202" s="566" t="s">
        <v>421</v>
      </c>
      <c r="C202" s="183" t="s">
        <v>3561</v>
      </c>
      <c r="D202" s="53" t="s">
        <v>9666</v>
      </c>
      <c r="E202" s="180">
        <v>1</v>
      </c>
      <c r="F202" s="932"/>
      <c r="G202" s="1246">
        <v>1838.238015415563</v>
      </c>
      <c r="H202" s="249">
        <f>IF(G202="","",G202-G202*COMPASS!$U$13)</f>
        <v>1838.238015415563</v>
      </c>
    </row>
    <row r="203" spans="1:8" ht="15.6" customHeight="1">
      <c r="A203" s="297" t="s">
        <v>3605</v>
      </c>
      <c r="B203" s="566" t="s">
        <v>421</v>
      </c>
      <c r="C203" s="183" t="s">
        <v>3562</v>
      </c>
      <c r="D203" s="53" t="s">
        <v>9667</v>
      </c>
      <c r="E203" s="180">
        <v>1</v>
      </c>
      <c r="F203" s="932"/>
      <c r="G203" s="1246">
        <v>1522.7243658413329</v>
      </c>
      <c r="H203" s="249">
        <f>IF(G203="","",G203-G203*COMPASS!$U$13)</f>
        <v>1522.7243658413329</v>
      </c>
    </row>
    <row r="204" spans="1:8" ht="15.6" customHeight="1">
      <c r="A204" s="297" t="s">
        <v>3606</v>
      </c>
      <c r="B204" s="566" t="s">
        <v>421</v>
      </c>
      <c r="C204" s="183" t="s">
        <v>3563</v>
      </c>
      <c r="D204" s="53" t="s">
        <v>9668</v>
      </c>
      <c r="E204" s="180">
        <v>1</v>
      </c>
      <c r="F204" s="932"/>
      <c r="G204" s="1246">
        <v>1680.6568876815895</v>
      </c>
      <c r="H204" s="249">
        <f>IF(G204="","",G204-G204*COMPASS!$U$13)</f>
        <v>1680.6568876815895</v>
      </c>
    </row>
    <row r="205" spans="1:8" ht="15.6" customHeight="1">
      <c r="A205" s="297" t="s">
        <v>3607</v>
      </c>
      <c r="B205" s="566" t="s">
        <v>421</v>
      </c>
      <c r="C205" s="183" t="s">
        <v>3564</v>
      </c>
      <c r="D205" s="53" t="s">
        <v>9669</v>
      </c>
      <c r="E205" s="180">
        <v>1</v>
      </c>
      <c r="F205" s="932"/>
      <c r="G205" s="1246">
        <v>1996.1705373592283</v>
      </c>
      <c r="H205" s="249">
        <f>IF(G205="","",G205-G205*COMPASS!$U$13)</f>
        <v>1996.1705373592283</v>
      </c>
    </row>
    <row r="206" spans="1:8" ht="15.6" customHeight="1">
      <c r="A206" s="297" t="s">
        <v>5520</v>
      </c>
      <c r="B206" s="566" t="s">
        <v>421</v>
      </c>
      <c r="C206" s="183" t="s">
        <v>5501</v>
      </c>
      <c r="D206" s="53" t="s">
        <v>9670</v>
      </c>
      <c r="E206" s="180">
        <v>1</v>
      </c>
      <c r="F206" s="932"/>
      <c r="G206" s="1246">
        <v>2347.9597651366867</v>
      </c>
      <c r="H206" s="249">
        <f>IF(G206="","",G206-G206*COMPASS!$U$13)</f>
        <v>2347.9597651366867</v>
      </c>
    </row>
    <row r="207" spans="1:8" ht="15.6" customHeight="1">
      <c r="A207" s="297" t="s">
        <v>5521</v>
      </c>
      <c r="B207" s="566" t="s">
        <v>421</v>
      </c>
      <c r="C207" s="183" t="s">
        <v>5502</v>
      </c>
      <c r="D207" s="53" t="s">
        <v>9671</v>
      </c>
      <c r="E207" s="180">
        <v>1</v>
      </c>
      <c r="F207" s="932"/>
      <c r="G207" s="1246">
        <v>2079.482624982471</v>
      </c>
      <c r="H207" s="249">
        <f>IF(G207="","",G207-G207*COMPASS!$U$13)</f>
        <v>2079.482624982471</v>
      </c>
    </row>
    <row r="208" spans="1:8" ht="15.6" customHeight="1">
      <c r="A208" s="297" t="s">
        <v>5522</v>
      </c>
      <c r="B208" s="566" t="s">
        <v>421</v>
      </c>
      <c r="C208" s="183" t="s">
        <v>5503</v>
      </c>
      <c r="D208" s="53" t="s">
        <v>9672</v>
      </c>
      <c r="E208" s="180">
        <v>1</v>
      </c>
      <c r="F208" s="932"/>
      <c r="G208" s="1246">
        <v>2146.70500920422</v>
      </c>
      <c r="H208" s="249">
        <f>IF(G208="","",G208-G208*COMPASS!$U$13)</f>
        <v>2146.70500920422</v>
      </c>
    </row>
    <row r="209" spans="1:8" ht="15.6" customHeight="1">
      <c r="A209" s="297" t="s">
        <v>5523</v>
      </c>
      <c r="B209" s="566" t="s">
        <v>421</v>
      </c>
      <c r="C209" s="183" t="s">
        <v>5504</v>
      </c>
      <c r="D209" s="53" t="s">
        <v>9673</v>
      </c>
      <c r="E209" s="180">
        <v>1</v>
      </c>
      <c r="F209" s="932"/>
      <c r="G209" s="1246">
        <v>2499.8345185682688</v>
      </c>
      <c r="H209" s="249">
        <f>IF(G209="","",G209-G209*COMPASS!$U$13)</f>
        <v>2499.8345185682688</v>
      </c>
    </row>
    <row r="210" spans="1:8" ht="15.6" customHeight="1">
      <c r="A210" s="297" t="s">
        <v>5524</v>
      </c>
      <c r="B210" s="566" t="s">
        <v>421</v>
      </c>
      <c r="C210" s="183" t="s">
        <v>5505</v>
      </c>
      <c r="D210" s="53" t="s">
        <v>9674</v>
      </c>
      <c r="E210" s="180">
        <v>1</v>
      </c>
      <c r="F210" s="932"/>
      <c r="G210" s="1246">
        <v>2157.5604058684626</v>
      </c>
      <c r="H210" s="249">
        <f>IF(G210="","",G210-G210*COMPASS!$U$13)</f>
        <v>2157.5604058684626</v>
      </c>
    </row>
    <row r="211" spans="1:8" ht="15.6" customHeight="1">
      <c r="A211" s="297" t="s">
        <v>5525</v>
      </c>
      <c r="B211" s="566" t="s">
        <v>421</v>
      </c>
      <c r="C211" s="183" t="s">
        <v>5506</v>
      </c>
      <c r="D211" s="53" t="s">
        <v>9675</v>
      </c>
      <c r="E211" s="180">
        <v>1</v>
      </c>
      <c r="F211" s="932"/>
      <c r="G211" s="1246">
        <v>1798.6001658007206</v>
      </c>
      <c r="H211" s="249">
        <f>IF(G211="","",G211-G211*COMPASS!$U$13)</f>
        <v>1798.6001658007206</v>
      </c>
    </row>
    <row r="212" spans="1:8" ht="15.6" customHeight="1">
      <c r="A212" s="297" t="s">
        <v>5526</v>
      </c>
      <c r="B212" s="566" t="s">
        <v>421</v>
      </c>
      <c r="C212" s="183" t="s">
        <v>5507</v>
      </c>
      <c r="D212" s="53" t="s">
        <v>9676</v>
      </c>
      <c r="E212" s="180">
        <v>1</v>
      </c>
      <c r="F212" s="932"/>
      <c r="G212" s="1246">
        <v>1985.0887127279154</v>
      </c>
      <c r="H212" s="249">
        <f>IF(G212="","",G212-G212*COMPASS!$U$13)</f>
        <v>1985.0887127279154</v>
      </c>
    </row>
    <row r="213" spans="1:8" ht="15.6" customHeight="1">
      <c r="A213" s="297" t="s">
        <v>5527</v>
      </c>
      <c r="B213" s="566" t="s">
        <v>421</v>
      </c>
      <c r="C213" s="183" t="s">
        <v>5508</v>
      </c>
      <c r="D213" s="53" t="s">
        <v>9677</v>
      </c>
      <c r="E213" s="180">
        <v>1</v>
      </c>
      <c r="F213" s="932"/>
      <c r="G213" s="1246">
        <v>2312.3390773815072</v>
      </c>
      <c r="H213" s="249">
        <f>IF(G213="","",G213-G213*COMPASS!$U$13)</f>
        <v>2312.3390773815072</v>
      </c>
    </row>
    <row r="214" spans="1:8" ht="15.6" customHeight="1">
      <c r="A214" s="181" t="s">
        <v>3565</v>
      </c>
      <c r="B214" s="567"/>
      <c r="C214" s="182"/>
      <c r="D214" s="907"/>
      <c r="E214" s="100"/>
      <c r="F214" s="100"/>
      <c r="G214" s="1245"/>
      <c r="H214" s="249" t="str">
        <f>IF(G214="","",G214-G214*COMPASS!$U$13)</f>
        <v/>
      </c>
    </row>
    <row r="215" spans="1:8" ht="15.6" customHeight="1">
      <c r="A215" s="297" t="s">
        <v>5528</v>
      </c>
      <c r="B215" s="566" t="s">
        <v>421</v>
      </c>
      <c r="C215" s="183" t="s">
        <v>5509</v>
      </c>
      <c r="D215" s="53" t="s">
        <v>9678</v>
      </c>
      <c r="E215" s="180">
        <v>1</v>
      </c>
      <c r="F215" s="932"/>
      <c r="G215" s="1246">
        <v>520.77307344088626</v>
      </c>
      <c r="H215" s="249">
        <f>IF(G215="","",G215-G215*COMPASS!$U$13)</f>
        <v>520.77307344088626</v>
      </c>
    </row>
    <row r="216" spans="1:8" ht="15.6" customHeight="1">
      <c r="A216" s="297" t="s">
        <v>5529</v>
      </c>
      <c r="B216" s="566" t="s">
        <v>421</v>
      </c>
      <c r="C216" s="183" t="s">
        <v>5510</v>
      </c>
      <c r="D216" s="53" t="s">
        <v>9679</v>
      </c>
      <c r="E216" s="180">
        <v>1</v>
      </c>
      <c r="F216" s="932"/>
      <c r="G216" s="1246">
        <v>415.95222633121733</v>
      </c>
      <c r="H216" s="249">
        <f>IF(G216="","",G216-G216*COMPASS!$U$13)</f>
        <v>415.95222633121733</v>
      </c>
    </row>
    <row r="217" spans="1:8" ht="15.6" customHeight="1">
      <c r="A217" s="297" t="s">
        <v>5530</v>
      </c>
      <c r="B217" s="566" t="s">
        <v>421</v>
      </c>
      <c r="C217" s="183" t="s">
        <v>5511</v>
      </c>
      <c r="D217" s="53" t="s">
        <v>9680</v>
      </c>
      <c r="E217" s="180">
        <v>1</v>
      </c>
      <c r="F217" s="932"/>
      <c r="G217" s="1246">
        <v>592.34783558854701</v>
      </c>
      <c r="H217" s="249">
        <f>IF(G217="","",G217-G217*COMPASS!$U$13)</f>
        <v>592.34783558854701</v>
      </c>
    </row>
    <row r="218" spans="1:8" ht="15.6" customHeight="1">
      <c r="A218" s="297" t="s">
        <v>3608</v>
      </c>
      <c r="B218" s="566" t="s">
        <v>421</v>
      </c>
      <c r="C218" s="183" t="s">
        <v>3566</v>
      </c>
      <c r="D218" s="53" t="s">
        <v>18617</v>
      </c>
      <c r="E218" s="180">
        <v>1</v>
      </c>
      <c r="F218" s="932"/>
      <c r="G218" s="1246">
        <v>529.19112191240538</v>
      </c>
      <c r="H218" s="249">
        <f>IF(G218="","",G218-G218*COMPASS!$U$13)</f>
        <v>529.19112191240538</v>
      </c>
    </row>
    <row r="219" spans="1:8" ht="15.6" customHeight="1">
      <c r="A219" s="297" t="s">
        <v>3609</v>
      </c>
      <c r="B219" s="566" t="s">
        <v>421</v>
      </c>
      <c r="C219" s="183" t="s">
        <v>3567</v>
      </c>
      <c r="D219" s="53" t="s">
        <v>18618</v>
      </c>
      <c r="E219" s="180">
        <v>1</v>
      </c>
      <c r="F219" s="932"/>
      <c r="G219" s="1246">
        <v>436.77559428037921</v>
      </c>
      <c r="H219" s="249">
        <f>IF(G219="","",G219-G219*COMPASS!$U$13)</f>
        <v>436.77559428037921</v>
      </c>
    </row>
    <row r="220" spans="1:8" ht="15.6" customHeight="1">
      <c r="A220" s="297" t="s">
        <v>5531</v>
      </c>
      <c r="B220" s="566" t="s">
        <v>421</v>
      </c>
      <c r="C220" s="183" t="s">
        <v>5512</v>
      </c>
      <c r="D220" s="53" t="s">
        <v>9681</v>
      </c>
      <c r="E220" s="180">
        <v>1</v>
      </c>
      <c r="F220" s="932"/>
      <c r="G220" s="1246">
        <v>615.86609025574285</v>
      </c>
      <c r="H220" s="249">
        <f>IF(G220="","",G220-G220*COMPASS!$U$13)</f>
        <v>615.86609025574285</v>
      </c>
    </row>
    <row r="221" spans="1:8" ht="15.6" customHeight="1">
      <c r="A221" s="297" t="s">
        <v>5532</v>
      </c>
      <c r="B221" s="566" t="s">
        <v>421</v>
      </c>
      <c r="C221" s="183" t="s">
        <v>5513</v>
      </c>
      <c r="D221" s="53" t="s">
        <v>9682</v>
      </c>
      <c r="E221" s="180">
        <v>1</v>
      </c>
      <c r="F221" s="932"/>
      <c r="G221" s="1246">
        <v>537.57866945204296</v>
      </c>
      <c r="H221" s="249">
        <f>IF(G221="","",G221-G221*COMPASS!$U$13)</f>
        <v>537.57866945204296</v>
      </c>
    </row>
    <row r="222" spans="1:8" ht="15.6" customHeight="1">
      <c r="A222" s="297" t="s">
        <v>5533</v>
      </c>
      <c r="B222" s="566" t="s">
        <v>421</v>
      </c>
      <c r="C222" s="183" t="s">
        <v>5514</v>
      </c>
      <c r="D222" s="53" t="s">
        <v>9683</v>
      </c>
      <c r="E222" s="180">
        <v>1</v>
      </c>
      <c r="F222" s="932"/>
      <c r="G222" s="1246">
        <v>432.75782249983251</v>
      </c>
      <c r="H222" s="249">
        <f>IF(G222="","",G222-G222*COMPASS!$U$13)</f>
        <v>432.75782249983251</v>
      </c>
    </row>
    <row r="223" spans="1:8" ht="15.6" customHeight="1">
      <c r="A223" s="297" t="s">
        <v>5534</v>
      </c>
      <c r="B223" s="566" t="s">
        <v>421</v>
      </c>
      <c r="C223" s="183" t="s">
        <v>5515</v>
      </c>
      <c r="D223" s="53" t="s">
        <v>9684</v>
      </c>
      <c r="E223" s="180">
        <v>1</v>
      </c>
      <c r="F223" s="932"/>
      <c r="G223" s="1246">
        <v>619.58036651769339</v>
      </c>
      <c r="H223" s="249">
        <f>IF(G223="","",G223-G223*COMPASS!$U$13)</f>
        <v>619.58036651769339</v>
      </c>
    </row>
    <row r="224" spans="1:8" ht="15.6" customHeight="1">
      <c r="A224" s="297" t="s">
        <v>3610</v>
      </c>
      <c r="B224" s="566" t="s">
        <v>421</v>
      </c>
      <c r="C224" s="183" t="s">
        <v>3568</v>
      </c>
      <c r="D224" s="53" t="s">
        <v>18619</v>
      </c>
      <c r="E224" s="180">
        <v>1</v>
      </c>
      <c r="F224" s="932"/>
      <c r="G224" s="1246">
        <v>567.15469221816909</v>
      </c>
      <c r="H224" s="249">
        <f>IF(G224="","",G224-G224*COMPASS!$U$13)</f>
        <v>567.15469221816909</v>
      </c>
    </row>
    <row r="225" spans="1:8" ht="15.6" customHeight="1">
      <c r="A225" s="297" t="s">
        <v>3611</v>
      </c>
      <c r="B225" s="566" t="s">
        <v>421</v>
      </c>
      <c r="C225" s="183" t="s">
        <v>3569</v>
      </c>
      <c r="D225" s="53" t="s">
        <v>18620</v>
      </c>
      <c r="E225" s="180">
        <v>1</v>
      </c>
      <c r="F225" s="932"/>
      <c r="G225" s="1246">
        <v>453.58119032699807</v>
      </c>
      <c r="H225" s="249">
        <f>IF(G225="","",G225-G225*COMPASS!$U$13)</f>
        <v>453.58119032699807</v>
      </c>
    </row>
    <row r="226" spans="1:8" ht="15.6" customHeight="1">
      <c r="A226" s="297" t="s">
        <v>4495</v>
      </c>
      <c r="B226" s="566" t="s">
        <v>421</v>
      </c>
      <c r="C226" s="183" t="s">
        <v>4467</v>
      </c>
      <c r="D226" s="53" t="s">
        <v>9685</v>
      </c>
      <c r="E226" s="180">
        <v>1</v>
      </c>
      <c r="F226" s="932"/>
      <c r="G226" s="1246">
        <v>643.75351181582471</v>
      </c>
      <c r="H226" s="249">
        <f>IF(G226="","",G226-G226*COMPASS!$U$13)</f>
        <v>643.75351181582471</v>
      </c>
    </row>
    <row r="227" spans="1:8" ht="15.6" customHeight="1">
      <c r="A227" s="297" t="s">
        <v>3612</v>
      </c>
      <c r="B227" s="566" t="s">
        <v>421</v>
      </c>
      <c r="C227" s="183" t="s">
        <v>3570</v>
      </c>
      <c r="D227" s="53" t="s">
        <v>18621</v>
      </c>
      <c r="E227" s="180">
        <v>1</v>
      </c>
      <c r="F227" s="932"/>
      <c r="G227" s="1246">
        <v>571.18986144473081</v>
      </c>
      <c r="H227" s="249">
        <f>IF(G227="","",G227-G227*COMPASS!$U$13)</f>
        <v>571.18986144473081</v>
      </c>
    </row>
    <row r="228" spans="1:8" ht="15.6" customHeight="1">
      <c r="A228" s="297" t="s">
        <v>3613</v>
      </c>
      <c r="B228" s="566" t="s">
        <v>421</v>
      </c>
      <c r="C228" s="183" t="s">
        <v>3571</v>
      </c>
      <c r="D228" s="53" t="s">
        <v>18622</v>
      </c>
      <c r="E228" s="180">
        <v>1</v>
      </c>
      <c r="F228" s="932"/>
      <c r="G228" s="1246">
        <v>457.95096590988055</v>
      </c>
      <c r="H228" s="249">
        <f>IF(G228="","",G228-G228*COMPASS!$U$13)</f>
        <v>457.95096590988055</v>
      </c>
    </row>
    <row r="229" spans="1:8" ht="15.6" customHeight="1">
      <c r="A229" s="297" t="s">
        <v>4496</v>
      </c>
      <c r="B229" s="566" t="s">
        <v>421</v>
      </c>
      <c r="C229" s="183" t="s">
        <v>4468</v>
      </c>
      <c r="D229" s="53" t="s">
        <v>9686</v>
      </c>
      <c r="E229" s="180">
        <v>1</v>
      </c>
      <c r="F229" s="932"/>
      <c r="G229" s="1246">
        <v>640.39063059027899</v>
      </c>
      <c r="H229" s="249">
        <f>IF(G229="","",G229-G229*COMPASS!$U$13)</f>
        <v>640.39063059027899</v>
      </c>
    </row>
    <row r="230" spans="1:8" ht="15.6" customHeight="1">
      <c r="A230" s="297" t="s">
        <v>3614</v>
      </c>
      <c r="B230" s="566" t="s">
        <v>421</v>
      </c>
      <c r="C230" s="183" t="s">
        <v>3572</v>
      </c>
      <c r="D230" s="53" t="s">
        <v>18623</v>
      </c>
      <c r="E230" s="180">
        <v>1</v>
      </c>
      <c r="F230" s="932"/>
      <c r="G230" s="1246">
        <v>583.96028845340572</v>
      </c>
      <c r="H230" s="249">
        <f>IF(G230="","",G230-G230*COMPASS!$U$13)</f>
        <v>583.96028845340572</v>
      </c>
    </row>
    <row r="231" spans="1:8" ht="15.6" customHeight="1">
      <c r="A231" s="297" t="s">
        <v>3615</v>
      </c>
      <c r="B231" s="566" t="s">
        <v>421</v>
      </c>
      <c r="C231" s="183" t="s">
        <v>3573</v>
      </c>
      <c r="D231" s="53" t="s">
        <v>18624</v>
      </c>
      <c r="E231" s="180">
        <v>1</v>
      </c>
      <c r="F231" s="932"/>
      <c r="G231" s="1246">
        <v>470.38678635909253</v>
      </c>
      <c r="H231" s="249">
        <f>IF(G231="","",G231-G231*COMPASS!$U$13)</f>
        <v>470.38678635909253</v>
      </c>
    </row>
    <row r="232" spans="1:8" ht="15.6" customHeight="1">
      <c r="A232" s="297" t="s">
        <v>4497</v>
      </c>
      <c r="B232" s="566" t="s">
        <v>421</v>
      </c>
      <c r="C232" s="183" t="s">
        <v>4469</v>
      </c>
      <c r="D232" s="53" t="s">
        <v>9687</v>
      </c>
      <c r="E232" s="180">
        <v>1</v>
      </c>
      <c r="F232" s="932"/>
      <c r="G232" s="1246">
        <v>663.58799186991018</v>
      </c>
      <c r="H232" s="249">
        <f>IF(G232="","",G232-G232*COMPASS!$U$13)</f>
        <v>663.58799186991018</v>
      </c>
    </row>
    <row r="233" spans="1:8" ht="15.6" customHeight="1">
      <c r="A233" s="297" t="s">
        <v>3616</v>
      </c>
      <c r="B233" s="566" t="s">
        <v>421</v>
      </c>
      <c r="C233" s="183" t="s">
        <v>3574</v>
      </c>
      <c r="D233" s="53" t="s">
        <v>18625</v>
      </c>
      <c r="E233" s="180">
        <v>1</v>
      </c>
      <c r="F233" s="932"/>
      <c r="G233" s="1246">
        <v>666.937769345471</v>
      </c>
      <c r="H233" s="249">
        <f>IF(G233="","",G233-G233*COMPASS!$U$13)</f>
        <v>666.937769345471</v>
      </c>
    </row>
    <row r="234" spans="1:8" ht="15.6" customHeight="1">
      <c r="A234" s="297" t="s">
        <v>3617</v>
      </c>
      <c r="B234" s="566" t="s">
        <v>421</v>
      </c>
      <c r="C234" s="183" t="s">
        <v>3575</v>
      </c>
      <c r="D234" s="53" t="s">
        <v>18626</v>
      </c>
      <c r="E234" s="180">
        <v>1</v>
      </c>
      <c r="F234" s="932"/>
      <c r="G234" s="1246">
        <v>557.74714671173342</v>
      </c>
      <c r="H234" s="249">
        <f>IF(G234="","",G234-G234*COMPASS!$U$13)</f>
        <v>557.74714671173342</v>
      </c>
    </row>
    <row r="235" spans="1:8" ht="15.6" customHeight="1">
      <c r="A235" s="297" t="s">
        <v>5535</v>
      </c>
      <c r="B235" s="566" t="s">
        <v>421</v>
      </c>
      <c r="C235" s="183" t="s">
        <v>5516</v>
      </c>
      <c r="D235" s="53" t="s">
        <v>9688</v>
      </c>
      <c r="E235" s="180">
        <v>1</v>
      </c>
      <c r="F235" s="932"/>
      <c r="G235" s="1246">
        <v>778.82327882905406</v>
      </c>
      <c r="H235" s="249">
        <f>IF(G235="","",G235-G235*COMPASS!$U$13)</f>
        <v>778.82327882905406</v>
      </c>
    </row>
    <row r="236" spans="1:8" ht="15.6" customHeight="1">
      <c r="A236" s="297" t="s">
        <v>3618</v>
      </c>
      <c r="B236" s="566" t="s">
        <v>421</v>
      </c>
      <c r="C236" s="183" t="s">
        <v>3576</v>
      </c>
      <c r="D236" s="53" t="s">
        <v>18627</v>
      </c>
      <c r="E236" s="180">
        <v>1</v>
      </c>
      <c r="F236" s="932"/>
      <c r="G236" s="1246">
        <v>663.58799186991018</v>
      </c>
      <c r="H236" s="249">
        <f>IF(G236="","",G236-G236*COMPASS!$U$13)</f>
        <v>663.58799186991018</v>
      </c>
    </row>
    <row r="237" spans="1:8" ht="15.6" customHeight="1">
      <c r="A237" s="297" t="s">
        <v>3619</v>
      </c>
      <c r="B237" s="566" t="s">
        <v>421</v>
      </c>
      <c r="C237" s="183" t="s">
        <v>3577</v>
      </c>
      <c r="D237" s="53" t="s">
        <v>18628</v>
      </c>
      <c r="E237" s="180">
        <v>1</v>
      </c>
      <c r="F237" s="932"/>
      <c r="G237" s="1246">
        <v>558.59984170382688</v>
      </c>
      <c r="H237" s="249">
        <f>IF(G237="","",G237-G237*COMPASS!$U$13)</f>
        <v>558.59984170382688</v>
      </c>
    </row>
    <row r="238" spans="1:8" ht="15.6" customHeight="1">
      <c r="A238" s="297" t="s">
        <v>4498</v>
      </c>
      <c r="B238" s="566" t="s">
        <v>421</v>
      </c>
      <c r="C238" s="183" t="s">
        <v>4470</v>
      </c>
      <c r="D238" s="53" t="s">
        <v>9689</v>
      </c>
      <c r="E238" s="180">
        <v>1</v>
      </c>
      <c r="F238" s="932"/>
      <c r="G238" s="1246">
        <v>755.98865673991884</v>
      </c>
      <c r="H238" s="249">
        <f>IF(G238="","",G238-G238*COMPASS!$U$13)</f>
        <v>755.98865673991884</v>
      </c>
    </row>
    <row r="239" spans="1:8" ht="15.6" customHeight="1">
      <c r="A239" s="297" t="s">
        <v>3620</v>
      </c>
      <c r="B239" s="566" t="s">
        <v>421</v>
      </c>
      <c r="C239" s="183" t="s">
        <v>3578</v>
      </c>
      <c r="D239" s="53" t="s">
        <v>18629</v>
      </c>
      <c r="E239" s="180">
        <v>1</v>
      </c>
      <c r="F239" s="932"/>
      <c r="G239" s="1246">
        <v>667.79046426220123</v>
      </c>
      <c r="H239" s="249">
        <f>IF(G239="","",G239-G239*COMPASS!$U$13)</f>
        <v>667.79046426220123</v>
      </c>
    </row>
    <row r="240" spans="1:8" ht="15.6" customHeight="1">
      <c r="A240" s="297" t="s">
        <v>3621</v>
      </c>
      <c r="B240" s="566" t="s">
        <v>421</v>
      </c>
      <c r="C240" s="183" t="s">
        <v>3579</v>
      </c>
      <c r="D240" s="53" t="s">
        <v>18630</v>
      </c>
      <c r="E240" s="180">
        <v>1</v>
      </c>
      <c r="F240" s="932"/>
      <c r="G240" s="1246">
        <v>550.18179303977752</v>
      </c>
      <c r="H240" s="249">
        <f>IF(G240="","",G240-G240*COMPASS!$U$13)</f>
        <v>550.18179303977752</v>
      </c>
    </row>
    <row r="241" spans="1:8" ht="15.6" customHeight="1">
      <c r="A241" s="297" t="s">
        <v>4499</v>
      </c>
      <c r="B241" s="566" t="s">
        <v>421</v>
      </c>
      <c r="C241" s="183" t="s">
        <v>4471</v>
      </c>
      <c r="D241" s="53" t="s">
        <v>9690</v>
      </c>
      <c r="E241" s="180">
        <v>1</v>
      </c>
      <c r="F241" s="932"/>
      <c r="G241" s="1246">
        <v>755.98865673991884</v>
      </c>
      <c r="H241" s="249">
        <f>IF(G241="","",G241-G241*COMPASS!$U$13)</f>
        <v>755.98865673991884</v>
      </c>
    </row>
    <row r="242" spans="1:8" ht="15.6" customHeight="1">
      <c r="A242" s="297" t="s">
        <v>3622</v>
      </c>
      <c r="B242" s="566" t="s">
        <v>421</v>
      </c>
      <c r="C242" s="183" t="s">
        <v>3580</v>
      </c>
      <c r="D242" s="53" t="s">
        <v>18631</v>
      </c>
      <c r="E242" s="180">
        <v>1</v>
      </c>
      <c r="F242" s="932"/>
      <c r="G242" s="1246">
        <v>748.60546938849564</v>
      </c>
      <c r="H242" s="249">
        <f>IF(G242="","",G242-G242*COMPASS!$U$13)</f>
        <v>748.60546938849564</v>
      </c>
    </row>
    <row r="243" spans="1:8" ht="15.6" customHeight="1">
      <c r="A243" s="297" t="s">
        <v>3623</v>
      </c>
      <c r="B243" s="566" t="s">
        <v>421</v>
      </c>
      <c r="C243" s="183" t="s">
        <v>3581</v>
      </c>
      <c r="D243" s="53" t="s">
        <v>18632</v>
      </c>
      <c r="E243" s="180">
        <v>1</v>
      </c>
      <c r="F243" s="932"/>
      <c r="G243" s="1246">
        <v>639.7357399794206</v>
      </c>
      <c r="H243" s="249">
        <f>IF(G243="","",G243-G243*COMPASS!$U$13)</f>
        <v>639.7357399794206</v>
      </c>
    </row>
    <row r="244" spans="1:8" ht="15.6" customHeight="1">
      <c r="A244" s="297" t="s">
        <v>4500</v>
      </c>
      <c r="B244" s="566" t="s">
        <v>421</v>
      </c>
      <c r="C244" s="183" t="s">
        <v>4472</v>
      </c>
      <c r="D244" s="53" t="s">
        <v>9691</v>
      </c>
      <c r="E244" s="180">
        <v>1</v>
      </c>
      <c r="F244" s="932"/>
      <c r="G244" s="1246">
        <v>870.88680284375459</v>
      </c>
      <c r="H244" s="249">
        <f>IF(G244="","",G244-G244*COMPASS!$U$13)</f>
        <v>870.88680284375459</v>
      </c>
    </row>
    <row r="245" spans="1:8" ht="15.6" customHeight="1">
      <c r="A245" s="297" t="s">
        <v>5536</v>
      </c>
      <c r="B245" s="566" t="s">
        <v>421</v>
      </c>
      <c r="C245" s="183" t="s">
        <v>5517</v>
      </c>
      <c r="D245" s="53" t="s">
        <v>9692</v>
      </c>
      <c r="E245" s="180">
        <v>1</v>
      </c>
      <c r="F245" s="932"/>
      <c r="G245" s="1246">
        <v>1038.8817610050603</v>
      </c>
      <c r="H245" s="249">
        <f>IF(G245="","",G245-G245*COMPASS!$U$13)</f>
        <v>1038.8817610050603</v>
      </c>
    </row>
    <row r="246" spans="1:8" ht="15.6" customHeight="1">
      <c r="A246" s="297" t="s">
        <v>5537</v>
      </c>
      <c r="B246" s="566" t="s">
        <v>421</v>
      </c>
      <c r="C246" s="183" t="s">
        <v>5518</v>
      </c>
      <c r="D246" s="53" t="s">
        <v>9693</v>
      </c>
      <c r="E246" s="180">
        <v>1</v>
      </c>
      <c r="F246" s="932"/>
      <c r="G246" s="1246">
        <v>875.59057561224415</v>
      </c>
      <c r="H246" s="249">
        <f>IF(G246="","",G246-G246*COMPASS!$U$13)</f>
        <v>875.59057561224415</v>
      </c>
    </row>
    <row r="247" spans="1:8" ht="15.6" customHeight="1">
      <c r="A247" s="297" t="s">
        <v>5538</v>
      </c>
      <c r="B247" s="566" t="s">
        <v>421</v>
      </c>
      <c r="C247" s="183" t="s">
        <v>5519</v>
      </c>
      <c r="D247" s="53" t="s">
        <v>9694</v>
      </c>
      <c r="E247" s="180">
        <v>1</v>
      </c>
      <c r="F247" s="932"/>
      <c r="G247" s="1246">
        <v>1147.096599774017</v>
      </c>
      <c r="H247" s="249">
        <f>IF(G247="","",G247-G247*COMPASS!$U$13)</f>
        <v>1147.096599774017</v>
      </c>
    </row>
    <row r="248" spans="1:8" ht="15.6" customHeight="1">
      <c r="A248" s="181" t="s">
        <v>19857</v>
      </c>
      <c r="B248" s="567"/>
      <c r="C248" s="182"/>
      <c r="D248" s="907"/>
      <c r="E248" s="100"/>
      <c r="F248" s="100"/>
      <c r="G248" s="1245"/>
      <c r="H248" s="249" t="str">
        <f>IF(G248="","",G248-G248*COMPASS!$U$13)</f>
        <v/>
      </c>
    </row>
    <row r="249" spans="1:8" ht="15.6" customHeight="1">
      <c r="A249" s="181" t="s">
        <v>10113</v>
      </c>
      <c r="B249" s="567"/>
      <c r="C249" s="182"/>
      <c r="D249" s="907"/>
      <c r="E249" s="100"/>
      <c r="F249" s="100"/>
      <c r="G249" s="1245"/>
      <c r="H249" s="249" t="str">
        <f>IF(G249="","",G249-G249*COMPASS!$U$13)</f>
        <v/>
      </c>
    </row>
    <row r="250" spans="1:8" ht="15.6" customHeight="1">
      <c r="A250" s="903" t="s">
        <v>10114</v>
      </c>
      <c r="B250" s="898" t="s">
        <v>421</v>
      </c>
      <c r="C250" s="899" t="s">
        <v>10115</v>
      </c>
      <c r="D250" s="900" t="s">
        <v>10116</v>
      </c>
      <c r="E250" s="901">
        <v>1</v>
      </c>
      <c r="F250" s="932"/>
      <c r="G250" s="1244">
        <v>944.01092670461242</v>
      </c>
      <c r="H250" s="249">
        <f>IF(G250="","",G250-G250*COMPASS!$U$13)</f>
        <v>944.01092670461242</v>
      </c>
    </row>
    <row r="251" spans="1:8" ht="15.6" customHeight="1">
      <c r="A251" s="903" t="s">
        <v>10117</v>
      </c>
      <c r="B251" s="898" t="s">
        <v>421</v>
      </c>
      <c r="C251" s="899" t="s">
        <v>10118</v>
      </c>
      <c r="D251" s="900" t="s">
        <v>10119</v>
      </c>
      <c r="E251" s="901">
        <v>1</v>
      </c>
      <c r="F251" s="932"/>
      <c r="G251" s="1244">
        <v>888.44222716926959</v>
      </c>
      <c r="H251" s="249">
        <f>IF(G251="","",G251-G251*COMPASS!$U$13)</f>
        <v>888.44222716926959</v>
      </c>
    </row>
    <row r="252" spans="1:8" ht="15.6" customHeight="1">
      <c r="A252" s="903" t="s">
        <v>10120</v>
      </c>
      <c r="B252" s="898" t="s">
        <v>421</v>
      </c>
      <c r="C252" s="899" t="s">
        <v>10121</v>
      </c>
      <c r="D252" s="900" t="s">
        <v>10122</v>
      </c>
      <c r="E252" s="901">
        <v>1</v>
      </c>
      <c r="F252" s="932"/>
      <c r="G252" s="1244">
        <v>1183.3542713406841</v>
      </c>
      <c r="H252" s="249">
        <f>IF(G252="","",G252-G252*COMPASS!$U$13)</f>
        <v>1183.3542713406841</v>
      </c>
    </row>
    <row r="253" spans="1:8" ht="15.6" customHeight="1">
      <c r="A253" s="903" t="s">
        <v>10123</v>
      </c>
      <c r="B253" s="898" t="s">
        <v>421</v>
      </c>
      <c r="C253" s="899" t="s">
        <v>10124</v>
      </c>
      <c r="D253" s="900" t="s">
        <v>10125</v>
      </c>
      <c r="E253" s="901">
        <v>1</v>
      </c>
      <c r="F253" s="932"/>
      <c r="G253" s="1244">
        <v>1113.3995694892526</v>
      </c>
      <c r="H253" s="249">
        <f>IF(G253="","",G253-G253*COMPASS!$U$13)</f>
        <v>1113.3995694892526</v>
      </c>
    </row>
  </sheetData>
  <sheetProtection algorithmName="SHA-512" hashValue="ukisAtNMTeXrHPneBBL3KcLkWuweJZQcOxWTUe0LR7VZRtTsWe8HC+FygMhmCSA+s7QzRq1ZHFofkN1ADw7aSQ==" saltValue="ng4n5fkVCu4XxqUm5SEJ7w==" spinCount="100000" sheet="1" objects="1" scenarios="1"/>
  <mergeCells count="1">
    <mergeCell ref="D1:G1"/>
  </mergeCells>
  <phoneticPr fontId="18" type="noConversion"/>
  <hyperlinks>
    <hyperlink ref="H2" location="Indice" display="Indice" xr:uid="{00000000-0004-0000-0C00-000000000000}"/>
    <hyperlink ref="D1" r:id="rId1" xr:uid="{00000000-0004-0000-0C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2303" r:id="rId5">
          <objectPr defaultSize="0" autoPict="0" r:id="rId6">
            <anchor moveWithCells="1">
              <from>
                <xdr:col>5</xdr:col>
                <xdr:colOff>22860</xdr:colOff>
                <xdr:row>4</xdr:row>
                <xdr:rowOff>22860</xdr:rowOff>
              </from>
              <to>
                <xdr:col>5</xdr:col>
                <xdr:colOff>327660</xdr:colOff>
                <xdr:row>4</xdr:row>
                <xdr:rowOff>289560</xdr:rowOff>
              </to>
            </anchor>
          </objectPr>
        </oleObject>
      </mc:Choice>
      <mc:Fallback>
        <oleObject progId="PI3.Image" shapeId="12303" r:id="rId5"/>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2">
    <tabColor indexed="63"/>
  </sheetPr>
  <dimension ref="A1:I222"/>
  <sheetViews>
    <sheetView workbookViewId="0">
      <pane ySplit="4" topLeftCell="A5" activePane="bottomLeft" state="frozen"/>
      <selection activeCell="X55" sqref="X55"/>
      <selection pane="bottomLeft" activeCell="F2" sqref="F1:F1048576"/>
    </sheetView>
  </sheetViews>
  <sheetFormatPr defaultColWidth="9.33203125" defaultRowHeight="13.2"/>
  <cols>
    <col min="1" max="1" width="18.33203125" style="1" customWidth="1"/>
    <col min="2" max="2" width="4" style="910" customWidth="1"/>
    <col min="3" max="3" width="11.44140625" style="33" bestFit="1" customWidth="1"/>
    <col min="4" max="4" width="46.5546875" style="381" customWidth="1"/>
    <col min="5" max="5" width="4.6640625" style="11" bestFit="1" customWidth="1"/>
    <col min="6" max="6" width="4.6640625" style="44" customWidth="1"/>
    <col min="7" max="7" width="11.33203125" style="11" customWidth="1"/>
    <col min="8" max="8" width="9.44140625" style="268" bestFit="1" customWidth="1"/>
    <col min="9" max="16384" width="9.33203125" style="1"/>
  </cols>
  <sheetData>
    <row r="1" spans="1:9">
      <c r="A1" s="29" t="str">
        <f>'LS CABLE'!A1</f>
        <v>Listino Giugno22</v>
      </c>
      <c r="B1" s="944"/>
      <c r="C1" s="37"/>
      <c r="D1" s="1579" t="s">
        <v>2501</v>
      </c>
      <c r="E1" s="1580"/>
      <c r="F1" s="1580"/>
      <c r="G1" s="1580"/>
      <c r="H1" s="264"/>
    </row>
    <row r="2" spans="1:9" ht="13.8" thickBot="1">
      <c r="A2" s="35"/>
      <c r="B2" s="945"/>
      <c r="C2" s="38"/>
      <c r="D2" s="363"/>
      <c r="E2" s="34"/>
      <c r="F2" s="43"/>
      <c r="G2" s="34"/>
      <c r="H2" s="265" t="s">
        <v>362</v>
      </c>
    </row>
    <row r="3" spans="1:9" ht="25.2">
      <c r="A3" s="36" t="s">
        <v>733</v>
      </c>
      <c r="B3" s="46"/>
      <c r="C3" s="39"/>
      <c r="D3" s="364"/>
      <c r="E3" s="19"/>
      <c r="F3" s="41"/>
      <c r="G3" s="19"/>
      <c r="H3" s="266"/>
    </row>
    <row r="4" spans="1:9" s="32" customFormat="1">
      <c r="A4" s="31" t="str">
        <f>'LS CABLE'!A4</f>
        <v>Cod. Compass</v>
      </c>
      <c r="B4" s="909"/>
      <c r="C4" s="31" t="s">
        <v>422</v>
      </c>
      <c r="D4" s="365" t="s">
        <v>424</v>
      </c>
      <c r="E4" s="30" t="s">
        <v>1032</v>
      </c>
      <c r="F4" s="42"/>
      <c r="G4" s="1248" t="s">
        <v>361</v>
      </c>
      <c r="H4" s="267" t="s">
        <v>1033</v>
      </c>
    </row>
    <row r="5" spans="1:9" ht="24.6" customHeight="1">
      <c r="A5" s="939" t="s">
        <v>817</v>
      </c>
      <c r="B5" s="946"/>
      <c r="C5" s="947"/>
      <c r="D5" s="940"/>
      <c r="E5" s="941"/>
      <c r="F5" s="949"/>
      <c r="G5" s="949"/>
      <c r="H5" s="938" t="str">
        <f>IF(G5="","",G5-G5*COMPASS!$U$13)</f>
        <v/>
      </c>
    </row>
    <row r="6" spans="1:9" s="4" customFormat="1" ht="15.6" customHeight="1">
      <c r="A6" s="942" t="s">
        <v>6279</v>
      </c>
      <c r="B6" s="912"/>
      <c r="C6" s="911"/>
      <c r="D6" s="948"/>
      <c r="E6" s="100"/>
      <c r="F6" s="943"/>
      <c r="G6" s="943"/>
      <c r="H6" s="938"/>
    </row>
    <row r="7" spans="1:9" ht="15" customHeight="1">
      <c r="A7" s="181" t="s">
        <v>18774</v>
      </c>
      <c r="B7" s="912"/>
      <c r="C7" s="182"/>
      <c r="D7" s="907"/>
      <c r="E7" s="100"/>
      <c r="F7" s="100"/>
      <c r="G7" s="1249"/>
      <c r="H7" s="249" t="str">
        <f>IF(G7="","",G7-G7*COMPASS!$U$13)</f>
        <v/>
      </c>
    </row>
    <row r="8" spans="1:9" ht="15" customHeight="1">
      <c r="A8" s="181" t="s">
        <v>6279</v>
      </c>
      <c r="B8" s="912"/>
      <c r="C8" s="182"/>
      <c r="D8" s="907"/>
      <c r="E8" s="100"/>
      <c r="F8" s="100"/>
      <c r="G8" s="1249"/>
      <c r="H8" s="249" t="str">
        <f>IF(G8="","",G8-G8*COMPASS!$U$13)</f>
        <v/>
      </c>
    </row>
    <row r="9" spans="1:9" ht="15.6" customHeight="1">
      <c r="A9" s="297" t="s">
        <v>6485</v>
      </c>
      <c r="B9" s="568" t="s">
        <v>421</v>
      </c>
      <c r="C9" s="51" t="s">
        <v>6280</v>
      </c>
      <c r="D9" s="53" t="s">
        <v>18633</v>
      </c>
      <c r="E9" s="574">
        <v>1</v>
      </c>
      <c r="F9" s="932"/>
      <c r="G9" s="1244">
        <v>2288.1453118705713</v>
      </c>
      <c r="H9" s="249">
        <f>IF(G9="","",G9-G9*COMPASS!$U$13)</f>
        <v>2288.1453118705713</v>
      </c>
    </row>
    <row r="10" spans="1:9" s="4" customFormat="1" ht="15.6" customHeight="1">
      <c r="A10" s="297" t="s">
        <v>6486</v>
      </c>
      <c r="B10" s="568" t="s">
        <v>421</v>
      </c>
      <c r="C10" s="51" t="s">
        <v>6281</v>
      </c>
      <c r="D10" s="53" t="s">
        <v>10168</v>
      </c>
      <c r="E10" s="574">
        <v>1</v>
      </c>
      <c r="F10" s="932"/>
      <c r="G10" s="1244">
        <v>2675.3562626321623</v>
      </c>
      <c r="H10" s="249">
        <f>IF(G10="","",G10-G10*COMPASS!$U$13)</f>
        <v>2675.3562626321623</v>
      </c>
      <c r="I10" s="1"/>
    </row>
    <row r="11" spans="1:9" ht="15.6" customHeight="1">
      <c r="A11" s="297" t="s">
        <v>6487</v>
      </c>
      <c r="B11" s="568" t="s">
        <v>421</v>
      </c>
      <c r="C11" s="51" t="s">
        <v>6282</v>
      </c>
      <c r="D11" s="53" t="s">
        <v>10169</v>
      </c>
      <c r="E11" s="574">
        <v>1</v>
      </c>
      <c r="F11" s="932"/>
      <c r="G11" s="1244">
        <v>2481.7739535213327</v>
      </c>
      <c r="H11" s="249">
        <f>IF(G11="","",G11-G11*COMPASS!$U$13)</f>
        <v>2481.7739535213327</v>
      </c>
    </row>
    <row r="12" spans="1:9" ht="15.6" customHeight="1">
      <c r="A12" s="297" t="s">
        <v>6488</v>
      </c>
      <c r="B12" s="568" t="s">
        <v>421</v>
      </c>
      <c r="C12" s="51" t="s">
        <v>6283</v>
      </c>
      <c r="D12" s="53" t="s">
        <v>10170</v>
      </c>
      <c r="E12" s="574">
        <v>1</v>
      </c>
      <c r="F12" s="932"/>
      <c r="G12" s="1244">
        <v>2826.7648552589117</v>
      </c>
      <c r="H12" s="249">
        <f>IF(G12="","",G12-G12*COMPASS!$U$13)</f>
        <v>2826.7648552589117</v>
      </c>
    </row>
    <row r="13" spans="1:9" ht="15.6" customHeight="1">
      <c r="A13" s="297" t="s">
        <v>6489</v>
      </c>
      <c r="B13" s="568" t="s">
        <v>421</v>
      </c>
      <c r="C13" s="51" t="s">
        <v>6284</v>
      </c>
      <c r="D13" s="53" t="s">
        <v>10171</v>
      </c>
      <c r="E13" s="574">
        <v>1</v>
      </c>
      <c r="F13" s="932"/>
      <c r="G13" s="1244">
        <v>2735.2073621301629</v>
      </c>
      <c r="H13" s="249">
        <f>IF(G13="","",G13-G13*COMPASS!$U$13)</f>
        <v>2735.2073621301629</v>
      </c>
    </row>
    <row r="14" spans="1:9" ht="15.6" customHeight="1">
      <c r="A14" s="297" t="s">
        <v>6490</v>
      </c>
      <c r="B14" s="568" t="s">
        <v>421</v>
      </c>
      <c r="C14" s="51" t="s">
        <v>6285</v>
      </c>
      <c r="D14" s="53" t="s">
        <v>10172</v>
      </c>
      <c r="E14" s="574">
        <v>1</v>
      </c>
      <c r="F14" s="932"/>
      <c r="G14" s="1244">
        <v>3203.3794369211282</v>
      </c>
      <c r="H14" s="249">
        <f>IF(G14="","",G14-G14*COMPASS!$U$13)</f>
        <v>3203.3794369211282</v>
      </c>
    </row>
    <row r="15" spans="1:9" s="4" customFormat="1" ht="15.6" customHeight="1">
      <c r="A15" s="297" t="s">
        <v>6491</v>
      </c>
      <c r="B15" s="568" t="s">
        <v>421</v>
      </c>
      <c r="C15" s="51" t="s">
        <v>6286</v>
      </c>
      <c r="D15" s="53" t="s">
        <v>10173</v>
      </c>
      <c r="E15" s="574">
        <v>1</v>
      </c>
      <c r="F15" s="932"/>
      <c r="G15" s="1244">
        <v>2992.1990165259081</v>
      </c>
      <c r="H15" s="249">
        <f>IF(G15="","",G15-G15*COMPASS!$U$13)</f>
        <v>2992.1990165259081</v>
      </c>
      <c r="I15" s="1"/>
    </row>
    <row r="16" spans="1:9" ht="15.6" customHeight="1">
      <c r="A16" s="297" t="s">
        <v>6492</v>
      </c>
      <c r="B16" s="568" t="s">
        <v>421</v>
      </c>
      <c r="C16" s="51" t="s">
        <v>6287</v>
      </c>
      <c r="D16" s="53" t="s">
        <v>10174</v>
      </c>
      <c r="E16" s="574">
        <v>1</v>
      </c>
      <c r="F16" s="932"/>
      <c r="G16" s="1244">
        <v>3407.5724120079849</v>
      </c>
      <c r="H16" s="249">
        <f>IF(G16="","",G16-G16*COMPASS!$U$13)</f>
        <v>3407.5724120079849</v>
      </c>
    </row>
    <row r="17" spans="1:8" ht="15.6" customHeight="1">
      <c r="A17" s="297" t="s">
        <v>6493</v>
      </c>
      <c r="B17" s="568" t="s">
        <v>421</v>
      </c>
      <c r="C17" s="51" t="s">
        <v>6288</v>
      </c>
      <c r="D17" s="53" t="s">
        <v>10175</v>
      </c>
      <c r="E17" s="574">
        <v>1</v>
      </c>
      <c r="F17" s="932"/>
      <c r="G17" s="1244">
        <v>2286.7969433621784</v>
      </c>
      <c r="H17" s="249">
        <f>IF(G17="","",G17-G17*COMPASS!$U$13)</f>
        <v>2286.7969433621784</v>
      </c>
    </row>
    <row r="18" spans="1:8" ht="15.6" customHeight="1">
      <c r="A18" s="297" t="s">
        <v>6494</v>
      </c>
      <c r="B18" s="568" t="s">
        <v>421</v>
      </c>
      <c r="C18" s="51" t="s">
        <v>6289</v>
      </c>
      <c r="D18" s="53" t="s">
        <v>10176</v>
      </c>
      <c r="E18" s="574">
        <v>1</v>
      </c>
      <c r="F18" s="932"/>
      <c r="G18" s="1244">
        <v>2428.943238537694</v>
      </c>
      <c r="H18" s="249">
        <f>IF(G18="","",G18-G18*COMPASS!$U$13)</f>
        <v>2428.943238537694</v>
      </c>
    </row>
    <row r="19" spans="1:8" ht="15.6" customHeight="1">
      <c r="A19" s="181" t="s">
        <v>6290</v>
      </c>
      <c r="B19" s="1107"/>
      <c r="C19" s="182"/>
      <c r="D19" s="907"/>
      <c r="E19" s="100"/>
      <c r="F19" s="100"/>
      <c r="G19" s="1245"/>
      <c r="H19" s="249" t="str">
        <f>IF(G19="","",G19-G19*COMPASS!$U$13)</f>
        <v/>
      </c>
    </row>
    <row r="20" spans="1:8" ht="15.6" customHeight="1">
      <c r="A20" s="297" t="s">
        <v>6495</v>
      </c>
      <c r="B20" s="568" t="s">
        <v>421</v>
      </c>
      <c r="C20" s="51" t="s">
        <v>6291</v>
      </c>
      <c r="D20" s="53" t="s">
        <v>10177</v>
      </c>
      <c r="E20" s="574">
        <v>1</v>
      </c>
      <c r="F20" s="932"/>
      <c r="G20" s="1244">
        <v>2400.7807938563224</v>
      </c>
      <c r="H20" s="249">
        <f>IF(G20="","",G20-G20*COMPASS!$U$13)</f>
        <v>2400.7807938563224</v>
      </c>
    </row>
    <row r="21" spans="1:8" ht="15.6" customHeight="1">
      <c r="A21" s="297" t="s">
        <v>6496</v>
      </c>
      <c r="B21" s="568" t="s">
        <v>421</v>
      </c>
      <c r="C21" s="51" t="s">
        <v>6292</v>
      </c>
      <c r="D21" s="53" t="s">
        <v>10178</v>
      </c>
      <c r="E21" s="574">
        <v>1</v>
      </c>
      <c r="F21" s="932"/>
      <c r="G21" s="1244">
        <v>2745.7463565489466</v>
      </c>
      <c r="H21" s="249">
        <f>IF(G21="","",G21-G21*COMPASS!$U$13)</f>
        <v>2745.7463565489466</v>
      </c>
    </row>
    <row r="22" spans="1:8" ht="15.6" customHeight="1">
      <c r="A22" s="297" t="s">
        <v>6497</v>
      </c>
      <c r="B22" s="568" t="s">
        <v>421</v>
      </c>
      <c r="C22" s="51" t="s">
        <v>6293</v>
      </c>
      <c r="D22" s="53" t="s">
        <v>10179</v>
      </c>
      <c r="E22" s="574">
        <v>1</v>
      </c>
      <c r="F22" s="932"/>
      <c r="G22" s="1244">
        <v>2552.1817862162761</v>
      </c>
      <c r="H22" s="249">
        <f>IF(G22="","",G22-G22*COMPASS!$U$13)</f>
        <v>2552.1817862162761</v>
      </c>
    </row>
    <row r="23" spans="1:8" ht="15.6" customHeight="1">
      <c r="A23" s="297" t="s">
        <v>6496</v>
      </c>
      <c r="B23" s="568" t="s">
        <v>421</v>
      </c>
      <c r="C23" s="51" t="s">
        <v>6292</v>
      </c>
      <c r="D23" s="53" t="s">
        <v>10178</v>
      </c>
      <c r="E23" s="574">
        <v>1</v>
      </c>
      <c r="F23" s="932"/>
      <c r="G23" s="1244">
        <v>2745.7463565489466</v>
      </c>
      <c r="H23" s="249">
        <f>IF(G23="","",G23-G23*COMPASS!$U$13)</f>
        <v>2745.7463565489466</v>
      </c>
    </row>
    <row r="24" spans="1:8" ht="15.6" customHeight="1">
      <c r="A24" s="297" t="s">
        <v>6498</v>
      </c>
      <c r="B24" s="568" t="s">
        <v>421</v>
      </c>
      <c r="C24" s="51" t="s">
        <v>6294</v>
      </c>
      <c r="D24" s="53" t="s">
        <v>10180</v>
      </c>
      <c r="E24" s="574">
        <v>1</v>
      </c>
      <c r="F24" s="932"/>
      <c r="G24" s="1244">
        <v>2868.9849042693459</v>
      </c>
      <c r="H24" s="249">
        <f>IF(G24="","",G24-G24*COMPASS!$U$13)</f>
        <v>2868.9849042693459</v>
      </c>
    </row>
    <row r="25" spans="1:8" ht="15.6" customHeight="1">
      <c r="A25" s="297" t="s">
        <v>6499</v>
      </c>
      <c r="B25" s="568" t="s">
        <v>421</v>
      </c>
      <c r="C25" s="51" t="s">
        <v>6295</v>
      </c>
      <c r="D25" s="53" t="s">
        <v>10181</v>
      </c>
      <c r="E25" s="574">
        <v>1</v>
      </c>
      <c r="F25" s="932"/>
      <c r="G25" s="1244">
        <v>3291.3786842698082</v>
      </c>
      <c r="H25" s="249">
        <f>IF(G25="","",G25-G25*COMPASS!$U$13)</f>
        <v>3291.3786842698082</v>
      </c>
    </row>
    <row r="26" spans="1:8" ht="15.6" customHeight="1">
      <c r="A26" s="297" t="s">
        <v>6500</v>
      </c>
      <c r="B26" s="568" t="s">
        <v>421</v>
      </c>
      <c r="C26" s="51" t="s">
        <v>6296</v>
      </c>
      <c r="D26" s="53" t="s">
        <v>10182</v>
      </c>
      <c r="E26" s="574">
        <v>1</v>
      </c>
      <c r="F26" s="932"/>
      <c r="G26" s="1244">
        <v>3080.2302995573004</v>
      </c>
      <c r="H26" s="249">
        <f>IF(G26="","",G26-G26*COMPASS!$U$13)</f>
        <v>3080.2302995573004</v>
      </c>
    </row>
    <row r="27" spans="1:8" ht="15.6" customHeight="1">
      <c r="A27" s="297" t="s">
        <v>6499</v>
      </c>
      <c r="B27" s="568" t="s">
        <v>421</v>
      </c>
      <c r="C27" s="51" t="s">
        <v>6295</v>
      </c>
      <c r="D27" s="53" t="s">
        <v>10181</v>
      </c>
      <c r="E27" s="574">
        <v>1</v>
      </c>
      <c r="F27" s="932"/>
      <c r="G27" s="1244">
        <v>3291.3786842698082</v>
      </c>
      <c r="H27" s="249">
        <f>IF(G27="","",G27-G27*COMPASS!$U$13)</f>
        <v>3291.3786842698082</v>
      </c>
    </row>
    <row r="28" spans="1:8" ht="15.6" customHeight="1">
      <c r="A28" s="297" t="s">
        <v>6501</v>
      </c>
      <c r="B28" s="568" t="s">
        <v>421</v>
      </c>
      <c r="C28" s="51" t="s">
        <v>6297</v>
      </c>
      <c r="D28" s="53" t="s">
        <v>10183</v>
      </c>
      <c r="E28" s="574">
        <v>1</v>
      </c>
      <c r="F28" s="932"/>
      <c r="G28" s="1244">
        <v>2207.1984846834994</v>
      </c>
      <c r="H28" s="249">
        <f>IF(G28="","",G28-G28*COMPASS!$U$13)</f>
        <v>2207.1984846834994</v>
      </c>
    </row>
    <row r="29" spans="1:8" ht="15.6" customHeight="1">
      <c r="A29" s="297" t="s">
        <v>6502</v>
      </c>
      <c r="B29" s="568" t="s">
        <v>421</v>
      </c>
      <c r="C29" s="51" t="s">
        <v>6298</v>
      </c>
      <c r="D29" s="53" t="s">
        <v>10184</v>
      </c>
      <c r="E29" s="574">
        <v>1</v>
      </c>
      <c r="F29" s="932"/>
      <c r="G29" s="1244">
        <v>2428.943238537694</v>
      </c>
      <c r="H29" s="249">
        <f>IF(G29="","",G29-G29*COMPASS!$U$13)</f>
        <v>2428.943238537694</v>
      </c>
    </row>
    <row r="30" spans="1:8" ht="15.6" customHeight="1">
      <c r="A30" s="181" t="s">
        <v>6290</v>
      </c>
      <c r="B30" s="1107"/>
      <c r="C30" s="182"/>
      <c r="D30" s="907"/>
      <c r="E30" s="100"/>
      <c r="F30" s="100"/>
      <c r="G30" s="1245"/>
      <c r="H30" s="249" t="str">
        <f>IF(G30="","",G30-G30*COMPASS!$U$13)</f>
        <v/>
      </c>
    </row>
    <row r="31" spans="1:8" ht="15.6" customHeight="1">
      <c r="A31" s="297" t="s">
        <v>6503</v>
      </c>
      <c r="B31" s="568" t="s">
        <v>421</v>
      </c>
      <c r="C31" s="51" t="s">
        <v>6299</v>
      </c>
      <c r="D31" s="53" t="s">
        <v>10185</v>
      </c>
      <c r="E31" s="574">
        <v>1</v>
      </c>
      <c r="F31" s="932"/>
      <c r="G31" s="1244">
        <v>3425.1815654042707</v>
      </c>
      <c r="H31" s="249">
        <f>IF(G31="","",G31-G31*COMPASS!$U$13)</f>
        <v>3425.1815654042707</v>
      </c>
    </row>
    <row r="32" spans="1:8" ht="15.6" customHeight="1">
      <c r="A32" s="297" t="s">
        <v>6504</v>
      </c>
      <c r="B32" s="568" t="s">
        <v>421</v>
      </c>
      <c r="C32" s="51" t="s">
        <v>6300</v>
      </c>
      <c r="D32" s="53" t="s">
        <v>10186</v>
      </c>
      <c r="E32" s="574">
        <v>1</v>
      </c>
      <c r="F32" s="932"/>
      <c r="G32" s="1244">
        <v>3661.0058206262702</v>
      </c>
      <c r="H32" s="249">
        <f>IF(G32="","",G32-G32*COMPASS!$U$13)</f>
        <v>3661.0058206262702</v>
      </c>
    </row>
    <row r="33" spans="1:8" ht="15.6" customHeight="1">
      <c r="A33" s="297" t="s">
        <v>6505</v>
      </c>
      <c r="B33" s="568" t="s">
        <v>421</v>
      </c>
      <c r="C33" s="51" t="s">
        <v>6301</v>
      </c>
      <c r="D33" s="53" t="s">
        <v>10187</v>
      </c>
      <c r="E33" s="574">
        <v>1</v>
      </c>
      <c r="F33" s="932"/>
      <c r="G33" s="1244">
        <v>3932.0947152169706</v>
      </c>
      <c r="H33" s="249">
        <f>IF(G33="","",G33-G33*COMPASS!$U$13)</f>
        <v>3932.0947152169706</v>
      </c>
    </row>
    <row r="34" spans="1:8" ht="15.6" customHeight="1">
      <c r="A34" s="297" t="s">
        <v>6506</v>
      </c>
      <c r="B34" s="568" t="s">
        <v>421</v>
      </c>
      <c r="C34" s="51" t="s">
        <v>6302</v>
      </c>
      <c r="D34" s="53" t="s">
        <v>10188</v>
      </c>
      <c r="E34" s="574">
        <v>1</v>
      </c>
      <c r="F34" s="932"/>
      <c r="G34" s="1244">
        <v>4125.7090599818939</v>
      </c>
      <c r="H34" s="249">
        <f>IF(G34="","",G34-G34*COMPASS!$U$13)</f>
        <v>4125.7090599818939</v>
      </c>
    </row>
    <row r="35" spans="1:8" ht="15.6" customHeight="1">
      <c r="A35" s="181" t="s">
        <v>6303</v>
      </c>
      <c r="B35" s="1107"/>
      <c r="C35" s="182"/>
      <c r="D35" s="907"/>
      <c r="E35" s="100"/>
      <c r="F35" s="100"/>
      <c r="G35" s="1245"/>
      <c r="H35" s="249" t="str">
        <f>IF(G35="","",G35-G35*COMPASS!$U$13)</f>
        <v/>
      </c>
    </row>
    <row r="36" spans="1:8" ht="15.6" customHeight="1">
      <c r="A36" s="297" t="s">
        <v>6507</v>
      </c>
      <c r="B36" s="568" t="s">
        <v>421</v>
      </c>
      <c r="C36" s="51" t="s">
        <v>6304</v>
      </c>
      <c r="D36" s="53" t="s">
        <v>10189</v>
      </c>
      <c r="E36" s="574">
        <v>1</v>
      </c>
      <c r="F36" s="932"/>
      <c r="G36" s="1244">
        <v>333.48578791829755</v>
      </c>
      <c r="H36" s="249">
        <f>IF(G36="","",G36-G36*COMPASS!$U$13)</f>
        <v>333.48578791829755</v>
      </c>
    </row>
    <row r="37" spans="1:8" ht="15.6" customHeight="1">
      <c r="A37" s="297" t="s">
        <v>6508</v>
      </c>
      <c r="B37" s="568" t="s">
        <v>421</v>
      </c>
      <c r="C37" s="51" t="s">
        <v>6305</v>
      </c>
      <c r="D37" s="53" t="s">
        <v>10190</v>
      </c>
      <c r="E37" s="574">
        <v>1</v>
      </c>
      <c r="F37" s="932"/>
      <c r="G37" s="1244">
        <v>400.1623468413033</v>
      </c>
      <c r="H37" s="249">
        <f>IF(G37="","",G37-G37*COMPASS!$U$13)</f>
        <v>400.1623468413033</v>
      </c>
    </row>
    <row r="38" spans="1:8" ht="15.6" customHeight="1">
      <c r="A38" s="297" t="s">
        <v>6509</v>
      </c>
      <c r="B38" s="568" t="s">
        <v>421</v>
      </c>
      <c r="C38" s="51" t="s">
        <v>6306</v>
      </c>
      <c r="D38" s="53" t="s">
        <v>10191</v>
      </c>
      <c r="E38" s="574">
        <v>1</v>
      </c>
      <c r="F38" s="932"/>
      <c r="G38" s="1244">
        <v>400.1623468413033</v>
      </c>
      <c r="H38" s="249">
        <f>IF(G38="","",G38-G38*COMPASS!$U$13)</f>
        <v>400.1623468413033</v>
      </c>
    </row>
    <row r="39" spans="1:8" ht="15.6" customHeight="1">
      <c r="A39" s="297" t="s">
        <v>6510</v>
      </c>
      <c r="B39" s="568" t="s">
        <v>421</v>
      </c>
      <c r="C39" s="51" t="s">
        <v>6307</v>
      </c>
      <c r="D39" s="53" t="s">
        <v>10192</v>
      </c>
      <c r="E39" s="574">
        <v>1</v>
      </c>
      <c r="F39" s="932"/>
      <c r="G39" s="1244">
        <v>466.85664540369163</v>
      </c>
      <c r="H39" s="249">
        <f>IF(G39="","",G39-G39*COMPASS!$U$13)</f>
        <v>466.85664540369163</v>
      </c>
    </row>
    <row r="40" spans="1:8" ht="15.6" customHeight="1">
      <c r="A40" s="297" t="s">
        <v>6511</v>
      </c>
      <c r="B40" s="568" t="s">
        <v>421</v>
      </c>
      <c r="C40" s="51" t="s">
        <v>6308</v>
      </c>
      <c r="D40" s="53" t="s">
        <v>10193</v>
      </c>
      <c r="E40" s="574">
        <v>1</v>
      </c>
      <c r="F40" s="932"/>
      <c r="G40" s="1244">
        <v>308.47490397349628</v>
      </c>
      <c r="H40" s="249">
        <f>IF(G40="","",G40-G40*COMPASS!$U$13)</f>
        <v>308.47490397349628</v>
      </c>
    </row>
    <row r="41" spans="1:8" ht="15.6" customHeight="1">
      <c r="A41" s="297" t="s">
        <v>6512</v>
      </c>
      <c r="B41" s="568" t="s">
        <v>421</v>
      </c>
      <c r="C41" s="51" t="s">
        <v>6309</v>
      </c>
      <c r="D41" s="53" t="s">
        <v>10194</v>
      </c>
      <c r="E41" s="574">
        <v>1</v>
      </c>
      <c r="F41" s="932"/>
      <c r="G41" s="1244">
        <v>360.13787918333804</v>
      </c>
      <c r="H41" s="249">
        <f>IF(G41="","",G41-G41*COMPASS!$U$13)</f>
        <v>360.13787918333804</v>
      </c>
    </row>
    <row r="42" spans="1:8" ht="15.6" customHeight="1">
      <c r="A42" s="297" t="s">
        <v>6513</v>
      </c>
      <c r="B42" s="568" t="s">
        <v>421</v>
      </c>
      <c r="C42" s="51" t="s">
        <v>6310</v>
      </c>
      <c r="D42" s="53" t="s">
        <v>10195</v>
      </c>
      <c r="E42" s="574">
        <v>1</v>
      </c>
      <c r="F42" s="932"/>
      <c r="G42" s="1244">
        <v>166.74289395914877</v>
      </c>
      <c r="H42" s="249">
        <f>IF(G42="","",G42-G42*COMPASS!$U$13)</f>
        <v>166.74289395914877</v>
      </c>
    </row>
    <row r="43" spans="1:8" ht="15.6" customHeight="1">
      <c r="A43" s="297" t="s">
        <v>6514</v>
      </c>
      <c r="B43" s="568" t="s">
        <v>421</v>
      </c>
      <c r="C43" s="51" t="s">
        <v>6311</v>
      </c>
      <c r="D43" s="53" t="s">
        <v>10196</v>
      </c>
      <c r="E43" s="574">
        <v>1</v>
      </c>
      <c r="F43" s="932"/>
      <c r="G43" s="1244">
        <v>200.09719144750471</v>
      </c>
      <c r="H43" s="249">
        <f>IF(G43="","",G43-G43*COMPASS!$U$13)</f>
        <v>200.09719144750471</v>
      </c>
    </row>
    <row r="44" spans="1:8" ht="15.6" customHeight="1">
      <c r="A44" s="297" t="s">
        <v>6515</v>
      </c>
      <c r="B44" s="568" t="s">
        <v>421</v>
      </c>
      <c r="C44" s="51" t="s">
        <v>6312</v>
      </c>
      <c r="D44" s="53" t="s">
        <v>10197</v>
      </c>
      <c r="E44" s="574">
        <v>1</v>
      </c>
      <c r="F44" s="932"/>
      <c r="G44" s="1244">
        <v>203.42178078874579</v>
      </c>
      <c r="H44" s="249">
        <f>IF(G44="","",G44-G44*COMPASS!$U$13)</f>
        <v>203.42178078874579</v>
      </c>
    </row>
    <row r="45" spans="1:8" ht="15.6" customHeight="1">
      <c r="A45" s="297" t="s">
        <v>6516</v>
      </c>
      <c r="B45" s="568" t="s">
        <v>421</v>
      </c>
      <c r="C45" s="51" t="s">
        <v>6313</v>
      </c>
      <c r="D45" s="53" t="s">
        <v>10198</v>
      </c>
      <c r="E45" s="574">
        <v>1</v>
      </c>
      <c r="F45" s="932"/>
      <c r="G45" s="1244">
        <v>233.40515744880705</v>
      </c>
      <c r="H45" s="249">
        <f>IF(G45="","",G45-G45*COMPASS!$U$13)</f>
        <v>233.40515744880705</v>
      </c>
    </row>
    <row r="46" spans="1:8" ht="15.6" customHeight="1">
      <c r="A46" s="297" t="s">
        <v>301</v>
      </c>
      <c r="B46" s="568" t="s">
        <v>421</v>
      </c>
      <c r="C46" s="51" t="s">
        <v>302</v>
      </c>
      <c r="D46" s="53" t="s">
        <v>10199</v>
      </c>
      <c r="E46" s="574">
        <v>1</v>
      </c>
      <c r="F46" s="932"/>
      <c r="G46" s="1244">
        <v>185.26079223271083</v>
      </c>
      <c r="H46" s="249">
        <f>IF(G46="","",G46-G46*COMPASS!$U$13)</f>
        <v>185.26079223271083</v>
      </c>
    </row>
    <row r="47" spans="1:8" ht="15.6" customHeight="1">
      <c r="A47" s="297" t="s">
        <v>6517</v>
      </c>
      <c r="B47" s="568" t="s">
        <v>421</v>
      </c>
      <c r="C47" s="51" t="s">
        <v>6314</v>
      </c>
      <c r="D47" s="53" t="s">
        <v>10200</v>
      </c>
      <c r="E47" s="574">
        <v>1</v>
      </c>
      <c r="F47" s="932"/>
      <c r="G47" s="1244">
        <v>222.32862419263677</v>
      </c>
      <c r="H47" s="249">
        <f>IF(G47="","",G47-G47*COMPASS!$U$13)</f>
        <v>222.32862419263677</v>
      </c>
    </row>
    <row r="48" spans="1:8" ht="15.6" customHeight="1">
      <c r="A48" s="297" t="s">
        <v>303</v>
      </c>
      <c r="B48" s="568" t="s">
        <v>421</v>
      </c>
      <c r="C48" s="51" t="s">
        <v>304</v>
      </c>
      <c r="D48" s="53" t="s">
        <v>10201</v>
      </c>
      <c r="E48" s="574">
        <v>1</v>
      </c>
      <c r="F48" s="932"/>
      <c r="G48" s="1244">
        <v>226.01012322438814</v>
      </c>
      <c r="H48" s="249">
        <f>IF(G48="","",G48-G48*COMPASS!$U$13)</f>
        <v>226.01012322438814</v>
      </c>
    </row>
    <row r="49" spans="1:8" ht="15.6" customHeight="1">
      <c r="A49" s="297" t="s">
        <v>6518</v>
      </c>
      <c r="B49" s="568" t="s">
        <v>421</v>
      </c>
      <c r="C49" s="51" t="s">
        <v>6315</v>
      </c>
      <c r="D49" s="53" t="s">
        <v>10202</v>
      </c>
      <c r="E49" s="574">
        <v>1</v>
      </c>
      <c r="F49" s="932"/>
      <c r="G49" s="1244">
        <v>259.36442026889262</v>
      </c>
      <c r="H49" s="249">
        <f>IF(G49="","",G49-G49*COMPASS!$U$13)</f>
        <v>259.36442026889262</v>
      </c>
    </row>
    <row r="50" spans="1:8" ht="15.6" customHeight="1">
      <c r="A50" s="181" t="s">
        <v>6316</v>
      </c>
      <c r="B50" s="1107"/>
      <c r="C50" s="182"/>
      <c r="D50" s="907"/>
      <c r="E50" s="100"/>
      <c r="F50" s="100"/>
      <c r="G50" s="1245"/>
      <c r="H50" s="249" t="str">
        <f>IF(G50="","",G50-G50*COMPASS!$U$13)</f>
        <v/>
      </c>
    </row>
    <row r="51" spans="1:8" ht="15.6" customHeight="1">
      <c r="A51" s="297" t="s">
        <v>6519</v>
      </c>
      <c r="B51" s="568" t="s">
        <v>421</v>
      </c>
      <c r="C51" s="576" t="s">
        <v>6317</v>
      </c>
      <c r="D51" s="53" t="s">
        <v>10203</v>
      </c>
      <c r="E51" s="574">
        <v>1</v>
      </c>
      <c r="F51" s="932"/>
      <c r="G51" s="1244">
        <v>24328.552095164036</v>
      </c>
      <c r="H51" s="249">
        <f>IF(G51="","",G51-G51*COMPASS!$U$13)</f>
        <v>24328.552095164036</v>
      </c>
    </row>
    <row r="52" spans="1:8" ht="15.6" customHeight="1">
      <c r="A52" s="297" t="s">
        <v>6520</v>
      </c>
      <c r="B52" s="568" t="s">
        <v>421</v>
      </c>
      <c r="C52" s="576" t="s">
        <v>6318</v>
      </c>
      <c r="D52" s="53" t="s">
        <v>10204</v>
      </c>
      <c r="E52" s="574">
        <v>1</v>
      </c>
      <c r="F52" s="932"/>
      <c r="G52" s="1244">
        <v>26999.844609840256</v>
      </c>
      <c r="H52" s="249">
        <f>IF(G52="","",G52-G52*COMPASS!$U$13)</f>
        <v>26999.844609840256</v>
      </c>
    </row>
    <row r="53" spans="1:8" ht="15.6" customHeight="1">
      <c r="A53" s="297" t="s">
        <v>6521</v>
      </c>
      <c r="B53" s="568" t="s">
        <v>421</v>
      </c>
      <c r="C53" s="576" t="s">
        <v>6319</v>
      </c>
      <c r="D53" s="53" t="s">
        <v>10205</v>
      </c>
      <c r="E53" s="574">
        <v>1</v>
      </c>
      <c r="F53" s="932"/>
      <c r="G53" s="1244">
        <v>30221.326756694027</v>
      </c>
      <c r="H53" s="249">
        <f>IF(G53="","",G53-G53*COMPASS!$U$13)</f>
        <v>30221.326756694027</v>
      </c>
    </row>
    <row r="54" spans="1:8" ht="15.6" customHeight="1">
      <c r="A54" s="297" t="s">
        <v>6522</v>
      </c>
      <c r="B54" s="568" t="s">
        <v>421</v>
      </c>
      <c r="C54" s="576" t="s">
        <v>6320</v>
      </c>
      <c r="D54" s="53" t="s">
        <v>10206</v>
      </c>
      <c r="E54" s="574">
        <v>1</v>
      </c>
      <c r="F54" s="932"/>
      <c r="G54" s="1244">
        <v>34950.269730817672</v>
      </c>
      <c r="H54" s="249">
        <f>IF(G54="","",G54-G54*COMPASS!$U$13)</f>
        <v>34950.269730817672</v>
      </c>
    </row>
    <row r="55" spans="1:8" ht="15.6" customHeight="1">
      <c r="A55" s="297" t="s">
        <v>6523</v>
      </c>
      <c r="B55" s="568" t="s">
        <v>421</v>
      </c>
      <c r="C55" s="576" t="s">
        <v>6321</v>
      </c>
      <c r="D55" s="53" t="s">
        <v>10207</v>
      </c>
      <c r="E55" s="574">
        <v>1</v>
      </c>
      <c r="F55" s="932"/>
      <c r="G55" s="1244">
        <v>232.8929581016987</v>
      </c>
      <c r="H55" s="249">
        <f>IF(G55="","",G55-G55*COMPASS!$U$13)</f>
        <v>232.8929581016987</v>
      </c>
    </row>
    <row r="56" spans="1:8" ht="15.6" customHeight="1">
      <c r="A56" s="297" t="s">
        <v>6524</v>
      </c>
      <c r="B56" s="568" t="s">
        <v>421</v>
      </c>
      <c r="C56" s="576" t="s">
        <v>6322</v>
      </c>
      <c r="D56" s="53" t="s">
        <v>10208</v>
      </c>
      <c r="E56" s="574">
        <v>1</v>
      </c>
      <c r="F56" s="932"/>
      <c r="G56" s="1244">
        <v>25499.746780294048</v>
      </c>
      <c r="H56" s="249">
        <f>IF(G56="","",G56-G56*COMPASS!$U$13)</f>
        <v>25499.746780294048</v>
      </c>
    </row>
    <row r="57" spans="1:8" ht="15.6" customHeight="1">
      <c r="A57" s="297" t="s">
        <v>6525</v>
      </c>
      <c r="B57" s="568" t="s">
        <v>421</v>
      </c>
      <c r="C57" s="576" t="s">
        <v>6323</v>
      </c>
      <c r="D57" s="53" t="s">
        <v>10209</v>
      </c>
      <c r="E57" s="574">
        <v>1</v>
      </c>
      <c r="F57" s="932"/>
      <c r="G57" s="1244">
        <v>28297.545056806459</v>
      </c>
      <c r="H57" s="249">
        <f>IF(G57="","",G57-G57*COMPASS!$U$13)</f>
        <v>28297.545056806459</v>
      </c>
    </row>
    <row r="58" spans="1:8" ht="15.6" customHeight="1">
      <c r="A58" s="297" t="s">
        <v>6526</v>
      </c>
      <c r="B58" s="568" t="s">
        <v>421</v>
      </c>
      <c r="C58" s="576" t="s">
        <v>6324</v>
      </c>
      <c r="D58" s="53" t="s">
        <v>10210</v>
      </c>
      <c r="E58" s="574">
        <v>1</v>
      </c>
      <c r="F58" s="932"/>
      <c r="G58" s="1244">
        <v>31320.36869459736</v>
      </c>
      <c r="H58" s="249">
        <f>IF(G58="","",G58-G58*COMPASS!$U$13)</f>
        <v>31320.36869459736</v>
      </c>
    </row>
    <row r="59" spans="1:8" ht="15.6" customHeight="1">
      <c r="A59" s="297" t="s">
        <v>6527</v>
      </c>
      <c r="B59" s="568" t="s">
        <v>421</v>
      </c>
      <c r="C59" s="576" t="s">
        <v>6325</v>
      </c>
      <c r="D59" s="53" t="s">
        <v>10211</v>
      </c>
      <c r="E59" s="574">
        <v>1</v>
      </c>
      <c r="F59" s="932"/>
      <c r="G59" s="1244">
        <v>37044.591476368725</v>
      </c>
      <c r="H59" s="249">
        <f>IF(G59="","",G59-G59*COMPASS!$U$13)</f>
        <v>37044.591476368725</v>
      </c>
    </row>
    <row r="60" spans="1:8" ht="15.6" customHeight="1">
      <c r="A60" s="297" t="s">
        <v>6528</v>
      </c>
      <c r="B60" s="568" t="s">
        <v>421</v>
      </c>
      <c r="C60" s="576" t="s">
        <v>6326</v>
      </c>
      <c r="D60" s="53" t="s">
        <v>10212</v>
      </c>
      <c r="E60" s="574">
        <v>1</v>
      </c>
      <c r="F60" s="932"/>
      <c r="G60" s="1244">
        <v>303.4703762705891</v>
      </c>
      <c r="H60" s="249">
        <f>IF(G60="","",G60-G60*COMPASS!$U$13)</f>
        <v>303.4703762705891</v>
      </c>
    </row>
    <row r="61" spans="1:8" ht="15.6" customHeight="1">
      <c r="A61" s="181" t="s">
        <v>6327</v>
      </c>
      <c r="B61" s="1107"/>
      <c r="C61" s="182"/>
      <c r="D61" s="907"/>
      <c r="E61" s="100"/>
      <c r="F61" s="100"/>
      <c r="G61" s="1245"/>
      <c r="H61" s="249" t="str">
        <f>IF(G61="","",G61-G61*COMPASS!$U$13)</f>
        <v/>
      </c>
    </row>
    <row r="62" spans="1:8" ht="15.6" customHeight="1">
      <c r="A62" s="297" t="s">
        <v>6529</v>
      </c>
      <c r="B62" s="568" t="s">
        <v>421</v>
      </c>
      <c r="C62" s="51" t="s">
        <v>6328</v>
      </c>
      <c r="D62" s="53" t="s">
        <v>10213</v>
      </c>
      <c r="E62" s="574">
        <v>1</v>
      </c>
      <c r="F62" s="932"/>
      <c r="G62" s="1244">
        <v>23366.003078787053</v>
      </c>
      <c r="H62" s="249">
        <f>IF(G62="","",G62-G62*COMPASS!$U$13)</f>
        <v>23366.003078787053</v>
      </c>
    </row>
    <row r="63" spans="1:8" ht="15.6" customHeight="1">
      <c r="A63" s="297" t="s">
        <v>6530</v>
      </c>
      <c r="B63" s="568" t="s">
        <v>421</v>
      </c>
      <c r="C63" s="51" t="s">
        <v>6329</v>
      </c>
      <c r="D63" s="53" t="s">
        <v>10214</v>
      </c>
      <c r="E63" s="574">
        <v>1</v>
      </c>
      <c r="F63" s="932"/>
      <c r="G63" s="1244">
        <v>26071.454025040111</v>
      </c>
      <c r="H63" s="249">
        <f>IF(G63="","",G63-G63*COMPASS!$U$13)</f>
        <v>26071.454025040111</v>
      </c>
    </row>
    <row r="64" spans="1:8" ht="15.6" customHeight="1">
      <c r="A64" s="297" t="s">
        <v>6531</v>
      </c>
      <c r="B64" s="568" t="s">
        <v>421</v>
      </c>
      <c r="C64" s="51" t="s">
        <v>6330</v>
      </c>
      <c r="D64" s="53" t="s">
        <v>10215</v>
      </c>
      <c r="E64" s="574">
        <v>1</v>
      </c>
      <c r="F64" s="932"/>
      <c r="G64" s="1244">
        <v>29000.989552106112</v>
      </c>
      <c r="H64" s="249">
        <f>IF(G64="","",G64-G64*COMPASS!$U$13)</f>
        <v>29000.989552106112</v>
      </c>
    </row>
    <row r="65" spans="1:8" ht="15.6" customHeight="1">
      <c r="A65" s="297" t="s">
        <v>6532</v>
      </c>
      <c r="B65" s="568" t="s">
        <v>421</v>
      </c>
      <c r="C65" s="51" t="s">
        <v>6331</v>
      </c>
      <c r="D65" s="53" t="s">
        <v>10216</v>
      </c>
      <c r="E65" s="574">
        <v>1</v>
      </c>
      <c r="F65" s="932"/>
      <c r="G65" s="1244">
        <v>33739.764397163875</v>
      </c>
      <c r="H65" s="249">
        <f>IF(G65="","",G65-G65*COMPASS!$U$13)</f>
        <v>33739.764397163875</v>
      </c>
    </row>
    <row r="66" spans="1:8" ht="15.6" customHeight="1">
      <c r="A66" s="297" t="s">
        <v>6533</v>
      </c>
      <c r="B66" s="568" t="s">
        <v>421</v>
      </c>
      <c r="C66" s="51" t="s">
        <v>6332</v>
      </c>
      <c r="D66" s="53" t="s">
        <v>10217</v>
      </c>
      <c r="E66" s="574">
        <v>1</v>
      </c>
      <c r="F66" s="932"/>
      <c r="G66" s="1244">
        <v>185.26079223271083</v>
      </c>
      <c r="H66" s="249">
        <f>IF(G66="","",G66-G66*COMPASS!$U$13)</f>
        <v>185.26079223271083</v>
      </c>
    </row>
    <row r="67" spans="1:8" ht="15.6" customHeight="1">
      <c r="A67" s="297" t="s">
        <v>6534</v>
      </c>
      <c r="B67" s="568" t="s">
        <v>421</v>
      </c>
      <c r="C67" s="51" t="s">
        <v>6333</v>
      </c>
      <c r="D67" s="53" t="s">
        <v>10218</v>
      </c>
      <c r="E67" s="574">
        <v>1</v>
      </c>
      <c r="F67" s="932"/>
      <c r="G67" s="1244">
        <v>24767.24539236389</v>
      </c>
      <c r="H67" s="249">
        <f>IF(G67="","",G67-G67*COMPASS!$U$13)</f>
        <v>24767.24539236389</v>
      </c>
    </row>
    <row r="68" spans="1:8" ht="15.6" customHeight="1">
      <c r="A68" s="297" t="s">
        <v>6535</v>
      </c>
      <c r="B68" s="568" t="s">
        <v>421</v>
      </c>
      <c r="C68" s="51" t="s">
        <v>6334</v>
      </c>
      <c r="D68" s="53" t="s">
        <v>10219</v>
      </c>
      <c r="E68" s="574">
        <v>1</v>
      </c>
      <c r="F68" s="932"/>
      <c r="G68" s="1244">
        <v>27723.472646070444</v>
      </c>
      <c r="H68" s="249">
        <f>IF(G68="","",G68-G68*COMPASS!$U$13)</f>
        <v>27723.472646070444</v>
      </c>
    </row>
    <row r="69" spans="1:8" ht="15.6" customHeight="1">
      <c r="A69" s="297" t="s">
        <v>6536</v>
      </c>
      <c r="B69" s="568" t="s">
        <v>421</v>
      </c>
      <c r="C69" s="51" t="s">
        <v>6335</v>
      </c>
      <c r="D69" s="53" t="s">
        <v>10220</v>
      </c>
      <c r="E69" s="574">
        <v>1</v>
      </c>
      <c r="F69" s="932"/>
      <c r="G69" s="1244">
        <v>30416.412723089896</v>
      </c>
      <c r="H69" s="249">
        <f>IF(G69="","",G69-G69*COMPASS!$U$13)</f>
        <v>30416.412723089896</v>
      </c>
    </row>
    <row r="70" spans="1:8" ht="15.6" customHeight="1">
      <c r="A70" s="297" t="s">
        <v>6537</v>
      </c>
      <c r="B70" s="568" t="s">
        <v>421</v>
      </c>
      <c r="C70" s="51" t="s">
        <v>6336</v>
      </c>
      <c r="D70" s="53" t="s">
        <v>10221</v>
      </c>
      <c r="E70" s="574">
        <v>1</v>
      </c>
      <c r="F70" s="932"/>
      <c r="G70" s="1244">
        <v>35763.01082239447</v>
      </c>
      <c r="H70" s="249">
        <f>IF(G70="","",G70-G70*COMPASS!$U$13)</f>
        <v>35763.01082239447</v>
      </c>
    </row>
    <row r="71" spans="1:8" ht="15.6" customHeight="1">
      <c r="A71" s="297" t="s">
        <v>6538</v>
      </c>
      <c r="B71" s="568" t="s">
        <v>421</v>
      </c>
      <c r="C71" s="51" t="s">
        <v>6337</v>
      </c>
      <c r="D71" s="53" t="s">
        <v>10222</v>
      </c>
      <c r="E71" s="574">
        <v>1</v>
      </c>
      <c r="F71" s="932"/>
      <c r="G71" s="1244">
        <v>222.32862419263677</v>
      </c>
      <c r="H71" s="249">
        <f>IF(G71="","",G71-G71*COMPASS!$U$13)</f>
        <v>222.32862419263677</v>
      </c>
    </row>
    <row r="72" spans="1:8" ht="15.6" customHeight="1">
      <c r="A72" s="297" t="s">
        <v>6539</v>
      </c>
      <c r="B72" s="568" t="s">
        <v>421</v>
      </c>
      <c r="C72" s="51" t="s">
        <v>6338</v>
      </c>
      <c r="D72" s="53" t="s">
        <v>10223</v>
      </c>
      <c r="E72" s="574">
        <v>1</v>
      </c>
      <c r="F72" s="932"/>
      <c r="G72" s="1244">
        <v>24595.82284444711</v>
      </c>
      <c r="H72" s="249">
        <f>IF(G72="","",G72-G72*COMPASS!$U$13)</f>
        <v>24595.82284444711</v>
      </c>
    </row>
    <row r="73" spans="1:8" ht="15.6" customHeight="1">
      <c r="A73" s="297" t="s">
        <v>6540</v>
      </c>
      <c r="B73" s="568" t="s">
        <v>421</v>
      </c>
      <c r="C73" s="51" t="s">
        <v>6339</v>
      </c>
      <c r="D73" s="53" t="s">
        <v>10224</v>
      </c>
      <c r="E73" s="574">
        <v>1</v>
      </c>
      <c r="F73" s="932"/>
      <c r="G73" s="1244">
        <v>27443.672385221307</v>
      </c>
      <c r="H73" s="249">
        <f>IF(G73="","",G73-G73*COMPASS!$U$13)</f>
        <v>27443.672385221307</v>
      </c>
    </row>
    <row r="74" spans="1:8" ht="15.6" customHeight="1">
      <c r="A74" s="297" t="s">
        <v>6541</v>
      </c>
      <c r="B74" s="568" t="s">
        <v>421</v>
      </c>
      <c r="C74" s="51" t="s">
        <v>6340</v>
      </c>
      <c r="D74" s="53" t="s">
        <v>10225</v>
      </c>
      <c r="E74" s="574">
        <v>1</v>
      </c>
      <c r="F74" s="932"/>
      <c r="G74" s="1244">
        <v>30527.38925898818</v>
      </c>
      <c r="H74" s="249">
        <f>IF(G74="","",G74-G74*COMPASS!$U$13)</f>
        <v>30527.38925898818</v>
      </c>
    </row>
    <row r="75" spans="1:8" ht="15.6" customHeight="1">
      <c r="A75" s="297" t="s">
        <v>6542</v>
      </c>
      <c r="B75" s="568" t="s">
        <v>421</v>
      </c>
      <c r="C75" s="51" t="s">
        <v>6341</v>
      </c>
      <c r="D75" s="53" t="s">
        <v>10226</v>
      </c>
      <c r="E75" s="574">
        <v>1</v>
      </c>
      <c r="F75" s="932"/>
      <c r="G75" s="1244">
        <v>35515.52706807365</v>
      </c>
      <c r="H75" s="249">
        <f>IF(G75="","",G75-G75*COMPASS!$U$13)</f>
        <v>35515.52706807365</v>
      </c>
    </row>
    <row r="76" spans="1:8" ht="15.6" customHeight="1">
      <c r="A76" s="297" t="s">
        <v>6543</v>
      </c>
      <c r="B76" s="568" t="s">
        <v>421</v>
      </c>
      <c r="C76" s="51" t="s">
        <v>6342</v>
      </c>
      <c r="D76" s="53" t="s">
        <v>10227</v>
      </c>
      <c r="E76" s="574">
        <v>1</v>
      </c>
      <c r="F76" s="932"/>
      <c r="G76" s="1244">
        <v>206.43579163447643</v>
      </c>
      <c r="H76" s="249">
        <f>IF(G76="","",G76-G76*COMPASS!$U$13)</f>
        <v>206.43579163447643</v>
      </c>
    </row>
    <row r="77" spans="1:8" ht="15.6" customHeight="1">
      <c r="A77" s="297" t="s">
        <v>6544</v>
      </c>
      <c r="B77" s="568" t="s">
        <v>421</v>
      </c>
      <c r="C77" s="51" t="s">
        <v>6343</v>
      </c>
      <c r="D77" s="53" t="s">
        <v>10228</v>
      </c>
      <c r="E77" s="574">
        <v>1</v>
      </c>
      <c r="F77" s="932"/>
      <c r="G77" s="1244">
        <v>26070.754501776286</v>
      </c>
      <c r="H77" s="249">
        <f>IF(G77="","",G77-G77*COMPASS!$U$13)</f>
        <v>26070.754501776286</v>
      </c>
    </row>
    <row r="78" spans="1:8" ht="15.6" customHeight="1">
      <c r="A78" s="297" t="s">
        <v>6545</v>
      </c>
      <c r="B78" s="568" t="s">
        <v>421</v>
      </c>
      <c r="C78" s="51" t="s">
        <v>6344</v>
      </c>
      <c r="D78" s="53" t="s">
        <v>10229</v>
      </c>
      <c r="E78" s="574">
        <v>1</v>
      </c>
      <c r="F78" s="932"/>
      <c r="G78" s="1244">
        <v>28781.440378618332</v>
      </c>
      <c r="H78" s="249">
        <f>IF(G78="","",G78-G78*COMPASS!$U$13)</f>
        <v>28781.440378618332</v>
      </c>
    </row>
    <row r="79" spans="1:8" ht="15.6" customHeight="1">
      <c r="A79" s="297" t="s">
        <v>6546</v>
      </c>
      <c r="B79" s="568" t="s">
        <v>421</v>
      </c>
      <c r="C79" s="51" t="s">
        <v>6345</v>
      </c>
      <c r="D79" s="53" t="s">
        <v>10230</v>
      </c>
      <c r="E79" s="574">
        <v>1</v>
      </c>
      <c r="F79" s="932"/>
      <c r="G79" s="1244">
        <v>32017.272968530011</v>
      </c>
      <c r="H79" s="249">
        <f>IF(G79="","",G79-G79*COMPASS!$U$13)</f>
        <v>32017.272968530011</v>
      </c>
    </row>
    <row r="80" spans="1:8" ht="15.6" customHeight="1">
      <c r="A80" s="297" t="s">
        <v>6547</v>
      </c>
      <c r="B80" s="568" t="s">
        <v>421</v>
      </c>
      <c r="C80" s="51" t="s">
        <v>6346</v>
      </c>
      <c r="D80" s="53" t="s">
        <v>10231</v>
      </c>
      <c r="E80" s="574">
        <v>1</v>
      </c>
      <c r="F80" s="932"/>
      <c r="G80" s="1244">
        <v>37645.257699630536</v>
      </c>
      <c r="H80" s="249">
        <f>IF(G80="","",G80-G80*COMPASS!$U$13)</f>
        <v>37645.257699630536</v>
      </c>
    </row>
    <row r="81" spans="1:8" ht="15.6" customHeight="1">
      <c r="A81" s="297" t="s">
        <v>6548</v>
      </c>
      <c r="B81" s="568" t="s">
        <v>421</v>
      </c>
      <c r="C81" s="51" t="s">
        <v>6347</v>
      </c>
      <c r="D81" s="53" t="s">
        <v>10232</v>
      </c>
      <c r="E81" s="574">
        <v>1</v>
      </c>
      <c r="F81" s="932"/>
      <c r="G81" s="1244">
        <v>243.50362359164646</v>
      </c>
      <c r="H81" s="249">
        <f>IF(G81="","",G81-G81*COMPASS!$U$13)</f>
        <v>243.50362359164646</v>
      </c>
    </row>
    <row r="82" spans="1:8" ht="15.6" customHeight="1">
      <c r="A82" s="181" t="s">
        <v>6348</v>
      </c>
      <c r="B82" s="1107"/>
      <c r="C82" s="182"/>
      <c r="D82" s="907"/>
      <c r="E82" s="100"/>
      <c r="F82" s="100"/>
      <c r="G82" s="1245"/>
      <c r="H82" s="249" t="str">
        <f>IF(G82="","",G82-G82*COMPASS!$U$13)</f>
        <v/>
      </c>
    </row>
    <row r="83" spans="1:8" ht="15.6" customHeight="1">
      <c r="A83" s="297" t="s">
        <v>6549</v>
      </c>
      <c r="B83" s="568" t="s">
        <v>421</v>
      </c>
      <c r="C83" s="51" t="s">
        <v>6349</v>
      </c>
      <c r="D83" s="53" t="s">
        <v>10233</v>
      </c>
      <c r="E83" s="574">
        <v>1</v>
      </c>
      <c r="F83" s="932"/>
      <c r="G83" s="1244">
        <v>19742.52673324088</v>
      </c>
      <c r="H83" s="249">
        <f>IF(G83="","",G83-G83*COMPASS!$U$13)</f>
        <v>19742.52673324088</v>
      </c>
    </row>
    <row r="84" spans="1:8" ht="15.6" customHeight="1">
      <c r="A84" s="297" t="s">
        <v>6550</v>
      </c>
      <c r="B84" s="568" t="s">
        <v>421</v>
      </c>
      <c r="C84" s="51" t="s">
        <v>6350</v>
      </c>
      <c r="D84" s="53" t="s">
        <v>10234</v>
      </c>
      <c r="E84" s="574">
        <v>1</v>
      </c>
      <c r="F84" s="932"/>
      <c r="G84" s="1244">
        <v>20744.427870810778</v>
      </c>
      <c r="H84" s="249">
        <f>IF(G84="","",G84-G84*COMPASS!$U$13)</f>
        <v>20744.427870810778</v>
      </c>
    </row>
    <row r="85" spans="1:8" ht="15.6" customHeight="1">
      <c r="A85" s="297" t="s">
        <v>6551</v>
      </c>
      <c r="B85" s="568" t="s">
        <v>421</v>
      </c>
      <c r="C85" s="51" t="s">
        <v>6351</v>
      </c>
      <c r="D85" s="53" t="s">
        <v>10235</v>
      </c>
      <c r="E85" s="574">
        <v>1</v>
      </c>
      <c r="F85" s="932"/>
      <c r="G85" s="1244">
        <v>21892.783351552684</v>
      </c>
      <c r="H85" s="249">
        <f>IF(G85="","",G85-G85*COMPASS!$U$13)</f>
        <v>21892.783351552684</v>
      </c>
    </row>
    <row r="86" spans="1:8" ht="15.6" customHeight="1">
      <c r="A86" s="297" t="s">
        <v>6552</v>
      </c>
      <c r="B86" s="568" t="s">
        <v>421</v>
      </c>
      <c r="C86" s="51" t="s">
        <v>6352</v>
      </c>
      <c r="D86" s="53" t="s">
        <v>10236</v>
      </c>
      <c r="E86" s="574">
        <v>1</v>
      </c>
      <c r="F86" s="932"/>
      <c r="G86" s="1244">
        <v>32604.510076806484</v>
      </c>
      <c r="H86" s="249">
        <f>IF(G86="","",G86-G86*COMPASS!$U$13)</f>
        <v>32604.510076806484</v>
      </c>
    </row>
    <row r="87" spans="1:8" ht="15.6" customHeight="1">
      <c r="A87" s="297" t="s">
        <v>6523</v>
      </c>
      <c r="B87" s="568" t="s">
        <v>421</v>
      </c>
      <c r="C87" s="51" t="s">
        <v>6321</v>
      </c>
      <c r="D87" s="53" t="s">
        <v>10207</v>
      </c>
      <c r="E87" s="574">
        <v>1</v>
      </c>
      <c r="F87" s="932"/>
      <c r="G87" s="1244">
        <v>232.8929581016987</v>
      </c>
      <c r="H87" s="249">
        <f>IF(G87="","",G87-G87*COMPASS!$U$13)</f>
        <v>232.8929581016987</v>
      </c>
    </row>
    <row r="88" spans="1:8" ht="15.6" customHeight="1">
      <c r="A88" s="297" t="s">
        <v>6553</v>
      </c>
      <c r="B88" s="568" t="s">
        <v>421</v>
      </c>
      <c r="C88" s="51" t="s">
        <v>6353</v>
      </c>
      <c r="D88" s="53" t="s">
        <v>10237</v>
      </c>
      <c r="E88" s="574">
        <v>1</v>
      </c>
      <c r="F88" s="932"/>
      <c r="G88" s="1244">
        <v>20565.170272455351</v>
      </c>
      <c r="H88" s="249">
        <f>IF(G88="","",G88-G88*COMPASS!$U$13)</f>
        <v>20565.170272455351</v>
      </c>
    </row>
    <row r="89" spans="1:8" ht="15.6" customHeight="1">
      <c r="A89" s="297" t="s">
        <v>6554</v>
      </c>
      <c r="B89" s="568" t="s">
        <v>421</v>
      </c>
      <c r="C89" s="51" t="s">
        <v>6354</v>
      </c>
      <c r="D89" s="53" t="s">
        <v>10238</v>
      </c>
      <c r="E89" s="574">
        <v>1</v>
      </c>
      <c r="F89" s="932"/>
      <c r="G89" s="1244">
        <v>21608.687431722752</v>
      </c>
      <c r="H89" s="249">
        <f>IF(G89="","",G89-G89*COMPASS!$U$13)</f>
        <v>21608.687431722752</v>
      </c>
    </row>
    <row r="90" spans="1:8" ht="15.6" customHeight="1">
      <c r="A90" s="297" t="s">
        <v>6555</v>
      </c>
      <c r="B90" s="568" t="s">
        <v>421</v>
      </c>
      <c r="C90" s="51" t="s">
        <v>6355</v>
      </c>
      <c r="D90" s="53" t="s">
        <v>10239</v>
      </c>
      <c r="E90" s="574">
        <v>1</v>
      </c>
      <c r="F90" s="932"/>
      <c r="G90" s="1244">
        <v>22805.061772745266</v>
      </c>
      <c r="H90" s="249">
        <f>IF(G90="","",G90-G90*COMPASS!$U$13)</f>
        <v>22805.061772745266</v>
      </c>
    </row>
    <row r="91" spans="1:8" ht="15.6" customHeight="1">
      <c r="A91" s="297" t="s">
        <v>6556</v>
      </c>
      <c r="B91" s="568" t="s">
        <v>421</v>
      </c>
      <c r="C91" s="51" t="s">
        <v>6356</v>
      </c>
      <c r="D91" s="53" t="s">
        <v>10240</v>
      </c>
      <c r="E91" s="574">
        <v>1</v>
      </c>
      <c r="F91" s="932"/>
      <c r="G91" s="1244">
        <v>33962.829855274387</v>
      </c>
      <c r="H91" s="249">
        <f>IF(G91="","",G91-G91*COMPASS!$U$13)</f>
        <v>33962.829855274387</v>
      </c>
    </row>
    <row r="92" spans="1:8" ht="15.6" customHeight="1">
      <c r="A92" s="297" t="s">
        <v>6528</v>
      </c>
      <c r="B92" s="568" t="s">
        <v>421</v>
      </c>
      <c r="C92" s="51" t="s">
        <v>6326</v>
      </c>
      <c r="D92" s="53" t="s">
        <v>10212</v>
      </c>
      <c r="E92" s="574">
        <v>1</v>
      </c>
      <c r="F92" s="932"/>
      <c r="G92" s="1244">
        <v>303.4703762705891</v>
      </c>
      <c r="H92" s="249">
        <f>IF(G92="","",G92-G92*COMPASS!$U$13)</f>
        <v>303.4703762705891</v>
      </c>
    </row>
    <row r="93" spans="1:8" ht="15.6" customHeight="1">
      <c r="A93" s="181" t="s">
        <v>6357</v>
      </c>
      <c r="B93" s="1107"/>
      <c r="C93" s="182"/>
      <c r="D93" s="907"/>
      <c r="E93" s="100"/>
      <c r="F93" s="100"/>
      <c r="G93" s="1245"/>
      <c r="H93" s="249" t="str">
        <f>IF(G93="","",G93-G93*COMPASS!$U$13)</f>
        <v/>
      </c>
    </row>
    <row r="94" spans="1:8" ht="15.6" customHeight="1">
      <c r="A94" s="297" t="s">
        <v>6557</v>
      </c>
      <c r="B94" s="568" t="s">
        <v>421</v>
      </c>
      <c r="C94" s="576" t="s">
        <v>6358</v>
      </c>
      <c r="D94" s="53" t="s">
        <v>10241</v>
      </c>
      <c r="E94" s="574">
        <v>1</v>
      </c>
      <c r="F94" s="932"/>
      <c r="G94" s="1244">
        <v>19172.247105214603</v>
      </c>
      <c r="H94" s="249">
        <f>IF(G94="","",G94-G94*COMPASS!$U$13)</f>
        <v>19172.247105214603</v>
      </c>
    </row>
    <row r="95" spans="1:8" ht="15.6" customHeight="1">
      <c r="A95" s="297" t="s">
        <v>6558</v>
      </c>
      <c r="B95" s="568" t="s">
        <v>421</v>
      </c>
      <c r="C95" s="576" t="s">
        <v>6359</v>
      </c>
      <c r="D95" s="53" t="s">
        <v>10242</v>
      </c>
      <c r="E95" s="574">
        <v>1</v>
      </c>
      <c r="F95" s="932"/>
      <c r="G95" s="1244">
        <v>20022.761908886041</v>
      </c>
      <c r="H95" s="249">
        <f>IF(G95="","",G95-G95*COMPASS!$U$13)</f>
        <v>20022.761908886041</v>
      </c>
    </row>
    <row r="96" spans="1:8" ht="15.6" customHeight="1">
      <c r="A96" s="297" t="s">
        <v>6559</v>
      </c>
      <c r="B96" s="568" t="s">
        <v>421</v>
      </c>
      <c r="C96" s="576" t="s">
        <v>6360</v>
      </c>
      <c r="D96" s="53" t="s">
        <v>10243</v>
      </c>
      <c r="E96" s="574">
        <v>1</v>
      </c>
      <c r="F96" s="932"/>
      <c r="G96" s="1244">
        <v>21100.903551426913</v>
      </c>
      <c r="H96" s="249">
        <f>IF(G96="","",G96-G96*COMPASS!$U$13)</f>
        <v>21100.903551426913</v>
      </c>
    </row>
    <row r="97" spans="1:8" ht="15.6" customHeight="1">
      <c r="A97" s="297" t="s">
        <v>6560</v>
      </c>
      <c r="B97" s="568" t="s">
        <v>421</v>
      </c>
      <c r="C97" s="576" t="s">
        <v>6361</v>
      </c>
      <c r="D97" s="53" t="s">
        <v>10244</v>
      </c>
      <c r="E97" s="574">
        <v>1</v>
      </c>
      <c r="F97" s="932"/>
      <c r="G97" s="1244">
        <v>31693.642341516559</v>
      </c>
      <c r="H97" s="249">
        <f>IF(G97="","",G97-G97*COMPASS!$U$13)</f>
        <v>31693.642341516559</v>
      </c>
    </row>
    <row r="98" spans="1:8" ht="15.6" customHeight="1">
      <c r="A98" s="297" t="s">
        <v>6533</v>
      </c>
      <c r="B98" s="568" t="s">
        <v>421</v>
      </c>
      <c r="C98" s="576" t="s">
        <v>6332</v>
      </c>
      <c r="D98" s="53" t="s">
        <v>10217</v>
      </c>
      <c r="E98" s="574">
        <v>1</v>
      </c>
      <c r="F98" s="932"/>
      <c r="G98" s="1244">
        <v>185.26079223271083</v>
      </c>
      <c r="H98" s="249">
        <f>IF(G98="","",G98-G98*COMPASS!$U$13)</f>
        <v>185.26079223271083</v>
      </c>
    </row>
    <row r="99" spans="1:8" ht="15.6" customHeight="1">
      <c r="A99" s="297" t="s">
        <v>6561</v>
      </c>
      <c r="B99" s="568" t="s">
        <v>421</v>
      </c>
      <c r="C99" s="576" t="s">
        <v>6362</v>
      </c>
      <c r="D99" s="53" t="s">
        <v>10245</v>
      </c>
      <c r="E99" s="574">
        <v>1</v>
      </c>
      <c r="F99" s="932"/>
      <c r="G99" s="1244">
        <v>19730.537632238214</v>
      </c>
      <c r="H99" s="249">
        <f>IF(G99="","",G99-G99*COMPASS!$U$13)</f>
        <v>19730.537632238214</v>
      </c>
    </row>
    <row r="100" spans="1:8" ht="15.6" customHeight="1">
      <c r="A100" s="297" t="s">
        <v>6562</v>
      </c>
      <c r="B100" s="568" t="s">
        <v>421</v>
      </c>
      <c r="C100" s="576" t="s">
        <v>6363</v>
      </c>
      <c r="D100" s="53" t="s">
        <v>10246</v>
      </c>
      <c r="E100" s="574">
        <v>1</v>
      </c>
      <c r="F100" s="932"/>
      <c r="G100" s="1244">
        <v>20714.76662662506</v>
      </c>
      <c r="H100" s="249">
        <f>IF(G100="","",G100-G100*COMPASS!$U$13)</f>
        <v>20714.76662662506</v>
      </c>
    </row>
    <row r="101" spans="1:8" ht="15.6" customHeight="1">
      <c r="A101" s="297" t="s">
        <v>6563</v>
      </c>
      <c r="B101" s="568" t="s">
        <v>421</v>
      </c>
      <c r="C101" s="576" t="s">
        <v>6364</v>
      </c>
      <c r="D101" s="53" t="s">
        <v>10247</v>
      </c>
      <c r="E101" s="574">
        <v>1</v>
      </c>
      <c r="F101" s="932"/>
      <c r="G101" s="1244">
        <v>22058.660750474523</v>
      </c>
      <c r="H101" s="249">
        <f>IF(G101="","",G101-G101*COMPASS!$U$13)</f>
        <v>22058.660750474523</v>
      </c>
    </row>
    <row r="102" spans="1:8" ht="15.6" customHeight="1">
      <c r="A102" s="297" t="s">
        <v>6538</v>
      </c>
      <c r="B102" s="568" t="s">
        <v>421</v>
      </c>
      <c r="C102" s="576" t="s">
        <v>6337</v>
      </c>
      <c r="D102" s="53" t="s">
        <v>10222</v>
      </c>
      <c r="E102" s="574">
        <v>1</v>
      </c>
      <c r="F102" s="932"/>
      <c r="G102" s="1244">
        <v>222.32862419263677</v>
      </c>
      <c r="H102" s="249">
        <f>IF(G102="","",G102-G102*COMPASS!$U$13)</f>
        <v>222.32862419263677</v>
      </c>
    </row>
    <row r="103" spans="1:8" ht="15.6" customHeight="1">
      <c r="A103" s="297" t="s">
        <v>6564</v>
      </c>
      <c r="B103" s="568" t="s">
        <v>421</v>
      </c>
      <c r="C103" s="576" t="s">
        <v>6365</v>
      </c>
      <c r="D103" s="53" t="s">
        <v>10248</v>
      </c>
      <c r="E103" s="574">
        <v>1</v>
      </c>
      <c r="F103" s="932"/>
      <c r="G103" s="1244">
        <v>20117.696071354159</v>
      </c>
      <c r="H103" s="249">
        <f>IF(G103="","",G103-G103*COMPASS!$U$13)</f>
        <v>20117.696071354159</v>
      </c>
    </row>
    <row r="104" spans="1:8" ht="15.6" customHeight="1">
      <c r="A104" s="297" t="s">
        <v>6565</v>
      </c>
      <c r="B104" s="568" t="s">
        <v>421</v>
      </c>
      <c r="C104" s="576" t="s">
        <v>6366</v>
      </c>
      <c r="D104" s="53" t="s">
        <v>10233</v>
      </c>
      <c r="E104" s="574">
        <v>1</v>
      </c>
      <c r="F104" s="932"/>
      <c r="G104" s="1244">
        <v>21010.174154807613</v>
      </c>
      <c r="H104" s="249">
        <f>IF(G104="","",G104-G104*COMPASS!$U$13)</f>
        <v>21010.174154807613</v>
      </c>
    </row>
    <row r="105" spans="1:8" ht="15.6" customHeight="1">
      <c r="A105" s="297" t="s">
        <v>6566</v>
      </c>
      <c r="B105" s="568" t="s">
        <v>421</v>
      </c>
      <c r="C105" s="576" t="s">
        <v>6367</v>
      </c>
      <c r="D105" s="53" t="s">
        <v>10234</v>
      </c>
      <c r="E105" s="574">
        <v>1</v>
      </c>
      <c r="F105" s="932"/>
      <c r="G105" s="1244">
        <v>22141.605811995705</v>
      </c>
      <c r="H105" s="249">
        <f>IF(G105="","",G105-G105*COMPASS!$U$13)</f>
        <v>22141.605811995705</v>
      </c>
    </row>
    <row r="106" spans="1:8" ht="15.6" customHeight="1">
      <c r="A106" s="297" t="s">
        <v>6543</v>
      </c>
      <c r="B106" s="568" t="s">
        <v>421</v>
      </c>
      <c r="C106" s="576" t="s">
        <v>6342</v>
      </c>
      <c r="D106" s="53" t="s">
        <v>10227</v>
      </c>
      <c r="E106" s="574">
        <v>1</v>
      </c>
      <c r="F106" s="932"/>
      <c r="G106" s="1244">
        <v>206.43579163447643</v>
      </c>
      <c r="H106" s="249">
        <f>IF(G106="","",G106-G106*COMPASS!$U$13)</f>
        <v>206.43579163447643</v>
      </c>
    </row>
    <row r="107" spans="1:8" ht="15.6" customHeight="1">
      <c r="A107" s="297" t="s">
        <v>6567</v>
      </c>
      <c r="B107" s="568" t="s">
        <v>421</v>
      </c>
      <c r="C107" s="576" t="s">
        <v>6368</v>
      </c>
      <c r="D107" s="53" t="s">
        <v>10237</v>
      </c>
      <c r="E107" s="574">
        <v>1</v>
      </c>
      <c r="F107" s="932"/>
      <c r="G107" s="1244">
        <v>21805.26449842902</v>
      </c>
      <c r="H107" s="249">
        <f>IF(G107="","",G107-G107*COMPASS!$U$13)</f>
        <v>21805.26449842902</v>
      </c>
    </row>
    <row r="108" spans="1:8" ht="15.6" customHeight="1">
      <c r="A108" s="297" t="s">
        <v>6568</v>
      </c>
      <c r="B108" s="568" t="s">
        <v>421</v>
      </c>
      <c r="C108" s="576" t="s">
        <v>6369</v>
      </c>
      <c r="D108" s="53" t="s">
        <v>10238</v>
      </c>
      <c r="E108" s="574">
        <v>1</v>
      </c>
      <c r="F108" s="932"/>
      <c r="G108" s="1244">
        <v>23219.705541142685</v>
      </c>
      <c r="H108" s="249">
        <f>IF(G108="","",G108-G108*COMPASS!$U$13)</f>
        <v>23219.705541142685</v>
      </c>
    </row>
    <row r="109" spans="1:8" ht="15.6" customHeight="1">
      <c r="A109" s="297" t="s">
        <v>6548</v>
      </c>
      <c r="B109" s="568" t="s">
        <v>421</v>
      </c>
      <c r="C109" s="576" t="s">
        <v>6347</v>
      </c>
      <c r="D109" s="53" t="s">
        <v>10232</v>
      </c>
      <c r="E109" s="574">
        <v>1</v>
      </c>
      <c r="F109" s="932"/>
      <c r="G109" s="1244">
        <v>243.50362359164646</v>
      </c>
      <c r="H109" s="249">
        <f>IF(G109="","",G109-G109*COMPASS!$U$13)</f>
        <v>243.50362359164646</v>
      </c>
    </row>
    <row r="110" spans="1:8" ht="15.6" customHeight="1">
      <c r="A110" s="181" t="s">
        <v>6370</v>
      </c>
      <c r="B110" s="1107"/>
      <c r="C110" s="182"/>
      <c r="D110" s="907"/>
      <c r="E110" s="100"/>
      <c r="F110" s="100"/>
      <c r="G110" s="1245"/>
      <c r="H110" s="249" t="str">
        <f>IF(G110="","",G110-G110*COMPASS!$U$13)</f>
        <v/>
      </c>
    </row>
    <row r="111" spans="1:8" ht="15.6" customHeight="1">
      <c r="A111" s="297" t="s">
        <v>6569</v>
      </c>
      <c r="B111" s="568" t="s">
        <v>421</v>
      </c>
      <c r="C111" s="576" t="s">
        <v>6371</v>
      </c>
      <c r="D111" s="53" t="s">
        <v>10249</v>
      </c>
      <c r="E111" s="574">
        <v>1</v>
      </c>
      <c r="F111" s="574"/>
      <c r="G111" s="1246" t="s">
        <v>18634</v>
      </c>
      <c r="H111" s="249" t="e">
        <f>IF(G111="","",G111-G111*COMPASS!$U$13)</f>
        <v>#VALUE!</v>
      </c>
    </row>
    <row r="112" spans="1:8" ht="15.6" customHeight="1">
      <c r="A112" s="181" t="s">
        <v>6372</v>
      </c>
      <c r="B112" s="1107"/>
      <c r="C112" s="182"/>
      <c r="D112" s="907"/>
      <c r="E112" s="100"/>
      <c r="F112" s="100"/>
      <c r="G112" s="1245"/>
      <c r="H112" s="249" t="str">
        <f>IF(G112="","",G112-G112*COMPASS!$U$13)</f>
        <v/>
      </c>
    </row>
    <row r="113" spans="1:8" ht="15.6" customHeight="1">
      <c r="A113" s="181" t="s">
        <v>6373</v>
      </c>
      <c r="B113" s="1107"/>
      <c r="C113" s="182"/>
      <c r="D113" s="907"/>
      <c r="E113" s="100"/>
      <c r="F113" s="100"/>
      <c r="G113" s="1245"/>
      <c r="H113" s="249" t="str">
        <f>IF(G113="","",G113-G113*COMPASS!$U$13)</f>
        <v/>
      </c>
    </row>
    <row r="114" spans="1:8" ht="15.6" customHeight="1">
      <c r="A114" s="297" t="s">
        <v>6570</v>
      </c>
      <c r="B114" s="568" t="s">
        <v>421</v>
      </c>
      <c r="C114" s="51" t="s">
        <v>6374</v>
      </c>
      <c r="D114" s="53" t="s">
        <v>10250</v>
      </c>
      <c r="E114" s="574">
        <v>1</v>
      </c>
      <c r="F114" s="932"/>
      <c r="G114" s="1244">
        <v>499.9763826059243</v>
      </c>
      <c r="H114" s="249">
        <f>IF(G114="","",G114-G114*COMPASS!$U$13)</f>
        <v>499.9763826059243</v>
      </c>
    </row>
    <row r="115" spans="1:8" ht="15.6" customHeight="1">
      <c r="A115" s="297" t="s">
        <v>6571</v>
      </c>
      <c r="B115" s="568" t="s">
        <v>421</v>
      </c>
      <c r="C115" s="51" t="s">
        <v>6375</v>
      </c>
      <c r="D115" s="53" t="s">
        <v>10250</v>
      </c>
      <c r="E115" s="574">
        <v>1</v>
      </c>
      <c r="F115" s="932"/>
      <c r="G115" s="1244">
        <v>599.99963914860939</v>
      </c>
      <c r="H115" s="249">
        <f>IF(G115="","",G115-G115*COMPASS!$U$13)</f>
        <v>599.99963914860939</v>
      </c>
    </row>
    <row r="116" spans="1:8" ht="15.6" customHeight="1">
      <c r="A116" s="297" t="s">
        <v>6572</v>
      </c>
      <c r="B116" s="568" t="s">
        <v>421</v>
      </c>
      <c r="C116" s="51" t="s">
        <v>6376</v>
      </c>
      <c r="D116" s="53" t="s">
        <v>10251</v>
      </c>
      <c r="E116" s="574">
        <v>1</v>
      </c>
      <c r="F116" s="932"/>
      <c r="G116" s="1244">
        <v>599.99963914860939</v>
      </c>
      <c r="H116" s="249">
        <f>IF(G116="","",G116-G116*COMPASS!$U$13)</f>
        <v>599.99963914860939</v>
      </c>
    </row>
    <row r="117" spans="1:8" ht="15.6" customHeight="1">
      <c r="A117" s="297" t="s">
        <v>6573</v>
      </c>
      <c r="B117" s="568" t="s">
        <v>421</v>
      </c>
      <c r="C117" s="51" t="s">
        <v>6377</v>
      </c>
      <c r="D117" s="53" t="s">
        <v>10251</v>
      </c>
      <c r="E117" s="574">
        <v>1</v>
      </c>
      <c r="F117" s="932"/>
      <c r="G117" s="1244">
        <v>719.96517985016817</v>
      </c>
      <c r="H117" s="249">
        <f>IF(G117="","",G117-G117*COMPASS!$U$13)</f>
        <v>719.96517985016817</v>
      </c>
    </row>
    <row r="118" spans="1:8" ht="15.6" customHeight="1">
      <c r="A118" s="297" t="s">
        <v>6574</v>
      </c>
      <c r="B118" s="568" t="s">
        <v>421</v>
      </c>
      <c r="C118" s="51" t="s">
        <v>6378</v>
      </c>
      <c r="D118" s="53" t="s">
        <v>10252</v>
      </c>
      <c r="E118" s="574">
        <v>1</v>
      </c>
      <c r="F118" s="932"/>
      <c r="G118" s="1244">
        <v>499.9763826059243</v>
      </c>
      <c r="H118" s="249">
        <f>IF(G118="","",G118-G118*COMPASS!$U$13)</f>
        <v>499.9763826059243</v>
      </c>
    </row>
    <row r="119" spans="1:8" ht="15.6" customHeight="1">
      <c r="A119" s="297" t="s">
        <v>6575</v>
      </c>
      <c r="B119" s="568" t="s">
        <v>421</v>
      </c>
      <c r="C119" s="51" t="s">
        <v>6379</v>
      </c>
      <c r="D119" s="53" t="s">
        <v>10252</v>
      </c>
      <c r="E119" s="574">
        <v>1</v>
      </c>
      <c r="F119" s="932"/>
      <c r="G119" s="1244">
        <v>599.99963914860939</v>
      </c>
      <c r="H119" s="249">
        <f>IF(G119="","",G119-G119*COMPASS!$U$13)</f>
        <v>599.99963914860939</v>
      </c>
    </row>
    <row r="120" spans="1:8" ht="15.6" customHeight="1">
      <c r="A120" s="297" t="s">
        <v>6576</v>
      </c>
      <c r="B120" s="568" t="s">
        <v>421</v>
      </c>
      <c r="C120" s="51" t="s">
        <v>6380</v>
      </c>
      <c r="D120" s="53" t="s">
        <v>10253</v>
      </c>
      <c r="E120" s="574">
        <v>1</v>
      </c>
      <c r="F120" s="932"/>
      <c r="G120" s="1244">
        <v>599.99963914860939</v>
      </c>
      <c r="H120" s="249">
        <f>IF(G120="","",G120-G120*COMPASS!$U$13)</f>
        <v>599.99963914860939</v>
      </c>
    </row>
    <row r="121" spans="1:8" ht="15.6" customHeight="1">
      <c r="A121" s="297" t="s">
        <v>6577</v>
      </c>
      <c r="B121" s="568" t="s">
        <v>421</v>
      </c>
      <c r="C121" s="51" t="s">
        <v>6381</v>
      </c>
      <c r="D121" s="53" t="s">
        <v>10253</v>
      </c>
      <c r="E121" s="574">
        <v>1</v>
      </c>
      <c r="F121" s="932"/>
      <c r="G121" s="1244">
        <v>719.96517985016817</v>
      </c>
      <c r="H121" s="249">
        <f>IF(G121="","",G121-G121*COMPASS!$U$13)</f>
        <v>719.96517985016817</v>
      </c>
    </row>
    <row r="122" spans="1:8" ht="15.6" customHeight="1">
      <c r="A122" s="297" t="s">
        <v>6578</v>
      </c>
      <c r="B122" s="568" t="s">
        <v>421</v>
      </c>
      <c r="C122" s="51" t="s">
        <v>6382</v>
      </c>
      <c r="D122" s="53" t="s">
        <v>10254</v>
      </c>
      <c r="E122" s="574">
        <v>1</v>
      </c>
      <c r="F122" s="932"/>
      <c r="G122" s="1244">
        <v>598.61163495348433</v>
      </c>
      <c r="H122" s="249">
        <f>IF(G122="","",G122-G122*COMPASS!$U$13)</f>
        <v>598.61163495348433</v>
      </c>
    </row>
    <row r="123" spans="1:8" ht="15.6" customHeight="1">
      <c r="A123" s="297" t="s">
        <v>6579</v>
      </c>
      <c r="B123" s="568" t="s">
        <v>421</v>
      </c>
      <c r="C123" s="51" t="s">
        <v>6383</v>
      </c>
      <c r="D123" s="53" t="s">
        <v>10254</v>
      </c>
      <c r="E123" s="574">
        <v>1</v>
      </c>
      <c r="F123" s="932"/>
      <c r="G123" s="1244">
        <v>718.33917267395441</v>
      </c>
      <c r="H123" s="249">
        <f>IF(G123="","",G123-G123*COMPASS!$U$13)</f>
        <v>718.33917267395441</v>
      </c>
    </row>
    <row r="124" spans="1:8" ht="15.6" customHeight="1">
      <c r="A124" s="297" t="s">
        <v>6580</v>
      </c>
      <c r="B124" s="568" t="s">
        <v>421</v>
      </c>
      <c r="C124" s="51" t="s">
        <v>6384</v>
      </c>
      <c r="D124" s="53" t="s">
        <v>10255</v>
      </c>
      <c r="E124" s="574">
        <v>1</v>
      </c>
      <c r="F124" s="932"/>
      <c r="G124" s="1244">
        <v>718.33917267395441</v>
      </c>
      <c r="H124" s="249">
        <f>IF(G124="","",G124-G124*COMPASS!$U$13)</f>
        <v>718.33917267395441</v>
      </c>
    </row>
    <row r="125" spans="1:8" ht="15.6" customHeight="1">
      <c r="A125" s="297" t="s">
        <v>6581</v>
      </c>
      <c r="B125" s="568" t="s">
        <v>421</v>
      </c>
      <c r="C125" s="51" t="s">
        <v>6385</v>
      </c>
      <c r="D125" s="53" t="s">
        <v>10255</v>
      </c>
      <c r="E125" s="574">
        <v>1</v>
      </c>
      <c r="F125" s="932"/>
      <c r="G125" s="1244">
        <v>862.0211608666458</v>
      </c>
      <c r="H125" s="249">
        <f>IF(G125="","",G125-G125*COMPASS!$U$13)</f>
        <v>862.0211608666458</v>
      </c>
    </row>
    <row r="126" spans="1:8" ht="15.6" customHeight="1">
      <c r="A126" s="297" t="s">
        <v>6582</v>
      </c>
      <c r="B126" s="568" t="s">
        <v>421</v>
      </c>
      <c r="C126" s="51" t="s">
        <v>6386</v>
      </c>
      <c r="D126" s="53" t="s">
        <v>10254</v>
      </c>
      <c r="E126" s="574">
        <v>1</v>
      </c>
      <c r="F126" s="932"/>
      <c r="G126" s="1244">
        <v>654.51463936925188</v>
      </c>
      <c r="H126" s="249">
        <f>IF(G126="","",G126-G126*COMPASS!$U$13)</f>
        <v>654.51463936925188</v>
      </c>
    </row>
    <row r="127" spans="1:8" ht="15.6" customHeight="1">
      <c r="A127" s="297" t="s">
        <v>6583</v>
      </c>
      <c r="B127" s="568" t="s">
        <v>421</v>
      </c>
      <c r="C127" s="51" t="s">
        <v>6387</v>
      </c>
      <c r="D127" s="53" t="s">
        <v>10254</v>
      </c>
      <c r="E127" s="574">
        <v>1</v>
      </c>
      <c r="F127" s="932"/>
      <c r="G127" s="1244">
        <v>785.4477558140444</v>
      </c>
      <c r="H127" s="249">
        <f>IF(G127="","",G127-G127*COMPASS!$U$13)</f>
        <v>785.4477558140444</v>
      </c>
    </row>
    <row r="128" spans="1:8" ht="15.6" customHeight="1">
      <c r="A128" s="297" t="s">
        <v>6584</v>
      </c>
      <c r="B128" s="568" t="s">
        <v>421</v>
      </c>
      <c r="C128" s="51" t="s">
        <v>6388</v>
      </c>
      <c r="D128" s="53" t="s">
        <v>10255</v>
      </c>
      <c r="E128" s="574">
        <v>1</v>
      </c>
      <c r="F128" s="932"/>
      <c r="G128" s="1244">
        <v>785.4477558140444</v>
      </c>
      <c r="H128" s="249">
        <f>IF(G128="","",G128-G128*COMPASS!$U$13)</f>
        <v>785.4477558140444</v>
      </c>
    </row>
    <row r="129" spans="1:8" ht="15.6" customHeight="1">
      <c r="A129" s="297" t="s">
        <v>6585</v>
      </c>
      <c r="B129" s="568" t="s">
        <v>421</v>
      </c>
      <c r="C129" s="51" t="s">
        <v>6389</v>
      </c>
      <c r="D129" s="53" t="s">
        <v>10255</v>
      </c>
      <c r="E129" s="574">
        <v>1</v>
      </c>
      <c r="F129" s="932"/>
      <c r="G129" s="1244">
        <v>942.52076421728623</v>
      </c>
      <c r="H129" s="249">
        <f>IF(G129="","",G129-G129*COMPASS!$U$13)</f>
        <v>942.52076421728623</v>
      </c>
    </row>
    <row r="130" spans="1:8" ht="15.6" customHeight="1">
      <c r="A130" s="181" t="s">
        <v>6390</v>
      </c>
      <c r="B130" s="1107"/>
      <c r="C130" s="182"/>
      <c r="D130" s="907"/>
      <c r="E130" s="100"/>
      <c r="F130" s="100"/>
      <c r="G130" s="1245"/>
      <c r="H130" s="249" t="str">
        <f>IF(G130="","",G130-G130*COMPASS!$U$13)</f>
        <v/>
      </c>
    </row>
    <row r="131" spans="1:8" ht="15.6" customHeight="1">
      <c r="A131" s="297" t="s">
        <v>6586</v>
      </c>
      <c r="B131" s="568" t="s">
        <v>421</v>
      </c>
      <c r="C131" s="51" t="s">
        <v>6391</v>
      </c>
      <c r="D131" s="53" t="s">
        <v>10256</v>
      </c>
      <c r="E131" s="574">
        <v>1</v>
      </c>
      <c r="F131" s="932"/>
      <c r="G131" s="1244">
        <v>1080.0844159401104</v>
      </c>
      <c r="H131" s="249">
        <f>IF(G131="","",G131-G131*COMPASS!$U$13)</f>
        <v>1080.0844159401104</v>
      </c>
    </row>
    <row r="132" spans="1:8" ht="15.6" customHeight="1">
      <c r="A132" s="297" t="s">
        <v>6587</v>
      </c>
      <c r="B132" s="568" t="s">
        <v>421</v>
      </c>
      <c r="C132" s="51" t="s">
        <v>6392</v>
      </c>
      <c r="D132" s="53" t="s">
        <v>10256</v>
      </c>
      <c r="E132" s="574">
        <v>1</v>
      </c>
      <c r="F132" s="932"/>
      <c r="G132" s="1244">
        <v>1296.0997791124526</v>
      </c>
      <c r="H132" s="249">
        <f>IF(G132="","",G132-G132*COMPASS!$U$13)</f>
        <v>1296.0997791124526</v>
      </c>
    </row>
    <row r="133" spans="1:8" ht="15.6" customHeight="1">
      <c r="A133" s="297" t="s">
        <v>6588</v>
      </c>
      <c r="B133" s="568" t="s">
        <v>421</v>
      </c>
      <c r="C133" s="51" t="s">
        <v>6393</v>
      </c>
      <c r="D133" s="53" t="s">
        <v>10257</v>
      </c>
      <c r="E133" s="574">
        <v>1</v>
      </c>
      <c r="F133" s="932"/>
      <c r="G133" s="1244">
        <v>1457.4052176227256</v>
      </c>
      <c r="H133" s="249">
        <f>IF(G133="","",G133-G133*COMPASS!$U$13)</f>
        <v>1457.4052176227256</v>
      </c>
    </row>
    <row r="134" spans="1:8" ht="15.6" customHeight="1">
      <c r="A134" s="181" t="s">
        <v>6394</v>
      </c>
      <c r="B134" s="1107"/>
      <c r="C134" s="182"/>
      <c r="D134" s="907"/>
      <c r="E134" s="100"/>
      <c r="F134" s="100"/>
      <c r="G134" s="1245"/>
      <c r="H134" s="249" t="str">
        <f>IF(G134="","",G134-G134*COMPASS!$U$13)</f>
        <v/>
      </c>
    </row>
    <row r="135" spans="1:8" ht="15.6" customHeight="1">
      <c r="A135" s="297" t="s">
        <v>6589</v>
      </c>
      <c r="B135" s="568" t="s">
        <v>421</v>
      </c>
      <c r="C135" s="51" t="s">
        <v>6395</v>
      </c>
      <c r="D135" s="53" t="s">
        <v>10258</v>
      </c>
      <c r="E135" s="574">
        <v>1</v>
      </c>
      <c r="F135" s="932"/>
      <c r="G135" s="1244">
        <v>5202.5338620729826</v>
      </c>
      <c r="H135" s="249">
        <f>IF(G135="","",G135-G135*COMPASS!$U$13)</f>
        <v>5202.5338620729826</v>
      </c>
    </row>
    <row r="136" spans="1:8" ht="15.6" customHeight="1">
      <c r="A136" s="297" t="s">
        <v>6590</v>
      </c>
      <c r="B136" s="568" t="s">
        <v>421</v>
      </c>
      <c r="C136" s="51" t="s">
        <v>6396</v>
      </c>
      <c r="D136" s="53" t="s">
        <v>10259</v>
      </c>
      <c r="E136" s="574">
        <v>1</v>
      </c>
      <c r="F136" s="932"/>
      <c r="G136" s="1244">
        <v>5850.4170490076749</v>
      </c>
      <c r="H136" s="249">
        <f>IF(G136="","",G136-G136*COMPASS!$U$13)</f>
        <v>5850.4170490076749</v>
      </c>
    </row>
    <row r="137" spans="1:8" ht="15.6" customHeight="1">
      <c r="A137" s="297" t="s">
        <v>6591</v>
      </c>
      <c r="B137" s="568" t="s">
        <v>421</v>
      </c>
      <c r="C137" s="51" t="s">
        <v>6397</v>
      </c>
      <c r="D137" s="53" t="s">
        <v>10260</v>
      </c>
      <c r="E137" s="574">
        <v>1</v>
      </c>
      <c r="F137" s="932"/>
      <c r="G137" s="1244">
        <v>5410.6057437104664</v>
      </c>
      <c r="H137" s="249">
        <f>IF(G137="","",G137-G137*COMPASS!$U$13)</f>
        <v>5410.6057437104664</v>
      </c>
    </row>
    <row r="138" spans="1:8" ht="15.6" customHeight="1">
      <c r="A138" s="297" t="s">
        <v>6592</v>
      </c>
      <c r="B138" s="568" t="s">
        <v>421</v>
      </c>
      <c r="C138" s="51" t="s">
        <v>6398</v>
      </c>
      <c r="D138" s="53" t="s">
        <v>10261</v>
      </c>
      <c r="E138" s="574">
        <v>1</v>
      </c>
      <c r="F138" s="932"/>
      <c r="G138" s="1244">
        <v>6269.6936269641028</v>
      </c>
      <c r="H138" s="249">
        <f>IF(G138="","",G138-G138*COMPASS!$U$13)</f>
        <v>6269.6936269641028</v>
      </c>
    </row>
    <row r="139" spans="1:8" ht="15.6" customHeight="1">
      <c r="A139" s="297" t="s">
        <v>6593</v>
      </c>
      <c r="B139" s="568" t="s">
        <v>421</v>
      </c>
      <c r="C139" s="51" t="s">
        <v>6399</v>
      </c>
      <c r="D139" s="53" t="s">
        <v>10262</v>
      </c>
      <c r="E139" s="574">
        <v>1</v>
      </c>
      <c r="F139" s="932"/>
      <c r="G139" s="1244">
        <v>5569.3419117738567</v>
      </c>
      <c r="H139" s="249">
        <f>IF(G139="","",G139-G139*COMPASS!$U$13)</f>
        <v>5569.3419117738567</v>
      </c>
    </row>
    <row r="140" spans="1:8" ht="15.6" customHeight="1">
      <c r="A140" s="297" t="s">
        <v>6594</v>
      </c>
      <c r="B140" s="568" t="s">
        <v>421</v>
      </c>
      <c r="C140" s="51" t="s">
        <v>6400</v>
      </c>
      <c r="D140" s="53" t="s">
        <v>10263</v>
      </c>
      <c r="E140" s="574">
        <v>1</v>
      </c>
      <c r="F140" s="932"/>
      <c r="G140" s="1244">
        <v>6549.8173557759101</v>
      </c>
      <c r="H140" s="249">
        <f>IF(G140="","",G140-G140*COMPASS!$U$13)</f>
        <v>6549.8173557759101</v>
      </c>
    </row>
    <row r="141" spans="1:8" ht="15.6" customHeight="1">
      <c r="A141" s="297" t="s">
        <v>6595</v>
      </c>
      <c r="B141" s="568" t="s">
        <v>421</v>
      </c>
      <c r="C141" s="51" t="s">
        <v>6401</v>
      </c>
      <c r="D141" s="53" t="s">
        <v>10264</v>
      </c>
      <c r="E141" s="574">
        <v>1</v>
      </c>
      <c r="F141" s="932"/>
      <c r="G141" s="1244">
        <v>5802.7791039301183</v>
      </c>
      <c r="H141" s="249">
        <f>IF(G141="","",G141-G141*COMPASS!$U$13)</f>
        <v>5802.7791039301183</v>
      </c>
    </row>
    <row r="142" spans="1:8" ht="15.6" customHeight="1">
      <c r="A142" s="297" t="s">
        <v>6596</v>
      </c>
      <c r="B142" s="568" t="s">
        <v>421</v>
      </c>
      <c r="C142" s="51" t="s">
        <v>6402</v>
      </c>
      <c r="D142" s="53" t="s">
        <v>10265</v>
      </c>
      <c r="E142" s="574">
        <v>1</v>
      </c>
      <c r="F142" s="932"/>
      <c r="G142" s="1244">
        <v>6709.9043754545273</v>
      </c>
      <c r="H142" s="249">
        <f>IF(G142="","",G142-G142*COMPASS!$U$13)</f>
        <v>6709.9043754545273</v>
      </c>
    </row>
    <row r="143" spans="1:8" ht="15.6" customHeight="1">
      <c r="A143" s="297" t="s">
        <v>6597</v>
      </c>
      <c r="B143" s="568" t="s">
        <v>421</v>
      </c>
      <c r="C143" s="51" t="s">
        <v>6403</v>
      </c>
      <c r="D143" s="53" t="s">
        <v>10266</v>
      </c>
      <c r="E143" s="574">
        <v>1</v>
      </c>
      <c r="F143" s="932"/>
      <c r="G143" s="1244">
        <v>6603.185608594832</v>
      </c>
      <c r="H143" s="249">
        <f>IF(G143="","",G143-G143*COMPASS!$U$13)</f>
        <v>6603.185608594832</v>
      </c>
    </row>
    <row r="144" spans="1:8" ht="15.6" customHeight="1">
      <c r="A144" s="297" t="s">
        <v>6598</v>
      </c>
      <c r="B144" s="568" t="s">
        <v>421</v>
      </c>
      <c r="C144" s="51" t="s">
        <v>6404</v>
      </c>
      <c r="D144" s="53" t="s">
        <v>10267</v>
      </c>
      <c r="E144" s="574">
        <v>1</v>
      </c>
      <c r="F144" s="932"/>
      <c r="G144" s="1244">
        <v>7553.6599375792011</v>
      </c>
      <c r="H144" s="249">
        <f>IF(G144="","",G144-G144*COMPASS!$U$13)</f>
        <v>7553.6599375792011</v>
      </c>
    </row>
    <row r="145" spans="1:8" ht="15.6" customHeight="1">
      <c r="A145" s="297" t="s">
        <v>6599</v>
      </c>
      <c r="B145" s="568" t="s">
        <v>421</v>
      </c>
      <c r="C145" s="51" t="s">
        <v>6405</v>
      </c>
      <c r="D145" s="53" t="s">
        <v>10268</v>
      </c>
      <c r="E145" s="574">
        <v>1</v>
      </c>
      <c r="F145" s="932"/>
      <c r="G145" s="1244">
        <v>6869.9770982656119</v>
      </c>
      <c r="H145" s="249">
        <f>IF(G145="","",G145-G145*COMPASS!$U$13)</f>
        <v>6869.9770982656119</v>
      </c>
    </row>
    <row r="146" spans="1:8" ht="15.6" customHeight="1">
      <c r="A146" s="297" t="s">
        <v>6600</v>
      </c>
      <c r="B146" s="568" t="s">
        <v>421</v>
      </c>
      <c r="C146" s="51" t="s">
        <v>6406</v>
      </c>
      <c r="D146" s="53" t="s">
        <v>10269</v>
      </c>
      <c r="E146" s="574">
        <v>1</v>
      </c>
      <c r="F146" s="932"/>
      <c r="G146" s="1244">
        <v>7903.8030562833701</v>
      </c>
      <c r="H146" s="249">
        <f>IF(G146="","",G146-G146*COMPASS!$U$13)</f>
        <v>7903.8030562833701</v>
      </c>
    </row>
    <row r="147" spans="1:8" ht="15.6" customHeight="1">
      <c r="A147" s="181" t="s">
        <v>6407</v>
      </c>
      <c r="B147" s="1107"/>
      <c r="C147" s="182"/>
      <c r="D147" s="907"/>
      <c r="E147" s="100"/>
      <c r="F147" s="100"/>
      <c r="G147" s="1245"/>
      <c r="H147" s="249" t="str">
        <f>IF(G147="","",G147-G147*COMPASS!$U$13)</f>
        <v/>
      </c>
    </row>
    <row r="148" spans="1:8" ht="15.6" customHeight="1">
      <c r="A148" s="297" t="s">
        <v>6601</v>
      </c>
      <c r="B148" s="568" t="s">
        <v>421</v>
      </c>
      <c r="C148" s="51" t="s">
        <v>6408</v>
      </c>
      <c r="D148" s="53" t="s">
        <v>10270</v>
      </c>
      <c r="E148" s="574">
        <v>1</v>
      </c>
      <c r="F148" s="932"/>
      <c r="G148" s="1244">
        <v>895.65309686760963</v>
      </c>
      <c r="H148" s="249">
        <f>IF(G148="","",G148-G148*COMPASS!$U$13)</f>
        <v>895.65309686760963</v>
      </c>
    </row>
    <row r="149" spans="1:8" ht="15.6" customHeight="1">
      <c r="A149" s="297" t="s">
        <v>6602</v>
      </c>
      <c r="B149" s="568" t="s">
        <v>421</v>
      </c>
      <c r="C149" s="51" t="s">
        <v>6409</v>
      </c>
      <c r="D149" s="53" t="s">
        <v>10271</v>
      </c>
      <c r="E149" s="574">
        <v>1</v>
      </c>
      <c r="F149" s="932"/>
      <c r="G149" s="1244">
        <v>933.77736226081151</v>
      </c>
      <c r="H149" s="249">
        <f>IF(G149="","",G149-G149*COMPASS!$U$13)</f>
        <v>933.77736226081151</v>
      </c>
    </row>
    <row r="150" spans="1:8" ht="15.6" customHeight="1">
      <c r="A150" s="297" t="s">
        <v>6603</v>
      </c>
      <c r="B150" s="568" t="s">
        <v>421</v>
      </c>
      <c r="C150" s="51" t="s">
        <v>6410</v>
      </c>
      <c r="D150" s="53" t="s">
        <v>10272</v>
      </c>
      <c r="E150" s="574">
        <v>1</v>
      </c>
      <c r="F150" s="932"/>
      <c r="G150" s="1244">
        <v>1217.2658185825856</v>
      </c>
      <c r="H150" s="249">
        <f>IF(G150="","",G150-G150*COMPASS!$U$13)</f>
        <v>1217.2658185825856</v>
      </c>
    </row>
    <row r="151" spans="1:8" ht="15.6" customHeight="1">
      <c r="A151" s="297" t="s">
        <v>6604</v>
      </c>
      <c r="B151" s="568" t="s">
        <v>421</v>
      </c>
      <c r="C151" s="51" t="s">
        <v>6411</v>
      </c>
      <c r="D151" s="53" t="s">
        <v>10273</v>
      </c>
      <c r="E151" s="574">
        <v>1</v>
      </c>
      <c r="F151" s="932"/>
      <c r="G151" s="1244">
        <v>1050.4765923829962</v>
      </c>
      <c r="H151" s="249">
        <f>IF(G151="","",G151-G151*COMPASS!$U$13)</f>
        <v>1050.4765923829962</v>
      </c>
    </row>
    <row r="152" spans="1:8" ht="15.6" customHeight="1">
      <c r="A152" s="181" t="s">
        <v>6412</v>
      </c>
      <c r="B152" s="1107"/>
      <c r="C152" s="182"/>
      <c r="D152" s="907"/>
      <c r="E152" s="100"/>
      <c r="F152" s="100"/>
      <c r="G152" s="1245"/>
      <c r="H152" s="249" t="str">
        <f>IF(G152="","",G152-G152*COMPASS!$U$13)</f>
        <v/>
      </c>
    </row>
    <row r="153" spans="1:8" ht="15.6" customHeight="1">
      <c r="A153" s="297" t="s">
        <v>6605</v>
      </c>
      <c r="B153" s="568" t="s">
        <v>421</v>
      </c>
      <c r="C153" s="51" t="s">
        <v>6413</v>
      </c>
      <c r="D153" s="53" t="s">
        <v>10274</v>
      </c>
      <c r="E153" s="574">
        <v>1</v>
      </c>
      <c r="F153" s="932"/>
      <c r="G153" s="1244">
        <v>506.89885295727902</v>
      </c>
      <c r="H153" s="249">
        <f>IF(G153="","",G153-G153*COMPASS!$U$13)</f>
        <v>506.89885295727902</v>
      </c>
    </row>
    <row r="154" spans="1:8" ht="15.6" customHeight="1">
      <c r="A154" s="297" t="s">
        <v>6606</v>
      </c>
      <c r="B154" s="568" t="s">
        <v>421</v>
      </c>
      <c r="C154" s="51" t="s">
        <v>6414</v>
      </c>
      <c r="D154" s="53" t="s">
        <v>10275</v>
      </c>
      <c r="E154" s="574">
        <v>1</v>
      </c>
      <c r="F154" s="932"/>
      <c r="G154" s="1244">
        <v>506.89885295727902</v>
      </c>
      <c r="H154" s="249">
        <f>IF(G154="","",G154-G154*COMPASS!$U$13)</f>
        <v>506.89885295727902</v>
      </c>
    </row>
    <row r="155" spans="1:8" ht="15.6" customHeight="1">
      <c r="A155" s="297" t="s">
        <v>6607</v>
      </c>
      <c r="B155" s="568" t="s">
        <v>421</v>
      </c>
      <c r="C155" s="51" t="s">
        <v>6415</v>
      </c>
      <c r="D155" s="53" t="s">
        <v>10276</v>
      </c>
      <c r="E155" s="574">
        <v>1</v>
      </c>
      <c r="F155" s="932"/>
      <c r="G155" s="1244">
        <v>590.29011780881808</v>
      </c>
      <c r="H155" s="249">
        <f>IF(G155="","",G155-G155*COMPASS!$U$13)</f>
        <v>590.29011780881808</v>
      </c>
    </row>
    <row r="156" spans="1:8" ht="15.6" customHeight="1">
      <c r="A156" s="297" t="s">
        <v>6608</v>
      </c>
      <c r="B156" s="568" t="s">
        <v>421</v>
      </c>
      <c r="C156" s="51" t="s">
        <v>6416</v>
      </c>
      <c r="D156" s="53" t="s">
        <v>10277</v>
      </c>
      <c r="E156" s="574">
        <v>1</v>
      </c>
      <c r="F156" s="932"/>
      <c r="G156" s="1244">
        <v>703.66475888583818</v>
      </c>
      <c r="H156" s="249">
        <f>IF(G156="","",G156-G156*COMPASS!$U$13)</f>
        <v>703.66475888583818</v>
      </c>
    </row>
    <row r="157" spans="1:8" ht="15.6" customHeight="1">
      <c r="A157" s="297" t="s">
        <v>6609</v>
      </c>
      <c r="B157" s="568" t="s">
        <v>421</v>
      </c>
      <c r="C157" s="51" t="s">
        <v>6417</v>
      </c>
      <c r="D157" s="53" t="s">
        <v>10278</v>
      </c>
      <c r="E157" s="574">
        <v>1</v>
      </c>
      <c r="F157" s="932"/>
      <c r="G157" s="1244">
        <v>653.6598272775725</v>
      </c>
      <c r="H157" s="249">
        <f>IF(G157="","",G157-G157*COMPASS!$U$13)</f>
        <v>653.6598272775725</v>
      </c>
    </row>
    <row r="158" spans="1:8" ht="15.6" customHeight="1">
      <c r="A158" s="297" t="s">
        <v>6610</v>
      </c>
      <c r="B158" s="568" t="s">
        <v>421</v>
      </c>
      <c r="C158" s="51" t="s">
        <v>6418</v>
      </c>
      <c r="D158" s="53" t="s">
        <v>10279</v>
      </c>
      <c r="E158" s="574">
        <v>1</v>
      </c>
      <c r="F158" s="932"/>
      <c r="G158" s="1244">
        <v>757.03301179993264</v>
      </c>
      <c r="H158" s="249">
        <f>IF(G158="","",G158-G158*COMPASS!$U$13)</f>
        <v>757.03301179993264</v>
      </c>
    </row>
    <row r="159" spans="1:8" ht="15.6" customHeight="1">
      <c r="A159" s="297" t="s">
        <v>6611</v>
      </c>
      <c r="B159" s="568" t="s">
        <v>421</v>
      </c>
      <c r="C159" s="51" t="s">
        <v>6419</v>
      </c>
      <c r="D159" s="53" t="s">
        <v>10280</v>
      </c>
      <c r="E159" s="574">
        <v>1</v>
      </c>
      <c r="F159" s="932"/>
      <c r="G159" s="1244">
        <v>653.6598272775725</v>
      </c>
      <c r="H159" s="249">
        <f>IF(G159="","",G159-G159*COMPASS!$U$13)</f>
        <v>653.6598272775725</v>
      </c>
    </row>
    <row r="160" spans="1:8" ht="15.6" customHeight="1">
      <c r="A160" s="297" t="s">
        <v>6612</v>
      </c>
      <c r="B160" s="568" t="s">
        <v>421</v>
      </c>
      <c r="C160" s="51" t="s">
        <v>6420</v>
      </c>
      <c r="D160" s="53" t="s">
        <v>10281</v>
      </c>
      <c r="E160" s="574">
        <v>1</v>
      </c>
      <c r="F160" s="932"/>
      <c r="G160" s="1244">
        <v>650.3285417259591</v>
      </c>
      <c r="H160" s="249">
        <f>IF(G160="","",G160-G160*COMPASS!$U$13)</f>
        <v>650.3285417259591</v>
      </c>
    </row>
    <row r="161" spans="1:8" ht="15.6" customHeight="1">
      <c r="A161" s="297" t="s">
        <v>6613</v>
      </c>
      <c r="B161" s="568" t="s">
        <v>421</v>
      </c>
      <c r="C161" s="51" t="s">
        <v>6421</v>
      </c>
      <c r="D161" s="53" t="s">
        <v>10282</v>
      </c>
      <c r="E161" s="574">
        <v>1</v>
      </c>
      <c r="F161" s="932"/>
      <c r="G161" s="1244">
        <v>817.0714356928886</v>
      </c>
      <c r="H161" s="249">
        <f>IF(G161="","",G161-G161*COMPASS!$U$13)</f>
        <v>817.0714356928886</v>
      </c>
    </row>
    <row r="162" spans="1:8" ht="15.6" customHeight="1">
      <c r="A162" s="297" t="s">
        <v>6614</v>
      </c>
      <c r="B162" s="568" t="s">
        <v>421</v>
      </c>
      <c r="C162" s="51" t="s">
        <v>6422</v>
      </c>
      <c r="D162" s="53" t="s">
        <v>10283</v>
      </c>
      <c r="E162" s="574">
        <v>1</v>
      </c>
      <c r="F162" s="932"/>
      <c r="G162" s="1244">
        <v>750.37713744859423</v>
      </c>
      <c r="H162" s="249">
        <f>IF(G162="","",G162-G162*COMPASS!$U$13)</f>
        <v>750.37713744859423</v>
      </c>
    </row>
    <row r="163" spans="1:8" ht="15.6" customHeight="1">
      <c r="A163" s="297" t="s">
        <v>6615</v>
      </c>
      <c r="B163" s="568" t="s">
        <v>421</v>
      </c>
      <c r="C163" s="51" t="s">
        <v>6423</v>
      </c>
      <c r="D163" s="53" t="s">
        <v>10284</v>
      </c>
      <c r="E163" s="574">
        <v>1</v>
      </c>
      <c r="F163" s="932"/>
      <c r="G163" s="1244">
        <v>750.37713744859423</v>
      </c>
      <c r="H163" s="249">
        <f>IF(G163="","",G163-G163*COMPASS!$U$13)</f>
        <v>750.37713744859423</v>
      </c>
    </row>
    <row r="164" spans="1:8" ht="15.6" customHeight="1">
      <c r="A164" s="297" t="s">
        <v>6616</v>
      </c>
      <c r="B164" s="568" t="s">
        <v>421</v>
      </c>
      <c r="C164" s="51" t="s">
        <v>6424</v>
      </c>
      <c r="D164" s="53" t="s">
        <v>10285</v>
      </c>
      <c r="E164" s="574">
        <v>1</v>
      </c>
      <c r="F164" s="932"/>
      <c r="G164" s="1244">
        <v>883.73369834900825</v>
      </c>
      <c r="H164" s="249">
        <f>IF(G164="","",G164-G164*COMPASS!$U$13)</f>
        <v>883.73369834900825</v>
      </c>
    </row>
    <row r="165" spans="1:8" ht="15.6" customHeight="1">
      <c r="A165" s="297" t="s">
        <v>6617</v>
      </c>
      <c r="B165" s="568" t="s">
        <v>421</v>
      </c>
      <c r="C165" s="51" t="s">
        <v>6425</v>
      </c>
      <c r="D165" s="53" t="s">
        <v>10286</v>
      </c>
      <c r="E165" s="574">
        <v>1</v>
      </c>
      <c r="F165" s="932"/>
      <c r="G165" s="1244">
        <v>862.98336372754272</v>
      </c>
      <c r="H165" s="249">
        <f>IF(G165="","",G165-G165*COMPASS!$U$13)</f>
        <v>862.98336372754272</v>
      </c>
    </row>
    <row r="166" spans="1:8" ht="15.6" customHeight="1">
      <c r="A166" s="297" t="s">
        <v>6618</v>
      </c>
      <c r="B166" s="568" t="s">
        <v>421</v>
      </c>
      <c r="C166" s="51" t="s">
        <v>6426</v>
      </c>
      <c r="D166" s="53" t="s">
        <v>10287</v>
      </c>
      <c r="E166" s="574">
        <v>1</v>
      </c>
      <c r="F166" s="932"/>
      <c r="G166" s="1244">
        <v>867.08306402541518</v>
      </c>
      <c r="H166" s="249">
        <f>IF(G166="","",G166-G166*COMPASS!$U$13)</f>
        <v>867.08306402541518</v>
      </c>
    </row>
    <row r="167" spans="1:8" ht="15.6" customHeight="1">
      <c r="A167" s="181" t="s">
        <v>6427</v>
      </c>
      <c r="B167" s="1107"/>
      <c r="C167" s="182"/>
      <c r="D167" s="907"/>
      <c r="E167" s="100"/>
      <c r="F167" s="100"/>
      <c r="G167" s="1245"/>
      <c r="H167" s="249" t="str">
        <f>IF(G167="","",G167-G167*COMPASS!$U$13)</f>
        <v/>
      </c>
    </row>
    <row r="168" spans="1:8" ht="15.6" customHeight="1">
      <c r="A168" s="297" t="s">
        <v>6619</v>
      </c>
      <c r="B168" s="568" t="s">
        <v>421</v>
      </c>
      <c r="C168" s="51" t="s">
        <v>6428</v>
      </c>
      <c r="D168" s="53" t="s">
        <v>10288</v>
      </c>
      <c r="E168" s="574">
        <v>1</v>
      </c>
      <c r="F168" s="932"/>
      <c r="G168" s="1244">
        <v>46.680341667578546</v>
      </c>
      <c r="H168" s="249">
        <f>IF(G168="","",G168-G168*COMPASS!$U$13)</f>
        <v>46.680341667578546</v>
      </c>
    </row>
    <row r="169" spans="1:8" ht="15.6" customHeight="1">
      <c r="A169" s="297" t="s">
        <v>6620</v>
      </c>
      <c r="B169" s="568" t="s">
        <v>421</v>
      </c>
      <c r="C169" s="51" t="s">
        <v>6429</v>
      </c>
      <c r="D169" s="53" t="s">
        <v>10289</v>
      </c>
      <c r="E169" s="574">
        <v>1</v>
      </c>
      <c r="F169" s="932"/>
      <c r="G169" s="1244">
        <v>53.718468570724227</v>
      </c>
      <c r="H169" s="249">
        <f>IF(G169="","",G169-G169*COMPASS!$U$13)</f>
        <v>53.718468570724227</v>
      </c>
    </row>
    <row r="170" spans="1:8" ht="15.6" customHeight="1">
      <c r="A170" s="297" t="s">
        <v>6621</v>
      </c>
      <c r="B170" s="568" t="s">
        <v>421</v>
      </c>
      <c r="C170" s="51" t="s">
        <v>6430</v>
      </c>
      <c r="D170" s="53" t="s">
        <v>10290</v>
      </c>
      <c r="E170" s="574">
        <v>1</v>
      </c>
      <c r="F170" s="932"/>
      <c r="G170" s="1244">
        <v>64.102172250658541</v>
      </c>
      <c r="H170" s="249">
        <f>IF(G170="","",G170-G170*COMPASS!$U$13)</f>
        <v>64.102172250658541</v>
      </c>
    </row>
    <row r="171" spans="1:8" ht="15.6" customHeight="1">
      <c r="A171" s="297" t="s">
        <v>6622</v>
      </c>
      <c r="B171" s="568" t="s">
        <v>421</v>
      </c>
      <c r="C171" s="51" t="s">
        <v>6431</v>
      </c>
      <c r="D171" s="53" t="s">
        <v>10290</v>
      </c>
      <c r="E171" s="574">
        <v>1</v>
      </c>
      <c r="F171" s="932"/>
      <c r="G171" s="1244">
        <v>64.102172250658541</v>
      </c>
      <c r="H171" s="249">
        <f>IF(G171="","",G171-G171*COMPASS!$U$13)</f>
        <v>64.102172250658541</v>
      </c>
    </row>
    <row r="172" spans="1:8" ht="15.6" customHeight="1">
      <c r="A172" s="297" t="s">
        <v>6623</v>
      </c>
      <c r="B172" s="568" t="s">
        <v>421</v>
      </c>
      <c r="C172" s="51" t="s">
        <v>6432</v>
      </c>
      <c r="D172" s="53" t="s">
        <v>10291</v>
      </c>
      <c r="E172" s="574">
        <v>1</v>
      </c>
      <c r="F172" s="932"/>
      <c r="G172" s="1244">
        <v>80.402594140261627</v>
      </c>
      <c r="H172" s="249">
        <f>IF(G172="","",G172-G172*COMPASS!$U$13)</f>
        <v>80.402594140261627</v>
      </c>
    </row>
    <row r="173" spans="1:8" ht="15.6" customHeight="1">
      <c r="A173" s="297" t="s">
        <v>6624</v>
      </c>
      <c r="B173" s="568" t="s">
        <v>421</v>
      </c>
      <c r="C173" s="51" t="s">
        <v>6433</v>
      </c>
      <c r="D173" s="53" t="s">
        <v>10292</v>
      </c>
      <c r="E173" s="574">
        <v>1</v>
      </c>
      <c r="F173" s="932"/>
      <c r="G173" s="1244">
        <v>87.429672637057763</v>
      </c>
      <c r="H173" s="249">
        <f>IF(G173="","",G173-G173*COMPASS!$U$13)</f>
        <v>87.429672637057763</v>
      </c>
    </row>
    <row r="174" spans="1:8" ht="15.6" customHeight="1">
      <c r="A174" s="181" t="s">
        <v>6434</v>
      </c>
      <c r="B174" s="1107"/>
      <c r="C174" s="182"/>
      <c r="D174" s="907"/>
      <c r="E174" s="100"/>
      <c r="F174" s="100"/>
      <c r="G174" s="1245"/>
      <c r="H174" s="249" t="str">
        <f>IF(G174="","",G174-G174*COMPASS!$U$13)</f>
        <v/>
      </c>
    </row>
    <row r="175" spans="1:8" ht="15.6" customHeight="1">
      <c r="A175" s="297" t="s">
        <v>6625</v>
      </c>
      <c r="B175" s="568" t="s">
        <v>421</v>
      </c>
      <c r="C175" s="51" t="s">
        <v>6435</v>
      </c>
      <c r="D175" s="53" t="s">
        <v>10293</v>
      </c>
      <c r="E175" s="574">
        <v>1</v>
      </c>
      <c r="F175" s="932"/>
      <c r="G175" s="1244">
        <v>1219.6309846448792</v>
      </c>
      <c r="H175" s="249">
        <f>IF(G175="","",G175-G175*COMPASS!$U$13)</f>
        <v>1219.6309846448792</v>
      </c>
    </row>
    <row r="176" spans="1:8" ht="15.6" customHeight="1">
      <c r="A176" s="297" t="s">
        <v>6626</v>
      </c>
      <c r="B176" s="568" t="s">
        <v>421</v>
      </c>
      <c r="C176" s="51" t="s">
        <v>6436</v>
      </c>
      <c r="D176" s="53" t="s">
        <v>10293</v>
      </c>
      <c r="E176" s="574">
        <v>1</v>
      </c>
      <c r="F176" s="932"/>
      <c r="G176" s="1244">
        <v>861.08707722194993</v>
      </c>
      <c r="H176" s="249">
        <f>IF(G176="","",G176-G176*COMPASS!$U$13)</f>
        <v>861.08707722194993</v>
      </c>
    </row>
    <row r="177" spans="1:8" ht="15.6" customHeight="1">
      <c r="A177" s="297" t="s">
        <v>6627</v>
      </c>
      <c r="B177" s="568" t="s">
        <v>421</v>
      </c>
      <c r="C177" s="51" t="s">
        <v>6437</v>
      </c>
      <c r="D177" s="53" t="s">
        <v>10293</v>
      </c>
      <c r="E177" s="574">
        <v>1</v>
      </c>
      <c r="F177" s="932"/>
      <c r="G177" s="1244">
        <v>941.52930572413948</v>
      </c>
      <c r="H177" s="249">
        <f>IF(G177="","",G177-G177*COMPASS!$U$13)</f>
        <v>941.52930572413948</v>
      </c>
    </row>
    <row r="178" spans="1:8" ht="15.6" customHeight="1">
      <c r="A178" s="181" t="s">
        <v>6438</v>
      </c>
      <c r="B178" s="1107"/>
      <c r="C178" s="182"/>
      <c r="D178" s="907"/>
      <c r="E178" s="100"/>
      <c r="F178" s="100"/>
      <c r="G178" s="1245"/>
      <c r="H178" s="249" t="str">
        <f>IF(G178="","",G178-G178*COMPASS!$U$13)</f>
        <v/>
      </c>
    </row>
    <row r="179" spans="1:8" ht="15.6" customHeight="1">
      <c r="A179" s="297" t="s">
        <v>6628</v>
      </c>
      <c r="B179" s="568" t="s">
        <v>421</v>
      </c>
      <c r="C179" s="51" t="s">
        <v>6439</v>
      </c>
      <c r="D179" s="53" t="s">
        <v>10294</v>
      </c>
      <c r="E179" s="574">
        <v>1</v>
      </c>
      <c r="F179" s="932"/>
      <c r="G179" s="1244">
        <v>277.91435442612482</v>
      </c>
      <c r="H179" s="249">
        <f>IF(G179="","",G179-G179*COMPASS!$U$13)</f>
        <v>277.91435442612482</v>
      </c>
    </row>
    <row r="180" spans="1:8" ht="15.6" customHeight="1">
      <c r="A180" s="297" t="s">
        <v>6629</v>
      </c>
      <c r="B180" s="568" t="s">
        <v>421</v>
      </c>
      <c r="C180" s="51" t="s">
        <v>6440</v>
      </c>
      <c r="D180" s="53" t="s">
        <v>10295</v>
      </c>
      <c r="E180" s="574">
        <v>1</v>
      </c>
      <c r="F180" s="932"/>
      <c r="G180" s="1244">
        <v>67.051208261399694</v>
      </c>
      <c r="H180" s="249">
        <f>IF(G180="","",G180-G180*COMPASS!$U$13)</f>
        <v>67.051208261399694</v>
      </c>
    </row>
    <row r="181" spans="1:8" ht="15.6" customHeight="1">
      <c r="A181" s="297" t="s">
        <v>6630</v>
      </c>
      <c r="B181" s="568" t="s">
        <v>421</v>
      </c>
      <c r="C181" s="51" t="s">
        <v>6441</v>
      </c>
      <c r="D181" s="53" t="s">
        <v>10296</v>
      </c>
      <c r="E181" s="574">
        <v>1</v>
      </c>
      <c r="F181" s="932"/>
      <c r="G181" s="1244">
        <v>133.24090714777199</v>
      </c>
      <c r="H181" s="249">
        <f>IF(G181="","",G181-G181*COMPASS!$U$13)</f>
        <v>133.24090714777199</v>
      </c>
    </row>
    <row r="182" spans="1:8" ht="15.6" customHeight="1">
      <c r="A182" s="181" t="s">
        <v>6452</v>
      </c>
      <c r="B182" s="1107"/>
      <c r="C182" s="182"/>
      <c r="D182" s="907"/>
      <c r="E182" s="100"/>
      <c r="F182" s="100"/>
      <c r="G182" s="1245"/>
      <c r="H182" s="249" t="str">
        <f>IF(G182="","",G182-G182*COMPASS!$U$13)</f>
        <v/>
      </c>
    </row>
    <row r="183" spans="1:8" ht="15.6" customHeight="1">
      <c r="A183" s="181" t="s">
        <v>6453</v>
      </c>
      <c r="B183" s="1107"/>
      <c r="C183" s="182"/>
      <c r="D183" s="907"/>
      <c r="E183" s="100"/>
      <c r="F183" s="100"/>
      <c r="G183" s="1245"/>
      <c r="H183" s="249" t="str">
        <f>IF(G183="","",G183-G183*COMPASS!$U$13)</f>
        <v/>
      </c>
    </row>
    <row r="184" spans="1:8" ht="15.6" customHeight="1">
      <c r="A184" s="297" t="s">
        <v>6635</v>
      </c>
      <c r="B184" s="568" t="s">
        <v>421</v>
      </c>
      <c r="C184" s="51" t="s">
        <v>6454</v>
      </c>
      <c r="D184" s="53" t="s">
        <v>10297</v>
      </c>
      <c r="E184" s="574">
        <v>1</v>
      </c>
      <c r="F184" s="932"/>
      <c r="G184" s="1244">
        <v>2258.5838205917858</v>
      </c>
      <c r="H184" s="249">
        <f>IF(G184="","",G184-G184*COMPASS!$U$13)</f>
        <v>2258.5838205917858</v>
      </c>
    </row>
    <row r="185" spans="1:8" ht="15.6" customHeight="1">
      <c r="A185" s="181" t="s">
        <v>6455</v>
      </c>
      <c r="B185" s="1107"/>
      <c r="C185" s="182"/>
      <c r="D185" s="907"/>
      <c r="E185" s="100"/>
      <c r="F185" s="100"/>
      <c r="G185" s="1245"/>
      <c r="H185" s="249" t="str">
        <f>IF(G185="","",G185-G185*COMPASS!$U$13)</f>
        <v/>
      </c>
    </row>
    <row r="186" spans="1:8" ht="15.6" customHeight="1">
      <c r="A186" s="297" t="s">
        <v>6636</v>
      </c>
      <c r="B186" s="568" t="s">
        <v>421</v>
      </c>
      <c r="C186" s="51" t="s">
        <v>6456</v>
      </c>
      <c r="D186" s="53" t="s">
        <v>10298</v>
      </c>
      <c r="E186" s="574">
        <v>1</v>
      </c>
      <c r="F186" s="932"/>
      <c r="G186" s="1244">
        <v>160.55958281487571</v>
      </c>
      <c r="H186" s="249">
        <f>IF(G186="","",G186-G186*COMPASS!$U$13)</f>
        <v>160.55958281487571</v>
      </c>
    </row>
    <row r="187" spans="1:8" ht="15.6" customHeight="1">
      <c r="A187" s="297" t="s">
        <v>6637</v>
      </c>
      <c r="B187" s="568" t="s">
        <v>421</v>
      </c>
      <c r="C187" s="51" t="s">
        <v>6457</v>
      </c>
      <c r="D187" s="53" t="s">
        <v>10299</v>
      </c>
      <c r="E187" s="574">
        <v>1</v>
      </c>
      <c r="F187" s="932"/>
      <c r="G187" s="1244">
        <v>160.55958281487571</v>
      </c>
      <c r="H187" s="249">
        <f>IF(G187="","",G187-G187*COMPASS!$U$13)</f>
        <v>160.55958281487571</v>
      </c>
    </row>
    <row r="188" spans="1:8" ht="15.6" customHeight="1">
      <c r="A188" s="297" t="s">
        <v>6638</v>
      </c>
      <c r="B188" s="568" t="s">
        <v>421</v>
      </c>
      <c r="C188" s="51" t="s">
        <v>6458</v>
      </c>
      <c r="D188" s="53" t="s">
        <v>10300</v>
      </c>
      <c r="E188" s="574">
        <v>1</v>
      </c>
      <c r="F188" s="932"/>
      <c r="G188" s="1244">
        <v>53.628152235825631</v>
      </c>
      <c r="H188" s="249">
        <f>IF(G188="","",G188-G188*COMPASS!$U$13)</f>
        <v>53.628152235825631</v>
      </c>
    </row>
    <row r="189" spans="1:8" ht="15.6" customHeight="1">
      <c r="A189" s="297" t="s">
        <v>6639</v>
      </c>
      <c r="B189" s="568" t="s">
        <v>421</v>
      </c>
      <c r="C189" s="51" t="s">
        <v>6459</v>
      </c>
      <c r="D189" s="53" t="s">
        <v>10301</v>
      </c>
      <c r="E189" s="574">
        <v>1</v>
      </c>
      <c r="F189" s="932"/>
      <c r="G189" s="1244">
        <v>111.15716372566084</v>
      </c>
      <c r="H189" s="249">
        <f>IF(G189="","",G189-G189*COMPASS!$U$13)</f>
        <v>111.15716372566084</v>
      </c>
    </row>
    <row r="190" spans="1:8" ht="15.6" customHeight="1">
      <c r="A190" s="297" t="s">
        <v>6640</v>
      </c>
      <c r="B190" s="568" t="s">
        <v>421</v>
      </c>
      <c r="C190" s="51" t="s">
        <v>6460</v>
      </c>
      <c r="D190" s="53" t="s">
        <v>10302</v>
      </c>
      <c r="E190" s="574">
        <v>1</v>
      </c>
      <c r="F190" s="932"/>
      <c r="G190" s="1244">
        <v>82.976978462176618</v>
      </c>
      <c r="H190" s="249">
        <f>IF(G190="","",G190-G190*COMPASS!$U$13)</f>
        <v>82.976978462176618</v>
      </c>
    </row>
    <row r="191" spans="1:8" ht="15.6" customHeight="1">
      <c r="A191" s="297" t="s">
        <v>6641</v>
      </c>
      <c r="B191" s="568" t="s">
        <v>421</v>
      </c>
      <c r="C191" s="51" t="s">
        <v>6461</v>
      </c>
      <c r="D191" s="53" t="s">
        <v>10303</v>
      </c>
      <c r="E191" s="574">
        <v>1</v>
      </c>
      <c r="F191" s="932"/>
      <c r="G191" s="1244">
        <v>42.96680449798675</v>
      </c>
      <c r="H191" s="249">
        <f>IF(G191="","",G191-G191*COMPASS!$U$13)</f>
        <v>42.96680449798675</v>
      </c>
    </row>
    <row r="192" spans="1:8" ht="15.6" customHeight="1">
      <c r="A192" s="181" t="s">
        <v>586</v>
      </c>
      <c r="B192" s="1107"/>
      <c r="C192" s="182"/>
      <c r="D192" s="907"/>
      <c r="E192" s="100"/>
      <c r="F192" s="100"/>
      <c r="G192" s="1245"/>
      <c r="H192" s="249" t="str">
        <f>IF(G192="","",G192-G192*COMPASS!$U$13)</f>
        <v/>
      </c>
    </row>
    <row r="193" spans="1:8" ht="15.6" customHeight="1">
      <c r="A193" s="297" t="s">
        <v>6642</v>
      </c>
      <c r="B193" s="568" t="s">
        <v>421</v>
      </c>
      <c r="C193" s="51" t="s">
        <v>6462</v>
      </c>
      <c r="D193" s="53" t="s">
        <v>10304</v>
      </c>
      <c r="E193" s="574">
        <v>1</v>
      </c>
      <c r="F193" s="932"/>
      <c r="G193" s="1244">
        <v>12.691489191992723</v>
      </c>
      <c r="H193" s="249">
        <f>IF(G193="","",G193-G193*COMPASS!$U$13)</f>
        <v>12.691489191992723</v>
      </c>
    </row>
    <row r="194" spans="1:8" ht="15.6" customHeight="1">
      <c r="A194" s="297" t="s">
        <v>6643</v>
      </c>
      <c r="B194" s="568" t="s">
        <v>421</v>
      </c>
      <c r="C194" s="51" t="s">
        <v>6463</v>
      </c>
      <c r="D194" s="53" t="s">
        <v>10305</v>
      </c>
      <c r="E194" s="574">
        <v>1</v>
      </c>
      <c r="F194" s="932"/>
      <c r="G194" s="1244">
        <v>15.860792454785054</v>
      </c>
      <c r="H194" s="249">
        <f>IF(G194="","",G194-G194*COMPASS!$U$13)</f>
        <v>15.860792454785054</v>
      </c>
    </row>
    <row r="195" spans="1:8" ht="15.6" customHeight="1">
      <c r="A195" s="297" t="s">
        <v>6644</v>
      </c>
      <c r="B195" s="568" t="s">
        <v>421</v>
      </c>
      <c r="C195" s="51" t="s">
        <v>6464</v>
      </c>
      <c r="D195" s="53" t="s">
        <v>10306</v>
      </c>
      <c r="E195" s="574">
        <v>1</v>
      </c>
      <c r="F195" s="932"/>
      <c r="G195" s="1244">
        <v>20.443433659092893</v>
      </c>
      <c r="H195" s="249">
        <f>IF(G195="","",G195-G195*COMPASS!$U$13)</f>
        <v>20.443433659092893</v>
      </c>
    </row>
    <row r="196" spans="1:8" ht="15.6" customHeight="1">
      <c r="A196" s="297" t="s">
        <v>6645</v>
      </c>
      <c r="B196" s="568" t="s">
        <v>421</v>
      </c>
      <c r="C196" s="51" t="s">
        <v>6465</v>
      </c>
      <c r="D196" s="53" t="s">
        <v>10307</v>
      </c>
      <c r="E196" s="574">
        <v>1</v>
      </c>
      <c r="F196" s="932"/>
      <c r="G196" s="1244">
        <v>15.860792454785054</v>
      </c>
      <c r="H196" s="249">
        <f>IF(G196="","",G196-G196*COMPASS!$U$13)</f>
        <v>15.860792454785054</v>
      </c>
    </row>
    <row r="197" spans="1:8" ht="15.6" customHeight="1">
      <c r="A197" s="297" t="s">
        <v>305</v>
      </c>
      <c r="B197" s="568" t="s">
        <v>421</v>
      </c>
      <c r="C197" s="51" t="s">
        <v>306</v>
      </c>
      <c r="D197" s="53" t="s">
        <v>10308</v>
      </c>
      <c r="E197" s="574">
        <v>1</v>
      </c>
      <c r="F197" s="932"/>
      <c r="G197" s="1244">
        <v>36.321979937726283</v>
      </c>
      <c r="H197" s="249">
        <f>IF(G197="","",G197-G197*COMPASS!$U$13)</f>
        <v>36.321979937726283</v>
      </c>
    </row>
    <row r="198" spans="1:8" ht="15.6" customHeight="1">
      <c r="A198" s="297" t="s">
        <v>6646</v>
      </c>
      <c r="B198" s="568" t="s">
        <v>421</v>
      </c>
      <c r="C198" s="51" t="s">
        <v>6466</v>
      </c>
      <c r="D198" s="53" t="s">
        <v>10309</v>
      </c>
      <c r="E198" s="574">
        <v>1</v>
      </c>
      <c r="F198" s="932"/>
      <c r="G198" s="1244">
        <v>36.321979937726283</v>
      </c>
      <c r="H198" s="249">
        <f>IF(G198="","",G198-G198*COMPASS!$U$13)</f>
        <v>36.321979937726283</v>
      </c>
    </row>
    <row r="199" spans="1:8" ht="15.6" customHeight="1">
      <c r="A199" s="297" t="s">
        <v>2185</v>
      </c>
      <c r="B199" s="568" t="s">
        <v>421</v>
      </c>
      <c r="C199" s="51" t="s">
        <v>2186</v>
      </c>
      <c r="D199" s="53" t="s">
        <v>10310</v>
      </c>
      <c r="E199" s="574">
        <v>1</v>
      </c>
      <c r="F199" s="932"/>
      <c r="G199" s="1244">
        <v>54.81453467630007</v>
      </c>
      <c r="H199" s="249">
        <f>IF(G199="","",G199-G199*COMPASS!$U$13)</f>
        <v>54.81453467630007</v>
      </c>
    </row>
    <row r="200" spans="1:8" ht="15.6" customHeight="1">
      <c r="A200" s="297" t="s">
        <v>226</v>
      </c>
      <c r="B200" s="568" t="s">
        <v>421</v>
      </c>
      <c r="C200" s="51" t="s">
        <v>225</v>
      </c>
      <c r="D200" s="53" t="s">
        <v>10311</v>
      </c>
      <c r="E200" s="574">
        <v>1</v>
      </c>
      <c r="F200" s="932"/>
      <c r="G200" s="1244">
        <v>92.621525132572813</v>
      </c>
      <c r="H200" s="249">
        <f>IF(G200="","",G200-G200*COMPASS!$U$13)</f>
        <v>92.621525132572813</v>
      </c>
    </row>
    <row r="201" spans="1:8" ht="15.6" customHeight="1">
      <c r="A201" s="297" t="s">
        <v>639</v>
      </c>
      <c r="B201" s="568" t="s">
        <v>421</v>
      </c>
      <c r="C201" s="51" t="s">
        <v>640</v>
      </c>
      <c r="D201" s="53" t="s">
        <v>10312</v>
      </c>
      <c r="E201" s="574">
        <v>1</v>
      </c>
      <c r="F201" s="932"/>
      <c r="G201" s="1244">
        <v>111.15716372566084</v>
      </c>
      <c r="H201" s="249">
        <f>IF(G201="","",G201-G201*COMPASS!$U$13)</f>
        <v>111.15716372566084</v>
      </c>
    </row>
    <row r="202" spans="1:8" ht="15.6" customHeight="1">
      <c r="A202" s="297" t="s">
        <v>6647</v>
      </c>
      <c r="B202" s="568" t="s">
        <v>421</v>
      </c>
      <c r="C202" s="51" t="s">
        <v>6467</v>
      </c>
      <c r="D202" s="53" t="s">
        <v>10313</v>
      </c>
      <c r="E202" s="574">
        <v>1</v>
      </c>
      <c r="F202" s="932"/>
      <c r="G202" s="1244">
        <v>88.925730980528655</v>
      </c>
      <c r="H202" s="249">
        <f>IF(G202="","",G202-G202*COMPASS!$U$13)</f>
        <v>88.925730980528655</v>
      </c>
    </row>
    <row r="203" spans="1:8" ht="15.6" customHeight="1">
      <c r="A203" s="297" t="s">
        <v>6648</v>
      </c>
      <c r="B203" s="568" t="s">
        <v>421</v>
      </c>
      <c r="C203" s="51" t="s">
        <v>6468</v>
      </c>
      <c r="D203" s="53" t="s">
        <v>10314</v>
      </c>
      <c r="E203" s="574">
        <v>1</v>
      </c>
      <c r="F203" s="932"/>
      <c r="G203" s="1244">
        <v>124.49750513668666</v>
      </c>
      <c r="H203" s="249">
        <f>IF(G203="","",G203-G203*COMPASS!$U$13)</f>
        <v>124.49750513668666</v>
      </c>
    </row>
    <row r="204" spans="1:8" ht="15.6" customHeight="1">
      <c r="A204" s="297" t="s">
        <v>6649</v>
      </c>
      <c r="B204" s="568" t="s">
        <v>421</v>
      </c>
      <c r="C204" s="51" t="s">
        <v>6469</v>
      </c>
      <c r="D204" s="53" t="s">
        <v>10315</v>
      </c>
      <c r="E204" s="574">
        <v>1</v>
      </c>
      <c r="F204" s="932"/>
      <c r="G204" s="1244">
        <v>227.90272609000522</v>
      </c>
      <c r="H204" s="249">
        <f>IF(G204="","",G204-G204*COMPASS!$U$13)</f>
        <v>227.90272609000522</v>
      </c>
    </row>
    <row r="205" spans="1:8" ht="15.6" customHeight="1">
      <c r="A205" s="297" t="s">
        <v>6650</v>
      </c>
      <c r="B205" s="568" t="s">
        <v>421</v>
      </c>
      <c r="C205" s="51" t="s">
        <v>6470</v>
      </c>
      <c r="D205" s="53" t="s">
        <v>10316</v>
      </c>
      <c r="E205" s="574">
        <v>1</v>
      </c>
      <c r="F205" s="932"/>
      <c r="G205" s="1244">
        <v>26.626747401777507</v>
      </c>
      <c r="H205" s="249">
        <f>IF(G205="","",G205-G205*COMPASS!$U$13)</f>
        <v>26.626747401777507</v>
      </c>
    </row>
    <row r="206" spans="1:8" ht="15.6" customHeight="1">
      <c r="A206" s="297" t="s">
        <v>6651</v>
      </c>
      <c r="B206" s="568" t="s">
        <v>421</v>
      </c>
      <c r="C206" s="51" t="s">
        <v>6471</v>
      </c>
      <c r="D206" s="53" t="s">
        <v>10317</v>
      </c>
      <c r="E206" s="574">
        <v>1</v>
      </c>
      <c r="F206" s="932"/>
      <c r="G206" s="1244">
        <v>35.622453653331995</v>
      </c>
      <c r="H206" s="249">
        <f>IF(G206="","",G206-G206*COMPASS!$U$13)</f>
        <v>35.622453653331995</v>
      </c>
    </row>
    <row r="207" spans="1:8" ht="15.6" customHeight="1">
      <c r="A207" s="297" t="s">
        <v>6652</v>
      </c>
      <c r="B207" s="568" t="s">
        <v>421</v>
      </c>
      <c r="C207" s="51" t="s">
        <v>6472</v>
      </c>
      <c r="D207" s="53" t="s">
        <v>10318</v>
      </c>
      <c r="E207" s="574">
        <v>1</v>
      </c>
      <c r="F207" s="932"/>
      <c r="G207" s="1244">
        <v>240.73406996904728</v>
      </c>
      <c r="H207" s="249">
        <f>IF(G207="","",G207-G207*COMPASS!$U$13)</f>
        <v>240.73406996904728</v>
      </c>
    </row>
    <row r="208" spans="1:8" ht="15.6" customHeight="1">
      <c r="A208" s="297" t="s">
        <v>6628</v>
      </c>
      <c r="B208" s="568" t="s">
        <v>421</v>
      </c>
      <c r="C208" s="51" t="s">
        <v>6439</v>
      </c>
      <c r="D208" s="53" t="s">
        <v>10294</v>
      </c>
      <c r="E208" s="574">
        <v>1</v>
      </c>
      <c r="F208" s="932"/>
      <c r="G208" s="1244">
        <v>277.91435442612482</v>
      </c>
      <c r="H208" s="249">
        <f>IF(G208="","",G208-G208*COMPASS!$U$13)</f>
        <v>277.91435442612482</v>
      </c>
    </row>
    <row r="209" spans="1:8" ht="15.6" customHeight="1">
      <c r="A209" s="297" t="s">
        <v>6629</v>
      </c>
      <c r="B209" s="568" t="s">
        <v>421</v>
      </c>
      <c r="C209" s="51" t="s">
        <v>6440</v>
      </c>
      <c r="D209" s="53" t="s">
        <v>10295</v>
      </c>
      <c r="E209" s="574">
        <v>1</v>
      </c>
      <c r="F209" s="932"/>
      <c r="G209" s="1244">
        <v>67.051208261399694</v>
      </c>
      <c r="H209" s="249">
        <f>IF(G209="","",G209-G209*COMPASS!$U$13)</f>
        <v>67.051208261399694</v>
      </c>
    </row>
    <row r="210" spans="1:8" ht="15.6" customHeight="1">
      <c r="A210" s="297" t="s">
        <v>6630</v>
      </c>
      <c r="B210" s="568" t="s">
        <v>421</v>
      </c>
      <c r="C210" s="51" t="s">
        <v>6441</v>
      </c>
      <c r="D210" s="53" t="s">
        <v>10296</v>
      </c>
      <c r="E210" s="574">
        <v>1</v>
      </c>
      <c r="F210" s="932"/>
      <c r="G210" s="1244">
        <v>133.24090714777199</v>
      </c>
      <c r="H210" s="249">
        <f>IF(G210="","",G210-G210*COMPASS!$U$13)</f>
        <v>133.24090714777199</v>
      </c>
    </row>
    <row r="211" spans="1:8" ht="15.6" customHeight="1">
      <c r="A211" s="181" t="s">
        <v>6473</v>
      </c>
      <c r="B211" s="1107"/>
      <c r="C211" s="182"/>
      <c r="D211" s="907"/>
      <c r="E211" s="100"/>
      <c r="F211" s="100"/>
      <c r="G211" s="1245"/>
      <c r="H211" s="249" t="str">
        <f>IF(G211="","",G211-G211*COMPASS!$U$13)</f>
        <v/>
      </c>
    </row>
    <row r="212" spans="1:8" ht="15.6" customHeight="1">
      <c r="A212" s="297" t="s">
        <v>6653</v>
      </c>
      <c r="B212" s="568" t="s">
        <v>421</v>
      </c>
      <c r="C212" s="51" t="s">
        <v>6474</v>
      </c>
      <c r="D212" s="53" t="s">
        <v>10319</v>
      </c>
      <c r="E212" s="574">
        <v>1</v>
      </c>
      <c r="F212" s="932"/>
      <c r="G212" s="1244">
        <v>69.831565860654422</v>
      </c>
      <c r="H212" s="249">
        <f>IF(G212="","",G212-G212*COMPASS!$U$13)</f>
        <v>69.831565860654422</v>
      </c>
    </row>
    <row r="213" spans="1:8" ht="15.6" customHeight="1">
      <c r="A213" s="297" t="s">
        <v>6654</v>
      </c>
      <c r="B213" s="568" t="s">
        <v>421</v>
      </c>
      <c r="C213" s="51" t="s">
        <v>6475</v>
      </c>
      <c r="D213" s="53" t="s">
        <v>10320</v>
      </c>
      <c r="E213" s="574">
        <v>1</v>
      </c>
      <c r="F213" s="932"/>
      <c r="G213" s="1244">
        <v>75.502675968259666</v>
      </c>
      <c r="H213" s="249">
        <f>IF(G213="","",G213-G213*COMPASS!$U$13)</f>
        <v>75.502675968259666</v>
      </c>
    </row>
    <row r="214" spans="1:8" ht="15.6" customHeight="1">
      <c r="A214" s="181" t="s">
        <v>6476</v>
      </c>
      <c r="B214" s="1107"/>
      <c r="C214" s="911"/>
      <c r="D214" s="907"/>
      <c r="E214" s="100"/>
      <c r="F214" s="100"/>
      <c r="G214" s="1245"/>
      <c r="H214" s="249" t="str">
        <f>IF(G214="","",G214-G214*COMPASS!$U$13)</f>
        <v/>
      </c>
    </row>
    <row r="215" spans="1:8" ht="15.6" customHeight="1">
      <c r="A215" s="297" t="s">
        <v>6655</v>
      </c>
      <c r="B215" s="568" t="s">
        <v>421</v>
      </c>
      <c r="C215" s="51" t="s">
        <v>6477</v>
      </c>
      <c r="D215" s="53" t="s">
        <v>10321</v>
      </c>
      <c r="E215" s="574">
        <v>1</v>
      </c>
      <c r="F215" s="932"/>
      <c r="G215" s="1244">
        <v>173.8856285094659</v>
      </c>
      <c r="H215" s="249">
        <f>IF(G215="","",G215-G215*COMPASS!$U$13)</f>
        <v>173.8856285094659</v>
      </c>
    </row>
    <row r="216" spans="1:8" ht="15.6" customHeight="1">
      <c r="A216" s="297" t="s">
        <v>6656</v>
      </c>
      <c r="B216" s="568" t="s">
        <v>421</v>
      </c>
      <c r="C216" s="51" t="s">
        <v>6478</v>
      </c>
      <c r="D216" s="53" t="s">
        <v>10321</v>
      </c>
      <c r="E216" s="574">
        <v>1</v>
      </c>
      <c r="F216" s="932"/>
      <c r="G216" s="1244">
        <v>183.30991097489061</v>
      </c>
      <c r="H216" s="249">
        <f>IF(G216="","",G216-G216*COMPASS!$U$13)</f>
        <v>183.30991097489061</v>
      </c>
    </row>
    <row r="217" spans="1:8" ht="15.6" customHeight="1">
      <c r="A217" s="297" t="s">
        <v>6657</v>
      </c>
      <c r="B217" s="568" t="s">
        <v>421</v>
      </c>
      <c r="C217" s="51" t="s">
        <v>6479</v>
      </c>
      <c r="D217" s="53" t="s">
        <v>10321</v>
      </c>
      <c r="E217" s="574">
        <v>1</v>
      </c>
      <c r="F217" s="932"/>
      <c r="G217" s="1244">
        <v>211.44031934453784</v>
      </c>
      <c r="H217" s="249">
        <f>IF(G217="","",G217-G217*COMPASS!$U$13)</f>
        <v>211.44031934453784</v>
      </c>
    </row>
    <row r="218" spans="1:8" ht="15.6" customHeight="1">
      <c r="A218" s="297" t="s">
        <v>6658</v>
      </c>
      <c r="B218" s="568" t="s">
        <v>421</v>
      </c>
      <c r="C218" s="51" t="s">
        <v>6480</v>
      </c>
      <c r="D218" s="53" t="s">
        <v>10321</v>
      </c>
      <c r="E218" s="574">
        <v>1</v>
      </c>
      <c r="F218" s="932"/>
      <c r="G218" s="1244">
        <v>181.29495737689771</v>
      </c>
      <c r="H218" s="249">
        <f>IF(G218="","",G218-G218*COMPASS!$U$13)</f>
        <v>181.29495737689771</v>
      </c>
    </row>
    <row r="219" spans="1:8" ht="15.6" customHeight="1">
      <c r="A219" s="181" t="s">
        <v>6481</v>
      </c>
      <c r="B219" s="1107"/>
      <c r="C219" s="911"/>
      <c r="D219" s="907"/>
      <c r="E219" s="100"/>
      <c r="F219" s="100"/>
      <c r="G219" s="1245"/>
      <c r="H219" s="249" t="str">
        <f>IF(G219="","",G219-G219*COMPASS!$U$13)</f>
        <v/>
      </c>
    </row>
    <row r="220" spans="1:8" ht="15.6" customHeight="1">
      <c r="A220" s="297" t="s">
        <v>6659</v>
      </c>
      <c r="B220" s="568" t="s">
        <v>421</v>
      </c>
      <c r="C220" s="577" t="s">
        <v>6482</v>
      </c>
      <c r="D220" s="53" t="s">
        <v>10322</v>
      </c>
      <c r="E220" s="574">
        <v>1</v>
      </c>
      <c r="F220" s="932"/>
      <c r="G220" s="1244">
        <v>1285.8130839937069</v>
      </c>
      <c r="H220" s="249">
        <f>IF(G220="","",G220-G220*COMPASS!$U$13)</f>
        <v>1285.8130839937069</v>
      </c>
    </row>
    <row r="221" spans="1:8" ht="15.6" customHeight="1">
      <c r="A221" s="297" t="s">
        <v>6660</v>
      </c>
      <c r="B221" s="568" t="s">
        <v>421</v>
      </c>
      <c r="C221" s="577" t="s">
        <v>6483</v>
      </c>
      <c r="D221" s="53" t="s">
        <v>10323</v>
      </c>
      <c r="E221" s="574">
        <v>1</v>
      </c>
      <c r="F221" s="932"/>
      <c r="G221" s="1244">
        <v>1611.8718028406304</v>
      </c>
      <c r="H221" s="249">
        <f>IF(G221="","",G221-G221*COMPASS!$U$13)</f>
        <v>1611.8718028406304</v>
      </c>
    </row>
    <row r="222" spans="1:8" ht="15.6" customHeight="1">
      <c r="A222" s="297" t="s">
        <v>6661</v>
      </c>
      <c r="B222" s="568" t="s">
        <v>421</v>
      </c>
      <c r="C222" s="577" t="s">
        <v>6484</v>
      </c>
      <c r="D222" s="53" t="s">
        <v>10324</v>
      </c>
      <c r="E222" s="574">
        <v>1</v>
      </c>
      <c r="F222" s="932"/>
      <c r="G222" s="1244">
        <v>171.13821242787671</v>
      </c>
      <c r="H222" s="249">
        <f>IF(G222="","",G222-G222*COMPASS!$U$13)</f>
        <v>171.13821242787671</v>
      </c>
    </row>
  </sheetData>
  <sheetProtection algorithmName="SHA-512" hashValue="DmVGgk8lZUaQVNzpFLNUiWez7xVsDR2ggS/OJdFqSMBqNBhlPpVtpVKGkq/Ls6WyfyMbZZ90ZdGjWwdoHE+yYg==" saltValue="3Qw53qxJhlu6WAF3tGVWOQ==" spinCount="100000" sheet="1"/>
  <mergeCells count="1">
    <mergeCell ref="D1:G1"/>
  </mergeCells>
  <phoneticPr fontId="18" type="noConversion"/>
  <hyperlinks>
    <hyperlink ref="H2" location="Indice" display="Indice" xr:uid="{00000000-0004-0000-0D00-000000000000}"/>
    <hyperlink ref="D1" r:id="rId1" xr:uid="{00000000-0004-0000-0D00-000001000000}"/>
  </hyperlinks>
  <pageMargins left="0.17" right="0.17" top="0.22" bottom="0.44" header="0.17" footer="0.25"/>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7041" r:id="rId5">
          <objectPr defaultSize="0" autoPict="0" r:id="rId6">
            <anchor moveWithCells="1">
              <from>
                <xdr:col>5</xdr:col>
                <xdr:colOff>30480</xdr:colOff>
                <xdr:row>4</xdr:row>
                <xdr:rowOff>22860</xdr:rowOff>
              </from>
              <to>
                <xdr:col>5</xdr:col>
                <xdr:colOff>327660</xdr:colOff>
                <xdr:row>4</xdr:row>
                <xdr:rowOff>289560</xdr:rowOff>
              </to>
            </anchor>
          </objectPr>
        </oleObject>
      </mc:Choice>
      <mc:Fallback>
        <oleObject progId="PI3.Image" shapeId="87041" r:id="rId5"/>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3">
    <tabColor indexed="63"/>
  </sheetPr>
  <dimension ref="A1:I284"/>
  <sheetViews>
    <sheetView zoomScaleNormal="100" workbookViewId="0">
      <pane ySplit="4" topLeftCell="A5" activePane="bottomLeft" state="frozen"/>
      <selection pane="bottomLeft" activeCell="A3" sqref="A3"/>
    </sheetView>
  </sheetViews>
  <sheetFormatPr defaultColWidth="9.33203125" defaultRowHeight="13.2"/>
  <cols>
    <col min="1" max="1" width="17.33203125" style="76" customWidth="1"/>
    <col min="2" max="2" width="4" style="517" customWidth="1"/>
    <col min="3" max="3" width="13" style="131" customWidth="1"/>
    <col min="4" max="4" width="46.5546875" style="75" customWidth="1"/>
    <col min="5" max="5" width="4.6640625" style="240" bestFit="1" customWidth="1"/>
    <col min="6" max="6" width="4.6640625" style="78" customWidth="1"/>
    <col min="7" max="7" width="11.33203125" style="240" customWidth="1"/>
    <col min="8" max="8" width="10.33203125" style="262" bestFit="1" customWidth="1"/>
    <col min="9" max="9" width="12" style="515" bestFit="1" customWidth="1"/>
    <col min="10" max="11" width="3.33203125" style="76" customWidth="1"/>
    <col min="12" max="12" width="7.6640625" style="76" bestFit="1" customWidth="1"/>
    <col min="13" max="13" width="8.33203125" style="76" bestFit="1" customWidth="1"/>
    <col min="14" max="14" width="44.6640625" style="76" customWidth="1"/>
    <col min="15" max="16384" width="9.33203125" style="76"/>
  </cols>
  <sheetData>
    <row r="1" spans="1:9">
      <c r="A1" s="80" t="str">
        <f>'LS CABLE'!A1</f>
        <v>Listino Giugno22</v>
      </c>
      <c r="B1" s="950"/>
      <c r="C1" s="127"/>
      <c r="D1" s="1579" t="s">
        <v>2501</v>
      </c>
      <c r="E1" s="1580"/>
      <c r="F1" s="1580"/>
      <c r="G1" s="1580"/>
      <c r="H1" s="250"/>
    </row>
    <row r="2" spans="1:9" ht="13.8" thickBot="1">
      <c r="A2" s="83"/>
      <c r="B2" s="951"/>
      <c r="C2" s="128"/>
      <c r="D2" s="73"/>
      <c r="E2" s="114"/>
      <c r="F2" s="86"/>
      <c r="G2" s="114"/>
      <c r="H2" s="259" t="s">
        <v>362</v>
      </c>
    </row>
    <row r="3" spans="1:9" ht="25.2">
      <c r="A3" s="36" t="s">
        <v>733</v>
      </c>
      <c r="B3" s="952"/>
      <c r="C3" s="914"/>
      <c r="D3" s="377"/>
      <c r="E3" s="93"/>
      <c r="F3" s="237"/>
      <c r="G3" s="93"/>
      <c r="H3" s="260"/>
    </row>
    <row r="4" spans="1:9" s="239" customFormat="1">
      <c r="A4" s="96" t="str">
        <f>'LS CABLE'!A4</f>
        <v>Cod. Compass</v>
      </c>
      <c r="B4" s="953"/>
      <c r="C4" s="283" t="s">
        <v>422</v>
      </c>
      <c r="D4" s="242" t="s">
        <v>424</v>
      </c>
      <c r="E4" s="193" t="s">
        <v>1032</v>
      </c>
      <c r="F4" s="238"/>
      <c r="G4" s="1243" t="s">
        <v>361</v>
      </c>
      <c r="H4" s="263" t="s">
        <v>1033</v>
      </c>
      <c r="I4" s="1021"/>
    </row>
    <row r="5" spans="1:9" ht="25.5" customHeight="1">
      <c r="A5" s="942" t="s">
        <v>5539</v>
      </c>
      <c r="B5" s="1250"/>
      <c r="C5" s="1251"/>
      <c r="D5" s="1252"/>
      <c r="E5" s="1253"/>
      <c r="F5" s="1254"/>
      <c r="G5" s="1254"/>
      <c r="H5" s="578" t="str">
        <f>IF(G5="","",G5-G5*COMPASS!$U$13)</f>
        <v/>
      </c>
    </row>
    <row r="6" spans="1:9" ht="16.2" customHeight="1">
      <c r="A6" s="297" t="s">
        <v>5611</v>
      </c>
      <c r="B6" s="566" t="s">
        <v>421</v>
      </c>
      <c r="C6" s="183" t="s">
        <v>5540</v>
      </c>
      <c r="D6" s="53" t="s">
        <v>13950</v>
      </c>
      <c r="E6" s="180">
        <v>1</v>
      </c>
      <c r="F6" s="932"/>
      <c r="G6" s="1244">
        <v>12.061119198777419</v>
      </c>
      <c r="H6" s="578">
        <f>IF(G6="","",G6-G6*COMPASS!$U$13)</f>
        <v>12.061119198777419</v>
      </c>
    </row>
    <row r="7" spans="1:9" ht="16.2" customHeight="1">
      <c r="A7" s="297" t="s">
        <v>5612</v>
      </c>
      <c r="B7" s="566" t="s">
        <v>421</v>
      </c>
      <c r="C7" s="183" t="s">
        <v>5541</v>
      </c>
      <c r="D7" s="53" t="s">
        <v>9734</v>
      </c>
      <c r="E7" s="180">
        <v>1</v>
      </c>
      <c r="F7" s="932"/>
      <c r="G7" s="1244">
        <v>15.197587024571691</v>
      </c>
      <c r="H7" s="578">
        <f>IF(G7="","",G7-G7*COMPASS!$U$13)</f>
        <v>15.197587024571691</v>
      </c>
    </row>
    <row r="8" spans="1:9" ht="16.2" customHeight="1">
      <c r="A8" s="297" t="s">
        <v>5613</v>
      </c>
      <c r="B8" s="566" t="s">
        <v>421</v>
      </c>
      <c r="C8" s="183" t="s">
        <v>5542</v>
      </c>
      <c r="D8" s="53" t="s">
        <v>9735</v>
      </c>
      <c r="E8" s="180">
        <v>1</v>
      </c>
      <c r="F8" s="932"/>
      <c r="G8" s="1244">
        <v>17.056298022237893</v>
      </c>
      <c r="H8" s="578">
        <f>IF(G8="","",G8-G8*COMPASS!$U$13)</f>
        <v>17.056298022237893</v>
      </c>
    </row>
    <row r="9" spans="1:9" ht="16.2" customHeight="1">
      <c r="A9" s="297" t="s">
        <v>5614</v>
      </c>
      <c r="B9" s="566" t="s">
        <v>421</v>
      </c>
      <c r="C9" s="183" t="s">
        <v>5543</v>
      </c>
      <c r="D9" s="53" t="s">
        <v>9736</v>
      </c>
      <c r="E9" s="180">
        <v>1</v>
      </c>
      <c r="F9" s="932"/>
      <c r="G9" s="1244">
        <v>21.909688134734399</v>
      </c>
      <c r="H9" s="578">
        <f>IF(G9="","",G9-G9*COMPASS!$U$13)</f>
        <v>21.909688134734399</v>
      </c>
    </row>
    <row r="10" spans="1:9" ht="16.2" customHeight="1">
      <c r="A10" s="297" t="s">
        <v>5615</v>
      </c>
      <c r="B10" s="566" t="s">
        <v>421</v>
      </c>
      <c r="C10" s="183" t="s">
        <v>5544</v>
      </c>
      <c r="D10" s="53" t="s">
        <v>9737</v>
      </c>
      <c r="E10" s="180">
        <v>1</v>
      </c>
      <c r="F10" s="932"/>
      <c r="G10" s="1244">
        <v>15.409643147372135</v>
      </c>
      <c r="H10" s="578">
        <f>IF(G10="","",G10-G10*COMPASS!$U$13)</f>
        <v>15.409643147372135</v>
      </c>
    </row>
    <row r="11" spans="1:9" ht="16.2" customHeight="1">
      <c r="A11" s="297" t="s">
        <v>5616</v>
      </c>
      <c r="B11" s="566" t="s">
        <v>421</v>
      </c>
      <c r="C11" s="183" t="s">
        <v>5545</v>
      </c>
      <c r="D11" s="53" t="s">
        <v>9738</v>
      </c>
      <c r="E11" s="180">
        <v>1</v>
      </c>
      <c r="F11" s="932"/>
      <c r="G11" s="1244">
        <v>18.490277720795024</v>
      </c>
      <c r="H11" s="578">
        <f>IF(G11="","",G11-G11*COMPASS!$U$13)</f>
        <v>18.490277720795024</v>
      </c>
    </row>
    <row r="12" spans="1:9" ht="16.2" customHeight="1">
      <c r="A12" s="297" t="s">
        <v>5617</v>
      </c>
      <c r="B12" s="566" t="s">
        <v>992</v>
      </c>
      <c r="C12" s="183" t="s">
        <v>5546</v>
      </c>
      <c r="D12" s="53" t="s">
        <v>9739</v>
      </c>
      <c r="E12" s="180">
        <v>1</v>
      </c>
      <c r="F12" s="932"/>
      <c r="G12" s="1244">
        <v>20.404818708429506</v>
      </c>
      <c r="H12" s="578">
        <f>IF(G12="","",G12-G12*COMPASS!$U$13)</f>
        <v>20.404818708429506</v>
      </c>
    </row>
    <row r="13" spans="1:9" ht="16.2" customHeight="1">
      <c r="A13" s="297" t="s">
        <v>5618</v>
      </c>
      <c r="B13" s="566" t="s">
        <v>992</v>
      </c>
      <c r="C13" s="183" t="s">
        <v>5547</v>
      </c>
      <c r="D13" s="53" t="s">
        <v>9740</v>
      </c>
      <c r="E13" s="180">
        <v>1</v>
      </c>
      <c r="F13" s="932"/>
      <c r="G13" s="1244">
        <v>25.229972903916934</v>
      </c>
      <c r="H13" s="578">
        <f>IF(G13="","",G13-G13*COMPASS!$U$13)</f>
        <v>25.229972903916934</v>
      </c>
    </row>
    <row r="14" spans="1:9" ht="16.2" customHeight="1">
      <c r="A14" s="297" t="s">
        <v>5619</v>
      </c>
      <c r="B14" s="566" t="s">
        <v>992</v>
      </c>
      <c r="C14" s="183" t="s">
        <v>5548</v>
      </c>
      <c r="D14" s="53" t="s">
        <v>9741</v>
      </c>
      <c r="E14" s="180">
        <v>1</v>
      </c>
      <c r="F14" s="932"/>
      <c r="G14" s="1244">
        <v>35.078536836682318</v>
      </c>
      <c r="H14" s="578">
        <f>IF(G14="","",G14-G14*COMPASS!$U$13)</f>
        <v>35.078536836682318</v>
      </c>
    </row>
    <row r="15" spans="1:9" ht="16.2" customHeight="1">
      <c r="A15" s="181" t="s">
        <v>5549</v>
      </c>
      <c r="B15" s="567"/>
      <c r="C15" s="182"/>
      <c r="D15" s="907"/>
      <c r="E15" s="100"/>
      <c r="F15" s="100"/>
      <c r="G15" s="1245"/>
      <c r="H15" s="578" t="str">
        <f>IF(G15="","",G15-G15*COMPASS!$U$13)</f>
        <v/>
      </c>
    </row>
    <row r="16" spans="1:9" ht="16.2" customHeight="1">
      <c r="A16" s="297" t="s">
        <v>19859</v>
      </c>
      <c r="B16" s="566" t="s">
        <v>421</v>
      </c>
      <c r="C16" s="183" t="s">
        <v>19860</v>
      </c>
      <c r="D16" s="53" t="s">
        <v>19861</v>
      </c>
      <c r="E16" s="180">
        <v>1</v>
      </c>
      <c r="F16" s="932"/>
      <c r="G16" s="1244">
        <v>23.102097431212805</v>
      </c>
      <c r="H16" s="578">
        <f>IF(G16="","",G16-G16*COMPASS!$U$13)</f>
        <v>23.102097431212805</v>
      </c>
    </row>
    <row r="17" spans="1:8" ht="16.2" customHeight="1">
      <c r="A17" s="297" t="s">
        <v>19862</v>
      </c>
      <c r="B17" s="566" t="s">
        <v>421</v>
      </c>
      <c r="C17" s="183" t="s">
        <v>19863</v>
      </c>
      <c r="D17" s="53" t="s">
        <v>19864</v>
      </c>
      <c r="E17" s="180">
        <v>1</v>
      </c>
      <c r="F17" s="932"/>
      <c r="G17" s="1244">
        <v>30.804857789924636</v>
      </c>
      <c r="H17" s="578">
        <f>IF(G17="","",G17-G17*COMPASS!$U$13)</f>
        <v>30.804857789924636</v>
      </c>
    </row>
    <row r="18" spans="1:8" ht="16.2" customHeight="1">
      <c r="A18" s="297" t="s">
        <v>19865</v>
      </c>
      <c r="B18" s="566" t="s">
        <v>992</v>
      </c>
      <c r="C18" s="183" t="s">
        <v>19866</v>
      </c>
      <c r="D18" s="53" t="s">
        <v>19867</v>
      </c>
      <c r="E18" s="180">
        <v>1</v>
      </c>
      <c r="F18" s="932"/>
      <c r="G18" s="1244">
        <v>33.389204667678939</v>
      </c>
      <c r="H18" s="578">
        <f>IF(G18="","",G18-G18*COMPASS!$U$13)</f>
        <v>33.389204667678939</v>
      </c>
    </row>
    <row r="19" spans="1:8" ht="16.2" customHeight="1">
      <c r="A19" s="297" t="s">
        <v>19868</v>
      </c>
      <c r="B19" s="566" t="s">
        <v>992</v>
      </c>
      <c r="C19" s="183" t="s">
        <v>19869</v>
      </c>
      <c r="D19" s="53" t="s">
        <v>19870</v>
      </c>
      <c r="E19" s="180">
        <v>1</v>
      </c>
      <c r="F19" s="932"/>
      <c r="G19" s="1244">
        <v>25.555576790457451</v>
      </c>
      <c r="H19" s="578">
        <f>IF(G19="","",G19-G19*COMPASS!$U$13)</f>
        <v>25.555576790457451</v>
      </c>
    </row>
    <row r="20" spans="1:8" ht="16.2" customHeight="1">
      <c r="A20" s="297" t="s">
        <v>19871</v>
      </c>
      <c r="B20" s="566" t="s">
        <v>992</v>
      </c>
      <c r="C20" s="183" t="s">
        <v>19872</v>
      </c>
      <c r="D20" s="53" t="s">
        <v>19873</v>
      </c>
      <c r="E20" s="180">
        <v>1</v>
      </c>
      <c r="F20" s="932"/>
      <c r="G20" s="1244">
        <v>45.059885906852543</v>
      </c>
      <c r="H20" s="578">
        <f>IF(G20="","",G20-G20*COMPASS!$U$13)</f>
        <v>45.059885906852543</v>
      </c>
    </row>
    <row r="21" spans="1:8" ht="16.2" customHeight="1">
      <c r="A21" s="297" t="s">
        <v>5620</v>
      </c>
      <c r="B21" s="566" t="s">
        <v>992</v>
      </c>
      <c r="C21" s="183" t="s">
        <v>5550</v>
      </c>
      <c r="D21" s="53" t="s">
        <v>9742</v>
      </c>
      <c r="E21" s="180">
        <v>1</v>
      </c>
      <c r="F21" s="932"/>
      <c r="G21" s="1244">
        <v>57.769035479234681</v>
      </c>
      <c r="H21" s="578">
        <f>IF(G21="","",G21-G21*COMPASS!$U$13)</f>
        <v>57.769035479234681</v>
      </c>
    </row>
    <row r="22" spans="1:8" ht="16.2" customHeight="1">
      <c r="A22" s="297" t="s">
        <v>5621</v>
      </c>
      <c r="B22" s="566" t="s">
        <v>992</v>
      </c>
      <c r="C22" s="183" t="s">
        <v>5551</v>
      </c>
      <c r="D22" s="53" t="s">
        <v>9743</v>
      </c>
      <c r="E22" s="180">
        <v>1</v>
      </c>
      <c r="F22" s="932"/>
      <c r="G22" s="1244">
        <v>81.352348395925659</v>
      </c>
      <c r="H22" s="578">
        <f>IF(G22="","",G22-G22*COMPASS!$U$13)</f>
        <v>81.352348395925659</v>
      </c>
    </row>
    <row r="23" spans="1:8" ht="16.2" customHeight="1">
      <c r="A23" s="297" t="s">
        <v>5622</v>
      </c>
      <c r="B23" s="566" t="s">
        <v>992</v>
      </c>
      <c r="C23" s="183" t="s">
        <v>5552</v>
      </c>
      <c r="D23" s="53" t="s">
        <v>9744</v>
      </c>
      <c r="E23" s="180">
        <v>1</v>
      </c>
      <c r="F23" s="932"/>
      <c r="G23" s="1244">
        <v>103.47410025912963</v>
      </c>
      <c r="H23" s="578">
        <f>IF(G23="","",G23-G23*COMPASS!$U$13)</f>
        <v>103.47410025912963</v>
      </c>
    </row>
    <row r="24" spans="1:8" ht="16.2" customHeight="1">
      <c r="A24" s="297" t="s">
        <v>5623</v>
      </c>
      <c r="B24" s="566" t="s">
        <v>992</v>
      </c>
      <c r="C24" s="183" t="s">
        <v>5553</v>
      </c>
      <c r="D24" s="53" t="s">
        <v>9745</v>
      </c>
      <c r="E24" s="180">
        <v>1</v>
      </c>
      <c r="F24" s="932"/>
      <c r="G24" s="1244">
        <v>103.47410025912963</v>
      </c>
      <c r="H24" s="578">
        <f>IF(G24="","",G24-G24*COMPASS!$U$13)</f>
        <v>103.47410025912963</v>
      </c>
    </row>
    <row r="25" spans="1:8" ht="16.2" customHeight="1">
      <c r="A25" s="297" t="s">
        <v>5624</v>
      </c>
      <c r="B25" s="566" t="s">
        <v>421</v>
      </c>
      <c r="C25" s="183" t="s">
        <v>5554</v>
      </c>
      <c r="D25" s="53" t="s">
        <v>9746</v>
      </c>
      <c r="E25" s="180">
        <v>1</v>
      </c>
      <c r="F25" s="932"/>
      <c r="G25" s="1244">
        <v>122.34930745205648</v>
      </c>
      <c r="H25" s="578">
        <f>IF(G25="","",G25-G25*COMPASS!$U$13)</f>
        <v>122.34930745205648</v>
      </c>
    </row>
    <row r="26" spans="1:8" ht="16.2" customHeight="1">
      <c r="A26" s="297" t="s">
        <v>5625</v>
      </c>
      <c r="B26" s="566" t="s">
        <v>421</v>
      </c>
      <c r="C26" s="183" t="s">
        <v>5555</v>
      </c>
      <c r="D26" s="53" t="s">
        <v>9747</v>
      </c>
      <c r="E26" s="180">
        <v>1</v>
      </c>
      <c r="F26" s="932"/>
      <c r="G26" s="1244">
        <v>161.21490711224777</v>
      </c>
      <c r="H26" s="578">
        <f>IF(G26="","",G26-G26*COMPASS!$U$13)</f>
        <v>161.21490711224777</v>
      </c>
    </row>
    <row r="27" spans="1:8" ht="16.2" customHeight="1">
      <c r="A27" s="297" t="s">
        <v>5626</v>
      </c>
      <c r="B27" s="566" t="s">
        <v>421</v>
      </c>
      <c r="C27" s="183" t="s">
        <v>5556</v>
      </c>
      <c r="D27" s="53" t="s">
        <v>9748</v>
      </c>
      <c r="E27" s="180">
        <v>1</v>
      </c>
      <c r="F27" s="932"/>
      <c r="G27" s="1244">
        <v>135.18840854197526</v>
      </c>
      <c r="H27" s="578">
        <f>IF(G27="","",G27-G27*COMPASS!$U$13)</f>
        <v>135.18840854197526</v>
      </c>
    </row>
    <row r="28" spans="1:8" ht="16.2" customHeight="1">
      <c r="A28" s="297" t="s">
        <v>5627</v>
      </c>
      <c r="B28" s="566" t="s">
        <v>421</v>
      </c>
      <c r="C28" s="183" t="s">
        <v>5557</v>
      </c>
      <c r="D28" s="53" t="s">
        <v>9749</v>
      </c>
      <c r="E28" s="180">
        <v>1</v>
      </c>
      <c r="F28" s="932"/>
      <c r="G28" s="1244">
        <v>191.42910779153249</v>
      </c>
      <c r="H28" s="578">
        <f>IF(G28="","",G28-G28*COMPASS!$U$13)</f>
        <v>191.42910779153249</v>
      </c>
    </row>
    <row r="29" spans="1:8" ht="16.2" customHeight="1">
      <c r="A29" s="181" t="s">
        <v>1205</v>
      </c>
      <c r="B29" s="567"/>
      <c r="C29" s="182"/>
      <c r="D29" s="907"/>
      <c r="E29" s="100"/>
      <c r="F29" s="100"/>
      <c r="G29" s="1245"/>
      <c r="H29" s="578" t="str">
        <f>IF(G29="","",G29-G29*COMPASS!$U$13)</f>
        <v/>
      </c>
    </row>
    <row r="30" spans="1:8" ht="16.2" customHeight="1">
      <c r="A30" s="297" t="s">
        <v>19874</v>
      </c>
      <c r="B30" s="566" t="s">
        <v>992</v>
      </c>
      <c r="C30" s="183" t="s">
        <v>19875</v>
      </c>
      <c r="D30" s="53" t="s">
        <v>19876</v>
      </c>
      <c r="E30" s="180">
        <v>1</v>
      </c>
      <c r="F30" s="932"/>
      <c r="G30" s="1244">
        <v>23.107379117868319</v>
      </c>
      <c r="H30" s="578">
        <f>IF(G30="","",G30-G30*COMPASS!$U$13)</f>
        <v>23.107379117868319</v>
      </c>
    </row>
    <row r="31" spans="1:8" ht="16.2" customHeight="1">
      <c r="A31" s="297" t="s">
        <v>19877</v>
      </c>
      <c r="B31" s="566" t="s">
        <v>992</v>
      </c>
      <c r="C31" s="183" t="s">
        <v>19878</v>
      </c>
      <c r="D31" s="53" t="s">
        <v>19879</v>
      </c>
      <c r="E31" s="180">
        <v>1</v>
      </c>
      <c r="F31" s="932"/>
      <c r="G31" s="1244">
        <v>30.79826287282124</v>
      </c>
      <c r="H31" s="578">
        <f>IF(G31="","",G31-G31*COMPASS!$U$13)</f>
        <v>30.79826287282124</v>
      </c>
    </row>
    <row r="32" spans="1:8" ht="16.2" customHeight="1">
      <c r="A32" s="297" t="s">
        <v>19880</v>
      </c>
      <c r="B32" s="566" t="s">
        <v>992</v>
      </c>
      <c r="C32" s="183" t="s">
        <v>19881</v>
      </c>
      <c r="D32" s="53" t="s">
        <v>19882</v>
      </c>
      <c r="E32" s="180">
        <v>1</v>
      </c>
      <c r="F32" s="932"/>
      <c r="G32" s="1244">
        <v>33.389204667678939</v>
      </c>
      <c r="H32" s="578">
        <f>IF(G32="","",G32-G32*COMPASS!$U$13)</f>
        <v>33.389204667678939</v>
      </c>
    </row>
    <row r="33" spans="1:8" ht="16.2" customHeight="1">
      <c r="A33" s="297" t="s">
        <v>19883</v>
      </c>
      <c r="B33" s="566" t="s">
        <v>992</v>
      </c>
      <c r="C33" s="183" t="s">
        <v>19884</v>
      </c>
      <c r="D33" s="53" t="s">
        <v>19885</v>
      </c>
      <c r="E33" s="180">
        <v>1</v>
      </c>
      <c r="F33" s="932"/>
      <c r="G33" s="1244">
        <v>25.566456133492981</v>
      </c>
      <c r="H33" s="578">
        <f>IF(G33="","",G33-G33*COMPASS!$U$13)</f>
        <v>25.566456133492981</v>
      </c>
    </row>
    <row r="34" spans="1:8" ht="16.2" customHeight="1">
      <c r="A34" s="297" t="s">
        <v>19886</v>
      </c>
      <c r="B34" s="566" t="s">
        <v>992</v>
      </c>
      <c r="C34" s="183" t="s">
        <v>19887</v>
      </c>
      <c r="D34" s="53" t="s">
        <v>19888</v>
      </c>
      <c r="E34" s="180">
        <v>1</v>
      </c>
      <c r="F34" s="932"/>
      <c r="G34" s="1244">
        <v>45.059885906852543</v>
      </c>
      <c r="H34" s="578">
        <f>IF(G34="","",G34-G34*COMPASS!$U$13)</f>
        <v>45.059885906852543</v>
      </c>
    </row>
    <row r="35" spans="1:8" ht="16.2" customHeight="1">
      <c r="A35" s="297" t="s">
        <v>914</v>
      </c>
      <c r="B35" s="566" t="s">
        <v>992</v>
      </c>
      <c r="C35" s="183" t="s">
        <v>915</v>
      </c>
      <c r="D35" s="53" t="s">
        <v>9750</v>
      </c>
      <c r="E35" s="180">
        <v>1</v>
      </c>
      <c r="F35" s="932"/>
      <c r="G35" s="1244">
        <v>57.769035479234681</v>
      </c>
      <c r="H35" s="578">
        <f>IF(G35="","",G35-G35*COMPASS!$U$13)</f>
        <v>57.769035479234681</v>
      </c>
    </row>
    <row r="36" spans="1:8" ht="16.2" customHeight="1">
      <c r="A36" s="297" t="s">
        <v>899</v>
      </c>
      <c r="B36" s="566" t="s">
        <v>992</v>
      </c>
      <c r="C36" s="183" t="s">
        <v>900</v>
      </c>
      <c r="D36" s="53" t="s">
        <v>9751</v>
      </c>
      <c r="E36" s="180">
        <v>1</v>
      </c>
      <c r="F36" s="932"/>
      <c r="G36" s="1244">
        <v>81.352348395925659</v>
      </c>
      <c r="H36" s="578">
        <f>IF(G36="","",G36-G36*COMPASS!$U$13)</f>
        <v>81.352348395925659</v>
      </c>
    </row>
    <row r="37" spans="1:8" ht="16.2" customHeight="1">
      <c r="A37" s="297" t="s">
        <v>1143</v>
      </c>
      <c r="B37" s="566" t="s">
        <v>992</v>
      </c>
      <c r="C37" s="183" t="s">
        <v>1144</v>
      </c>
      <c r="D37" s="53" t="s">
        <v>9752</v>
      </c>
      <c r="E37" s="180">
        <v>1</v>
      </c>
      <c r="F37" s="932"/>
      <c r="G37" s="1244">
        <v>103.47410025912963</v>
      </c>
      <c r="H37" s="578">
        <f>IF(G37="","",G37-G37*COMPASS!$U$13)</f>
        <v>103.47410025912963</v>
      </c>
    </row>
    <row r="38" spans="1:8" ht="16.2" customHeight="1">
      <c r="A38" s="297" t="s">
        <v>923</v>
      </c>
      <c r="B38" s="566" t="s">
        <v>992</v>
      </c>
      <c r="C38" s="183" t="s">
        <v>826</v>
      </c>
      <c r="D38" s="53" t="s">
        <v>9753</v>
      </c>
      <c r="E38" s="180">
        <v>1</v>
      </c>
      <c r="F38" s="932"/>
      <c r="G38" s="1244">
        <v>103.47410025912963</v>
      </c>
      <c r="H38" s="578">
        <f>IF(G38="","",G38-G38*COMPASS!$U$13)</f>
        <v>103.47410025912963</v>
      </c>
    </row>
    <row r="39" spans="1:8" ht="16.2" customHeight="1">
      <c r="A39" s="297" t="s">
        <v>827</v>
      </c>
      <c r="B39" s="566" t="s">
        <v>421</v>
      </c>
      <c r="C39" s="183" t="s">
        <v>659</v>
      </c>
      <c r="D39" s="53" t="s">
        <v>9754</v>
      </c>
      <c r="E39" s="180">
        <v>1</v>
      </c>
      <c r="F39" s="932"/>
      <c r="G39" s="1244">
        <v>122.34930745205648</v>
      </c>
      <c r="H39" s="578">
        <f>IF(G39="","",G39-G39*COMPASS!$U$13)</f>
        <v>122.34930745205648</v>
      </c>
    </row>
    <row r="40" spans="1:8" ht="16.2" customHeight="1">
      <c r="A40" s="297" t="s">
        <v>660</v>
      </c>
      <c r="B40" s="566" t="s">
        <v>421</v>
      </c>
      <c r="C40" s="183" t="s">
        <v>661</v>
      </c>
      <c r="D40" s="53" t="s">
        <v>9755</v>
      </c>
      <c r="E40" s="180">
        <v>1</v>
      </c>
      <c r="F40" s="932"/>
      <c r="G40" s="1244">
        <v>161.21490711224777</v>
      </c>
      <c r="H40" s="578">
        <f>IF(G40="","",G40-G40*COMPASS!$U$13)</f>
        <v>161.21490711224777</v>
      </c>
    </row>
    <row r="41" spans="1:8" ht="16.2" customHeight="1">
      <c r="A41" s="297" t="s">
        <v>1155</v>
      </c>
      <c r="B41" s="566" t="s">
        <v>421</v>
      </c>
      <c r="C41" s="183" t="s">
        <v>1156</v>
      </c>
      <c r="D41" s="53" t="s">
        <v>9756</v>
      </c>
      <c r="E41" s="180">
        <v>1</v>
      </c>
      <c r="F41" s="932"/>
      <c r="G41" s="1244">
        <v>135.18840854197526</v>
      </c>
      <c r="H41" s="578">
        <f>IF(G41="","",G41-G41*COMPASS!$U$13)</f>
        <v>135.18840854197526</v>
      </c>
    </row>
    <row r="42" spans="1:8" ht="16.2" customHeight="1">
      <c r="A42" s="297" t="s">
        <v>1157</v>
      </c>
      <c r="B42" s="566" t="s">
        <v>421</v>
      </c>
      <c r="C42" s="183" t="s">
        <v>1158</v>
      </c>
      <c r="D42" s="53" t="s">
        <v>9757</v>
      </c>
      <c r="E42" s="180">
        <v>1</v>
      </c>
      <c r="F42" s="932"/>
      <c r="G42" s="1244">
        <v>191.42910779153249</v>
      </c>
      <c r="H42" s="578">
        <f>IF(G42="","",G42-G42*COMPASS!$U$13)</f>
        <v>191.42910779153249</v>
      </c>
    </row>
    <row r="43" spans="1:8" ht="16.2" customHeight="1">
      <c r="A43" s="297" t="s">
        <v>912</v>
      </c>
      <c r="B43" s="566" t="s">
        <v>421</v>
      </c>
      <c r="C43" s="183" t="s">
        <v>913</v>
      </c>
      <c r="D43" s="53" t="s">
        <v>9758</v>
      </c>
      <c r="E43" s="180">
        <v>1</v>
      </c>
      <c r="F43" s="932"/>
      <c r="G43" s="1244">
        <v>157.34251331736851</v>
      </c>
      <c r="H43" s="578">
        <f>IF(G43="","",G43-G43*COMPASS!$U$13)</f>
        <v>157.34251331736851</v>
      </c>
    </row>
    <row r="44" spans="1:8" ht="16.2" customHeight="1">
      <c r="A44" s="181" t="s">
        <v>1206</v>
      </c>
      <c r="B44" s="567"/>
      <c r="C44" s="182"/>
      <c r="D44" s="907"/>
      <c r="E44" s="100"/>
      <c r="F44" s="100"/>
      <c r="G44" s="1245"/>
      <c r="H44" s="578" t="str">
        <f>IF(G44="","",G44-G44*COMPASS!$U$13)</f>
        <v/>
      </c>
    </row>
    <row r="45" spans="1:8" ht="16.2" customHeight="1">
      <c r="A45" s="297" t="s">
        <v>5628</v>
      </c>
      <c r="B45" s="566" t="s">
        <v>421</v>
      </c>
      <c r="C45" s="183" t="s">
        <v>5558</v>
      </c>
      <c r="D45" s="53" t="s">
        <v>9759</v>
      </c>
      <c r="E45" s="180">
        <v>1</v>
      </c>
      <c r="F45" s="932"/>
      <c r="G45" s="1244">
        <v>94.312368178015348</v>
      </c>
      <c r="H45" s="578">
        <f>IF(G45="","",G45-G45*COMPASS!$U$13)</f>
        <v>94.312368178015348</v>
      </c>
    </row>
    <row r="46" spans="1:8" ht="16.2" customHeight="1">
      <c r="A46" s="297" t="s">
        <v>5629</v>
      </c>
      <c r="B46" s="566" t="s">
        <v>992</v>
      </c>
      <c r="C46" s="183" t="s">
        <v>5559</v>
      </c>
      <c r="D46" s="53" t="s">
        <v>9760</v>
      </c>
      <c r="E46" s="180">
        <v>1</v>
      </c>
      <c r="F46" s="932"/>
      <c r="G46" s="1244">
        <v>79.551552522128816</v>
      </c>
      <c r="H46" s="578">
        <f>IF(G46="","",G46-G46*COMPASS!$U$13)</f>
        <v>79.551552522128816</v>
      </c>
    </row>
    <row r="47" spans="1:8" ht="16.2" customHeight="1">
      <c r="A47" s="297" t="s">
        <v>5630</v>
      </c>
      <c r="B47" s="566" t="s">
        <v>421</v>
      </c>
      <c r="C47" s="183" t="s">
        <v>5560</v>
      </c>
      <c r="D47" s="53" t="s">
        <v>9761</v>
      </c>
      <c r="E47" s="180">
        <v>1</v>
      </c>
      <c r="F47" s="932"/>
      <c r="G47" s="1244">
        <v>77.12453102906224</v>
      </c>
      <c r="H47" s="578">
        <f>IF(G47="","",G47-G47*COMPASS!$U$13)</f>
        <v>77.12453102906224</v>
      </c>
    </row>
    <row r="48" spans="1:8" ht="16.2" customHeight="1">
      <c r="A48" s="897" t="s">
        <v>5631</v>
      </c>
      <c r="B48" s="898" t="s">
        <v>421</v>
      </c>
      <c r="C48" s="899" t="s">
        <v>5561</v>
      </c>
      <c r="D48" s="900" t="s">
        <v>9762</v>
      </c>
      <c r="E48" s="901">
        <v>1</v>
      </c>
      <c r="F48" s="1242"/>
      <c r="G48" s="1246">
        <v>72.827417494555377</v>
      </c>
      <c r="H48" s="578">
        <f>IF(G48="","",G48-G48*COMPASS!$U$13)</f>
        <v>72.827417494555377</v>
      </c>
    </row>
    <row r="49" spans="1:8" ht="16.2" customHeight="1">
      <c r="A49" s="897" t="s">
        <v>5632</v>
      </c>
      <c r="B49" s="898" t="s">
        <v>421</v>
      </c>
      <c r="C49" s="899" t="s">
        <v>5562</v>
      </c>
      <c r="D49" s="900" t="s">
        <v>9763</v>
      </c>
      <c r="E49" s="901">
        <v>1</v>
      </c>
      <c r="F49" s="1242"/>
      <c r="G49" s="1246">
        <v>67.289782285795923</v>
      </c>
      <c r="H49" s="578">
        <f>IF(G49="","",G49-G49*COMPASS!$U$13)</f>
        <v>67.289782285795923</v>
      </c>
    </row>
    <row r="50" spans="1:8" ht="16.2" customHeight="1">
      <c r="A50" s="897" t="s">
        <v>5633</v>
      </c>
      <c r="B50" s="898" t="s">
        <v>421</v>
      </c>
      <c r="C50" s="899" t="s">
        <v>5563</v>
      </c>
      <c r="D50" s="900" t="s">
        <v>9764</v>
      </c>
      <c r="E50" s="901">
        <v>1</v>
      </c>
      <c r="F50" s="1242"/>
      <c r="G50" s="1246">
        <v>59.997973932691522</v>
      </c>
      <c r="H50" s="578">
        <f>IF(G50="","",G50-G50*COMPASS!$U$13)</f>
        <v>59.997973932691522</v>
      </c>
    </row>
    <row r="51" spans="1:8" ht="16.2" customHeight="1">
      <c r="A51" s="903" t="s">
        <v>9765</v>
      </c>
      <c r="B51" s="898" t="s">
        <v>421</v>
      </c>
      <c r="C51" s="899" t="s">
        <v>9766</v>
      </c>
      <c r="D51" s="900" t="s">
        <v>18635</v>
      </c>
      <c r="E51" s="901">
        <v>1</v>
      </c>
      <c r="F51" s="1242"/>
      <c r="G51" s="1246">
        <v>66.28737339759887</v>
      </c>
      <c r="H51" s="578">
        <f>IF(G51="","",G51-G51*COMPASS!$U$13)</f>
        <v>66.28737339759887</v>
      </c>
    </row>
    <row r="52" spans="1:8" ht="16.2" customHeight="1">
      <c r="A52" s="897" t="s">
        <v>201</v>
      </c>
      <c r="B52" s="898" t="s">
        <v>1192</v>
      </c>
      <c r="C52" s="908" t="s">
        <v>202</v>
      </c>
      <c r="D52" s="900" t="s">
        <v>9767</v>
      </c>
      <c r="E52" s="901">
        <v>1</v>
      </c>
      <c r="F52" s="901"/>
      <c r="G52" s="1246">
        <v>79.593082629059992</v>
      </c>
      <c r="H52" s="578">
        <f>IF(G52="","",G52-G52*COMPASS!$U$13)</f>
        <v>79.593082629059992</v>
      </c>
    </row>
    <row r="53" spans="1:8" ht="16.2" customHeight="1">
      <c r="A53" s="897" t="s">
        <v>627</v>
      </c>
      <c r="B53" s="898" t="s">
        <v>1192</v>
      </c>
      <c r="C53" s="908" t="s">
        <v>628</v>
      </c>
      <c r="D53" s="900" t="s">
        <v>9768</v>
      </c>
      <c r="E53" s="901">
        <v>1</v>
      </c>
      <c r="F53" s="901"/>
      <c r="G53" s="1246">
        <v>40.468639531320008</v>
      </c>
      <c r="H53" s="578">
        <f>IF(G53="","",G53-G53*COMPASS!$U$13)</f>
        <v>40.468639531320008</v>
      </c>
    </row>
    <row r="54" spans="1:8" ht="16.2" customHeight="1">
      <c r="A54" s="181" t="s">
        <v>5564</v>
      </c>
      <c r="B54" s="567"/>
      <c r="C54" s="182"/>
      <c r="D54" s="907"/>
      <c r="E54" s="100"/>
      <c r="F54" s="100"/>
      <c r="G54" s="1245"/>
      <c r="H54" s="578" t="str">
        <f>IF(G54="","",G54-G54*COMPASS!$U$13)</f>
        <v/>
      </c>
    </row>
    <row r="55" spans="1:8" ht="16.2" customHeight="1">
      <c r="A55" s="297" t="s">
        <v>9769</v>
      </c>
      <c r="B55" s="566" t="s">
        <v>421</v>
      </c>
      <c r="C55" s="183" t="s">
        <v>9770</v>
      </c>
      <c r="D55" s="53" t="s">
        <v>9771</v>
      </c>
      <c r="E55" s="180">
        <v>1</v>
      </c>
      <c r="F55" s="932"/>
      <c r="G55" s="1244">
        <v>198.28530568778788</v>
      </c>
      <c r="H55" s="578">
        <f>IF(G55="","",G55-G55*COMPASS!$U$13)</f>
        <v>198.28530568778788</v>
      </c>
    </row>
    <row r="56" spans="1:8" ht="16.2" customHeight="1">
      <c r="A56" s="297" t="s">
        <v>9772</v>
      </c>
      <c r="B56" s="566" t="s">
        <v>421</v>
      </c>
      <c r="C56" s="183" t="s">
        <v>9773</v>
      </c>
      <c r="D56" s="53" t="s">
        <v>9774</v>
      </c>
      <c r="E56" s="180">
        <v>1</v>
      </c>
      <c r="F56" s="932"/>
      <c r="G56" s="1244">
        <v>177.31396185421363</v>
      </c>
      <c r="H56" s="578">
        <f>IF(G56="","",G56-G56*COMPASS!$U$13)</f>
        <v>177.31396185421363</v>
      </c>
    </row>
    <row r="57" spans="1:8" ht="16.2" customHeight="1">
      <c r="A57" s="297" t="s">
        <v>5719</v>
      </c>
      <c r="B57" s="566" t="s">
        <v>421</v>
      </c>
      <c r="C57" s="183" t="s">
        <v>5717</v>
      </c>
      <c r="D57" s="53" t="s">
        <v>9775</v>
      </c>
      <c r="E57" s="180">
        <v>1</v>
      </c>
      <c r="F57" s="932"/>
      <c r="G57" s="1244">
        <v>82.788901398995407</v>
      </c>
      <c r="H57" s="578">
        <f>IF(G57="","",G57-G57*COMPASS!$U$13)</f>
        <v>82.788901398995407</v>
      </c>
    </row>
    <row r="58" spans="1:8" ht="16.2" customHeight="1">
      <c r="A58" s="903" t="s">
        <v>9776</v>
      </c>
      <c r="B58" s="898" t="s">
        <v>421</v>
      </c>
      <c r="C58" s="899" t="s">
        <v>9777</v>
      </c>
      <c r="D58" s="900" t="s">
        <v>18636</v>
      </c>
      <c r="E58" s="901">
        <v>1</v>
      </c>
      <c r="F58" s="932"/>
      <c r="G58" s="1244">
        <v>86.209190786601923</v>
      </c>
      <c r="H58" s="578">
        <f>IF(G58="","",G58-G58*COMPASS!$U$13)</f>
        <v>86.209190786601923</v>
      </c>
    </row>
    <row r="59" spans="1:8" ht="16.2" customHeight="1">
      <c r="A59" s="297" t="s">
        <v>5720</v>
      </c>
      <c r="B59" s="566" t="s">
        <v>421</v>
      </c>
      <c r="C59" s="183" t="s">
        <v>5718</v>
      </c>
      <c r="D59" s="53" t="s">
        <v>9778</v>
      </c>
      <c r="E59" s="180">
        <v>1</v>
      </c>
      <c r="F59" s="932"/>
      <c r="G59" s="1244">
        <v>92.99195367701364</v>
      </c>
      <c r="H59" s="578">
        <f>IF(G59="","",G59-G59*COMPASS!$U$13)</f>
        <v>92.99195367701364</v>
      </c>
    </row>
    <row r="60" spans="1:8" ht="16.2" customHeight="1">
      <c r="A60" s="297" t="s">
        <v>5634</v>
      </c>
      <c r="B60" s="566" t="s">
        <v>992</v>
      </c>
      <c r="C60" s="183" t="s">
        <v>5565</v>
      </c>
      <c r="D60" s="53" t="s">
        <v>9779</v>
      </c>
      <c r="E60" s="180">
        <v>1</v>
      </c>
      <c r="F60" s="932"/>
      <c r="G60" s="1244">
        <v>98.068730766707731</v>
      </c>
      <c r="H60" s="578">
        <f>IF(G60="","",G60-G60*COMPASS!$U$13)</f>
        <v>98.068730766707731</v>
      </c>
    </row>
    <row r="61" spans="1:8" ht="16.2" customHeight="1">
      <c r="A61" s="297" t="s">
        <v>5635</v>
      </c>
      <c r="B61" s="566" t="s">
        <v>992</v>
      </c>
      <c r="C61" s="183" t="s">
        <v>5566</v>
      </c>
      <c r="D61" s="53" t="s">
        <v>9780</v>
      </c>
      <c r="E61" s="180">
        <v>1</v>
      </c>
      <c r="F61" s="932"/>
      <c r="G61" s="1244">
        <v>111.43892333417601</v>
      </c>
      <c r="H61" s="578">
        <f>IF(G61="","",G61-G61*COMPASS!$U$13)</f>
        <v>111.43892333417601</v>
      </c>
    </row>
    <row r="62" spans="1:8" ht="16.2" customHeight="1">
      <c r="A62" s="297" t="s">
        <v>5636</v>
      </c>
      <c r="B62" s="566" t="s">
        <v>992</v>
      </c>
      <c r="C62" s="183" t="s">
        <v>5567</v>
      </c>
      <c r="D62" s="53" t="s">
        <v>9781</v>
      </c>
      <c r="E62" s="180">
        <v>4</v>
      </c>
      <c r="F62" s="932"/>
      <c r="G62" s="1244">
        <v>5.9719835332284221</v>
      </c>
      <c r="H62" s="578">
        <f>IF(G62="","",G62-G62*COMPASS!$U$13)</f>
        <v>5.9719835332284221</v>
      </c>
    </row>
    <row r="63" spans="1:8" ht="16.2" customHeight="1">
      <c r="A63" s="297" t="s">
        <v>5637</v>
      </c>
      <c r="B63" s="566" t="s">
        <v>992</v>
      </c>
      <c r="C63" s="183" t="s">
        <v>5568</v>
      </c>
      <c r="D63" s="53" t="s">
        <v>9782</v>
      </c>
      <c r="E63" s="180">
        <v>4</v>
      </c>
      <c r="F63" s="932"/>
      <c r="G63" s="1244">
        <v>5.9719835332284221</v>
      </c>
      <c r="H63" s="578">
        <f>IF(G63="","",G63-G63*COMPASS!$U$13)</f>
        <v>5.9719835332284221</v>
      </c>
    </row>
    <row r="64" spans="1:8" ht="16.2" customHeight="1">
      <c r="A64" s="903" t="s">
        <v>9783</v>
      </c>
      <c r="B64" s="898" t="s">
        <v>421</v>
      </c>
      <c r="C64" s="899" t="s">
        <v>9784</v>
      </c>
      <c r="D64" s="900" t="s">
        <v>9785</v>
      </c>
      <c r="E64" s="901">
        <v>1</v>
      </c>
      <c r="F64" s="932"/>
      <c r="G64" s="1244">
        <v>6.9994742530932745</v>
      </c>
      <c r="H64" s="578">
        <f>IF(G64="","",G64-G64*COMPASS!$U$13)</f>
        <v>6.9994742530932745</v>
      </c>
    </row>
    <row r="65" spans="1:8" ht="16.2" customHeight="1">
      <c r="A65" s="903" t="s">
        <v>9786</v>
      </c>
      <c r="B65" s="898" t="s">
        <v>421</v>
      </c>
      <c r="C65" s="899" t="s">
        <v>9787</v>
      </c>
      <c r="D65" s="900" t="s">
        <v>9788</v>
      </c>
      <c r="E65" s="901">
        <v>1</v>
      </c>
      <c r="F65" s="932"/>
      <c r="G65" s="1244">
        <v>7.3530981407216665</v>
      </c>
      <c r="H65" s="578">
        <f>IF(G65="","",G65-G65*COMPASS!$U$13)</f>
        <v>7.3530981407216665</v>
      </c>
    </row>
    <row r="66" spans="1:8" ht="16.2" customHeight="1">
      <c r="A66" s="903" t="s">
        <v>9789</v>
      </c>
      <c r="B66" s="898" t="s">
        <v>421</v>
      </c>
      <c r="C66" s="899" t="s">
        <v>9790</v>
      </c>
      <c r="D66" s="900" t="s">
        <v>9791</v>
      </c>
      <c r="E66" s="901">
        <v>1</v>
      </c>
      <c r="F66" s="932"/>
      <c r="G66" s="1244">
        <v>13.984516600510068</v>
      </c>
      <c r="H66" s="578">
        <f>IF(G66="","",G66-G66*COMPASS!$U$13)</f>
        <v>13.984516600510068</v>
      </c>
    </row>
    <row r="67" spans="1:8" ht="16.2" customHeight="1">
      <c r="A67" s="903" t="s">
        <v>9792</v>
      </c>
      <c r="B67" s="898" t="s">
        <v>421</v>
      </c>
      <c r="C67" s="899" t="s">
        <v>9793</v>
      </c>
      <c r="D67" s="900" t="s">
        <v>9794</v>
      </c>
      <c r="E67" s="901">
        <v>1</v>
      </c>
      <c r="F67" s="932"/>
      <c r="G67" s="1244">
        <v>14.706196281443333</v>
      </c>
      <c r="H67" s="578">
        <f>IF(G67="","",G67-G67*COMPASS!$U$13)</f>
        <v>14.706196281443333</v>
      </c>
    </row>
    <row r="68" spans="1:8" ht="16.2" customHeight="1">
      <c r="A68" s="903" t="s">
        <v>9795</v>
      </c>
      <c r="B68" s="898" t="s">
        <v>421</v>
      </c>
      <c r="C68" s="899" t="s">
        <v>9796</v>
      </c>
      <c r="D68" s="900" t="s">
        <v>9797</v>
      </c>
      <c r="E68" s="901">
        <v>1</v>
      </c>
      <c r="F68" s="932"/>
      <c r="G68" s="1244">
        <v>20.983338893407801</v>
      </c>
      <c r="H68" s="578">
        <f>IF(G68="","",G68-G68*COMPASS!$U$13)</f>
        <v>20.983338893407801</v>
      </c>
    </row>
    <row r="69" spans="1:8" ht="16.2" customHeight="1">
      <c r="A69" s="903" t="s">
        <v>9798</v>
      </c>
      <c r="B69" s="898" t="s">
        <v>421</v>
      </c>
      <c r="C69" s="899" t="s">
        <v>9799</v>
      </c>
      <c r="D69" s="900" t="s">
        <v>9800</v>
      </c>
      <c r="E69" s="901">
        <v>1</v>
      </c>
      <c r="F69" s="932"/>
      <c r="G69" s="1244">
        <v>22.059294422164999</v>
      </c>
      <c r="H69" s="578">
        <f>IF(G69="","",G69-G69*COMPASS!$U$13)</f>
        <v>22.059294422164999</v>
      </c>
    </row>
    <row r="70" spans="1:8" ht="16.2" customHeight="1">
      <c r="A70" s="903" t="s">
        <v>9801</v>
      </c>
      <c r="B70" s="898" t="s">
        <v>421</v>
      </c>
      <c r="C70" s="899" t="s">
        <v>9802</v>
      </c>
      <c r="D70" s="900" t="s">
        <v>9803</v>
      </c>
      <c r="E70" s="901">
        <v>1</v>
      </c>
      <c r="F70" s="932"/>
      <c r="G70" s="1244">
        <v>27.968381200409336</v>
      </c>
      <c r="H70" s="578">
        <f>IF(G70="","",G70-G70*COMPASS!$U$13)</f>
        <v>27.968381200409336</v>
      </c>
    </row>
    <row r="71" spans="1:8" ht="16.2" customHeight="1">
      <c r="A71" s="903" t="s">
        <v>9804</v>
      </c>
      <c r="B71" s="898" t="s">
        <v>421</v>
      </c>
      <c r="C71" s="899" t="s">
        <v>9805</v>
      </c>
      <c r="D71" s="900" t="s">
        <v>9806</v>
      </c>
      <c r="E71" s="901">
        <v>1</v>
      </c>
      <c r="F71" s="932"/>
      <c r="G71" s="1244">
        <v>29.445815736253582</v>
      </c>
      <c r="H71" s="578">
        <f>IF(G71="","",G71-G71*COMPASS!$U$13)</f>
        <v>29.445815736253582</v>
      </c>
    </row>
    <row r="72" spans="1:8" ht="16.2" customHeight="1">
      <c r="A72" s="897" t="s">
        <v>9807</v>
      </c>
      <c r="B72" s="898" t="s">
        <v>421</v>
      </c>
      <c r="C72" s="899" t="s">
        <v>9808</v>
      </c>
      <c r="D72" s="900" t="s">
        <v>9809</v>
      </c>
      <c r="E72" s="901">
        <v>1</v>
      </c>
      <c r="F72" s="932"/>
      <c r="G72" s="1244">
        <v>103.05256583679017</v>
      </c>
      <c r="H72" s="578">
        <f>IF(G72="","",G72-G72*COMPASS!$U$13)</f>
        <v>103.05256583679017</v>
      </c>
    </row>
    <row r="73" spans="1:8" ht="16.2" customHeight="1">
      <c r="A73" s="897" t="s">
        <v>9810</v>
      </c>
      <c r="B73" s="898" t="s">
        <v>421</v>
      </c>
      <c r="C73" s="899" t="s">
        <v>9811</v>
      </c>
      <c r="D73" s="900" t="s">
        <v>9812</v>
      </c>
      <c r="E73" s="901">
        <v>1</v>
      </c>
      <c r="F73" s="932"/>
      <c r="G73" s="1244">
        <v>115.3966335178368</v>
      </c>
      <c r="H73" s="578">
        <f>IF(G73="","",G73-G73*COMPASS!$U$13)</f>
        <v>115.3966335178368</v>
      </c>
    </row>
    <row r="74" spans="1:8" ht="16.2" customHeight="1">
      <c r="A74" s="897" t="s">
        <v>9813</v>
      </c>
      <c r="B74" s="898" t="s">
        <v>421</v>
      </c>
      <c r="C74" s="899" t="s">
        <v>9814</v>
      </c>
      <c r="D74" s="900" t="s">
        <v>9815</v>
      </c>
      <c r="E74" s="901">
        <v>1</v>
      </c>
      <c r="F74" s="932"/>
      <c r="G74" s="1244">
        <v>108.23156294634411</v>
      </c>
      <c r="H74" s="578">
        <f>IF(G74="","",G74-G74*COMPASS!$U$13)</f>
        <v>108.23156294634411</v>
      </c>
    </row>
    <row r="75" spans="1:8" ht="16.2" customHeight="1">
      <c r="A75" s="897" t="s">
        <v>9816</v>
      </c>
      <c r="B75" s="898" t="s">
        <v>421</v>
      </c>
      <c r="C75" s="899" t="s">
        <v>9817</v>
      </c>
      <c r="D75" s="900" t="s">
        <v>9818</v>
      </c>
      <c r="E75" s="901">
        <v>1</v>
      </c>
      <c r="F75" s="932"/>
      <c r="G75" s="1244">
        <v>121.16013161186338</v>
      </c>
      <c r="H75" s="578">
        <f>IF(G75="","",G75-G75*COMPASS!$U$13)</f>
        <v>121.16013161186338</v>
      </c>
    </row>
    <row r="76" spans="1:8" ht="16.2" customHeight="1">
      <c r="A76" s="897" t="s">
        <v>9819</v>
      </c>
      <c r="B76" s="898" t="s">
        <v>992</v>
      </c>
      <c r="C76" s="899" t="s">
        <v>9820</v>
      </c>
      <c r="D76" s="900" t="s">
        <v>18637</v>
      </c>
      <c r="E76" s="901">
        <v>1</v>
      </c>
      <c r="F76" s="932"/>
      <c r="G76" s="1244">
        <v>22.263529905488383</v>
      </c>
      <c r="H76" s="578">
        <f>IF(G76="","",G76-G76*COMPASS!$U$13)</f>
        <v>22.263529905488383</v>
      </c>
    </row>
    <row r="77" spans="1:8" ht="16.2" customHeight="1">
      <c r="A77" s="897" t="s">
        <v>9821</v>
      </c>
      <c r="B77" s="898" t="s">
        <v>992</v>
      </c>
      <c r="C77" s="899" t="s">
        <v>9822</v>
      </c>
      <c r="D77" s="900" t="s">
        <v>9823</v>
      </c>
      <c r="E77" s="901">
        <v>1</v>
      </c>
      <c r="F77" s="932"/>
      <c r="G77" s="1244">
        <v>31.272879318195834</v>
      </c>
      <c r="H77" s="578">
        <f>IF(G77="","",G77-G77*COMPASS!$U$13)</f>
        <v>31.272879318195834</v>
      </c>
    </row>
    <row r="78" spans="1:8" ht="16.2" customHeight="1">
      <c r="A78" s="903" t="s">
        <v>9824</v>
      </c>
      <c r="B78" s="898" t="s">
        <v>421</v>
      </c>
      <c r="C78" s="899" t="s">
        <v>9825</v>
      </c>
      <c r="D78" s="900" t="s">
        <v>9826</v>
      </c>
      <c r="E78" s="901">
        <v>1</v>
      </c>
      <c r="F78" s="932"/>
      <c r="G78" s="1244">
        <v>41.117721942491229</v>
      </c>
      <c r="H78" s="578">
        <f>IF(G78="","",G78-G78*COMPASS!$U$13)</f>
        <v>41.117721942491229</v>
      </c>
    </row>
    <row r="79" spans="1:8" ht="16.2" customHeight="1">
      <c r="A79" s="297" t="s">
        <v>5638</v>
      </c>
      <c r="B79" s="566" t="s">
        <v>421</v>
      </c>
      <c r="C79" s="183" t="s">
        <v>5569</v>
      </c>
      <c r="D79" s="53" t="s">
        <v>9827</v>
      </c>
      <c r="E79" s="180">
        <v>1</v>
      </c>
      <c r="F79" s="932"/>
      <c r="G79" s="1244">
        <v>37.701405667383256</v>
      </c>
      <c r="H79" s="578">
        <f>IF(G79="","",G79-G79*COMPASS!$U$13)</f>
        <v>37.701405667383256</v>
      </c>
    </row>
    <row r="80" spans="1:8" ht="16.2" customHeight="1">
      <c r="A80" s="297" t="s">
        <v>5639</v>
      </c>
      <c r="B80" s="566" t="s">
        <v>992</v>
      </c>
      <c r="C80" s="183" t="s">
        <v>5570</v>
      </c>
      <c r="D80" s="53" t="s">
        <v>9828</v>
      </c>
      <c r="E80" s="180">
        <v>1</v>
      </c>
      <c r="F80" s="932"/>
      <c r="G80" s="1244">
        <v>40.045485598918809</v>
      </c>
      <c r="H80" s="578">
        <f>IF(G80="","",G80-G80*COMPASS!$U$13)</f>
        <v>40.045485598918809</v>
      </c>
    </row>
    <row r="81" spans="1:8" ht="16.2" customHeight="1">
      <c r="A81" s="297" t="s">
        <v>5640</v>
      </c>
      <c r="B81" s="566" t="s">
        <v>992</v>
      </c>
      <c r="C81" s="183" t="s">
        <v>5571</v>
      </c>
      <c r="D81" s="53" t="s">
        <v>9829</v>
      </c>
      <c r="E81" s="180">
        <v>1</v>
      </c>
      <c r="F81" s="932"/>
      <c r="G81" s="1244">
        <v>47.521737094337681</v>
      </c>
      <c r="H81" s="578">
        <f>IF(G81="","",G81-G81*COMPASS!$U$13)</f>
        <v>47.521737094337681</v>
      </c>
    </row>
    <row r="82" spans="1:8" ht="16.2" customHeight="1">
      <c r="A82" s="297" t="s">
        <v>9830</v>
      </c>
      <c r="B82" s="566" t="s">
        <v>421</v>
      </c>
      <c r="C82" s="183" t="s">
        <v>9831</v>
      </c>
      <c r="D82" s="53" t="s">
        <v>9832</v>
      </c>
      <c r="E82" s="180">
        <v>1</v>
      </c>
      <c r="F82" s="932"/>
      <c r="G82" s="1244">
        <v>94.312368178015348</v>
      </c>
      <c r="H82" s="578">
        <f>IF(G82="","",G82-G82*COMPASS!$U$13)</f>
        <v>94.312368178015348</v>
      </c>
    </row>
    <row r="83" spans="1:8" ht="16.2" customHeight="1">
      <c r="A83" s="297" t="s">
        <v>9833</v>
      </c>
      <c r="B83" s="566" t="s">
        <v>421</v>
      </c>
      <c r="C83" s="183" t="s">
        <v>9834</v>
      </c>
      <c r="D83" s="53" t="s">
        <v>9835</v>
      </c>
      <c r="E83" s="180">
        <v>1</v>
      </c>
      <c r="F83" s="932"/>
      <c r="G83" s="1244">
        <v>69.46382324662639</v>
      </c>
      <c r="H83" s="578">
        <f>IF(G83="","",G83-G83*COMPASS!$U$13)</f>
        <v>69.46382324662639</v>
      </c>
    </row>
    <row r="84" spans="1:8" ht="16.2" customHeight="1">
      <c r="A84" s="903" t="s">
        <v>9836</v>
      </c>
      <c r="B84" s="898" t="s">
        <v>421</v>
      </c>
      <c r="C84" s="899" t="s">
        <v>9837</v>
      </c>
      <c r="D84" s="900" t="s">
        <v>9838</v>
      </c>
      <c r="E84" s="901">
        <v>1</v>
      </c>
      <c r="F84" s="932"/>
      <c r="G84" s="1244">
        <v>44.152012017696933</v>
      </c>
      <c r="H84" s="578">
        <f>IF(G84="","",G84-G84*COMPASS!$U$13)</f>
        <v>44.152012017696933</v>
      </c>
    </row>
    <row r="85" spans="1:8" ht="16.2" customHeight="1">
      <c r="A85" s="903" t="s">
        <v>9839</v>
      </c>
      <c r="B85" s="898" t="s">
        <v>421</v>
      </c>
      <c r="C85" s="899" t="s">
        <v>9840</v>
      </c>
      <c r="D85" s="900" t="s">
        <v>9841</v>
      </c>
      <c r="E85" s="901">
        <v>1</v>
      </c>
      <c r="F85" s="932"/>
      <c r="G85" s="1244">
        <v>88.408303002342763</v>
      </c>
      <c r="H85" s="578">
        <f>IF(G85="","",G85-G85*COMPASS!$U$13)</f>
        <v>88.408303002342763</v>
      </c>
    </row>
    <row r="86" spans="1:8" ht="16.2" customHeight="1">
      <c r="A86" s="903" t="s">
        <v>9842</v>
      </c>
      <c r="B86" s="898" t="s">
        <v>421</v>
      </c>
      <c r="C86" s="899" t="s">
        <v>9843</v>
      </c>
      <c r="D86" s="900" t="s">
        <v>9844</v>
      </c>
      <c r="E86" s="901">
        <v>1</v>
      </c>
      <c r="F86" s="932"/>
      <c r="G86" s="1244">
        <v>99.471374235631643</v>
      </c>
      <c r="H86" s="578">
        <f>IF(G86="","",G86-G86*COMPASS!$U$13)</f>
        <v>99.471374235631643</v>
      </c>
    </row>
    <row r="87" spans="1:8" ht="16.2" customHeight="1">
      <c r="A87" s="903" t="s">
        <v>9845</v>
      </c>
      <c r="B87" s="898" t="s">
        <v>421</v>
      </c>
      <c r="C87" s="899" t="s">
        <v>9846</v>
      </c>
      <c r="D87" s="900" t="s">
        <v>9847</v>
      </c>
      <c r="E87" s="901">
        <v>1</v>
      </c>
      <c r="F87" s="932"/>
      <c r="G87" s="1244">
        <v>110.47281048532238</v>
      </c>
      <c r="H87" s="578">
        <f>IF(G87="","",G87-G87*COMPASS!$U$13)</f>
        <v>110.47281048532238</v>
      </c>
    </row>
    <row r="88" spans="1:8" ht="16.2" customHeight="1">
      <c r="A88" s="903" t="s">
        <v>9848</v>
      </c>
      <c r="B88" s="898" t="s">
        <v>421</v>
      </c>
      <c r="C88" s="899" t="s">
        <v>9849</v>
      </c>
      <c r="D88" s="900" t="s">
        <v>9850</v>
      </c>
      <c r="E88" s="901">
        <v>1</v>
      </c>
      <c r="F88" s="932"/>
      <c r="G88" s="1244">
        <v>123.80585029172538</v>
      </c>
      <c r="H88" s="578">
        <f>IF(G88="","",G88-G88*COMPASS!$U$13)</f>
        <v>123.80585029172538</v>
      </c>
    </row>
    <row r="89" spans="1:8" ht="16.2" customHeight="1">
      <c r="A89" s="903" t="s">
        <v>9851</v>
      </c>
      <c r="B89" s="898" t="s">
        <v>421</v>
      </c>
      <c r="C89" s="899" t="s">
        <v>9852</v>
      </c>
      <c r="D89" s="900" t="s">
        <v>9853</v>
      </c>
      <c r="E89" s="901">
        <v>1</v>
      </c>
      <c r="F89" s="932"/>
      <c r="G89" s="1244">
        <v>141.52788764286569</v>
      </c>
      <c r="H89" s="578">
        <f>IF(G89="","",G89-G89*COMPASS!$U$13)</f>
        <v>141.52788764286569</v>
      </c>
    </row>
    <row r="90" spans="1:8" ht="16.2" customHeight="1">
      <c r="A90" s="903" t="s">
        <v>9854</v>
      </c>
      <c r="B90" s="898" t="s">
        <v>421</v>
      </c>
      <c r="C90" s="899" t="s">
        <v>9855</v>
      </c>
      <c r="D90" s="900" t="s">
        <v>9856</v>
      </c>
      <c r="E90" s="901">
        <v>1</v>
      </c>
      <c r="F90" s="932"/>
      <c r="G90" s="1244">
        <v>97.272263382622398</v>
      </c>
      <c r="H90" s="578">
        <f>IF(G90="","",G90-G90*COMPASS!$U$13)</f>
        <v>97.272263382622398</v>
      </c>
    </row>
    <row r="91" spans="1:8" ht="16.2" customHeight="1">
      <c r="A91" s="903" t="s">
        <v>9857</v>
      </c>
      <c r="B91" s="898" t="s">
        <v>421</v>
      </c>
      <c r="C91" s="899" t="s">
        <v>9858</v>
      </c>
      <c r="D91" s="900" t="s">
        <v>9859</v>
      </c>
      <c r="E91" s="901">
        <v>1</v>
      </c>
      <c r="F91" s="932"/>
      <c r="G91" s="1244">
        <v>108.30190901243027</v>
      </c>
      <c r="H91" s="578">
        <f>IF(G91="","",G91-G91*COMPASS!$U$13)</f>
        <v>108.30190901243027</v>
      </c>
    </row>
    <row r="92" spans="1:8" ht="16.2" customHeight="1">
      <c r="A92" s="903" t="s">
        <v>9860</v>
      </c>
      <c r="B92" s="898" t="s">
        <v>421</v>
      </c>
      <c r="C92" s="899" t="s">
        <v>9861</v>
      </c>
      <c r="D92" s="900" t="s">
        <v>9862</v>
      </c>
      <c r="E92" s="901">
        <v>1</v>
      </c>
      <c r="F92" s="932"/>
      <c r="G92" s="1244">
        <v>119.33677204310864</v>
      </c>
      <c r="H92" s="578">
        <f>IF(G92="","",G92-G92*COMPASS!$U$13)</f>
        <v>119.33677204310864</v>
      </c>
    </row>
    <row r="93" spans="1:8" ht="16.2" customHeight="1">
      <c r="A93" s="903" t="s">
        <v>9863</v>
      </c>
      <c r="B93" s="898" t="s">
        <v>421</v>
      </c>
      <c r="C93" s="899" t="s">
        <v>9864</v>
      </c>
      <c r="D93" s="900" t="s">
        <v>9865</v>
      </c>
      <c r="E93" s="901">
        <v>1</v>
      </c>
      <c r="F93" s="932"/>
      <c r="G93" s="1244">
        <v>141.52788764286569</v>
      </c>
      <c r="H93" s="578">
        <f>IF(G93="","",G93-G93*COMPASS!$U$13)</f>
        <v>141.52788764286569</v>
      </c>
    </row>
    <row r="94" spans="1:8" ht="16.2" customHeight="1">
      <c r="A94" s="903" t="s">
        <v>9866</v>
      </c>
      <c r="B94" s="898" t="s">
        <v>421</v>
      </c>
      <c r="C94" s="899" t="s">
        <v>9867</v>
      </c>
      <c r="D94" s="900" t="s">
        <v>9868</v>
      </c>
      <c r="E94" s="901">
        <v>1</v>
      </c>
      <c r="F94" s="932"/>
      <c r="G94" s="1244">
        <v>159.18896012501821</v>
      </c>
      <c r="H94" s="578">
        <f>IF(G94="","",G94-G94*COMPASS!$U$13)</f>
        <v>159.18896012501821</v>
      </c>
    </row>
    <row r="95" spans="1:8" ht="16.2" customHeight="1">
      <c r="A95" s="181" t="s">
        <v>953</v>
      </c>
      <c r="B95" s="1108"/>
      <c r="C95" s="182"/>
      <c r="D95" s="907"/>
      <c r="E95" s="100"/>
      <c r="F95" s="100"/>
      <c r="G95" s="1245"/>
      <c r="H95" s="578" t="str">
        <f>IF(G95="","",G95-G95*COMPASS!$U$13)</f>
        <v/>
      </c>
    </row>
    <row r="96" spans="1:8" ht="16.2" customHeight="1">
      <c r="A96" s="297" t="s">
        <v>9869</v>
      </c>
      <c r="B96" s="566" t="s">
        <v>421</v>
      </c>
      <c r="C96" s="183" t="s">
        <v>9870</v>
      </c>
      <c r="D96" s="53" t="s">
        <v>9871</v>
      </c>
      <c r="E96" s="180">
        <v>1</v>
      </c>
      <c r="F96" s="932"/>
      <c r="G96" s="1244">
        <v>198.28530568778788</v>
      </c>
      <c r="H96" s="578">
        <f>IF(G96="","",G96-G96*COMPASS!$U$13)</f>
        <v>198.28530568778788</v>
      </c>
    </row>
    <row r="97" spans="1:8" ht="16.2" customHeight="1">
      <c r="A97" s="297" t="s">
        <v>9872</v>
      </c>
      <c r="B97" s="566" t="s">
        <v>421</v>
      </c>
      <c r="C97" s="183" t="s">
        <v>9873</v>
      </c>
      <c r="D97" s="53" t="s">
        <v>9874</v>
      </c>
      <c r="E97" s="180">
        <v>1</v>
      </c>
      <c r="F97" s="932"/>
      <c r="G97" s="1244">
        <v>177.31396185421363</v>
      </c>
      <c r="H97" s="578">
        <f>IF(G97="","",G97-G97*COMPASS!$U$13)</f>
        <v>177.31396185421363</v>
      </c>
    </row>
    <row r="98" spans="1:8" ht="16.2" customHeight="1">
      <c r="A98" s="297" t="s">
        <v>5723</v>
      </c>
      <c r="B98" s="566" t="s">
        <v>421</v>
      </c>
      <c r="C98" s="183" t="s">
        <v>5721</v>
      </c>
      <c r="D98" s="53" t="s">
        <v>9875</v>
      </c>
      <c r="E98" s="180">
        <v>1</v>
      </c>
      <c r="F98" s="932"/>
      <c r="G98" s="1244">
        <v>82.788901398995407</v>
      </c>
      <c r="H98" s="578">
        <f>IF(G98="","",G98-G98*COMPASS!$U$13)</f>
        <v>82.788901398995407</v>
      </c>
    </row>
    <row r="99" spans="1:8" ht="16.2" customHeight="1">
      <c r="A99" s="297" t="s">
        <v>5724</v>
      </c>
      <c r="B99" s="566" t="s">
        <v>421</v>
      </c>
      <c r="C99" s="183" t="s">
        <v>5722</v>
      </c>
      <c r="D99" s="53" t="s">
        <v>9876</v>
      </c>
      <c r="E99" s="180">
        <v>1</v>
      </c>
      <c r="F99" s="932"/>
      <c r="G99" s="1244">
        <v>92.99195367701364</v>
      </c>
      <c r="H99" s="578">
        <f>IF(G99="","",G99-G99*COMPASS!$U$13)</f>
        <v>92.99195367701364</v>
      </c>
    </row>
    <row r="100" spans="1:8" ht="16.2" customHeight="1">
      <c r="A100" s="297" t="s">
        <v>5641</v>
      </c>
      <c r="B100" s="566" t="s">
        <v>992</v>
      </c>
      <c r="C100" s="183" t="s">
        <v>5572</v>
      </c>
      <c r="D100" s="53" t="s">
        <v>9877</v>
      </c>
      <c r="E100" s="180">
        <v>1</v>
      </c>
      <c r="F100" s="932"/>
      <c r="G100" s="1244">
        <v>98.068730766707731</v>
      </c>
      <c r="H100" s="578">
        <f>IF(G100="","",G100-G100*COMPASS!$U$13)</f>
        <v>98.068730766707731</v>
      </c>
    </row>
    <row r="101" spans="1:8" ht="16.2" customHeight="1">
      <c r="A101" s="297" t="s">
        <v>5642</v>
      </c>
      <c r="B101" s="566" t="s">
        <v>421</v>
      </c>
      <c r="C101" s="183" t="s">
        <v>5573</v>
      </c>
      <c r="D101" s="53" t="s">
        <v>9878</v>
      </c>
      <c r="E101" s="180">
        <v>1</v>
      </c>
      <c r="F101" s="932"/>
      <c r="G101" s="1244">
        <v>111.43892333417601</v>
      </c>
      <c r="H101" s="578">
        <f>IF(G101="","",G101-G101*COMPASS!$U$13)</f>
        <v>111.43892333417601</v>
      </c>
    </row>
    <row r="102" spans="1:8" ht="16.2" customHeight="1">
      <c r="A102" s="297" t="s">
        <v>904</v>
      </c>
      <c r="B102" s="566" t="s">
        <v>992</v>
      </c>
      <c r="C102" s="183" t="s">
        <v>905</v>
      </c>
      <c r="D102" s="53" t="s">
        <v>9879</v>
      </c>
      <c r="E102" s="180">
        <v>4</v>
      </c>
      <c r="F102" s="932"/>
      <c r="G102" s="1244">
        <v>5.9719835332284221</v>
      </c>
      <c r="H102" s="578">
        <f>IF(G102="","",G102-G102*COMPASS!$U$13)</f>
        <v>5.9719835332284221</v>
      </c>
    </row>
    <row r="103" spans="1:8" ht="16.2" customHeight="1">
      <c r="A103" s="297" t="s">
        <v>906</v>
      </c>
      <c r="B103" s="566" t="s">
        <v>992</v>
      </c>
      <c r="C103" s="183" t="s">
        <v>907</v>
      </c>
      <c r="D103" s="53" t="s">
        <v>9880</v>
      </c>
      <c r="E103" s="180">
        <v>4</v>
      </c>
      <c r="F103" s="932"/>
      <c r="G103" s="1244">
        <v>5.9719835332284221</v>
      </c>
      <c r="H103" s="578">
        <f>IF(G103="","",G103-G103*COMPASS!$U$13)</f>
        <v>5.9719835332284221</v>
      </c>
    </row>
    <row r="104" spans="1:8" ht="16.2" customHeight="1">
      <c r="A104" s="297" t="s">
        <v>9881</v>
      </c>
      <c r="B104" s="566" t="s">
        <v>421</v>
      </c>
      <c r="C104" s="183" t="s">
        <v>9882</v>
      </c>
      <c r="D104" s="53" t="s">
        <v>9883</v>
      </c>
      <c r="E104" s="901">
        <v>1</v>
      </c>
      <c r="F104" s="932"/>
      <c r="G104" s="1244">
        <v>103.05256583679017</v>
      </c>
      <c r="H104" s="578">
        <f>IF(G104="","",G104-G104*COMPASS!$U$13)</f>
        <v>103.05256583679017</v>
      </c>
    </row>
    <row r="105" spans="1:8" ht="16.2" customHeight="1">
      <c r="A105" s="297" t="s">
        <v>9884</v>
      </c>
      <c r="B105" s="566" t="s">
        <v>421</v>
      </c>
      <c r="C105" s="183" t="s">
        <v>9885</v>
      </c>
      <c r="D105" s="53" t="s">
        <v>9886</v>
      </c>
      <c r="E105" s="901">
        <v>1</v>
      </c>
      <c r="F105" s="932"/>
      <c r="G105" s="1244">
        <v>115.3966335178368</v>
      </c>
      <c r="H105" s="578">
        <f>IF(G105="","",G105-G105*COMPASS!$U$13)</f>
        <v>115.3966335178368</v>
      </c>
    </row>
    <row r="106" spans="1:8" ht="16.2" customHeight="1">
      <c r="A106" s="297" t="s">
        <v>9887</v>
      </c>
      <c r="B106" s="566" t="s">
        <v>421</v>
      </c>
      <c r="C106" s="183" t="s">
        <v>9888</v>
      </c>
      <c r="D106" s="53" t="s">
        <v>9889</v>
      </c>
      <c r="E106" s="901">
        <v>1</v>
      </c>
      <c r="F106" s="932"/>
      <c r="G106" s="1244">
        <v>108.23156294634411</v>
      </c>
      <c r="H106" s="578">
        <f>IF(G106="","",G106-G106*COMPASS!$U$13)</f>
        <v>108.23156294634411</v>
      </c>
    </row>
    <row r="107" spans="1:8" ht="16.2" customHeight="1">
      <c r="A107" s="297" t="s">
        <v>9890</v>
      </c>
      <c r="B107" s="566" t="s">
        <v>421</v>
      </c>
      <c r="C107" s="183" t="s">
        <v>9891</v>
      </c>
      <c r="D107" s="53" t="s">
        <v>9892</v>
      </c>
      <c r="E107" s="901">
        <v>1</v>
      </c>
      <c r="F107" s="932"/>
      <c r="G107" s="1244">
        <v>121.16013161186338</v>
      </c>
      <c r="H107" s="578">
        <f>IF(G107="","",G107-G107*COMPASS!$U$13)</f>
        <v>121.16013161186338</v>
      </c>
    </row>
    <row r="108" spans="1:8" ht="16.2" customHeight="1">
      <c r="A108" s="297" t="s">
        <v>9893</v>
      </c>
      <c r="B108" s="566" t="s">
        <v>421</v>
      </c>
      <c r="C108" s="183" t="s">
        <v>9894</v>
      </c>
      <c r="D108" s="53" t="s">
        <v>9895</v>
      </c>
      <c r="E108" s="180">
        <v>1</v>
      </c>
      <c r="F108" s="932"/>
      <c r="G108" s="1244">
        <v>94.312368178015348</v>
      </c>
      <c r="H108" s="578">
        <f>IF(G108="","",G108-G108*COMPASS!$U$13)</f>
        <v>94.312368178015348</v>
      </c>
    </row>
    <row r="109" spans="1:8" ht="16.2" customHeight="1">
      <c r="A109" s="297" t="s">
        <v>9896</v>
      </c>
      <c r="B109" s="566" t="s">
        <v>421</v>
      </c>
      <c r="C109" s="183" t="s">
        <v>9897</v>
      </c>
      <c r="D109" s="53" t="s">
        <v>9898</v>
      </c>
      <c r="E109" s="180">
        <v>1</v>
      </c>
      <c r="F109" s="932"/>
      <c r="G109" s="1244">
        <v>69.46382324662639</v>
      </c>
      <c r="H109" s="578">
        <f>IF(G109="","",G109-G109*COMPASS!$U$13)</f>
        <v>69.46382324662639</v>
      </c>
    </row>
    <row r="110" spans="1:8" ht="16.2" customHeight="1">
      <c r="A110" s="181" t="s">
        <v>672</v>
      </c>
      <c r="B110" s="567"/>
      <c r="C110" s="182"/>
      <c r="D110" s="907"/>
      <c r="E110" s="100"/>
      <c r="F110" s="100"/>
      <c r="G110" s="1245"/>
      <c r="H110" s="578" t="str">
        <f>IF(G110="","",G110-G110*COMPASS!$U$13)</f>
        <v/>
      </c>
    </row>
    <row r="111" spans="1:8" ht="16.2" customHeight="1">
      <c r="A111" s="297" t="s">
        <v>230</v>
      </c>
      <c r="B111" s="566" t="s">
        <v>421</v>
      </c>
      <c r="C111" s="183" t="s">
        <v>231</v>
      </c>
      <c r="D111" s="53" t="s">
        <v>9899</v>
      </c>
      <c r="E111" s="180">
        <v>1</v>
      </c>
      <c r="F111" s="932"/>
      <c r="G111" s="1244">
        <v>51.441593493616416</v>
      </c>
      <c r="H111" s="578">
        <f>IF(G111="","",G111-G111*COMPASS!$U$13)</f>
        <v>51.441593493616416</v>
      </c>
    </row>
    <row r="112" spans="1:8" ht="16.2" customHeight="1">
      <c r="A112" s="297" t="s">
        <v>1179</v>
      </c>
      <c r="B112" s="566" t="s">
        <v>992</v>
      </c>
      <c r="C112" s="183" t="s">
        <v>1180</v>
      </c>
      <c r="D112" s="53" t="s">
        <v>9900</v>
      </c>
      <c r="E112" s="180">
        <v>1</v>
      </c>
      <c r="F112" s="932"/>
      <c r="G112" s="1244">
        <v>18.447612945200152</v>
      </c>
      <c r="H112" s="578">
        <f>IF(G112="","",G112-G112*COMPASS!$U$13)</f>
        <v>18.447612945200152</v>
      </c>
    </row>
    <row r="113" spans="1:8" ht="16.2" customHeight="1">
      <c r="A113" s="297" t="s">
        <v>232</v>
      </c>
      <c r="B113" s="566" t="s">
        <v>992</v>
      </c>
      <c r="C113" s="183" t="s">
        <v>233</v>
      </c>
      <c r="D113" s="53" t="s">
        <v>9901</v>
      </c>
      <c r="E113" s="180">
        <v>1</v>
      </c>
      <c r="F113" s="932"/>
      <c r="G113" s="1244">
        <v>110.14673940870601</v>
      </c>
      <c r="H113" s="578">
        <f>IF(G113="","",G113-G113*COMPASS!$U$13)</f>
        <v>110.14673940870601</v>
      </c>
    </row>
    <row r="114" spans="1:8" ht="16.2" customHeight="1">
      <c r="A114" s="903" t="s">
        <v>9902</v>
      </c>
      <c r="B114" s="898" t="s">
        <v>421</v>
      </c>
      <c r="C114" s="899" t="s">
        <v>9903</v>
      </c>
      <c r="D114" s="900" t="s">
        <v>9904</v>
      </c>
      <c r="E114" s="901">
        <v>1</v>
      </c>
      <c r="F114" s="1242"/>
      <c r="G114" s="1244">
        <v>52.076511577421222</v>
      </c>
      <c r="H114" s="578">
        <f>IF(G114="","",G114-G114*COMPASS!$U$13)</f>
        <v>52.076511577421222</v>
      </c>
    </row>
    <row r="115" spans="1:8" ht="16.2" customHeight="1">
      <c r="A115" s="297" t="s">
        <v>1134</v>
      </c>
      <c r="B115" s="566" t="s">
        <v>992</v>
      </c>
      <c r="C115" s="183" t="s">
        <v>1135</v>
      </c>
      <c r="D115" s="53" t="s">
        <v>9905</v>
      </c>
      <c r="E115" s="180">
        <v>1</v>
      </c>
      <c r="F115" s="932"/>
      <c r="G115" s="1244">
        <v>118.67489052152537</v>
      </c>
      <c r="H115" s="578">
        <f>IF(G115="","",G115-G115*COMPASS!$U$13)</f>
        <v>118.67489052152537</v>
      </c>
    </row>
    <row r="116" spans="1:8" ht="16.2" customHeight="1">
      <c r="A116" s="297" t="s">
        <v>1176</v>
      </c>
      <c r="B116" s="566" t="s">
        <v>992</v>
      </c>
      <c r="C116" s="183" t="s">
        <v>1177</v>
      </c>
      <c r="D116" s="53" t="s">
        <v>9906</v>
      </c>
      <c r="E116" s="180">
        <v>1</v>
      </c>
      <c r="F116" s="932"/>
      <c r="G116" s="1244">
        <v>16.543664922985201</v>
      </c>
      <c r="H116" s="578">
        <f>IF(G116="","",G116-G116*COMPASS!$U$13)</f>
        <v>16.543664922985201</v>
      </c>
    </row>
    <row r="117" spans="1:8" ht="16.2" customHeight="1">
      <c r="A117" s="297" t="s">
        <v>5289</v>
      </c>
      <c r="B117" s="566" t="s">
        <v>992</v>
      </c>
      <c r="C117" s="183" t="s">
        <v>5283</v>
      </c>
      <c r="D117" s="53" t="s">
        <v>9907</v>
      </c>
      <c r="E117" s="180">
        <v>1</v>
      </c>
      <c r="F117" s="932"/>
      <c r="G117" s="1244">
        <v>16.543664922985201</v>
      </c>
      <c r="H117" s="578">
        <f>IF(G117="","",G117-G117*COMPASS!$U$13)</f>
        <v>16.543664922985201</v>
      </c>
    </row>
    <row r="118" spans="1:8" ht="16.2" customHeight="1">
      <c r="A118" s="297" t="s">
        <v>1178</v>
      </c>
      <c r="B118" s="566" t="s">
        <v>992</v>
      </c>
      <c r="C118" s="183" t="s">
        <v>1164</v>
      </c>
      <c r="D118" s="53" t="s">
        <v>9908</v>
      </c>
      <c r="E118" s="180">
        <v>1</v>
      </c>
      <c r="F118" s="932"/>
      <c r="G118" s="1244">
        <v>20.344604077669253</v>
      </c>
      <c r="H118" s="578">
        <f>IF(G118="","",G118-G118*COMPASS!$U$13)</f>
        <v>20.344604077669253</v>
      </c>
    </row>
    <row r="119" spans="1:8" ht="16.2" customHeight="1">
      <c r="A119" s="297" t="s">
        <v>5290</v>
      </c>
      <c r="B119" s="566" t="s">
        <v>992</v>
      </c>
      <c r="C119" s="183" t="s">
        <v>5284</v>
      </c>
      <c r="D119" s="53" t="s">
        <v>9909</v>
      </c>
      <c r="E119" s="180">
        <v>1</v>
      </c>
      <c r="F119" s="932"/>
      <c r="G119" s="1244">
        <v>20.344604077669253</v>
      </c>
      <c r="H119" s="578">
        <f>IF(G119="","",G119-G119*COMPASS!$U$13)</f>
        <v>20.344604077669253</v>
      </c>
    </row>
    <row r="120" spans="1:8" ht="16.2" customHeight="1">
      <c r="A120" s="297" t="s">
        <v>5291</v>
      </c>
      <c r="B120" s="566" t="s">
        <v>421</v>
      </c>
      <c r="C120" s="183" t="s">
        <v>5285</v>
      </c>
      <c r="D120" s="53" t="s">
        <v>9910</v>
      </c>
      <c r="E120" s="180">
        <v>1</v>
      </c>
      <c r="F120" s="932"/>
      <c r="G120" s="1246">
        <v>1.4474497525488004</v>
      </c>
      <c r="H120" s="578">
        <f>IF(G120="","",G120-G120*COMPASS!$U$13)</f>
        <v>1.4474497525488004</v>
      </c>
    </row>
    <row r="121" spans="1:8" ht="16.2" customHeight="1">
      <c r="A121" s="297" t="s">
        <v>5292</v>
      </c>
      <c r="B121" s="566" t="s">
        <v>992</v>
      </c>
      <c r="C121" s="183" t="s">
        <v>5286</v>
      </c>
      <c r="D121" s="53" t="s">
        <v>9911</v>
      </c>
      <c r="E121" s="180">
        <v>1</v>
      </c>
      <c r="F121" s="932"/>
      <c r="G121" s="1246">
        <v>1.4474497525488004</v>
      </c>
      <c r="H121" s="578">
        <f>IF(G121="","",G121-G121*COMPASS!$U$13)</f>
        <v>1.4474497525488004</v>
      </c>
    </row>
    <row r="122" spans="1:8" ht="16.2" customHeight="1">
      <c r="A122" s="297" t="s">
        <v>5293</v>
      </c>
      <c r="B122" s="566" t="s">
        <v>421</v>
      </c>
      <c r="C122" s="183" t="s">
        <v>5287</v>
      </c>
      <c r="D122" s="53" t="s">
        <v>9912</v>
      </c>
      <c r="E122" s="180">
        <v>1</v>
      </c>
      <c r="F122" s="932"/>
      <c r="G122" s="1246">
        <v>1.9249005835720678</v>
      </c>
      <c r="H122" s="578">
        <f>IF(G122="","",G122-G122*COMPASS!$U$13)</f>
        <v>1.9249005835720678</v>
      </c>
    </row>
    <row r="123" spans="1:8" ht="16.2" customHeight="1">
      <c r="A123" s="297" t="s">
        <v>5294</v>
      </c>
      <c r="B123" s="566" t="s">
        <v>421</v>
      </c>
      <c r="C123" s="183" t="s">
        <v>5288</v>
      </c>
      <c r="D123" s="53" t="s">
        <v>9913</v>
      </c>
      <c r="E123" s="180">
        <v>1</v>
      </c>
      <c r="F123" s="932"/>
      <c r="G123" s="1246">
        <v>1.9249005835720678</v>
      </c>
      <c r="H123" s="578">
        <f>IF(G123="","",G123-G123*COMPASS!$U$13)</f>
        <v>1.9249005835720678</v>
      </c>
    </row>
    <row r="124" spans="1:8" ht="16.2" customHeight="1">
      <c r="A124" s="297" t="s">
        <v>496</v>
      </c>
      <c r="B124" s="566" t="s">
        <v>992</v>
      </c>
      <c r="C124" s="183" t="s">
        <v>497</v>
      </c>
      <c r="D124" s="53" t="s">
        <v>9914</v>
      </c>
      <c r="E124" s="180">
        <v>1</v>
      </c>
      <c r="F124" s="932"/>
      <c r="G124" s="1244">
        <v>11.565487526500904</v>
      </c>
      <c r="H124" s="578">
        <f>IF(G124="","",G124-G124*COMPASS!$U$13)</f>
        <v>11.565487526500904</v>
      </c>
    </row>
    <row r="125" spans="1:8" ht="16.2" customHeight="1">
      <c r="A125" s="297" t="s">
        <v>498</v>
      </c>
      <c r="B125" s="566" t="s">
        <v>421</v>
      </c>
      <c r="C125" s="183" t="s">
        <v>499</v>
      </c>
      <c r="D125" s="53" t="s">
        <v>9915</v>
      </c>
      <c r="E125" s="180">
        <v>1</v>
      </c>
      <c r="F125" s="932"/>
      <c r="G125" s="1244">
        <v>16.457373564965796</v>
      </c>
      <c r="H125" s="578">
        <f>IF(G125="","",G125-G125*COMPASS!$U$13)</f>
        <v>16.457373564965796</v>
      </c>
    </row>
    <row r="126" spans="1:8" ht="16.2" customHeight="1">
      <c r="A126" s="297" t="s">
        <v>500</v>
      </c>
      <c r="B126" s="566" t="s">
        <v>992</v>
      </c>
      <c r="C126" s="183" t="s">
        <v>501</v>
      </c>
      <c r="D126" s="53" t="s">
        <v>9916</v>
      </c>
      <c r="E126" s="180">
        <v>1</v>
      </c>
      <c r="F126" s="932"/>
      <c r="G126" s="1244">
        <v>51.29979884037035</v>
      </c>
      <c r="H126" s="578">
        <f>IF(G126="","",G126-G126*COMPASS!$U$13)</f>
        <v>51.29979884037035</v>
      </c>
    </row>
    <row r="127" spans="1:8" ht="16.2" customHeight="1">
      <c r="A127" s="297" t="s">
        <v>1322</v>
      </c>
      <c r="B127" s="566" t="s">
        <v>421</v>
      </c>
      <c r="C127" s="183" t="s">
        <v>1323</v>
      </c>
      <c r="D127" s="53" t="s">
        <v>9917</v>
      </c>
      <c r="E127" s="180">
        <v>1</v>
      </c>
      <c r="F127" s="932"/>
      <c r="G127" s="1244">
        <v>60.210021678270358</v>
      </c>
      <c r="H127" s="578">
        <f>IF(G127="","",G127-G127*COMPASS!$U$13)</f>
        <v>60.210021678270358</v>
      </c>
    </row>
    <row r="128" spans="1:8" ht="16.2" customHeight="1">
      <c r="A128" s="297" t="s">
        <v>1080</v>
      </c>
      <c r="B128" s="566" t="s">
        <v>421</v>
      </c>
      <c r="C128" s="183" t="s">
        <v>1081</v>
      </c>
      <c r="D128" s="53" t="s">
        <v>9918</v>
      </c>
      <c r="E128" s="180">
        <v>1</v>
      </c>
      <c r="F128" s="932"/>
      <c r="G128" s="1244">
        <v>255.06501533515004</v>
      </c>
      <c r="H128" s="578">
        <f>IF(G128="","",G128-G128*COMPASS!$U$13)</f>
        <v>255.06501533515004</v>
      </c>
    </row>
    <row r="129" spans="1:8" ht="16.2" customHeight="1">
      <c r="A129" s="297" t="s">
        <v>1324</v>
      </c>
      <c r="B129" s="566" t="s">
        <v>421</v>
      </c>
      <c r="C129" s="183" t="s">
        <v>1325</v>
      </c>
      <c r="D129" s="53" t="s">
        <v>9919</v>
      </c>
      <c r="E129" s="180">
        <v>1</v>
      </c>
      <c r="F129" s="932"/>
      <c r="G129" s="1244">
        <v>218.1986620908805</v>
      </c>
      <c r="H129" s="578">
        <f>IF(G129="","",G129-G129*COMPASS!$U$13)</f>
        <v>218.1986620908805</v>
      </c>
    </row>
    <row r="130" spans="1:8" ht="16.2" customHeight="1">
      <c r="A130" s="297" t="s">
        <v>429</v>
      </c>
      <c r="B130" s="566" t="s">
        <v>992</v>
      </c>
      <c r="C130" s="183" t="s">
        <v>430</v>
      </c>
      <c r="D130" s="53" t="s">
        <v>9920</v>
      </c>
      <c r="E130" s="180">
        <v>1</v>
      </c>
      <c r="F130" s="932"/>
      <c r="G130" s="1244">
        <v>14.984896525514335</v>
      </c>
      <c r="H130" s="578">
        <f>IF(G130="","",G130-G130*COMPASS!$U$13)</f>
        <v>14.984896525514335</v>
      </c>
    </row>
    <row r="131" spans="1:8" ht="16.2" customHeight="1">
      <c r="A131" s="181" t="s">
        <v>5574</v>
      </c>
      <c r="B131" s="567"/>
      <c r="C131" s="182"/>
      <c r="D131" s="907"/>
      <c r="E131" s="100"/>
      <c r="F131" s="100"/>
      <c r="G131" s="1245"/>
      <c r="H131" s="578" t="str">
        <f>IF(G131="","",G131-G131*COMPASS!$U$13)</f>
        <v/>
      </c>
    </row>
    <row r="132" spans="1:8" ht="16.2" customHeight="1">
      <c r="A132" s="297" t="s">
        <v>9921</v>
      </c>
      <c r="B132" s="566" t="s">
        <v>421</v>
      </c>
      <c r="C132" s="183" t="s">
        <v>9922</v>
      </c>
      <c r="D132" s="53" t="s">
        <v>9923</v>
      </c>
      <c r="E132" s="180">
        <v>1</v>
      </c>
      <c r="F132" s="932"/>
      <c r="G132" s="1244">
        <v>32.225654639589493</v>
      </c>
      <c r="H132" s="578">
        <f>IF(G132="","",G132-G132*COMPASS!$U$13)</f>
        <v>32.225654639589493</v>
      </c>
    </row>
    <row r="133" spans="1:8" ht="16.2" customHeight="1">
      <c r="A133" s="903" t="s">
        <v>9924</v>
      </c>
      <c r="B133" s="898" t="s">
        <v>421</v>
      </c>
      <c r="C133" s="899" t="s">
        <v>9925</v>
      </c>
      <c r="D133" s="900" t="s">
        <v>9926</v>
      </c>
      <c r="E133" s="901">
        <v>1</v>
      </c>
      <c r="F133" s="932"/>
      <c r="G133" s="1244">
        <v>33.235863248981012</v>
      </c>
      <c r="H133" s="578">
        <f>IF(G133="","",G133-G133*COMPASS!$U$13)</f>
        <v>33.235863248981012</v>
      </c>
    </row>
    <row r="134" spans="1:8" ht="16.2" customHeight="1">
      <c r="A134" s="897" t="s">
        <v>5643</v>
      </c>
      <c r="B134" s="898" t="s">
        <v>421</v>
      </c>
      <c r="C134" s="899" t="s">
        <v>5575</v>
      </c>
      <c r="D134" s="900" t="s">
        <v>9927</v>
      </c>
      <c r="E134" s="901">
        <v>1</v>
      </c>
      <c r="F134" s="932"/>
      <c r="G134" s="1244">
        <v>35.616836581107606</v>
      </c>
      <c r="H134" s="578">
        <f>IF(G134="","",G134-G134*COMPASS!$U$13)</f>
        <v>35.616836581107606</v>
      </c>
    </row>
    <row r="135" spans="1:8" ht="16.2" customHeight="1">
      <c r="A135" s="897" t="s">
        <v>5644</v>
      </c>
      <c r="B135" s="898" t="s">
        <v>421</v>
      </c>
      <c r="C135" s="899" t="s">
        <v>5576</v>
      </c>
      <c r="D135" s="900" t="s">
        <v>9928</v>
      </c>
      <c r="E135" s="901">
        <v>1</v>
      </c>
      <c r="F135" s="932"/>
      <c r="G135" s="1244">
        <v>185.24735109142793</v>
      </c>
      <c r="H135" s="578">
        <f>IF(G135="","",G135-G135*COMPASS!$U$13)</f>
        <v>185.24735109142793</v>
      </c>
    </row>
    <row r="136" spans="1:8" ht="16.2" customHeight="1">
      <c r="A136" s="897" t="s">
        <v>5645</v>
      </c>
      <c r="B136" s="898" t="s">
        <v>421</v>
      </c>
      <c r="C136" s="899" t="s">
        <v>5577</v>
      </c>
      <c r="D136" s="900" t="s">
        <v>9929</v>
      </c>
      <c r="E136" s="901">
        <v>1</v>
      </c>
      <c r="F136" s="932"/>
      <c r="G136" s="1244">
        <v>98.553020795185319</v>
      </c>
      <c r="H136" s="578">
        <f>IF(G136="","",G136-G136*COMPASS!$U$13)</f>
        <v>98.553020795185319</v>
      </c>
    </row>
    <row r="137" spans="1:8" ht="16.2" customHeight="1">
      <c r="A137" s="903" t="s">
        <v>9930</v>
      </c>
      <c r="B137" s="898" t="s">
        <v>421</v>
      </c>
      <c r="C137" s="899" t="s">
        <v>9931</v>
      </c>
      <c r="D137" s="900" t="s">
        <v>9932</v>
      </c>
      <c r="E137" s="901">
        <v>1</v>
      </c>
      <c r="F137" s="932"/>
      <c r="G137" s="1244">
        <v>118.72272083141446</v>
      </c>
      <c r="H137" s="578">
        <f>IF(G137="","",G137-G137*COMPASS!$U$13)</f>
        <v>118.72272083141446</v>
      </c>
    </row>
    <row r="138" spans="1:8" ht="16.2" customHeight="1">
      <c r="A138" s="903" t="s">
        <v>9933</v>
      </c>
      <c r="B138" s="898" t="s">
        <v>421</v>
      </c>
      <c r="C138" s="899" t="s">
        <v>9934</v>
      </c>
      <c r="D138" s="900" t="s">
        <v>9932</v>
      </c>
      <c r="E138" s="901">
        <v>1</v>
      </c>
      <c r="F138" s="932"/>
      <c r="G138" s="1244">
        <v>126.3920034736019</v>
      </c>
      <c r="H138" s="578">
        <f>IF(G138="","",G138-G138*COMPASS!$U$13)</f>
        <v>126.3920034736019</v>
      </c>
    </row>
    <row r="139" spans="1:8" ht="16.2" customHeight="1">
      <c r="A139" s="897" t="s">
        <v>9935</v>
      </c>
      <c r="B139" s="898" t="s">
        <v>421</v>
      </c>
      <c r="C139" s="899" t="s">
        <v>9936</v>
      </c>
      <c r="D139" s="900" t="s">
        <v>9937</v>
      </c>
      <c r="E139" s="901">
        <v>1</v>
      </c>
      <c r="F139" s="932"/>
      <c r="G139" s="1244">
        <v>47.380578688210129</v>
      </c>
      <c r="H139" s="578">
        <f>IF(G139="","",G139-G139*COMPASS!$U$13)</f>
        <v>47.380578688210129</v>
      </c>
    </row>
    <row r="140" spans="1:8" ht="16.2" customHeight="1">
      <c r="A140" s="897" t="s">
        <v>5646</v>
      </c>
      <c r="B140" s="898" t="s">
        <v>992</v>
      </c>
      <c r="C140" s="899" t="s">
        <v>5578</v>
      </c>
      <c r="D140" s="900" t="s">
        <v>9938</v>
      </c>
      <c r="E140" s="901">
        <v>1</v>
      </c>
      <c r="F140" s="932"/>
      <c r="G140" s="1244">
        <v>72.827417494555377</v>
      </c>
      <c r="H140" s="578">
        <f>IF(G140="","",G140-G140*COMPASS!$U$13)</f>
        <v>72.827417494555377</v>
      </c>
    </row>
    <row r="141" spans="1:8" ht="16.2" customHeight="1">
      <c r="A141" s="903" t="s">
        <v>9939</v>
      </c>
      <c r="B141" s="898" t="s">
        <v>421</v>
      </c>
      <c r="C141" s="899" t="s">
        <v>9940</v>
      </c>
      <c r="D141" s="900" t="s">
        <v>9941</v>
      </c>
      <c r="E141" s="901">
        <v>1</v>
      </c>
      <c r="F141" s="932"/>
      <c r="G141" s="1244">
        <v>33.306717685538331</v>
      </c>
      <c r="H141" s="578">
        <f>IF(G141="","",G141-G141*COMPASS!$U$13)</f>
        <v>33.306717685538331</v>
      </c>
    </row>
    <row r="142" spans="1:8" ht="16.2" customHeight="1">
      <c r="A142" s="897" t="s">
        <v>5647</v>
      </c>
      <c r="B142" s="898" t="s">
        <v>992</v>
      </c>
      <c r="C142" s="899" t="s">
        <v>5579</v>
      </c>
      <c r="D142" s="900" t="s">
        <v>9942</v>
      </c>
      <c r="E142" s="901">
        <v>1</v>
      </c>
      <c r="F142" s="932"/>
      <c r="G142" s="1244">
        <v>45.323611463191284</v>
      </c>
      <c r="H142" s="578">
        <f>IF(G142="","",G142-G142*COMPASS!$U$13)</f>
        <v>45.323611463191284</v>
      </c>
    </row>
    <row r="143" spans="1:8" ht="16.2" customHeight="1">
      <c r="A143" s="897" t="s">
        <v>5648</v>
      </c>
      <c r="B143" s="898" t="s">
        <v>421</v>
      </c>
      <c r="C143" s="899" t="s">
        <v>5580</v>
      </c>
      <c r="D143" s="900" t="s">
        <v>9943</v>
      </c>
      <c r="E143" s="901">
        <v>1</v>
      </c>
      <c r="F143" s="932"/>
      <c r="G143" s="1244">
        <v>71.988198921728056</v>
      </c>
      <c r="H143" s="578">
        <f>IF(G143="","",G143-G143*COMPASS!$U$13)</f>
        <v>71.988198921728056</v>
      </c>
    </row>
    <row r="144" spans="1:8" ht="16.2" customHeight="1">
      <c r="A144" s="897" t="s">
        <v>5649</v>
      </c>
      <c r="B144" s="898" t="s">
        <v>421</v>
      </c>
      <c r="C144" s="899" t="s">
        <v>5581</v>
      </c>
      <c r="D144" s="900" t="s">
        <v>9944</v>
      </c>
      <c r="E144" s="901">
        <v>1</v>
      </c>
      <c r="F144" s="932"/>
      <c r="G144" s="1244">
        <v>79.251758077624046</v>
      </c>
      <c r="H144" s="578">
        <f>IF(G144="","",G144-G144*COMPASS!$U$13)</f>
        <v>79.251758077624046</v>
      </c>
    </row>
    <row r="145" spans="1:8" ht="16.2" customHeight="1">
      <c r="A145" s="897" t="s">
        <v>5650</v>
      </c>
      <c r="B145" s="898" t="s">
        <v>421</v>
      </c>
      <c r="C145" s="899" t="s">
        <v>5582</v>
      </c>
      <c r="D145" s="900" t="s">
        <v>9945</v>
      </c>
      <c r="E145" s="901">
        <v>1</v>
      </c>
      <c r="F145" s="932"/>
      <c r="G145" s="1244">
        <v>114.58982381741988</v>
      </c>
      <c r="H145" s="578">
        <f>IF(G145="","",G145-G145*COMPASS!$U$13)</f>
        <v>114.58982381741988</v>
      </c>
    </row>
    <row r="146" spans="1:8" ht="16.2" customHeight="1">
      <c r="A146" s="903" t="s">
        <v>9946</v>
      </c>
      <c r="B146" s="898" t="s">
        <v>421</v>
      </c>
      <c r="C146" s="899" t="s">
        <v>9947</v>
      </c>
      <c r="D146" s="900" t="s">
        <v>9948</v>
      </c>
      <c r="E146" s="901">
        <v>1</v>
      </c>
      <c r="F146" s="932"/>
      <c r="G146" s="1244">
        <v>85.373347396627111</v>
      </c>
      <c r="H146" s="578">
        <f>IF(G146="","",G146-G146*COMPASS!$U$13)</f>
        <v>85.373347396627111</v>
      </c>
    </row>
    <row r="147" spans="1:8" ht="16.2" customHeight="1">
      <c r="A147" s="897" t="s">
        <v>5651</v>
      </c>
      <c r="B147" s="898" t="s">
        <v>421</v>
      </c>
      <c r="C147" s="899" t="s">
        <v>5583</v>
      </c>
      <c r="D147" s="900" t="s">
        <v>9949</v>
      </c>
      <c r="E147" s="901">
        <v>1</v>
      </c>
      <c r="F147" s="932"/>
      <c r="G147" s="1244">
        <v>103.74581364557589</v>
      </c>
      <c r="H147" s="578">
        <f>IF(G147="","",G147-G147*COMPASS!$U$13)</f>
        <v>103.74581364557589</v>
      </c>
    </row>
    <row r="148" spans="1:8" ht="16.2" customHeight="1">
      <c r="A148" s="897" t="s">
        <v>5652</v>
      </c>
      <c r="B148" s="898" t="s">
        <v>421</v>
      </c>
      <c r="C148" s="899" t="s">
        <v>5584</v>
      </c>
      <c r="D148" s="900" t="s">
        <v>9950</v>
      </c>
      <c r="E148" s="901">
        <v>1</v>
      </c>
      <c r="F148" s="932"/>
      <c r="G148" s="1244">
        <v>113.56614843124871</v>
      </c>
      <c r="H148" s="578">
        <f>IF(G148="","",G148-G148*COMPASS!$U$13)</f>
        <v>113.56614843124871</v>
      </c>
    </row>
    <row r="149" spans="1:8" ht="16.2" customHeight="1">
      <c r="A149" s="903" t="s">
        <v>9951</v>
      </c>
      <c r="B149" s="898" t="s">
        <v>421</v>
      </c>
      <c r="C149" s="899" t="s">
        <v>9952</v>
      </c>
      <c r="D149" s="900" t="s">
        <v>9953</v>
      </c>
      <c r="E149" s="901">
        <v>1</v>
      </c>
      <c r="F149" s="932"/>
      <c r="G149" s="1244">
        <v>128.26570680396151</v>
      </c>
      <c r="H149" s="578">
        <f>IF(G149="","",G149-G149*COMPASS!$U$13)</f>
        <v>128.26570680396151</v>
      </c>
    </row>
    <row r="150" spans="1:8" ht="16.2" customHeight="1">
      <c r="A150" s="181" t="s">
        <v>673</v>
      </c>
      <c r="B150" s="567"/>
      <c r="C150" s="182"/>
      <c r="D150" s="907"/>
      <c r="E150" s="100"/>
      <c r="F150" s="100"/>
      <c r="G150" s="1245"/>
      <c r="H150" s="578" t="str">
        <f>IF(G150="","",G150-G150*COMPASS!$U$13)</f>
        <v/>
      </c>
    </row>
    <row r="151" spans="1:8" ht="16.2" customHeight="1">
      <c r="A151" s="297" t="s">
        <v>9954</v>
      </c>
      <c r="B151" s="566" t="s">
        <v>421</v>
      </c>
      <c r="C151" s="183" t="s">
        <v>9955</v>
      </c>
      <c r="D151" s="53" t="s">
        <v>9956</v>
      </c>
      <c r="E151" s="180">
        <v>1</v>
      </c>
      <c r="F151" s="932"/>
      <c r="G151" s="1244">
        <v>32.225654639589493</v>
      </c>
      <c r="H151" s="578">
        <f>IF(G151="","",G151-G151*COMPASS!$U$13)</f>
        <v>32.225654639589493</v>
      </c>
    </row>
    <row r="152" spans="1:8" ht="16.2" customHeight="1">
      <c r="A152" s="297" t="s">
        <v>1251</v>
      </c>
      <c r="B152" s="566" t="s">
        <v>421</v>
      </c>
      <c r="C152" s="183" t="s">
        <v>1252</v>
      </c>
      <c r="D152" s="53" t="s">
        <v>9957</v>
      </c>
      <c r="E152" s="180">
        <v>1</v>
      </c>
      <c r="F152" s="932"/>
      <c r="G152" s="1244">
        <v>35.616836581107606</v>
      </c>
      <c r="H152" s="578">
        <f>IF(G152="","",G152-G152*COMPASS!$U$13)</f>
        <v>35.616836581107606</v>
      </c>
    </row>
    <row r="153" spans="1:8" ht="16.2" customHeight="1">
      <c r="A153" s="297" t="s">
        <v>1253</v>
      </c>
      <c r="B153" s="566" t="s">
        <v>421</v>
      </c>
      <c r="C153" s="183" t="s">
        <v>1254</v>
      </c>
      <c r="D153" s="53" t="s">
        <v>9958</v>
      </c>
      <c r="E153" s="180">
        <v>1</v>
      </c>
      <c r="F153" s="932"/>
      <c r="G153" s="1244">
        <v>185.24735109142793</v>
      </c>
      <c r="H153" s="578">
        <f>IF(G153="","",G153-G153*COMPASS!$U$13)</f>
        <v>185.24735109142793</v>
      </c>
    </row>
    <row r="154" spans="1:8" ht="16.2" customHeight="1">
      <c r="A154" s="297" t="s">
        <v>1128</v>
      </c>
      <c r="B154" s="566" t="s">
        <v>992</v>
      </c>
      <c r="C154" s="183" t="s">
        <v>1129</v>
      </c>
      <c r="D154" s="53" t="s">
        <v>9959</v>
      </c>
      <c r="E154" s="180">
        <v>1</v>
      </c>
      <c r="F154" s="932"/>
      <c r="G154" s="1244">
        <v>72.827417494555377</v>
      </c>
      <c r="H154" s="578">
        <f>IF(G154="","",G154-G154*COMPASS!$U$13)</f>
        <v>72.827417494555377</v>
      </c>
    </row>
    <row r="155" spans="1:8" ht="16.2" customHeight="1">
      <c r="A155" s="297" t="s">
        <v>1222</v>
      </c>
      <c r="B155" s="566" t="s">
        <v>421</v>
      </c>
      <c r="C155" s="183" t="s">
        <v>1223</v>
      </c>
      <c r="D155" s="53" t="s">
        <v>9960</v>
      </c>
      <c r="E155" s="180">
        <v>1</v>
      </c>
      <c r="F155" s="932"/>
      <c r="G155" s="1244">
        <v>45.323611463191284</v>
      </c>
      <c r="H155" s="578">
        <f>IF(G155="","",G155-G155*COMPASS!$U$13)</f>
        <v>45.323611463191284</v>
      </c>
    </row>
    <row r="156" spans="1:8" ht="16.2" customHeight="1">
      <c r="A156" s="297" t="s">
        <v>1423</v>
      </c>
      <c r="B156" s="566" t="s">
        <v>421</v>
      </c>
      <c r="C156" s="183" t="s">
        <v>1424</v>
      </c>
      <c r="D156" s="53" t="s">
        <v>9961</v>
      </c>
      <c r="E156" s="180">
        <v>1</v>
      </c>
      <c r="F156" s="932"/>
      <c r="G156" s="1244">
        <v>71.988198921728056</v>
      </c>
      <c r="H156" s="578">
        <f>IF(G156="","",G156-G156*COMPASS!$U$13)</f>
        <v>71.988198921728056</v>
      </c>
    </row>
    <row r="157" spans="1:8" ht="16.2" customHeight="1">
      <c r="A157" s="297" t="s">
        <v>1425</v>
      </c>
      <c r="B157" s="566" t="s">
        <v>421</v>
      </c>
      <c r="C157" s="183" t="s">
        <v>1426</v>
      </c>
      <c r="D157" s="53" t="s">
        <v>9962</v>
      </c>
      <c r="E157" s="180">
        <v>1</v>
      </c>
      <c r="F157" s="932"/>
      <c r="G157" s="1244">
        <v>79.251758077624046</v>
      </c>
      <c r="H157" s="578">
        <f>IF(G157="","",G157-G157*COMPASS!$U$13)</f>
        <v>79.251758077624046</v>
      </c>
    </row>
    <row r="158" spans="1:8" ht="16.2" customHeight="1">
      <c r="A158" s="297" t="s">
        <v>5778</v>
      </c>
      <c r="B158" s="566" t="s">
        <v>421</v>
      </c>
      <c r="C158" s="183" t="s">
        <v>5776</v>
      </c>
      <c r="D158" s="53" t="s">
        <v>9963</v>
      </c>
      <c r="E158" s="180">
        <v>1</v>
      </c>
      <c r="F158" s="932"/>
      <c r="G158" s="1244">
        <v>114.58982381741988</v>
      </c>
      <c r="H158" s="578">
        <f>IF(G158="","",G158-G158*COMPASS!$U$13)</f>
        <v>114.58982381741988</v>
      </c>
    </row>
    <row r="159" spans="1:8" ht="16.2" customHeight="1">
      <c r="A159" s="297" t="s">
        <v>5779</v>
      </c>
      <c r="B159" s="566" t="s">
        <v>421</v>
      </c>
      <c r="C159" s="183" t="s">
        <v>5777</v>
      </c>
      <c r="D159" s="53" t="s">
        <v>9964</v>
      </c>
      <c r="E159" s="180">
        <v>1</v>
      </c>
      <c r="F159" s="932"/>
      <c r="G159" s="1244">
        <v>103.74581364557589</v>
      </c>
      <c r="H159" s="578">
        <f>IF(G159="","",G159-G159*COMPASS!$U$13)</f>
        <v>103.74581364557589</v>
      </c>
    </row>
    <row r="160" spans="1:8" ht="16.2" customHeight="1">
      <c r="A160" s="297" t="s">
        <v>1347</v>
      </c>
      <c r="B160" s="566" t="s">
        <v>421</v>
      </c>
      <c r="C160" s="183" t="s">
        <v>1348</v>
      </c>
      <c r="D160" s="53" t="s">
        <v>9965</v>
      </c>
      <c r="E160" s="180">
        <v>1</v>
      </c>
      <c r="F160" s="932"/>
      <c r="G160" s="1244">
        <v>113.56614843124871</v>
      </c>
      <c r="H160" s="578">
        <f>IF(G160="","",G160-G160*COMPASS!$U$13)</f>
        <v>113.56614843124871</v>
      </c>
    </row>
    <row r="161" spans="1:8" ht="16.2" customHeight="1">
      <c r="A161" s="181" t="s">
        <v>5585</v>
      </c>
      <c r="B161" s="567"/>
      <c r="C161" s="182"/>
      <c r="D161" s="907"/>
      <c r="E161" s="100"/>
      <c r="F161" s="100"/>
      <c r="G161" s="1245"/>
      <c r="H161" s="578" t="str">
        <f>IF(G161="","",G161-G161*COMPASS!$U$13)</f>
        <v/>
      </c>
    </row>
    <row r="162" spans="1:8" ht="16.2" customHeight="1">
      <c r="A162" s="297" t="s">
        <v>41</v>
      </c>
      <c r="B162" s="566" t="s">
        <v>992</v>
      </c>
      <c r="C162" s="183" t="s">
        <v>42</v>
      </c>
      <c r="D162" s="53" t="s">
        <v>9966</v>
      </c>
      <c r="E162" s="180">
        <v>1</v>
      </c>
      <c r="F162" s="932"/>
      <c r="G162" s="1244">
        <v>78.472374552548146</v>
      </c>
      <c r="H162" s="578">
        <f>IF(G162="","",G162-G162*COMPASS!$U$13)</f>
        <v>78.472374552548146</v>
      </c>
    </row>
    <row r="163" spans="1:8" ht="16.2" customHeight="1">
      <c r="A163" s="297" t="s">
        <v>39</v>
      </c>
      <c r="B163" s="566" t="s">
        <v>421</v>
      </c>
      <c r="C163" s="183" t="s">
        <v>40</v>
      </c>
      <c r="D163" s="53" t="s">
        <v>9967</v>
      </c>
      <c r="E163" s="180">
        <v>1</v>
      </c>
      <c r="F163" s="932"/>
      <c r="G163" s="1244">
        <v>78.472374552548146</v>
      </c>
      <c r="H163" s="578">
        <f>IF(G163="","",G163-G163*COMPASS!$U$13)</f>
        <v>78.472374552548146</v>
      </c>
    </row>
    <row r="164" spans="1:8" ht="16.2" customHeight="1">
      <c r="A164" s="297" t="s">
        <v>4478</v>
      </c>
      <c r="B164" s="566" t="s">
        <v>421</v>
      </c>
      <c r="C164" s="183" t="s">
        <v>4448</v>
      </c>
      <c r="D164" s="53" t="s">
        <v>9968</v>
      </c>
      <c r="E164" s="180">
        <v>1</v>
      </c>
      <c r="F164" s="932"/>
      <c r="G164" s="1244">
        <v>79.251758077624046</v>
      </c>
      <c r="H164" s="578">
        <f>IF(G164="","",G164-G164*COMPASS!$U$13)</f>
        <v>79.251758077624046</v>
      </c>
    </row>
    <row r="165" spans="1:8" ht="16.2" customHeight="1">
      <c r="A165" s="297" t="s">
        <v>4479</v>
      </c>
      <c r="B165" s="566" t="s">
        <v>421</v>
      </c>
      <c r="C165" s="183" t="s">
        <v>4449</v>
      </c>
      <c r="D165" s="53" t="s">
        <v>9969</v>
      </c>
      <c r="E165" s="180">
        <v>1</v>
      </c>
      <c r="F165" s="932"/>
      <c r="G165" s="1244">
        <v>79.251758077624046</v>
      </c>
      <c r="H165" s="578">
        <f>IF(G165="","",G165-G165*COMPASS!$U$13)</f>
        <v>79.251758077624046</v>
      </c>
    </row>
    <row r="166" spans="1:8" ht="16.2" customHeight="1">
      <c r="A166" s="297" t="s">
        <v>4480</v>
      </c>
      <c r="B166" s="566" t="s">
        <v>421</v>
      </c>
      <c r="C166" s="183" t="s">
        <v>4450</v>
      </c>
      <c r="D166" s="53" t="s">
        <v>9970</v>
      </c>
      <c r="E166" s="180">
        <v>1</v>
      </c>
      <c r="F166" s="932"/>
      <c r="G166" s="1244">
        <v>79.251758077624046</v>
      </c>
      <c r="H166" s="578">
        <f>IF(G166="","",G166-G166*COMPASS!$U$13)</f>
        <v>79.251758077624046</v>
      </c>
    </row>
    <row r="167" spans="1:8" ht="16.2" customHeight="1">
      <c r="A167" s="297" t="s">
        <v>43</v>
      </c>
      <c r="B167" s="566" t="s">
        <v>421</v>
      </c>
      <c r="C167" s="183" t="s">
        <v>44</v>
      </c>
      <c r="D167" s="53" t="s">
        <v>9971</v>
      </c>
      <c r="E167" s="180">
        <v>1</v>
      </c>
      <c r="F167" s="180"/>
      <c r="G167" s="1246">
        <v>13.765523123352001</v>
      </c>
      <c r="H167" s="578">
        <f>IF(G167="","",G167-G167*COMPASS!$U$13)</f>
        <v>13.765523123352001</v>
      </c>
    </row>
    <row r="168" spans="1:8" ht="16.2" customHeight="1">
      <c r="A168" s="297" t="s">
        <v>1014</v>
      </c>
      <c r="B168" s="566" t="s">
        <v>421</v>
      </c>
      <c r="C168" s="183" t="s">
        <v>1015</v>
      </c>
      <c r="D168" s="53" t="s">
        <v>9972</v>
      </c>
      <c r="E168" s="180">
        <v>1</v>
      </c>
      <c r="F168" s="180"/>
      <c r="G168" s="1246">
        <v>0.30928413516000008</v>
      </c>
      <c r="H168" s="578">
        <f>IF(G168="","",G168-G168*COMPASS!$U$13)</f>
        <v>0.30928413516000008</v>
      </c>
    </row>
    <row r="169" spans="1:8" ht="16.2" customHeight="1">
      <c r="A169" s="297" t="s">
        <v>589</v>
      </c>
      <c r="B169" s="566" t="s">
        <v>992</v>
      </c>
      <c r="C169" s="183" t="s">
        <v>590</v>
      </c>
      <c r="D169" s="53" t="s">
        <v>9973</v>
      </c>
      <c r="E169" s="180">
        <v>1</v>
      </c>
      <c r="F169" s="180"/>
      <c r="G169" s="1246">
        <v>0.37352007092400008</v>
      </c>
      <c r="H169" s="578">
        <f>IF(G169="","",G169-G169*COMPASS!$U$13)</f>
        <v>0.37352007092400008</v>
      </c>
    </row>
    <row r="170" spans="1:8" ht="16.2" customHeight="1">
      <c r="A170" s="297" t="s">
        <v>427</v>
      </c>
      <c r="B170" s="566" t="s">
        <v>992</v>
      </c>
      <c r="C170" s="183" t="s">
        <v>428</v>
      </c>
      <c r="D170" s="53" t="s">
        <v>9974</v>
      </c>
      <c r="E170" s="180">
        <v>1</v>
      </c>
      <c r="F170" s="180"/>
      <c r="G170" s="1246">
        <v>0.37352007092400008</v>
      </c>
      <c r="H170" s="578">
        <f>IF(G170="","",G170-G170*COMPASS!$U$13)</f>
        <v>0.37352007092400008</v>
      </c>
    </row>
    <row r="171" spans="1:8" ht="16.2" customHeight="1">
      <c r="A171" s="181" t="s">
        <v>5586</v>
      </c>
      <c r="B171" s="567"/>
      <c r="C171" s="182"/>
      <c r="D171" s="907"/>
      <c r="E171" s="100"/>
      <c r="F171" s="100"/>
      <c r="G171" s="1245"/>
      <c r="H171" s="578" t="str">
        <f>IF(G171="","",G171-G171*COMPASS!$U$13)</f>
        <v/>
      </c>
    </row>
    <row r="172" spans="1:8" ht="16.2" customHeight="1">
      <c r="A172" s="297" t="s">
        <v>5653</v>
      </c>
      <c r="B172" s="566" t="s">
        <v>992</v>
      </c>
      <c r="C172" s="183" t="s">
        <v>5587</v>
      </c>
      <c r="D172" s="53" t="s">
        <v>9975</v>
      </c>
      <c r="E172" s="180">
        <v>2</v>
      </c>
      <c r="F172" s="932"/>
      <c r="G172" s="1244">
        <v>34.32</v>
      </c>
      <c r="H172" s="578">
        <f>IF(G172="","",G172-G172*COMPASS!$U$13)</f>
        <v>34.32</v>
      </c>
    </row>
    <row r="173" spans="1:8" ht="16.2" customHeight="1">
      <c r="A173" s="297" t="s">
        <v>5654</v>
      </c>
      <c r="B173" s="566" t="s">
        <v>421</v>
      </c>
      <c r="C173" s="183" t="s">
        <v>5588</v>
      </c>
      <c r="D173" s="53" t="s">
        <v>9976</v>
      </c>
      <c r="E173" s="180">
        <v>1</v>
      </c>
      <c r="F173" s="932"/>
      <c r="G173" s="1244">
        <v>41.09321447744825</v>
      </c>
      <c r="H173" s="578">
        <f>IF(G173="","",G173-G173*COMPASS!$U$13)</f>
        <v>41.09321447744825</v>
      </c>
    </row>
    <row r="174" spans="1:8" ht="16.2" customHeight="1">
      <c r="A174" s="297" t="s">
        <v>5655</v>
      </c>
      <c r="B174" s="566" t="s">
        <v>421</v>
      </c>
      <c r="C174" s="183" t="s">
        <v>5589</v>
      </c>
      <c r="D174" s="53" t="s">
        <v>9977</v>
      </c>
      <c r="E174" s="180">
        <v>1</v>
      </c>
      <c r="F174" s="932"/>
      <c r="G174" s="1244">
        <v>26.621280971082822</v>
      </c>
      <c r="H174" s="578">
        <f>IF(G174="","",G174-G174*COMPASS!$U$13)</f>
        <v>26.621280971082822</v>
      </c>
    </row>
    <row r="175" spans="1:8" ht="16.2" customHeight="1">
      <c r="A175" s="297" t="s">
        <v>5656</v>
      </c>
      <c r="B175" s="566" t="s">
        <v>992</v>
      </c>
      <c r="C175" s="183" t="s">
        <v>5590</v>
      </c>
      <c r="D175" s="53" t="s">
        <v>9978</v>
      </c>
      <c r="E175" s="180">
        <v>1</v>
      </c>
      <c r="F175" s="932"/>
      <c r="G175" s="1244">
        <v>16.047055354163167</v>
      </c>
      <c r="H175" s="578">
        <f>IF(G175="","",G175-G175*COMPASS!$U$13)</f>
        <v>16.047055354163167</v>
      </c>
    </row>
    <row r="176" spans="1:8" ht="16.2" customHeight="1">
      <c r="A176" s="297" t="s">
        <v>5657</v>
      </c>
      <c r="B176" s="566" t="s">
        <v>992</v>
      </c>
      <c r="C176" s="183" t="s">
        <v>5591</v>
      </c>
      <c r="D176" s="53" t="s">
        <v>9979</v>
      </c>
      <c r="E176" s="180">
        <v>1</v>
      </c>
      <c r="F176" s="932"/>
      <c r="G176" s="1244">
        <v>20.546607238724125</v>
      </c>
      <c r="H176" s="578">
        <f>IF(G176="","",G176-G176*COMPASS!$U$13)</f>
        <v>20.546607238724125</v>
      </c>
    </row>
    <row r="177" spans="1:8" ht="16.2" customHeight="1">
      <c r="A177" s="297" t="s">
        <v>5658</v>
      </c>
      <c r="B177" s="566" t="s">
        <v>992</v>
      </c>
      <c r="C177" s="183" t="s">
        <v>5592</v>
      </c>
      <c r="D177" s="53" t="s">
        <v>9980</v>
      </c>
      <c r="E177" s="180">
        <v>1</v>
      </c>
      <c r="F177" s="932"/>
      <c r="G177" s="1244">
        <v>22.29176242327701</v>
      </c>
      <c r="H177" s="578">
        <f>IF(G177="","",G177-G177*COMPASS!$U$13)</f>
        <v>22.29176242327701</v>
      </c>
    </row>
    <row r="178" spans="1:8" ht="16.2" customHeight="1">
      <c r="A178" s="297" t="s">
        <v>5659</v>
      </c>
      <c r="B178" s="566" t="s">
        <v>992</v>
      </c>
      <c r="C178" s="183" t="s">
        <v>5593</v>
      </c>
      <c r="D178" s="53" t="s">
        <v>9981</v>
      </c>
      <c r="E178" s="180">
        <v>1</v>
      </c>
      <c r="F178" s="932"/>
      <c r="G178" s="1244">
        <v>27.428102269129297</v>
      </c>
      <c r="H178" s="578">
        <f>IF(G178="","",G178-G178*COMPASS!$U$13)</f>
        <v>27.428102269129297</v>
      </c>
    </row>
    <row r="179" spans="1:8" ht="16.2" customHeight="1">
      <c r="A179" s="297" t="s">
        <v>5660</v>
      </c>
      <c r="B179" s="566" t="s">
        <v>992</v>
      </c>
      <c r="C179" s="183" t="s">
        <v>5594</v>
      </c>
      <c r="D179" s="53" t="s">
        <v>9982</v>
      </c>
      <c r="E179" s="180">
        <v>1</v>
      </c>
      <c r="F179" s="932"/>
      <c r="G179" s="1244">
        <v>16.047055354163167</v>
      </c>
      <c r="H179" s="578">
        <f>IF(G179="","",G179-G179*COMPASS!$U$13)</f>
        <v>16.047055354163167</v>
      </c>
    </row>
    <row r="180" spans="1:8" ht="16.2" customHeight="1">
      <c r="A180" s="297" t="s">
        <v>5661</v>
      </c>
      <c r="B180" s="566" t="s">
        <v>992</v>
      </c>
      <c r="C180" s="183" t="s">
        <v>5595</v>
      </c>
      <c r="D180" s="53" t="s">
        <v>9983</v>
      </c>
      <c r="E180" s="180">
        <v>1</v>
      </c>
      <c r="F180" s="932"/>
      <c r="G180" s="1244">
        <v>25.272637631040801</v>
      </c>
      <c r="H180" s="578">
        <f>IF(G180="","",G180-G180*COMPASS!$U$13)</f>
        <v>25.272637631040801</v>
      </c>
    </row>
    <row r="181" spans="1:8" ht="16.2" customHeight="1">
      <c r="A181" s="297" t="s">
        <v>5662</v>
      </c>
      <c r="B181" s="566" t="s">
        <v>421</v>
      </c>
      <c r="C181" s="183" t="s">
        <v>5596</v>
      </c>
      <c r="D181" s="53" t="s">
        <v>9984</v>
      </c>
      <c r="E181" s="180">
        <v>1</v>
      </c>
      <c r="F181" s="932"/>
      <c r="G181" s="1244">
        <v>38.541252337497006</v>
      </c>
      <c r="H181" s="578">
        <f>IF(G181="","",G181-G181*COMPASS!$U$13)</f>
        <v>38.541252337497006</v>
      </c>
    </row>
    <row r="182" spans="1:8" ht="16.2" customHeight="1">
      <c r="A182" s="297" t="s">
        <v>5663</v>
      </c>
      <c r="B182" s="566" t="s">
        <v>992</v>
      </c>
      <c r="C182" s="183" t="s">
        <v>5597</v>
      </c>
      <c r="D182" s="53" t="s">
        <v>9985</v>
      </c>
      <c r="E182" s="180">
        <v>1</v>
      </c>
      <c r="F182" s="932"/>
      <c r="G182" s="1244">
        <v>21.472380296640001</v>
      </c>
      <c r="H182" s="578">
        <f>IF(G182="","",G182-G182*COMPASS!$U$13)</f>
        <v>21.472380296640001</v>
      </c>
    </row>
    <row r="183" spans="1:8" ht="16.2" customHeight="1">
      <c r="A183" s="297" t="s">
        <v>5664</v>
      </c>
      <c r="B183" s="566" t="s">
        <v>992</v>
      </c>
      <c r="C183" s="183" t="s">
        <v>5598</v>
      </c>
      <c r="D183" s="53" t="s">
        <v>9986</v>
      </c>
      <c r="E183" s="180">
        <v>1</v>
      </c>
      <c r="F183" s="932"/>
      <c r="G183" s="1244">
        <v>22.732240542899191</v>
      </c>
      <c r="H183" s="578">
        <f>IF(G183="","",G183-G183*COMPASS!$U$13)</f>
        <v>22.732240542899191</v>
      </c>
    </row>
    <row r="184" spans="1:8" ht="16.2" customHeight="1">
      <c r="A184" s="181" t="s">
        <v>542</v>
      </c>
      <c r="B184" s="567"/>
      <c r="C184" s="182"/>
      <c r="D184" s="907"/>
      <c r="E184" s="100"/>
      <c r="F184" s="100"/>
      <c r="G184" s="1245"/>
      <c r="H184" s="578" t="str">
        <f>IF(G184="","",G184-G184*COMPASS!$U$13)</f>
        <v/>
      </c>
    </row>
    <row r="185" spans="1:8" ht="16.2" customHeight="1">
      <c r="A185" s="297" t="s">
        <v>140</v>
      </c>
      <c r="B185" s="566" t="s">
        <v>992</v>
      </c>
      <c r="C185" s="183" t="s">
        <v>141</v>
      </c>
      <c r="D185" s="53" t="s">
        <v>9987</v>
      </c>
      <c r="E185" s="180">
        <v>2</v>
      </c>
      <c r="F185" s="932"/>
      <c r="G185" s="1244">
        <v>34.32</v>
      </c>
      <c r="H185" s="578">
        <f>IF(G185="","",G185-G185*COMPASS!$U$13)</f>
        <v>34.32</v>
      </c>
    </row>
    <row r="186" spans="1:8" ht="16.2" customHeight="1">
      <c r="A186" s="297" t="s">
        <v>713</v>
      </c>
      <c r="B186" s="566" t="s">
        <v>421</v>
      </c>
      <c r="C186" s="183" t="s">
        <v>714</v>
      </c>
      <c r="D186" s="53" t="s">
        <v>9988</v>
      </c>
      <c r="E186" s="180">
        <v>1</v>
      </c>
      <c r="F186" s="932"/>
      <c r="G186" s="1244">
        <v>41.09321447744825</v>
      </c>
      <c r="H186" s="578">
        <f>IF(G186="","",G186-G186*COMPASS!$U$13)</f>
        <v>41.09321447744825</v>
      </c>
    </row>
    <row r="187" spans="1:8" ht="16.2" customHeight="1">
      <c r="A187" s="297" t="s">
        <v>470</v>
      </c>
      <c r="B187" s="566" t="s">
        <v>421</v>
      </c>
      <c r="C187" s="183" t="s">
        <v>471</v>
      </c>
      <c r="D187" s="53" t="s">
        <v>9989</v>
      </c>
      <c r="E187" s="180">
        <v>1</v>
      </c>
      <c r="F187" s="932"/>
      <c r="G187" s="1244">
        <v>26.621280971082822</v>
      </c>
      <c r="H187" s="578">
        <f>IF(G187="","",G187-G187*COMPASS!$U$13)</f>
        <v>26.621280971082822</v>
      </c>
    </row>
    <row r="188" spans="1:8" ht="16.2" customHeight="1">
      <c r="A188" s="297" t="s">
        <v>818</v>
      </c>
      <c r="B188" s="566" t="s">
        <v>992</v>
      </c>
      <c r="C188" s="183" t="s">
        <v>819</v>
      </c>
      <c r="D188" s="53" t="s">
        <v>9990</v>
      </c>
      <c r="E188" s="180">
        <v>1</v>
      </c>
      <c r="F188" s="932"/>
      <c r="G188" s="1244">
        <v>16.047055354163167</v>
      </c>
      <c r="H188" s="578">
        <f>IF(G188="","",G188-G188*COMPASS!$U$13)</f>
        <v>16.047055354163167</v>
      </c>
    </row>
    <row r="189" spans="1:8" ht="16.2" customHeight="1">
      <c r="A189" s="297" t="s">
        <v>820</v>
      </c>
      <c r="B189" s="566" t="s">
        <v>992</v>
      </c>
      <c r="C189" s="183" t="s">
        <v>532</v>
      </c>
      <c r="D189" s="53" t="s">
        <v>9991</v>
      </c>
      <c r="E189" s="180">
        <v>1</v>
      </c>
      <c r="F189" s="932"/>
      <c r="G189" s="1244">
        <v>20.546607238724125</v>
      </c>
      <c r="H189" s="578">
        <f>IF(G189="","",G189-G189*COMPASS!$U$13)</f>
        <v>20.546607238724125</v>
      </c>
    </row>
    <row r="190" spans="1:8" ht="16.2" customHeight="1">
      <c r="A190" s="297" t="s">
        <v>533</v>
      </c>
      <c r="B190" s="566" t="s">
        <v>992</v>
      </c>
      <c r="C190" s="183" t="s">
        <v>534</v>
      </c>
      <c r="D190" s="53" t="s">
        <v>9992</v>
      </c>
      <c r="E190" s="180">
        <v>1</v>
      </c>
      <c r="F190" s="932"/>
      <c r="G190" s="1244">
        <v>22.29176242327701</v>
      </c>
      <c r="H190" s="578">
        <f>IF(G190="","",G190-G190*COMPASS!$U$13)</f>
        <v>22.29176242327701</v>
      </c>
    </row>
    <row r="191" spans="1:8" ht="16.2" customHeight="1">
      <c r="A191" s="297" t="s">
        <v>1334</v>
      </c>
      <c r="B191" s="566" t="s">
        <v>992</v>
      </c>
      <c r="C191" s="183" t="s">
        <v>1335</v>
      </c>
      <c r="D191" s="53" t="s">
        <v>9993</v>
      </c>
      <c r="E191" s="180">
        <v>1</v>
      </c>
      <c r="F191" s="932"/>
      <c r="G191" s="1244">
        <v>27.428102269129297</v>
      </c>
      <c r="H191" s="578">
        <f>IF(G191="","",G191-G191*COMPASS!$U$13)</f>
        <v>27.428102269129297</v>
      </c>
    </row>
    <row r="192" spans="1:8" ht="16.2" customHeight="1">
      <c r="A192" s="297" t="s">
        <v>472</v>
      </c>
      <c r="B192" s="566" t="s">
        <v>421</v>
      </c>
      <c r="C192" s="183" t="s">
        <v>473</v>
      </c>
      <c r="D192" s="53" t="s">
        <v>9994</v>
      </c>
      <c r="E192" s="180">
        <v>1</v>
      </c>
      <c r="F192" s="932"/>
      <c r="G192" s="1244">
        <v>16.047055354163167</v>
      </c>
      <c r="H192" s="578">
        <f>IF(G192="","",G192-G192*COMPASS!$U$13)</f>
        <v>16.047055354163167</v>
      </c>
    </row>
    <row r="193" spans="1:8" ht="16.2" customHeight="1">
      <c r="A193" s="297" t="s">
        <v>310</v>
      </c>
      <c r="B193" s="566" t="s">
        <v>992</v>
      </c>
      <c r="C193" s="183" t="s">
        <v>690</v>
      </c>
      <c r="D193" s="53" t="s">
        <v>9995</v>
      </c>
      <c r="E193" s="180">
        <v>1</v>
      </c>
      <c r="F193" s="932"/>
      <c r="G193" s="1244">
        <v>31.837253590692185</v>
      </c>
      <c r="H193" s="578">
        <f>IF(G193="","",G193-G193*COMPASS!$U$13)</f>
        <v>31.837253590692185</v>
      </c>
    </row>
    <row r="194" spans="1:8" ht="16.2" customHeight="1">
      <c r="A194" s="297" t="s">
        <v>646</v>
      </c>
      <c r="B194" s="566" t="s">
        <v>992</v>
      </c>
      <c r="C194" s="183" t="s">
        <v>647</v>
      </c>
      <c r="D194" s="53" t="s">
        <v>9996</v>
      </c>
      <c r="E194" s="180">
        <v>1</v>
      </c>
      <c r="F194" s="932"/>
      <c r="G194" s="1244">
        <v>25.012838957506396</v>
      </c>
      <c r="H194" s="578">
        <f>IF(G194="","",G194-G194*COMPASS!$U$13)</f>
        <v>25.012838957506396</v>
      </c>
    </row>
    <row r="195" spans="1:8" ht="16.2" customHeight="1">
      <c r="A195" s="297" t="s">
        <v>691</v>
      </c>
      <c r="B195" s="566" t="s">
        <v>992</v>
      </c>
      <c r="C195" s="183" t="s">
        <v>692</v>
      </c>
      <c r="D195" s="53" t="s">
        <v>9997</v>
      </c>
      <c r="E195" s="180">
        <v>1</v>
      </c>
      <c r="F195" s="932"/>
      <c r="G195" s="1244">
        <v>38.541252337497006</v>
      </c>
      <c r="H195" s="578">
        <f>IF(G195="","",G195-G195*COMPASS!$U$13)</f>
        <v>38.541252337497006</v>
      </c>
    </row>
    <row r="196" spans="1:8" ht="16.2" customHeight="1">
      <c r="A196" s="297" t="s">
        <v>693</v>
      </c>
      <c r="B196" s="566" t="s">
        <v>992</v>
      </c>
      <c r="C196" s="183" t="s">
        <v>694</v>
      </c>
      <c r="D196" s="53" t="s">
        <v>9998</v>
      </c>
      <c r="E196" s="180">
        <v>1</v>
      </c>
      <c r="F196" s="932"/>
      <c r="G196" s="1244">
        <v>21.464667580628181</v>
      </c>
      <c r="H196" s="578">
        <f>IF(G196="","",G196-G196*COMPASS!$U$13)</f>
        <v>21.464667580628181</v>
      </c>
    </row>
    <row r="197" spans="1:8" ht="16.2" customHeight="1">
      <c r="A197" s="297" t="s">
        <v>1049</v>
      </c>
      <c r="B197" s="566" t="s">
        <v>992</v>
      </c>
      <c r="C197" s="183" t="s">
        <v>1050</v>
      </c>
      <c r="D197" s="53" t="s">
        <v>9999</v>
      </c>
      <c r="E197" s="180">
        <v>1</v>
      </c>
      <c r="F197" s="932"/>
      <c r="G197" s="1244">
        <v>22.732240542899191</v>
      </c>
      <c r="H197" s="578">
        <f>IF(G197="","",G197-G197*COMPASS!$U$13)</f>
        <v>22.732240542899191</v>
      </c>
    </row>
    <row r="198" spans="1:8" ht="16.2" customHeight="1">
      <c r="A198" s="297" t="s">
        <v>5296</v>
      </c>
      <c r="B198" s="566" t="s">
        <v>992</v>
      </c>
      <c r="C198" s="183" t="s">
        <v>5295</v>
      </c>
      <c r="D198" s="53" t="s">
        <v>10000</v>
      </c>
      <c r="E198" s="671">
        <v>1</v>
      </c>
      <c r="F198" s="932"/>
      <c r="G198" s="1244">
        <v>33.404280435404822</v>
      </c>
      <c r="H198" s="578">
        <f>IF(G198="","",G198-G198*COMPASS!$U$13)</f>
        <v>33.404280435404822</v>
      </c>
    </row>
    <row r="199" spans="1:8" ht="16.2" customHeight="1">
      <c r="A199" s="181" t="s">
        <v>5677</v>
      </c>
      <c r="B199" s="567"/>
      <c r="C199" s="182"/>
      <c r="D199" s="907"/>
      <c r="E199" s="100"/>
      <c r="F199" s="100"/>
      <c r="G199" s="1245"/>
      <c r="H199" s="578" t="str">
        <f>IF(G199="","",G199-G199*COMPASS!$U$13)</f>
        <v/>
      </c>
    </row>
    <row r="200" spans="1:8" ht="16.2" customHeight="1">
      <c r="A200" s="297" t="s">
        <v>5665</v>
      </c>
      <c r="B200" s="566" t="s">
        <v>992</v>
      </c>
      <c r="C200" s="183" t="s">
        <v>5599</v>
      </c>
      <c r="D200" s="53" t="s">
        <v>10001</v>
      </c>
      <c r="E200" s="671">
        <v>1</v>
      </c>
      <c r="F200" s="932"/>
      <c r="G200" s="1244">
        <v>41.994705958979772</v>
      </c>
      <c r="H200" s="578">
        <f>IF(G200="","",G200-G200*COMPASS!$U$13)</f>
        <v>41.994705958979772</v>
      </c>
    </row>
    <row r="201" spans="1:8" ht="16.2" customHeight="1">
      <c r="A201" s="297" t="s">
        <v>5684</v>
      </c>
      <c r="B201" s="566" t="s">
        <v>992</v>
      </c>
      <c r="C201" s="183" t="s">
        <v>5678</v>
      </c>
      <c r="D201" s="53" t="s">
        <v>10002</v>
      </c>
      <c r="E201" s="671">
        <v>1</v>
      </c>
      <c r="F201" s="932"/>
      <c r="G201" s="1244">
        <v>101.53400013608425</v>
      </c>
      <c r="H201" s="578">
        <f>IF(G201="","",G201-G201*COMPASS!$U$13)</f>
        <v>101.53400013608425</v>
      </c>
    </row>
    <row r="202" spans="1:8" ht="16.2" customHeight="1">
      <c r="A202" s="297" t="s">
        <v>5685</v>
      </c>
      <c r="B202" s="566" t="s">
        <v>992</v>
      </c>
      <c r="C202" s="183" t="s">
        <v>5679</v>
      </c>
      <c r="D202" s="53" t="s">
        <v>10003</v>
      </c>
      <c r="E202" s="671">
        <v>1</v>
      </c>
      <c r="F202" s="932"/>
      <c r="G202" s="1244">
        <v>146.34807835740617</v>
      </c>
      <c r="H202" s="578">
        <f>IF(G202="","",G202-G202*COMPASS!$U$13)</f>
        <v>146.34807835740617</v>
      </c>
    </row>
    <row r="203" spans="1:8" ht="16.2" customHeight="1">
      <c r="A203" s="297" t="s">
        <v>5686</v>
      </c>
      <c r="B203" s="566" t="s">
        <v>421</v>
      </c>
      <c r="C203" s="183" t="s">
        <v>5680</v>
      </c>
      <c r="D203" s="53" t="s">
        <v>10004</v>
      </c>
      <c r="E203" s="671">
        <v>1</v>
      </c>
      <c r="F203" s="932"/>
      <c r="G203" s="1244">
        <v>143.5604959125032</v>
      </c>
      <c r="H203" s="578">
        <f>IF(G203="","",G203-G203*COMPASS!$U$13)</f>
        <v>143.5604959125032</v>
      </c>
    </row>
    <row r="204" spans="1:8" ht="16.2" customHeight="1">
      <c r="A204" s="297" t="s">
        <v>5687</v>
      </c>
      <c r="B204" s="566" t="s">
        <v>992</v>
      </c>
      <c r="C204" s="183" t="s">
        <v>5681</v>
      </c>
      <c r="D204" s="53" t="s">
        <v>10005</v>
      </c>
      <c r="E204" s="671">
        <v>1</v>
      </c>
      <c r="F204" s="932"/>
      <c r="G204" s="1244">
        <v>185.62942131195686</v>
      </c>
      <c r="H204" s="578">
        <f>IF(G204="","",G204-G204*COMPASS!$U$13)</f>
        <v>185.62942131195686</v>
      </c>
    </row>
    <row r="205" spans="1:8" ht="16.2" customHeight="1">
      <c r="A205" s="297" t="s">
        <v>5688</v>
      </c>
      <c r="B205" s="566" t="s">
        <v>421</v>
      </c>
      <c r="C205" s="183" t="s">
        <v>5682</v>
      </c>
      <c r="D205" s="53" t="s">
        <v>10006</v>
      </c>
      <c r="E205" s="671">
        <v>1</v>
      </c>
      <c r="F205" s="932"/>
      <c r="G205" s="1244">
        <v>175.09272160594776</v>
      </c>
      <c r="H205" s="578">
        <f>IF(G205="","",G205-G205*COMPASS!$U$13)</f>
        <v>175.09272160594776</v>
      </c>
    </row>
    <row r="206" spans="1:8" ht="16.2" customHeight="1">
      <c r="A206" s="297" t="s">
        <v>5689</v>
      </c>
      <c r="B206" s="566" t="s">
        <v>992</v>
      </c>
      <c r="C206" s="183" t="s">
        <v>5683</v>
      </c>
      <c r="D206" s="53" t="s">
        <v>10007</v>
      </c>
      <c r="E206" s="671">
        <v>1</v>
      </c>
      <c r="F206" s="932"/>
      <c r="G206" s="1244">
        <v>221.30271839302145</v>
      </c>
      <c r="H206" s="578">
        <f>IF(G206="","",G206-G206*COMPASS!$U$13)</f>
        <v>221.30271839302145</v>
      </c>
    </row>
    <row r="207" spans="1:8" ht="16.2" customHeight="1">
      <c r="A207" s="903" t="s">
        <v>10008</v>
      </c>
      <c r="B207" s="898" t="s">
        <v>421</v>
      </c>
      <c r="C207" s="899" t="s">
        <v>10009</v>
      </c>
      <c r="D207" s="900" t="s">
        <v>10010</v>
      </c>
      <c r="E207" s="901">
        <v>1</v>
      </c>
      <c r="F207" s="932"/>
      <c r="G207" s="1244">
        <v>217.21720371159145</v>
      </c>
      <c r="H207" s="578">
        <f>IF(G207="","",G207-G207*COMPASS!$U$13)</f>
        <v>217.21720371159145</v>
      </c>
    </row>
    <row r="208" spans="1:8" ht="16.2" customHeight="1">
      <c r="A208" s="903" t="s">
        <v>10011</v>
      </c>
      <c r="B208" s="898" t="s">
        <v>421</v>
      </c>
      <c r="C208" s="899" t="s">
        <v>10012</v>
      </c>
      <c r="D208" s="900" t="s">
        <v>10013</v>
      </c>
      <c r="E208" s="901">
        <v>1</v>
      </c>
      <c r="F208" s="932"/>
      <c r="G208" s="1244">
        <v>316.61772130480159</v>
      </c>
      <c r="H208" s="578">
        <f>IF(G208="","",G208-G208*COMPASS!$U$13)</f>
        <v>316.61772130480159</v>
      </c>
    </row>
    <row r="209" spans="1:8" ht="16.2" customHeight="1">
      <c r="A209" s="903" t="s">
        <v>10014</v>
      </c>
      <c r="B209" s="898" t="s">
        <v>421</v>
      </c>
      <c r="C209" s="899" t="s">
        <v>10015</v>
      </c>
      <c r="D209" s="900" t="s">
        <v>10016</v>
      </c>
      <c r="E209" s="901">
        <v>1</v>
      </c>
      <c r="F209" s="932"/>
      <c r="G209" s="1244">
        <v>283.49535649818722</v>
      </c>
      <c r="H209" s="578">
        <f>IF(G209="","",G209-G209*COMPASS!$U$13)</f>
        <v>283.49535649818722</v>
      </c>
    </row>
    <row r="210" spans="1:8" ht="16.2" customHeight="1">
      <c r="A210" s="181" t="s">
        <v>4451</v>
      </c>
      <c r="B210" s="567"/>
      <c r="C210" s="182"/>
      <c r="D210" s="907"/>
      <c r="E210" s="100"/>
      <c r="F210" s="100"/>
      <c r="G210" s="1245"/>
      <c r="H210" s="578" t="str">
        <f>IF(G210="","",G210-G210*COMPASS!$U$13)</f>
        <v/>
      </c>
    </row>
    <row r="211" spans="1:8" ht="16.2" customHeight="1">
      <c r="A211" s="903" t="s">
        <v>4481</v>
      </c>
      <c r="B211" s="898" t="s">
        <v>421</v>
      </c>
      <c r="C211" s="899" t="s">
        <v>4452</v>
      </c>
      <c r="D211" s="900" t="s">
        <v>10017</v>
      </c>
      <c r="E211" s="901">
        <v>1</v>
      </c>
      <c r="F211" s="1242"/>
      <c r="G211" s="1246">
        <v>807.57528990958247</v>
      </c>
      <c r="H211" s="578">
        <f>IF(G211="","",G211-G211*COMPASS!$U$13)</f>
        <v>807.57528990958247</v>
      </c>
    </row>
    <row r="212" spans="1:8" ht="16.2" customHeight="1">
      <c r="A212" s="903" t="s">
        <v>4482</v>
      </c>
      <c r="B212" s="898" t="s">
        <v>421</v>
      </c>
      <c r="C212" s="899" t="s">
        <v>4453</v>
      </c>
      <c r="D212" s="900" t="s">
        <v>10018</v>
      </c>
      <c r="E212" s="901">
        <v>1</v>
      </c>
      <c r="F212" s="1242"/>
      <c r="G212" s="1246">
        <v>1054.4842362987695</v>
      </c>
      <c r="H212" s="578">
        <f>IF(G212="","",G212-G212*COMPASS!$U$13)</f>
        <v>1054.4842362987695</v>
      </c>
    </row>
    <row r="213" spans="1:8" ht="16.2" customHeight="1">
      <c r="A213" s="181" t="s">
        <v>4454</v>
      </c>
      <c r="B213" s="567"/>
      <c r="C213" s="182"/>
      <c r="D213" s="907"/>
      <c r="E213" s="100"/>
      <c r="F213" s="100"/>
      <c r="G213" s="1245"/>
      <c r="H213" s="578" t="str">
        <f>IF(G213="","",G213-G213*COMPASS!$U$13)</f>
        <v/>
      </c>
    </row>
    <row r="214" spans="1:8" ht="16.2" customHeight="1">
      <c r="A214" s="903" t="s">
        <v>10019</v>
      </c>
      <c r="B214" s="898" t="s">
        <v>421</v>
      </c>
      <c r="C214" s="899" t="s">
        <v>10020</v>
      </c>
      <c r="D214" s="900" t="s">
        <v>10021</v>
      </c>
      <c r="E214" s="901">
        <v>1</v>
      </c>
      <c r="F214" s="1242"/>
      <c r="G214" s="1246">
        <v>1824.1499397342884</v>
      </c>
      <c r="H214" s="578">
        <f>IF(G214="","",G214-G214*COMPASS!$U$13)</f>
        <v>1824.1499397342884</v>
      </c>
    </row>
    <row r="215" spans="1:8" ht="16.2" customHeight="1">
      <c r="A215" s="903" t="s">
        <v>10022</v>
      </c>
      <c r="B215" s="898" t="s">
        <v>421</v>
      </c>
      <c r="C215" s="899" t="s">
        <v>10023</v>
      </c>
      <c r="D215" s="900" t="s">
        <v>10024</v>
      </c>
      <c r="E215" s="901">
        <v>1</v>
      </c>
      <c r="F215" s="1242"/>
      <c r="G215" s="1246">
        <v>2006.5285257605449</v>
      </c>
      <c r="H215" s="578">
        <f>IF(G215="","",G215-G215*COMPASS!$U$13)</f>
        <v>2006.5285257605449</v>
      </c>
    </row>
    <row r="216" spans="1:8" ht="16.2" customHeight="1">
      <c r="A216" s="903" t="s">
        <v>10025</v>
      </c>
      <c r="B216" s="898" t="s">
        <v>421</v>
      </c>
      <c r="C216" s="899" t="s">
        <v>10026</v>
      </c>
      <c r="D216" s="900" t="s">
        <v>10027</v>
      </c>
      <c r="E216" s="901">
        <v>1</v>
      </c>
      <c r="F216" s="1242"/>
      <c r="G216" s="1246">
        <v>2743.1057204499543</v>
      </c>
      <c r="H216" s="578">
        <f>IF(G216="","",G216-G216*COMPASS!$U$13)</f>
        <v>2743.1057204499543</v>
      </c>
    </row>
    <row r="217" spans="1:8" ht="16.2" customHeight="1">
      <c r="A217" s="903" t="s">
        <v>4483</v>
      </c>
      <c r="B217" s="898" t="s">
        <v>992</v>
      </c>
      <c r="C217" s="899" t="s">
        <v>4455</v>
      </c>
      <c r="D217" s="900" t="s">
        <v>10028</v>
      </c>
      <c r="E217" s="901">
        <v>1</v>
      </c>
      <c r="F217" s="1242"/>
      <c r="G217" s="1246">
        <v>3180.3058801395141</v>
      </c>
      <c r="H217" s="578">
        <f>IF(G217="","",G217-G217*COMPASS!$U$13)</f>
        <v>3180.3058801395141</v>
      </c>
    </row>
    <row r="218" spans="1:8" ht="16.2" customHeight="1">
      <c r="A218" s="903" t="s">
        <v>4484</v>
      </c>
      <c r="B218" s="898" t="s">
        <v>992</v>
      </c>
      <c r="C218" s="899" t="s">
        <v>4456</v>
      </c>
      <c r="D218" s="900" t="s">
        <v>10029</v>
      </c>
      <c r="E218" s="901">
        <v>1</v>
      </c>
      <c r="F218" s="1242"/>
      <c r="G218" s="1246">
        <v>4271.5417328084995</v>
      </c>
      <c r="H218" s="578">
        <f>IF(G218="","",G218-G218*COMPASS!$U$13)</f>
        <v>4271.5417328084995</v>
      </c>
    </row>
    <row r="219" spans="1:8" ht="16.2" customHeight="1">
      <c r="A219" s="903" t="s">
        <v>4485</v>
      </c>
      <c r="B219" s="898" t="s">
        <v>992</v>
      </c>
      <c r="C219" s="899" t="s">
        <v>4457</v>
      </c>
      <c r="D219" s="900" t="s">
        <v>10030</v>
      </c>
      <c r="E219" s="901">
        <v>1</v>
      </c>
      <c r="F219" s="1242"/>
      <c r="G219" s="1246">
        <v>4471.7897534830381</v>
      </c>
      <c r="H219" s="578">
        <f>IF(G219="","",G219-G219*COMPASS!$U$13)</f>
        <v>4471.7897534830381</v>
      </c>
    </row>
    <row r="220" spans="1:8" ht="16.2" customHeight="1">
      <c r="A220" s="903" t="s">
        <v>10031</v>
      </c>
      <c r="B220" s="898" t="s">
        <v>421</v>
      </c>
      <c r="C220" s="899" t="s">
        <v>10032</v>
      </c>
      <c r="D220" s="900" t="s">
        <v>10033</v>
      </c>
      <c r="E220" s="901">
        <v>1</v>
      </c>
      <c r="F220" s="1242"/>
      <c r="G220" s="1246">
        <v>2123.5575782000437</v>
      </c>
      <c r="H220" s="578">
        <f>IF(G220="","",G220-G220*COMPASS!$U$13)</f>
        <v>2123.5575782000437</v>
      </c>
    </row>
    <row r="221" spans="1:8" ht="16.2" customHeight="1">
      <c r="A221" s="903" t="s">
        <v>10034</v>
      </c>
      <c r="B221" s="898" t="s">
        <v>421</v>
      </c>
      <c r="C221" s="899" t="s">
        <v>10035</v>
      </c>
      <c r="D221" s="900" t="s">
        <v>10036</v>
      </c>
      <c r="E221" s="901">
        <v>1</v>
      </c>
      <c r="F221" s="1242"/>
      <c r="G221" s="1246">
        <v>2484.9653646980469</v>
      </c>
      <c r="H221" s="578">
        <f>IF(G221="","",G221-G221*COMPASS!$U$13)</f>
        <v>2484.9653646980469</v>
      </c>
    </row>
    <row r="222" spans="1:8" ht="16.2" customHeight="1">
      <c r="A222" s="903" t="s">
        <v>10037</v>
      </c>
      <c r="B222" s="898" t="s">
        <v>421</v>
      </c>
      <c r="C222" s="899" t="s">
        <v>10038</v>
      </c>
      <c r="D222" s="900" t="s">
        <v>10039</v>
      </c>
      <c r="E222" s="901">
        <v>1</v>
      </c>
      <c r="F222" s="1242"/>
      <c r="G222" s="1246">
        <v>2856.6682778730155</v>
      </c>
      <c r="H222" s="578">
        <f>IF(G222="","",G222-G222*COMPASS!$U$13)</f>
        <v>2856.6682778730155</v>
      </c>
    </row>
    <row r="223" spans="1:8" ht="16.2" customHeight="1">
      <c r="A223" s="903" t="s">
        <v>10040</v>
      </c>
      <c r="B223" s="898" t="s">
        <v>421</v>
      </c>
      <c r="C223" s="899" t="s">
        <v>10041</v>
      </c>
      <c r="D223" s="900" t="s">
        <v>10042</v>
      </c>
      <c r="E223" s="901">
        <v>1</v>
      </c>
      <c r="F223" s="1242"/>
      <c r="G223" s="1246">
        <v>3390.1595237073229</v>
      </c>
      <c r="H223" s="578">
        <f>IF(G223="","",G223-G223*COMPASS!$U$13)</f>
        <v>3390.1595237073229</v>
      </c>
    </row>
    <row r="224" spans="1:8" ht="16.2" customHeight="1">
      <c r="A224" s="903" t="s">
        <v>10043</v>
      </c>
      <c r="B224" s="898" t="s">
        <v>421</v>
      </c>
      <c r="C224" s="899" t="s">
        <v>10044</v>
      </c>
      <c r="D224" s="900" t="s">
        <v>10045</v>
      </c>
      <c r="E224" s="901">
        <v>1</v>
      </c>
      <c r="F224" s="1242"/>
      <c r="G224" s="1246">
        <v>4973.3619152201472</v>
      </c>
      <c r="H224" s="578">
        <f>IF(G224="","",G224-G224*COMPASS!$U$13)</f>
        <v>4973.3619152201472</v>
      </c>
    </row>
    <row r="225" spans="1:8" ht="16.2" customHeight="1">
      <c r="A225" s="903" t="s">
        <v>10046</v>
      </c>
      <c r="B225" s="898" t="s">
        <v>421</v>
      </c>
      <c r="C225" s="899" t="s">
        <v>10047</v>
      </c>
      <c r="D225" s="900" t="s">
        <v>10048</v>
      </c>
      <c r="E225" s="901">
        <v>1</v>
      </c>
      <c r="F225" s="1242"/>
      <c r="G225" s="1246">
        <v>7434.2621494832074</v>
      </c>
      <c r="H225" s="578">
        <f>IF(G225="","",G225-G225*COMPASS!$U$13)</f>
        <v>7434.2621494832074</v>
      </c>
    </row>
    <row r="226" spans="1:8" ht="16.2" customHeight="1">
      <c r="A226" s="181" t="s">
        <v>10049</v>
      </c>
      <c r="B226" s="567"/>
      <c r="C226" s="182"/>
      <c r="D226" s="907"/>
      <c r="E226" s="100"/>
      <c r="F226" s="100"/>
      <c r="G226" s="1245"/>
      <c r="H226" s="578" t="str">
        <f>IF(G226="","",G226-G226*COMPASS!$U$13)</f>
        <v/>
      </c>
    </row>
    <row r="227" spans="1:8" ht="16.2" customHeight="1">
      <c r="A227" s="297" t="s">
        <v>10050</v>
      </c>
      <c r="B227" s="566" t="s">
        <v>421</v>
      </c>
      <c r="C227" s="183" t="s">
        <v>10051</v>
      </c>
      <c r="D227" s="53" t="s">
        <v>10052</v>
      </c>
      <c r="E227" s="180">
        <v>1</v>
      </c>
      <c r="F227" s="932"/>
      <c r="G227" s="1244">
        <v>253.64659098382199</v>
      </c>
      <c r="H227" s="578">
        <f>IF(G227="","",G227-G227*COMPASS!$U$13)</f>
        <v>253.64659098382199</v>
      </c>
    </row>
    <row r="228" spans="1:8" ht="16.2" customHeight="1">
      <c r="A228" s="297" t="s">
        <v>10053</v>
      </c>
      <c r="B228" s="566" t="s">
        <v>421</v>
      </c>
      <c r="C228" s="183" t="s">
        <v>10054</v>
      </c>
      <c r="D228" s="53" t="s">
        <v>10055</v>
      </c>
      <c r="E228" s="180">
        <v>1</v>
      </c>
      <c r="F228" s="932"/>
      <c r="G228" s="1244">
        <v>358.41396109048469</v>
      </c>
      <c r="H228" s="578">
        <f>IF(G228="","",G228-G228*COMPASS!$U$13)</f>
        <v>358.41396109048469</v>
      </c>
    </row>
    <row r="229" spans="1:8" ht="16.2" customHeight="1">
      <c r="A229" s="297" t="s">
        <v>10056</v>
      </c>
      <c r="B229" s="566" t="s">
        <v>421</v>
      </c>
      <c r="C229" s="183" t="s">
        <v>10057</v>
      </c>
      <c r="D229" s="53" t="s">
        <v>10058</v>
      </c>
      <c r="E229" s="180">
        <v>1</v>
      </c>
      <c r="F229" s="932"/>
      <c r="G229" s="1244">
        <v>64.314637854677301</v>
      </c>
      <c r="H229" s="578">
        <f>IF(G229="","",G229-G229*COMPASS!$U$13)</f>
        <v>64.314637854677301</v>
      </c>
    </row>
    <row r="230" spans="1:8" ht="16.2" customHeight="1">
      <c r="A230" s="297" t="s">
        <v>10059</v>
      </c>
      <c r="B230" s="566" t="s">
        <v>421</v>
      </c>
      <c r="C230" s="183" t="s">
        <v>10060</v>
      </c>
      <c r="D230" s="53" t="s">
        <v>10061</v>
      </c>
      <c r="E230" s="180">
        <v>1</v>
      </c>
      <c r="F230" s="932"/>
      <c r="G230" s="1244">
        <v>55.119360393858479</v>
      </c>
      <c r="H230" s="578">
        <f>IF(G230="","",G230-G230*COMPASS!$U$13)</f>
        <v>55.119360393858479</v>
      </c>
    </row>
    <row r="231" spans="1:8" ht="16.2" customHeight="1">
      <c r="A231" s="181" t="s">
        <v>4543</v>
      </c>
      <c r="B231" s="1109"/>
      <c r="C231" s="182"/>
      <c r="D231" s="907"/>
      <c r="E231" s="100"/>
      <c r="F231" s="100"/>
      <c r="G231" s="1245"/>
      <c r="H231" s="578" t="str">
        <f>IF(G231="","",G231-G231*COMPASS!$U$13)</f>
        <v/>
      </c>
    </row>
    <row r="232" spans="1:8" ht="16.2" customHeight="1">
      <c r="A232" s="897" t="s">
        <v>4701</v>
      </c>
      <c r="B232" s="898" t="s">
        <v>421</v>
      </c>
      <c r="C232" s="899" t="s">
        <v>4689</v>
      </c>
      <c r="D232" s="900" t="s">
        <v>10062</v>
      </c>
      <c r="E232" s="901">
        <v>1</v>
      </c>
      <c r="F232" s="1242"/>
      <c r="G232" s="1246">
        <v>48.736015715092684</v>
      </c>
      <c r="H232" s="578">
        <f>IF(G232="","",G232-G232*COMPASS!$U$13)</f>
        <v>48.736015715092684</v>
      </c>
    </row>
    <row r="233" spans="1:8" ht="16.2" customHeight="1">
      <c r="A233" s="897" t="s">
        <v>4702</v>
      </c>
      <c r="B233" s="898" t="s">
        <v>421</v>
      </c>
      <c r="C233" s="899" t="s">
        <v>4690</v>
      </c>
      <c r="D233" s="900" t="s">
        <v>10063</v>
      </c>
      <c r="E233" s="901">
        <v>1</v>
      </c>
      <c r="F233" s="1242"/>
      <c r="G233" s="1246">
        <v>140.48501820439736</v>
      </c>
      <c r="H233" s="578">
        <f>IF(G233="","",G233-G233*COMPASS!$U$13)</f>
        <v>140.48501820439736</v>
      </c>
    </row>
    <row r="234" spans="1:8" ht="16.2" customHeight="1">
      <c r="A234" s="897" t="s">
        <v>4703</v>
      </c>
      <c r="B234" s="898" t="s">
        <v>421</v>
      </c>
      <c r="C234" s="899" t="s">
        <v>4691</v>
      </c>
      <c r="D234" s="900" t="s">
        <v>10064</v>
      </c>
      <c r="E234" s="901">
        <v>1</v>
      </c>
      <c r="F234" s="1242"/>
      <c r="G234" s="1246">
        <v>91.719308953956414</v>
      </c>
      <c r="H234" s="578">
        <f>IF(G234="","",G234-G234*COMPASS!$U$13)</f>
        <v>91.719308953956414</v>
      </c>
    </row>
    <row r="235" spans="1:8" ht="16.2" customHeight="1">
      <c r="A235" s="897" t="s">
        <v>4704</v>
      </c>
      <c r="B235" s="898" t="s">
        <v>421</v>
      </c>
      <c r="C235" s="899" t="s">
        <v>4692</v>
      </c>
      <c r="D235" s="900" t="s">
        <v>10065</v>
      </c>
      <c r="E235" s="901">
        <v>1</v>
      </c>
      <c r="F235" s="1242"/>
      <c r="G235" s="1246">
        <v>377.24113784296645</v>
      </c>
      <c r="H235" s="578">
        <f>IF(G235="","",G235-G235*COMPASS!$U$13)</f>
        <v>377.24113784296645</v>
      </c>
    </row>
    <row r="236" spans="1:8" ht="16.2" customHeight="1">
      <c r="A236" s="897" t="s">
        <v>4705</v>
      </c>
      <c r="B236" s="898" t="s">
        <v>421</v>
      </c>
      <c r="C236" s="899" t="s">
        <v>4693</v>
      </c>
      <c r="D236" s="900" t="s">
        <v>10066</v>
      </c>
      <c r="E236" s="901">
        <v>1</v>
      </c>
      <c r="F236" s="1242"/>
      <c r="G236" s="1246">
        <v>105.84701609900605</v>
      </c>
      <c r="H236" s="578">
        <f>IF(G236="","",G236-G236*COMPASS!$U$13)</f>
        <v>105.84701609900605</v>
      </c>
    </row>
    <row r="237" spans="1:8" ht="16.2" customHeight="1">
      <c r="A237" s="897" t="s">
        <v>4706</v>
      </c>
      <c r="B237" s="898" t="s">
        <v>421</v>
      </c>
      <c r="C237" s="899" t="s">
        <v>4694</v>
      </c>
      <c r="D237" s="900" t="s">
        <v>10067</v>
      </c>
      <c r="E237" s="901">
        <v>1</v>
      </c>
      <c r="F237" s="1242"/>
      <c r="G237" s="1246">
        <v>112.56681661228478</v>
      </c>
      <c r="H237" s="578">
        <f>IF(G237="","",G237-G237*COMPASS!$U$13)</f>
        <v>112.56681661228478</v>
      </c>
    </row>
    <row r="238" spans="1:8" ht="16.2" customHeight="1">
      <c r="A238" s="897" t="s">
        <v>4707</v>
      </c>
      <c r="B238" s="898" t="s">
        <v>421</v>
      </c>
      <c r="C238" s="899" t="s">
        <v>4695</v>
      </c>
      <c r="D238" s="900" t="s">
        <v>10068</v>
      </c>
      <c r="E238" s="901">
        <v>1</v>
      </c>
      <c r="F238" s="1242"/>
      <c r="G238" s="1246">
        <v>121.23388525320568</v>
      </c>
      <c r="H238" s="578">
        <f>IF(G238="","",G238-G238*COMPASS!$U$13)</f>
        <v>121.23388525320568</v>
      </c>
    </row>
    <row r="239" spans="1:8" ht="16.2" customHeight="1">
      <c r="A239" s="897" t="s">
        <v>4708</v>
      </c>
      <c r="B239" s="898" t="s">
        <v>421</v>
      </c>
      <c r="C239" s="899" t="s">
        <v>4696</v>
      </c>
      <c r="D239" s="900" t="s">
        <v>10069</v>
      </c>
      <c r="E239" s="901">
        <v>1</v>
      </c>
      <c r="F239" s="1242"/>
      <c r="G239" s="1246">
        <v>125.72744047970825</v>
      </c>
      <c r="H239" s="578">
        <f>IF(G239="","",G239-G239*COMPASS!$U$13)</f>
        <v>125.72744047970825</v>
      </c>
    </row>
    <row r="240" spans="1:8" ht="16.2" customHeight="1">
      <c r="A240" s="897" t="s">
        <v>4709</v>
      </c>
      <c r="B240" s="898" t="s">
        <v>421</v>
      </c>
      <c r="C240" s="899" t="s">
        <v>4697</v>
      </c>
      <c r="D240" s="900" t="s">
        <v>10070</v>
      </c>
      <c r="E240" s="901">
        <v>1</v>
      </c>
      <c r="F240" s="1242"/>
      <c r="G240" s="1246">
        <v>168.71073614331101</v>
      </c>
      <c r="H240" s="578">
        <f>IF(G240="","",G240-G240*COMPASS!$U$13)</f>
        <v>168.71073614331101</v>
      </c>
    </row>
    <row r="241" spans="1:8" ht="16.2" customHeight="1">
      <c r="A241" s="897" t="s">
        <v>4710</v>
      </c>
      <c r="B241" s="898" t="s">
        <v>421</v>
      </c>
      <c r="C241" s="899" t="s">
        <v>4698</v>
      </c>
      <c r="D241" s="900" t="s">
        <v>10071</v>
      </c>
      <c r="E241" s="901">
        <v>1</v>
      </c>
      <c r="F241" s="1242"/>
      <c r="G241" s="1246">
        <v>55.176836472193408</v>
      </c>
      <c r="H241" s="578">
        <f>IF(G241="","",G241-G241*COMPASS!$U$13)</f>
        <v>55.176836472193408</v>
      </c>
    </row>
    <row r="242" spans="1:8" ht="16.2" customHeight="1">
      <c r="A242" s="903" t="s">
        <v>10072</v>
      </c>
      <c r="B242" s="898" t="s">
        <v>421</v>
      </c>
      <c r="C242" s="899" t="s">
        <v>10073</v>
      </c>
      <c r="D242" s="900" t="s">
        <v>10074</v>
      </c>
      <c r="E242" s="901">
        <v>1</v>
      </c>
      <c r="F242" s="1242"/>
      <c r="G242" s="1246">
        <v>481.18247315037911</v>
      </c>
      <c r="H242" s="578">
        <f>IF(G242="","",G242-G242*COMPASS!$U$13)</f>
        <v>481.18247315037911</v>
      </c>
    </row>
    <row r="243" spans="1:8" ht="16.2" customHeight="1">
      <c r="A243" s="897" t="s">
        <v>4553</v>
      </c>
      <c r="B243" s="898" t="s">
        <v>421</v>
      </c>
      <c r="C243" s="899" t="s">
        <v>4544</v>
      </c>
      <c r="D243" s="900" t="s">
        <v>10075</v>
      </c>
      <c r="E243" s="901">
        <v>1</v>
      </c>
      <c r="F243" s="1242"/>
      <c r="G243" s="1246">
        <v>108.42357903231256</v>
      </c>
      <c r="H243" s="578">
        <f>IF(G243="","",G243-G243*COMPASS!$U$13)</f>
        <v>108.42357903231256</v>
      </c>
    </row>
    <row r="244" spans="1:8" ht="16.2" customHeight="1">
      <c r="A244" s="897" t="s">
        <v>4554</v>
      </c>
      <c r="B244" s="898" t="s">
        <v>421</v>
      </c>
      <c r="C244" s="899" t="s">
        <v>4545</v>
      </c>
      <c r="D244" s="900" t="s">
        <v>10076</v>
      </c>
      <c r="E244" s="901">
        <v>1</v>
      </c>
      <c r="F244" s="1242"/>
      <c r="G244" s="1246">
        <v>117.06094905765534</v>
      </c>
      <c r="H244" s="578">
        <f>IF(G244="","",G244-G244*COMPASS!$U$13)</f>
        <v>117.06094905765534</v>
      </c>
    </row>
    <row r="245" spans="1:8" ht="16.2" customHeight="1">
      <c r="A245" s="897" t="s">
        <v>4555</v>
      </c>
      <c r="B245" s="898" t="s">
        <v>421</v>
      </c>
      <c r="C245" s="899" t="s">
        <v>4546</v>
      </c>
      <c r="D245" s="900" t="s">
        <v>10077</v>
      </c>
      <c r="E245" s="901">
        <v>1</v>
      </c>
      <c r="F245" s="1242"/>
      <c r="G245" s="1246">
        <v>125.72744047970825</v>
      </c>
      <c r="H245" s="578">
        <f>IF(G245="","",G245-G245*COMPASS!$U$13)</f>
        <v>125.72744047970825</v>
      </c>
    </row>
    <row r="246" spans="1:8" ht="16.2" customHeight="1">
      <c r="A246" s="897" t="s">
        <v>4556</v>
      </c>
      <c r="B246" s="898" t="s">
        <v>421</v>
      </c>
      <c r="C246" s="899" t="s">
        <v>4547</v>
      </c>
      <c r="D246" s="900" t="s">
        <v>10078</v>
      </c>
      <c r="E246" s="901">
        <v>1</v>
      </c>
      <c r="F246" s="1242"/>
      <c r="G246" s="1246">
        <v>147.23393785673599</v>
      </c>
      <c r="H246" s="578">
        <f>IF(G246="","",G246-G246*COMPASS!$U$13)</f>
        <v>147.23393785673599</v>
      </c>
    </row>
    <row r="247" spans="1:8" ht="16.2" customHeight="1">
      <c r="A247" s="897" t="s">
        <v>4557</v>
      </c>
      <c r="B247" s="898" t="s">
        <v>421</v>
      </c>
      <c r="C247" s="899" t="s">
        <v>4548</v>
      </c>
      <c r="D247" s="900" t="s">
        <v>10079</v>
      </c>
      <c r="E247" s="901">
        <v>1</v>
      </c>
      <c r="F247" s="1242"/>
      <c r="G247" s="1246">
        <v>138.56686684662515</v>
      </c>
      <c r="H247" s="578">
        <f>IF(G247="","",G247-G247*COMPASS!$U$13)</f>
        <v>138.56686684662515</v>
      </c>
    </row>
    <row r="248" spans="1:8" ht="16.2" customHeight="1">
      <c r="A248" s="897" t="s">
        <v>4558</v>
      </c>
      <c r="B248" s="898" t="s">
        <v>421</v>
      </c>
      <c r="C248" s="899" t="s">
        <v>4549</v>
      </c>
      <c r="D248" s="900" t="s">
        <v>10080</v>
      </c>
      <c r="E248" s="901">
        <v>1</v>
      </c>
      <c r="F248" s="1242"/>
      <c r="G248" s="1246">
        <v>273.62036821036122</v>
      </c>
      <c r="H248" s="578">
        <f>IF(G248="","",G248-G248*COMPASS!$U$13)</f>
        <v>273.62036821036122</v>
      </c>
    </row>
    <row r="249" spans="1:8" ht="16.2" customHeight="1">
      <c r="A249" s="897" t="s">
        <v>4700</v>
      </c>
      <c r="B249" s="898" t="s">
        <v>421</v>
      </c>
      <c r="C249" s="899" t="s">
        <v>4699</v>
      </c>
      <c r="D249" s="900" t="s">
        <v>10081</v>
      </c>
      <c r="E249" s="901">
        <v>1</v>
      </c>
      <c r="F249" s="1242"/>
      <c r="G249" s="1246">
        <v>75.044736448342476</v>
      </c>
      <c r="H249" s="578">
        <f>IF(G249="","",G249-G249*COMPASS!$U$13)</f>
        <v>75.044736448342476</v>
      </c>
    </row>
    <row r="250" spans="1:8" ht="16.2" customHeight="1">
      <c r="A250" s="897" t="s">
        <v>4559</v>
      </c>
      <c r="B250" s="898" t="s">
        <v>421</v>
      </c>
      <c r="C250" s="899" t="s">
        <v>4550</v>
      </c>
      <c r="D250" s="900" t="s">
        <v>10082</v>
      </c>
      <c r="E250" s="901">
        <v>1</v>
      </c>
      <c r="F250" s="1242"/>
      <c r="G250" s="1246">
        <v>45.530163270834223</v>
      </c>
      <c r="H250" s="578">
        <f>IF(G250="","",G250-G250*COMPASS!$U$13)</f>
        <v>45.530163270834223</v>
      </c>
    </row>
    <row r="251" spans="1:8" ht="16.2" customHeight="1">
      <c r="A251" s="897" t="s">
        <v>4560</v>
      </c>
      <c r="B251" s="898" t="s">
        <v>421</v>
      </c>
      <c r="C251" s="899" t="s">
        <v>4551</v>
      </c>
      <c r="D251" s="900" t="s">
        <v>10083</v>
      </c>
      <c r="E251" s="901">
        <v>1</v>
      </c>
      <c r="F251" s="1242"/>
      <c r="G251" s="1246">
        <v>14.511997819494523</v>
      </c>
      <c r="H251" s="578">
        <f>IF(G251="","",G251-G251*COMPASS!$U$13)</f>
        <v>14.511997819494523</v>
      </c>
    </row>
    <row r="252" spans="1:8" ht="16.2" customHeight="1">
      <c r="A252" s="897" t="s">
        <v>4561</v>
      </c>
      <c r="B252" s="898" t="s">
        <v>421</v>
      </c>
      <c r="C252" s="899" t="s">
        <v>4552</v>
      </c>
      <c r="D252" s="900" t="s">
        <v>12317</v>
      </c>
      <c r="E252" s="901">
        <v>1</v>
      </c>
      <c r="F252" s="1242"/>
      <c r="G252" s="1246">
        <v>93.007588768563451</v>
      </c>
      <c r="H252" s="578">
        <f>IF(G252="","",G252-G252*COMPASS!$U$13)</f>
        <v>93.007588768563451</v>
      </c>
    </row>
    <row r="253" spans="1:8" ht="16.2" customHeight="1">
      <c r="A253" s="903" t="s">
        <v>10084</v>
      </c>
      <c r="B253" s="898" t="s">
        <v>421</v>
      </c>
      <c r="C253" s="899" t="s">
        <v>10085</v>
      </c>
      <c r="D253" s="900" t="s">
        <v>10086</v>
      </c>
      <c r="E253" s="901">
        <v>1</v>
      </c>
      <c r="F253" s="1242"/>
      <c r="G253" s="1246">
        <v>127.96620301123191</v>
      </c>
      <c r="H253" s="578">
        <f>IF(G253="","",G253-G253*COMPASS!$U$13)</f>
        <v>127.96620301123191</v>
      </c>
    </row>
    <row r="254" spans="1:8" ht="16.2" customHeight="1">
      <c r="A254" s="903" t="s">
        <v>10087</v>
      </c>
      <c r="B254" s="898" t="s">
        <v>421</v>
      </c>
      <c r="C254" s="899" t="s">
        <v>10088</v>
      </c>
      <c r="D254" s="900" t="s">
        <v>10089</v>
      </c>
      <c r="E254" s="901">
        <v>1</v>
      </c>
      <c r="F254" s="1242"/>
      <c r="G254" s="1246">
        <v>124.95043494585011</v>
      </c>
      <c r="H254" s="578">
        <f>IF(G254="","",G254-G254*COMPASS!$U$13)</f>
        <v>124.95043494585011</v>
      </c>
    </row>
    <row r="255" spans="1:8" ht="16.2" customHeight="1">
      <c r="A255" s="903" t="s">
        <v>10090</v>
      </c>
      <c r="B255" s="898" t="s">
        <v>421</v>
      </c>
      <c r="C255" s="899" t="s">
        <v>10091</v>
      </c>
      <c r="D255" s="900" t="s">
        <v>10092</v>
      </c>
      <c r="E255" s="901">
        <v>1</v>
      </c>
      <c r="F255" s="1242"/>
      <c r="G255" s="1246">
        <v>124.95043494585011</v>
      </c>
      <c r="H255" s="578">
        <f>IF(G255="","",G255-G255*COMPASS!$U$13)</f>
        <v>124.95043494585011</v>
      </c>
    </row>
    <row r="256" spans="1:8" ht="16.2" customHeight="1">
      <c r="A256" s="903" t="s">
        <v>10093</v>
      </c>
      <c r="B256" s="898" t="s">
        <v>421</v>
      </c>
      <c r="C256" s="899" t="s">
        <v>10094</v>
      </c>
      <c r="D256" s="900" t="s">
        <v>10095</v>
      </c>
      <c r="E256" s="901">
        <v>1</v>
      </c>
      <c r="F256" s="1242"/>
      <c r="G256" s="1246">
        <v>127.96620301123191</v>
      </c>
      <c r="H256" s="578">
        <f>IF(G256="","",G256-G256*COMPASS!$U$13)</f>
        <v>127.96620301123191</v>
      </c>
    </row>
    <row r="257" spans="1:8" ht="16.2" customHeight="1">
      <c r="A257" s="903" t="s">
        <v>10096</v>
      </c>
      <c r="B257" s="898" t="s">
        <v>421</v>
      </c>
      <c r="C257" s="899" t="s">
        <v>10097</v>
      </c>
      <c r="D257" s="900" t="s">
        <v>10098</v>
      </c>
      <c r="E257" s="901">
        <v>1</v>
      </c>
      <c r="F257" s="1242"/>
      <c r="G257" s="1246">
        <v>124.95043494585011</v>
      </c>
      <c r="H257" s="578">
        <f>IF(G257="","",G257-G257*COMPASS!$U$13)</f>
        <v>124.95043494585011</v>
      </c>
    </row>
    <row r="258" spans="1:8" ht="16.2" customHeight="1">
      <c r="A258" s="903" t="s">
        <v>10099</v>
      </c>
      <c r="B258" s="898" t="s">
        <v>421</v>
      </c>
      <c r="C258" s="899" t="s">
        <v>10100</v>
      </c>
      <c r="D258" s="900" t="s">
        <v>10101</v>
      </c>
      <c r="E258" s="901">
        <v>1</v>
      </c>
      <c r="F258" s="1242"/>
      <c r="G258" s="1246">
        <v>124.95043494585011</v>
      </c>
      <c r="H258" s="578">
        <f>IF(G258="","",G258-G258*COMPASS!$U$13)</f>
        <v>124.95043494585011</v>
      </c>
    </row>
    <row r="259" spans="1:8" ht="16.2" customHeight="1">
      <c r="A259" s="897" t="s">
        <v>5666</v>
      </c>
      <c r="B259" s="898" t="s">
        <v>421</v>
      </c>
      <c r="C259" s="899" t="s">
        <v>5600</v>
      </c>
      <c r="D259" s="900" t="s">
        <v>10102</v>
      </c>
      <c r="E259" s="901">
        <v>1</v>
      </c>
      <c r="F259" s="1242"/>
      <c r="G259" s="1246">
        <v>117.06094905765534</v>
      </c>
      <c r="H259" s="578">
        <f>IF(G259="","",G259-G259*COMPASS!$U$13)</f>
        <v>117.06094905765534</v>
      </c>
    </row>
    <row r="260" spans="1:8" ht="16.2" customHeight="1">
      <c r="A260" s="897" t="s">
        <v>5667</v>
      </c>
      <c r="B260" s="898" t="s">
        <v>421</v>
      </c>
      <c r="C260" s="899" t="s">
        <v>5601</v>
      </c>
      <c r="D260" s="900" t="s">
        <v>10103</v>
      </c>
      <c r="E260" s="901">
        <v>1</v>
      </c>
      <c r="F260" s="1242"/>
      <c r="G260" s="1246">
        <v>164.5383783206629</v>
      </c>
      <c r="H260" s="578">
        <f>IF(G260="","",G260-G260*COMPASS!$U$13)</f>
        <v>164.5383783206629</v>
      </c>
    </row>
    <row r="261" spans="1:8" ht="16.2" customHeight="1">
      <c r="A261" s="897" t="s">
        <v>5668</v>
      </c>
      <c r="B261" s="898" t="s">
        <v>421</v>
      </c>
      <c r="C261" s="899" t="s">
        <v>5602</v>
      </c>
      <c r="D261" s="900" t="s">
        <v>10104</v>
      </c>
      <c r="E261" s="901">
        <v>1</v>
      </c>
      <c r="F261" s="1242"/>
      <c r="G261" s="1246">
        <v>80.197281082638739</v>
      </c>
      <c r="H261" s="578">
        <f>IF(G261="","",G261-G261*COMPASS!$U$13)</f>
        <v>80.197281082638739</v>
      </c>
    </row>
    <row r="262" spans="1:8" ht="16.2" customHeight="1">
      <c r="A262" s="897" t="s">
        <v>5669</v>
      </c>
      <c r="B262" s="898" t="s">
        <v>421</v>
      </c>
      <c r="C262" s="899" t="s">
        <v>5603</v>
      </c>
      <c r="D262" s="900" t="s">
        <v>10105</v>
      </c>
      <c r="E262" s="901">
        <v>1</v>
      </c>
      <c r="F262" s="1242"/>
      <c r="G262" s="1246">
        <v>122.84336228456134</v>
      </c>
      <c r="H262" s="578">
        <f>IF(G262="","",G262-G262*COMPASS!$U$13)</f>
        <v>122.84336228456134</v>
      </c>
    </row>
    <row r="263" spans="1:8" ht="16.2" customHeight="1">
      <c r="A263" s="897" t="s">
        <v>5670</v>
      </c>
      <c r="B263" s="898" t="s">
        <v>421</v>
      </c>
      <c r="C263" s="899" t="s">
        <v>5604</v>
      </c>
      <c r="D263" s="900" t="s">
        <v>10106</v>
      </c>
      <c r="E263" s="901">
        <v>1</v>
      </c>
      <c r="F263" s="1242"/>
      <c r="G263" s="1246">
        <v>119.95870633996054</v>
      </c>
      <c r="H263" s="578">
        <f>IF(G263="","",G263-G263*COMPASS!$U$13)</f>
        <v>119.95870633996054</v>
      </c>
    </row>
    <row r="264" spans="1:8" ht="16.2" customHeight="1">
      <c r="A264" s="897" t="s">
        <v>5671</v>
      </c>
      <c r="B264" s="898" t="s">
        <v>421</v>
      </c>
      <c r="C264" s="899" t="s">
        <v>5605</v>
      </c>
      <c r="D264" s="900" t="s">
        <v>10107</v>
      </c>
      <c r="E264" s="901">
        <v>1</v>
      </c>
      <c r="F264" s="1242"/>
      <c r="G264" s="1246">
        <v>119.95870633996054</v>
      </c>
      <c r="H264" s="578">
        <f>IF(G264="","",G264-G264*COMPASS!$U$13)</f>
        <v>119.95870633996054</v>
      </c>
    </row>
    <row r="265" spans="1:8" ht="16.2" customHeight="1">
      <c r="A265" s="897" t="s">
        <v>5672</v>
      </c>
      <c r="B265" s="898" t="s">
        <v>421</v>
      </c>
      <c r="C265" s="899" t="s">
        <v>5606</v>
      </c>
      <c r="D265" s="900" t="s">
        <v>10108</v>
      </c>
      <c r="E265" s="901">
        <v>1</v>
      </c>
      <c r="F265" s="1242"/>
      <c r="G265" s="1246">
        <v>48.106720533231368</v>
      </c>
      <c r="H265" s="578">
        <f>IF(G265="","",G265-G265*COMPASS!$U$13)</f>
        <v>48.106720533231368</v>
      </c>
    </row>
    <row r="266" spans="1:8" ht="16.2" customHeight="1">
      <c r="A266" s="897" t="s">
        <v>5673</v>
      </c>
      <c r="B266" s="898" t="s">
        <v>421</v>
      </c>
      <c r="C266" s="899" t="s">
        <v>5607</v>
      </c>
      <c r="D266" s="900" t="s">
        <v>10109</v>
      </c>
      <c r="E266" s="901">
        <v>1</v>
      </c>
      <c r="F266" s="1242"/>
      <c r="G266" s="1246">
        <v>48.106720533231368</v>
      </c>
      <c r="H266" s="578">
        <f>IF(G266="","",G266-G266*COMPASS!$U$13)</f>
        <v>48.106720533231368</v>
      </c>
    </row>
    <row r="267" spans="1:8" ht="16.2" customHeight="1">
      <c r="A267" s="897" t="s">
        <v>5674</v>
      </c>
      <c r="B267" s="898" t="s">
        <v>421</v>
      </c>
      <c r="C267" s="899" t="s">
        <v>5608</v>
      </c>
      <c r="D267" s="900" t="s">
        <v>10110</v>
      </c>
      <c r="E267" s="901">
        <v>1</v>
      </c>
      <c r="F267" s="1242"/>
      <c r="G267" s="1246">
        <v>48.106720533231368</v>
      </c>
      <c r="H267" s="578">
        <f>IF(G267="","",G267-G267*COMPASS!$U$13)</f>
        <v>48.106720533231368</v>
      </c>
    </row>
    <row r="268" spans="1:8" ht="16.2" customHeight="1">
      <c r="A268" s="897" t="s">
        <v>5675</v>
      </c>
      <c r="B268" s="898" t="s">
        <v>421</v>
      </c>
      <c r="C268" s="899" t="s">
        <v>5609</v>
      </c>
      <c r="D268" s="900" t="s">
        <v>10111</v>
      </c>
      <c r="E268" s="901">
        <v>1</v>
      </c>
      <c r="F268" s="1242"/>
      <c r="G268" s="1246">
        <v>48.106720533231368</v>
      </c>
      <c r="H268" s="578">
        <f>IF(G268="","",G268-G268*COMPASS!$U$13)</f>
        <v>48.106720533231368</v>
      </c>
    </row>
    <row r="269" spans="1:8" ht="16.2" customHeight="1">
      <c r="A269" s="897" t="s">
        <v>5676</v>
      </c>
      <c r="B269" s="898" t="s">
        <v>421</v>
      </c>
      <c r="C269" s="899" t="s">
        <v>5610</v>
      </c>
      <c r="D269" s="900" t="s">
        <v>10112</v>
      </c>
      <c r="E269" s="901">
        <v>1</v>
      </c>
      <c r="F269" s="1242"/>
      <c r="G269" s="1246">
        <v>48.106720533231368</v>
      </c>
      <c r="H269" s="578">
        <f>IF(G269="","",G269-G269*COMPASS!$U$13)</f>
        <v>48.106720533231368</v>
      </c>
    </row>
    <row r="270" spans="1:8" ht="16.2" customHeight="1">
      <c r="A270" s="181" t="s">
        <v>586</v>
      </c>
      <c r="B270" s="567"/>
      <c r="C270" s="182"/>
      <c r="D270" s="907"/>
      <c r="E270" s="100"/>
      <c r="F270" s="100"/>
      <c r="G270" s="1245"/>
      <c r="H270" s="578" t="str">
        <f>IF(G270="","",G270-G270*COMPASS!$U$13)</f>
        <v/>
      </c>
    </row>
    <row r="271" spans="1:8" ht="16.2" customHeight="1">
      <c r="A271" s="903" t="s">
        <v>10126</v>
      </c>
      <c r="B271" s="898" t="s">
        <v>421</v>
      </c>
      <c r="C271" s="899" t="s">
        <v>10127</v>
      </c>
      <c r="D271" s="900" t="s">
        <v>10128</v>
      </c>
      <c r="E271" s="901">
        <v>1</v>
      </c>
      <c r="F271" s="1242"/>
      <c r="G271" s="1246">
        <v>24.829810924500478</v>
      </c>
      <c r="H271" s="578">
        <f>IF(G271="","",G271-G271*COMPASS!$U$13)</f>
        <v>24.829810924500478</v>
      </c>
    </row>
    <row r="272" spans="1:8" ht="16.2" customHeight="1">
      <c r="A272" s="903" t="s">
        <v>10129</v>
      </c>
      <c r="B272" s="898" t="s">
        <v>421</v>
      </c>
      <c r="C272" s="899" t="s">
        <v>10130</v>
      </c>
      <c r="D272" s="900" t="s">
        <v>10131</v>
      </c>
      <c r="E272" s="901">
        <v>1</v>
      </c>
      <c r="F272" s="1242"/>
      <c r="G272" s="1246">
        <v>26.307244271514687</v>
      </c>
      <c r="H272" s="578">
        <f>IF(G272="","",G272-G272*COMPASS!$U$13)</f>
        <v>26.307244271514687</v>
      </c>
    </row>
    <row r="273" spans="1:8" ht="16.2" customHeight="1">
      <c r="A273" s="903" t="s">
        <v>10132</v>
      </c>
      <c r="B273" s="898" t="s">
        <v>421</v>
      </c>
      <c r="C273" s="899" t="s">
        <v>10133</v>
      </c>
      <c r="D273" s="900" t="s">
        <v>10134</v>
      </c>
      <c r="E273" s="901">
        <v>1</v>
      </c>
      <c r="F273" s="1242"/>
      <c r="G273" s="1246">
        <v>51.184915974186012</v>
      </c>
      <c r="H273" s="578">
        <f>IF(G273="","",G273-G273*COMPASS!$U$13)</f>
        <v>51.184915974186012</v>
      </c>
    </row>
    <row r="274" spans="1:8" ht="16.2" customHeight="1">
      <c r="A274" s="903" t="s">
        <v>10135</v>
      </c>
      <c r="B274" s="898" t="s">
        <v>421</v>
      </c>
      <c r="C274" s="899" t="s">
        <v>10136</v>
      </c>
      <c r="D274" s="900" t="s">
        <v>10137</v>
      </c>
      <c r="E274" s="901">
        <v>1</v>
      </c>
      <c r="F274" s="1242"/>
      <c r="G274" s="1246">
        <v>65.523053393287626</v>
      </c>
      <c r="H274" s="578">
        <f>IF(G274="","",G274-G274*COMPASS!$U$13)</f>
        <v>65.523053393287626</v>
      </c>
    </row>
    <row r="275" spans="1:8" ht="16.2" customHeight="1">
      <c r="A275" s="903" t="s">
        <v>10138</v>
      </c>
      <c r="B275" s="898" t="s">
        <v>421</v>
      </c>
      <c r="C275" s="899" t="s">
        <v>10139</v>
      </c>
      <c r="D275" s="900" t="s">
        <v>10140</v>
      </c>
      <c r="E275" s="901">
        <v>1</v>
      </c>
      <c r="F275" s="1242"/>
      <c r="G275" s="1246">
        <v>117.4296421753686</v>
      </c>
      <c r="H275" s="578">
        <f>IF(G275="","",G275-G275*COMPASS!$U$13)</f>
        <v>117.4296421753686</v>
      </c>
    </row>
    <row r="276" spans="1:8" ht="16.2" customHeight="1">
      <c r="A276" s="903" t="s">
        <v>10141</v>
      </c>
      <c r="B276" s="898" t="s">
        <v>421</v>
      </c>
      <c r="C276" s="899" t="s">
        <v>10142</v>
      </c>
      <c r="D276" s="900" t="s">
        <v>10143</v>
      </c>
      <c r="E276" s="901">
        <v>1</v>
      </c>
      <c r="F276" s="1242"/>
      <c r="G276" s="1246">
        <v>18.198405250382372</v>
      </c>
      <c r="H276" s="578">
        <f>IF(G276="","",G276-G276*COMPASS!$U$13)</f>
        <v>18.198405250382372</v>
      </c>
    </row>
    <row r="277" spans="1:8" ht="16.2" customHeight="1">
      <c r="A277" s="903" t="s">
        <v>10144</v>
      </c>
      <c r="B277" s="898" t="s">
        <v>421</v>
      </c>
      <c r="C277" s="899" t="s">
        <v>10145</v>
      </c>
      <c r="D277" s="900" t="s">
        <v>10146</v>
      </c>
      <c r="E277" s="901">
        <v>1</v>
      </c>
      <c r="F277" s="1242"/>
      <c r="G277" s="1246">
        <v>23.352380883650191</v>
      </c>
      <c r="H277" s="578">
        <f>IF(G277="","",G277-G277*COMPASS!$U$13)</f>
        <v>23.352380883650191</v>
      </c>
    </row>
    <row r="278" spans="1:8" ht="16.2" customHeight="1">
      <c r="A278" s="903" t="s">
        <v>10147</v>
      </c>
      <c r="B278" s="898" t="s">
        <v>421</v>
      </c>
      <c r="C278" s="899" t="s">
        <v>10148</v>
      </c>
      <c r="D278" s="900" t="s">
        <v>10149</v>
      </c>
      <c r="E278" s="901">
        <v>1</v>
      </c>
      <c r="F278" s="1242"/>
      <c r="G278" s="1246">
        <v>25.382209692485283</v>
      </c>
      <c r="H278" s="578">
        <f>IF(G278="","",G278-G278*COMPASS!$U$13)</f>
        <v>25.382209692485283</v>
      </c>
    </row>
    <row r="279" spans="1:8" ht="16.2" customHeight="1">
      <c r="A279" s="903" t="s">
        <v>10150</v>
      </c>
      <c r="B279" s="898" t="s">
        <v>421</v>
      </c>
      <c r="C279" s="899" t="s">
        <v>10151</v>
      </c>
      <c r="D279" s="900" t="s">
        <v>10152</v>
      </c>
      <c r="E279" s="901">
        <v>1</v>
      </c>
      <c r="F279" s="1242"/>
      <c r="G279" s="1246">
        <v>14.890529874011555</v>
      </c>
      <c r="H279" s="578">
        <f>IF(G279="","",G279-G279*COMPASS!$U$13)</f>
        <v>14.890529874011555</v>
      </c>
    </row>
    <row r="280" spans="1:8" ht="16.2" customHeight="1">
      <c r="A280" s="903" t="s">
        <v>10153</v>
      </c>
      <c r="B280" s="898" t="s">
        <v>421</v>
      </c>
      <c r="C280" s="899" t="s">
        <v>10154</v>
      </c>
      <c r="D280" s="900" t="s">
        <v>10155</v>
      </c>
      <c r="E280" s="901">
        <v>1</v>
      </c>
      <c r="F280" s="1242"/>
      <c r="G280" s="1246">
        <v>19.860175739804401</v>
      </c>
      <c r="H280" s="578">
        <f>IF(G280="","",G280-G280*COMPASS!$U$13)</f>
        <v>19.860175739804401</v>
      </c>
    </row>
    <row r="281" spans="1:8" ht="16.2" customHeight="1">
      <c r="A281" s="903" t="s">
        <v>10156</v>
      </c>
      <c r="B281" s="898" t="s">
        <v>421</v>
      </c>
      <c r="C281" s="899" t="s">
        <v>10157</v>
      </c>
      <c r="D281" s="900" t="s">
        <v>10158</v>
      </c>
      <c r="E281" s="901">
        <v>1</v>
      </c>
      <c r="F281" s="1242"/>
      <c r="G281" s="1246">
        <v>24.829810924500478</v>
      </c>
      <c r="H281" s="578">
        <f>IF(G281="","",G281-G281*COMPASS!$U$13)</f>
        <v>24.829810924500478</v>
      </c>
    </row>
    <row r="282" spans="1:8" ht="16.2" customHeight="1">
      <c r="A282" s="903" t="s">
        <v>10159</v>
      </c>
      <c r="B282" s="898" t="s">
        <v>421</v>
      </c>
      <c r="C282" s="899" t="s">
        <v>10160</v>
      </c>
      <c r="D282" s="900" t="s">
        <v>10161</v>
      </c>
      <c r="E282" s="901">
        <v>1</v>
      </c>
      <c r="F282" s="1242"/>
      <c r="G282" s="1246">
        <v>83.93922367580204</v>
      </c>
      <c r="H282" s="578">
        <f>IF(G282="","",G282-G282*COMPASS!$U$13)</f>
        <v>83.93922367580204</v>
      </c>
    </row>
    <row r="283" spans="1:8" ht="16.2" customHeight="1">
      <c r="A283" s="903" t="s">
        <v>10162</v>
      </c>
      <c r="B283" s="898" t="s">
        <v>421</v>
      </c>
      <c r="C283" s="899" t="s">
        <v>10163</v>
      </c>
      <c r="D283" s="900" t="s">
        <v>10164</v>
      </c>
      <c r="E283" s="901">
        <v>1</v>
      </c>
      <c r="F283" s="1242"/>
      <c r="G283" s="1246">
        <v>113.75309364851739</v>
      </c>
      <c r="H283" s="578">
        <f>IF(G283="","",G283-G283*COMPASS!$U$13)</f>
        <v>113.75309364851739</v>
      </c>
    </row>
    <row r="284" spans="1:8" ht="16.2" customHeight="1">
      <c r="A284" s="903" t="s">
        <v>10165</v>
      </c>
      <c r="B284" s="898" t="s">
        <v>421</v>
      </c>
      <c r="C284" s="899" t="s">
        <v>10166</v>
      </c>
      <c r="D284" s="900" t="s">
        <v>10167</v>
      </c>
      <c r="E284" s="901">
        <v>1</v>
      </c>
      <c r="F284" s="1242"/>
      <c r="G284" s="1246">
        <v>34.246183958651201</v>
      </c>
      <c r="H284" s="578">
        <f>IF(G284="","",G284-G284*COMPASS!$U$13)</f>
        <v>34.246183958651201</v>
      </c>
    </row>
  </sheetData>
  <sheetProtection algorithmName="SHA-512" hashValue="jlXfZaogkn8bplNiwc+y4SpaeL8Vkh4VvFTwXjW5Iy7LaYESlMN2tQORVzyh8a25rjbYoZvBszfVMtLW5vEJ5Q==" saltValue="ZqnEH0rmoazeiuFT+lg5vQ==" spinCount="100000" sheet="1" objects="1" scenarios="1"/>
  <mergeCells count="1">
    <mergeCell ref="D1:G1"/>
  </mergeCells>
  <phoneticPr fontId="18" type="noConversion"/>
  <hyperlinks>
    <hyperlink ref="H2" location="Indice" display="Indice" xr:uid="{00000000-0004-0000-0E00-000000000000}"/>
    <hyperlink ref="D1" r:id="rId1" xr:uid="{00000000-0004-0000-0E00-000001000000}"/>
  </hyperlinks>
  <pageMargins left="0.17" right="0.17" top="0.22" bottom="0.44" header="0.17" footer="0.25"/>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9089" r:id="rId5">
          <objectPr defaultSize="0" autoPict="0" r:id="rId6">
            <anchor moveWithCells="1">
              <from>
                <xdr:col>5</xdr:col>
                <xdr:colOff>30480</xdr:colOff>
                <xdr:row>4</xdr:row>
                <xdr:rowOff>22860</xdr:rowOff>
              </from>
              <to>
                <xdr:col>6</xdr:col>
                <xdr:colOff>0</xdr:colOff>
                <xdr:row>4</xdr:row>
                <xdr:rowOff>304800</xdr:rowOff>
              </to>
            </anchor>
          </objectPr>
        </oleObject>
      </mc:Choice>
      <mc:Fallback>
        <oleObject progId="PI3.Image" shapeId="89089" r:id="rId5"/>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4">
    <tabColor indexed="63"/>
  </sheetPr>
  <dimension ref="A1:H48"/>
  <sheetViews>
    <sheetView workbookViewId="0">
      <pane ySplit="4" topLeftCell="A5" activePane="bottomLeft" state="frozen"/>
      <selection activeCell="X55" sqref="X55"/>
      <selection pane="bottomLeft" activeCell="A3" sqref="A3"/>
    </sheetView>
  </sheetViews>
  <sheetFormatPr defaultColWidth="9.33203125" defaultRowHeight="13.2"/>
  <cols>
    <col min="1" max="1" width="17.33203125" style="76" customWidth="1"/>
    <col min="2" max="2" width="4" style="130" customWidth="1"/>
    <col min="3" max="3" width="13" style="77" customWidth="1"/>
    <col min="4" max="4" width="45.6640625" style="75" bestFit="1" customWidth="1"/>
    <col min="5" max="5" width="4.6640625" style="240" bestFit="1" customWidth="1"/>
    <col min="6" max="6" width="4.6640625" style="78" customWidth="1"/>
    <col min="7" max="7" width="11.33203125" style="240" customWidth="1"/>
    <col min="8" max="8" width="9.44140625" style="262" bestFit="1" customWidth="1"/>
    <col min="9" max="13" width="9" style="76" customWidth="1"/>
    <col min="14" max="16384" width="9.33203125" style="76"/>
  </cols>
  <sheetData>
    <row r="1" spans="1:8">
      <c r="A1" s="80" t="str">
        <f>'LS CABLE'!A1</f>
        <v>Listino Giugno22</v>
      </c>
      <c r="B1" s="190"/>
      <c r="C1" s="81"/>
      <c r="D1" s="1579" t="s">
        <v>2501</v>
      </c>
      <c r="E1" s="1580"/>
      <c r="F1" s="1580"/>
      <c r="G1" s="1580"/>
      <c r="H1" s="250"/>
    </row>
    <row r="2" spans="1:8" ht="13.8" thickBot="1">
      <c r="A2" s="83"/>
      <c r="B2" s="191"/>
      <c r="C2" s="84"/>
      <c r="D2" s="73"/>
      <c r="E2" s="114"/>
      <c r="F2" s="86"/>
      <c r="G2" s="114"/>
      <c r="H2" s="259" t="s">
        <v>362</v>
      </c>
    </row>
    <row r="3" spans="1:8" ht="25.2">
      <c r="A3" s="36" t="s">
        <v>733</v>
      </c>
      <c r="B3" s="46"/>
      <c r="C3" s="192"/>
      <c r="D3" s="377"/>
      <c r="E3" s="93"/>
      <c r="F3" s="237"/>
      <c r="G3" s="93"/>
      <c r="H3" s="260"/>
    </row>
    <row r="4" spans="1:8" s="239" customFormat="1">
      <c r="A4" s="96" t="str">
        <f>'LS CABLE'!A4</f>
        <v>Cod. Compass</v>
      </c>
      <c r="B4" s="229"/>
      <c r="C4" s="96" t="s">
        <v>422</v>
      </c>
      <c r="D4" s="242" t="s">
        <v>424</v>
      </c>
      <c r="E4" s="193" t="s">
        <v>1032</v>
      </c>
      <c r="F4" s="238"/>
      <c r="G4" s="1243" t="s">
        <v>361</v>
      </c>
      <c r="H4" s="263" t="s">
        <v>1033</v>
      </c>
    </row>
    <row r="5" spans="1:8" ht="25.95" customHeight="1">
      <c r="A5" s="1255" t="s">
        <v>1089</v>
      </c>
      <c r="B5" s="1256"/>
      <c r="C5" s="1257"/>
      <c r="D5" s="1583"/>
      <c r="E5" s="1583"/>
      <c r="F5" s="1254"/>
      <c r="G5" s="1254"/>
      <c r="H5" s="578" t="str">
        <f>IF(G5="","",G5-G5*COMPASS!$U$13)</f>
        <v/>
      </c>
    </row>
    <row r="6" spans="1:8" ht="15.6" customHeight="1">
      <c r="A6" s="942" t="s">
        <v>6442</v>
      </c>
      <c r="B6" s="912"/>
      <c r="C6" s="911"/>
      <c r="D6" s="948"/>
      <c r="E6" s="100"/>
      <c r="F6" s="943"/>
      <c r="G6" s="943"/>
      <c r="H6" s="578"/>
    </row>
    <row r="7" spans="1:8" ht="16.2" customHeight="1">
      <c r="A7" s="297" t="s">
        <v>4615</v>
      </c>
      <c r="B7" s="52" t="s">
        <v>421</v>
      </c>
      <c r="C7" s="573" t="s">
        <v>4611</v>
      </c>
      <c r="D7" s="53" t="s">
        <v>9695</v>
      </c>
      <c r="E7" s="574">
        <v>1</v>
      </c>
      <c r="F7" s="932"/>
      <c r="G7" s="1244">
        <v>2394.5325076995064</v>
      </c>
      <c r="H7" s="578">
        <f>IF(G7="","",G7-G7*COMPASS!$U$13)</f>
        <v>2394.5325076995064</v>
      </c>
    </row>
    <row r="8" spans="1:8" ht="16.2" customHeight="1">
      <c r="A8" s="297" t="s">
        <v>4616</v>
      </c>
      <c r="B8" s="52" t="s">
        <v>421</v>
      </c>
      <c r="C8" s="573" t="s">
        <v>4612</v>
      </c>
      <c r="D8" s="53" t="s">
        <v>9696</v>
      </c>
      <c r="E8" s="574">
        <v>1</v>
      </c>
      <c r="F8" s="932"/>
      <c r="G8" s="1244">
        <v>1728.2857942636929</v>
      </c>
      <c r="H8" s="578">
        <f>IF(G8="","",G8-G8*COMPASS!$U$13)</f>
        <v>1728.2857942636929</v>
      </c>
    </row>
    <row r="9" spans="1:8" ht="16.2" customHeight="1">
      <c r="A9" s="297" t="s">
        <v>4617</v>
      </c>
      <c r="B9" s="52" t="s">
        <v>421</v>
      </c>
      <c r="C9" s="573" t="s">
        <v>4613</v>
      </c>
      <c r="D9" s="53" t="s">
        <v>9697</v>
      </c>
      <c r="E9" s="574">
        <v>1</v>
      </c>
      <c r="F9" s="932"/>
      <c r="G9" s="1244">
        <v>1940.7496082496132</v>
      </c>
      <c r="H9" s="578">
        <f>IF(G9="","",G9-G9*COMPASS!$U$13)</f>
        <v>1940.7496082496132</v>
      </c>
    </row>
    <row r="10" spans="1:8" ht="16.2" customHeight="1">
      <c r="A10" s="297" t="s">
        <v>4618</v>
      </c>
      <c r="B10" s="52" t="s">
        <v>421</v>
      </c>
      <c r="C10" s="573" t="s">
        <v>4614</v>
      </c>
      <c r="D10" s="53" t="s">
        <v>9698</v>
      </c>
      <c r="E10" s="574">
        <v>1</v>
      </c>
      <c r="F10" s="932"/>
      <c r="G10" s="1244">
        <v>2684.2042753147362</v>
      </c>
      <c r="H10" s="578">
        <f>IF(G10="","",G10-G10*COMPASS!$U$13)</f>
        <v>2684.2042753147362</v>
      </c>
    </row>
    <row r="11" spans="1:8" ht="16.2" customHeight="1">
      <c r="A11" s="297" t="s">
        <v>6631</v>
      </c>
      <c r="B11" s="52" t="s">
        <v>421</v>
      </c>
      <c r="C11" s="573" t="s">
        <v>6443</v>
      </c>
      <c r="D11" s="53" t="s">
        <v>9699</v>
      </c>
      <c r="E11" s="574">
        <v>1</v>
      </c>
      <c r="F11" s="932"/>
      <c r="G11" s="1244">
        <v>3379.4099673006772</v>
      </c>
      <c r="H11" s="578">
        <f>IF(G11="","",G11-G11*COMPASS!$U$13)</f>
        <v>3379.4099673006772</v>
      </c>
    </row>
    <row r="12" spans="1:8" ht="16.2" customHeight="1">
      <c r="A12" s="297" t="s">
        <v>18777</v>
      </c>
      <c r="B12" s="52" t="s">
        <v>421</v>
      </c>
      <c r="C12" s="573" t="s">
        <v>18775</v>
      </c>
      <c r="D12" s="53" t="s">
        <v>18776</v>
      </c>
      <c r="E12" s="574">
        <v>1</v>
      </c>
      <c r="F12" s="932"/>
      <c r="G12" s="1244">
        <v>2243.27376</v>
      </c>
      <c r="H12" s="578">
        <f>IF(G12="","",G12-G12*COMPASS!$U$13)</f>
        <v>2243.27376</v>
      </c>
    </row>
    <row r="13" spans="1:8" ht="16.2" customHeight="1">
      <c r="A13" s="181" t="s">
        <v>6444</v>
      </c>
      <c r="B13" s="912"/>
      <c r="C13" s="182"/>
      <c r="D13" s="907"/>
      <c r="E13" s="100"/>
      <c r="F13" s="100"/>
      <c r="G13" s="1245"/>
      <c r="H13" s="578" t="str">
        <f>IF(G13="","",G13-G13*COMPASS!$U$13)</f>
        <v/>
      </c>
    </row>
    <row r="14" spans="1:8" ht="16.2" customHeight="1">
      <c r="A14" s="297" t="s">
        <v>273</v>
      </c>
      <c r="B14" s="52" t="s">
        <v>421</v>
      </c>
      <c r="C14" s="573" t="s">
        <v>274</v>
      </c>
      <c r="D14" s="53" t="s">
        <v>9700</v>
      </c>
      <c r="E14" s="574">
        <v>1</v>
      </c>
      <c r="F14" s="932"/>
      <c r="G14" s="1244">
        <v>116.6485502751149</v>
      </c>
      <c r="H14" s="578">
        <f>IF(G14="","",G14-G14*COMPASS!$U$13)</f>
        <v>116.6485502751149</v>
      </c>
    </row>
    <row r="15" spans="1:8" ht="16.2" customHeight="1">
      <c r="A15" s="297" t="s">
        <v>275</v>
      </c>
      <c r="B15" s="52" t="s">
        <v>421</v>
      </c>
      <c r="C15" s="573" t="s">
        <v>276</v>
      </c>
      <c r="D15" s="53" t="s">
        <v>9701</v>
      </c>
      <c r="E15" s="574">
        <v>1</v>
      </c>
      <c r="F15" s="932"/>
      <c r="G15" s="1244">
        <v>140.79792656896873</v>
      </c>
      <c r="H15" s="578">
        <f>IF(G15="","",G15-G15*COMPASS!$U$13)</f>
        <v>140.79792656896873</v>
      </c>
    </row>
    <row r="16" spans="1:8" ht="16.2" customHeight="1">
      <c r="A16" s="297" t="s">
        <v>277</v>
      </c>
      <c r="B16" s="52" t="s">
        <v>421</v>
      </c>
      <c r="C16" s="573" t="s">
        <v>1342</v>
      </c>
      <c r="D16" s="53" t="s">
        <v>9702</v>
      </c>
      <c r="E16" s="574">
        <v>1</v>
      </c>
      <c r="F16" s="932"/>
      <c r="G16" s="1244">
        <v>181.00302277922034</v>
      </c>
      <c r="H16" s="578">
        <f>IF(G16="","",G16-G16*COMPASS!$U$13)</f>
        <v>181.00302277922034</v>
      </c>
    </row>
    <row r="17" spans="1:8" ht="16.2" customHeight="1">
      <c r="A17" s="297" t="s">
        <v>1406</v>
      </c>
      <c r="B17" s="52" t="s">
        <v>421</v>
      </c>
      <c r="C17" s="573" t="s">
        <v>1407</v>
      </c>
      <c r="D17" s="53" t="s">
        <v>9703</v>
      </c>
      <c r="E17" s="574">
        <v>1</v>
      </c>
      <c r="F17" s="932"/>
      <c r="G17" s="1244">
        <v>422.42581564014154</v>
      </c>
      <c r="H17" s="578">
        <f>IF(G17="","",G17-G17*COMPASS!$U$13)</f>
        <v>422.42581564014154</v>
      </c>
    </row>
    <row r="18" spans="1:8" ht="16.2" customHeight="1">
      <c r="A18" s="181" t="s">
        <v>6445</v>
      </c>
      <c r="B18" s="912"/>
      <c r="C18" s="182"/>
      <c r="D18" s="907"/>
      <c r="E18" s="100"/>
      <c r="F18" s="100"/>
      <c r="G18" s="1245"/>
      <c r="H18" s="578" t="str">
        <f>IF(G18="","",G18-G18*COMPASS!$U$13)</f>
        <v/>
      </c>
    </row>
    <row r="19" spans="1:8" ht="16.2" customHeight="1">
      <c r="A19" s="297" t="s">
        <v>152</v>
      </c>
      <c r="B19" s="102" t="s">
        <v>421</v>
      </c>
      <c r="C19" s="183" t="s">
        <v>199</v>
      </c>
      <c r="D19" s="53" t="s">
        <v>9704</v>
      </c>
      <c r="E19" s="671">
        <v>1</v>
      </c>
      <c r="F19" s="932"/>
      <c r="G19" s="1244">
        <v>85.974596505777782</v>
      </c>
      <c r="H19" s="578">
        <f>IF(G19="","",G19-G19*COMPASS!$U$13)</f>
        <v>85.974596505777782</v>
      </c>
    </row>
    <row r="20" spans="1:8" ht="16.2" customHeight="1">
      <c r="A20" s="297" t="s">
        <v>153</v>
      </c>
      <c r="B20" s="102" t="s">
        <v>421</v>
      </c>
      <c r="C20" s="183" t="s">
        <v>200</v>
      </c>
      <c r="D20" s="53" t="s">
        <v>9705</v>
      </c>
      <c r="E20" s="671">
        <v>1</v>
      </c>
      <c r="F20" s="932"/>
      <c r="G20" s="1244">
        <v>98.530856154370369</v>
      </c>
      <c r="H20" s="578">
        <f>IF(G20="","",G20-G20*COMPASS!$U$13)</f>
        <v>98.530856154370369</v>
      </c>
    </row>
    <row r="21" spans="1:8" ht="16.2" customHeight="1">
      <c r="A21" s="297" t="s">
        <v>154</v>
      </c>
      <c r="B21" s="102" t="s">
        <v>421</v>
      </c>
      <c r="C21" s="183" t="s">
        <v>221</v>
      </c>
      <c r="D21" s="53" t="s">
        <v>9706</v>
      </c>
      <c r="E21" s="671">
        <v>1</v>
      </c>
      <c r="F21" s="932"/>
      <c r="G21" s="1244">
        <v>111.0545866328889</v>
      </c>
      <c r="H21" s="578">
        <f>IF(G21="","",G21-G21*COMPASS!$U$13)</f>
        <v>111.0545866328889</v>
      </c>
    </row>
    <row r="22" spans="1:8" ht="16.2" customHeight="1">
      <c r="A22" s="297" t="s">
        <v>856</v>
      </c>
      <c r="B22" s="102" t="s">
        <v>421</v>
      </c>
      <c r="C22" s="183" t="s">
        <v>9707</v>
      </c>
      <c r="D22" s="53" t="s">
        <v>9708</v>
      </c>
      <c r="E22" s="671">
        <v>1</v>
      </c>
      <c r="F22" s="932"/>
      <c r="G22" s="1244">
        <v>214.84692874291969</v>
      </c>
      <c r="H22" s="578">
        <f>IF(G22="","",G22-G22*COMPASS!$U$13)</f>
        <v>214.84692874291969</v>
      </c>
    </row>
    <row r="23" spans="1:8" ht="16.2" customHeight="1">
      <c r="A23" s="297" t="s">
        <v>438</v>
      </c>
      <c r="B23" s="102" t="s">
        <v>421</v>
      </c>
      <c r="C23" s="183" t="s">
        <v>6446</v>
      </c>
      <c r="D23" s="53" t="s">
        <v>9709</v>
      </c>
      <c r="E23" s="671">
        <v>1</v>
      </c>
      <c r="F23" s="932"/>
      <c r="G23" s="1244">
        <v>114.66532451111108</v>
      </c>
      <c r="H23" s="578">
        <f>IF(G23="","",G23-G23*COMPASS!$U$13)</f>
        <v>114.66532451111108</v>
      </c>
    </row>
    <row r="24" spans="1:8" ht="16.2" customHeight="1">
      <c r="A24" s="297" t="s">
        <v>174</v>
      </c>
      <c r="B24" s="102" t="s">
        <v>421</v>
      </c>
      <c r="C24" s="183" t="s">
        <v>222</v>
      </c>
      <c r="D24" s="53" t="s">
        <v>9710</v>
      </c>
      <c r="E24" s="671">
        <v>1</v>
      </c>
      <c r="F24" s="932"/>
      <c r="G24" s="1244">
        <v>235.16494638000009</v>
      </c>
      <c r="H24" s="578">
        <f>IF(G24="","",G24-G24*COMPASS!$U$13)</f>
        <v>235.16494638000009</v>
      </c>
    </row>
    <row r="25" spans="1:8" ht="16.2" customHeight="1">
      <c r="A25" s="297" t="s">
        <v>439</v>
      </c>
      <c r="B25" s="102" t="s">
        <v>421</v>
      </c>
      <c r="C25" s="183" t="s">
        <v>223</v>
      </c>
      <c r="D25" s="53" t="s">
        <v>9711</v>
      </c>
      <c r="E25" s="671">
        <v>1</v>
      </c>
      <c r="F25" s="932"/>
      <c r="G25" s="1244">
        <v>183.95828724000006</v>
      </c>
      <c r="H25" s="578">
        <f>IF(G25="","",G25-G25*COMPASS!$U$13)</f>
        <v>183.95828724000006</v>
      </c>
    </row>
    <row r="26" spans="1:8" ht="16.2" customHeight="1">
      <c r="A26" s="297" t="s">
        <v>1306</v>
      </c>
      <c r="B26" s="102" t="s">
        <v>421</v>
      </c>
      <c r="C26" s="183" t="s">
        <v>1307</v>
      </c>
      <c r="D26" s="53" t="s">
        <v>9712</v>
      </c>
      <c r="E26" s="671">
        <v>1</v>
      </c>
      <c r="F26" s="932"/>
      <c r="G26" s="1244">
        <v>360.40578162163126</v>
      </c>
      <c r="H26" s="578">
        <f>IF(G26="","",G26-G26*COMPASS!$U$13)</f>
        <v>360.40578162163126</v>
      </c>
    </row>
    <row r="27" spans="1:8" ht="16.2" customHeight="1">
      <c r="A27" s="903" t="s">
        <v>9713</v>
      </c>
      <c r="B27" s="913" t="s">
        <v>421</v>
      </c>
      <c r="C27" s="899" t="s">
        <v>9714</v>
      </c>
      <c r="D27" s="900" t="s">
        <v>9715</v>
      </c>
      <c r="E27" s="901">
        <v>1</v>
      </c>
      <c r="F27" s="1242"/>
      <c r="G27" s="1244">
        <v>490.12182594889015</v>
      </c>
      <c r="H27" s="578">
        <f>IF(G27="","",G27-G27*COMPASS!$U$13)</f>
        <v>490.12182594889015</v>
      </c>
    </row>
    <row r="28" spans="1:8" ht="16.2" customHeight="1">
      <c r="A28" s="903" t="s">
        <v>9716</v>
      </c>
      <c r="B28" s="913" t="s">
        <v>421</v>
      </c>
      <c r="C28" s="899" t="s">
        <v>9717</v>
      </c>
      <c r="D28" s="900" t="s">
        <v>9718</v>
      </c>
      <c r="E28" s="901">
        <v>1</v>
      </c>
      <c r="F28" s="1242"/>
      <c r="G28" s="1244">
        <v>101.15983987199999</v>
      </c>
      <c r="H28" s="578">
        <f>IF(G28="","",G28-G28*COMPASS!$U$13)</f>
        <v>101.15983987199999</v>
      </c>
    </row>
    <row r="29" spans="1:8" ht="16.2" customHeight="1">
      <c r="A29" s="297" t="s">
        <v>1408</v>
      </c>
      <c r="B29" s="102" t="s">
        <v>421</v>
      </c>
      <c r="C29" s="183" t="s">
        <v>1409</v>
      </c>
      <c r="D29" s="53" t="s">
        <v>9719</v>
      </c>
      <c r="E29" s="671">
        <v>1</v>
      </c>
      <c r="F29" s="932"/>
      <c r="G29" s="1244">
        <v>645.69842025399657</v>
      </c>
      <c r="H29" s="578">
        <f>IF(G29="","",G29-G29*COMPASS!$U$13)</f>
        <v>645.69842025399657</v>
      </c>
    </row>
    <row r="30" spans="1:8" ht="16.2" customHeight="1">
      <c r="A30" s="297" t="s">
        <v>5794</v>
      </c>
      <c r="B30" s="102" t="s">
        <v>421</v>
      </c>
      <c r="C30" s="183" t="s">
        <v>5790</v>
      </c>
      <c r="D30" s="53" t="s">
        <v>9720</v>
      </c>
      <c r="E30" s="671">
        <v>1</v>
      </c>
      <c r="F30" s="932"/>
      <c r="G30" s="1244">
        <v>115.41207874248846</v>
      </c>
      <c r="H30" s="578">
        <f>IF(G30="","",G30-G30*COMPASS!$U$13)</f>
        <v>115.41207874248846</v>
      </c>
    </row>
    <row r="31" spans="1:8" ht="16.2" customHeight="1">
      <c r="A31" s="297" t="s">
        <v>5795</v>
      </c>
      <c r="B31" s="102" t="s">
        <v>421</v>
      </c>
      <c r="C31" s="183" t="s">
        <v>5791</v>
      </c>
      <c r="D31" s="53" t="s">
        <v>9721</v>
      </c>
      <c r="E31" s="671">
        <v>1</v>
      </c>
      <c r="F31" s="932"/>
      <c r="G31" s="1244">
        <v>130.61437270877923</v>
      </c>
      <c r="H31" s="578">
        <f>IF(G31="","",G31-G31*COMPASS!$U$13)</f>
        <v>130.61437270877923</v>
      </c>
    </row>
    <row r="32" spans="1:8" ht="16.2" customHeight="1">
      <c r="A32" s="297" t="s">
        <v>5796</v>
      </c>
      <c r="B32" s="102" t="s">
        <v>421</v>
      </c>
      <c r="C32" s="183" t="s">
        <v>5792</v>
      </c>
      <c r="D32" s="53" t="s">
        <v>12269</v>
      </c>
      <c r="E32" s="671">
        <v>1</v>
      </c>
      <c r="F32" s="932"/>
      <c r="G32" s="1244">
        <v>17.975783425687926</v>
      </c>
      <c r="H32" s="578">
        <f>IF(G32="","",G32-G32*COMPASS!$U$13)</f>
        <v>17.975783425687926</v>
      </c>
    </row>
    <row r="33" spans="1:8" ht="16.2" customHeight="1">
      <c r="A33" s="297" t="s">
        <v>5797</v>
      </c>
      <c r="B33" s="102" t="s">
        <v>421</v>
      </c>
      <c r="C33" s="183" t="s">
        <v>5793</v>
      </c>
      <c r="D33" s="53" t="s">
        <v>9722</v>
      </c>
      <c r="E33" s="671">
        <v>1</v>
      </c>
      <c r="F33" s="932"/>
      <c r="G33" s="1244">
        <v>17.975783425687926</v>
      </c>
      <c r="H33" s="578">
        <f>IF(G33="","",G33-G33*COMPASS!$U$13)</f>
        <v>17.975783425687926</v>
      </c>
    </row>
    <row r="34" spans="1:8" ht="16.2" customHeight="1">
      <c r="A34" s="181" t="s">
        <v>19858</v>
      </c>
      <c r="B34" s="912"/>
      <c r="C34" s="182"/>
      <c r="D34" s="907"/>
      <c r="E34" s="100"/>
      <c r="F34" s="100"/>
      <c r="G34" s="1245"/>
      <c r="H34" s="578" t="str">
        <f>IF(G34="","",G34-G34*COMPASS!$U$13)</f>
        <v/>
      </c>
    </row>
    <row r="35" spans="1:8" ht="16.2" customHeight="1">
      <c r="A35" s="181" t="s">
        <v>6447</v>
      </c>
      <c r="B35" s="912"/>
      <c r="C35" s="182"/>
      <c r="D35" s="907"/>
      <c r="E35" s="100"/>
      <c r="F35" s="100"/>
      <c r="G35" s="1245"/>
      <c r="H35" s="578" t="str">
        <f>IF(G35="","",G35-G35*COMPASS!$U$13)</f>
        <v/>
      </c>
    </row>
    <row r="36" spans="1:8" ht="16.2" customHeight="1">
      <c r="A36" s="297" t="s">
        <v>4490</v>
      </c>
      <c r="B36" s="52" t="s">
        <v>421</v>
      </c>
      <c r="C36" s="183" t="s">
        <v>4462</v>
      </c>
      <c r="D36" s="53" t="s">
        <v>9723</v>
      </c>
      <c r="E36" s="574">
        <v>1</v>
      </c>
      <c r="F36" s="932"/>
      <c r="G36" s="1244">
        <v>1979.0818687708193</v>
      </c>
      <c r="H36" s="578">
        <f>IF(G36="","",G36-G36*COMPASS!$U$13)</f>
        <v>1979.0818687708193</v>
      </c>
    </row>
    <row r="37" spans="1:8" ht="16.2" customHeight="1">
      <c r="A37" s="297" t="s">
        <v>4491</v>
      </c>
      <c r="B37" s="52" t="s">
        <v>421</v>
      </c>
      <c r="C37" s="183" t="s">
        <v>4463</v>
      </c>
      <c r="D37" s="53" t="s">
        <v>9724</v>
      </c>
      <c r="E37" s="574">
        <v>1</v>
      </c>
      <c r="F37" s="932"/>
      <c r="G37" s="1244">
        <v>827.19508042209429</v>
      </c>
      <c r="H37" s="578">
        <f>IF(G37="","",G37-G37*COMPASS!$U$13)</f>
        <v>827.19508042209429</v>
      </c>
    </row>
    <row r="38" spans="1:8" ht="16.2" customHeight="1">
      <c r="A38" s="297" t="s">
        <v>4492</v>
      </c>
      <c r="B38" s="52" t="s">
        <v>421</v>
      </c>
      <c r="C38" s="183" t="s">
        <v>4464</v>
      </c>
      <c r="D38" s="53" t="s">
        <v>9725</v>
      </c>
      <c r="E38" s="574">
        <v>1</v>
      </c>
      <c r="F38" s="932"/>
      <c r="G38" s="1244">
        <v>1096.8197920970979</v>
      </c>
      <c r="H38" s="578">
        <f>IF(G38="","",G38-G38*COMPASS!$U$13)</f>
        <v>1096.8197920970979</v>
      </c>
    </row>
    <row r="39" spans="1:8" ht="16.2" customHeight="1">
      <c r="A39" s="297" t="s">
        <v>4687</v>
      </c>
      <c r="B39" s="52" t="s">
        <v>421</v>
      </c>
      <c r="C39" s="183" t="s">
        <v>4686</v>
      </c>
      <c r="D39" s="53" t="s">
        <v>9726</v>
      </c>
      <c r="E39" s="574">
        <v>1</v>
      </c>
      <c r="F39" s="932"/>
      <c r="G39" s="1244">
        <v>95.278627380597911</v>
      </c>
      <c r="H39" s="578">
        <f>IF(G39="","",G39-G39*COMPASS!$U$13)</f>
        <v>95.278627380597911</v>
      </c>
    </row>
    <row r="40" spans="1:8" ht="16.2" customHeight="1">
      <c r="A40" s="181" t="s">
        <v>6448</v>
      </c>
      <c r="B40" s="912"/>
      <c r="C40" s="182"/>
      <c r="D40" s="907"/>
      <c r="E40" s="100"/>
      <c r="F40" s="100"/>
      <c r="G40" s="1245"/>
      <c r="H40" s="578" t="str">
        <f>IF(G40="","",G40-G40*COMPASS!$U$13)</f>
        <v/>
      </c>
    </row>
    <row r="41" spans="1:8" ht="16.2" customHeight="1">
      <c r="A41" s="297" t="s">
        <v>4486</v>
      </c>
      <c r="B41" s="52" t="s">
        <v>421</v>
      </c>
      <c r="C41" s="573" t="s">
        <v>4458</v>
      </c>
      <c r="D41" s="53" t="s">
        <v>9727</v>
      </c>
      <c r="E41" s="574">
        <v>1</v>
      </c>
      <c r="F41" s="932"/>
      <c r="G41" s="1244">
        <v>1286.8906194270503</v>
      </c>
      <c r="H41" s="578">
        <f>IF(G41="","",G41-G41*COMPASS!$U$13)</f>
        <v>1286.8906194270503</v>
      </c>
    </row>
    <row r="42" spans="1:8" ht="16.2" customHeight="1">
      <c r="A42" s="297" t="s">
        <v>4487</v>
      </c>
      <c r="B42" s="52" t="s">
        <v>421</v>
      </c>
      <c r="C42" s="573" t="s">
        <v>4459</v>
      </c>
      <c r="D42" s="53" t="s">
        <v>9728</v>
      </c>
      <c r="E42" s="574">
        <v>1</v>
      </c>
      <c r="F42" s="932"/>
      <c r="G42" s="1244">
        <v>2344.5352639982084</v>
      </c>
      <c r="H42" s="578">
        <f>IF(G42="","",G42-G42*COMPASS!$U$13)</f>
        <v>2344.5352639982084</v>
      </c>
    </row>
    <row r="43" spans="1:8" ht="16.2" customHeight="1">
      <c r="A43" s="181" t="s">
        <v>6444</v>
      </c>
      <c r="B43" s="912"/>
      <c r="C43" s="182"/>
      <c r="D43" s="907"/>
      <c r="E43" s="100"/>
      <c r="F43" s="100"/>
      <c r="G43" s="1245"/>
      <c r="H43" s="578" t="str">
        <f>IF(G43="","",G43-G43*COMPASS!$U$13)</f>
        <v/>
      </c>
    </row>
    <row r="44" spans="1:8" ht="16.2" customHeight="1">
      <c r="A44" s="297" t="s">
        <v>6632</v>
      </c>
      <c r="B44" s="52" t="s">
        <v>421</v>
      </c>
      <c r="C44" s="573" t="s">
        <v>6449</v>
      </c>
      <c r="D44" s="53" t="s">
        <v>9729</v>
      </c>
      <c r="E44" s="574">
        <v>1</v>
      </c>
      <c r="F44" s="932"/>
      <c r="G44" s="1244">
        <v>74.998075285777901</v>
      </c>
      <c r="H44" s="578">
        <f>IF(G44="","",G44-G44*COMPASS!$U$13)</f>
        <v>74.998075285777901</v>
      </c>
    </row>
    <row r="45" spans="1:8" ht="16.2" customHeight="1">
      <c r="A45" s="297" t="s">
        <v>6633</v>
      </c>
      <c r="B45" s="52" t="s">
        <v>421</v>
      </c>
      <c r="C45" s="573" t="s">
        <v>6450</v>
      </c>
      <c r="D45" s="53" t="s">
        <v>9730</v>
      </c>
      <c r="E45" s="574">
        <v>1</v>
      </c>
      <c r="F45" s="932"/>
      <c r="G45" s="1244">
        <v>237.53870374004973</v>
      </c>
      <c r="H45" s="578">
        <f>IF(G45="","",G45-G45*COMPASS!$U$13)</f>
        <v>237.53870374004973</v>
      </c>
    </row>
    <row r="46" spans="1:8" ht="16.2" customHeight="1">
      <c r="A46" s="297" t="s">
        <v>4488</v>
      </c>
      <c r="B46" s="52" t="s">
        <v>421</v>
      </c>
      <c r="C46" s="573" t="s">
        <v>4460</v>
      </c>
      <c r="D46" s="53" t="s">
        <v>9731</v>
      </c>
      <c r="E46" s="574">
        <v>1</v>
      </c>
      <c r="F46" s="932"/>
      <c r="G46" s="1244">
        <v>295.10922338206183</v>
      </c>
      <c r="H46" s="578">
        <f>IF(G46="","",G46-G46*COMPASS!$U$13)</f>
        <v>295.10922338206183</v>
      </c>
    </row>
    <row r="47" spans="1:8" ht="16.2" customHeight="1">
      <c r="A47" s="297" t="s">
        <v>4489</v>
      </c>
      <c r="B47" s="52" t="s">
        <v>421</v>
      </c>
      <c r="C47" s="573" t="s">
        <v>4461</v>
      </c>
      <c r="D47" s="53" t="s">
        <v>9732</v>
      </c>
      <c r="E47" s="574">
        <v>1</v>
      </c>
      <c r="F47" s="932"/>
      <c r="G47" s="1244">
        <v>347.16874339710961</v>
      </c>
      <c r="H47" s="578">
        <f>IF(G47="","",G47-G47*COMPASS!$U$13)</f>
        <v>347.16874339710961</v>
      </c>
    </row>
    <row r="48" spans="1:8">
      <c r="A48" s="297" t="s">
        <v>6634</v>
      </c>
      <c r="B48" s="52" t="s">
        <v>421</v>
      </c>
      <c r="C48" s="573" t="s">
        <v>6451</v>
      </c>
      <c r="D48" s="53" t="s">
        <v>9733</v>
      </c>
      <c r="E48" s="574">
        <v>1</v>
      </c>
      <c r="F48" s="932"/>
      <c r="G48" s="1246">
        <v>397.46920242465313</v>
      </c>
      <c r="H48" s="578">
        <f>IF(G48="","",G48-G48*COMPASS!$U$13)</f>
        <v>397.46920242465313</v>
      </c>
    </row>
  </sheetData>
  <sheetProtection algorithmName="SHA-512" hashValue="X43qzZzmlkQWzqR9PJBa+VVQd6iZeRhyh9yqFFoNtoDvBhM+y8vWm0MLTCLwNWu1QZdehDgEZ+NaKfY5iuFoPQ==" saltValue="4ls7i+nrucsEfAIkfLPRGA==" spinCount="100000" sheet="1"/>
  <mergeCells count="2">
    <mergeCell ref="D5:E5"/>
    <mergeCell ref="D1:G1"/>
  </mergeCells>
  <phoneticPr fontId="18" type="noConversion"/>
  <hyperlinks>
    <hyperlink ref="H2" location="Indice" display="Indice" xr:uid="{00000000-0004-0000-0F00-000000000000}"/>
    <hyperlink ref="D1" r:id="rId1" xr:uid="{00000000-0004-0000-0F00-000001000000}"/>
  </hyperlinks>
  <pageMargins left="0.15748031496062992" right="0.15748031496062992" top="0.23622047244094491" bottom="0.43307086614173229" header="0.15748031496062992" footer="0.23622047244094491"/>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8065" r:id="rId5">
          <objectPr defaultSize="0" autoPict="0" r:id="rId6">
            <anchor moveWithCells="1">
              <from>
                <xdr:col>5</xdr:col>
                <xdr:colOff>22860</xdr:colOff>
                <xdr:row>4</xdr:row>
                <xdr:rowOff>22860</xdr:rowOff>
              </from>
              <to>
                <xdr:col>6</xdr:col>
                <xdr:colOff>0</xdr:colOff>
                <xdr:row>4</xdr:row>
                <xdr:rowOff>304800</xdr:rowOff>
              </to>
            </anchor>
          </objectPr>
        </oleObject>
      </mc:Choice>
      <mc:Fallback>
        <oleObject progId="PI3.Image" shapeId="88065" r:id="rId5"/>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5">
    <tabColor theme="9" tint="-0.249977111117893"/>
  </sheetPr>
  <dimension ref="A1:H23"/>
  <sheetViews>
    <sheetView zoomScaleNormal="100" workbookViewId="0">
      <pane ySplit="4" topLeftCell="A5" activePane="bottomLeft" state="frozen"/>
      <selection pane="bottomLeft" activeCell="A3" sqref="A3"/>
    </sheetView>
  </sheetViews>
  <sheetFormatPr defaultColWidth="9.33203125" defaultRowHeight="13.2"/>
  <cols>
    <col min="1" max="1" width="17.33203125" style="76" customWidth="1"/>
    <col min="2" max="2" width="4" style="240" customWidth="1"/>
    <col min="3" max="3" width="13" style="77" customWidth="1"/>
    <col min="4" max="4" width="45.6640625" style="243" customWidth="1"/>
    <col min="5" max="5" width="4.6640625" style="240" customWidth="1"/>
    <col min="6" max="6" width="4.6640625" style="78" customWidth="1"/>
    <col min="7" max="7" width="11.33203125" style="373" customWidth="1"/>
    <col min="8" max="8" width="9.44140625" style="262" customWidth="1"/>
    <col min="9" max="16" width="9" style="76" customWidth="1"/>
    <col min="17" max="16384" width="9.33203125" style="76"/>
  </cols>
  <sheetData>
    <row r="1" spans="1:8">
      <c r="A1" s="80" t="str">
        <f>'LS CABLE'!A1</f>
        <v>Listino Giugno22</v>
      </c>
      <c r="B1" s="105"/>
      <c r="C1" s="81"/>
      <c r="D1" s="1579" t="s">
        <v>2501</v>
      </c>
      <c r="E1" s="1580"/>
      <c r="F1" s="1580"/>
      <c r="G1" s="1580"/>
      <c r="H1" s="250"/>
    </row>
    <row r="2" spans="1:8" ht="13.8" thickBot="1">
      <c r="A2" s="83"/>
      <c r="B2" s="92"/>
      <c r="C2" s="84"/>
      <c r="D2" s="73"/>
      <c r="E2" s="114"/>
      <c r="F2" s="86"/>
      <c r="G2" s="85"/>
      <c r="H2" s="259" t="s">
        <v>362</v>
      </c>
    </row>
    <row r="3" spans="1:8" ht="25.2">
      <c r="A3" s="36" t="s">
        <v>6719</v>
      </c>
      <c r="B3" s="28"/>
      <c r="C3" s="192"/>
      <c r="D3" s="377"/>
      <c r="E3" s="93"/>
      <c r="F3" s="237"/>
      <c r="G3" s="87"/>
      <c r="H3" s="260"/>
    </row>
    <row r="4" spans="1:8" s="239" customFormat="1" ht="10.199999999999999">
      <c r="A4" s="96" t="str">
        <f>'LS CABLE'!A4</f>
        <v>Cod. Compass</v>
      </c>
      <c r="B4" s="193"/>
      <c r="C4" s="96" t="s">
        <v>422</v>
      </c>
      <c r="D4" s="242" t="s">
        <v>424</v>
      </c>
      <c r="E4" s="193" t="s">
        <v>1032</v>
      </c>
      <c r="F4" s="238"/>
      <c r="G4" s="368" t="s">
        <v>361</v>
      </c>
      <c r="H4" s="263" t="s">
        <v>1033</v>
      </c>
    </row>
    <row r="5" spans="1:8" ht="25.95" customHeight="1">
      <c r="A5" s="367" t="s">
        <v>6718</v>
      </c>
      <c r="B5" s="369"/>
      <c r="C5" s="1135"/>
      <c r="D5" s="1584"/>
      <c r="E5" s="1585"/>
      <c r="F5" s="370"/>
      <c r="G5" s="371"/>
      <c r="H5" s="248" t="str">
        <f>IF(G5="","",G5-G5*COMPASS!$U$13)</f>
        <v/>
      </c>
    </row>
    <row r="6" spans="1:8" ht="15.6" customHeight="1">
      <c r="A6" s="1275" t="s">
        <v>6708</v>
      </c>
      <c r="B6" s="1276" t="s">
        <v>1192</v>
      </c>
      <c r="C6" s="1277" t="s">
        <v>6677</v>
      </c>
      <c r="D6" s="1284" t="s">
        <v>6678</v>
      </c>
      <c r="E6" s="1278">
        <v>1</v>
      </c>
      <c r="F6" s="1275"/>
      <c r="G6" s="1156">
        <v>905.5</v>
      </c>
      <c r="H6" s="249">
        <f>IF(G6="","",G6-G6*COMPASS!$U$43)</f>
        <v>905.5</v>
      </c>
    </row>
    <row r="7" spans="1:8" ht="15.6">
      <c r="A7" s="1275" t="s">
        <v>6709</v>
      </c>
      <c r="B7" s="1276" t="s">
        <v>1192</v>
      </c>
      <c r="C7" s="1277" t="s">
        <v>6679</v>
      </c>
      <c r="D7" s="1284" t="s">
        <v>6680</v>
      </c>
      <c r="E7" s="1278">
        <v>1</v>
      </c>
      <c r="F7" s="1275"/>
      <c r="G7" s="1156">
        <v>769.6</v>
      </c>
      <c r="H7" s="249">
        <f>IF(G7="","",G7-G7*COMPASS!$U$43)</f>
        <v>769.6</v>
      </c>
    </row>
    <row r="8" spans="1:8">
      <c r="A8" s="1281" t="s">
        <v>6681</v>
      </c>
      <c r="B8" s="1135"/>
      <c r="C8" s="1135"/>
      <c r="D8" s="1285"/>
      <c r="E8" s="1283"/>
      <c r="F8" s="1135"/>
      <c r="G8" s="1282"/>
      <c r="H8" s="249" t="str">
        <f>IF(G8="","",G8-G8*COMPASS!$U$43)</f>
        <v/>
      </c>
    </row>
    <row r="9" spans="1:8" ht="15.6">
      <c r="A9" s="1132" t="s">
        <v>6710</v>
      </c>
      <c r="B9" s="1133" t="s">
        <v>1192</v>
      </c>
      <c r="C9" s="366" t="s">
        <v>6682</v>
      </c>
      <c r="D9" s="1286" t="s">
        <v>6683</v>
      </c>
      <c r="E9" s="1136">
        <v>1</v>
      </c>
      <c r="F9" s="1132"/>
      <c r="G9" s="349">
        <v>1411.2</v>
      </c>
      <c r="H9" s="249">
        <f>IF(G9="","",G9-G9*COMPASS!$U$43)</f>
        <v>1411.2</v>
      </c>
    </row>
    <row r="10" spans="1:8" ht="15.6">
      <c r="A10" s="1132" t="s">
        <v>6711</v>
      </c>
      <c r="B10" s="1133" t="s">
        <v>1192</v>
      </c>
      <c r="C10" s="366" t="s">
        <v>6684</v>
      </c>
      <c r="D10" s="1286" t="s">
        <v>6685</v>
      </c>
      <c r="E10" s="1136">
        <v>1</v>
      </c>
      <c r="F10" s="1132"/>
      <c r="G10" s="349">
        <v>1437.9</v>
      </c>
      <c r="H10" s="249">
        <f>IF(G10="","",G10-G10*COMPASS!$U$43)</f>
        <v>1437.9</v>
      </c>
    </row>
    <row r="11" spans="1:8" ht="15.6">
      <c r="A11" s="1275" t="s">
        <v>6712</v>
      </c>
      <c r="B11" s="1133" t="s">
        <v>1192</v>
      </c>
      <c r="C11" s="366" t="s">
        <v>6686</v>
      </c>
      <c r="D11" s="1286" t="s">
        <v>6687</v>
      </c>
      <c r="E11" s="1136">
        <v>1</v>
      </c>
      <c r="F11" s="1132"/>
      <c r="G11" s="349">
        <v>1593.1</v>
      </c>
      <c r="H11" s="249">
        <f>IF(G11="","",G11-G11*COMPASS!$U$43)</f>
        <v>1593.1</v>
      </c>
    </row>
    <row r="12" spans="1:8">
      <c r="A12" s="1281" t="s">
        <v>6688</v>
      </c>
      <c r="B12" s="1135"/>
      <c r="C12" s="1135"/>
      <c r="D12" s="1285"/>
      <c r="E12" s="1283"/>
      <c r="F12" s="1135"/>
      <c r="G12" s="1282"/>
      <c r="H12" s="249" t="str">
        <f>IF(G12="","",G12-G12*COMPASS!$U$43)</f>
        <v/>
      </c>
    </row>
    <row r="13" spans="1:8">
      <c r="A13" s="1134" t="s">
        <v>6713</v>
      </c>
      <c r="B13" s="1133" t="s">
        <v>992</v>
      </c>
      <c r="C13" s="366" t="s">
        <v>6689</v>
      </c>
      <c r="D13" s="1286" t="s">
        <v>6690</v>
      </c>
      <c r="E13" s="1136">
        <v>1</v>
      </c>
      <c r="F13" s="1280"/>
      <c r="G13" s="349">
        <v>447.5412</v>
      </c>
      <c r="H13" s="249">
        <f>IF(G13="","",G13-G13*COMPASS!$U$43)</f>
        <v>447.5412</v>
      </c>
    </row>
    <row r="14" spans="1:8">
      <c r="A14" s="1281" t="s">
        <v>586</v>
      </c>
      <c r="B14" s="1135"/>
      <c r="C14" s="1135"/>
      <c r="D14" s="1285"/>
      <c r="E14" s="1283"/>
      <c r="F14" s="1135"/>
      <c r="G14" s="1282"/>
      <c r="H14" s="249" t="str">
        <f>IF(G14="","",G14-G14*COMPASS!$U$43)</f>
        <v/>
      </c>
    </row>
    <row r="15" spans="1:8">
      <c r="A15" s="1134" t="s">
        <v>6714</v>
      </c>
      <c r="B15" s="1133" t="s">
        <v>992</v>
      </c>
      <c r="C15" s="366" t="s">
        <v>6691</v>
      </c>
      <c r="D15" s="1286" t="s">
        <v>6692</v>
      </c>
      <c r="E15" s="1136">
        <v>1</v>
      </c>
      <c r="F15" s="1280"/>
      <c r="G15" s="349">
        <v>149.5908</v>
      </c>
      <c r="H15" s="249">
        <f>IF(G15="","",G15-G15*COMPASS!$U$43)</f>
        <v>149.5908</v>
      </c>
    </row>
    <row r="16" spans="1:8">
      <c r="A16" s="1134" t="s">
        <v>6715</v>
      </c>
      <c r="B16" s="1133" t="s">
        <v>992</v>
      </c>
      <c r="C16" s="366" t="s">
        <v>6693</v>
      </c>
      <c r="D16" s="1286" t="s">
        <v>6694</v>
      </c>
      <c r="E16" s="1136">
        <v>1</v>
      </c>
      <c r="F16" s="1280"/>
      <c r="G16" s="349">
        <v>248.81039999999999</v>
      </c>
      <c r="H16" s="249">
        <f>IF(G16="","",G16-G16*COMPASS!$U$43)</f>
        <v>248.81039999999999</v>
      </c>
    </row>
    <row r="17" spans="1:8">
      <c r="A17" s="1134" t="s">
        <v>6716</v>
      </c>
      <c r="B17" s="1133" t="s">
        <v>992</v>
      </c>
      <c r="C17" s="366" t="s">
        <v>6695</v>
      </c>
      <c r="D17" s="1286" t="s">
        <v>6696</v>
      </c>
      <c r="E17" s="1136">
        <v>1</v>
      </c>
      <c r="F17" s="1280"/>
      <c r="G17" s="349">
        <v>318.4812</v>
      </c>
      <c r="H17" s="249">
        <f>IF(G17="","",G17-G17*COMPASS!$U$43)</f>
        <v>318.4812</v>
      </c>
    </row>
    <row r="18" spans="1:8">
      <c r="A18" s="1134" t="s">
        <v>6717</v>
      </c>
      <c r="B18" s="1133" t="s">
        <v>992</v>
      </c>
      <c r="C18" s="366" t="s">
        <v>6697</v>
      </c>
      <c r="D18" s="1286" t="s">
        <v>6698</v>
      </c>
      <c r="E18" s="1136">
        <v>1</v>
      </c>
      <c r="F18" s="1280"/>
      <c r="G18" s="349">
        <v>287.27999999999997</v>
      </c>
      <c r="H18" s="249">
        <f>IF(G18="","",G18-G18*COMPASS!$U$43)</f>
        <v>287.27999999999997</v>
      </c>
    </row>
    <row r="19" spans="1:8">
      <c r="A19" s="1279" t="s">
        <v>7558</v>
      </c>
      <c r="B19" s="1276" t="s">
        <v>992</v>
      </c>
      <c r="C19" s="1277" t="s">
        <v>6699</v>
      </c>
      <c r="D19" s="1284" t="s">
        <v>6700</v>
      </c>
      <c r="E19" s="1136">
        <v>1</v>
      </c>
      <c r="F19" s="1280"/>
      <c r="G19" s="349">
        <v>154.47239999999999</v>
      </c>
      <c r="H19" s="249">
        <f>IF(G19="","",G19-G19*COMPASS!$U$43)</f>
        <v>154.47239999999999</v>
      </c>
    </row>
    <row r="20" spans="1:8">
      <c r="A20" s="1279" t="s">
        <v>7559</v>
      </c>
      <c r="B20" s="1276" t="s">
        <v>992</v>
      </c>
      <c r="C20" s="1277" t="s">
        <v>6701</v>
      </c>
      <c r="D20" s="1284" t="s">
        <v>6702</v>
      </c>
      <c r="E20" s="1136">
        <v>1</v>
      </c>
      <c r="F20" s="1280"/>
      <c r="G20" s="349">
        <v>136.58760000000001</v>
      </c>
      <c r="H20" s="249">
        <f>IF(G20="","",G20-G20*COMPASS!$U$43)</f>
        <v>136.58760000000001</v>
      </c>
    </row>
    <row r="21" spans="1:8">
      <c r="A21" s="1279" t="s">
        <v>7560</v>
      </c>
      <c r="B21" s="1276" t="s">
        <v>992</v>
      </c>
      <c r="C21" s="1277" t="s">
        <v>6703</v>
      </c>
      <c r="D21" s="1284" t="s">
        <v>6704</v>
      </c>
      <c r="E21" s="1136">
        <v>1</v>
      </c>
      <c r="F21" s="1280"/>
      <c r="G21" s="349">
        <v>135.31319999999999</v>
      </c>
      <c r="H21" s="249">
        <f>IF(G21="","",G21-G21*COMPASS!$U$43)</f>
        <v>135.31319999999999</v>
      </c>
    </row>
    <row r="22" spans="1:8">
      <c r="A22" s="1279" t="s">
        <v>7561</v>
      </c>
      <c r="B22" s="1276" t="s">
        <v>992</v>
      </c>
      <c r="C22" s="1277" t="s">
        <v>6705</v>
      </c>
      <c r="D22" s="1284" t="s">
        <v>7509</v>
      </c>
      <c r="E22" s="1136">
        <v>1</v>
      </c>
      <c r="F22" s="1280"/>
      <c r="G22" s="349">
        <v>20.055600000000002</v>
      </c>
      <c r="H22" s="249">
        <f>IF(G22="","",G22-G22*COMPASS!$U$43)</f>
        <v>20.055600000000002</v>
      </c>
    </row>
    <row r="23" spans="1:8">
      <c r="A23" s="1279" t="s">
        <v>7562</v>
      </c>
      <c r="B23" s="1276" t="s">
        <v>992</v>
      </c>
      <c r="C23" s="1277" t="s">
        <v>6706</v>
      </c>
      <c r="D23" s="1284" t="s">
        <v>6707</v>
      </c>
      <c r="E23" s="1136">
        <v>1</v>
      </c>
      <c r="F23" s="1280"/>
      <c r="G23" s="349">
        <v>14.698799999999999</v>
      </c>
      <c r="H23" s="249">
        <f>IF(G23="","",G23-G23*COMPASS!$U$43)</f>
        <v>14.698799999999999</v>
      </c>
    </row>
  </sheetData>
  <sheetProtection algorithmName="SHA-512" hashValue="AoTCRJgVFGV1QFVM4Oapmm5zmcynvbpOJ8ed0fXeA0eDsVFSBEloDICFUtivIjYwtMr7EL/FYDW1Z6VZGky6RQ==" saltValue="vITzlhNu/lrcESHYaia1Sg==" spinCount="100000" sheet="1" objects="1" scenarios="1"/>
  <mergeCells count="2">
    <mergeCell ref="D1:G1"/>
    <mergeCell ref="D5:E5"/>
  </mergeCells>
  <hyperlinks>
    <hyperlink ref="H2" location="Indice" display="Indice" xr:uid="{00000000-0004-0000-1000-000000000000}"/>
    <hyperlink ref="D1" r:id="rId1" xr:uid="{00000000-0004-0000-1000-000001000000}"/>
  </hyperlinks>
  <pageMargins left="0.23622047244094491" right="0.23622047244094491" top="0.74803149606299213" bottom="0.74803149606299213"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371714" r:id="rId5">
          <objectPr defaultSize="0" autoPict="0" r:id="rId6">
            <anchor moveWithCells="1">
              <from>
                <xdr:col>5</xdr:col>
                <xdr:colOff>30480</xdr:colOff>
                <xdr:row>4</xdr:row>
                <xdr:rowOff>22860</xdr:rowOff>
              </from>
              <to>
                <xdr:col>5</xdr:col>
                <xdr:colOff>342900</xdr:colOff>
                <xdr:row>4</xdr:row>
                <xdr:rowOff>304800</xdr:rowOff>
              </to>
            </anchor>
          </objectPr>
        </oleObject>
      </mc:Choice>
      <mc:Fallback>
        <oleObject progId="PI3.Image" shapeId="371714" r:id="rId5"/>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6">
    <tabColor theme="4" tint="-0.249977111117893"/>
  </sheetPr>
  <dimension ref="A1:H32"/>
  <sheetViews>
    <sheetView zoomScaleNormal="100" workbookViewId="0">
      <pane ySplit="4" topLeftCell="A5" activePane="bottomLeft" state="frozen"/>
      <selection pane="bottomLeft" activeCell="A3" sqref="A3"/>
    </sheetView>
  </sheetViews>
  <sheetFormatPr defaultColWidth="9.33203125" defaultRowHeight="13.2"/>
  <cols>
    <col min="1" max="1" width="17.33203125" style="76" customWidth="1"/>
    <col min="2" max="2" width="4" style="240" customWidth="1"/>
    <col min="3" max="3" width="13" style="77" customWidth="1"/>
    <col min="4" max="4" width="45.6640625" style="243" customWidth="1"/>
    <col min="5" max="5" width="4.6640625" style="240" customWidth="1"/>
    <col min="6" max="6" width="4.6640625" style="1023" customWidth="1"/>
    <col min="7" max="7" width="11.33203125" style="119" customWidth="1"/>
    <col min="8" max="8" width="9.44140625" style="281" customWidth="1"/>
    <col min="9" max="16" width="9" style="76" customWidth="1"/>
    <col min="17" max="16384" width="9.33203125" style="76"/>
  </cols>
  <sheetData>
    <row r="1" spans="1:8">
      <c r="A1" s="80" t="str">
        <f>'LS CABLE'!A1</f>
        <v>Listino Giugno22</v>
      </c>
      <c r="B1" s="105"/>
      <c r="C1" s="81"/>
      <c r="D1" s="1579" t="s">
        <v>2501</v>
      </c>
      <c r="E1" s="1580"/>
      <c r="F1" s="1580"/>
      <c r="G1" s="1580"/>
      <c r="H1" s="275"/>
    </row>
    <row r="2" spans="1:8" ht="13.8" thickBot="1">
      <c r="A2" s="83"/>
      <c r="B2" s="92"/>
      <c r="C2" s="84"/>
      <c r="D2" s="73"/>
      <c r="E2" s="114"/>
      <c r="F2" s="86"/>
      <c r="G2" s="1317"/>
      <c r="H2" s="276" t="s">
        <v>362</v>
      </c>
    </row>
    <row r="3" spans="1:8" ht="25.2">
      <c r="A3" s="36" t="s">
        <v>7468</v>
      </c>
      <c r="B3" s="28"/>
      <c r="C3" s="192"/>
      <c r="D3" s="377"/>
      <c r="E3" s="93"/>
      <c r="F3" s="1022"/>
      <c r="G3" s="1318"/>
      <c r="H3" s="277"/>
    </row>
    <row r="4" spans="1:8" s="239" customFormat="1" ht="10.199999999999999">
      <c r="A4" s="96" t="str">
        <f>'LS CABLE'!A4</f>
        <v>Cod. Compass</v>
      </c>
      <c r="B4" s="193"/>
      <c r="C4" s="96" t="s">
        <v>422</v>
      </c>
      <c r="D4" s="242" t="s">
        <v>424</v>
      </c>
      <c r="E4" s="193" t="s">
        <v>1032</v>
      </c>
      <c r="F4" s="238"/>
      <c r="G4" s="1319" t="s">
        <v>361</v>
      </c>
      <c r="H4" s="341" t="s">
        <v>1033</v>
      </c>
    </row>
    <row r="5" spans="1:8" ht="25.95" customHeight="1">
      <c r="A5" s="923" t="s">
        <v>2458</v>
      </c>
      <c r="B5" s="923"/>
      <c r="C5" s="924"/>
      <c r="D5" s="926"/>
      <c r="E5" s="928"/>
      <c r="F5" s="1314"/>
      <c r="G5" s="1320"/>
      <c r="H5" s="342" t="str">
        <f>IF(G5="","",G5-G5*COMPASS!$U$13)</f>
        <v/>
      </c>
    </row>
    <row r="6" spans="1:8" ht="18" customHeight="1">
      <c r="A6" s="372" t="s">
        <v>7431</v>
      </c>
      <c r="B6" s="102" t="s">
        <v>8233</v>
      </c>
      <c r="C6" s="51" t="s">
        <v>7421</v>
      </c>
      <c r="D6" s="378" t="s">
        <v>7422</v>
      </c>
      <c r="E6" s="919">
        <v>1</v>
      </c>
      <c r="F6" s="1321"/>
      <c r="G6" s="1315">
        <v>766</v>
      </c>
      <c r="H6" s="280">
        <f>IF(G6="","",G6-G6*COMPASS!$U$46)</f>
        <v>766</v>
      </c>
    </row>
    <row r="7" spans="1:8" ht="18" customHeight="1">
      <c r="A7" s="372" t="s">
        <v>7432</v>
      </c>
      <c r="B7" s="102" t="s">
        <v>8233</v>
      </c>
      <c r="C7" s="51" t="s">
        <v>7423</v>
      </c>
      <c r="D7" s="378" t="s">
        <v>7424</v>
      </c>
      <c r="E7" s="919">
        <v>1</v>
      </c>
      <c r="F7" s="1321"/>
      <c r="G7" s="1315">
        <v>470</v>
      </c>
      <c r="H7" s="280">
        <f>IF(G7="","",G7-G7*COMPASS!$U$46)</f>
        <v>470</v>
      </c>
    </row>
    <row r="8" spans="1:8" ht="18" customHeight="1">
      <c r="A8" s="372" t="s">
        <v>7433</v>
      </c>
      <c r="B8" s="102" t="s">
        <v>421</v>
      </c>
      <c r="C8" s="51" t="s">
        <v>18671</v>
      </c>
      <c r="D8" s="378" t="s">
        <v>7425</v>
      </c>
      <c r="E8" s="919">
        <v>1</v>
      </c>
      <c r="F8" s="1322"/>
      <c r="G8" s="1323">
        <v>70.3</v>
      </c>
      <c r="H8" s="280">
        <f>IF(G8="","",G8-G8*COMPASS!$U$46)</f>
        <v>70.3</v>
      </c>
    </row>
    <row r="9" spans="1:8" ht="18" customHeight="1">
      <c r="A9" s="372" t="s">
        <v>7434</v>
      </c>
      <c r="B9" s="102" t="s">
        <v>421</v>
      </c>
      <c r="C9" s="51" t="s">
        <v>18672</v>
      </c>
      <c r="D9" s="378" t="s">
        <v>7426</v>
      </c>
      <c r="E9" s="919">
        <v>1</v>
      </c>
      <c r="F9" s="1322"/>
      <c r="G9" s="1323">
        <v>377.34</v>
      </c>
      <c r="H9" s="280">
        <f>IF(G9="","",G9-G9*COMPASS!$U$46)</f>
        <v>377.34</v>
      </c>
    </row>
    <row r="10" spans="1:8" ht="18" customHeight="1">
      <c r="A10" s="923" t="s">
        <v>7427</v>
      </c>
      <c r="B10" s="923"/>
      <c r="C10" s="925"/>
      <c r="D10" s="926"/>
      <c r="E10" s="928"/>
      <c r="F10" s="1314"/>
      <c r="G10" s="1320"/>
      <c r="H10" s="280" t="str">
        <f>IF(G10="","",G10-G10*COMPASS!$U$46)</f>
        <v/>
      </c>
    </row>
    <row r="11" spans="1:8" ht="18" customHeight="1">
      <c r="A11" s="372" t="s">
        <v>7435</v>
      </c>
      <c r="B11" s="102" t="s">
        <v>421</v>
      </c>
      <c r="C11" s="51" t="s">
        <v>18673</v>
      </c>
      <c r="D11" s="378" t="s">
        <v>7466</v>
      </c>
      <c r="E11" s="919">
        <v>1</v>
      </c>
      <c r="F11" s="1322"/>
      <c r="G11" s="1323">
        <v>1230.8</v>
      </c>
      <c r="H11" s="280">
        <f>IF(G11="","",G11-G11*COMPASS!$U$46)</f>
        <v>1230.8</v>
      </c>
    </row>
    <row r="12" spans="1:8" ht="18" customHeight="1">
      <c r="A12" s="372" t="s">
        <v>7436</v>
      </c>
      <c r="B12" s="102" t="s">
        <v>421</v>
      </c>
      <c r="C12" s="51" t="s">
        <v>18674</v>
      </c>
      <c r="D12" s="378" t="s">
        <v>7467</v>
      </c>
      <c r="E12" s="919">
        <v>1</v>
      </c>
      <c r="F12" s="1322"/>
      <c r="G12" s="1323">
        <v>932.55799999999988</v>
      </c>
      <c r="H12" s="280">
        <f>IF(G12="","",G12-G12*COMPASS!$U$46)</f>
        <v>932.55799999999988</v>
      </c>
    </row>
    <row r="13" spans="1:8" ht="18" customHeight="1">
      <c r="A13" s="372" t="s">
        <v>7556</v>
      </c>
      <c r="B13" s="102" t="s">
        <v>421</v>
      </c>
      <c r="C13" s="51" t="s">
        <v>18675</v>
      </c>
      <c r="D13" s="378" t="s">
        <v>7555</v>
      </c>
      <c r="E13" s="919">
        <v>1</v>
      </c>
      <c r="F13" s="1322"/>
      <c r="G13" s="1323">
        <v>974</v>
      </c>
      <c r="H13" s="280">
        <f>IF(G13="","",G13-G13*COMPASS!$U$46)</f>
        <v>974</v>
      </c>
    </row>
    <row r="14" spans="1:8" ht="18" customHeight="1">
      <c r="A14" s="372" t="s">
        <v>7437</v>
      </c>
      <c r="B14" s="102" t="s">
        <v>421</v>
      </c>
      <c r="C14" s="51" t="s">
        <v>18676</v>
      </c>
      <c r="D14" s="378" t="s">
        <v>7428</v>
      </c>
      <c r="E14" s="919">
        <v>1</v>
      </c>
      <c r="F14" s="1322"/>
      <c r="G14" s="1323">
        <v>804.06677499999989</v>
      </c>
      <c r="H14" s="280">
        <f>IF(G14="","",G14-G14*COMPASS!$U$46)</f>
        <v>804.06677499999989</v>
      </c>
    </row>
    <row r="15" spans="1:8" ht="18" customHeight="1">
      <c r="A15" s="923" t="s">
        <v>7429</v>
      </c>
      <c r="B15" s="923"/>
      <c r="C15" s="925"/>
      <c r="D15" s="927"/>
      <c r="E15" s="928"/>
      <c r="F15" s="1314"/>
      <c r="G15" s="1320"/>
      <c r="H15" s="280" t="str">
        <f>IF(G15="","",G15-G15*COMPASS!$U$46)</f>
        <v/>
      </c>
    </row>
    <row r="16" spans="1:8" ht="18" customHeight="1">
      <c r="A16" s="372" t="s">
        <v>7557</v>
      </c>
      <c r="B16" s="102" t="s">
        <v>421</v>
      </c>
      <c r="C16" s="51" t="s">
        <v>18677</v>
      </c>
      <c r="D16" s="378" t="s">
        <v>18678</v>
      </c>
      <c r="E16" s="919">
        <v>1</v>
      </c>
      <c r="F16" s="1322"/>
      <c r="G16" s="1323">
        <v>135.20549999999997</v>
      </c>
      <c r="H16" s="280">
        <f>IF(G16="","",G16-G16*COMPASS!$U$46)</f>
        <v>135.20549999999997</v>
      </c>
    </row>
    <row r="17" spans="1:8" ht="18" customHeight="1">
      <c r="A17" s="372" t="s">
        <v>7438</v>
      </c>
      <c r="B17" s="102" t="s">
        <v>421</v>
      </c>
      <c r="C17" s="51" t="s">
        <v>18679</v>
      </c>
      <c r="D17" s="378" t="s">
        <v>18680</v>
      </c>
      <c r="E17" s="919">
        <v>1</v>
      </c>
      <c r="F17" s="1322"/>
      <c r="G17" s="1323">
        <v>163.07</v>
      </c>
      <c r="H17" s="280">
        <f>IF(G17="","",G17-G17*COMPASS!$U$46)</f>
        <v>163.07</v>
      </c>
    </row>
    <row r="18" spans="1:8" ht="18" customHeight="1">
      <c r="A18" s="372" t="s">
        <v>7439</v>
      </c>
      <c r="B18" s="102" t="s">
        <v>421</v>
      </c>
      <c r="C18" s="51" t="s">
        <v>18681</v>
      </c>
      <c r="D18" s="378" t="s">
        <v>18682</v>
      </c>
      <c r="E18" s="919">
        <v>1</v>
      </c>
      <c r="F18" s="1322"/>
      <c r="G18" s="1323">
        <v>43.26</v>
      </c>
      <c r="H18" s="280">
        <f>IF(G18="","",G18-G18*COMPASS!$U$46)</f>
        <v>43.26</v>
      </c>
    </row>
    <row r="19" spans="1:8" ht="18" customHeight="1">
      <c r="A19" s="372" t="s">
        <v>7440</v>
      </c>
      <c r="B19" s="102" t="s">
        <v>421</v>
      </c>
      <c r="C19" s="51" t="s">
        <v>18683</v>
      </c>
      <c r="D19" s="378" t="s">
        <v>18684</v>
      </c>
      <c r="E19" s="919">
        <v>1</v>
      </c>
      <c r="F19" s="1322"/>
      <c r="G19" s="1323">
        <v>29.55</v>
      </c>
      <c r="H19" s="280">
        <f>IF(G19="","",G19-G19*COMPASS!$U$46)</f>
        <v>29.55</v>
      </c>
    </row>
    <row r="20" spans="1:8" ht="18" customHeight="1">
      <c r="A20" s="372" t="s">
        <v>7441</v>
      </c>
      <c r="B20" s="102" t="s">
        <v>421</v>
      </c>
      <c r="C20" s="51" t="s">
        <v>18685</v>
      </c>
      <c r="D20" s="378" t="s">
        <v>18686</v>
      </c>
      <c r="E20" s="919">
        <v>1</v>
      </c>
      <c r="F20" s="1322"/>
      <c r="G20" s="1323">
        <v>146.65</v>
      </c>
      <c r="H20" s="280">
        <f>IF(G20="","",G20-G20*COMPASS!$U$46)</f>
        <v>146.65</v>
      </c>
    </row>
    <row r="21" spans="1:8" ht="18" customHeight="1">
      <c r="A21" s="372" t="s">
        <v>7442</v>
      </c>
      <c r="B21" s="102" t="s">
        <v>421</v>
      </c>
      <c r="C21" s="51" t="s">
        <v>18687</v>
      </c>
      <c r="D21" s="378" t="s">
        <v>18688</v>
      </c>
      <c r="E21" s="919">
        <v>1</v>
      </c>
      <c r="F21" s="1322"/>
      <c r="G21" s="1323">
        <v>180.59</v>
      </c>
      <c r="H21" s="280">
        <f>IF(G21="","",G21-G21*COMPASS!$U$46)</f>
        <v>180.59</v>
      </c>
    </row>
    <row r="22" spans="1:8" ht="18" customHeight="1">
      <c r="A22" s="372" t="s">
        <v>7443</v>
      </c>
      <c r="B22" s="102" t="s">
        <v>421</v>
      </c>
      <c r="C22" s="51" t="s">
        <v>18689</v>
      </c>
      <c r="D22" s="378" t="s">
        <v>18690</v>
      </c>
      <c r="E22" s="919">
        <v>1</v>
      </c>
      <c r="F22" s="1322"/>
      <c r="G22" s="1323">
        <v>88.62</v>
      </c>
      <c r="H22" s="280">
        <f>IF(G22="","",G22-G22*COMPASS!$U$46)</f>
        <v>88.62</v>
      </c>
    </row>
    <row r="23" spans="1:8" ht="18" customHeight="1">
      <c r="A23" s="372" t="s">
        <v>7444</v>
      </c>
      <c r="B23" s="102" t="s">
        <v>421</v>
      </c>
      <c r="C23" s="51" t="s">
        <v>18691</v>
      </c>
      <c r="D23" s="378" t="s">
        <v>18692</v>
      </c>
      <c r="E23" s="919">
        <v>1</v>
      </c>
      <c r="F23" s="1322"/>
      <c r="G23" s="1323">
        <v>99.81</v>
      </c>
      <c r="H23" s="280">
        <f>IF(G23="","",G23-G23*COMPASS!$U$46)</f>
        <v>99.81</v>
      </c>
    </row>
    <row r="24" spans="1:8" ht="18" customHeight="1">
      <c r="A24" s="372" t="s">
        <v>7445</v>
      </c>
      <c r="B24" s="102" t="s">
        <v>421</v>
      </c>
      <c r="C24" s="51" t="s">
        <v>18693</v>
      </c>
      <c r="D24" s="378" t="s">
        <v>18694</v>
      </c>
      <c r="E24" s="919">
        <v>1</v>
      </c>
      <c r="F24" s="1322"/>
      <c r="G24" s="1323">
        <v>101.33</v>
      </c>
      <c r="H24" s="280">
        <f>IF(G24="","",G24-G24*COMPASS!$U$46)</f>
        <v>101.33</v>
      </c>
    </row>
    <row r="25" spans="1:8" ht="18" customHeight="1">
      <c r="A25" s="372" t="s">
        <v>7446</v>
      </c>
      <c r="B25" s="102" t="s">
        <v>421</v>
      </c>
      <c r="C25" s="51" t="s">
        <v>18695</v>
      </c>
      <c r="D25" s="378" t="s">
        <v>18696</v>
      </c>
      <c r="E25" s="919">
        <v>1</v>
      </c>
      <c r="F25" s="1322"/>
      <c r="G25" s="1323">
        <v>116.36</v>
      </c>
      <c r="H25" s="280">
        <f>IF(G25="","",G25-G25*COMPASS!$U$46)</f>
        <v>116.36</v>
      </c>
    </row>
    <row r="26" spans="1:8" ht="18" customHeight="1">
      <c r="A26" s="372" t="s">
        <v>7447</v>
      </c>
      <c r="B26" s="102" t="s">
        <v>421</v>
      </c>
      <c r="C26" s="51" t="s">
        <v>18697</v>
      </c>
      <c r="D26" s="378" t="s">
        <v>18698</v>
      </c>
      <c r="E26" s="919">
        <v>1</v>
      </c>
      <c r="F26" s="1322"/>
      <c r="G26" s="1323">
        <v>135.75</v>
      </c>
      <c r="H26" s="280">
        <f>IF(G26="","",G26-G26*COMPASS!$U$46)</f>
        <v>135.75</v>
      </c>
    </row>
    <row r="27" spans="1:8" ht="18" customHeight="1">
      <c r="A27" s="372" t="s">
        <v>7448</v>
      </c>
      <c r="B27" s="102" t="s">
        <v>421</v>
      </c>
      <c r="C27" s="51" t="s">
        <v>18699</v>
      </c>
      <c r="D27" s="378" t="s">
        <v>18700</v>
      </c>
      <c r="E27" s="919">
        <v>1</v>
      </c>
      <c r="F27" s="1322"/>
      <c r="G27" s="1323">
        <v>198.17</v>
      </c>
      <c r="H27" s="280">
        <f>IF(G27="","",G27-G27*COMPASS!$U$46)</f>
        <v>198.17</v>
      </c>
    </row>
    <row r="28" spans="1:8" ht="18" customHeight="1">
      <c r="A28" s="372" t="s">
        <v>7449</v>
      </c>
      <c r="B28" s="102" t="s">
        <v>421</v>
      </c>
      <c r="C28" s="51" t="s">
        <v>18701</v>
      </c>
      <c r="D28" s="378" t="s">
        <v>18702</v>
      </c>
      <c r="E28" s="919">
        <v>1</v>
      </c>
      <c r="F28" s="1324" t="s">
        <v>12448</v>
      </c>
      <c r="G28" s="1323">
        <v>21</v>
      </c>
      <c r="H28" s="280">
        <f>IF(G28="","",G28-G28*COMPASS!$U$46)</f>
        <v>21</v>
      </c>
    </row>
    <row r="29" spans="1:8" ht="18" customHeight="1">
      <c r="A29" s="372" t="s">
        <v>7450</v>
      </c>
      <c r="B29" s="102" t="s">
        <v>421</v>
      </c>
      <c r="C29" s="51" t="s">
        <v>18703</v>
      </c>
      <c r="D29" s="378" t="s">
        <v>18704</v>
      </c>
      <c r="E29" s="919">
        <v>1</v>
      </c>
      <c r="F29" s="1322"/>
      <c r="G29" s="1323">
        <v>66.66</v>
      </c>
      <c r="H29" s="280">
        <f>IF(G29="","",G29-G29*COMPASS!$U$46)</f>
        <v>66.66</v>
      </c>
    </row>
    <row r="30" spans="1:8" ht="18" customHeight="1">
      <c r="A30" s="372" t="s">
        <v>7451</v>
      </c>
      <c r="B30" s="102" t="s">
        <v>8233</v>
      </c>
      <c r="C30" s="51" t="s">
        <v>7430</v>
      </c>
      <c r="D30" s="378" t="s">
        <v>18705</v>
      </c>
      <c r="E30" s="919">
        <v>1</v>
      </c>
      <c r="F30" s="1321"/>
      <c r="G30" s="1316">
        <v>20.995000000000001</v>
      </c>
      <c r="H30" s="280">
        <f>IF(G30="","",G30-G30*COMPASS!$U$46)</f>
        <v>20.995000000000001</v>
      </c>
    </row>
    <row r="31" spans="1:8" ht="18" customHeight="1">
      <c r="A31" s="372" t="s">
        <v>7452</v>
      </c>
      <c r="B31" s="102" t="s">
        <v>421</v>
      </c>
      <c r="C31" s="51" t="s">
        <v>18706</v>
      </c>
      <c r="D31" s="378" t="s">
        <v>18707</v>
      </c>
      <c r="E31" s="919">
        <v>1</v>
      </c>
      <c r="F31" s="1322"/>
      <c r="G31" s="1323">
        <v>35.69</v>
      </c>
      <c r="H31" s="280">
        <f>IF(G31="","",G31-G31*COMPASS!$U$46)</f>
        <v>35.69</v>
      </c>
    </row>
    <row r="32" spans="1:8" ht="18" customHeight="1">
      <c r="A32" s="372" t="s">
        <v>7453</v>
      </c>
      <c r="B32" s="102" t="s">
        <v>421</v>
      </c>
      <c r="C32" s="51" t="s">
        <v>18708</v>
      </c>
      <c r="D32" s="378" t="s">
        <v>18709</v>
      </c>
      <c r="E32" s="919">
        <v>1</v>
      </c>
      <c r="F32" s="1322"/>
      <c r="G32" s="1323">
        <v>107.87</v>
      </c>
      <c r="H32" s="280">
        <f>IF(G32="","",G32-G32*COMPASS!$U$46)</f>
        <v>107.87</v>
      </c>
    </row>
  </sheetData>
  <sheetProtection algorithmName="SHA-512" hashValue="vSedaS/G4Q34EbK7MbZKb2spOQF4lK7/S7OrdT+i+5zh5Gfkj152V5eWh38KaJeGpP7sb5ce715Gtodpu5oBQw==" saltValue="gcFg9HMOXzaFcS/MD8TWhw==" spinCount="100000" sheet="1"/>
  <mergeCells count="1">
    <mergeCell ref="D1:G1"/>
  </mergeCells>
  <hyperlinks>
    <hyperlink ref="H2" location="Indice" display="Indice" xr:uid="{00000000-0004-0000-1100-000000000000}"/>
    <hyperlink ref="D1" r:id="rId1" xr:uid="{00000000-0004-0000-1100-000001000000}"/>
  </hyperlinks>
  <pageMargins left="0.23622047244094491" right="0.23622047244094491" top="0.74803149606299213" bottom="0.74803149606299213"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disponibilità&amp;"Wingdings,Normale" L&amp;"Arial,Normale" Prodotto in obsolescenza&amp;R&amp;P/&amp;N</oddFooter>
  </headerFooter>
  <drawing r:id="rId3"/>
  <legacyDrawing r:id="rId4"/>
  <oleObjects>
    <mc:AlternateContent xmlns:mc="http://schemas.openxmlformats.org/markup-compatibility/2006">
      <mc:Choice Requires="x14">
        <oleObject progId="PI3.Image" shapeId="373762" r:id="rId5">
          <objectPr defaultSize="0" autoPict="0" r:id="rId6">
            <anchor moveWithCells="1">
              <from>
                <xdr:col>5</xdr:col>
                <xdr:colOff>30480</xdr:colOff>
                <xdr:row>4</xdr:row>
                <xdr:rowOff>22860</xdr:rowOff>
              </from>
              <to>
                <xdr:col>5</xdr:col>
                <xdr:colOff>342900</xdr:colOff>
                <xdr:row>4</xdr:row>
                <xdr:rowOff>304800</xdr:rowOff>
              </to>
            </anchor>
          </objectPr>
        </oleObject>
      </mc:Choice>
      <mc:Fallback>
        <oleObject progId="PI3.Image" shapeId="373762" r:id="rId5"/>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17">
    <tabColor theme="4" tint="-0.249977111117893"/>
  </sheetPr>
  <dimension ref="A1:H248"/>
  <sheetViews>
    <sheetView workbookViewId="0">
      <pane ySplit="4" topLeftCell="A5" activePane="bottomLeft" state="frozen"/>
      <selection pane="bottomLeft" activeCell="A3" sqref="A3"/>
    </sheetView>
  </sheetViews>
  <sheetFormatPr defaultColWidth="9.33203125" defaultRowHeight="13.2"/>
  <cols>
    <col min="1" max="1" width="17.33203125" style="76" customWidth="1"/>
    <col min="2" max="2" width="4" style="240" customWidth="1"/>
    <col min="3" max="3" width="13" style="77" customWidth="1"/>
    <col min="4" max="4" width="45.6640625" style="195" customWidth="1"/>
    <col min="5" max="5" width="4.6640625" style="240" customWidth="1"/>
    <col min="6" max="6" width="4.6640625" style="78" customWidth="1"/>
    <col min="7" max="7" width="11.33203125" style="373" customWidth="1"/>
    <col min="8" max="8" width="9.44140625" style="262" customWidth="1"/>
    <col min="9" max="16" width="9" style="76" customWidth="1"/>
    <col min="17" max="16384" width="9.33203125" style="76"/>
  </cols>
  <sheetData>
    <row r="1" spans="1:8">
      <c r="A1" s="80" t="str">
        <f>'LS CABLE'!A1</f>
        <v>Listino Giugno22</v>
      </c>
      <c r="B1" s="935"/>
      <c r="C1" s="81"/>
      <c r="D1" s="1579" t="s">
        <v>2501</v>
      </c>
      <c r="E1" s="1580"/>
      <c r="F1" s="1580"/>
      <c r="G1" s="1580"/>
      <c r="H1" s="250"/>
    </row>
    <row r="2" spans="1:8" ht="13.8" thickBot="1">
      <c r="A2" s="83"/>
      <c r="B2" s="114"/>
      <c r="C2" s="84"/>
      <c r="D2" s="128"/>
      <c r="E2" s="114"/>
      <c r="F2" s="86"/>
      <c r="G2" s="85"/>
      <c r="H2" s="259" t="s">
        <v>362</v>
      </c>
    </row>
    <row r="3" spans="1:8" ht="25.2">
      <c r="A3" s="36" t="s">
        <v>6723</v>
      </c>
      <c r="B3" s="28"/>
      <c r="C3" s="192"/>
      <c r="D3" s="236"/>
      <c r="E3" s="93"/>
      <c r="F3" s="237"/>
      <c r="G3" s="87"/>
      <c r="H3" s="260"/>
    </row>
    <row r="4" spans="1:8" s="239" customFormat="1" ht="10.199999999999999">
      <c r="A4" s="96" t="str">
        <f>'LS CABLE'!A4</f>
        <v>Cod. Compass</v>
      </c>
      <c r="B4" s="193"/>
      <c r="C4" s="96" t="s">
        <v>422</v>
      </c>
      <c r="D4" s="96" t="s">
        <v>424</v>
      </c>
      <c r="E4" s="193" t="s">
        <v>1032</v>
      </c>
      <c r="F4" s="238"/>
      <c r="G4" s="368" t="s">
        <v>361</v>
      </c>
      <c r="H4" s="263" t="s">
        <v>1033</v>
      </c>
    </row>
    <row r="5" spans="1:8" ht="25.95" customHeight="1">
      <c r="A5" s="376" t="s">
        <v>7454</v>
      </c>
      <c r="B5" s="666"/>
      <c r="C5" s="374"/>
      <c r="D5" s="374"/>
      <c r="E5" s="666"/>
      <c r="F5" s="374"/>
      <c r="G5" s="665"/>
      <c r="H5" s="248" t="str">
        <f>IF(G5="","",G5-G5*COMPASS!$U$13)</f>
        <v/>
      </c>
    </row>
    <row r="6" spans="1:8" ht="15.6" customHeight="1">
      <c r="A6" s="101" t="s">
        <v>7420</v>
      </c>
      <c r="B6" s="102" t="s">
        <v>421</v>
      </c>
      <c r="C6" s="183" t="s">
        <v>7418</v>
      </c>
      <c r="D6" s="929" t="s">
        <v>7419</v>
      </c>
      <c r="E6" s="1325">
        <v>1</v>
      </c>
      <c r="F6" s="1326"/>
      <c r="G6" s="1329">
        <v>814.47</v>
      </c>
      <c r="H6" s="249">
        <f>IF(G6="","",G6-G6*COMPASS!$U$49)</f>
        <v>814.47</v>
      </c>
    </row>
    <row r="7" spans="1:8">
      <c r="A7" s="101" t="s">
        <v>7188</v>
      </c>
      <c r="B7" s="102" t="s">
        <v>421</v>
      </c>
      <c r="C7" s="183" t="s">
        <v>6724</v>
      </c>
      <c r="D7" s="929" t="s">
        <v>6725</v>
      </c>
      <c r="E7" s="1325">
        <v>1</v>
      </c>
      <c r="F7" s="1326"/>
      <c r="G7" s="1329">
        <v>302.45</v>
      </c>
      <c r="H7" s="249">
        <f>IF(G7="","",G7-G7*COMPASS!$U$49)</f>
        <v>302.45</v>
      </c>
    </row>
    <row r="8" spans="1:8">
      <c r="A8" s="101" t="s">
        <v>7189</v>
      </c>
      <c r="B8" s="102" t="s">
        <v>421</v>
      </c>
      <c r="C8" s="183" t="s">
        <v>6726</v>
      </c>
      <c r="D8" s="929" t="s">
        <v>6727</v>
      </c>
      <c r="E8" s="1325">
        <v>1</v>
      </c>
      <c r="F8" s="1326"/>
      <c r="G8" s="1329">
        <v>378.82</v>
      </c>
      <c r="H8" s="249">
        <f>IF(G8="","",G8-G8*COMPASS!$U$49)</f>
        <v>378.82</v>
      </c>
    </row>
    <row r="9" spans="1:8">
      <c r="A9" s="101" t="s">
        <v>7190</v>
      </c>
      <c r="B9" s="102" t="s">
        <v>421</v>
      </c>
      <c r="C9" s="183" t="s">
        <v>6728</v>
      </c>
      <c r="D9" s="929" t="s">
        <v>6729</v>
      </c>
      <c r="E9" s="1325">
        <v>1</v>
      </c>
      <c r="F9" s="1326"/>
      <c r="G9" s="1329">
        <v>220.85</v>
      </c>
      <c r="H9" s="249">
        <f>IF(G9="","",G9-G9*COMPASS!$U$49)</f>
        <v>220.85</v>
      </c>
    </row>
    <row r="10" spans="1:8">
      <c r="A10" s="101" t="s">
        <v>7191</v>
      </c>
      <c r="B10" s="102" t="s">
        <v>421</v>
      </c>
      <c r="C10" s="183" t="s">
        <v>6730</v>
      </c>
      <c r="D10" s="929" t="s">
        <v>6731</v>
      </c>
      <c r="E10" s="1325">
        <v>1</v>
      </c>
      <c r="F10" s="1326"/>
      <c r="G10" s="1329">
        <v>2581.6799999999998</v>
      </c>
      <c r="H10" s="249">
        <f>IF(G10="","",G10-G10*COMPASS!$U$49)</f>
        <v>2581.6799999999998</v>
      </c>
    </row>
    <row r="11" spans="1:8">
      <c r="A11" s="101" t="s">
        <v>7192</v>
      </c>
      <c r="B11" s="102" t="s">
        <v>421</v>
      </c>
      <c r="C11" s="183" t="s">
        <v>6732</v>
      </c>
      <c r="D11" s="929" t="s">
        <v>6733</v>
      </c>
      <c r="E11" s="1325">
        <v>1</v>
      </c>
      <c r="F11" s="1326"/>
      <c r="G11" s="1329">
        <v>3195.61</v>
      </c>
      <c r="H11" s="249">
        <f>IF(G11="","",G11-G11*COMPASS!$U$49)</f>
        <v>3195.61</v>
      </c>
    </row>
    <row r="12" spans="1:8">
      <c r="A12" s="101" t="s">
        <v>7193</v>
      </c>
      <c r="B12" s="102" t="s">
        <v>421</v>
      </c>
      <c r="C12" s="183" t="s">
        <v>6734</v>
      </c>
      <c r="D12" s="929" t="s">
        <v>6735</v>
      </c>
      <c r="E12" s="1325">
        <v>1</v>
      </c>
      <c r="F12" s="1326"/>
      <c r="G12" s="1329">
        <v>3325.3</v>
      </c>
      <c r="H12" s="249">
        <f>IF(G12="","",G12-G12*COMPASS!$U$49)</f>
        <v>3325.3</v>
      </c>
    </row>
    <row r="13" spans="1:8">
      <c r="A13" s="101" t="s">
        <v>7194</v>
      </c>
      <c r="B13" s="102" t="s">
        <v>421</v>
      </c>
      <c r="C13" s="183" t="s">
        <v>6736</v>
      </c>
      <c r="D13" s="929" t="s">
        <v>6737</v>
      </c>
      <c r="E13" s="1325">
        <v>1</v>
      </c>
      <c r="F13" s="1326"/>
      <c r="G13" s="1329">
        <v>4306.22</v>
      </c>
      <c r="H13" s="249">
        <f>IF(G13="","",G13-G13*COMPASS!$U$49)</f>
        <v>4306.22</v>
      </c>
    </row>
    <row r="14" spans="1:8">
      <c r="A14" s="101" t="s">
        <v>7195</v>
      </c>
      <c r="B14" s="102" t="s">
        <v>421</v>
      </c>
      <c r="C14" s="183" t="s">
        <v>6738</v>
      </c>
      <c r="D14" s="929" t="s">
        <v>6739</v>
      </c>
      <c r="E14" s="1325">
        <v>1</v>
      </c>
      <c r="F14" s="1326"/>
      <c r="G14" s="1329">
        <v>5366.67</v>
      </c>
      <c r="H14" s="249">
        <f>IF(G14="","",G14-G14*COMPASS!$U$49)</f>
        <v>5366.67</v>
      </c>
    </row>
    <row r="15" spans="1:8">
      <c r="A15" s="101" t="s">
        <v>7196</v>
      </c>
      <c r="B15" s="102" t="s">
        <v>421</v>
      </c>
      <c r="C15" s="183" t="s">
        <v>6740</v>
      </c>
      <c r="D15" s="929" t="s">
        <v>6741</v>
      </c>
      <c r="E15" s="1325">
        <v>1</v>
      </c>
      <c r="F15" s="1326"/>
      <c r="G15" s="1329">
        <v>6466.99</v>
      </c>
      <c r="H15" s="249">
        <f>IF(G15="","",G15-G15*COMPASS!$U$49)</f>
        <v>6466.99</v>
      </c>
    </row>
    <row r="16" spans="1:8">
      <c r="A16" s="101" t="s">
        <v>7197</v>
      </c>
      <c r="B16" s="102" t="s">
        <v>421</v>
      </c>
      <c r="C16" s="183" t="s">
        <v>6742</v>
      </c>
      <c r="D16" s="929" t="s">
        <v>6743</v>
      </c>
      <c r="E16" s="1325">
        <v>1</v>
      </c>
      <c r="F16" s="1326"/>
      <c r="G16" s="1329">
        <v>8195.14</v>
      </c>
      <c r="H16" s="249">
        <f>IF(G16="","",G16-G16*COMPASS!$U$49)</f>
        <v>8195.14</v>
      </c>
    </row>
    <row r="17" spans="1:8">
      <c r="A17" s="101" t="s">
        <v>7198</v>
      </c>
      <c r="B17" s="102" t="s">
        <v>421</v>
      </c>
      <c r="C17" s="183" t="s">
        <v>6744</v>
      </c>
      <c r="D17" s="929" t="s">
        <v>6745</v>
      </c>
      <c r="E17" s="1325">
        <v>1</v>
      </c>
      <c r="F17" s="1326"/>
      <c r="G17" s="1329">
        <v>3763.17</v>
      </c>
      <c r="H17" s="249">
        <f>IF(G17="","",G17-G17*COMPASS!$U$49)</f>
        <v>3763.17</v>
      </c>
    </row>
    <row r="18" spans="1:8">
      <c r="A18" s="101" t="s">
        <v>7199</v>
      </c>
      <c r="B18" s="102" t="s">
        <v>421</v>
      </c>
      <c r="C18" s="183" t="s">
        <v>6746</v>
      </c>
      <c r="D18" s="929" t="s">
        <v>6747</v>
      </c>
      <c r="E18" s="1325">
        <v>1</v>
      </c>
      <c r="F18" s="1326"/>
      <c r="G18" s="1329">
        <v>4431.66</v>
      </c>
      <c r="H18" s="249">
        <f>IF(G18="","",G18-G18*COMPASS!$U$49)</f>
        <v>4431.66</v>
      </c>
    </row>
    <row r="19" spans="1:8">
      <c r="A19" s="101" t="s">
        <v>7200</v>
      </c>
      <c r="B19" s="102" t="s">
        <v>421</v>
      </c>
      <c r="C19" s="183" t="s">
        <v>6748</v>
      </c>
      <c r="D19" s="929" t="s">
        <v>6749</v>
      </c>
      <c r="E19" s="1325">
        <v>1</v>
      </c>
      <c r="F19" s="1326"/>
      <c r="G19" s="1329">
        <v>4025.23</v>
      </c>
      <c r="H19" s="249">
        <f>IF(G19="","",G19-G19*COMPASS!$U$49)</f>
        <v>4025.23</v>
      </c>
    </row>
    <row r="20" spans="1:8">
      <c r="A20" s="101" t="s">
        <v>7201</v>
      </c>
      <c r="B20" s="102" t="s">
        <v>421</v>
      </c>
      <c r="C20" s="183" t="s">
        <v>6750</v>
      </c>
      <c r="D20" s="929" t="s">
        <v>6751</v>
      </c>
      <c r="E20" s="1325">
        <v>1</v>
      </c>
      <c r="F20" s="1326"/>
      <c r="G20" s="1329">
        <v>4431.66</v>
      </c>
      <c r="H20" s="249">
        <f>IF(G20="","",G20-G20*COMPASS!$U$49)</f>
        <v>4431.66</v>
      </c>
    </row>
    <row r="21" spans="1:8">
      <c r="A21" s="101" t="s">
        <v>7202</v>
      </c>
      <c r="B21" s="102" t="s">
        <v>421</v>
      </c>
      <c r="C21" s="183" t="s">
        <v>6752</v>
      </c>
      <c r="D21" s="929" t="s">
        <v>6753</v>
      </c>
      <c r="E21" s="1325">
        <v>1</v>
      </c>
      <c r="F21" s="1326"/>
      <c r="G21" s="1329">
        <v>4877.93</v>
      </c>
      <c r="H21" s="249">
        <f>IF(G21="","",G21-G21*COMPASS!$U$49)</f>
        <v>4877.93</v>
      </c>
    </row>
    <row r="22" spans="1:8">
      <c r="A22" s="101" t="s">
        <v>7203</v>
      </c>
      <c r="B22" s="102" t="s">
        <v>421</v>
      </c>
      <c r="C22" s="183" t="s">
        <v>6754</v>
      </c>
      <c r="D22" s="929" t="s">
        <v>6755</v>
      </c>
      <c r="E22" s="1325">
        <v>1</v>
      </c>
      <c r="F22" s="1326"/>
      <c r="G22" s="1329">
        <v>4815.6499999999996</v>
      </c>
      <c r="H22" s="249">
        <f>IF(G22="","",G22-G22*COMPASS!$U$49)</f>
        <v>4815.6499999999996</v>
      </c>
    </row>
    <row r="23" spans="1:8">
      <c r="A23" s="101" t="s">
        <v>7204</v>
      </c>
      <c r="B23" s="102" t="s">
        <v>421</v>
      </c>
      <c r="C23" s="183" t="s">
        <v>6756</v>
      </c>
      <c r="D23" s="929" t="s">
        <v>6757</v>
      </c>
      <c r="E23" s="1325">
        <v>1</v>
      </c>
      <c r="F23" s="1326"/>
      <c r="G23" s="1329">
        <v>4867.55</v>
      </c>
      <c r="H23" s="249">
        <f>IF(G23="","",G23-G23*COMPASS!$U$49)</f>
        <v>4867.55</v>
      </c>
    </row>
    <row r="24" spans="1:8">
      <c r="A24" s="101" t="s">
        <v>7205</v>
      </c>
      <c r="B24" s="102" t="s">
        <v>421</v>
      </c>
      <c r="C24" s="183" t="s">
        <v>6758</v>
      </c>
      <c r="D24" s="929" t="s">
        <v>6759</v>
      </c>
      <c r="E24" s="1325">
        <v>1</v>
      </c>
      <c r="F24" s="1326"/>
      <c r="G24" s="1329">
        <v>4006.13</v>
      </c>
      <c r="H24" s="249">
        <f>IF(G24="","",G24-G24*COMPASS!$U$49)</f>
        <v>4006.13</v>
      </c>
    </row>
    <row r="25" spans="1:8">
      <c r="A25" s="101" t="s">
        <v>7206</v>
      </c>
      <c r="B25" s="102" t="s">
        <v>421</v>
      </c>
      <c r="C25" s="183" t="s">
        <v>6760</v>
      </c>
      <c r="D25" s="929" t="s">
        <v>6761</v>
      </c>
      <c r="E25" s="1325">
        <v>1</v>
      </c>
      <c r="F25" s="1326"/>
      <c r="G25" s="1329">
        <v>4255.22</v>
      </c>
      <c r="H25" s="249">
        <f>IF(G25="","",G25-G25*COMPASS!$U$49)</f>
        <v>4255.22</v>
      </c>
    </row>
    <row r="26" spans="1:8">
      <c r="A26" s="101" t="s">
        <v>7207</v>
      </c>
      <c r="B26" s="102" t="s">
        <v>421</v>
      </c>
      <c r="C26" s="183" t="s">
        <v>6762</v>
      </c>
      <c r="D26" s="929" t="s">
        <v>6763</v>
      </c>
      <c r="E26" s="1325">
        <v>1</v>
      </c>
      <c r="F26" s="1326"/>
      <c r="G26" s="1329">
        <v>4997.29</v>
      </c>
      <c r="H26" s="249">
        <f>IF(G26="","",G26-G26*COMPASS!$U$49)</f>
        <v>4997.29</v>
      </c>
    </row>
    <row r="27" spans="1:8">
      <c r="A27" s="101" t="s">
        <v>7208</v>
      </c>
      <c r="B27" s="102" t="s">
        <v>421</v>
      </c>
      <c r="C27" s="183" t="s">
        <v>6764</v>
      </c>
      <c r="D27" s="929" t="s">
        <v>6765</v>
      </c>
      <c r="E27" s="1325">
        <v>1</v>
      </c>
      <c r="F27" s="1326"/>
      <c r="G27" s="1329">
        <v>1166.03</v>
      </c>
      <c r="H27" s="249">
        <f>IF(G27="","",G27-G27*COMPASS!$U$49)</f>
        <v>1166.03</v>
      </c>
    </row>
    <row r="28" spans="1:8">
      <c r="A28" s="101" t="s">
        <v>7209</v>
      </c>
      <c r="B28" s="102" t="s">
        <v>421</v>
      </c>
      <c r="C28" s="183" t="s">
        <v>6766</v>
      </c>
      <c r="D28" s="929" t="s">
        <v>6767</v>
      </c>
      <c r="E28" s="1325">
        <v>1</v>
      </c>
      <c r="F28" s="1326"/>
      <c r="G28" s="1329">
        <v>1460.32</v>
      </c>
      <c r="H28" s="249">
        <f>IF(G28="","",G28-G28*COMPASS!$U$49)</f>
        <v>1460.32</v>
      </c>
    </row>
    <row r="29" spans="1:8">
      <c r="A29" s="101" t="s">
        <v>7210</v>
      </c>
      <c r="B29" s="102" t="s">
        <v>421</v>
      </c>
      <c r="C29" s="183" t="s">
        <v>6768</v>
      </c>
      <c r="D29" s="929" t="s">
        <v>6769</v>
      </c>
      <c r="E29" s="1325">
        <v>1</v>
      </c>
      <c r="F29" s="1326"/>
      <c r="G29" s="1329">
        <v>2207.69</v>
      </c>
      <c r="H29" s="249">
        <f>IF(G29="","",G29-G29*COMPASS!$U$49)</f>
        <v>2207.69</v>
      </c>
    </row>
    <row r="30" spans="1:8">
      <c r="A30" s="101" t="s">
        <v>7211</v>
      </c>
      <c r="B30" s="102" t="s">
        <v>421</v>
      </c>
      <c r="C30" s="183" t="s">
        <v>6770</v>
      </c>
      <c r="D30" s="929" t="s">
        <v>6771</v>
      </c>
      <c r="E30" s="1325">
        <v>1</v>
      </c>
      <c r="F30" s="1326"/>
      <c r="G30" s="1329">
        <v>7023.18</v>
      </c>
      <c r="H30" s="249">
        <f>IF(G30="","",G30-G30*COMPASS!$U$49)</f>
        <v>7023.18</v>
      </c>
    </row>
    <row r="31" spans="1:8">
      <c r="A31" s="101" t="s">
        <v>7212</v>
      </c>
      <c r="B31" s="102" t="s">
        <v>421</v>
      </c>
      <c r="C31" s="183" t="s">
        <v>6772</v>
      </c>
      <c r="D31" s="929" t="s">
        <v>6773</v>
      </c>
      <c r="E31" s="1325">
        <v>1</v>
      </c>
      <c r="F31" s="1326"/>
      <c r="G31" s="1329">
        <v>7861.77</v>
      </c>
      <c r="H31" s="249">
        <f>IF(G31="","",G31-G31*COMPASS!$U$49)</f>
        <v>7861.77</v>
      </c>
    </row>
    <row r="32" spans="1:8">
      <c r="A32" s="101" t="s">
        <v>7213</v>
      </c>
      <c r="B32" s="102" t="s">
        <v>421</v>
      </c>
      <c r="C32" s="183" t="s">
        <v>6774</v>
      </c>
      <c r="D32" s="929" t="s">
        <v>6775</v>
      </c>
      <c r="E32" s="1325">
        <v>1</v>
      </c>
      <c r="F32" s="1326"/>
      <c r="G32" s="1329">
        <v>8375.41</v>
      </c>
      <c r="H32" s="249">
        <f>IF(G32="","",G32-G32*COMPASS!$U$49)</f>
        <v>8375.41</v>
      </c>
    </row>
    <row r="33" spans="1:8">
      <c r="A33" s="101" t="s">
        <v>7214</v>
      </c>
      <c r="B33" s="102" t="s">
        <v>421</v>
      </c>
      <c r="C33" s="183" t="s">
        <v>6776</v>
      </c>
      <c r="D33" s="929" t="s">
        <v>6777</v>
      </c>
      <c r="E33" s="1325">
        <v>1</v>
      </c>
      <c r="F33" s="1326"/>
      <c r="G33" s="1329">
        <v>10205.94</v>
      </c>
      <c r="H33" s="249">
        <f>IF(G33="","",G33-G33*COMPASS!$U$49)</f>
        <v>10205.94</v>
      </c>
    </row>
    <row r="34" spans="1:8">
      <c r="A34" s="101" t="s">
        <v>7215</v>
      </c>
      <c r="B34" s="102" t="s">
        <v>421</v>
      </c>
      <c r="C34" s="183" t="s">
        <v>6778</v>
      </c>
      <c r="D34" s="929" t="s">
        <v>6779</v>
      </c>
      <c r="E34" s="1325">
        <v>1</v>
      </c>
      <c r="F34" s="1326"/>
      <c r="G34" s="1329">
        <v>7652.12</v>
      </c>
      <c r="H34" s="249">
        <f>IF(G34="","",G34-G34*COMPASS!$U$49)</f>
        <v>7652.12</v>
      </c>
    </row>
    <row r="35" spans="1:8">
      <c r="A35" s="101" t="s">
        <v>7216</v>
      </c>
      <c r="B35" s="102" t="s">
        <v>421</v>
      </c>
      <c r="C35" s="183" t="s">
        <v>6780</v>
      </c>
      <c r="D35" s="929" t="s">
        <v>6781</v>
      </c>
      <c r="E35" s="1325">
        <v>1</v>
      </c>
      <c r="F35" s="1326"/>
      <c r="G35" s="1329">
        <v>11497.74</v>
      </c>
      <c r="H35" s="249">
        <f>IF(G35="","",G35-G35*COMPASS!$U$49)</f>
        <v>11497.74</v>
      </c>
    </row>
    <row r="36" spans="1:8">
      <c r="A36" s="101" t="s">
        <v>7217</v>
      </c>
      <c r="B36" s="102" t="s">
        <v>421</v>
      </c>
      <c r="C36" s="183" t="s">
        <v>6782</v>
      </c>
      <c r="D36" s="929" t="s">
        <v>6783</v>
      </c>
      <c r="E36" s="1325">
        <v>1</v>
      </c>
      <c r="F36" s="1326"/>
      <c r="G36" s="1329">
        <v>7636.4</v>
      </c>
      <c r="H36" s="249">
        <f>IF(G36="","",G36-G36*COMPASS!$U$49)</f>
        <v>7636.4</v>
      </c>
    </row>
    <row r="37" spans="1:8">
      <c r="A37" s="101" t="s">
        <v>7218</v>
      </c>
      <c r="B37" s="102" t="s">
        <v>421</v>
      </c>
      <c r="C37" s="183" t="s">
        <v>6784</v>
      </c>
      <c r="D37" s="929" t="s">
        <v>6785</v>
      </c>
      <c r="E37" s="1325">
        <v>1</v>
      </c>
      <c r="F37" s="1326"/>
      <c r="G37" s="1329">
        <v>9476.06</v>
      </c>
      <c r="H37" s="249">
        <f>IF(G37="","",G37-G37*COMPASS!$U$49)</f>
        <v>9476.06</v>
      </c>
    </row>
    <row r="38" spans="1:8">
      <c r="A38" s="101" t="s">
        <v>7219</v>
      </c>
      <c r="B38" s="102" t="s">
        <v>421</v>
      </c>
      <c r="C38" s="183" t="s">
        <v>6786</v>
      </c>
      <c r="D38" s="929" t="s">
        <v>6787</v>
      </c>
      <c r="E38" s="1325">
        <v>1</v>
      </c>
      <c r="F38" s="1326"/>
      <c r="G38" s="1329">
        <v>11074.61</v>
      </c>
      <c r="H38" s="249">
        <f>IF(G38="","",G38-G38*COMPASS!$U$49)</f>
        <v>11074.61</v>
      </c>
    </row>
    <row r="39" spans="1:8">
      <c r="A39" s="101" t="s">
        <v>7220</v>
      </c>
      <c r="B39" s="102" t="s">
        <v>421</v>
      </c>
      <c r="C39" s="183" t="s">
        <v>6788</v>
      </c>
      <c r="D39" s="929" t="s">
        <v>6789</v>
      </c>
      <c r="E39" s="1325">
        <v>1</v>
      </c>
      <c r="F39" s="1326"/>
      <c r="G39" s="1329">
        <v>8236.02</v>
      </c>
      <c r="H39" s="249">
        <f>IF(G39="","",G39-G39*COMPASS!$U$49)</f>
        <v>8236.02</v>
      </c>
    </row>
    <row r="40" spans="1:8">
      <c r="A40" s="101" t="s">
        <v>7221</v>
      </c>
      <c r="B40" s="102" t="s">
        <v>421</v>
      </c>
      <c r="C40" s="183" t="s">
        <v>6790</v>
      </c>
      <c r="D40" s="929" t="s">
        <v>6791</v>
      </c>
      <c r="E40" s="1325">
        <v>1</v>
      </c>
      <c r="F40" s="1326"/>
      <c r="G40" s="1329">
        <v>11762.39</v>
      </c>
      <c r="H40" s="249">
        <f>IF(G40="","",G40-G40*COMPASS!$U$49)</f>
        <v>11762.39</v>
      </c>
    </row>
    <row r="41" spans="1:8">
      <c r="A41" s="101" t="s">
        <v>7222</v>
      </c>
      <c r="B41" s="102" t="s">
        <v>421</v>
      </c>
      <c r="C41" s="183" t="s">
        <v>6792</v>
      </c>
      <c r="D41" s="929" t="s">
        <v>6793</v>
      </c>
      <c r="E41" s="1325">
        <v>1</v>
      </c>
      <c r="F41" s="1326"/>
      <c r="G41" s="1329">
        <v>8480.23</v>
      </c>
      <c r="H41" s="249">
        <f>IF(G41="","",G41-G41*COMPASS!$U$49)</f>
        <v>8480.23</v>
      </c>
    </row>
    <row r="42" spans="1:8">
      <c r="A42" s="101" t="s">
        <v>7223</v>
      </c>
      <c r="B42" s="102" t="s">
        <v>421</v>
      </c>
      <c r="C42" s="183" t="s">
        <v>6794</v>
      </c>
      <c r="D42" s="929" t="s">
        <v>6795</v>
      </c>
      <c r="E42" s="1325">
        <v>1</v>
      </c>
      <c r="F42" s="1326"/>
      <c r="G42" s="1329">
        <v>11624.94</v>
      </c>
      <c r="H42" s="249">
        <f>IF(G42="","",G42-G42*COMPASS!$U$49)</f>
        <v>11624.94</v>
      </c>
    </row>
    <row r="43" spans="1:8">
      <c r="A43" s="101" t="s">
        <v>7224</v>
      </c>
      <c r="B43" s="102" t="s">
        <v>421</v>
      </c>
      <c r="C43" s="183" t="s">
        <v>6796</v>
      </c>
      <c r="D43" s="929" t="s">
        <v>6797</v>
      </c>
      <c r="E43" s="1325">
        <v>1</v>
      </c>
      <c r="F43" s="1326"/>
      <c r="G43" s="1329">
        <v>10996</v>
      </c>
      <c r="H43" s="249">
        <f>IF(G43="","",G43-G43*COMPASS!$U$49)</f>
        <v>10996</v>
      </c>
    </row>
    <row r="44" spans="1:8">
      <c r="A44" s="101" t="s">
        <v>7225</v>
      </c>
      <c r="B44" s="102" t="s">
        <v>421</v>
      </c>
      <c r="C44" s="183" t="s">
        <v>6798</v>
      </c>
      <c r="D44" s="929" t="s">
        <v>6799</v>
      </c>
      <c r="E44" s="1325">
        <v>1</v>
      </c>
      <c r="F44" s="1326"/>
      <c r="G44" s="1329">
        <v>9109.18</v>
      </c>
      <c r="H44" s="249">
        <f>IF(G44="","",G44-G44*COMPASS!$U$49)</f>
        <v>9109.18</v>
      </c>
    </row>
    <row r="45" spans="1:8">
      <c r="A45" s="101" t="s">
        <v>7226</v>
      </c>
      <c r="B45" s="102" t="s">
        <v>421</v>
      </c>
      <c r="C45" s="183" t="s">
        <v>6800</v>
      </c>
      <c r="D45" s="929" t="s">
        <v>6801</v>
      </c>
      <c r="E45" s="1325">
        <v>1</v>
      </c>
      <c r="F45" s="1326"/>
      <c r="G45" s="1329">
        <v>13167.01</v>
      </c>
      <c r="H45" s="249">
        <f>IF(G45="","",G45-G45*COMPASS!$U$49)</f>
        <v>13167.01</v>
      </c>
    </row>
    <row r="46" spans="1:8">
      <c r="A46" s="101" t="s">
        <v>7227</v>
      </c>
      <c r="B46" s="102" t="s">
        <v>421</v>
      </c>
      <c r="C46" s="183" t="s">
        <v>6802</v>
      </c>
      <c r="D46" s="929" t="s">
        <v>6803</v>
      </c>
      <c r="E46" s="1325">
        <v>1</v>
      </c>
      <c r="F46" s="1326"/>
      <c r="G46" s="1329">
        <v>9959.4</v>
      </c>
      <c r="H46" s="249">
        <f>IF(G46="","",G46-G46*COMPASS!$U$49)</f>
        <v>9959.4</v>
      </c>
    </row>
    <row r="47" spans="1:8">
      <c r="A47" s="101" t="s">
        <v>7228</v>
      </c>
      <c r="B47" s="102" t="s">
        <v>421</v>
      </c>
      <c r="C47" s="183" t="s">
        <v>6804</v>
      </c>
      <c r="D47" s="929" t="s">
        <v>6805</v>
      </c>
      <c r="E47" s="1325">
        <v>1</v>
      </c>
      <c r="F47" s="1326"/>
      <c r="G47" s="1329">
        <v>14938.23</v>
      </c>
      <c r="H47" s="249">
        <f>IF(G47="","",G47-G47*COMPASS!$U$49)</f>
        <v>14938.23</v>
      </c>
    </row>
    <row r="48" spans="1:8">
      <c r="A48" s="101" t="s">
        <v>7229</v>
      </c>
      <c r="B48" s="102" t="s">
        <v>421</v>
      </c>
      <c r="C48" s="183" t="s">
        <v>6806</v>
      </c>
      <c r="D48" s="929" t="s">
        <v>6807</v>
      </c>
      <c r="E48" s="1325">
        <v>1</v>
      </c>
      <c r="F48" s="1326"/>
      <c r="G48" s="1329">
        <v>11790.06</v>
      </c>
      <c r="H48" s="249">
        <f>IF(G48="","",G48-G48*COMPASS!$U$49)</f>
        <v>11790.06</v>
      </c>
    </row>
    <row r="49" spans="1:8">
      <c r="A49" s="101" t="s">
        <v>7230</v>
      </c>
      <c r="B49" s="102" t="s">
        <v>421</v>
      </c>
      <c r="C49" s="183" t="s">
        <v>6808</v>
      </c>
      <c r="D49" s="929" t="s">
        <v>6809</v>
      </c>
      <c r="E49" s="1325">
        <v>1</v>
      </c>
      <c r="F49" s="1326"/>
      <c r="G49" s="1329">
        <v>11771.12</v>
      </c>
      <c r="H49" s="249">
        <f>IF(G49="","",G49-G49*COMPASS!$U$49)</f>
        <v>11771.12</v>
      </c>
    </row>
    <row r="50" spans="1:8">
      <c r="A50" s="101" t="s">
        <v>7231</v>
      </c>
      <c r="B50" s="102" t="s">
        <v>421</v>
      </c>
      <c r="C50" s="183" t="s">
        <v>6810</v>
      </c>
      <c r="D50" s="929" t="s">
        <v>6811</v>
      </c>
      <c r="E50" s="1325">
        <v>1</v>
      </c>
      <c r="F50" s="1326"/>
      <c r="G50" s="1329">
        <v>14949.01</v>
      </c>
      <c r="H50" s="249">
        <f>IF(G50="","",G50-G50*COMPASS!$U$49)</f>
        <v>14949.01</v>
      </c>
    </row>
    <row r="51" spans="1:8">
      <c r="A51" s="930" t="s">
        <v>6812</v>
      </c>
      <c r="B51" s="930"/>
      <c r="C51" s="931"/>
      <c r="D51" s="374"/>
      <c r="E51" s="375"/>
      <c r="F51" s="375"/>
      <c r="G51" s="1330"/>
      <c r="H51" s="249" t="str">
        <f>IF(G51="","",G51-G51*COMPASS!$U$49)</f>
        <v/>
      </c>
    </row>
    <row r="52" spans="1:8">
      <c r="A52" s="101" t="s">
        <v>7232</v>
      </c>
      <c r="B52" s="102" t="s">
        <v>421</v>
      </c>
      <c r="C52" s="183" t="s">
        <v>6813</v>
      </c>
      <c r="D52" s="929" t="s">
        <v>6814</v>
      </c>
      <c r="E52" s="1325">
        <v>1</v>
      </c>
      <c r="F52" s="1326"/>
      <c r="G52" s="1329">
        <v>582.09</v>
      </c>
      <c r="H52" s="249">
        <f>IF(G52="","",G52-G52*COMPASS!$U$49)</f>
        <v>582.09</v>
      </c>
    </row>
    <row r="53" spans="1:8">
      <c r="A53" s="101" t="s">
        <v>7233</v>
      </c>
      <c r="B53" s="102" t="s">
        <v>421</v>
      </c>
      <c r="C53" s="183" t="s">
        <v>6815</v>
      </c>
      <c r="D53" s="929" t="s">
        <v>6816</v>
      </c>
      <c r="E53" s="1325">
        <v>1</v>
      </c>
      <c r="F53" s="1326"/>
      <c r="G53" s="1329">
        <v>57.36</v>
      </c>
      <c r="H53" s="249">
        <f>IF(G53="","",G53-G53*COMPASS!$U$49)</f>
        <v>57.36</v>
      </c>
    </row>
    <row r="54" spans="1:8">
      <c r="A54" s="101" t="s">
        <v>7234</v>
      </c>
      <c r="B54" s="102" t="s">
        <v>421</v>
      </c>
      <c r="C54" s="183" t="s">
        <v>6817</v>
      </c>
      <c r="D54" s="929" t="s">
        <v>6818</v>
      </c>
      <c r="E54" s="1325">
        <v>1</v>
      </c>
      <c r="F54" s="1326"/>
      <c r="G54" s="1329">
        <v>448.23</v>
      </c>
      <c r="H54" s="249">
        <f>IF(G54="","",G54-G54*COMPASS!$U$49)</f>
        <v>448.23</v>
      </c>
    </row>
    <row r="55" spans="1:8">
      <c r="A55" s="101" t="s">
        <v>7235</v>
      </c>
      <c r="B55" s="102" t="s">
        <v>421</v>
      </c>
      <c r="C55" s="183" t="s">
        <v>6819</v>
      </c>
      <c r="D55" s="929" t="s">
        <v>6820</v>
      </c>
      <c r="E55" s="1325">
        <v>1</v>
      </c>
      <c r="F55" s="1326"/>
      <c r="G55" s="1329">
        <v>1045.8599999999999</v>
      </c>
      <c r="H55" s="249">
        <f>IF(G55="","",G55-G55*COMPASS!$U$49)</f>
        <v>1045.8599999999999</v>
      </c>
    </row>
    <row r="56" spans="1:8">
      <c r="A56" s="101" t="s">
        <v>7236</v>
      </c>
      <c r="B56" s="102" t="s">
        <v>421</v>
      </c>
      <c r="C56" s="183" t="s">
        <v>6821</v>
      </c>
      <c r="D56" s="929" t="s">
        <v>6822</v>
      </c>
      <c r="E56" s="1325">
        <v>1</v>
      </c>
      <c r="F56" s="1326"/>
      <c r="G56" s="1329">
        <v>229.39</v>
      </c>
      <c r="H56" s="249">
        <f>IF(G56="","",G56-G56*COMPASS!$U$49)</f>
        <v>229.39</v>
      </c>
    </row>
    <row r="57" spans="1:8">
      <c r="A57" s="101" t="s">
        <v>7237</v>
      </c>
      <c r="B57" s="102" t="s">
        <v>421</v>
      </c>
      <c r="C57" s="183" t="s">
        <v>6823</v>
      </c>
      <c r="D57" s="929" t="s">
        <v>6824</v>
      </c>
      <c r="E57" s="1325">
        <v>1</v>
      </c>
      <c r="F57" s="1326"/>
      <c r="G57" s="1329">
        <v>2004.21</v>
      </c>
      <c r="H57" s="249">
        <f>IF(G57="","",G57-G57*COMPASS!$U$49)</f>
        <v>2004.21</v>
      </c>
    </row>
    <row r="58" spans="1:8">
      <c r="A58" s="101" t="s">
        <v>7238</v>
      </c>
      <c r="B58" s="102" t="s">
        <v>421</v>
      </c>
      <c r="C58" s="183" t="s">
        <v>6825</v>
      </c>
      <c r="D58" s="929" t="s">
        <v>6826</v>
      </c>
      <c r="E58" s="1325">
        <v>1</v>
      </c>
      <c r="F58" s="1326"/>
      <c r="G58" s="1329">
        <v>635.38</v>
      </c>
      <c r="H58" s="249">
        <f>IF(G58="","",G58-G58*COMPASS!$U$49)</f>
        <v>635.38</v>
      </c>
    </row>
    <row r="59" spans="1:8">
      <c r="A59" s="101" t="s">
        <v>7239</v>
      </c>
      <c r="B59" s="102" t="s">
        <v>421</v>
      </c>
      <c r="C59" s="183" t="s">
        <v>6827</v>
      </c>
      <c r="D59" s="929" t="s">
        <v>6828</v>
      </c>
      <c r="E59" s="1325">
        <v>1</v>
      </c>
      <c r="F59" s="1326"/>
      <c r="G59" s="1329">
        <v>39.56</v>
      </c>
      <c r="H59" s="249">
        <f>IF(G59="","",G59-G59*COMPASS!$U$49)</f>
        <v>39.56</v>
      </c>
    </row>
    <row r="60" spans="1:8">
      <c r="A60" s="101" t="s">
        <v>7240</v>
      </c>
      <c r="B60" s="102" t="s">
        <v>421</v>
      </c>
      <c r="C60" s="183" t="s">
        <v>6829</v>
      </c>
      <c r="D60" s="929" t="s">
        <v>6830</v>
      </c>
      <c r="E60" s="1325">
        <v>1</v>
      </c>
      <c r="F60" s="1326"/>
      <c r="G60" s="1329">
        <v>189.01</v>
      </c>
      <c r="H60" s="249">
        <f>IF(G60="","",G60-G60*COMPASS!$U$49)</f>
        <v>189.01</v>
      </c>
    </row>
    <row r="61" spans="1:8">
      <c r="A61" s="101" t="s">
        <v>7241</v>
      </c>
      <c r="B61" s="102" t="s">
        <v>421</v>
      </c>
      <c r="C61" s="183" t="s">
        <v>6831</v>
      </c>
      <c r="D61" s="929" t="s">
        <v>6832</v>
      </c>
      <c r="E61" s="1325">
        <v>1</v>
      </c>
      <c r="F61" s="1326"/>
      <c r="G61" s="1329">
        <v>206.77</v>
      </c>
      <c r="H61" s="249">
        <f>IF(G61="","",G61-G61*COMPASS!$U$49)</f>
        <v>206.77</v>
      </c>
    </row>
    <row r="62" spans="1:8">
      <c r="A62" s="101" t="s">
        <v>7242</v>
      </c>
      <c r="B62" s="102" t="s">
        <v>421</v>
      </c>
      <c r="C62" s="183" t="s">
        <v>6833</v>
      </c>
      <c r="D62" s="929" t="s">
        <v>6834</v>
      </c>
      <c r="E62" s="1325">
        <v>1</v>
      </c>
      <c r="F62" s="1326"/>
      <c r="G62" s="1329">
        <v>261.10000000000002</v>
      </c>
      <c r="H62" s="249">
        <f>IF(G62="","",G62-G62*COMPASS!$U$49)</f>
        <v>261.10000000000002</v>
      </c>
    </row>
    <row r="63" spans="1:8">
      <c r="A63" s="101" t="s">
        <v>7243</v>
      </c>
      <c r="B63" s="102" t="s">
        <v>421</v>
      </c>
      <c r="C63" s="183" t="s">
        <v>6835</v>
      </c>
      <c r="D63" s="929" t="s">
        <v>6836</v>
      </c>
      <c r="E63" s="1325">
        <v>1</v>
      </c>
      <c r="F63" s="1326"/>
      <c r="G63" s="1329">
        <v>487.46</v>
      </c>
      <c r="H63" s="249">
        <f>IF(G63="","",G63-G63*COMPASS!$U$49)</f>
        <v>487.46</v>
      </c>
    </row>
    <row r="64" spans="1:8">
      <c r="A64" s="101" t="s">
        <v>7244</v>
      </c>
      <c r="B64" s="102" t="s">
        <v>421</v>
      </c>
      <c r="C64" s="183" t="s">
        <v>6837</v>
      </c>
      <c r="D64" s="929" t="s">
        <v>6838</v>
      </c>
      <c r="E64" s="1325">
        <v>1</v>
      </c>
      <c r="F64" s="1326"/>
      <c r="G64" s="1329">
        <v>416.52</v>
      </c>
      <c r="H64" s="249">
        <f>IF(G64="","",G64-G64*COMPASS!$U$48)</f>
        <v>416.52</v>
      </c>
    </row>
    <row r="65" spans="1:8">
      <c r="A65" s="101" t="s">
        <v>7245</v>
      </c>
      <c r="B65" s="102" t="s">
        <v>421</v>
      </c>
      <c r="C65" s="183" t="s">
        <v>6839</v>
      </c>
      <c r="D65" s="929" t="s">
        <v>6840</v>
      </c>
      <c r="E65" s="1325">
        <v>1</v>
      </c>
      <c r="F65" s="1326"/>
      <c r="G65" s="1329">
        <v>783.34</v>
      </c>
      <c r="H65" s="249">
        <f>IF(G65="","",G65-G65*COMPASS!$U$48)</f>
        <v>783.34</v>
      </c>
    </row>
    <row r="66" spans="1:8">
      <c r="A66" s="101" t="s">
        <v>7246</v>
      </c>
      <c r="B66" s="102" t="s">
        <v>421</v>
      </c>
      <c r="C66" s="183" t="s">
        <v>6841</v>
      </c>
      <c r="D66" s="929" t="s">
        <v>6842</v>
      </c>
      <c r="E66" s="1325">
        <v>1</v>
      </c>
      <c r="F66" s="1326"/>
      <c r="G66" s="1329">
        <v>519.86</v>
      </c>
      <c r="H66" s="249">
        <f>IF(G66="","",G66-G66*COMPASS!$U$48)</f>
        <v>519.86</v>
      </c>
    </row>
    <row r="67" spans="1:8">
      <c r="A67" s="101" t="s">
        <v>7247</v>
      </c>
      <c r="B67" s="102" t="s">
        <v>421</v>
      </c>
      <c r="C67" s="183" t="s">
        <v>6843</v>
      </c>
      <c r="D67" s="929" t="s">
        <v>6844</v>
      </c>
      <c r="E67" s="1325">
        <v>1</v>
      </c>
      <c r="F67" s="1326"/>
      <c r="G67" s="1329">
        <v>1195.8599999999999</v>
      </c>
      <c r="H67" s="249">
        <f>IF(G67="","",G67-G67*COMPASS!$U$48)</f>
        <v>1195.8599999999999</v>
      </c>
    </row>
    <row r="68" spans="1:8">
      <c r="A68" s="101" t="s">
        <v>7248</v>
      </c>
      <c r="B68" s="102" t="s">
        <v>421</v>
      </c>
      <c r="C68" s="183" t="s">
        <v>6845</v>
      </c>
      <c r="D68" s="929" t="s">
        <v>6846</v>
      </c>
      <c r="E68" s="1325">
        <v>1</v>
      </c>
      <c r="F68" s="1326"/>
      <c r="G68" s="1329">
        <v>1195.8599999999999</v>
      </c>
      <c r="H68" s="249">
        <f>IF(G68="","",G68-G68*COMPASS!$U$48)</f>
        <v>1195.8599999999999</v>
      </c>
    </row>
    <row r="69" spans="1:8">
      <c r="A69" s="101" t="s">
        <v>7249</v>
      </c>
      <c r="B69" s="102" t="s">
        <v>421</v>
      </c>
      <c r="C69" s="183" t="s">
        <v>6847</v>
      </c>
      <c r="D69" s="929" t="s">
        <v>6848</v>
      </c>
      <c r="E69" s="1325">
        <v>1</v>
      </c>
      <c r="F69" s="1326"/>
      <c r="G69" s="1329">
        <v>783.34</v>
      </c>
      <c r="H69" s="249">
        <f>IF(G69="","",G69-G69*COMPASS!$U$48)</f>
        <v>783.34</v>
      </c>
    </row>
    <row r="70" spans="1:8">
      <c r="A70" s="101" t="s">
        <v>7250</v>
      </c>
      <c r="B70" s="102" t="s">
        <v>421</v>
      </c>
      <c r="C70" s="183" t="s">
        <v>6849</v>
      </c>
      <c r="D70" s="929" t="s">
        <v>6850</v>
      </c>
      <c r="E70" s="1325">
        <v>1</v>
      </c>
      <c r="F70" s="1326"/>
      <c r="G70" s="1329">
        <v>519.86</v>
      </c>
      <c r="H70" s="249">
        <f>IF(G70="","",G70-G70*COMPASS!$U$48)</f>
        <v>519.86</v>
      </c>
    </row>
    <row r="71" spans="1:8">
      <c r="A71" s="101" t="s">
        <v>7251</v>
      </c>
      <c r="B71" s="102" t="s">
        <v>421</v>
      </c>
      <c r="C71" s="183" t="s">
        <v>6851</v>
      </c>
      <c r="D71" s="929" t="s">
        <v>6852</v>
      </c>
      <c r="E71" s="1325">
        <v>1</v>
      </c>
      <c r="F71" s="1326"/>
      <c r="G71" s="1329">
        <v>93.78</v>
      </c>
      <c r="H71" s="249">
        <f>IF(G71="","",G71-G71*COMPASS!$U$48)</f>
        <v>93.78</v>
      </c>
    </row>
    <row r="72" spans="1:8">
      <c r="A72" s="101" t="s">
        <v>7252</v>
      </c>
      <c r="B72" s="102" t="s">
        <v>421</v>
      </c>
      <c r="C72" s="183" t="s">
        <v>6853</v>
      </c>
      <c r="D72" s="929" t="s">
        <v>6854</v>
      </c>
      <c r="E72" s="1325">
        <v>1</v>
      </c>
      <c r="F72" s="1326"/>
      <c r="G72" s="1329">
        <v>96.59</v>
      </c>
      <c r="H72" s="249">
        <f>IF(G72="","",G72-G72*COMPASS!$U$48)</f>
        <v>96.59</v>
      </c>
    </row>
    <row r="73" spans="1:8">
      <c r="A73" s="101" t="s">
        <v>7253</v>
      </c>
      <c r="B73" s="102" t="s">
        <v>421</v>
      </c>
      <c r="C73" s="183" t="s">
        <v>6855</v>
      </c>
      <c r="D73" s="929" t="s">
        <v>6856</v>
      </c>
      <c r="E73" s="1325">
        <v>1</v>
      </c>
      <c r="F73" s="1326"/>
      <c r="G73" s="1329">
        <v>7121.06</v>
      </c>
      <c r="H73" s="249">
        <f>IF(G73="","",G73-G73*COMPASS!$U$48)</f>
        <v>7121.06</v>
      </c>
    </row>
    <row r="74" spans="1:8">
      <c r="A74" s="101" t="s">
        <v>7254</v>
      </c>
      <c r="B74" s="102" t="s">
        <v>421</v>
      </c>
      <c r="C74" s="183" t="s">
        <v>6857</v>
      </c>
      <c r="D74" s="929" t="s">
        <v>6858</v>
      </c>
      <c r="E74" s="1325">
        <v>1</v>
      </c>
      <c r="F74" s="1326"/>
      <c r="G74" s="1329">
        <v>2373.69</v>
      </c>
      <c r="H74" s="249">
        <f>IF(G74="","",G74-G74*COMPASS!$U$48)</f>
        <v>2373.69</v>
      </c>
    </row>
    <row r="75" spans="1:8">
      <c r="A75" s="101" t="s">
        <v>7255</v>
      </c>
      <c r="B75" s="102" t="s">
        <v>421</v>
      </c>
      <c r="C75" s="183" t="s">
        <v>6859</v>
      </c>
      <c r="D75" s="929" t="s">
        <v>6860</v>
      </c>
      <c r="E75" s="1325">
        <v>1</v>
      </c>
      <c r="F75" s="1326"/>
      <c r="G75" s="1329">
        <v>4586.2</v>
      </c>
      <c r="H75" s="249">
        <f>IF(G75="","",G75-G75*COMPASS!$U$48)</f>
        <v>4586.2</v>
      </c>
    </row>
    <row r="76" spans="1:8">
      <c r="A76" s="930" t="s">
        <v>6861</v>
      </c>
      <c r="B76" s="930"/>
      <c r="C76" s="931"/>
      <c r="D76" s="374"/>
      <c r="E76" s="375"/>
      <c r="F76" s="375"/>
      <c r="G76" s="1330"/>
      <c r="H76" s="249" t="str">
        <f>IF(G76="","",G76-G76*COMPASS!$U$48)</f>
        <v/>
      </c>
    </row>
    <row r="77" spans="1:8">
      <c r="A77" s="101" t="s">
        <v>7256</v>
      </c>
      <c r="B77" s="102" t="s">
        <v>421</v>
      </c>
      <c r="C77" s="183" t="s">
        <v>6862</v>
      </c>
      <c r="D77" s="929" t="s">
        <v>7529</v>
      </c>
      <c r="E77" s="1325"/>
      <c r="F77" s="1326"/>
      <c r="G77" s="1329">
        <v>631.1</v>
      </c>
      <c r="H77" s="249">
        <f>IF(G77="","",G77-G77*COMPASS!$U$48)</f>
        <v>631.1</v>
      </c>
    </row>
    <row r="78" spans="1:8">
      <c r="A78" s="101" t="s">
        <v>7257</v>
      </c>
      <c r="B78" s="102" t="s">
        <v>421</v>
      </c>
      <c r="C78" s="183" t="s">
        <v>6863</v>
      </c>
      <c r="D78" s="929" t="s">
        <v>7530</v>
      </c>
      <c r="E78" s="1325">
        <v>1</v>
      </c>
      <c r="F78" s="1326"/>
      <c r="G78" s="1329">
        <v>793.37</v>
      </c>
      <c r="H78" s="249">
        <f>IF(G78="","",G78-G78*COMPASS!$U$48)</f>
        <v>793.37</v>
      </c>
    </row>
    <row r="79" spans="1:8">
      <c r="A79" s="101" t="s">
        <v>7258</v>
      </c>
      <c r="B79" s="102" t="s">
        <v>421</v>
      </c>
      <c r="C79" s="183" t="s">
        <v>6864</v>
      </c>
      <c r="D79" s="929" t="s">
        <v>7531</v>
      </c>
      <c r="E79" s="1325">
        <v>1</v>
      </c>
      <c r="F79" s="1326"/>
      <c r="G79" s="1329">
        <v>985.48</v>
      </c>
      <c r="H79" s="249">
        <f>IF(G79="","",G79-G79*COMPASS!$U$48)</f>
        <v>985.48</v>
      </c>
    </row>
    <row r="80" spans="1:8">
      <c r="A80" s="101" t="s">
        <v>7259</v>
      </c>
      <c r="B80" s="102" t="s">
        <v>421</v>
      </c>
      <c r="C80" s="183" t="s">
        <v>6865</v>
      </c>
      <c r="D80" s="929" t="s">
        <v>7532</v>
      </c>
      <c r="E80" s="1325">
        <v>1</v>
      </c>
      <c r="F80" s="1326"/>
      <c r="G80" s="1329">
        <v>1350.61</v>
      </c>
      <c r="H80" s="249">
        <f>IF(G80="","",G80-G80*COMPASS!$U$48)</f>
        <v>1350.61</v>
      </c>
    </row>
    <row r="81" spans="1:8">
      <c r="A81" s="930" t="s">
        <v>6866</v>
      </c>
      <c r="B81" s="930"/>
      <c r="C81" s="931"/>
      <c r="D81" s="374"/>
      <c r="E81" s="375"/>
      <c r="F81" s="375"/>
      <c r="G81" s="1330"/>
      <c r="H81" s="249" t="str">
        <f>IF(G81="","",G81-G81*COMPASS!$U$48)</f>
        <v/>
      </c>
    </row>
    <row r="82" spans="1:8">
      <c r="A82" s="101" t="s">
        <v>7260</v>
      </c>
      <c r="B82" s="102" t="s">
        <v>421</v>
      </c>
      <c r="C82" s="183" t="s">
        <v>6867</v>
      </c>
      <c r="D82" s="929" t="s">
        <v>6868</v>
      </c>
      <c r="E82" s="1325">
        <v>1</v>
      </c>
      <c r="F82" s="1326"/>
      <c r="G82" s="1329">
        <v>4423.62</v>
      </c>
      <c r="H82" s="249">
        <f>IF(G82="","",G82-G82*COMPASS!$U$48)</f>
        <v>4423.62</v>
      </c>
    </row>
    <row r="83" spans="1:8">
      <c r="A83" s="101" t="s">
        <v>7261</v>
      </c>
      <c r="B83" s="102" t="s">
        <v>421</v>
      </c>
      <c r="C83" s="183" t="s">
        <v>6869</v>
      </c>
      <c r="D83" s="929" t="s">
        <v>6870</v>
      </c>
      <c r="E83" s="1325">
        <v>1</v>
      </c>
      <c r="F83" s="1326"/>
      <c r="G83" s="1329">
        <v>4047.75</v>
      </c>
      <c r="H83" s="249">
        <f>IF(G83="","",G83-G83*COMPASS!$U$48)</f>
        <v>4047.75</v>
      </c>
    </row>
    <row r="84" spans="1:8">
      <c r="A84" s="101" t="s">
        <v>7262</v>
      </c>
      <c r="B84" s="102" t="s">
        <v>421</v>
      </c>
      <c r="C84" s="183" t="s">
        <v>6871</v>
      </c>
      <c r="D84" s="929" t="s">
        <v>6872</v>
      </c>
      <c r="E84" s="1325">
        <v>1</v>
      </c>
      <c r="F84" s="1326"/>
      <c r="G84" s="1329">
        <v>3469.5</v>
      </c>
      <c r="H84" s="249">
        <f>IF(G84="","",G84-G84*COMPASS!$U$48)</f>
        <v>3469.5</v>
      </c>
    </row>
    <row r="85" spans="1:8">
      <c r="A85" s="101" t="s">
        <v>7263</v>
      </c>
      <c r="B85" s="102" t="s">
        <v>421</v>
      </c>
      <c r="C85" s="183" t="s">
        <v>6873</v>
      </c>
      <c r="D85" s="929" t="s">
        <v>6874</v>
      </c>
      <c r="E85" s="1325">
        <v>1</v>
      </c>
      <c r="F85" s="1326"/>
      <c r="G85" s="1329">
        <v>2891.25</v>
      </c>
      <c r="H85" s="249">
        <f>IF(G85="","",G85-G85*COMPASS!$U$48)</f>
        <v>2891.25</v>
      </c>
    </row>
    <row r="86" spans="1:8">
      <c r="A86" s="101" t="s">
        <v>7264</v>
      </c>
      <c r="B86" s="102" t="s">
        <v>421</v>
      </c>
      <c r="C86" s="183" t="s">
        <v>6875</v>
      </c>
      <c r="D86" s="929" t="s">
        <v>6876</v>
      </c>
      <c r="E86" s="1325">
        <v>1</v>
      </c>
      <c r="F86" s="1326"/>
      <c r="G86" s="1329">
        <v>2428.65</v>
      </c>
      <c r="H86" s="249">
        <f>IF(G86="","",G86-G86*COMPASS!$U$48)</f>
        <v>2428.65</v>
      </c>
    </row>
    <row r="87" spans="1:8">
      <c r="A87" s="101" t="s">
        <v>7265</v>
      </c>
      <c r="B87" s="102" t="s">
        <v>421</v>
      </c>
      <c r="C87" s="183" t="s">
        <v>6877</v>
      </c>
      <c r="D87" s="929" t="s">
        <v>6878</v>
      </c>
      <c r="E87" s="1325">
        <v>1</v>
      </c>
      <c r="F87" s="1326"/>
      <c r="G87" s="1329">
        <v>4770.57</v>
      </c>
      <c r="H87" s="249">
        <f>IF(G87="","",G87-G87*COMPASS!$U$48)</f>
        <v>4770.57</v>
      </c>
    </row>
    <row r="88" spans="1:8">
      <c r="A88" s="101" t="s">
        <v>7266</v>
      </c>
      <c r="B88" s="102" t="s">
        <v>421</v>
      </c>
      <c r="C88" s="183" t="s">
        <v>6879</v>
      </c>
      <c r="D88" s="929" t="s">
        <v>6880</v>
      </c>
      <c r="E88" s="1325">
        <v>1</v>
      </c>
      <c r="F88" s="1326"/>
      <c r="G88" s="1329">
        <v>4192.3100000000004</v>
      </c>
      <c r="H88" s="249">
        <f>IF(G88="","",G88-G88*COMPASS!$U$48)</f>
        <v>4192.3100000000004</v>
      </c>
    </row>
    <row r="89" spans="1:8">
      <c r="A89" s="101" t="s">
        <v>7267</v>
      </c>
      <c r="B89" s="102" t="s">
        <v>421</v>
      </c>
      <c r="C89" s="183" t="s">
        <v>6881</v>
      </c>
      <c r="D89" s="929" t="s">
        <v>6882</v>
      </c>
      <c r="E89" s="1325">
        <v>1</v>
      </c>
      <c r="F89" s="1326"/>
      <c r="G89" s="1329">
        <v>3758.63</v>
      </c>
      <c r="H89" s="249">
        <f>IF(G89="","",G89-G89*COMPASS!$U$48)</f>
        <v>3758.63</v>
      </c>
    </row>
    <row r="90" spans="1:8">
      <c r="A90" s="101" t="s">
        <v>7268</v>
      </c>
      <c r="B90" s="102" t="s">
        <v>421</v>
      </c>
      <c r="C90" s="183" t="s">
        <v>6883</v>
      </c>
      <c r="D90" s="929" t="s">
        <v>6884</v>
      </c>
      <c r="E90" s="1325">
        <v>1</v>
      </c>
      <c r="F90" s="1326"/>
      <c r="G90" s="1329">
        <v>3469.5</v>
      </c>
      <c r="H90" s="249">
        <f>IF(G90="","",G90-G90*COMPASS!$U$48)</f>
        <v>3469.5</v>
      </c>
    </row>
    <row r="91" spans="1:8">
      <c r="A91" s="101" t="s">
        <v>7269</v>
      </c>
      <c r="B91" s="102" t="s">
        <v>421</v>
      </c>
      <c r="C91" s="183" t="s">
        <v>6885</v>
      </c>
      <c r="D91" s="929" t="s">
        <v>6886</v>
      </c>
      <c r="E91" s="1325">
        <v>1</v>
      </c>
      <c r="F91" s="1326"/>
      <c r="G91" s="1329">
        <v>2891.25</v>
      </c>
      <c r="H91" s="249">
        <f>IF(G91="","",G91-G91*COMPASS!$U$48)</f>
        <v>2891.25</v>
      </c>
    </row>
    <row r="92" spans="1:8">
      <c r="A92" s="101" t="s">
        <v>7270</v>
      </c>
      <c r="B92" s="102" t="s">
        <v>421</v>
      </c>
      <c r="C92" s="183" t="s">
        <v>6887</v>
      </c>
      <c r="D92" s="929" t="s">
        <v>6888</v>
      </c>
      <c r="E92" s="1325">
        <v>1</v>
      </c>
      <c r="F92" s="1326"/>
      <c r="G92" s="1329">
        <v>2891.25</v>
      </c>
      <c r="H92" s="249">
        <f>IF(G92="","",G92-G92*COMPASS!$U$48)</f>
        <v>2891.25</v>
      </c>
    </row>
    <row r="93" spans="1:8">
      <c r="A93" s="101" t="s">
        <v>7271</v>
      </c>
      <c r="B93" s="102" t="s">
        <v>421</v>
      </c>
      <c r="C93" s="183" t="s">
        <v>6889</v>
      </c>
      <c r="D93" s="929" t="s">
        <v>6890</v>
      </c>
      <c r="E93" s="1325">
        <v>1</v>
      </c>
      <c r="F93" s="1326"/>
      <c r="G93" s="1329">
        <v>2428.65</v>
      </c>
      <c r="H93" s="249">
        <f>IF(G93="","",G93-G93*COMPASS!$U$48)</f>
        <v>2428.65</v>
      </c>
    </row>
    <row r="94" spans="1:8">
      <c r="A94" s="101" t="s">
        <v>7272</v>
      </c>
      <c r="B94" s="102" t="s">
        <v>421</v>
      </c>
      <c r="C94" s="183" t="s">
        <v>6891</v>
      </c>
      <c r="D94" s="929" t="s">
        <v>6892</v>
      </c>
      <c r="E94" s="1325">
        <v>1</v>
      </c>
      <c r="F94" s="1326"/>
      <c r="G94" s="1329">
        <v>1734.76</v>
      </c>
      <c r="H94" s="249">
        <f>IF(G94="","",G94-G94*COMPASS!$U$48)</f>
        <v>1734.76</v>
      </c>
    </row>
    <row r="95" spans="1:8">
      <c r="A95" s="101" t="s">
        <v>7273</v>
      </c>
      <c r="B95" s="102" t="s">
        <v>421</v>
      </c>
      <c r="C95" s="183" t="s">
        <v>6893</v>
      </c>
      <c r="D95" s="929" t="s">
        <v>6894</v>
      </c>
      <c r="E95" s="1325">
        <v>1</v>
      </c>
      <c r="F95" s="1326"/>
      <c r="G95" s="1329">
        <v>1445.64</v>
      </c>
      <c r="H95" s="249">
        <f>IF(G95="","",G95-G95*COMPASS!$U$48)</f>
        <v>1445.64</v>
      </c>
    </row>
    <row r="96" spans="1:8">
      <c r="A96" s="101" t="s">
        <v>7274</v>
      </c>
      <c r="B96" s="102" t="s">
        <v>421</v>
      </c>
      <c r="C96" s="183" t="s">
        <v>6895</v>
      </c>
      <c r="D96" s="929" t="s">
        <v>6896</v>
      </c>
      <c r="E96" s="1325">
        <v>1</v>
      </c>
      <c r="F96" s="1326"/>
      <c r="G96" s="1329">
        <v>1156.5</v>
      </c>
      <c r="H96" s="249">
        <f>IF(G96="","",G96-G96*COMPASS!$U$48)</f>
        <v>1156.5</v>
      </c>
    </row>
    <row r="97" spans="1:8">
      <c r="A97" s="101" t="s">
        <v>7275</v>
      </c>
      <c r="B97" s="102" t="s">
        <v>421</v>
      </c>
      <c r="C97" s="183" t="s">
        <v>6897</v>
      </c>
      <c r="D97" s="929" t="s">
        <v>6898</v>
      </c>
      <c r="E97" s="1325">
        <v>1</v>
      </c>
      <c r="F97" s="1326"/>
      <c r="G97" s="1329">
        <v>3758.63</v>
      </c>
      <c r="H97" s="249">
        <f>IF(G97="","",G97-G97*COMPASS!$U$49)</f>
        <v>3758.63</v>
      </c>
    </row>
    <row r="98" spans="1:8">
      <c r="A98" s="101" t="s">
        <v>7276</v>
      </c>
      <c r="B98" s="102" t="s">
        <v>421</v>
      </c>
      <c r="C98" s="183" t="s">
        <v>6899</v>
      </c>
      <c r="D98" s="929" t="s">
        <v>6900</v>
      </c>
      <c r="E98" s="1325">
        <v>1</v>
      </c>
      <c r="F98" s="1326"/>
      <c r="G98" s="1329">
        <v>3108.11</v>
      </c>
      <c r="H98" s="249">
        <f>IF(G98="","",G98-G98*COMPASS!$U$47)</f>
        <v>3108.11</v>
      </c>
    </row>
    <row r="99" spans="1:8">
      <c r="A99" s="101" t="s">
        <v>7277</v>
      </c>
      <c r="B99" s="102" t="s">
        <v>421</v>
      </c>
      <c r="C99" s="183" t="s">
        <v>6901</v>
      </c>
      <c r="D99" s="929" t="s">
        <v>6902</v>
      </c>
      <c r="E99" s="1325">
        <v>1</v>
      </c>
      <c r="F99" s="1326"/>
      <c r="G99" s="1329">
        <v>2428.65</v>
      </c>
      <c r="H99" s="249">
        <f>IF(G99="","",G99-G99*COMPASS!$U$47)</f>
        <v>2428.65</v>
      </c>
    </row>
    <row r="100" spans="1:8">
      <c r="A100" s="101" t="s">
        <v>7278</v>
      </c>
      <c r="B100" s="102" t="s">
        <v>421</v>
      </c>
      <c r="C100" s="183" t="s">
        <v>6903</v>
      </c>
      <c r="D100" s="929" t="s">
        <v>6904</v>
      </c>
      <c r="E100" s="1325">
        <v>1</v>
      </c>
      <c r="F100" s="1326"/>
      <c r="G100" s="1329">
        <v>1734.76</v>
      </c>
      <c r="H100" s="249">
        <f>IF(G100="","",G100-G100*COMPASS!$U$47)</f>
        <v>1734.76</v>
      </c>
    </row>
    <row r="101" spans="1:8">
      <c r="A101" s="101" t="s">
        <v>7279</v>
      </c>
      <c r="B101" s="102" t="s">
        <v>421</v>
      </c>
      <c r="C101" s="183" t="s">
        <v>6905</v>
      </c>
      <c r="D101" s="929" t="s">
        <v>6906</v>
      </c>
      <c r="E101" s="1325">
        <v>1</v>
      </c>
      <c r="F101" s="1326"/>
      <c r="G101" s="1329">
        <v>1358.9</v>
      </c>
      <c r="H101" s="249">
        <f>IF(G101="","",G101-G101*COMPASS!$U$47)</f>
        <v>1358.9</v>
      </c>
    </row>
    <row r="102" spans="1:8">
      <c r="A102" s="101" t="s">
        <v>7280</v>
      </c>
      <c r="B102" s="102" t="s">
        <v>421</v>
      </c>
      <c r="C102" s="183" t="s">
        <v>6907</v>
      </c>
      <c r="D102" s="929" t="s">
        <v>6908</v>
      </c>
      <c r="E102" s="1325">
        <v>1</v>
      </c>
      <c r="F102" s="1326"/>
      <c r="G102" s="1329">
        <v>3758.63</v>
      </c>
      <c r="H102" s="249">
        <f>IF(G102="","",G102-G102*COMPASS!$U$47)</f>
        <v>3758.63</v>
      </c>
    </row>
    <row r="103" spans="1:8">
      <c r="A103" s="101" t="s">
        <v>7281</v>
      </c>
      <c r="B103" s="102" t="s">
        <v>421</v>
      </c>
      <c r="C103" s="183" t="s">
        <v>6909</v>
      </c>
      <c r="D103" s="929" t="s">
        <v>6910</v>
      </c>
      <c r="E103" s="1325">
        <v>1</v>
      </c>
      <c r="F103" s="1326"/>
      <c r="G103" s="1329">
        <v>3180.39</v>
      </c>
      <c r="H103" s="249">
        <f>IF(G103="","",G103-G103*COMPASS!$U$47)</f>
        <v>3180.39</v>
      </c>
    </row>
    <row r="104" spans="1:8">
      <c r="A104" s="101" t="s">
        <v>7282</v>
      </c>
      <c r="B104" s="102" t="s">
        <v>421</v>
      </c>
      <c r="C104" s="183" t="s">
        <v>6911</v>
      </c>
      <c r="D104" s="929" t="s">
        <v>6912</v>
      </c>
      <c r="E104" s="1325">
        <v>1</v>
      </c>
      <c r="F104" s="1326"/>
      <c r="G104" s="1329">
        <v>2746.7</v>
      </c>
      <c r="H104" s="249">
        <f>IF(G104="","",G104-G104*COMPASS!$U$47)</f>
        <v>2746.7</v>
      </c>
    </row>
    <row r="105" spans="1:8">
      <c r="A105" s="101" t="s">
        <v>7283</v>
      </c>
      <c r="B105" s="102" t="s">
        <v>421</v>
      </c>
      <c r="C105" s="183" t="s">
        <v>6913</v>
      </c>
      <c r="D105" s="929" t="s">
        <v>6914</v>
      </c>
      <c r="E105" s="1325">
        <v>1</v>
      </c>
      <c r="F105" s="1326"/>
      <c r="G105" s="1329">
        <v>2125.06</v>
      </c>
      <c r="H105" s="249">
        <f>IF(G105="","",G105-G105*COMPASS!$U$47)</f>
        <v>2125.06</v>
      </c>
    </row>
    <row r="106" spans="1:8">
      <c r="A106" s="101" t="s">
        <v>7284</v>
      </c>
      <c r="B106" s="102" t="s">
        <v>421</v>
      </c>
      <c r="C106" s="183" t="s">
        <v>6915</v>
      </c>
      <c r="D106" s="929" t="s">
        <v>6916</v>
      </c>
      <c r="E106" s="1325">
        <v>1</v>
      </c>
      <c r="F106" s="1326"/>
      <c r="G106" s="1329">
        <v>1734.76</v>
      </c>
      <c r="H106" s="249">
        <f>IF(G106="","",G106-G106*COMPASS!$U$47)</f>
        <v>1734.76</v>
      </c>
    </row>
    <row r="107" spans="1:8">
      <c r="A107" s="101" t="s">
        <v>7285</v>
      </c>
      <c r="B107" s="102" t="s">
        <v>421</v>
      </c>
      <c r="C107" s="183" t="s">
        <v>6917</v>
      </c>
      <c r="D107" s="929" t="s">
        <v>6918</v>
      </c>
      <c r="E107" s="1325">
        <v>1</v>
      </c>
      <c r="F107" s="1326"/>
      <c r="G107" s="1329">
        <v>4192.3100000000004</v>
      </c>
      <c r="H107" s="249">
        <f>IF(G107="","",G107-G107*COMPASS!$U$47)</f>
        <v>4192.3100000000004</v>
      </c>
    </row>
    <row r="108" spans="1:8">
      <c r="A108" s="101" t="s">
        <v>7286</v>
      </c>
      <c r="B108" s="102" t="s">
        <v>421</v>
      </c>
      <c r="C108" s="183" t="s">
        <v>6919</v>
      </c>
      <c r="D108" s="929" t="s">
        <v>6920</v>
      </c>
      <c r="E108" s="1325">
        <v>1</v>
      </c>
      <c r="F108" s="1326"/>
      <c r="G108" s="1329">
        <v>3614.06</v>
      </c>
      <c r="H108" s="249">
        <f>IF(G108="","",G108-G108*COMPASS!$U$47)</f>
        <v>3614.06</v>
      </c>
    </row>
    <row r="109" spans="1:8">
      <c r="A109" s="101" t="s">
        <v>7287</v>
      </c>
      <c r="B109" s="102" t="s">
        <v>421</v>
      </c>
      <c r="C109" s="183" t="s">
        <v>6921</v>
      </c>
      <c r="D109" s="929" t="s">
        <v>6922</v>
      </c>
      <c r="E109" s="1325">
        <v>1</v>
      </c>
      <c r="F109" s="1326"/>
      <c r="G109" s="1329">
        <v>3108.11</v>
      </c>
      <c r="H109" s="249">
        <f>IF(G109="","",G109-G109*COMPASS!$U$47)</f>
        <v>3108.11</v>
      </c>
    </row>
    <row r="110" spans="1:8">
      <c r="A110" s="101" t="s">
        <v>7288</v>
      </c>
      <c r="B110" s="102" t="s">
        <v>421</v>
      </c>
      <c r="C110" s="183" t="s">
        <v>6923</v>
      </c>
      <c r="D110" s="929" t="s">
        <v>6924</v>
      </c>
      <c r="E110" s="1325">
        <v>1</v>
      </c>
      <c r="F110" s="1326"/>
      <c r="G110" s="1329">
        <v>2515.39</v>
      </c>
      <c r="H110" s="249">
        <f>IF(G110="","",G110-G110*COMPASS!$U$47)</f>
        <v>2515.39</v>
      </c>
    </row>
    <row r="111" spans="1:8">
      <c r="A111" s="101" t="s">
        <v>7289</v>
      </c>
      <c r="B111" s="102" t="s">
        <v>421</v>
      </c>
      <c r="C111" s="183" t="s">
        <v>6925</v>
      </c>
      <c r="D111" s="929" t="s">
        <v>6926</v>
      </c>
      <c r="E111" s="1325">
        <v>1</v>
      </c>
      <c r="F111" s="1326"/>
      <c r="G111" s="1329">
        <v>2125.06</v>
      </c>
      <c r="H111" s="249">
        <f>IF(G111="","",G111-G111*COMPASS!$U$47)</f>
        <v>2125.06</v>
      </c>
    </row>
    <row r="112" spans="1:8">
      <c r="A112" s="101" t="s">
        <v>7290</v>
      </c>
      <c r="B112" s="102" t="s">
        <v>421</v>
      </c>
      <c r="C112" s="183" t="s">
        <v>6927</v>
      </c>
      <c r="D112" s="929" t="s">
        <v>6928</v>
      </c>
      <c r="E112" s="1325">
        <v>1</v>
      </c>
      <c r="F112" s="1326"/>
      <c r="G112" s="1329">
        <v>2023.88</v>
      </c>
      <c r="H112" s="249">
        <f>IF(G112="","",G112-G112*COMPASS!$U$47)</f>
        <v>2023.88</v>
      </c>
    </row>
    <row r="113" spans="1:8">
      <c r="A113" s="101" t="s">
        <v>7291</v>
      </c>
      <c r="B113" s="102" t="s">
        <v>421</v>
      </c>
      <c r="C113" s="183" t="s">
        <v>6929</v>
      </c>
      <c r="D113" s="929" t="s">
        <v>6930</v>
      </c>
      <c r="E113" s="1325">
        <v>1</v>
      </c>
      <c r="F113" s="1326"/>
      <c r="G113" s="1329">
        <v>1648.02</v>
      </c>
      <c r="H113" s="249">
        <f>IF(G113="","",G113-G113*COMPASS!$U$47)</f>
        <v>1648.02</v>
      </c>
    </row>
    <row r="114" spans="1:8">
      <c r="A114" s="101" t="s">
        <v>7292</v>
      </c>
      <c r="B114" s="102" t="s">
        <v>421</v>
      </c>
      <c r="C114" s="183" t="s">
        <v>6931</v>
      </c>
      <c r="D114" s="929" t="s">
        <v>6932</v>
      </c>
      <c r="E114" s="1325">
        <v>1</v>
      </c>
      <c r="F114" s="1326"/>
      <c r="G114" s="1329">
        <v>1358.9</v>
      </c>
      <c r="H114" s="249">
        <f>IF(G114="","",G114-G114*COMPASS!$U$47)</f>
        <v>1358.9</v>
      </c>
    </row>
    <row r="115" spans="1:8">
      <c r="A115" s="101" t="s">
        <v>7293</v>
      </c>
      <c r="B115" s="102" t="s">
        <v>421</v>
      </c>
      <c r="C115" s="183" t="s">
        <v>6933</v>
      </c>
      <c r="D115" s="929" t="s">
        <v>6934</v>
      </c>
      <c r="E115" s="1325">
        <v>1</v>
      </c>
      <c r="F115" s="1326"/>
      <c r="G115" s="1329">
        <v>968.57</v>
      </c>
      <c r="H115" s="249">
        <f>IF(G115="","",G115-G115*COMPASS!$U$47)</f>
        <v>968.57</v>
      </c>
    </row>
    <row r="116" spans="1:8">
      <c r="A116" s="101" t="s">
        <v>7294</v>
      </c>
      <c r="B116" s="102" t="s">
        <v>421</v>
      </c>
      <c r="C116" s="183" t="s">
        <v>6935</v>
      </c>
      <c r="D116" s="929" t="s">
        <v>6936</v>
      </c>
      <c r="E116" s="1325">
        <v>1</v>
      </c>
      <c r="F116" s="1326"/>
      <c r="G116" s="1329">
        <v>780.64</v>
      </c>
      <c r="H116" s="249">
        <f>IF(G116="","",G116-G116*COMPASS!$U$47)</f>
        <v>780.64</v>
      </c>
    </row>
    <row r="117" spans="1:8">
      <c r="A117" s="101" t="s">
        <v>7295</v>
      </c>
      <c r="B117" s="102" t="s">
        <v>421</v>
      </c>
      <c r="C117" s="183" t="s">
        <v>6937</v>
      </c>
      <c r="D117" s="929" t="s">
        <v>6938</v>
      </c>
      <c r="E117" s="1325">
        <v>1</v>
      </c>
      <c r="F117" s="1326"/>
      <c r="G117" s="1329">
        <v>2226.25</v>
      </c>
      <c r="H117" s="249">
        <f>IF(G117="","",G117-G117*COMPASS!$U$47)</f>
        <v>2226.25</v>
      </c>
    </row>
    <row r="118" spans="1:8">
      <c r="A118" s="101" t="s">
        <v>7296</v>
      </c>
      <c r="B118" s="102" t="s">
        <v>421</v>
      </c>
      <c r="C118" s="183" t="s">
        <v>6939</v>
      </c>
      <c r="D118" s="929" t="s">
        <v>6940</v>
      </c>
      <c r="E118" s="1325">
        <v>1</v>
      </c>
      <c r="F118" s="1326"/>
      <c r="G118" s="1329">
        <v>2038.34</v>
      </c>
      <c r="H118" s="249">
        <f>IF(G118="","",G118-G118*COMPASS!$U$47)</f>
        <v>2038.34</v>
      </c>
    </row>
    <row r="119" spans="1:8">
      <c r="A119" s="101" t="s">
        <v>7297</v>
      </c>
      <c r="B119" s="102" t="s">
        <v>421</v>
      </c>
      <c r="C119" s="183" t="s">
        <v>6941</v>
      </c>
      <c r="D119" s="929" t="s">
        <v>6942</v>
      </c>
      <c r="E119" s="1325">
        <v>1</v>
      </c>
      <c r="F119" s="1326"/>
      <c r="G119" s="1329">
        <v>1445.64</v>
      </c>
      <c r="H119" s="249">
        <f>IF(G119="","",G119-G119*COMPASS!$U$47)</f>
        <v>1445.64</v>
      </c>
    </row>
    <row r="120" spans="1:8">
      <c r="A120" s="101" t="s">
        <v>7298</v>
      </c>
      <c r="B120" s="102" t="s">
        <v>421</v>
      </c>
      <c r="C120" s="183" t="s">
        <v>6943</v>
      </c>
      <c r="D120" s="929" t="s">
        <v>6944</v>
      </c>
      <c r="E120" s="1325">
        <v>1</v>
      </c>
      <c r="F120" s="1326"/>
      <c r="G120" s="1329">
        <v>1069.76</v>
      </c>
      <c r="H120" s="249">
        <f>IF(G120="","",G120-G120*COMPASS!$U$47)</f>
        <v>1069.76</v>
      </c>
    </row>
    <row r="121" spans="1:8">
      <c r="A121" s="101" t="s">
        <v>7299</v>
      </c>
      <c r="B121" s="102" t="s">
        <v>421</v>
      </c>
      <c r="C121" s="183" t="s">
        <v>6945</v>
      </c>
      <c r="D121" s="929" t="s">
        <v>6946</v>
      </c>
      <c r="E121" s="1325">
        <v>1</v>
      </c>
      <c r="F121" s="1326"/>
      <c r="G121" s="1329">
        <v>867.38</v>
      </c>
      <c r="H121" s="249">
        <f>IF(G121="","",G121-G121*COMPASS!$U$47)</f>
        <v>867.38</v>
      </c>
    </row>
    <row r="122" spans="1:8">
      <c r="A122" s="101" t="s">
        <v>7300</v>
      </c>
      <c r="B122" s="102" t="s">
        <v>421</v>
      </c>
      <c r="C122" s="183" t="s">
        <v>6947</v>
      </c>
      <c r="D122" s="929" t="s">
        <v>6948</v>
      </c>
      <c r="E122" s="1325">
        <v>1</v>
      </c>
      <c r="F122" s="1326"/>
      <c r="G122" s="1329">
        <v>2327.46</v>
      </c>
      <c r="H122" s="249">
        <f>IF(G122="","",G122-G122*COMPASS!$U$47)</f>
        <v>2327.46</v>
      </c>
    </row>
    <row r="123" spans="1:8">
      <c r="A123" s="101" t="s">
        <v>7301</v>
      </c>
      <c r="B123" s="102" t="s">
        <v>421</v>
      </c>
      <c r="C123" s="183" t="s">
        <v>6949</v>
      </c>
      <c r="D123" s="929" t="s">
        <v>6950</v>
      </c>
      <c r="E123" s="1325">
        <v>1</v>
      </c>
      <c r="F123" s="1326"/>
      <c r="G123" s="1329">
        <v>2125.06</v>
      </c>
      <c r="H123" s="249">
        <f>IF(G123="","",G123-G123*COMPASS!$U$47)</f>
        <v>2125.06</v>
      </c>
    </row>
    <row r="124" spans="1:8">
      <c r="A124" s="101" t="s">
        <v>7302</v>
      </c>
      <c r="B124" s="102" t="s">
        <v>421</v>
      </c>
      <c r="C124" s="183" t="s">
        <v>6951</v>
      </c>
      <c r="D124" s="929" t="s">
        <v>6952</v>
      </c>
      <c r="E124" s="1325">
        <v>1</v>
      </c>
      <c r="F124" s="1326"/>
      <c r="G124" s="1329">
        <v>1546.83</v>
      </c>
      <c r="H124" s="249">
        <f>IF(G124="","",G124-G124*COMPASS!$U$47)</f>
        <v>1546.83</v>
      </c>
    </row>
    <row r="125" spans="1:8">
      <c r="A125" s="101" t="s">
        <v>7303</v>
      </c>
      <c r="B125" s="102" t="s">
        <v>421</v>
      </c>
      <c r="C125" s="183" t="s">
        <v>6953</v>
      </c>
      <c r="D125" s="929" t="s">
        <v>6954</v>
      </c>
      <c r="E125" s="1325">
        <v>1</v>
      </c>
      <c r="F125" s="1326"/>
      <c r="G125" s="1329">
        <v>1156.5</v>
      </c>
      <c r="H125" s="249">
        <f>IF(G125="","",G125-G125*COMPASS!$U$47)</f>
        <v>1156.5</v>
      </c>
    </row>
    <row r="126" spans="1:8">
      <c r="A126" s="101" t="s">
        <v>7304</v>
      </c>
      <c r="B126" s="102" t="s">
        <v>421</v>
      </c>
      <c r="C126" s="183" t="s">
        <v>6955</v>
      </c>
      <c r="D126" s="929" t="s">
        <v>6956</v>
      </c>
      <c r="E126" s="1325">
        <v>1</v>
      </c>
      <c r="F126" s="1326"/>
      <c r="G126" s="1329">
        <v>968.57</v>
      </c>
      <c r="H126" s="249">
        <f>IF(G126="","",G126-G126*COMPASS!$U$47)</f>
        <v>968.57</v>
      </c>
    </row>
    <row r="127" spans="1:8">
      <c r="A127" s="101" t="s">
        <v>7305</v>
      </c>
      <c r="B127" s="102" t="s">
        <v>421</v>
      </c>
      <c r="C127" s="183" t="s">
        <v>6957</v>
      </c>
      <c r="D127" s="929" t="s">
        <v>6958</v>
      </c>
      <c r="E127" s="1325">
        <v>1</v>
      </c>
      <c r="F127" s="1326"/>
      <c r="G127" s="1329">
        <v>2717.78</v>
      </c>
      <c r="H127" s="249">
        <f>IF(G127="","",G127-G127*COMPASS!$U$47)</f>
        <v>2717.78</v>
      </c>
    </row>
    <row r="128" spans="1:8">
      <c r="A128" s="101" t="s">
        <v>7306</v>
      </c>
      <c r="B128" s="102" t="s">
        <v>421</v>
      </c>
      <c r="C128" s="183" t="s">
        <v>6959</v>
      </c>
      <c r="D128" s="929" t="s">
        <v>6960</v>
      </c>
      <c r="E128" s="1325">
        <v>1</v>
      </c>
      <c r="F128" s="1326"/>
      <c r="G128" s="1329">
        <v>2125.06</v>
      </c>
      <c r="H128" s="249">
        <f>IF(G128="","",G128-G128*COMPASS!$U$47)</f>
        <v>2125.06</v>
      </c>
    </row>
    <row r="129" spans="1:8">
      <c r="A129" s="101" t="s">
        <v>7307</v>
      </c>
      <c r="B129" s="102" t="s">
        <v>421</v>
      </c>
      <c r="C129" s="183" t="s">
        <v>6961</v>
      </c>
      <c r="D129" s="929" t="s">
        <v>6962</v>
      </c>
      <c r="E129" s="1325">
        <v>1</v>
      </c>
      <c r="F129" s="1326"/>
      <c r="G129" s="1329">
        <v>1937.13</v>
      </c>
      <c r="H129" s="249">
        <f>IF(G129="","",G129-G129*COMPASS!$U$47)</f>
        <v>1937.13</v>
      </c>
    </row>
    <row r="130" spans="1:8">
      <c r="A130" s="101" t="s">
        <v>7308</v>
      </c>
      <c r="B130" s="102" t="s">
        <v>421</v>
      </c>
      <c r="C130" s="183" t="s">
        <v>6963</v>
      </c>
      <c r="D130" s="929" t="s">
        <v>6964</v>
      </c>
      <c r="E130" s="1325">
        <v>1</v>
      </c>
      <c r="F130" s="1326"/>
      <c r="G130" s="1329">
        <v>1546.83</v>
      </c>
      <c r="H130" s="249">
        <f>IF(G130="","",G130-G130*COMPASS!$U$47)</f>
        <v>1546.83</v>
      </c>
    </row>
    <row r="131" spans="1:8">
      <c r="A131" s="101" t="s">
        <v>7309</v>
      </c>
      <c r="B131" s="102" t="s">
        <v>421</v>
      </c>
      <c r="C131" s="183" t="s">
        <v>6965</v>
      </c>
      <c r="D131" s="929" t="s">
        <v>6966</v>
      </c>
      <c r="E131" s="1325">
        <v>1</v>
      </c>
      <c r="F131" s="1326"/>
      <c r="G131" s="1329">
        <v>1156.5</v>
      </c>
      <c r="H131" s="249">
        <f>IF(G131="","",G131-G131*COMPASS!$U$47)</f>
        <v>1156.5</v>
      </c>
    </row>
    <row r="132" spans="1:8">
      <c r="A132" s="101" t="s">
        <v>7310</v>
      </c>
      <c r="B132" s="102" t="s">
        <v>421</v>
      </c>
      <c r="C132" s="183" t="s">
        <v>6967</v>
      </c>
      <c r="D132" s="929" t="s">
        <v>6968</v>
      </c>
      <c r="E132" s="1325">
        <v>1</v>
      </c>
      <c r="F132" s="1326"/>
      <c r="G132" s="1329">
        <v>3686.35</v>
      </c>
      <c r="H132" s="249">
        <f>IF(G132="","",G132-G132*COMPASS!$U$47)</f>
        <v>3686.35</v>
      </c>
    </row>
    <row r="133" spans="1:8">
      <c r="A133" s="101" t="s">
        <v>7311</v>
      </c>
      <c r="B133" s="102" t="s">
        <v>421</v>
      </c>
      <c r="C133" s="183" t="s">
        <v>6969</v>
      </c>
      <c r="D133" s="929" t="s">
        <v>6970</v>
      </c>
      <c r="E133" s="1325">
        <v>1</v>
      </c>
      <c r="F133" s="1326"/>
      <c r="G133" s="1329">
        <v>3093.65</v>
      </c>
      <c r="H133" s="249">
        <f>IF(G133="","",G133-G133*COMPASS!$U$47)</f>
        <v>3093.65</v>
      </c>
    </row>
    <row r="134" spans="1:8">
      <c r="A134" s="101" t="s">
        <v>7312</v>
      </c>
      <c r="B134" s="102" t="s">
        <v>421</v>
      </c>
      <c r="C134" s="183" t="s">
        <v>6971</v>
      </c>
      <c r="D134" s="929" t="s">
        <v>6972</v>
      </c>
      <c r="E134" s="1325">
        <v>1</v>
      </c>
      <c r="F134" s="1326"/>
      <c r="G134" s="1329">
        <v>2717.78</v>
      </c>
      <c r="H134" s="249">
        <f>IF(G134="","",G134-G134*COMPASS!$U$47)</f>
        <v>2717.78</v>
      </c>
    </row>
    <row r="135" spans="1:8">
      <c r="A135" s="101" t="s">
        <v>7313</v>
      </c>
      <c r="B135" s="102" t="s">
        <v>421</v>
      </c>
      <c r="C135" s="183" t="s">
        <v>6973</v>
      </c>
      <c r="D135" s="929" t="s">
        <v>6974</v>
      </c>
      <c r="E135" s="1325">
        <v>1</v>
      </c>
      <c r="F135" s="1326"/>
      <c r="G135" s="1329">
        <v>2313</v>
      </c>
      <c r="H135" s="249">
        <f>IF(G135="","",G135-G135*COMPASS!$U$47)</f>
        <v>2313</v>
      </c>
    </row>
    <row r="136" spans="1:8">
      <c r="A136" s="101" t="s">
        <v>7314</v>
      </c>
      <c r="B136" s="102" t="s">
        <v>421</v>
      </c>
      <c r="C136" s="183" t="s">
        <v>6975</v>
      </c>
      <c r="D136" s="929" t="s">
        <v>6976</v>
      </c>
      <c r="E136" s="1325">
        <v>1</v>
      </c>
      <c r="F136" s="1326"/>
      <c r="G136" s="1329">
        <v>1734.76</v>
      </c>
      <c r="H136" s="249">
        <f>IF(G136="","",G136-G136*COMPASS!$U$47)</f>
        <v>1734.76</v>
      </c>
    </row>
    <row r="137" spans="1:8">
      <c r="A137" s="101" t="s">
        <v>7315</v>
      </c>
      <c r="B137" s="102" t="s">
        <v>421</v>
      </c>
      <c r="C137" s="183" t="s">
        <v>6977</v>
      </c>
      <c r="D137" s="929" t="s">
        <v>6978</v>
      </c>
      <c r="E137" s="1325">
        <v>1</v>
      </c>
      <c r="F137" s="1326"/>
      <c r="G137" s="1329">
        <v>3874.29</v>
      </c>
      <c r="H137" s="249">
        <f>IF(G137="","",G137-G137*COMPASS!$U$47)</f>
        <v>3874.29</v>
      </c>
    </row>
    <row r="138" spans="1:8">
      <c r="A138" s="101" t="s">
        <v>7316</v>
      </c>
      <c r="B138" s="102" t="s">
        <v>421</v>
      </c>
      <c r="C138" s="183" t="s">
        <v>6979</v>
      </c>
      <c r="D138" s="929" t="s">
        <v>6980</v>
      </c>
      <c r="E138" s="1325">
        <v>1</v>
      </c>
      <c r="F138" s="1326"/>
      <c r="G138" s="1329">
        <v>3296.03</v>
      </c>
      <c r="H138" s="249">
        <f>IF(G138="","",G138-G138*COMPASS!$U$47)</f>
        <v>3296.03</v>
      </c>
    </row>
    <row r="139" spans="1:8">
      <c r="A139" s="101" t="s">
        <v>7317</v>
      </c>
      <c r="B139" s="102" t="s">
        <v>421</v>
      </c>
      <c r="C139" s="183" t="s">
        <v>6981</v>
      </c>
      <c r="D139" s="929" t="s">
        <v>6982</v>
      </c>
      <c r="E139" s="1325">
        <v>1</v>
      </c>
      <c r="F139" s="1326"/>
      <c r="G139" s="1329">
        <v>2891.25</v>
      </c>
      <c r="H139" s="249">
        <f>IF(G139="","",G139-G139*COMPASS!$U$47)</f>
        <v>2891.25</v>
      </c>
    </row>
    <row r="140" spans="1:8">
      <c r="A140" s="101" t="s">
        <v>7318</v>
      </c>
      <c r="B140" s="102" t="s">
        <v>421</v>
      </c>
      <c r="C140" s="183" t="s">
        <v>6983</v>
      </c>
      <c r="D140" s="929" t="s">
        <v>6984</v>
      </c>
      <c r="E140" s="1325">
        <v>1</v>
      </c>
      <c r="F140" s="1326"/>
      <c r="G140" s="1329">
        <v>2515.39</v>
      </c>
      <c r="H140" s="249">
        <f>IF(G140="","",G140-G140*COMPASS!$U$47)</f>
        <v>2515.39</v>
      </c>
    </row>
    <row r="141" spans="1:8">
      <c r="A141" s="101" t="s">
        <v>7319</v>
      </c>
      <c r="B141" s="102" t="s">
        <v>421</v>
      </c>
      <c r="C141" s="183" t="s">
        <v>6985</v>
      </c>
      <c r="D141" s="929" t="s">
        <v>6986</v>
      </c>
      <c r="E141" s="1325">
        <v>1</v>
      </c>
      <c r="F141" s="1326"/>
      <c r="G141" s="1329">
        <v>2125.06</v>
      </c>
      <c r="H141" s="249">
        <f>IF(G141="","",G141-G141*COMPASS!$U$47)</f>
        <v>2125.06</v>
      </c>
    </row>
    <row r="142" spans="1:8">
      <c r="A142" s="101" t="s">
        <v>7320</v>
      </c>
      <c r="B142" s="102" t="s">
        <v>421</v>
      </c>
      <c r="C142" s="183" t="s">
        <v>6987</v>
      </c>
      <c r="D142" s="929" t="s">
        <v>6988</v>
      </c>
      <c r="E142" s="1325">
        <v>1</v>
      </c>
      <c r="F142" s="1326"/>
      <c r="G142" s="1329">
        <v>202.46</v>
      </c>
      <c r="H142" s="249">
        <f>IF(G142="","",G142-G142*COMPASS!$U$47)</f>
        <v>202.46</v>
      </c>
    </row>
    <row r="143" spans="1:8">
      <c r="A143" s="101" t="s">
        <v>7321</v>
      </c>
      <c r="B143" s="102" t="s">
        <v>421</v>
      </c>
      <c r="C143" s="183" t="s">
        <v>6989</v>
      </c>
      <c r="D143" s="929" t="s">
        <v>6990</v>
      </c>
      <c r="E143" s="1325">
        <v>1</v>
      </c>
      <c r="F143" s="1326"/>
      <c r="G143" s="1329">
        <v>244.37</v>
      </c>
      <c r="H143" s="249">
        <f>IF(G143="","",G143-G143*COMPASS!$U$47)</f>
        <v>244.37</v>
      </c>
    </row>
    <row r="144" spans="1:8">
      <c r="A144" s="101" t="s">
        <v>7322</v>
      </c>
      <c r="B144" s="102" t="s">
        <v>421</v>
      </c>
      <c r="C144" s="183" t="s">
        <v>6991</v>
      </c>
      <c r="D144" s="929" t="s">
        <v>6992</v>
      </c>
      <c r="E144" s="1325">
        <v>1</v>
      </c>
      <c r="F144" s="1326"/>
      <c r="G144" s="1329">
        <v>62.83</v>
      </c>
      <c r="H144" s="249">
        <f>IF(G144="","",G144-G144*COMPASS!$U$47)</f>
        <v>62.83</v>
      </c>
    </row>
    <row r="145" spans="1:8">
      <c r="A145" s="101" t="s">
        <v>7323</v>
      </c>
      <c r="B145" s="102" t="s">
        <v>421</v>
      </c>
      <c r="C145" s="183" t="s">
        <v>6993</v>
      </c>
      <c r="D145" s="929" t="s">
        <v>6994</v>
      </c>
      <c r="E145" s="1325">
        <v>1</v>
      </c>
      <c r="F145" s="1326"/>
      <c r="G145" s="1329">
        <v>76.8</v>
      </c>
      <c r="H145" s="249">
        <f>IF(G145="","",G145-G145*COMPASS!$U$47)</f>
        <v>76.8</v>
      </c>
    </row>
    <row r="146" spans="1:8">
      <c r="A146" s="101" t="s">
        <v>7324</v>
      </c>
      <c r="B146" s="102" t="s">
        <v>421</v>
      </c>
      <c r="C146" s="183" t="s">
        <v>6995</v>
      </c>
      <c r="D146" s="929" t="s">
        <v>6996</v>
      </c>
      <c r="E146" s="1325">
        <v>1</v>
      </c>
      <c r="F146" s="1326"/>
      <c r="G146" s="1329">
        <v>90.75</v>
      </c>
      <c r="H146" s="249">
        <f>IF(G146="","",G146-G146*COMPASS!$U$47)</f>
        <v>90.75</v>
      </c>
    </row>
    <row r="147" spans="1:8">
      <c r="A147" s="101" t="s">
        <v>7325</v>
      </c>
      <c r="B147" s="102" t="s">
        <v>421</v>
      </c>
      <c r="C147" s="183" t="s">
        <v>6997</v>
      </c>
      <c r="D147" s="929" t="s">
        <v>6998</v>
      </c>
      <c r="E147" s="1325">
        <v>1</v>
      </c>
      <c r="F147" s="1326"/>
      <c r="G147" s="1329">
        <v>132.66</v>
      </c>
      <c r="H147" s="249">
        <f>IF(G147="","",G147-G147*COMPASS!$U$47)</f>
        <v>132.66</v>
      </c>
    </row>
    <row r="148" spans="1:8">
      <c r="A148" s="101" t="s">
        <v>7326</v>
      </c>
      <c r="B148" s="102" t="s">
        <v>421</v>
      </c>
      <c r="C148" s="183" t="s">
        <v>6999</v>
      </c>
      <c r="D148" s="929" t="s">
        <v>7000</v>
      </c>
      <c r="E148" s="1325">
        <v>1</v>
      </c>
      <c r="F148" s="1326"/>
      <c r="G148" s="1329">
        <v>258.32</v>
      </c>
      <c r="H148" s="249">
        <f>IF(G148="","",G148-G148*COMPASS!$U$47)</f>
        <v>258.32</v>
      </c>
    </row>
    <row r="149" spans="1:8">
      <c r="A149" s="101" t="s">
        <v>7327</v>
      </c>
      <c r="B149" s="102" t="s">
        <v>421</v>
      </c>
      <c r="C149" s="183" t="s">
        <v>7001</v>
      </c>
      <c r="D149" s="929" t="s">
        <v>7002</v>
      </c>
      <c r="E149" s="1325">
        <v>1</v>
      </c>
      <c r="F149" s="1326"/>
      <c r="G149" s="1329">
        <v>272.29000000000002</v>
      </c>
      <c r="H149" s="249">
        <f>IF(G149="","",G149-G149*COMPASS!$U$47)</f>
        <v>272.29000000000002</v>
      </c>
    </row>
    <row r="150" spans="1:8">
      <c r="A150" s="101" t="s">
        <v>7328</v>
      </c>
      <c r="B150" s="102" t="s">
        <v>421</v>
      </c>
      <c r="C150" s="183" t="s">
        <v>7003</v>
      </c>
      <c r="D150" s="929" t="s">
        <v>7004</v>
      </c>
      <c r="E150" s="1325">
        <v>1</v>
      </c>
      <c r="F150" s="1326"/>
      <c r="G150" s="1329">
        <v>370.03</v>
      </c>
      <c r="H150" s="249">
        <f>IF(G150="","",G150-G150*COMPASS!$U$47)</f>
        <v>370.03</v>
      </c>
    </row>
    <row r="151" spans="1:8">
      <c r="A151" s="101" t="s">
        <v>7329</v>
      </c>
      <c r="B151" s="102" t="s">
        <v>421</v>
      </c>
      <c r="C151" s="183" t="s">
        <v>7005</v>
      </c>
      <c r="D151" s="929" t="s">
        <v>7006</v>
      </c>
      <c r="E151" s="1325">
        <v>1</v>
      </c>
      <c r="F151" s="1326"/>
      <c r="G151" s="1329">
        <v>188.51</v>
      </c>
      <c r="H151" s="249">
        <f>IF(G151="","",G151-G151*COMPASS!$U$47)</f>
        <v>188.51</v>
      </c>
    </row>
    <row r="152" spans="1:8">
      <c r="A152" s="101" t="s">
        <v>7330</v>
      </c>
      <c r="B152" s="102" t="s">
        <v>421</v>
      </c>
      <c r="C152" s="183" t="s">
        <v>7007</v>
      </c>
      <c r="D152" s="929" t="s">
        <v>7008</v>
      </c>
      <c r="E152" s="1325">
        <v>1</v>
      </c>
      <c r="F152" s="1326"/>
      <c r="G152" s="1329">
        <v>265.3</v>
      </c>
      <c r="H152" s="249">
        <f>IF(G152="","",G152-G152*COMPASS!$U$47)</f>
        <v>265.3</v>
      </c>
    </row>
    <row r="153" spans="1:8">
      <c r="A153" s="101" t="s">
        <v>7331</v>
      </c>
      <c r="B153" s="102" t="s">
        <v>421</v>
      </c>
      <c r="C153" s="183" t="s">
        <v>7009</v>
      </c>
      <c r="D153" s="929" t="s">
        <v>7010</v>
      </c>
      <c r="E153" s="1325">
        <v>1</v>
      </c>
      <c r="F153" s="1326"/>
      <c r="G153" s="1329">
        <v>642.48</v>
      </c>
      <c r="H153" s="249">
        <f>IF(G153="","",G153-G153*COMPASS!$U$47)</f>
        <v>642.48</v>
      </c>
    </row>
    <row r="154" spans="1:8">
      <c r="A154" s="930" t="s">
        <v>7011</v>
      </c>
      <c r="B154" s="930"/>
      <c r="C154" s="931"/>
      <c r="D154" s="374"/>
      <c r="E154" s="375"/>
      <c r="F154" s="375"/>
      <c r="G154" s="1330"/>
      <c r="H154" s="249" t="str">
        <f>IF(G154="","",G154-G154*COMPASS!$U$47)</f>
        <v/>
      </c>
    </row>
    <row r="155" spans="1:8">
      <c r="A155" s="933" t="s">
        <v>7332</v>
      </c>
      <c r="B155" s="913" t="s">
        <v>1192</v>
      </c>
      <c r="C155" s="899" t="s">
        <v>7012</v>
      </c>
      <c r="D155" s="934" t="s">
        <v>7013</v>
      </c>
      <c r="E155" s="1331">
        <v>1</v>
      </c>
      <c r="F155" s="1327"/>
      <c r="G155" s="1329" t="s">
        <v>18710</v>
      </c>
      <c r="H155" s="249" t="e">
        <f>IF(G155="","",G155-G155*COMPASS!$U$47)</f>
        <v>#VALUE!</v>
      </c>
    </row>
    <row r="156" spans="1:8">
      <c r="A156" s="933" t="s">
        <v>7333</v>
      </c>
      <c r="B156" s="913" t="s">
        <v>421</v>
      </c>
      <c r="C156" s="899" t="s">
        <v>7014</v>
      </c>
      <c r="D156" s="934" t="s">
        <v>7015</v>
      </c>
      <c r="E156" s="1331">
        <v>1</v>
      </c>
      <c r="F156" s="1326"/>
      <c r="G156" s="1329">
        <v>420.08</v>
      </c>
      <c r="H156" s="249">
        <f>IF(G156="","",G156-G156*COMPASS!$U$47)</f>
        <v>420.08</v>
      </c>
    </row>
    <row r="157" spans="1:8">
      <c r="A157" s="933" t="s">
        <v>7334</v>
      </c>
      <c r="B157" s="913" t="s">
        <v>421</v>
      </c>
      <c r="C157" s="899" t="s">
        <v>7016</v>
      </c>
      <c r="D157" s="934" t="s">
        <v>7017</v>
      </c>
      <c r="E157" s="1331">
        <v>1</v>
      </c>
      <c r="F157" s="1326"/>
      <c r="G157" s="1329">
        <v>88.37</v>
      </c>
      <c r="H157" s="249">
        <f>IF(G157="","",G157-G157*COMPASS!$U$47)</f>
        <v>88.37</v>
      </c>
    </row>
    <row r="158" spans="1:8">
      <c r="A158" s="933" t="s">
        <v>7335</v>
      </c>
      <c r="B158" s="913" t="s">
        <v>421</v>
      </c>
      <c r="C158" s="899" t="s">
        <v>7018</v>
      </c>
      <c r="D158" s="934" t="s">
        <v>7019</v>
      </c>
      <c r="E158" s="1331">
        <v>1</v>
      </c>
      <c r="F158" s="1326"/>
      <c r="G158" s="1329">
        <v>160.68</v>
      </c>
      <c r="H158" s="249">
        <f>IF(G158="","",G158-G158*COMPASS!$U$47)</f>
        <v>160.68</v>
      </c>
    </row>
    <row r="159" spans="1:8">
      <c r="A159" s="933" t="s">
        <v>7336</v>
      </c>
      <c r="B159" s="913" t="s">
        <v>421</v>
      </c>
      <c r="C159" s="899" t="s">
        <v>7020</v>
      </c>
      <c r="D159" s="934" t="s">
        <v>7021</v>
      </c>
      <c r="E159" s="1331">
        <v>1</v>
      </c>
      <c r="F159" s="1326"/>
      <c r="G159" s="1329">
        <v>1094.03</v>
      </c>
      <c r="H159" s="249">
        <f>IF(G159="","",G159-G159*COMPASS!$U$47)</f>
        <v>1094.03</v>
      </c>
    </row>
    <row r="160" spans="1:8">
      <c r="A160" s="933" t="s">
        <v>7337</v>
      </c>
      <c r="B160" s="913" t="s">
        <v>421</v>
      </c>
      <c r="C160" s="899" t="s">
        <v>7022</v>
      </c>
      <c r="D160" s="934" t="s">
        <v>7023</v>
      </c>
      <c r="E160" s="1331">
        <v>1</v>
      </c>
      <c r="F160" s="1326"/>
      <c r="G160" s="1329">
        <v>2104.9299999999998</v>
      </c>
      <c r="H160" s="249">
        <f>IF(G160="","",G160-G160*COMPASS!$U$47)</f>
        <v>2104.9299999999998</v>
      </c>
    </row>
    <row r="161" spans="1:8">
      <c r="A161" s="933" t="s">
        <v>7338</v>
      </c>
      <c r="B161" s="913" t="s">
        <v>421</v>
      </c>
      <c r="C161" s="899" t="s">
        <v>7024</v>
      </c>
      <c r="D161" s="934" t="s">
        <v>7025</v>
      </c>
      <c r="E161" s="1331">
        <v>1</v>
      </c>
      <c r="F161" s="1326"/>
      <c r="G161" s="1329">
        <v>1735.81</v>
      </c>
      <c r="H161" s="249">
        <f>IF(G161="","",G161-G161*COMPASS!$U$47)</f>
        <v>1735.81</v>
      </c>
    </row>
    <row r="162" spans="1:8">
      <c r="A162" s="933" t="s">
        <v>7339</v>
      </c>
      <c r="B162" s="913" t="s">
        <v>421</v>
      </c>
      <c r="C162" s="899" t="s">
        <v>7026</v>
      </c>
      <c r="D162" s="934" t="s">
        <v>7027</v>
      </c>
      <c r="E162" s="1331">
        <v>1</v>
      </c>
      <c r="F162" s="1326"/>
      <c r="G162" s="1329">
        <v>2018.81</v>
      </c>
      <c r="H162" s="249">
        <f>IF(G162="","",G162-G162*COMPASS!$U$47)</f>
        <v>2018.81</v>
      </c>
    </row>
    <row r="163" spans="1:8">
      <c r="A163" s="933" t="s">
        <v>7551</v>
      </c>
      <c r="B163" s="913" t="s">
        <v>421</v>
      </c>
      <c r="C163" s="899" t="s">
        <v>7543</v>
      </c>
      <c r="D163" s="934" t="s">
        <v>7544</v>
      </c>
      <c r="E163" s="1331">
        <v>1</v>
      </c>
      <c r="F163" s="1326"/>
      <c r="G163" s="1329">
        <v>2625.28</v>
      </c>
      <c r="H163" s="249">
        <f>IF(G163="","",G163-G163*COMPASS!$U$47)</f>
        <v>2625.28</v>
      </c>
    </row>
    <row r="164" spans="1:8">
      <c r="A164" s="933" t="s">
        <v>7552</v>
      </c>
      <c r="B164" s="913" t="s">
        <v>421</v>
      </c>
      <c r="C164" s="899" t="s">
        <v>7545</v>
      </c>
      <c r="D164" s="934" t="s">
        <v>7546</v>
      </c>
      <c r="E164" s="1331">
        <v>1</v>
      </c>
      <c r="F164" s="1326"/>
      <c r="G164" s="1329">
        <v>2828.52</v>
      </c>
      <c r="H164" s="249">
        <f>IF(G164="","",G164-G164*COMPASS!$U$47)</f>
        <v>2828.52</v>
      </c>
    </row>
    <row r="165" spans="1:8">
      <c r="A165" s="933" t="s">
        <v>7553</v>
      </c>
      <c r="B165" s="913" t="s">
        <v>421</v>
      </c>
      <c r="C165" s="899" t="s">
        <v>7547</v>
      </c>
      <c r="D165" s="934" t="s">
        <v>7548</v>
      </c>
      <c r="E165" s="1331">
        <v>1</v>
      </c>
      <c r="F165" s="1326"/>
      <c r="G165" s="1329">
        <v>3830.82</v>
      </c>
      <c r="H165" s="249">
        <f>IF(G165="","",G165-G165*COMPASS!$U$47)</f>
        <v>3830.82</v>
      </c>
    </row>
    <row r="166" spans="1:8">
      <c r="A166" s="933" t="s">
        <v>7554</v>
      </c>
      <c r="B166" s="913" t="s">
        <v>421</v>
      </c>
      <c r="C166" s="899" t="s">
        <v>7549</v>
      </c>
      <c r="D166" s="934" t="s">
        <v>7550</v>
      </c>
      <c r="E166" s="1331">
        <v>1</v>
      </c>
      <c r="F166" s="1326"/>
      <c r="G166" s="1329">
        <v>4040.81</v>
      </c>
      <c r="H166" s="249">
        <f>IF(G166="","",G166-G166*COMPASS!$U$47)</f>
        <v>4040.81</v>
      </c>
    </row>
    <row r="167" spans="1:8">
      <c r="A167" s="933" t="s">
        <v>7340</v>
      </c>
      <c r="B167" s="913" t="s">
        <v>421</v>
      </c>
      <c r="C167" s="899" t="s">
        <v>7028</v>
      </c>
      <c r="D167" s="934" t="s">
        <v>7029</v>
      </c>
      <c r="E167" s="1331">
        <v>1</v>
      </c>
      <c r="F167" s="1326"/>
      <c r="G167" s="1329">
        <v>1071.94</v>
      </c>
      <c r="H167" s="249">
        <f>IF(G167="","",G167-G167*COMPASS!$U$47)</f>
        <v>1071.94</v>
      </c>
    </row>
    <row r="168" spans="1:8">
      <c r="A168" s="101" t="s">
        <v>7341</v>
      </c>
      <c r="B168" s="102" t="s">
        <v>421</v>
      </c>
      <c r="C168" s="183" t="s">
        <v>7030</v>
      </c>
      <c r="D168" s="929" t="s">
        <v>7031</v>
      </c>
      <c r="E168" s="1325">
        <v>1</v>
      </c>
      <c r="F168" s="1326"/>
      <c r="G168" s="1329">
        <v>972</v>
      </c>
      <c r="H168" s="249">
        <f>IF(G168="","",G168-G168*COMPASS!$U$47)</f>
        <v>972</v>
      </c>
    </row>
    <row r="169" spans="1:8">
      <c r="A169" s="101" t="s">
        <v>7342</v>
      </c>
      <c r="B169" s="102" t="s">
        <v>421</v>
      </c>
      <c r="C169" s="183" t="s">
        <v>7032</v>
      </c>
      <c r="D169" s="929" t="s">
        <v>7033</v>
      </c>
      <c r="E169" s="1325">
        <v>1</v>
      </c>
      <c r="F169" s="1326"/>
      <c r="G169" s="1329">
        <v>1458.35</v>
      </c>
      <c r="H169" s="249">
        <f>IF(G169="","",G169-G169*COMPASS!$U$47)</f>
        <v>1458.35</v>
      </c>
    </row>
    <row r="170" spans="1:8">
      <c r="A170" s="101" t="s">
        <v>7343</v>
      </c>
      <c r="B170" s="102" t="s">
        <v>421</v>
      </c>
      <c r="C170" s="183" t="s">
        <v>7034</v>
      </c>
      <c r="D170" s="929" t="s">
        <v>7035</v>
      </c>
      <c r="E170" s="1325">
        <v>1</v>
      </c>
      <c r="F170" s="1326"/>
      <c r="G170" s="1329">
        <v>1380.09</v>
      </c>
      <c r="H170" s="249">
        <f>IF(G170="","",G170-G170*COMPASS!$U$49)</f>
        <v>1380.09</v>
      </c>
    </row>
    <row r="171" spans="1:8">
      <c r="A171" s="101" t="s">
        <v>7344</v>
      </c>
      <c r="B171" s="102" t="s">
        <v>421</v>
      </c>
      <c r="C171" s="183" t="s">
        <v>7036</v>
      </c>
      <c r="D171" s="929" t="s">
        <v>7037</v>
      </c>
      <c r="E171" s="1325">
        <v>1</v>
      </c>
      <c r="F171" s="1326"/>
      <c r="G171" s="1329">
        <v>738.4</v>
      </c>
      <c r="H171" s="249">
        <f>IF(G171="","",G171-G171*COMPASS!$U$48)</f>
        <v>738.4</v>
      </c>
    </row>
    <row r="172" spans="1:8">
      <c r="A172" s="101" t="s">
        <v>7345</v>
      </c>
      <c r="B172" s="102" t="s">
        <v>421</v>
      </c>
      <c r="C172" s="183" t="s">
        <v>7038</v>
      </c>
      <c r="D172" s="929" t="s">
        <v>7039</v>
      </c>
      <c r="E172" s="1325">
        <v>1</v>
      </c>
      <c r="F172" s="1326"/>
      <c r="G172" s="1329">
        <v>740.75</v>
      </c>
      <c r="H172" s="249">
        <f>IF(G172="","",G172-G172*COMPASS!$U$48)</f>
        <v>740.75</v>
      </c>
    </row>
    <row r="173" spans="1:8">
      <c r="A173" s="101" t="s">
        <v>7346</v>
      </c>
      <c r="B173" s="102" t="s">
        <v>421</v>
      </c>
      <c r="C173" s="183" t="s">
        <v>7040</v>
      </c>
      <c r="D173" s="929" t="s">
        <v>7041</v>
      </c>
      <c r="E173" s="1325">
        <v>1</v>
      </c>
      <c r="F173" s="1326"/>
      <c r="G173" s="1329">
        <v>204.5</v>
      </c>
      <c r="H173" s="249">
        <f>IF(G173="","",G173-G173*COMPASS!$U$48)</f>
        <v>204.5</v>
      </c>
    </row>
    <row r="174" spans="1:8">
      <c r="A174" s="101" t="s">
        <v>7347</v>
      </c>
      <c r="B174" s="102" t="s">
        <v>421</v>
      </c>
      <c r="C174" s="183" t="s">
        <v>7042</v>
      </c>
      <c r="D174" s="929" t="s">
        <v>7043</v>
      </c>
      <c r="E174" s="1325">
        <v>1</v>
      </c>
      <c r="F174" s="1326"/>
      <c r="G174" s="1329">
        <v>108.73</v>
      </c>
      <c r="H174" s="249">
        <f>IF(G174="","",G174-G174*COMPASS!$U$48)</f>
        <v>108.73</v>
      </c>
    </row>
    <row r="175" spans="1:8">
      <c r="A175" s="101" t="s">
        <v>7348</v>
      </c>
      <c r="B175" s="102" t="s">
        <v>421</v>
      </c>
      <c r="C175" s="183" t="s">
        <v>7044</v>
      </c>
      <c r="D175" s="929" t="s">
        <v>7045</v>
      </c>
      <c r="E175" s="1325">
        <v>1</v>
      </c>
      <c r="F175" s="1326"/>
      <c r="G175" s="1329">
        <v>102.08</v>
      </c>
      <c r="H175" s="249">
        <f>IF(G175="","",G175-G175*COMPASS!$U$48)</f>
        <v>102.08</v>
      </c>
    </row>
    <row r="176" spans="1:8">
      <c r="A176" s="101" t="s">
        <v>7349</v>
      </c>
      <c r="B176" s="102" t="s">
        <v>421</v>
      </c>
      <c r="C176" s="183" t="s">
        <v>7046</v>
      </c>
      <c r="D176" s="929" t="s">
        <v>7047</v>
      </c>
      <c r="E176" s="1325">
        <v>1</v>
      </c>
      <c r="F176" s="1326"/>
      <c r="G176" s="1329">
        <v>784.73</v>
      </c>
      <c r="H176" s="249">
        <f>IF(G176="","",G176-G176*COMPASS!$U$48)</f>
        <v>784.73</v>
      </c>
    </row>
    <row r="177" spans="1:8">
      <c r="A177" s="101" t="s">
        <v>7350</v>
      </c>
      <c r="B177" s="102" t="s">
        <v>421</v>
      </c>
      <c r="C177" s="183" t="s">
        <v>7048</v>
      </c>
      <c r="D177" s="929" t="s">
        <v>7049</v>
      </c>
      <c r="E177" s="1325">
        <v>1</v>
      </c>
      <c r="F177" s="1326"/>
      <c r="G177" s="1329">
        <v>846.76</v>
      </c>
      <c r="H177" s="249">
        <f>IF(G177="","",G177-G177*COMPASS!$U$48)</f>
        <v>846.76</v>
      </c>
    </row>
    <row r="178" spans="1:8">
      <c r="A178" s="930" t="s">
        <v>7050</v>
      </c>
      <c r="B178" s="930"/>
      <c r="C178" s="931"/>
      <c r="D178" s="374"/>
      <c r="E178" s="374"/>
      <c r="F178" s="374"/>
      <c r="G178" s="665"/>
      <c r="H178" s="249" t="str">
        <f>IF(G178="","",G178-G178*COMPASS!$U$48)</f>
        <v/>
      </c>
    </row>
    <row r="179" spans="1:8">
      <c r="A179" s="101" t="s">
        <v>7351</v>
      </c>
      <c r="B179" s="102" t="s">
        <v>421</v>
      </c>
      <c r="C179" s="183" t="s">
        <v>7051</v>
      </c>
      <c r="D179" s="929" t="s">
        <v>7052</v>
      </c>
      <c r="E179" s="1325">
        <v>1</v>
      </c>
      <c r="F179" s="1326"/>
      <c r="G179" s="1329">
        <v>242.09</v>
      </c>
      <c r="H179" s="249">
        <f>IF(G179="","",G179-G179*COMPASS!$U$48)</f>
        <v>242.09</v>
      </c>
    </row>
    <row r="180" spans="1:8">
      <c r="A180" s="101" t="s">
        <v>7352</v>
      </c>
      <c r="B180" s="102" t="s">
        <v>421</v>
      </c>
      <c r="C180" s="183" t="s">
        <v>7053</v>
      </c>
      <c r="D180" s="929" t="s">
        <v>7054</v>
      </c>
      <c r="E180" s="1325">
        <v>1</v>
      </c>
      <c r="F180" s="1326"/>
      <c r="G180" s="1329">
        <v>383.91</v>
      </c>
      <c r="H180" s="249">
        <f>IF(G180="","",G180-G180*COMPASS!$U$48)</f>
        <v>383.91</v>
      </c>
    </row>
    <row r="181" spans="1:8">
      <c r="A181" s="101" t="s">
        <v>7353</v>
      </c>
      <c r="B181" s="102" t="s">
        <v>421</v>
      </c>
      <c r="C181" s="183" t="s">
        <v>7055</v>
      </c>
      <c r="D181" s="929" t="s">
        <v>7056</v>
      </c>
      <c r="E181" s="1325">
        <v>1</v>
      </c>
      <c r="F181" s="1326"/>
      <c r="G181" s="1329">
        <v>423.11</v>
      </c>
      <c r="H181" s="249">
        <f>IF(G181="","",G181-G181*COMPASS!$U$48)</f>
        <v>423.11</v>
      </c>
    </row>
    <row r="182" spans="1:8">
      <c r="A182" s="101" t="s">
        <v>7354</v>
      </c>
      <c r="B182" s="102" t="s">
        <v>421</v>
      </c>
      <c r="C182" s="183" t="s">
        <v>7057</v>
      </c>
      <c r="D182" s="929" t="s">
        <v>7058</v>
      </c>
      <c r="E182" s="1325">
        <v>1</v>
      </c>
      <c r="F182" s="1326"/>
      <c r="G182" s="1329">
        <v>160.63999999999999</v>
      </c>
      <c r="H182" s="249">
        <f>IF(G182="","",G182-G182*COMPASS!$U$48)</f>
        <v>160.63999999999999</v>
      </c>
    </row>
    <row r="183" spans="1:8">
      <c r="A183" s="101" t="s">
        <v>7355</v>
      </c>
      <c r="B183" s="102" t="s">
        <v>421</v>
      </c>
      <c r="C183" s="183" t="s">
        <v>7059</v>
      </c>
      <c r="D183" s="929" t="s">
        <v>7060</v>
      </c>
      <c r="E183" s="1325">
        <v>1</v>
      </c>
      <c r="F183" s="1326"/>
      <c r="G183" s="1329">
        <v>881.5</v>
      </c>
      <c r="H183" s="249">
        <f>IF(G183="","",G183-G183*COMPASS!$U$48)</f>
        <v>881.5</v>
      </c>
    </row>
    <row r="184" spans="1:8">
      <c r="A184" s="101" t="s">
        <v>7356</v>
      </c>
      <c r="B184" s="102" t="s">
        <v>421</v>
      </c>
      <c r="C184" s="183" t="s">
        <v>7061</v>
      </c>
      <c r="D184" s="929" t="s">
        <v>7062</v>
      </c>
      <c r="E184" s="1325">
        <v>1</v>
      </c>
      <c r="F184" s="1326"/>
      <c r="G184" s="1329">
        <v>119.33</v>
      </c>
      <c r="H184" s="249">
        <f>IF(G184="","",G184-G184*COMPASS!$U$48)</f>
        <v>119.33</v>
      </c>
    </row>
    <row r="185" spans="1:8">
      <c r="A185" s="101" t="s">
        <v>7357</v>
      </c>
      <c r="B185" s="102" t="s">
        <v>421</v>
      </c>
      <c r="C185" s="183" t="s">
        <v>7063</v>
      </c>
      <c r="D185" s="929" t="s">
        <v>7064</v>
      </c>
      <c r="E185" s="1325">
        <v>1</v>
      </c>
      <c r="F185" s="1326"/>
      <c r="G185" s="1329">
        <v>197.35</v>
      </c>
      <c r="H185" s="249">
        <f>IF(G185="","",G185-G185*COMPASS!$U$48)</f>
        <v>197.35</v>
      </c>
    </row>
    <row r="186" spans="1:8">
      <c r="A186" s="101" t="s">
        <v>7358</v>
      </c>
      <c r="B186" s="102" t="s">
        <v>421</v>
      </c>
      <c r="C186" s="183" t="s">
        <v>7065</v>
      </c>
      <c r="D186" s="929" t="s">
        <v>7066</v>
      </c>
      <c r="E186" s="1325">
        <v>1</v>
      </c>
      <c r="F186" s="1326"/>
      <c r="G186" s="1329">
        <v>212.66</v>
      </c>
      <c r="H186" s="249">
        <f>IF(G186="","",G186-G186*COMPASS!$U$48)</f>
        <v>212.66</v>
      </c>
    </row>
    <row r="187" spans="1:8">
      <c r="A187" s="101" t="s">
        <v>7359</v>
      </c>
      <c r="B187" s="102" t="s">
        <v>421</v>
      </c>
      <c r="C187" s="183" t="s">
        <v>7067</v>
      </c>
      <c r="D187" s="929" t="s">
        <v>7068</v>
      </c>
      <c r="E187" s="1325">
        <v>1</v>
      </c>
      <c r="F187" s="1326"/>
      <c r="G187" s="1329">
        <v>877.17</v>
      </c>
      <c r="H187" s="249">
        <f>IF(G187="","",G187-G187*COMPASS!$U$48)</f>
        <v>877.17</v>
      </c>
    </row>
    <row r="188" spans="1:8">
      <c r="A188" s="101" t="s">
        <v>7360</v>
      </c>
      <c r="B188" s="102" t="s">
        <v>421</v>
      </c>
      <c r="C188" s="183" t="s">
        <v>7069</v>
      </c>
      <c r="D188" s="929" t="s">
        <v>7070</v>
      </c>
      <c r="E188" s="1325">
        <v>1</v>
      </c>
      <c r="F188" s="1326"/>
      <c r="G188" s="1329">
        <v>1326.81</v>
      </c>
      <c r="H188" s="249">
        <f>IF(G188="","",G188-G188*COMPASS!$U$48)</f>
        <v>1326.81</v>
      </c>
    </row>
    <row r="189" spans="1:8">
      <c r="A189" s="101" t="s">
        <v>7361</v>
      </c>
      <c r="B189" s="102" t="s">
        <v>421</v>
      </c>
      <c r="C189" s="183" t="s">
        <v>7071</v>
      </c>
      <c r="D189" s="929" t="s">
        <v>7072</v>
      </c>
      <c r="E189" s="1325">
        <v>1</v>
      </c>
      <c r="F189" s="1326"/>
      <c r="G189" s="1329">
        <v>2550.44</v>
      </c>
      <c r="H189" s="249">
        <f>IF(G189="","",G189-G189*COMPASS!$U$48)</f>
        <v>2550.44</v>
      </c>
    </row>
    <row r="190" spans="1:8">
      <c r="A190" s="101" t="s">
        <v>7362</v>
      </c>
      <c r="B190" s="102" t="s">
        <v>421</v>
      </c>
      <c r="C190" s="183" t="s">
        <v>7073</v>
      </c>
      <c r="D190" s="929" t="s">
        <v>7074</v>
      </c>
      <c r="E190" s="1325">
        <v>1</v>
      </c>
      <c r="F190" s="1326"/>
      <c r="G190" s="1329">
        <v>3000.05</v>
      </c>
      <c r="H190" s="249">
        <f>IF(G190="","",G190-G190*COMPASS!$U$48)</f>
        <v>3000.05</v>
      </c>
    </row>
    <row r="191" spans="1:8">
      <c r="A191" s="101" t="s">
        <v>7363</v>
      </c>
      <c r="B191" s="102" t="s">
        <v>421</v>
      </c>
      <c r="C191" s="183" t="s">
        <v>7075</v>
      </c>
      <c r="D191" s="929" t="s">
        <v>7076</v>
      </c>
      <c r="E191" s="1325">
        <v>1</v>
      </c>
      <c r="F191" s="1326"/>
      <c r="G191" s="1329">
        <v>1061.45</v>
      </c>
      <c r="H191" s="249">
        <f>IF(G191="","",G191-G191*COMPASS!$U$48)</f>
        <v>1061.45</v>
      </c>
    </row>
    <row r="192" spans="1:8">
      <c r="A192" s="101" t="s">
        <v>7364</v>
      </c>
      <c r="B192" s="102" t="s">
        <v>421</v>
      </c>
      <c r="C192" s="183" t="s">
        <v>7077</v>
      </c>
      <c r="D192" s="929" t="s">
        <v>7078</v>
      </c>
      <c r="E192" s="1325">
        <v>1</v>
      </c>
      <c r="F192" s="1326"/>
      <c r="G192" s="1329">
        <v>1511.1</v>
      </c>
      <c r="H192" s="249">
        <f>IF(G192="","",G192-G192*COMPASS!$U$48)</f>
        <v>1511.1</v>
      </c>
    </row>
    <row r="193" spans="1:8">
      <c r="A193" s="101" t="s">
        <v>7365</v>
      </c>
      <c r="B193" s="102" t="s">
        <v>421</v>
      </c>
      <c r="C193" s="183" t="s">
        <v>7079</v>
      </c>
      <c r="D193" s="929" t="s">
        <v>7080</v>
      </c>
      <c r="E193" s="1325">
        <v>1</v>
      </c>
      <c r="F193" s="1326"/>
      <c r="G193" s="1329">
        <v>1267.8399999999999</v>
      </c>
      <c r="H193" s="249">
        <f>IF(G193="","",G193-G193*COMPASS!$U$48)</f>
        <v>1267.8399999999999</v>
      </c>
    </row>
    <row r="194" spans="1:8">
      <c r="A194" s="101" t="s">
        <v>7366</v>
      </c>
      <c r="B194" s="102" t="s">
        <v>421</v>
      </c>
      <c r="C194" s="183" t="s">
        <v>7081</v>
      </c>
      <c r="D194" s="929" t="s">
        <v>7082</v>
      </c>
      <c r="E194" s="1325">
        <v>1</v>
      </c>
      <c r="F194" s="1326"/>
      <c r="G194" s="1329">
        <v>1717.49</v>
      </c>
      <c r="H194" s="249">
        <f>IF(G194="","",G194-G194*COMPASS!$U$48)</f>
        <v>1717.49</v>
      </c>
    </row>
    <row r="195" spans="1:8">
      <c r="A195" s="101" t="s">
        <v>7367</v>
      </c>
      <c r="B195" s="102" t="s">
        <v>421</v>
      </c>
      <c r="C195" s="183" t="s">
        <v>7083</v>
      </c>
      <c r="D195" s="929" t="s">
        <v>7084</v>
      </c>
      <c r="E195" s="1325">
        <v>1</v>
      </c>
      <c r="F195" s="1326"/>
      <c r="G195" s="1329">
        <v>1430.01</v>
      </c>
      <c r="H195" s="249">
        <f>IF(G195="","",G195-G195*COMPASS!$U$48)</f>
        <v>1430.01</v>
      </c>
    </row>
    <row r="196" spans="1:8">
      <c r="A196" s="101" t="s">
        <v>7368</v>
      </c>
      <c r="B196" s="102" t="s">
        <v>421</v>
      </c>
      <c r="C196" s="183" t="s">
        <v>7085</v>
      </c>
      <c r="D196" s="929" t="s">
        <v>7086</v>
      </c>
      <c r="E196" s="1325">
        <v>1</v>
      </c>
      <c r="F196" s="1326"/>
      <c r="G196" s="1329">
        <v>1879.64</v>
      </c>
      <c r="H196" s="249">
        <f>IF(G196="","",G196-G196*COMPASS!$U$48)</f>
        <v>1879.64</v>
      </c>
    </row>
    <row r="197" spans="1:8">
      <c r="A197" s="101" t="s">
        <v>7369</v>
      </c>
      <c r="B197" s="102" t="s">
        <v>421</v>
      </c>
      <c r="C197" s="183" t="s">
        <v>7087</v>
      </c>
      <c r="D197" s="929" t="s">
        <v>7088</v>
      </c>
      <c r="E197" s="1325">
        <v>1</v>
      </c>
      <c r="F197" s="1326"/>
      <c r="G197" s="1329">
        <v>1562.68</v>
      </c>
      <c r="H197" s="249">
        <f>IF(G197="","",G197-G197*COMPASS!$U$48)</f>
        <v>1562.68</v>
      </c>
    </row>
    <row r="198" spans="1:8">
      <c r="A198" s="101" t="s">
        <v>7370</v>
      </c>
      <c r="B198" s="102" t="s">
        <v>421</v>
      </c>
      <c r="C198" s="183" t="s">
        <v>7089</v>
      </c>
      <c r="D198" s="929" t="s">
        <v>7090</v>
      </c>
      <c r="E198" s="1325">
        <v>1</v>
      </c>
      <c r="F198" s="1326"/>
      <c r="G198" s="1329">
        <v>2012.34</v>
      </c>
      <c r="H198" s="249">
        <f>IF(G198="","",G198-G198*COMPASS!$U$48)</f>
        <v>2012.34</v>
      </c>
    </row>
    <row r="199" spans="1:8">
      <c r="A199" s="101" t="s">
        <v>7371</v>
      </c>
      <c r="B199" s="102" t="s">
        <v>421</v>
      </c>
      <c r="C199" s="183" t="s">
        <v>7091</v>
      </c>
      <c r="D199" s="929" t="s">
        <v>7092</v>
      </c>
      <c r="E199" s="1325">
        <v>1</v>
      </c>
      <c r="F199" s="1326"/>
      <c r="G199" s="1329">
        <v>1828.06</v>
      </c>
      <c r="H199" s="249">
        <f>IF(G199="","",G199-G199*COMPASS!$U$48)</f>
        <v>1828.06</v>
      </c>
    </row>
    <row r="200" spans="1:8">
      <c r="A200" s="101" t="s">
        <v>7372</v>
      </c>
      <c r="B200" s="102" t="s">
        <v>421</v>
      </c>
      <c r="C200" s="183" t="s">
        <v>7093</v>
      </c>
      <c r="D200" s="929" t="s">
        <v>7094</v>
      </c>
      <c r="E200" s="1325">
        <v>1</v>
      </c>
      <c r="F200" s="1326"/>
      <c r="G200" s="1329">
        <v>2270.3200000000002</v>
      </c>
      <c r="H200" s="249">
        <f>IF(G200="","",G200-G200*COMPASS!$U$48)</f>
        <v>2270.3200000000002</v>
      </c>
    </row>
    <row r="201" spans="1:8">
      <c r="A201" s="101" t="s">
        <v>7373</v>
      </c>
      <c r="B201" s="102" t="s">
        <v>421</v>
      </c>
      <c r="C201" s="183" t="s">
        <v>7095</v>
      </c>
      <c r="D201" s="929" t="s">
        <v>7096</v>
      </c>
      <c r="E201" s="1325">
        <v>1</v>
      </c>
      <c r="F201" s="1326"/>
      <c r="G201" s="1329">
        <v>1960.74</v>
      </c>
      <c r="H201" s="249">
        <f>IF(G201="","",G201-G201*COMPASS!$U$48)</f>
        <v>1960.74</v>
      </c>
    </row>
    <row r="202" spans="1:8">
      <c r="A202" s="101" t="s">
        <v>7374</v>
      </c>
      <c r="B202" s="102" t="s">
        <v>421</v>
      </c>
      <c r="C202" s="183" t="s">
        <v>7097</v>
      </c>
      <c r="D202" s="929" t="s">
        <v>7098</v>
      </c>
      <c r="E202" s="1325">
        <v>1</v>
      </c>
      <c r="F202" s="1326"/>
      <c r="G202" s="1329">
        <v>2410.36</v>
      </c>
      <c r="H202" s="249">
        <f>IF(G202="","",G202-G202*COMPASS!$U$48)</f>
        <v>2410.36</v>
      </c>
    </row>
    <row r="203" spans="1:8">
      <c r="A203" s="101" t="s">
        <v>7375</v>
      </c>
      <c r="B203" s="102" t="s">
        <v>421</v>
      </c>
      <c r="C203" s="183" t="s">
        <v>7099</v>
      </c>
      <c r="D203" s="929" t="s">
        <v>7100</v>
      </c>
      <c r="E203" s="1325">
        <v>1</v>
      </c>
      <c r="F203" s="1326"/>
      <c r="G203" s="1329">
        <v>2196.61</v>
      </c>
      <c r="H203" s="249">
        <f>IF(G203="","",G203-G203*COMPASS!$U$48)</f>
        <v>2196.61</v>
      </c>
    </row>
    <row r="204" spans="1:8">
      <c r="A204" s="101" t="s">
        <v>7376</v>
      </c>
      <c r="B204" s="102" t="s">
        <v>421</v>
      </c>
      <c r="C204" s="183" t="s">
        <v>7101</v>
      </c>
      <c r="D204" s="929" t="s">
        <v>7102</v>
      </c>
      <c r="E204" s="1325">
        <v>1</v>
      </c>
      <c r="F204" s="1326"/>
      <c r="G204" s="1329">
        <v>2646.25</v>
      </c>
      <c r="H204" s="249">
        <f>IF(G204="","",G204-G204*COMPASS!$U$48)</f>
        <v>2646.25</v>
      </c>
    </row>
    <row r="205" spans="1:8">
      <c r="A205" s="101" t="s">
        <v>7377</v>
      </c>
      <c r="B205" s="102" t="s">
        <v>421</v>
      </c>
      <c r="C205" s="183" t="s">
        <v>7103</v>
      </c>
      <c r="D205" s="929" t="s">
        <v>7104</v>
      </c>
      <c r="E205" s="1325">
        <v>1</v>
      </c>
      <c r="F205" s="1326"/>
      <c r="G205" s="1329">
        <v>2366.14</v>
      </c>
      <c r="H205" s="249">
        <f>IF(G205="","",G205-G205*COMPASS!$U$48)</f>
        <v>2366.14</v>
      </c>
    </row>
    <row r="206" spans="1:8">
      <c r="A206" s="101" t="s">
        <v>7378</v>
      </c>
      <c r="B206" s="102" t="s">
        <v>421</v>
      </c>
      <c r="C206" s="183" t="s">
        <v>7105</v>
      </c>
      <c r="D206" s="929" t="s">
        <v>7106</v>
      </c>
      <c r="E206" s="1325">
        <v>1</v>
      </c>
      <c r="F206" s="1326"/>
      <c r="G206" s="1329">
        <v>2815.79</v>
      </c>
      <c r="H206" s="249">
        <f>IF(G206="","",G206-G206*COMPASS!$U$48)</f>
        <v>2815.79</v>
      </c>
    </row>
    <row r="207" spans="1:8">
      <c r="A207" s="101" t="s">
        <v>7379</v>
      </c>
      <c r="B207" s="102" t="s">
        <v>421</v>
      </c>
      <c r="C207" s="183" t="s">
        <v>7107</v>
      </c>
      <c r="D207" s="929" t="s">
        <v>7108</v>
      </c>
      <c r="E207" s="1325">
        <v>1</v>
      </c>
      <c r="F207" s="1326"/>
      <c r="G207" s="1329">
        <v>690.67</v>
      </c>
      <c r="H207" s="249">
        <f>IF(G207="","",G207-G207*COMPASS!$U$48)</f>
        <v>690.67</v>
      </c>
    </row>
    <row r="208" spans="1:8">
      <c r="A208" s="101" t="s">
        <v>7380</v>
      </c>
      <c r="B208" s="102" t="s">
        <v>421</v>
      </c>
      <c r="C208" s="183" t="s">
        <v>7109</v>
      </c>
      <c r="D208" s="929" t="s">
        <v>7110</v>
      </c>
      <c r="E208" s="1325">
        <v>1</v>
      </c>
      <c r="F208" s="1326"/>
      <c r="G208" s="1329">
        <v>2277.6799999999998</v>
      </c>
      <c r="H208" s="249">
        <f>IF(G208="","",G208-G208*COMPASS!$U$48)</f>
        <v>2277.6799999999998</v>
      </c>
    </row>
    <row r="209" spans="1:8">
      <c r="A209" s="101" t="s">
        <v>7381</v>
      </c>
      <c r="B209" s="102" t="s">
        <v>421</v>
      </c>
      <c r="C209" s="183" t="s">
        <v>7111</v>
      </c>
      <c r="D209" s="929" t="s">
        <v>7112</v>
      </c>
      <c r="E209" s="1325">
        <v>1</v>
      </c>
      <c r="F209" s="1326"/>
      <c r="G209" s="1329">
        <v>2467.5</v>
      </c>
      <c r="H209" s="249">
        <f>IF(G209="","",G209-G209*COMPASS!$U$48)</f>
        <v>2467.5</v>
      </c>
    </row>
    <row r="210" spans="1:8">
      <c r="A210" s="101" t="s">
        <v>7382</v>
      </c>
      <c r="B210" s="102" t="s">
        <v>421</v>
      </c>
      <c r="C210" s="183" t="s">
        <v>7113</v>
      </c>
      <c r="D210" s="929" t="s">
        <v>7114</v>
      </c>
      <c r="E210" s="1325">
        <v>1</v>
      </c>
      <c r="F210" s="1326"/>
      <c r="G210" s="1329">
        <v>2657.31</v>
      </c>
      <c r="H210" s="249">
        <f>IF(G210="","",G210-G210*COMPASS!$U$48)</f>
        <v>2657.31</v>
      </c>
    </row>
    <row r="211" spans="1:8">
      <c r="A211" s="101" t="s">
        <v>7383</v>
      </c>
      <c r="B211" s="102" t="s">
        <v>421</v>
      </c>
      <c r="C211" s="183" t="s">
        <v>7115</v>
      </c>
      <c r="D211" s="929" t="s">
        <v>7116</v>
      </c>
      <c r="E211" s="1325">
        <v>1</v>
      </c>
      <c r="F211" s="1326"/>
      <c r="G211" s="1329">
        <v>2839.52</v>
      </c>
      <c r="H211" s="249">
        <f>IF(G211="","",G211-G211*COMPASS!$U$48)</f>
        <v>2839.52</v>
      </c>
    </row>
    <row r="212" spans="1:8">
      <c r="A212" s="101" t="s">
        <v>7384</v>
      </c>
      <c r="B212" s="102" t="s">
        <v>421</v>
      </c>
      <c r="C212" s="183" t="s">
        <v>7117</v>
      </c>
      <c r="D212" s="929" t="s">
        <v>7118</v>
      </c>
      <c r="E212" s="1325">
        <v>1</v>
      </c>
      <c r="F212" s="1326"/>
      <c r="G212" s="1329">
        <v>4843.8900000000003</v>
      </c>
      <c r="H212" s="249">
        <f>IF(G212="","",G212-G212*COMPASS!$U$48)</f>
        <v>4843.8900000000003</v>
      </c>
    </row>
    <row r="213" spans="1:8">
      <c r="A213" s="101" t="s">
        <v>7385</v>
      </c>
      <c r="B213" s="102" t="s">
        <v>421</v>
      </c>
      <c r="C213" s="183" t="s">
        <v>7119</v>
      </c>
      <c r="D213" s="929" t="s">
        <v>7120</v>
      </c>
      <c r="E213" s="1325">
        <v>1</v>
      </c>
      <c r="F213" s="1326"/>
      <c r="G213" s="1329">
        <v>2702.86</v>
      </c>
      <c r="H213" s="249">
        <f>IF(G213="","",G213-G213*COMPASS!$U$48)</f>
        <v>2702.86</v>
      </c>
    </row>
    <row r="214" spans="1:8">
      <c r="A214" s="101" t="s">
        <v>7386</v>
      </c>
      <c r="B214" s="102" t="s">
        <v>421</v>
      </c>
      <c r="C214" s="183" t="s">
        <v>7121</v>
      </c>
      <c r="D214" s="929" t="s">
        <v>7122</v>
      </c>
      <c r="E214" s="1325">
        <v>1</v>
      </c>
      <c r="F214" s="1326"/>
      <c r="G214" s="1329">
        <v>2991.37</v>
      </c>
      <c r="H214" s="249">
        <f>IF(G214="","",G214-G214*COMPASS!$U$48)</f>
        <v>2991.37</v>
      </c>
    </row>
    <row r="215" spans="1:8">
      <c r="A215" s="101" t="s">
        <v>7387</v>
      </c>
      <c r="B215" s="102" t="s">
        <v>421</v>
      </c>
      <c r="C215" s="183" t="s">
        <v>7123</v>
      </c>
      <c r="D215" s="929" t="s">
        <v>7124</v>
      </c>
      <c r="E215" s="1325">
        <v>1</v>
      </c>
      <c r="F215" s="1326"/>
      <c r="G215" s="1329">
        <v>3181.19</v>
      </c>
      <c r="H215" s="249">
        <f>IF(G215="","",G215-G215*COMPASS!$U$48)</f>
        <v>3181.19</v>
      </c>
    </row>
    <row r="216" spans="1:8">
      <c r="A216" s="101" t="s">
        <v>7388</v>
      </c>
      <c r="B216" s="102" t="s">
        <v>421</v>
      </c>
      <c r="C216" s="183" t="s">
        <v>7125</v>
      </c>
      <c r="D216" s="929" t="s">
        <v>7126</v>
      </c>
      <c r="E216" s="1325">
        <v>1</v>
      </c>
      <c r="F216" s="1326"/>
      <c r="G216" s="1329">
        <v>3150.81</v>
      </c>
      <c r="H216" s="249">
        <f>IF(G216="","",G216-G216*COMPASS!$U$48)</f>
        <v>3150.81</v>
      </c>
    </row>
    <row r="217" spans="1:8">
      <c r="A217" s="101" t="s">
        <v>7389</v>
      </c>
      <c r="B217" s="102" t="s">
        <v>421</v>
      </c>
      <c r="C217" s="183" t="s">
        <v>7127</v>
      </c>
      <c r="D217" s="929" t="s">
        <v>7128</v>
      </c>
      <c r="E217" s="1325">
        <v>1</v>
      </c>
      <c r="F217" s="1326"/>
      <c r="G217" s="1329">
        <v>3454.51</v>
      </c>
      <c r="H217" s="249">
        <f>IF(G217="","",G217-G217*COMPASS!$U$48)</f>
        <v>3454.51</v>
      </c>
    </row>
    <row r="218" spans="1:8">
      <c r="A218" s="101" t="s">
        <v>7390</v>
      </c>
      <c r="B218" s="102" t="s">
        <v>421</v>
      </c>
      <c r="C218" s="183" t="s">
        <v>7129</v>
      </c>
      <c r="D218" s="929" t="s">
        <v>7130</v>
      </c>
      <c r="E218" s="1325">
        <v>1</v>
      </c>
      <c r="F218" s="1326"/>
      <c r="G218" s="1329">
        <v>3872.1</v>
      </c>
      <c r="H218" s="249">
        <f>IF(G218="","",G218-G218*COMPASS!$U$48)</f>
        <v>3872.1</v>
      </c>
    </row>
    <row r="219" spans="1:8">
      <c r="A219" s="101" t="s">
        <v>7391</v>
      </c>
      <c r="B219" s="102" t="s">
        <v>421</v>
      </c>
      <c r="C219" s="183" t="s">
        <v>7131</v>
      </c>
      <c r="D219" s="929" t="s">
        <v>7132</v>
      </c>
      <c r="E219" s="1325">
        <v>1</v>
      </c>
      <c r="F219" s="1326"/>
      <c r="G219" s="1329">
        <v>3105.26</v>
      </c>
      <c r="H219" s="249">
        <f>IF(G219="","",G219-G219*COMPASS!$U$48)</f>
        <v>3105.26</v>
      </c>
    </row>
    <row r="220" spans="1:8">
      <c r="A220" s="101" t="s">
        <v>7392</v>
      </c>
      <c r="B220" s="102" t="s">
        <v>421</v>
      </c>
      <c r="C220" s="183" t="s">
        <v>7133</v>
      </c>
      <c r="D220" s="929" t="s">
        <v>7134</v>
      </c>
      <c r="E220" s="1325">
        <v>1</v>
      </c>
      <c r="F220" s="1326"/>
      <c r="G220" s="1329">
        <v>3521.31</v>
      </c>
      <c r="H220" s="249">
        <f>IF(G220="","",G220-G220*COMPASS!$U$48)</f>
        <v>3521.31</v>
      </c>
    </row>
    <row r="221" spans="1:8">
      <c r="A221" s="101" t="s">
        <v>7393</v>
      </c>
      <c r="B221" s="102" t="s">
        <v>421</v>
      </c>
      <c r="C221" s="183" t="s">
        <v>7135</v>
      </c>
      <c r="D221" s="929" t="s">
        <v>7136</v>
      </c>
      <c r="E221" s="1325">
        <v>1</v>
      </c>
      <c r="F221" s="1326"/>
      <c r="G221" s="1329">
        <v>3937.37</v>
      </c>
      <c r="H221" s="249">
        <f>IF(G221="","",G221-G221*COMPASS!$U$48)</f>
        <v>3937.37</v>
      </c>
    </row>
    <row r="222" spans="1:8">
      <c r="A222" s="101" t="s">
        <v>7394</v>
      </c>
      <c r="B222" s="102" t="s">
        <v>421</v>
      </c>
      <c r="C222" s="183" t="s">
        <v>7137</v>
      </c>
      <c r="D222" s="929" t="s">
        <v>7138</v>
      </c>
      <c r="E222" s="1325">
        <v>1</v>
      </c>
      <c r="F222" s="1326"/>
      <c r="G222" s="1329">
        <v>4353.43</v>
      </c>
      <c r="H222" s="249">
        <f>IF(G222="","",G222-G222*COMPASS!$U$48)</f>
        <v>4353.43</v>
      </c>
    </row>
    <row r="223" spans="1:8">
      <c r="A223" s="930" t="s">
        <v>7139</v>
      </c>
      <c r="B223" s="930"/>
      <c r="C223" s="931"/>
      <c r="D223" s="374"/>
      <c r="E223" s="374"/>
      <c r="F223" s="374"/>
      <c r="G223" s="665"/>
      <c r="H223" s="249" t="str">
        <f>IF(G223="","",G223-G223*COMPASS!$U$48)</f>
        <v/>
      </c>
    </row>
    <row r="224" spans="1:8">
      <c r="A224" s="101" t="s">
        <v>7395</v>
      </c>
      <c r="B224" s="102" t="s">
        <v>421</v>
      </c>
      <c r="C224" s="183" t="s">
        <v>7140</v>
      </c>
      <c r="D224" s="929" t="s">
        <v>7141</v>
      </c>
      <c r="E224" s="1325">
        <v>1</v>
      </c>
      <c r="F224" s="1326"/>
      <c r="G224" s="1329">
        <v>314.89999999999998</v>
      </c>
      <c r="H224" s="249">
        <f>IF(G224="","",G224-G224*COMPASS!$U$48)</f>
        <v>314.89999999999998</v>
      </c>
    </row>
    <row r="225" spans="1:8">
      <c r="A225" s="101" t="s">
        <v>7396</v>
      </c>
      <c r="B225" s="102" t="s">
        <v>421</v>
      </c>
      <c r="C225" s="183" t="s">
        <v>7142</v>
      </c>
      <c r="D225" s="929" t="s">
        <v>7143</v>
      </c>
      <c r="E225" s="1325">
        <v>1</v>
      </c>
      <c r="F225" s="1326"/>
      <c r="G225" s="1329">
        <v>818.19</v>
      </c>
      <c r="H225" s="249">
        <f>IF(G225="","",G225-G225*COMPASS!$U$48)</f>
        <v>818.19</v>
      </c>
    </row>
    <row r="226" spans="1:8">
      <c r="A226" s="101" t="s">
        <v>7397</v>
      </c>
      <c r="B226" s="102" t="s">
        <v>421</v>
      </c>
      <c r="C226" s="183" t="s">
        <v>7144</v>
      </c>
      <c r="D226" s="929" t="s">
        <v>7145</v>
      </c>
      <c r="E226" s="1325">
        <v>1</v>
      </c>
      <c r="F226" s="1326"/>
      <c r="G226" s="1329">
        <v>1267.8399999999999</v>
      </c>
      <c r="H226" s="249">
        <f>IF(G226="","",G226-G226*COMPASS!$U$48)</f>
        <v>1267.8399999999999</v>
      </c>
    </row>
    <row r="227" spans="1:8">
      <c r="A227" s="101" t="s">
        <v>7398</v>
      </c>
      <c r="B227" s="102" t="s">
        <v>421</v>
      </c>
      <c r="C227" s="183" t="s">
        <v>7146</v>
      </c>
      <c r="D227" s="929" t="s">
        <v>7147</v>
      </c>
      <c r="E227" s="1325">
        <v>1</v>
      </c>
      <c r="F227" s="1326"/>
      <c r="G227" s="1329">
        <v>1009.85</v>
      </c>
      <c r="H227" s="249">
        <f>IF(G227="","",G227-G227*COMPASS!$U$48)</f>
        <v>1009.85</v>
      </c>
    </row>
    <row r="228" spans="1:8">
      <c r="A228" s="101" t="s">
        <v>7399</v>
      </c>
      <c r="B228" s="102" t="s">
        <v>421</v>
      </c>
      <c r="C228" s="183" t="s">
        <v>7148</v>
      </c>
      <c r="D228" s="929" t="s">
        <v>7149</v>
      </c>
      <c r="E228" s="1325">
        <v>1</v>
      </c>
      <c r="F228" s="1326"/>
      <c r="G228" s="1329">
        <v>1452.12</v>
      </c>
      <c r="H228" s="249">
        <f>IF(G228="","",G228-G228*COMPASS!$U$48)</f>
        <v>1452.12</v>
      </c>
    </row>
    <row r="229" spans="1:8">
      <c r="A229" s="101" t="s">
        <v>7400</v>
      </c>
      <c r="B229" s="102" t="s">
        <v>421</v>
      </c>
      <c r="C229" s="183" t="s">
        <v>7150</v>
      </c>
      <c r="D229" s="929" t="s">
        <v>7151</v>
      </c>
      <c r="E229" s="1325">
        <v>1</v>
      </c>
      <c r="F229" s="1326"/>
      <c r="G229" s="1329">
        <v>1201.49</v>
      </c>
      <c r="H229" s="249">
        <f>IF(G229="","",G229-G229*COMPASS!$U$48)</f>
        <v>1201.49</v>
      </c>
    </row>
    <row r="230" spans="1:8">
      <c r="A230" s="101" t="s">
        <v>7401</v>
      </c>
      <c r="B230" s="102" t="s">
        <v>421</v>
      </c>
      <c r="C230" s="183" t="s">
        <v>7152</v>
      </c>
      <c r="D230" s="929" t="s">
        <v>7153</v>
      </c>
      <c r="E230" s="1325">
        <v>1</v>
      </c>
      <c r="F230" s="1326"/>
      <c r="G230" s="1329">
        <v>1643.76</v>
      </c>
      <c r="H230" s="249">
        <f>IF(G230="","",G230-G230*COMPASS!$U$48)</f>
        <v>1643.76</v>
      </c>
    </row>
    <row r="231" spans="1:8">
      <c r="A231" s="101" t="s">
        <v>7402</v>
      </c>
      <c r="B231" s="102" t="s">
        <v>421</v>
      </c>
      <c r="C231" s="183" t="s">
        <v>7154</v>
      </c>
      <c r="D231" s="929" t="s">
        <v>7155</v>
      </c>
      <c r="E231" s="1325">
        <v>1</v>
      </c>
      <c r="F231" s="1326"/>
      <c r="G231" s="1329">
        <v>1378.41</v>
      </c>
      <c r="H231" s="249">
        <f>IF(G231="","",G231-G231*COMPASS!$U$48)</f>
        <v>1378.41</v>
      </c>
    </row>
    <row r="232" spans="1:8">
      <c r="A232" s="101" t="s">
        <v>7403</v>
      </c>
      <c r="B232" s="102" t="s">
        <v>421</v>
      </c>
      <c r="C232" s="183" t="s">
        <v>7156</v>
      </c>
      <c r="D232" s="929" t="s">
        <v>7157</v>
      </c>
      <c r="E232" s="1325">
        <v>1</v>
      </c>
      <c r="F232" s="1326"/>
      <c r="G232" s="1329">
        <v>1835.41</v>
      </c>
      <c r="H232" s="249">
        <f>IF(G232="","",G232-G232*COMPASS!$U$48)</f>
        <v>1835.41</v>
      </c>
    </row>
    <row r="233" spans="1:8">
      <c r="A233" s="101" t="s">
        <v>7404</v>
      </c>
      <c r="B233" s="102" t="s">
        <v>421</v>
      </c>
      <c r="C233" s="183" t="s">
        <v>7158</v>
      </c>
      <c r="D233" s="929" t="s">
        <v>7159</v>
      </c>
      <c r="E233" s="1325">
        <v>1</v>
      </c>
      <c r="F233" s="1326"/>
      <c r="G233" s="1329">
        <v>626.54999999999995</v>
      </c>
      <c r="H233" s="249">
        <f>IF(G233="","",G233-G233*COMPASS!$U$48)</f>
        <v>626.54999999999995</v>
      </c>
    </row>
    <row r="234" spans="1:8">
      <c r="A234" s="101" t="s">
        <v>7405</v>
      </c>
      <c r="B234" s="102" t="s">
        <v>421</v>
      </c>
      <c r="C234" s="183" t="s">
        <v>7160</v>
      </c>
      <c r="D234" s="929" t="s">
        <v>7161</v>
      </c>
      <c r="E234" s="1325">
        <v>1</v>
      </c>
      <c r="F234" s="1326"/>
      <c r="G234" s="1329">
        <v>2277.6799999999998</v>
      </c>
      <c r="H234" s="249">
        <f>IF(G234="","",G234-G234*COMPASS!$U$48)</f>
        <v>2277.6799999999998</v>
      </c>
    </row>
    <row r="235" spans="1:8">
      <c r="A235" s="101" t="s">
        <v>7406</v>
      </c>
      <c r="B235" s="102" t="s">
        <v>421</v>
      </c>
      <c r="C235" s="183" t="s">
        <v>7162</v>
      </c>
      <c r="D235" s="929" t="s">
        <v>7163</v>
      </c>
      <c r="E235" s="1325">
        <v>1</v>
      </c>
      <c r="F235" s="1326"/>
      <c r="G235" s="1329">
        <v>2467.5</v>
      </c>
      <c r="H235" s="249">
        <f>IF(G235="","",G235-G235*COMPASS!$U$48)</f>
        <v>2467.5</v>
      </c>
    </row>
    <row r="236" spans="1:8">
      <c r="A236" s="101" t="s">
        <v>7407</v>
      </c>
      <c r="B236" s="102" t="s">
        <v>421</v>
      </c>
      <c r="C236" s="183" t="s">
        <v>7164</v>
      </c>
      <c r="D236" s="929" t="s">
        <v>7165</v>
      </c>
      <c r="E236" s="1325">
        <v>1</v>
      </c>
      <c r="F236" s="1326"/>
      <c r="G236" s="1329">
        <v>2657.31</v>
      </c>
      <c r="H236" s="249">
        <f>IF(G236="","",G236-G236*COMPASS!$U$48)</f>
        <v>2657.31</v>
      </c>
    </row>
    <row r="237" spans="1:8">
      <c r="A237" s="101" t="s">
        <v>7408</v>
      </c>
      <c r="B237" s="102" t="s">
        <v>421</v>
      </c>
      <c r="C237" s="183" t="s">
        <v>7166</v>
      </c>
      <c r="D237" s="929" t="s">
        <v>7167</v>
      </c>
      <c r="E237" s="1325">
        <v>1</v>
      </c>
      <c r="F237" s="1326"/>
      <c r="G237" s="1329">
        <v>2839.52</v>
      </c>
      <c r="H237" s="249">
        <f>IF(G237="","",G237-G237*COMPASS!$U$48)</f>
        <v>2839.52</v>
      </c>
    </row>
    <row r="238" spans="1:8">
      <c r="A238" s="101" t="s">
        <v>7409</v>
      </c>
      <c r="B238" s="102" t="s">
        <v>421</v>
      </c>
      <c r="C238" s="183" t="s">
        <v>7168</v>
      </c>
      <c r="D238" s="929" t="s">
        <v>7169</v>
      </c>
      <c r="E238" s="1325">
        <v>1</v>
      </c>
      <c r="F238" s="1326"/>
      <c r="G238" s="1329">
        <v>2702.86</v>
      </c>
      <c r="H238" s="249">
        <f>IF(G238="","",G238-G238*COMPASS!$U$48)</f>
        <v>2702.86</v>
      </c>
    </row>
    <row r="239" spans="1:8">
      <c r="A239" s="101" t="s">
        <v>7410</v>
      </c>
      <c r="B239" s="102" t="s">
        <v>421</v>
      </c>
      <c r="C239" s="183" t="s">
        <v>7170</v>
      </c>
      <c r="D239" s="929" t="s">
        <v>7171</v>
      </c>
      <c r="E239" s="1325">
        <v>1</v>
      </c>
      <c r="F239" s="1326"/>
      <c r="G239" s="1329">
        <v>2991.37</v>
      </c>
      <c r="H239" s="249">
        <f>IF(G239="","",G239-G239*COMPASS!$U$48)</f>
        <v>2991.37</v>
      </c>
    </row>
    <row r="240" spans="1:8">
      <c r="A240" s="101" t="s">
        <v>7411</v>
      </c>
      <c r="B240" s="102" t="s">
        <v>421</v>
      </c>
      <c r="C240" s="183" t="s">
        <v>7172</v>
      </c>
      <c r="D240" s="929" t="s">
        <v>7173</v>
      </c>
      <c r="E240" s="1325">
        <v>1</v>
      </c>
      <c r="F240" s="1326"/>
      <c r="G240" s="1329">
        <v>3181.19</v>
      </c>
      <c r="H240" s="249">
        <f>IF(G240="","",G240-G240*COMPASS!$U$48)</f>
        <v>3181.19</v>
      </c>
    </row>
    <row r="241" spans="1:8">
      <c r="A241" s="101" t="s">
        <v>7412</v>
      </c>
      <c r="B241" s="102" t="s">
        <v>421</v>
      </c>
      <c r="C241" s="183" t="s">
        <v>7174</v>
      </c>
      <c r="D241" s="929" t="s">
        <v>7175</v>
      </c>
      <c r="E241" s="1325">
        <v>1</v>
      </c>
      <c r="F241" s="1326"/>
      <c r="G241" s="1329">
        <v>3150.81</v>
      </c>
      <c r="H241" s="249">
        <f>IF(G241="","",G241-G241*COMPASS!$U$48)</f>
        <v>3150.81</v>
      </c>
    </row>
    <row r="242" spans="1:8">
      <c r="A242" s="101" t="s">
        <v>7413</v>
      </c>
      <c r="B242" s="102" t="s">
        <v>421</v>
      </c>
      <c r="C242" s="183" t="s">
        <v>7176</v>
      </c>
      <c r="D242" s="929" t="s">
        <v>7177</v>
      </c>
      <c r="E242" s="1325">
        <v>1</v>
      </c>
      <c r="F242" s="1326"/>
      <c r="G242" s="1329">
        <v>3454.51</v>
      </c>
      <c r="H242" s="249">
        <f>IF(G242="","",G242-G242*COMPASS!$U$48)</f>
        <v>3454.51</v>
      </c>
    </row>
    <row r="243" spans="1:8">
      <c r="A243" s="101" t="s">
        <v>7414</v>
      </c>
      <c r="B243" s="102" t="s">
        <v>421</v>
      </c>
      <c r="C243" s="183" t="s">
        <v>7178</v>
      </c>
      <c r="D243" s="929" t="s">
        <v>7179</v>
      </c>
      <c r="E243" s="1325">
        <v>1</v>
      </c>
      <c r="F243" s="1326"/>
      <c r="G243" s="1329">
        <v>3872.1</v>
      </c>
      <c r="H243" s="249">
        <f>IF(G243="","",G243-G243*COMPASS!$U$48)</f>
        <v>3872.1</v>
      </c>
    </row>
    <row r="244" spans="1:8">
      <c r="A244" s="930" t="s">
        <v>7180</v>
      </c>
      <c r="B244" s="930"/>
      <c r="C244" s="931"/>
      <c r="D244" s="374"/>
      <c r="E244" s="374"/>
      <c r="F244" s="374"/>
      <c r="G244" s="665"/>
      <c r="H244" s="249" t="str">
        <f>IF(G244="","",G244-G244*COMPASS!$U$48)</f>
        <v/>
      </c>
    </row>
    <row r="245" spans="1:8">
      <c r="A245" s="930" t="s">
        <v>7181</v>
      </c>
      <c r="B245" s="930"/>
      <c r="C245" s="931"/>
      <c r="D245" s="374"/>
      <c r="E245" s="374"/>
      <c r="F245" s="374"/>
      <c r="G245" s="665"/>
      <c r="H245" s="249" t="str">
        <f>IF(G245="","",G245-G245*COMPASS!$U$48)</f>
        <v/>
      </c>
    </row>
    <row r="246" spans="1:8">
      <c r="A246" s="101" t="s">
        <v>7415</v>
      </c>
      <c r="B246" s="102" t="s">
        <v>421</v>
      </c>
      <c r="C246" s="183" t="s">
        <v>7182</v>
      </c>
      <c r="D246" s="929" t="s">
        <v>7183</v>
      </c>
      <c r="E246" s="1325">
        <v>1</v>
      </c>
      <c r="F246" s="1326"/>
      <c r="G246" s="1329">
        <v>102.08</v>
      </c>
      <c r="H246" s="249">
        <f>IF(G246="","",G246-G246*COMPASS!$U$48)</f>
        <v>102.08</v>
      </c>
    </row>
    <row r="247" spans="1:8">
      <c r="A247" s="101" t="s">
        <v>7416</v>
      </c>
      <c r="B247" s="913" t="s">
        <v>1192</v>
      </c>
      <c r="C247" s="183" t="s">
        <v>7184</v>
      </c>
      <c r="D247" s="929" t="s">
        <v>7185</v>
      </c>
      <c r="E247" s="1325">
        <v>1</v>
      </c>
      <c r="F247" s="1328"/>
      <c r="G247" s="1329" t="s">
        <v>18710</v>
      </c>
      <c r="H247" s="249" t="e">
        <f>IF(G247="","",G247-G247*COMPASS!$U$48)</f>
        <v>#VALUE!</v>
      </c>
    </row>
    <row r="248" spans="1:8">
      <c r="A248" s="101" t="s">
        <v>7417</v>
      </c>
      <c r="B248" s="913" t="s">
        <v>1192</v>
      </c>
      <c r="C248" s="183" t="s">
        <v>7186</v>
      </c>
      <c r="D248" s="929" t="s">
        <v>7187</v>
      </c>
      <c r="E248" s="1325">
        <v>1</v>
      </c>
      <c r="F248" s="1328"/>
      <c r="G248" s="1329" t="s">
        <v>18710</v>
      </c>
      <c r="H248" s="249" t="e">
        <f>IF(G248="","",G248-G248*COMPASS!$U$48)</f>
        <v>#VALUE!</v>
      </c>
    </row>
  </sheetData>
  <sheetProtection algorithmName="SHA-512" hashValue="38I9JrbjsE7PCDFslpHUtJDBKmVOsjcyt19cDDVBWoovRg8AnAgKewSEfv0jUOd02qIBogxNVo3qLmGiGzcnAw==" saltValue="aCbUaadIxwPRsogicG1wpg==" spinCount="100000" sheet="1"/>
  <mergeCells count="1">
    <mergeCell ref="D1:G1"/>
  </mergeCells>
  <hyperlinks>
    <hyperlink ref="H2" location="Indice" display="Indice" xr:uid="{00000000-0004-0000-1200-000000000000}"/>
    <hyperlink ref="D1" r:id="rId1" xr:uid="{00000000-0004-0000-1200-000001000000}"/>
  </hyperlinks>
  <pageMargins left="0.25" right="0.25" top="0.75" bottom="0.75" header="0.3" footer="0.3"/>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374786" r:id="rId5">
          <objectPr defaultSize="0" autoPict="0" r:id="rId6">
            <anchor moveWithCells="1">
              <from>
                <xdr:col>5</xdr:col>
                <xdr:colOff>22860</xdr:colOff>
                <xdr:row>4</xdr:row>
                <xdr:rowOff>22860</xdr:rowOff>
              </from>
              <to>
                <xdr:col>5</xdr:col>
                <xdr:colOff>327660</xdr:colOff>
                <xdr:row>4</xdr:row>
                <xdr:rowOff>304800</xdr:rowOff>
              </to>
            </anchor>
          </objectPr>
        </oleObject>
      </mc:Choice>
      <mc:Fallback>
        <oleObject progId="PI3.Image" shapeId="374786" r:id="rId5"/>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3">
    <tabColor indexed="13"/>
  </sheetPr>
  <dimension ref="A1:O57"/>
  <sheetViews>
    <sheetView topLeftCell="A25" workbookViewId="0">
      <selection activeCell="P44" sqref="P44"/>
    </sheetView>
  </sheetViews>
  <sheetFormatPr defaultRowHeight="13.2"/>
  <cols>
    <col min="1" max="1" width="8.6640625" style="168" customWidth="1"/>
    <col min="2" max="11" width="8.6640625" customWidth="1"/>
  </cols>
  <sheetData>
    <row r="1" spans="1:15" ht="12.75" customHeight="1">
      <c r="A1" s="1576" t="s">
        <v>2502</v>
      </c>
      <c r="B1" s="1576"/>
      <c r="C1" s="1576"/>
      <c r="D1" s="1576"/>
      <c r="E1" s="1576"/>
      <c r="F1" s="1576"/>
      <c r="G1" s="1576"/>
      <c r="H1" s="1576"/>
      <c r="I1" s="1576"/>
      <c r="J1" s="1576"/>
      <c r="K1" s="1576"/>
    </row>
    <row r="2" spans="1:15" ht="12.75" customHeight="1">
      <c r="A2" s="1576"/>
      <c r="B2" s="1576"/>
      <c r="C2" s="1576"/>
      <c r="D2" s="1576"/>
      <c r="E2" s="1576"/>
      <c r="F2" s="1576"/>
      <c r="G2" s="1576"/>
      <c r="H2" s="1576"/>
      <c r="I2" s="1576"/>
      <c r="J2" s="1576"/>
      <c r="K2" s="1576"/>
    </row>
    <row r="3" spans="1:15">
      <c r="A3" s="1577"/>
      <c r="B3" s="1577"/>
      <c r="C3" s="1577"/>
      <c r="D3" s="1577"/>
      <c r="E3" s="1577"/>
      <c r="F3" s="1577"/>
      <c r="G3" s="1577"/>
      <c r="H3" s="1577"/>
      <c r="I3" s="1577"/>
      <c r="J3" s="1577"/>
      <c r="K3" s="298"/>
    </row>
    <row r="4" spans="1:15" ht="12.75" customHeight="1">
      <c r="A4" s="299"/>
      <c r="B4" s="300"/>
      <c r="C4" s="300"/>
      <c r="D4" s="300"/>
      <c r="E4" s="300"/>
      <c r="F4" s="300"/>
      <c r="G4" s="301"/>
      <c r="H4" s="301"/>
      <c r="I4" s="301"/>
      <c r="J4" s="301"/>
      <c r="K4" s="298"/>
    </row>
    <row r="5" spans="1:15" ht="22.8">
      <c r="A5" s="299"/>
      <c r="B5" s="300"/>
      <c r="C5" s="300"/>
      <c r="D5" s="300"/>
      <c r="E5" s="300"/>
      <c r="F5" s="300"/>
      <c r="G5" s="302"/>
      <c r="H5" s="302"/>
      <c r="I5" s="302"/>
      <c r="J5" s="303"/>
      <c r="K5" s="298"/>
    </row>
    <row r="6" spans="1:15" s="306" customFormat="1">
      <c r="A6" s="304"/>
      <c r="B6" s="305"/>
      <c r="C6" s="305"/>
      <c r="D6" s="305"/>
      <c r="E6" s="305"/>
      <c r="F6" s="305"/>
      <c r="G6" s="305"/>
      <c r="H6" s="305"/>
      <c r="I6" s="305"/>
      <c r="J6" s="305"/>
      <c r="K6" s="298"/>
      <c r="L6"/>
    </row>
    <row r="7" spans="1:15" s="306" customFormat="1">
      <c r="A7" s="307"/>
      <c r="B7" s="305"/>
      <c r="C7" s="305"/>
      <c r="D7" s="305"/>
      <c r="E7" s="305"/>
      <c r="F7" s="305"/>
      <c r="G7" s="305"/>
      <c r="H7" s="305"/>
      <c r="I7" s="305"/>
      <c r="J7" s="305"/>
      <c r="K7" s="298"/>
      <c r="L7"/>
    </row>
    <row r="8" spans="1:15" s="306" customFormat="1">
      <c r="A8" s="307"/>
      <c r="B8" s="305"/>
      <c r="C8" s="305"/>
      <c r="D8" s="305"/>
      <c r="E8" s="305"/>
      <c r="F8" s="305"/>
      <c r="G8" s="305"/>
      <c r="H8" s="305"/>
      <c r="I8" s="305"/>
      <c r="J8" s="305"/>
      <c r="K8" s="298"/>
      <c r="L8"/>
    </row>
    <row r="9" spans="1:15" s="306" customFormat="1">
      <c r="A9" s="307"/>
      <c r="B9" s="305"/>
      <c r="C9" s="305"/>
      <c r="D9" s="305"/>
      <c r="E9" s="305"/>
      <c r="F9" s="305"/>
      <c r="G9" s="305"/>
      <c r="H9" s="305"/>
      <c r="I9" s="305"/>
      <c r="J9" s="305"/>
      <c r="K9" s="298"/>
      <c r="L9"/>
    </row>
    <row r="10" spans="1:15" s="306" customFormat="1">
      <c r="A10" s="307"/>
      <c r="B10" s="305"/>
      <c r="C10" s="305"/>
      <c r="D10" s="305"/>
      <c r="E10" s="305"/>
      <c r="F10" s="305"/>
      <c r="G10" s="305"/>
      <c r="H10" s="305"/>
      <c r="I10" s="305"/>
      <c r="J10" s="305"/>
      <c r="K10" s="298"/>
      <c r="L10"/>
      <c r="M10"/>
      <c r="N10"/>
      <c r="O10"/>
    </row>
    <row r="11" spans="1:15" s="306" customFormat="1">
      <c r="A11" s="308"/>
      <c r="B11" s="305"/>
      <c r="C11" s="305"/>
      <c r="D11" s="305"/>
      <c r="E11" s="305"/>
      <c r="F11" s="305"/>
      <c r="G11" s="305"/>
      <c r="H11" s="305"/>
      <c r="I11" s="305"/>
      <c r="J11" s="305"/>
      <c r="K11" s="298"/>
      <c r="L11"/>
      <c r="M11"/>
      <c r="N11"/>
      <c r="O11"/>
    </row>
    <row r="12" spans="1:15" s="306" customFormat="1">
      <c r="A12" s="307"/>
      <c r="B12" s="305"/>
      <c r="C12" s="305"/>
      <c r="D12" s="305"/>
      <c r="E12" s="305"/>
      <c r="F12" s="305"/>
      <c r="G12" s="305"/>
      <c r="H12" s="305"/>
      <c r="I12" s="305"/>
      <c r="J12" s="305"/>
      <c r="K12" s="298"/>
      <c r="L12"/>
      <c r="M12"/>
      <c r="N12"/>
      <c r="O12"/>
    </row>
    <row r="13" spans="1:15" s="306" customFormat="1">
      <c r="A13" s="304"/>
      <c r="B13" s="305"/>
      <c r="C13" s="305"/>
      <c r="D13" s="305"/>
      <c r="E13" s="305"/>
      <c r="F13" s="305"/>
      <c r="G13" s="305"/>
      <c r="H13" s="305"/>
      <c r="I13" s="305"/>
      <c r="J13" s="305"/>
      <c r="K13" s="298"/>
      <c r="L13"/>
      <c r="M13"/>
      <c r="N13"/>
      <c r="O13"/>
    </row>
    <row r="14" spans="1:15" s="306" customFormat="1">
      <c r="A14" s="307"/>
      <c r="B14" s="305"/>
      <c r="C14" s="305"/>
      <c r="D14" s="305"/>
      <c r="E14" s="305"/>
      <c r="F14" s="305"/>
      <c r="G14" s="305"/>
      <c r="H14" s="305"/>
      <c r="I14" s="305"/>
      <c r="J14" s="305"/>
      <c r="K14" s="298"/>
      <c r="L14"/>
      <c r="M14"/>
      <c r="N14"/>
      <c r="O14"/>
    </row>
    <row r="15" spans="1:15" s="306" customFormat="1">
      <c r="A15" s="307"/>
      <c r="B15" s="305"/>
      <c r="C15" s="305"/>
      <c r="D15" s="305"/>
      <c r="E15" s="305"/>
      <c r="F15" s="305"/>
      <c r="G15" s="305"/>
      <c r="H15" s="305"/>
      <c r="I15" s="305"/>
      <c r="J15" s="305"/>
      <c r="K15" s="298"/>
      <c r="L15"/>
      <c r="M15"/>
      <c r="N15"/>
      <c r="O15"/>
    </row>
    <row r="16" spans="1:15" s="306" customFormat="1">
      <c r="A16" s="307"/>
      <c r="B16" s="305"/>
      <c r="C16" s="305"/>
      <c r="D16" s="305"/>
      <c r="E16" s="305"/>
      <c r="F16" s="305"/>
      <c r="G16" s="305"/>
      <c r="H16" s="305"/>
      <c r="I16" s="305"/>
      <c r="J16" s="305"/>
      <c r="K16" s="298"/>
      <c r="L16"/>
      <c r="M16"/>
      <c r="N16"/>
      <c r="O16"/>
    </row>
    <row r="17" spans="1:15" s="306" customFormat="1">
      <c r="A17" s="307"/>
      <c r="B17" s="305"/>
      <c r="C17" s="305"/>
      <c r="D17" s="305"/>
      <c r="E17" s="305"/>
      <c r="F17" s="305"/>
      <c r="G17" s="305"/>
      <c r="H17" s="305"/>
      <c r="I17" s="305"/>
      <c r="J17" s="305"/>
      <c r="K17" s="298"/>
      <c r="L17"/>
      <c r="M17"/>
      <c r="N17"/>
      <c r="O17"/>
    </row>
    <row r="18" spans="1:15" s="306" customFormat="1">
      <c r="A18" s="308"/>
      <c r="B18" s="305"/>
      <c r="C18" s="305"/>
      <c r="D18" s="305"/>
      <c r="E18" s="305"/>
      <c r="F18" s="305"/>
      <c r="G18" s="305"/>
      <c r="H18" s="305"/>
      <c r="I18" s="305"/>
      <c r="J18" s="305"/>
      <c r="K18" s="298"/>
      <c r="L18"/>
      <c r="M18"/>
      <c r="N18"/>
      <c r="O18"/>
    </row>
    <row r="19" spans="1:15" s="306" customFormat="1">
      <c r="A19" s="307"/>
      <c r="B19" s="305"/>
      <c r="C19" s="305"/>
      <c r="D19" s="305"/>
      <c r="E19" s="305"/>
      <c r="F19" s="305"/>
      <c r="G19" s="305"/>
      <c r="H19" s="305"/>
      <c r="I19" s="305"/>
      <c r="J19" s="305"/>
      <c r="K19" s="298"/>
      <c r="L19"/>
      <c r="M19"/>
      <c r="N19"/>
      <c r="O19"/>
    </row>
    <row r="20" spans="1:15" s="306" customFormat="1">
      <c r="A20" s="304"/>
      <c r="B20" s="305"/>
      <c r="C20" s="305"/>
      <c r="D20" s="305"/>
      <c r="E20" s="305"/>
      <c r="F20" s="305"/>
      <c r="G20" s="305"/>
      <c r="H20" s="305"/>
      <c r="I20" s="305"/>
      <c r="J20" s="305"/>
      <c r="K20" s="298"/>
      <c r="L20"/>
      <c r="M20"/>
      <c r="N20"/>
      <c r="O20"/>
    </row>
    <row r="21" spans="1:15" s="306" customFormat="1">
      <c r="A21" s="307"/>
      <c r="B21" s="305"/>
      <c r="C21" s="305"/>
      <c r="D21" s="305"/>
      <c r="E21" s="305"/>
      <c r="F21" s="305"/>
      <c r="G21" s="305"/>
      <c r="H21" s="305"/>
      <c r="I21" s="305"/>
      <c r="J21" s="305"/>
      <c r="K21" s="298"/>
      <c r="L21"/>
      <c r="M21"/>
      <c r="N21"/>
      <c r="O21"/>
    </row>
    <row r="22" spans="1:15" s="306" customFormat="1">
      <c r="A22" s="307"/>
      <c r="B22" s="305"/>
      <c r="C22" s="305"/>
      <c r="D22" s="305"/>
      <c r="E22" s="305"/>
      <c r="F22" s="305"/>
      <c r="G22" s="305"/>
      <c r="H22" s="305"/>
      <c r="I22" s="305"/>
      <c r="J22" s="305"/>
      <c r="K22" s="298"/>
      <c r="L22"/>
      <c r="M22"/>
      <c r="N22"/>
      <c r="O22"/>
    </row>
    <row r="23" spans="1:15" s="306" customFormat="1">
      <c r="A23" s="1578" t="s">
        <v>2501</v>
      </c>
      <c r="B23" s="1578"/>
      <c r="C23" s="1578"/>
      <c r="D23" s="1578"/>
      <c r="E23" s="1578"/>
      <c r="F23" s="1578"/>
      <c r="G23" s="1578"/>
      <c r="H23" s="1578"/>
      <c r="I23" s="1578"/>
      <c r="J23" s="1578"/>
      <c r="K23" s="1578"/>
      <c r="L23"/>
      <c r="M23"/>
      <c r="N23"/>
      <c r="O23"/>
    </row>
    <row r="24" spans="1:15" s="306" customFormat="1">
      <c r="A24" s="1578"/>
      <c r="B24" s="1578"/>
      <c r="C24" s="1578"/>
      <c r="D24" s="1578"/>
      <c r="E24" s="1578"/>
      <c r="F24" s="1578"/>
      <c r="G24" s="1578"/>
      <c r="H24" s="1578"/>
      <c r="I24" s="1578"/>
      <c r="J24" s="1578"/>
      <c r="K24" s="1578"/>
      <c r="L24"/>
      <c r="M24"/>
      <c r="N24"/>
      <c r="O24"/>
    </row>
    <row r="25" spans="1:15" s="306" customFormat="1">
      <c r="A25" s="1578"/>
      <c r="B25" s="1578"/>
      <c r="C25" s="1578"/>
      <c r="D25" s="1578"/>
      <c r="E25" s="1578"/>
      <c r="F25" s="1578"/>
      <c r="G25" s="1578"/>
      <c r="H25" s="1578"/>
      <c r="I25" s="1578"/>
      <c r="J25" s="1578"/>
      <c r="K25" s="1578"/>
      <c r="L25"/>
      <c r="M25"/>
      <c r="N25"/>
      <c r="O25"/>
    </row>
    <row r="26" spans="1:15" s="306" customFormat="1">
      <c r="A26" s="1578"/>
      <c r="B26" s="1578"/>
      <c r="C26" s="1578"/>
      <c r="D26" s="1578"/>
      <c r="E26" s="1578"/>
      <c r="F26" s="1578"/>
      <c r="G26" s="1578"/>
      <c r="H26" s="1578"/>
      <c r="I26" s="1578"/>
      <c r="J26" s="1578"/>
      <c r="K26" s="1578"/>
      <c r="L26"/>
      <c r="M26"/>
      <c r="N26"/>
      <c r="O26"/>
    </row>
    <row r="27" spans="1:15" s="306" customFormat="1" ht="27.6">
      <c r="A27" s="309"/>
      <c r="B27" s="310"/>
      <c r="C27" s="310"/>
      <c r="D27" s="310"/>
      <c r="E27" s="310"/>
      <c r="F27" s="310"/>
      <c r="G27" s="310"/>
      <c r="H27" s="310"/>
      <c r="I27" s="310"/>
      <c r="J27" s="310"/>
      <c r="K27" s="310"/>
      <c r="L27"/>
      <c r="M27"/>
      <c r="N27"/>
      <c r="O27"/>
    </row>
    <row r="28" spans="1:15" s="306" customFormat="1">
      <c r="A28" s="304"/>
      <c r="B28" s="305"/>
      <c r="C28" s="305"/>
      <c r="D28" s="311"/>
      <c r="E28" s="305"/>
      <c r="F28" s="305"/>
      <c r="G28" s="305"/>
      <c r="H28" s="305"/>
      <c r="I28" s="305"/>
      <c r="J28" s="305"/>
      <c r="K28" s="298"/>
      <c r="L28"/>
      <c r="M28"/>
      <c r="N28"/>
      <c r="O28"/>
    </row>
    <row r="29" spans="1:15" s="306" customFormat="1" ht="14.7" customHeight="1">
      <c r="A29" s="312" t="s">
        <v>5880</v>
      </c>
      <c r="B29" s="313"/>
      <c r="C29" s="313"/>
      <c r="D29" s="314"/>
      <c r="E29" s="315" t="s">
        <v>47</v>
      </c>
      <c r="F29" s="313"/>
      <c r="G29" s="313"/>
      <c r="H29" s="315" t="s">
        <v>45</v>
      </c>
      <c r="I29" s="316"/>
      <c r="J29" s="316"/>
      <c r="K29" s="313"/>
    </row>
    <row r="30" spans="1:15" s="306" customFormat="1" ht="14.7" customHeight="1">
      <c r="A30" s="317" t="s">
        <v>20208</v>
      </c>
      <c r="B30" s="313"/>
      <c r="C30" s="313"/>
      <c r="D30" s="314"/>
      <c r="E30" s="316" t="s">
        <v>20567</v>
      </c>
      <c r="F30" s="313"/>
      <c r="G30" s="313"/>
      <c r="H30" s="316" t="s">
        <v>8576</v>
      </c>
      <c r="I30" s="316"/>
      <c r="J30" s="316"/>
      <c r="K30" s="313"/>
    </row>
    <row r="31" spans="1:15" s="306" customFormat="1" ht="14.7" customHeight="1">
      <c r="A31" s="317" t="s">
        <v>20209</v>
      </c>
      <c r="B31" s="313"/>
      <c r="C31" s="313"/>
      <c r="D31" s="314"/>
      <c r="E31" s="316" t="s">
        <v>20568</v>
      </c>
      <c r="F31" s="313"/>
      <c r="G31" s="313"/>
      <c r="H31" s="316" t="s">
        <v>8577</v>
      </c>
      <c r="I31" s="316"/>
      <c r="J31" s="316"/>
      <c r="K31" s="316"/>
    </row>
    <row r="32" spans="1:15" s="306" customFormat="1" ht="14.7" customHeight="1">
      <c r="A32" s="317" t="s">
        <v>20210</v>
      </c>
      <c r="B32" s="313"/>
      <c r="C32" s="313"/>
      <c r="D32" s="314"/>
      <c r="E32" s="316" t="s">
        <v>20212</v>
      </c>
      <c r="F32" s="316"/>
      <c r="G32" s="313"/>
      <c r="H32" s="316" t="s">
        <v>20213</v>
      </c>
      <c r="I32" s="316"/>
      <c r="J32" s="316"/>
      <c r="K32" s="316"/>
    </row>
    <row r="33" spans="1:11" s="306" customFormat="1" ht="14.7" customHeight="1">
      <c r="A33" s="317" t="s">
        <v>20211</v>
      </c>
      <c r="B33" s="313"/>
      <c r="C33" s="313"/>
      <c r="D33" s="314"/>
      <c r="E33" s="316" t="s">
        <v>20569</v>
      </c>
      <c r="F33" s="316"/>
      <c r="G33" s="313"/>
      <c r="H33" s="316" t="s">
        <v>20214</v>
      </c>
      <c r="I33" s="316"/>
      <c r="J33" s="316"/>
      <c r="K33" s="316"/>
    </row>
    <row r="34" spans="1:11" s="306" customFormat="1" ht="14.7" customHeight="1">
      <c r="A34" s="318" t="s">
        <v>5881</v>
      </c>
      <c r="B34" s="313"/>
      <c r="C34" s="313"/>
      <c r="D34" s="314"/>
      <c r="E34" s="526" t="s">
        <v>8358</v>
      </c>
      <c r="F34" s="316"/>
      <c r="G34" s="313"/>
      <c r="H34" s="526" t="s">
        <v>2503</v>
      </c>
      <c r="I34" s="316"/>
      <c r="J34" s="314"/>
      <c r="K34" s="314"/>
    </row>
    <row r="35" spans="1:11" s="306" customFormat="1" ht="14.7" customHeight="1">
      <c r="A35" s="319"/>
      <c r="B35" s="314"/>
      <c r="C35" s="314"/>
      <c r="D35" s="314"/>
      <c r="E35" s="314"/>
      <c r="F35" s="314"/>
      <c r="G35" s="314"/>
      <c r="H35" s="314"/>
      <c r="I35" s="314"/>
      <c r="J35" s="314"/>
      <c r="K35" s="314"/>
    </row>
    <row r="36" spans="1:11" s="306" customFormat="1" ht="14.7" customHeight="1">
      <c r="A36" s="312"/>
      <c r="B36" s="316"/>
      <c r="C36" s="316"/>
      <c r="D36" s="314"/>
      <c r="E36" s="316"/>
      <c r="F36" s="316"/>
      <c r="G36" s="316"/>
      <c r="H36" s="316"/>
      <c r="I36" s="316"/>
      <c r="J36" s="314"/>
      <c r="K36" s="314"/>
    </row>
    <row r="37" spans="1:11" s="306" customFormat="1" ht="14.7" customHeight="1">
      <c r="A37" s="312" t="s">
        <v>2913</v>
      </c>
      <c r="B37" s="316"/>
      <c r="C37" s="316"/>
      <c r="D37" s="314"/>
      <c r="E37" s="315" t="s">
        <v>2915</v>
      </c>
      <c r="F37" s="313"/>
      <c r="G37" s="316"/>
      <c r="H37" s="315" t="s">
        <v>48</v>
      </c>
      <c r="I37" s="316"/>
      <c r="J37" s="314"/>
      <c r="K37" s="314"/>
    </row>
    <row r="38" spans="1:11" s="306" customFormat="1" ht="14.7" customHeight="1">
      <c r="A38" s="317" t="s">
        <v>8572</v>
      </c>
      <c r="B38" s="316"/>
      <c r="C38" s="316"/>
      <c r="D38" s="314"/>
      <c r="E38" s="316" t="s">
        <v>2916</v>
      </c>
      <c r="F38" s="313"/>
      <c r="G38" s="316"/>
      <c r="H38" s="320" t="s">
        <v>20570</v>
      </c>
      <c r="I38" s="316"/>
      <c r="J38" s="316"/>
      <c r="K38" s="316"/>
    </row>
    <row r="39" spans="1:11" s="306" customFormat="1" ht="14.7" customHeight="1">
      <c r="A39" s="317" t="s">
        <v>8573</v>
      </c>
      <c r="B39" s="316"/>
      <c r="C39" s="316"/>
      <c r="D39" s="314"/>
      <c r="E39" s="316" t="s">
        <v>2917</v>
      </c>
      <c r="F39" s="313"/>
      <c r="G39" s="316"/>
      <c r="H39" s="320" t="s">
        <v>2918</v>
      </c>
      <c r="I39" s="316"/>
      <c r="J39" s="313"/>
      <c r="K39" s="314"/>
    </row>
    <row r="40" spans="1:11" s="306" customFormat="1" ht="14.7" customHeight="1">
      <c r="A40" s="317" t="s">
        <v>8575</v>
      </c>
      <c r="B40" s="316"/>
      <c r="C40" s="316"/>
      <c r="D40" s="314"/>
      <c r="E40" s="316" t="s">
        <v>20215</v>
      </c>
      <c r="F40" s="313"/>
      <c r="G40" s="316"/>
      <c r="H40" s="320" t="s">
        <v>2047</v>
      </c>
      <c r="I40" s="316"/>
      <c r="J40" s="313"/>
      <c r="K40" s="314"/>
    </row>
    <row r="41" spans="1:11" s="306" customFormat="1" ht="14.7" customHeight="1">
      <c r="A41" s="317" t="s">
        <v>8574</v>
      </c>
      <c r="B41" s="316"/>
      <c r="C41" s="316"/>
      <c r="D41" s="314"/>
      <c r="E41" s="316" t="s">
        <v>20216</v>
      </c>
      <c r="F41" s="313"/>
      <c r="G41" s="316"/>
      <c r="H41" s="320" t="s">
        <v>20217</v>
      </c>
      <c r="I41" s="316"/>
      <c r="J41" s="313"/>
      <c r="K41" s="314"/>
    </row>
    <row r="42" spans="1:11" s="306" customFormat="1" ht="14.7" customHeight="1">
      <c r="A42" s="318" t="s">
        <v>2914</v>
      </c>
      <c r="B42" s="316"/>
      <c r="C42" s="316"/>
      <c r="D42" s="314"/>
      <c r="E42" s="526" t="s">
        <v>8359</v>
      </c>
      <c r="F42" s="313"/>
      <c r="G42" s="316"/>
      <c r="H42" s="320" t="s">
        <v>20218</v>
      </c>
      <c r="I42" s="316"/>
      <c r="J42" s="313"/>
      <c r="K42" s="314"/>
    </row>
    <row r="43" spans="1:11" s="306" customFormat="1" ht="14.7" customHeight="1">
      <c r="A43" s="322"/>
      <c r="B43" s="313"/>
      <c r="C43" s="313"/>
      <c r="D43" s="314"/>
      <c r="E43" s="323"/>
      <c r="F43" s="313"/>
      <c r="G43" s="316"/>
      <c r="H43" s="526" t="s">
        <v>2505</v>
      </c>
      <c r="I43" s="316"/>
      <c r="J43" s="313"/>
      <c r="K43" s="314"/>
    </row>
    <row r="44" spans="1:11" s="306" customFormat="1" ht="14.7" customHeight="1">
      <c r="A44" s="319"/>
      <c r="B44" s="313"/>
      <c r="C44" s="316"/>
      <c r="D44" s="314"/>
      <c r="E44" s="316"/>
      <c r="F44" s="316"/>
      <c r="G44" s="316"/>
      <c r="H44" s="316"/>
      <c r="I44" s="316"/>
      <c r="J44" s="313"/>
      <c r="K44" s="314"/>
    </row>
    <row r="45" spans="1:11" s="306" customFormat="1" ht="14.7" customHeight="1">
      <c r="A45" s="315" t="s">
        <v>8354</v>
      </c>
      <c r="B45" s="316"/>
      <c r="C45" s="314"/>
      <c r="D45" s="314"/>
      <c r="E45" s="324" t="s">
        <v>46</v>
      </c>
      <c r="F45" s="314"/>
      <c r="G45" s="316"/>
      <c r="H45" s="315"/>
      <c r="I45" s="316"/>
      <c r="J45" s="314"/>
      <c r="K45" s="313"/>
    </row>
    <row r="46" spans="1:11" s="306" customFormat="1" ht="14.7" customHeight="1">
      <c r="A46" s="316" t="s">
        <v>8356</v>
      </c>
      <c r="B46" s="316"/>
      <c r="C46" s="314"/>
      <c r="D46" s="314"/>
      <c r="E46" s="316" t="s">
        <v>1169</v>
      </c>
      <c r="F46" s="314"/>
      <c r="G46" s="316"/>
      <c r="H46" s="316"/>
      <c r="I46" s="316"/>
      <c r="J46" s="314"/>
      <c r="K46" s="316"/>
    </row>
    <row r="47" spans="1:11" s="306" customFormat="1" ht="14.7" customHeight="1">
      <c r="A47" s="316" t="s">
        <v>8357</v>
      </c>
      <c r="B47" s="316"/>
      <c r="C47" s="314"/>
      <c r="D47" s="314"/>
      <c r="E47" s="316" t="s">
        <v>1219</v>
      </c>
      <c r="F47" s="314"/>
      <c r="G47" s="316"/>
      <c r="H47" s="316"/>
      <c r="I47" s="316"/>
      <c r="J47" s="320"/>
      <c r="K47" s="314"/>
    </row>
    <row r="48" spans="1:11" s="306" customFormat="1" ht="14.7" customHeight="1">
      <c r="A48" s="526" t="s">
        <v>8355</v>
      </c>
      <c r="B48" s="316"/>
      <c r="C48" s="314"/>
      <c r="D48" s="314"/>
      <c r="E48" s="316" t="s">
        <v>20219</v>
      </c>
      <c r="F48" s="314"/>
      <c r="G48" s="316"/>
      <c r="H48" s="526"/>
      <c r="I48" s="316"/>
      <c r="J48" s="320"/>
      <c r="K48" s="314"/>
    </row>
    <row r="49" spans="1:11" ht="14.7" customHeight="1">
      <c r="A49" s="317"/>
      <c r="B49" s="316"/>
      <c r="C49" s="320"/>
      <c r="D49" s="320"/>
      <c r="E49" s="316" t="s">
        <v>20220</v>
      </c>
      <c r="F49" s="320"/>
      <c r="G49" s="316"/>
      <c r="H49" s="325"/>
      <c r="I49" s="316"/>
      <c r="J49" s="320"/>
      <c r="K49" s="320"/>
    </row>
    <row r="50" spans="1:11" ht="14.7" customHeight="1">
      <c r="A50" s="321"/>
      <c r="B50" s="316"/>
      <c r="C50" s="320"/>
      <c r="D50" s="320"/>
      <c r="E50" s="526" t="s">
        <v>2504</v>
      </c>
      <c r="F50" s="316"/>
      <c r="G50" s="313"/>
      <c r="H50" s="320"/>
      <c r="I50" s="320"/>
      <c r="J50" s="320"/>
      <c r="K50" s="320"/>
    </row>
    <row r="51" spans="1:11" ht="14.7" customHeight="1">
      <c r="A51" s="326"/>
      <c r="B51" s="320"/>
      <c r="C51" s="320"/>
      <c r="D51" s="320"/>
      <c r="E51" s="320"/>
      <c r="F51" s="320"/>
      <c r="G51" s="316"/>
      <c r="H51" s="316"/>
      <c r="I51" s="320"/>
      <c r="J51" s="320"/>
      <c r="K51" s="320"/>
    </row>
    <row r="52" spans="1:11" ht="14.7" customHeight="1">
      <c r="A52" s="327"/>
      <c r="B52" s="328"/>
      <c r="C52" s="328"/>
      <c r="D52" s="328"/>
      <c r="E52" s="328"/>
      <c r="F52" s="328"/>
      <c r="G52" s="328"/>
      <c r="H52" s="328"/>
      <c r="I52" s="328"/>
      <c r="J52" s="328"/>
      <c r="K52" s="328"/>
    </row>
    <row r="53" spans="1:11">
      <c r="A53" s="327"/>
      <c r="B53" s="328"/>
      <c r="C53" s="328"/>
      <c r="D53" s="328"/>
      <c r="E53" s="328"/>
      <c r="F53" s="328"/>
      <c r="G53" s="328"/>
      <c r="H53" s="328"/>
      <c r="I53" s="329"/>
      <c r="J53" s="305"/>
      <c r="K53" s="305"/>
    </row>
    <row r="54" spans="1:11" s="306" customFormat="1" ht="10.199999999999999">
      <c r="A54" s="330"/>
      <c r="B54" s="311"/>
      <c r="C54" s="311"/>
      <c r="D54" s="311"/>
      <c r="E54" s="311"/>
      <c r="F54" s="311"/>
      <c r="G54" s="305"/>
      <c r="H54" s="305"/>
      <c r="I54" s="305"/>
      <c r="J54" s="305"/>
      <c r="K54" s="305"/>
    </row>
    <row r="55" spans="1:11" s="306" customFormat="1" ht="13.8">
      <c r="A55" s="331"/>
      <c r="B55" s="298"/>
      <c r="C55" s="311"/>
      <c r="D55" s="298"/>
      <c r="E55" s="332"/>
      <c r="F55" s="298"/>
      <c r="G55" s="303"/>
      <c r="H55" s="311"/>
      <c r="I55" s="303"/>
      <c r="J55" s="305"/>
      <c r="K55" s="305"/>
    </row>
    <row r="56" spans="1:11" s="306" customFormat="1" ht="10.199999999999999">
      <c r="A56" s="307"/>
      <c r="B56" s="305"/>
      <c r="C56" s="305"/>
      <c r="D56" s="305"/>
      <c r="E56" s="305"/>
      <c r="F56" s="305"/>
      <c r="G56" s="305"/>
      <c r="H56" s="305"/>
      <c r="I56" s="305"/>
      <c r="J56" s="305"/>
      <c r="K56" s="305"/>
    </row>
    <row r="57" spans="1:11" ht="13.8">
      <c r="A57" s="333"/>
      <c r="B57" s="298"/>
      <c r="C57" s="334"/>
      <c r="D57" s="334"/>
      <c r="E57" s="334"/>
      <c r="F57" s="311"/>
      <c r="G57" s="303"/>
      <c r="H57" s="332"/>
      <c r="I57" s="303"/>
      <c r="J57" s="305"/>
      <c r="K57" s="305"/>
    </row>
  </sheetData>
  <sheetProtection algorithmName="SHA-512" hashValue="fpU+9G8L8tnaR/SXS/DBdfWbD6R1NPwt2Xg7ih63CXemT01lZ/5TCtdxRX9bvo/Iu15JtBi+9XqVNlvmhFRxow==" saltValue="K4EsKDoHzn/9qP7DozV7hg==" spinCount="100000" sheet="1" objects="1" scenarios="1"/>
  <mergeCells count="3">
    <mergeCell ref="A1:K2"/>
    <mergeCell ref="A3:J3"/>
    <mergeCell ref="A23:K26"/>
  </mergeCells>
  <phoneticPr fontId="18" type="noConversion"/>
  <hyperlinks>
    <hyperlink ref="A34" r:id="rId1" xr:uid="{00000000-0004-0000-0100-000000000000}"/>
    <hyperlink ref="E34" r:id="rId2" xr:uid="{00000000-0004-0000-0100-000001000000}"/>
    <hyperlink ref="H34" r:id="rId3" xr:uid="{00000000-0004-0000-0100-000002000000}"/>
    <hyperlink ref="H43" r:id="rId4" xr:uid="{00000000-0004-0000-0100-000003000000}"/>
    <hyperlink ref="E50" r:id="rId5" xr:uid="{00000000-0004-0000-0100-000004000000}"/>
    <hyperlink ref="E42" r:id="rId6" display="faenza@compasstech.it" xr:uid="{00000000-0004-0000-0100-000005000000}"/>
    <hyperlink ref="A42" r:id="rId7" xr:uid="{00000000-0004-0000-0100-000006000000}"/>
    <hyperlink ref="A23" r:id="rId8" xr:uid="{00000000-0004-0000-0100-000007000000}"/>
    <hyperlink ref="A48" r:id="rId9" xr:uid="{00000000-0004-0000-0100-000008000000}"/>
  </hyperlinks>
  <pageMargins left="0.44" right="0.21" top="0.37" bottom="0.27" header="0.17" footer="0.18"/>
  <pageSetup paperSize="9" orientation="portrait" r:id="rId10"/>
  <headerFooter alignWithMargins="0"/>
  <drawing r:id="rId1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glio20">
    <tabColor rgb="FF00CC99"/>
  </sheetPr>
  <dimension ref="A1:H248"/>
  <sheetViews>
    <sheetView zoomScaleNormal="100" workbookViewId="0">
      <pane ySplit="4" topLeftCell="A5" activePane="bottomLeft" state="frozen"/>
      <selection pane="bottomLeft" activeCell="F85" sqref="F85"/>
    </sheetView>
  </sheetViews>
  <sheetFormatPr defaultColWidth="9.33203125" defaultRowHeight="15.6" customHeight="1"/>
  <cols>
    <col min="1" max="1" width="22.44140625" style="108" customWidth="1"/>
    <col min="2" max="2" width="3.33203125" style="124" customWidth="1"/>
    <col min="3" max="3" width="17.6640625" style="131" bestFit="1" customWidth="1"/>
    <col min="4" max="4" width="41.6640625" style="187" customWidth="1"/>
    <col min="5" max="5" width="4.44140625" style="599" customWidth="1"/>
    <col min="6" max="6" width="4.33203125" style="744" customWidth="1"/>
    <col min="7" max="7" width="8.6640625" style="1122" customWidth="1"/>
    <col min="8" max="8" width="10.33203125" style="359" bestFit="1" customWidth="1"/>
    <col min="9" max="16384" width="9.33203125" style="108"/>
  </cols>
  <sheetData>
    <row r="1" spans="1:8" ht="15.6" customHeight="1">
      <c r="A1" s="105" t="str">
        <f>'LS CABLE'!A1</f>
        <v>Listino Giugno22</v>
      </c>
      <c r="B1" s="110"/>
      <c r="C1" s="127"/>
      <c r="D1" s="1579" t="s">
        <v>2501</v>
      </c>
      <c r="E1" s="1580"/>
      <c r="F1" s="1580"/>
      <c r="G1" s="1580"/>
      <c r="H1" s="350"/>
    </row>
    <row r="2" spans="1:8" ht="15.6" customHeight="1" thickBot="1">
      <c r="A2" s="92"/>
      <c r="B2" s="112"/>
      <c r="C2" s="128"/>
      <c r="D2" s="73"/>
      <c r="E2" s="528"/>
      <c r="F2" s="742"/>
      <c r="G2" s="1116"/>
      <c r="H2" s="351" t="s">
        <v>362</v>
      </c>
    </row>
    <row r="3" spans="1:8" ht="25.2">
      <c r="A3" s="106" t="s">
        <v>4711</v>
      </c>
      <c r="B3" s="47"/>
      <c r="C3" s="98"/>
      <c r="D3" s="186"/>
      <c r="E3" s="596"/>
      <c r="F3" s="745"/>
      <c r="G3" s="1117"/>
      <c r="H3" s="352"/>
    </row>
    <row r="4" spans="1:8" s="354" customFormat="1" ht="15.6" customHeight="1">
      <c r="A4" s="283" t="str">
        <f>'LS CABLE'!A4</f>
        <v>Cod. Compass</v>
      </c>
      <c r="B4" s="619"/>
      <c r="C4" s="673" t="s">
        <v>422</v>
      </c>
      <c r="D4" s="674" t="s">
        <v>424</v>
      </c>
      <c r="E4" s="597" t="s">
        <v>1032</v>
      </c>
      <c r="F4" s="746"/>
      <c r="G4" s="1118" t="s">
        <v>1033</v>
      </c>
      <c r="H4" s="353"/>
    </row>
    <row r="5" spans="1:8" s="356" customFormat="1" ht="15.6" customHeight="1">
      <c r="A5" s="338" t="s">
        <v>9</v>
      </c>
      <c r="B5" s="620"/>
      <c r="C5" s="339"/>
      <c r="D5" s="340"/>
      <c r="E5" s="598"/>
      <c r="F5" s="743"/>
      <c r="G5" s="1119"/>
      <c r="H5" s="355"/>
    </row>
    <row r="6" spans="1:8" ht="22.2" customHeight="1">
      <c r="A6" s="776" t="s">
        <v>4713</v>
      </c>
      <c r="B6" s="863"/>
      <c r="C6" s="777"/>
      <c r="D6" s="777"/>
      <c r="E6" s="833"/>
      <c r="F6" s="831"/>
      <c r="G6" s="1120"/>
      <c r="H6" s="357"/>
    </row>
    <row r="7" spans="1:8" ht="15.6" customHeight="1">
      <c r="A7" s="815" t="s">
        <v>4714</v>
      </c>
      <c r="B7" s="864"/>
      <c r="C7" s="778"/>
      <c r="D7" s="778"/>
      <c r="E7" s="834"/>
      <c r="F7" s="832"/>
      <c r="G7" s="1121"/>
      <c r="H7" s="362"/>
    </row>
    <row r="8" spans="1:8" ht="15.6" customHeight="1">
      <c r="A8" s="616" t="s">
        <v>19044</v>
      </c>
      <c r="B8" s="965" t="s">
        <v>992</v>
      </c>
      <c r="C8" s="814" t="s">
        <v>19045</v>
      </c>
      <c r="D8" s="824" t="s">
        <v>19046</v>
      </c>
      <c r="E8" s="1014">
        <v>1</v>
      </c>
      <c r="F8" s="1182"/>
      <c r="G8" s="1758">
        <v>106.42</v>
      </c>
      <c r="H8" s="358"/>
    </row>
    <row r="9" spans="1:8" ht="15.6" customHeight="1">
      <c r="A9" s="616" t="s">
        <v>7501</v>
      </c>
      <c r="B9" s="958" t="s">
        <v>992</v>
      </c>
      <c r="C9" s="814" t="s">
        <v>7498</v>
      </c>
      <c r="D9" s="824" t="s">
        <v>17172</v>
      </c>
      <c r="E9" s="1014">
        <v>1</v>
      </c>
      <c r="F9" s="1182"/>
      <c r="G9" s="1758">
        <v>175.27</v>
      </c>
      <c r="H9" s="358"/>
    </row>
    <row r="10" spans="1:8" ht="15.6" customHeight="1">
      <c r="A10" s="616" t="s">
        <v>17848</v>
      </c>
      <c r="B10" s="958" t="s">
        <v>421</v>
      </c>
      <c r="C10" s="814" t="s">
        <v>17849</v>
      </c>
      <c r="D10" s="633" t="s">
        <v>17850</v>
      </c>
      <c r="E10" s="1014">
        <v>1</v>
      </c>
      <c r="F10" s="1182"/>
      <c r="G10" s="1758">
        <v>204.29</v>
      </c>
      <c r="H10" s="358"/>
    </row>
    <row r="11" spans="1:8" ht="15.6" customHeight="1">
      <c r="A11" s="616" t="s">
        <v>18036</v>
      </c>
      <c r="B11" s="958" t="s">
        <v>421</v>
      </c>
      <c r="C11" s="814" t="s">
        <v>18037</v>
      </c>
      <c r="D11" s="633" t="s">
        <v>18038</v>
      </c>
      <c r="E11" s="1014">
        <v>1</v>
      </c>
      <c r="F11" s="1182"/>
      <c r="G11" s="1758">
        <v>250.75</v>
      </c>
      <c r="H11" s="358"/>
    </row>
    <row r="12" spans="1:8" ht="15.6" customHeight="1">
      <c r="A12" s="616" t="s">
        <v>18791</v>
      </c>
      <c r="B12" s="958" t="s">
        <v>421</v>
      </c>
      <c r="C12" s="814" t="s">
        <v>18792</v>
      </c>
      <c r="D12" s="633" t="s">
        <v>18793</v>
      </c>
      <c r="E12" s="1014">
        <v>1</v>
      </c>
      <c r="F12" s="1182"/>
      <c r="G12" s="1758">
        <v>191.34</v>
      </c>
      <c r="H12" s="358"/>
    </row>
    <row r="13" spans="1:8" ht="15.6" customHeight="1">
      <c r="A13" s="616" t="s">
        <v>18150</v>
      </c>
      <c r="B13" s="958" t="s">
        <v>421</v>
      </c>
      <c r="C13" s="814" t="s">
        <v>18151</v>
      </c>
      <c r="D13" s="633" t="s">
        <v>18152</v>
      </c>
      <c r="E13" s="1014">
        <v>1</v>
      </c>
      <c r="F13" s="1182"/>
      <c r="G13" s="1758">
        <v>182.22</v>
      </c>
      <c r="H13" s="358"/>
    </row>
    <row r="14" spans="1:8" ht="15.6" customHeight="1">
      <c r="A14" s="616" t="s">
        <v>19552</v>
      </c>
      <c r="B14" s="958" t="s">
        <v>421</v>
      </c>
      <c r="C14" s="814" t="s">
        <v>19553</v>
      </c>
      <c r="D14" s="633" t="s">
        <v>19554</v>
      </c>
      <c r="E14" s="1014">
        <v>1</v>
      </c>
      <c r="F14" s="1182"/>
      <c r="G14" s="1758">
        <v>253</v>
      </c>
      <c r="H14" s="358"/>
    </row>
    <row r="15" spans="1:8" ht="15.6" customHeight="1">
      <c r="A15" s="1750" t="s">
        <v>21193</v>
      </c>
      <c r="B15" s="1751" t="s">
        <v>421</v>
      </c>
      <c r="C15" s="814" t="s">
        <v>21194</v>
      </c>
      <c r="D15" s="862" t="s">
        <v>21195</v>
      </c>
      <c r="E15" s="1761">
        <v>1</v>
      </c>
      <c r="F15" s="1760" t="s">
        <v>959</v>
      </c>
      <c r="G15" s="1759">
        <v>82.57</v>
      </c>
      <c r="H15" s="358"/>
    </row>
    <row r="16" spans="1:8" ht="15.6" customHeight="1">
      <c r="A16" s="1226" t="s">
        <v>20344</v>
      </c>
      <c r="B16" s="1226"/>
      <c r="C16" s="1226"/>
      <c r="D16" s="1226"/>
      <c r="E16" s="1227"/>
      <c r="F16" s="1227"/>
      <c r="G16" s="1752"/>
      <c r="H16" s="358"/>
    </row>
    <row r="17" spans="1:8" ht="15.6" customHeight="1">
      <c r="A17" s="616" t="s">
        <v>20345</v>
      </c>
      <c r="B17" s="958" t="s">
        <v>992</v>
      </c>
      <c r="C17" s="814" t="s">
        <v>20346</v>
      </c>
      <c r="D17" s="633" t="s">
        <v>20347</v>
      </c>
      <c r="E17" s="1014">
        <v>1</v>
      </c>
      <c r="F17" s="1182"/>
      <c r="G17" s="1758">
        <v>70.95</v>
      </c>
      <c r="H17" s="358"/>
    </row>
    <row r="18" spans="1:8" ht="15.6" customHeight="1">
      <c r="A18" s="616" t="s">
        <v>20348</v>
      </c>
      <c r="B18" s="958" t="s">
        <v>992</v>
      </c>
      <c r="C18" s="814" t="s">
        <v>20349</v>
      </c>
      <c r="D18" s="633" t="s">
        <v>20350</v>
      </c>
      <c r="E18" s="1014">
        <v>1</v>
      </c>
      <c r="F18" s="1182"/>
      <c r="G18" s="1758">
        <v>125.13</v>
      </c>
      <c r="H18" s="358"/>
    </row>
    <row r="19" spans="1:8" ht="15.6" customHeight="1">
      <c r="A19" s="616" t="s">
        <v>20351</v>
      </c>
      <c r="B19" s="958" t="s">
        <v>992</v>
      </c>
      <c r="C19" s="814" t="s">
        <v>20352</v>
      </c>
      <c r="D19" s="633" t="s">
        <v>20353</v>
      </c>
      <c r="E19" s="1014">
        <v>1</v>
      </c>
      <c r="F19" s="1182"/>
      <c r="G19" s="1758">
        <v>100.09</v>
      </c>
      <c r="H19" s="358"/>
    </row>
    <row r="20" spans="1:8" ht="15.6" customHeight="1">
      <c r="A20" s="815" t="s">
        <v>8177</v>
      </c>
      <c r="B20" s="959"/>
      <c r="C20" s="816"/>
      <c r="D20" s="817"/>
      <c r="E20" s="1015"/>
      <c r="F20" s="1015"/>
      <c r="G20" s="1753"/>
      <c r="H20" s="358"/>
    </row>
    <row r="21" spans="1:8" ht="15.6" customHeight="1">
      <c r="A21" s="616" t="s">
        <v>5769</v>
      </c>
      <c r="B21" s="965" t="s">
        <v>421</v>
      </c>
      <c r="C21" s="814" t="s">
        <v>5764</v>
      </c>
      <c r="D21" s="824" t="s">
        <v>17173</v>
      </c>
      <c r="E21" s="1014">
        <v>1</v>
      </c>
      <c r="F21" s="1182"/>
      <c r="G21" s="1758">
        <v>278.61</v>
      </c>
      <c r="H21" s="358"/>
    </row>
    <row r="22" spans="1:8" ht="15.6" customHeight="1">
      <c r="A22" s="616" t="s">
        <v>8178</v>
      </c>
      <c r="B22" s="958" t="s">
        <v>421</v>
      </c>
      <c r="C22" s="617" t="s">
        <v>7536</v>
      </c>
      <c r="D22" s="618" t="s">
        <v>18146</v>
      </c>
      <c r="E22" s="1014">
        <v>1</v>
      </c>
      <c r="F22" s="1182"/>
      <c r="G22" s="1758">
        <v>917.53</v>
      </c>
      <c r="H22" s="358"/>
    </row>
    <row r="23" spans="1:8" ht="15.6" customHeight="1">
      <c r="A23" s="815" t="s">
        <v>8179</v>
      </c>
      <c r="B23" s="959"/>
      <c r="C23" s="816"/>
      <c r="D23" s="817"/>
      <c r="E23" s="1015"/>
      <c r="F23" s="1015"/>
      <c r="G23" s="1753"/>
      <c r="H23" s="358"/>
    </row>
    <row r="24" spans="1:8" ht="15.6" customHeight="1">
      <c r="A24" s="616" t="s">
        <v>8180</v>
      </c>
      <c r="B24" s="958" t="s">
        <v>421</v>
      </c>
      <c r="C24" s="814" t="s">
        <v>8181</v>
      </c>
      <c r="D24" s="633" t="s">
        <v>17851</v>
      </c>
      <c r="E24" s="1014">
        <v>1</v>
      </c>
      <c r="F24" s="1182"/>
      <c r="G24" s="1758">
        <v>368.59</v>
      </c>
      <c r="H24" s="358"/>
    </row>
    <row r="25" spans="1:8" ht="15.6" customHeight="1">
      <c r="A25" s="616" t="s">
        <v>17852</v>
      </c>
      <c r="B25" s="958" t="s">
        <v>421</v>
      </c>
      <c r="C25" s="814" t="s">
        <v>17853</v>
      </c>
      <c r="D25" s="824" t="s">
        <v>17854</v>
      </c>
      <c r="E25" s="1014">
        <v>1</v>
      </c>
      <c r="F25" s="1182"/>
      <c r="G25" s="1758">
        <v>322.87</v>
      </c>
      <c r="H25" s="358"/>
    </row>
    <row r="26" spans="1:8" ht="15.6" customHeight="1">
      <c r="A26" s="616" t="s">
        <v>18039</v>
      </c>
      <c r="B26" s="958" t="s">
        <v>421</v>
      </c>
      <c r="C26" s="814" t="s">
        <v>18040</v>
      </c>
      <c r="D26" s="862" t="s">
        <v>18041</v>
      </c>
      <c r="E26" s="1014">
        <v>1</v>
      </c>
      <c r="F26" s="1182"/>
      <c r="G26" s="1758">
        <v>451.25</v>
      </c>
      <c r="H26" s="358"/>
    </row>
    <row r="27" spans="1:8" ht="15.6" customHeight="1">
      <c r="A27" s="616" t="s">
        <v>21166</v>
      </c>
      <c r="B27" s="958" t="s">
        <v>421</v>
      </c>
      <c r="C27" s="814" t="s">
        <v>21167</v>
      </c>
      <c r="D27" s="862" t="s">
        <v>21168</v>
      </c>
      <c r="E27" s="1014">
        <v>1</v>
      </c>
      <c r="F27" s="1182"/>
      <c r="G27" s="1758">
        <v>530</v>
      </c>
      <c r="H27" s="358"/>
    </row>
    <row r="28" spans="1:8" ht="15.6" customHeight="1">
      <c r="A28" s="616" t="s">
        <v>17174</v>
      </c>
      <c r="B28" s="958" t="s">
        <v>421</v>
      </c>
      <c r="C28" s="814" t="s">
        <v>17175</v>
      </c>
      <c r="D28" s="824" t="s">
        <v>17176</v>
      </c>
      <c r="E28" s="1014">
        <v>1</v>
      </c>
      <c r="F28" s="1182"/>
      <c r="G28" s="1758">
        <v>618.48</v>
      </c>
      <c r="H28" s="358"/>
    </row>
    <row r="29" spans="1:8" ht="15.6" customHeight="1">
      <c r="A29" s="818" t="s">
        <v>4715</v>
      </c>
      <c r="B29" s="960"/>
      <c r="C29" s="819"/>
      <c r="D29" s="820"/>
      <c r="E29" s="1016"/>
      <c r="F29" s="1016"/>
      <c r="G29" s="1754"/>
      <c r="H29" s="358"/>
    </row>
    <row r="30" spans="1:8" ht="15.6" customHeight="1">
      <c r="A30" s="815" t="s">
        <v>4716</v>
      </c>
      <c r="B30" s="959"/>
      <c r="C30" s="816"/>
      <c r="D30" s="817"/>
      <c r="E30" s="1015"/>
      <c r="F30" s="1015"/>
      <c r="G30" s="1753"/>
      <c r="H30" s="358"/>
    </row>
    <row r="31" spans="1:8" ht="15.6" customHeight="1">
      <c r="A31" s="616" t="s">
        <v>19555</v>
      </c>
      <c r="B31" s="958" t="s">
        <v>421</v>
      </c>
      <c r="C31" s="814" t="s">
        <v>19556</v>
      </c>
      <c r="D31" s="824" t="s">
        <v>19557</v>
      </c>
      <c r="E31" s="1014">
        <v>1</v>
      </c>
      <c r="F31" s="1182"/>
      <c r="G31" s="1758">
        <v>45.82</v>
      </c>
      <c r="H31" s="358"/>
    </row>
    <row r="32" spans="1:8" ht="15.6" customHeight="1">
      <c r="A32" s="616" t="s">
        <v>19558</v>
      </c>
      <c r="B32" s="958" t="s">
        <v>421</v>
      </c>
      <c r="C32" s="814" t="s">
        <v>19559</v>
      </c>
      <c r="D32" s="824" t="s">
        <v>19560</v>
      </c>
      <c r="E32" s="1014">
        <v>1</v>
      </c>
      <c r="F32" s="1182"/>
      <c r="G32" s="1758">
        <v>72.430000000000007</v>
      </c>
      <c r="H32" s="358"/>
    </row>
    <row r="33" spans="1:8" ht="15.6" customHeight="1">
      <c r="A33" s="616" t="s">
        <v>17220</v>
      </c>
      <c r="B33" s="958" t="s">
        <v>421</v>
      </c>
      <c r="C33" s="814" t="s">
        <v>17221</v>
      </c>
      <c r="D33" s="824" t="s">
        <v>17222</v>
      </c>
      <c r="E33" s="1014">
        <v>1</v>
      </c>
      <c r="F33" s="1182"/>
      <c r="G33" s="1758">
        <v>11.1</v>
      </c>
      <c r="H33" s="358"/>
    </row>
    <row r="34" spans="1:8" ht="15.6" customHeight="1">
      <c r="A34" s="815" t="s">
        <v>7499</v>
      </c>
      <c r="B34" s="959"/>
      <c r="C34" s="816"/>
      <c r="D34" s="817"/>
      <c r="E34" s="1015"/>
      <c r="F34" s="1015"/>
      <c r="G34" s="1753"/>
      <c r="H34" s="358"/>
    </row>
    <row r="35" spans="1:8" ht="15.6" customHeight="1">
      <c r="A35" s="616" t="s">
        <v>7502</v>
      </c>
      <c r="B35" s="958" t="s">
        <v>992</v>
      </c>
      <c r="C35" s="814" t="s">
        <v>7500</v>
      </c>
      <c r="D35" s="824" t="s">
        <v>19152</v>
      </c>
      <c r="E35" s="1014">
        <v>1</v>
      </c>
      <c r="F35" s="1182"/>
      <c r="G35" s="1758">
        <v>47.65</v>
      </c>
      <c r="H35" s="358"/>
    </row>
    <row r="36" spans="1:8" ht="15.6" customHeight="1">
      <c r="A36" s="616" t="s">
        <v>17827</v>
      </c>
      <c r="B36" s="961" t="s">
        <v>421</v>
      </c>
      <c r="C36" s="814" t="s">
        <v>17828</v>
      </c>
      <c r="D36" s="824" t="s">
        <v>18147</v>
      </c>
      <c r="E36" s="1014">
        <v>1</v>
      </c>
      <c r="F36" s="1182"/>
      <c r="G36" s="1758">
        <v>47.85</v>
      </c>
      <c r="H36" s="358"/>
    </row>
    <row r="37" spans="1:8" ht="15.6" customHeight="1">
      <c r="A37" s="815" t="s">
        <v>4717</v>
      </c>
      <c r="B37" s="959"/>
      <c r="C37" s="816"/>
      <c r="D37" s="817"/>
      <c r="E37" s="1015"/>
      <c r="F37" s="1015"/>
      <c r="G37" s="1753"/>
      <c r="H37" s="358"/>
    </row>
    <row r="38" spans="1:8" ht="15.6" customHeight="1">
      <c r="A38" s="616" t="s">
        <v>17678</v>
      </c>
      <c r="B38" s="958" t="s">
        <v>421</v>
      </c>
      <c r="C38" s="814" t="s">
        <v>17679</v>
      </c>
      <c r="D38" s="824" t="s">
        <v>8182</v>
      </c>
      <c r="E38" s="1014">
        <v>1</v>
      </c>
      <c r="F38" s="1182"/>
      <c r="G38" s="1758">
        <v>49.32</v>
      </c>
      <c r="H38" s="358"/>
    </row>
    <row r="39" spans="1:8" ht="15.6" customHeight="1">
      <c r="A39" s="815" t="s">
        <v>4718</v>
      </c>
      <c r="B39" s="959"/>
      <c r="C39" s="816"/>
      <c r="D39" s="817"/>
      <c r="E39" s="1015"/>
      <c r="F39" s="1015"/>
      <c r="G39" s="1753"/>
      <c r="H39" s="358"/>
    </row>
    <row r="40" spans="1:8" ht="15.6" customHeight="1">
      <c r="A40" s="616" t="s">
        <v>4740</v>
      </c>
      <c r="B40" s="958" t="s">
        <v>421</v>
      </c>
      <c r="C40" s="814" t="s">
        <v>5690</v>
      </c>
      <c r="D40" s="824" t="s">
        <v>8183</v>
      </c>
      <c r="E40" s="1014">
        <v>1</v>
      </c>
      <c r="F40" s="1182"/>
      <c r="G40" s="1758">
        <v>40.19</v>
      </c>
      <c r="H40" s="358"/>
    </row>
    <row r="41" spans="1:8" ht="15.6" customHeight="1">
      <c r="A41" s="616" t="s">
        <v>4741</v>
      </c>
      <c r="B41" s="958" t="s">
        <v>421</v>
      </c>
      <c r="C41" s="814" t="s">
        <v>5691</v>
      </c>
      <c r="D41" s="824" t="s">
        <v>8184</v>
      </c>
      <c r="E41" s="1014">
        <v>1</v>
      </c>
      <c r="F41" s="1182"/>
      <c r="G41" s="1758">
        <v>84.64</v>
      </c>
      <c r="H41" s="358"/>
    </row>
    <row r="42" spans="1:8" ht="15.6" customHeight="1">
      <c r="A42" s="616" t="s">
        <v>4742</v>
      </c>
      <c r="B42" s="958" t="s">
        <v>421</v>
      </c>
      <c r="C42" s="814" t="s">
        <v>5692</v>
      </c>
      <c r="D42" s="824" t="s">
        <v>8185</v>
      </c>
      <c r="E42" s="1014">
        <v>1</v>
      </c>
      <c r="F42" s="1182"/>
      <c r="G42" s="1758">
        <v>31.15</v>
      </c>
      <c r="H42" s="358"/>
    </row>
    <row r="43" spans="1:8" ht="15.6" customHeight="1">
      <c r="A43" s="616" t="s">
        <v>4743</v>
      </c>
      <c r="B43" s="958" t="s">
        <v>421</v>
      </c>
      <c r="C43" s="814" t="s">
        <v>5693</v>
      </c>
      <c r="D43" s="824" t="s">
        <v>8186</v>
      </c>
      <c r="E43" s="1014">
        <v>1</v>
      </c>
      <c r="F43" s="1182"/>
      <c r="G43" s="1758">
        <v>65.47</v>
      </c>
      <c r="H43" s="358"/>
    </row>
    <row r="44" spans="1:8" ht="15.6" customHeight="1">
      <c r="A44" s="821" t="s">
        <v>4719</v>
      </c>
      <c r="B44" s="962"/>
      <c r="C44" s="822"/>
      <c r="D44" s="823"/>
      <c r="E44" s="1017"/>
      <c r="F44" s="1017"/>
      <c r="G44" s="1755"/>
      <c r="H44" s="358"/>
    </row>
    <row r="45" spans="1:8" ht="15.6" customHeight="1">
      <c r="A45" s="815" t="s">
        <v>4720</v>
      </c>
      <c r="B45" s="959"/>
      <c r="C45" s="816"/>
      <c r="D45" s="817"/>
      <c r="E45" s="1015"/>
      <c r="F45" s="1015"/>
      <c r="G45" s="1753"/>
      <c r="H45" s="358"/>
    </row>
    <row r="46" spans="1:8" ht="15.6" customHeight="1">
      <c r="A46" s="616" t="s">
        <v>13674</v>
      </c>
      <c r="B46" s="958" t="s">
        <v>421</v>
      </c>
      <c r="C46" s="814" t="s">
        <v>13675</v>
      </c>
      <c r="D46" s="824" t="s">
        <v>13676</v>
      </c>
      <c r="E46" s="1014">
        <v>1</v>
      </c>
      <c r="F46" s="1182"/>
      <c r="G46" s="1758">
        <v>349.32</v>
      </c>
      <c r="H46" s="358"/>
    </row>
    <row r="47" spans="1:8" ht="15.6" customHeight="1">
      <c r="A47" s="616" t="s">
        <v>13677</v>
      </c>
      <c r="B47" s="958" t="s">
        <v>421</v>
      </c>
      <c r="C47" s="814" t="s">
        <v>13678</v>
      </c>
      <c r="D47" s="824" t="s">
        <v>13679</v>
      </c>
      <c r="E47" s="1014">
        <v>1</v>
      </c>
      <c r="F47" s="1182"/>
      <c r="G47" s="1758">
        <v>415.61</v>
      </c>
      <c r="H47" s="358"/>
    </row>
    <row r="48" spans="1:8" ht="15.6" customHeight="1">
      <c r="A48" s="616" t="s">
        <v>13680</v>
      </c>
      <c r="B48" s="958" t="s">
        <v>421</v>
      </c>
      <c r="C48" s="814" t="s">
        <v>13681</v>
      </c>
      <c r="D48" s="824" t="s">
        <v>13682</v>
      </c>
      <c r="E48" s="1014">
        <v>1</v>
      </c>
      <c r="F48" s="1182"/>
      <c r="G48" s="1758">
        <v>669.74</v>
      </c>
      <c r="H48" s="358"/>
    </row>
    <row r="49" spans="1:8" ht="15.6" customHeight="1">
      <c r="A49" s="818" t="s">
        <v>6041</v>
      </c>
      <c r="B49" s="960"/>
      <c r="C49" s="819"/>
      <c r="D49" s="820"/>
      <c r="E49" s="1016"/>
      <c r="F49" s="1016"/>
      <c r="G49" s="1754"/>
      <c r="H49" s="358"/>
    </row>
    <row r="50" spans="1:8" ht="15.6" customHeight="1">
      <c r="A50" s="616" t="s">
        <v>6061</v>
      </c>
      <c r="B50" s="958" t="s">
        <v>421</v>
      </c>
      <c r="C50" s="814" t="s">
        <v>6042</v>
      </c>
      <c r="D50" s="824" t="s">
        <v>8187</v>
      </c>
      <c r="E50" s="1014">
        <v>1</v>
      </c>
      <c r="F50" s="1182"/>
      <c r="G50" s="1758">
        <v>29.38</v>
      </c>
      <c r="H50" s="358"/>
    </row>
    <row r="51" spans="1:8" ht="15.6" customHeight="1">
      <c r="A51" s="616" t="s">
        <v>6062</v>
      </c>
      <c r="B51" s="958" t="s">
        <v>421</v>
      </c>
      <c r="C51" s="814" t="s">
        <v>6043</v>
      </c>
      <c r="D51" s="824" t="s">
        <v>8188</v>
      </c>
      <c r="E51" s="1014">
        <v>1</v>
      </c>
      <c r="F51" s="1182"/>
      <c r="G51" s="1758">
        <v>48.75</v>
      </c>
      <c r="H51" s="358"/>
    </row>
    <row r="52" spans="1:8" ht="15.6" customHeight="1">
      <c r="A52" s="616" t="s">
        <v>6063</v>
      </c>
      <c r="B52" s="958" t="s">
        <v>421</v>
      </c>
      <c r="C52" s="814" t="s">
        <v>6044</v>
      </c>
      <c r="D52" s="824" t="s">
        <v>8189</v>
      </c>
      <c r="E52" s="1014">
        <v>1</v>
      </c>
      <c r="F52" s="1182"/>
      <c r="G52" s="1758">
        <v>34.119999999999997</v>
      </c>
      <c r="H52" s="358"/>
    </row>
    <row r="53" spans="1:8" ht="15.6" customHeight="1">
      <c r="A53" s="616" t="s">
        <v>6064</v>
      </c>
      <c r="B53" s="958" t="s">
        <v>421</v>
      </c>
      <c r="C53" s="814" t="s">
        <v>6045</v>
      </c>
      <c r="D53" s="824" t="s">
        <v>8190</v>
      </c>
      <c r="E53" s="1014">
        <v>1</v>
      </c>
      <c r="F53" s="1182"/>
      <c r="G53" s="1758">
        <v>55.52</v>
      </c>
      <c r="H53" s="358"/>
    </row>
    <row r="54" spans="1:8" ht="15.6" customHeight="1">
      <c r="A54" s="821" t="s">
        <v>4721</v>
      </c>
      <c r="B54" s="962"/>
      <c r="C54" s="822"/>
      <c r="D54" s="823"/>
      <c r="E54" s="1017"/>
      <c r="F54" s="1017"/>
      <c r="G54" s="1755"/>
      <c r="H54" s="358"/>
    </row>
    <row r="55" spans="1:8" ht="15.6" customHeight="1">
      <c r="A55" s="818" t="s">
        <v>4722</v>
      </c>
      <c r="B55" s="960"/>
      <c r="C55" s="819"/>
      <c r="D55" s="820"/>
      <c r="E55" s="1016"/>
      <c r="F55" s="1016"/>
      <c r="G55" s="1754"/>
      <c r="H55" s="358"/>
    </row>
    <row r="56" spans="1:8" ht="15.6" customHeight="1">
      <c r="A56" s="815" t="s">
        <v>4723</v>
      </c>
      <c r="B56" s="959"/>
      <c r="C56" s="816"/>
      <c r="D56" s="817"/>
      <c r="E56" s="1015"/>
      <c r="F56" s="1015"/>
      <c r="G56" s="1753"/>
      <c r="H56" s="358"/>
    </row>
    <row r="57" spans="1:8" ht="15.6" customHeight="1">
      <c r="A57" s="616" t="s">
        <v>4755</v>
      </c>
      <c r="B57" s="965" t="s">
        <v>421</v>
      </c>
      <c r="C57" s="814" t="s">
        <v>5705</v>
      </c>
      <c r="D57" s="824" t="s">
        <v>8191</v>
      </c>
      <c r="E57" s="1014">
        <v>1</v>
      </c>
      <c r="F57" s="1182"/>
      <c r="G57" s="1758">
        <v>13.6</v>
      </c>
      <c r="H57" s="358"/>
    </row>
    <row r="58" spans="1:8" ht="15.6" customHeight="1">
      <c r="A58" s="616" t="s">
        <v>4756</v>
      </c>
      <c r="B58" s="958" t="s">
        <v>992</v>
      </c>
      <c r="C58" s="814" t="s">
        <v>5706</v>
      </c>
      <c r="D58" s="824" t="s">
        <v>8192</v>
      </c>
      <c r="E58" s="1014">
        <v>1</v>
      </c>
      <c r="F58" s="1182"/>
      <c r="G58" s="1758">
        <v>20.02</v>
      </c>
      <c r="H58" s="358"/>
    </row>
    <row r="59" spans="1:8" ht="15.6" customHeight="1">
      <c r="A59" s="616" t="s">
        <v>5770</v>
      </c>
      <c r="B59" s="958" t="s">
        <v>992</v>
      </c>
      <c r="C59" s="814" t="s">
        <v>5765</v>
      </c>
      <c r="D59" s="824" t="s">
        <v>8193</v>
      </c>
      <c r="E59" s="1014">
        <v>1</v>
      </c>
      <c r="F59" s="1182"/>
      <c r="G59" s="1758">
        <v>9.34</v>
      </c>
      <c r="H59" s="358"/>
    </row>
    <row r="60" spans="1:8" ht="15.6" customHeight="1">
      <c r="A60" s="616" t="s">
        <v>5771</v>
      </c>
      <c r="B60" s="958" t="s">
        <v>992</v>
      </c>
      <c r="C60" s="814" t="s">
        <v>5766</v>
      </c>
      <c r="D60" s="824" t="s">
        <v>8194</v>
      </c>
      <c r="E60" s="1014">
        <v>1</v>
      </c>
      <c r="F60" s="1182"/>
      <c r="G60" s="1758">
        <v>13.6</v>
      </c>
      <c r="H60" s="358"/>
    </row>
    <row r="61" spans="1:8" ht="15.6" customHeight="1">
      <c r="A61" s="616" t="s">
        <v>5772</v>
      </c>
      <c r="B61" s="958" t="s">
        <v>992</v>
      </c>
      <c r="C61" s="814" t="s">
        <v>5767</v>
      </c>
      <c r="D61" s="824" t="s">
        <v>8195</v>
      </c>
      <c r="E61" s="1014">
        <v>1</v>
      </c>
      <c r="F61" s="1182"/>
      <c r="G61" s="1758">
        <v>17.93</v>
      </c>
      <c r="H61" s="358"/>
    </row>
    <row r="62" spans="1:8" ht="15.6" customHeight="1">
      <c r="A62" s="616" t="s">
        <v>5773</v>
      </c>
      <c r="B62" s="958" t="s">
        <v>992</v>
      </c>
      <c r="C62" s="814" t="s">
        <v>5768</v>
      </c>
      <c r="D62" s="824" t="s">
        <v>8196</v>
      </c>
      <c r="E62" s="1014">
        <v>1</v>
      </c>
      <c r="F62" s="1182"/>
      <c r="G62" s="1758">
        <v>23.78</v>
      </c>
      <c r="H62" s="358"/>
    </row>
    <row r="63" spans="1:8" ht="15.6" customHeight="1">
      <c r="A63" s="815" t="s">
        <v>4724</v>
      </c>
      <c r="B63" s="959"/>
      <c r="C63" s="816"/>
      <c r="D63" s="817"/>
      <c r="E63" s="1015"/>
      <c r="F63" s="1015"/>
      <c r="G63" s="1753"/>
      <c r="H63" s="358"/>
    </row>
    <row r="64" spans="1:8" ht="15.6" customHeight="1">
      <c r="A64" s="616" t="s">
        <v>20354</v>
      </c>
      <c r="B64" s="961" t="s">
        <v>992</v>
      </c>
      <c r="C64" s="814" t="s">
        <v>20355</v>
      </c>
      <c r="D64" s="824" t="s">
        <v>20356</v>
      </c>
      <c r="E64" s="1014">
        <v>1</v>
      </c>
      <c r="F64" s="1182"/>
      <c r="G64" s="1758">
        <v>122.17</v>
      </c>
      <c r="H64" s="358"/>
    </row>
    <row r="65" spans="1:8" ht="15.6" customHeight="1">
      <c r="A65" s="616" t="s">
        <v>18902</v>
      </c>
      <c r="B65" s="958" t="s">
        <v>992</v>
      </c>
      <c r="C65" s="814" t="s">
        <v>18903</v>
      </c>
      <c r="D65" s="824" t="s">
        <v>8197</v>
      </c>
      <c r="E65" s="1014">
        <v>1</v>
      </c>
      <c r="F65" s="1182"/>
      <c r="G65" s="1758">
        <v>59.6</v>
      </c>
      <c r="H65" s="358"/>
    </row>
    <row r="66" spans="1:8" ht="15.6" customHeight="1">
      <c r="A66" s="616" t="s">
        <v>18653</v>
      </c>
      <c r="B66" s="965" t="s">
        <v>992</v>
      </c>
      <c r="C66" s="814" t="s">
        <v>18654</v>
      </c>
      <c r="D66" s="824" t="s">
        <v>8198</v>
      </c>
      <c r="E66" s="1014">
        <v>1</v>
      </c>
      <c r="F66" s="1182"/>
      <c r="G66" s="1758">
        <v>78.88</v>
      </c>
      <c r="H66" s="358"/>
    </row>
    <row r="67" spans="1:8" ht="15.6" customHeight="1">
      <c r="A67" s="616" t="s">
        <v>17587</v>
      </c>
      <c r="B67" s="958" t="s">
        <v>421</v>
      </c>
      <c r="C67" s="814" t="s">
        <v>17588</v>
      </c>
      <c r="D67" s="824" t="s">
        <v>17652</v>
      </c>
      <c r="E67" s="1014">
        <v>1</v>
      </c>
      <c r="F67" s="1182"/>
      <c r="G67" s="1758">
        <v>125.21</v>
      </c>
      <c r="H67" s="358"/>
    </row>
    <row r="68" spans="1:8" ht="15.6" customHeight="1">
      <c r="A68" s="616" t="s">
        <v>17653</v>
      </c>
      <c r="B68" s="958" t="s">
        <v>421</v>
      </c>
      <c r="C68" s="814" t="s">
        <v>17654</v>
      </c>
      <c r="D68" s="824" t="s">
        <v>17655</v>
      </c>
      <c r="E68" s="1014">
        <v>1</v>
      </c>
      <c r="F68" s="1182"/>
      <c r="G68" s="1758">
        <v>150.25</v>
      </c>
      <c r="H68" s="358"/>
    </row>
    <row r="69" spans="1:8" ht="15.6" customHeight="1">
      <c r="A69" s="818" t="s">
        <v>18794</v>
      </c>
      <c r="B69" s="960"/>
      <c r="C69" s="819"/>
      <c r="D69" s="820"/>
      <c r="E69" s="1016"/>
      <c r="F69" s="1016"/>
      <c r="G69" s="1754"/>
      <c r="H69" s="358"/>
    </row>
    <row r="70" spans="1:8" ht="15.6" customHeight="1">
      <c r="A70" s="815"/>
      <c r="B70" s="959"/>
      <c r="C70" s="816"/>
      <c r="D70" s="817"/>
      <c r="E70" s="1015"/>
      <c r="F70" s="1015"/>
      <c r="G70" s="1753"/>
      <c r="H70" s="358"/>
    </row>
    <row r="71" spans="1:8" ht="15.6" customHeight="1">
      <c r="A71" s="616" t="s">
        <v>18795</v>
      </c>
      <c r="B71" s="958" t="s">
        <v>992</v>
      </c>
      <c r="C71" s="634" t="s">
        <v>18796</v>
      </c>
      <c r="D71" s="633" t="s">
        <v>18797</v>
      </c>
      <c r="E71" s="1014">
        <v>1</v>
      </c>
      <c r="F71" s="1182"/>
      <c r="G71" s="1758">
        <v>47.58</v>
      </c>
      <c r="H71" s="358"/>
    </row>
    <row r="72" spans="1:8" ht="15.6" customHeight="1">
      <c r="A72" s="616" t="s">
        <v>18798</v>
      </c>
      <c r="B72" s="958" t="s">
        <v>992</v>
      </c>
      <c r="C72" s="634" t="s">
        <v>18799</v>
      </c>
      <c r="D72" s="633" t="s">
        <v>18800</v>
      </c>
      <c r="E72" s="1014">
        <v>1</v>
      </c>
      <c r="F72" s="1182"/>
      <c r="G72" s="1758">
        <v>66.77</v>
      </c>
      <c r="H72" s="358"/>
    </row>
    <row r="73" spans="1:8" ht="15.6" customHeight="1">
      <c r="A73" s="616" t="s">
        <v>8587</v>
      </c>
      <c r="B73" s="958" t="s">
        <v>992</v>
      </c>
      <c r="C73" s="634" t="s">
        <v>8583</v>
      </c>
      <c r="D73" s="633" t="s">
        <v>17656</v>
      </c>
      <c r="E73" s="1014">
        <v>1</v>
      </c>
      <c r="F73" s="1182" t="s">
        <v>12448</v>
      </c>
      <c r="G73" s="1758">
        <v>54.25</v>
      </c>
      <c r="H73" s="358"/>
    </row>
    <row r="74" spans="1:8" ht="15.6" customHeight="1">
      <c r="A74" s="616" t="s">
        <v>12208</v>
      </c>
      <c r="B74" s="958" t="s">
        <v>421</v>
      </c>
      <c r="C74" s="814" t="s">
        <v>12209</v>
      </c>
      <c r="D74" s="824" t="s">
        <v>17657</v>
      </c>
      <c r="E74" s="1014">
        <v>1</v>
      </c>
      <c r="F74" s="1182" t="s">
        <v>12448</v>
      </c>
      <c r="G74" s="1758">
        <v>70.11</v>
      </c>
      <c r="H74" s="358"/>
    </row>
    <row r="75" spans="1:8" ht="15.6" customHeight="1">
      <c r="A75" s="1449" t="s">
        <v>8199</v>
      </c>
      <c r="B75" s="965" t="s">
        <v>421</v>
      </c>
      <c r="C75" s="634" t="s">
        <v>8200</v>
      </c>
      <c r="D75" s="633" t="s">
        <v>8201</v>
      </c>
      <c r="E75" s="1014">
        <v>1</v>
      </c>
      <c r="F75" s="1182" t="s">
        <v>12448</v>
      </c>
      <c r="G75" s="1758">
        <v>19.2</v>
      </c>
      <c r="H75" s="358"/>
    </row>
    <row r="76" spans="1:8" ht="15.6" customHeight="1">
      <c r="A76" s="1449" t="s">
        <v>8202</v>
      </c>
      <c r="B76" s="958" t="s">
        <v>992</v>
      </c>
      <c r="C76" s="634" t="s">
        <v>8203</v>
      </c>
      <c r="D76" s="633" t="s">
        <v>8204</v>
      </c>
      <c r="E76" s="1014">
        <v>1</v>
      </c>
      <c r="F76" s="1182" t="s">
        <v>12448</v>
      </c>
      <c r="G76" s="1758">
        <v>26.71</v>
      </c>
      <c r="H76" s="358"/>
    </row>
    <row r="77" spans="1:8" ht="15.6" customHeight="1">
      <c r="A77" s="818" t="s">
        <v>4725</v>
      </c>
      <c r="B77" s="960"/>
      <c r="C77" s="819"/>
      <c r="D77" s="820"/>
      <c r="E77" s="1016"/>
      <c r="F77" s="1016"/>
      <c r="G77" s="1754"/>
      <c r="H77" s="358"/>
    </row>
    <row r="78" spans="1:8" ht="15.6" customHeight="1">
      <c r="A78" s="815" t="s">
        <v>4726</v>
      </c>
      <c r="B78" s="959"/>
      <c r="C78" s="816"/>
      <c r="D78" s="817"/>
      <c r="E78" s="1015"/>
      <c r="F78" s="1015"/>
      <c r="G78" s="1753"/>
      <c r="H78" s="358"/>
    </row>
    <row r="79" spans="1:8" ht="15.6" customHeight="1">
      <c r="A79" s="616" t="s">
        <v>4744</v>
      </c>
      <c r="B79" s="965" t="s">
        <v>421</v>
      </c>
      <c r="C79" s="814" t="s">
        <v>5694</v>
      </c>
      <c r="D79" s="824" t="s">
        <v>8205</v>
      </c>
      <c r="E79" s="1014">
        <v>1</v>
      </c>
      <c r="F79" s="1182"/>
      <c r="G79" s="1758">
        <v>56.68</v>
      </c>
      <c r="H79" s="358"/>
    </row>
    <row r="80" spans="1:8" ht="15.6" customHeight="1">
      <c r="A80" s="616" t="s">
        <v>5798</v>
      </c>
      <c r="B80" s="965" t="s">
        <v>8233</v>
      </c>
      <c r="C80" s="814" t="s">
        <v>5799</v>
      </c>
      <c r="D80" s="824" t="s">
        <v>8206</v>
      </c>
      <c r="E80" s="1014">
        <v>1</v>
      </c>
      <c r="F80" s="1182"/>
      <c r="G80" s="1758">
        <v>104.72</v>
      </c>
      <c r="H80" s="358"/>
    </row>
    <row r="81" spans="1:8" ht="15.6" customHeight="1">
      <c r="A81" s="616" t="s">
        <v>21196</v>
      </c>
      <c r="B81" s="965" t="s">
        <v>992</v>
      </c>
      <c r="C81" s="814" t="s">
        <v>21197</v>
      </c>
      <c r="D81" s="824" t="s">
        <v>21198</v>
      </c>
      <c r="E81" s="1014">
        <v>1</v>
      </c>
      <c r="F81" s="1182" t="s">
        <v>959</v>
      </c>
      <c r="G81" s="1758">
        <v>104.72</v>
      </c>
      <c r="H81" s="358"/>
    </row>
    <row r="82" spans="1:8" ht="15.6" customHeight="1">
      <c r="A82" s="1449" t="s">
        <v>20357</v>
      </c>
      <c r="B82" s="965" t="s">
        <v>421</v>
      </c>
      <c r="C82" s="814" t="s">
        <v>20358</v>
      </c>
      <c r="D82" s="824" t="s">
        <v>20359</v>
      </c>
      <c r="E82" s="1014">
        <v>1</v>
      </c>
      <c r="F82" s="1182"/>
      <c r="G82" s="1758">
        <v>109.05</v>
      </c>
      <c r="H82" s="358"/>
    </row>
    <row r="83" spans="1:8" ht="15.6" customHeight="1">
      <c r="A83" s="1449" t="s">
        <v>20360</v>
      </c>
      <c r="B83" s="965" t="s">
        <v>992</v>
      </c>
      <c r="C83" s="814" t="s">
        <v>20361</v>
      </c>
      <c r="D83" s="824" t="s">
        <v>20362</v>
      </c>
      <c r="E83" s="1014">
        <v>1</v>
      </c>
      <c r="F83" s="1182"/>
      <c r="G83" s="1758">
        <v>132.88</v>
      </c>
      <c r="H83" s="358"/>
    </row>
    <row r="84" spans="1:8" ht="15.6" customHeight="1">
      <c r="A84" s="616" t="s">
        <v>18042</v>
      </c>
      <c r="B84" s="965" t="s">
        <v>421</v>
      </c>
      <c r="C84" s="814" t="s">
        <v>18043</v>
      </c>
      <c r="D84" s="824" t="s">
        <v>18044</v>
      </c>
      <c r="E84" s="1014">
        <v>1</v>
      </c>
      <c r="F84" s="1182"/>
      <c r="G84" s="1758">
        <v>218.17</v>
      </c>
      <c r="H84" s="358"/>
    </row>
    <row r="85" spans="1:8" ht="15.6" customHeight="1">
      <c r="A85" s="616" t="s">
        <v>18153</v>
      </c>
      <c r="B85" s="965" t="s">
        <v>992</v>
      </c>
      <c r="C85" s="814" t="s">
        <v>18154</v>
      </c>
      <c r="D85" s="824" t="s">
        <v>18155</v>
      </c>
      <c r="E85" s="1014">
        <v>1</v>
      </c>
      <c r="F85" s="1182"/>
      <c r="G85" s="1758">
        <v>253.08</v>
      </c>
      <c r="H85" s="358"/>
    </row>
    <row r="86" spans="1:8" ht="15.6" customHeight="1">
      <c r="A86" s="616" t="s">
        <v>4745</v>
      </c>
      <c r="B86" s="965" t="s">
        <v>421</v>
      </c>
      <c r="C86" s="814" t="s">
        <v>5695</v>
      </c>
      <c r="D86" s="824" t="s">
        <v>8207</v>
      </c>
      <c r="E86" s="1014">
        <v>1</v>
      </c>
      <c r="F86" s="1182"/>
      <c r="G86" s="1758">
        <v>220.8</v>
      </c>
      <c r="H86" s="358"/>
    </row>
    <row r="87" spans="1:8" ht="15.6" customHeight="1">
      <c r="A87" s="616" t="s">
        <v>21199</v>
      </c>
      <c r="B87" s="965" t="s">
        <v>992</v>
      </c>
      <c r="C87" s="814" t="s">
        <v>21200</v>
      </c>
      <c r="D87" s="824" t="s">
        <v>8207</v>
      </c>
      <c r="E87" s="1014">
        <v>1</v>
      </c>
      <c r="F87" s="1182" t="s">
        <v>959</v>
      </c>
      <c r="G87" s="1758">
        <v>222.98</v>
      </c>
      <c r="H87" s="358"/>
    </row>
    <row r="88" spans="1:8" ht="15.6" customHeight="1">
      <c r="A88" s="616" t="s">
        <v>18360</v>
      </c>
      <c r="B88" s="965" t="s">
        <v>421</v>
      </c>
      <c r="C88" s="814" t="s">
        <v>18361</v>
      </c>
      <c r="D88" s="824" t="s">
        <v>18362</v>
      </c>
      <c r="E88" s="1014">
        <v>1</v>
      </c>
      <c r="F88" s="1182"/>
      <c r="G88" s="1758">
        <v>379.55</v>
      </c>
      <c r="H88" s="358"/>
    </row>
    <row r="89" spans="1:8" ht="15.6" customHeight="1">
      <c r="A89" s="616" t="s">
        <v>21012</v>
      </c>
      <c r="B89" s="961" t="s">
        <v>992</v>
      </c>
      <c r="C89" s="814" t="s">
        <v>21013</v>
      </c>
      <c r="D89" s="824" t="s">
        <v>21014</v>
      </c>
      <c r="E89" s="1014">
        <v>1</v>
      </c>
      <c r="F89" s="1182"/>
      <c r="G89" s="1758">
        <v>62.83</v>
      </c>
      <c r="H89" s="358"/>
    </row>
    <row r="90" spans="1:8" ht="15.6" customHeight="1">
      <c r="A90" s="616" t="s">
        <v>21015</v>
      </c>
      <c r="B90" s="961" t="s">
        <v>992</v>
      </c>
      <c r="C90" s="814" t="s">
        <v>21016</v>
      </c>
      <c r="D90" s="824" t="s">
        <v>21017</v>
      </c>
      <c r="E90" s="1014">
        <v>1</v>
      </c>
      <c r="F90" s="1182"/>
      <c r="G90" s="1758">
        <v>113.44</v>
      </c>
      <c r="H90" s="358"/>
    </row>
    <row r="91" spans="1:8" ht="15.6" customHeight="1">
      <c r="A91" s="815" t="s">
        <v>12210</v>
      </c>
      <c r="B91" s="959"/>
      <c r="C91" s="816"/>
      <c r="D91" s="817"/>
      <c r="E91" s="1015"/>
      <c r="F91" s="1015"/>
      <c r="G91" s="1753"/>
      <c r="H91" s="358"/>
    </row>
    <row r="92" spans="1:8" ht="15.6" customHeight="1">
      <c r="A92" s="616" t="s">
        <v>12211</v>
      </c>
      <c r="B92" s="958" t="s">
        <v>992</v>
      </c>
      <c r="C92" s="814" t="s">
        <v>12212</v>
      </c>
      <c r="D92" s="824" t="s">
        <v>12213</v>
      </c>
      <c r="E92" s="1014">
        <v>1</v>
      </c>
      <c r="F92" s="1182"/>
      <c r="G92" s="1758">
        <v>212.24</v>
      </c>
      <c r="H92" s="358"/>
    </row>
    <row r="93" spans="1:8" ht="15.6" customHeight="1">
      <c r="A93" s="616" t="s">
        <v>12214</v>
      </c>
      <c r="B93" s="958" t="s">
        <v>992</v>
      </c>
      <c r="C93" s="814" t="s">
        <v>12215</v>
      </c>
      <c r="D93" s="824" t="s">
        <v>12216</v>
      </c>
      <c r="E93" s="1014">
        <v>1</v>
      </c>
      <c r="F93" s="1182"/>
      <c r="G93" s="1758">
        <v>174.71</v>
      </c>
      <c r="H93" s="358"/>
    </row>
    <row r="94" spans="1:8" ht="15.6" customHeight="1">
      <c r="A94" s="616" t="s">
        <v>12217</v>
      </c>
      <c r="B94" s="958" t="s">
        <v>992</v>
      </c>
      <c r="C94" s="814" t="s">
        <v>12218</v>
      </c>
      <c r="D94" s="824" t="s">
        <v>12219</v>
      </c>
      <c r="E94" s="1014">
        <v>1</v>
      </c>
      <c r="F94" s="1182"/>
      <c r="G94" s="1758">
        <v>402.55</v>
      </c>
      <c r="H94" s="358"/>
    </row>
    <row r="95" spans="1:8" ht="15.6" customHeight="1">
      <c r="A95" s="616" t="s">
        <v>12220</v>
      </c>
      <c r="B95" s="958" t="s">
        <v>421</v>
      </c>
      <c r="C95" s="814" t="s">
        <v>12221</v>
      </c>
      <c r="D95" s="824" t="s">
        <v>12222</v>
      </c>
      <c r="E95" s="1014">
        <v>1</v>
      </c>
      <c r="F95" s="1182"/>
      <c r="G95" s="1758">
        <v>304.99</v>
      </c>
      <c r="H95" s="358"/>
    </row>
    <row r="96" spans="1:8" ht="15.6" customHeight="1">
      <c r="A96" s="616" t="s">
        <v>12223</v>
      </c>
      <c r="B96" s="958" t="s">
        <v>421</v>
      </c>
      <c r="C96" s="814" t="s">
        <v>12224</v>
      </c>
      <c r="D96" s="824" t="s">
        <v>12225</v>
      </c>
      <c r="E96" s="1014">
        <v>1</v>
      </c>
      <c r="F96" s="1182"/>
      <c r="G96" s="1758">
        <v>559.28</v>
      </c>
      <c r="H96" s="358"/>
    </row>
    <row r="97" spans="1:8" ht="15.6" customHeight="1">
      <c r="A97" s="815" t="s">
        <v>12226</v>
      </c>
      <c r="B97" s="959"/>
      <c r="C97" s="816"/>
      <c r="D97" s="817"/>
      <c r="E97" s="1015"/>
      <c r="F97" s="1015"/>
      <c r="G97" s="1753"/>
      <c r="H97" s="358"/>
    </row>
    <row r="98" spans="1:8" ht="15.6" customHeight="1">
      <c r="A98" s="616" t="s">
        <v>12227</v>
      </c>
      <c r="B98" s="958" t="s">
        <v>421</v>
      </c>
      <c r="C98" s="814" t="s">
        <v>12228</v>
      </c>
      <c r="D98" s="824" t="s">
        <v>12229</v>
      </c>
      <c r="E98" s="1014">
        <v>1</v>
      </c>
      <c r="F98" s="1182"/>
      <c r="G98" s="1758">
        <v>342.94</v>
      </c>
      <c r="H98" s="358"/>
    </row>
    <row r="99" spans="1:8" ht="15.6" customHeight="1">
      <c r="A99" s="616" t="s">
        <v>12230</v>
      </c>
      <c r="B99" s="958" t="s">
        <v>992</v>
      </c>
      <c r="C99" s="814" t="s">
        <v>12231</v>
      </c>
      <c r="D99" s="824" t="s">
        <v>12232</v>
      </c>
      <c r="E99" s="1014">
        <v>1</v>
      </c>
      <c r="F99" s="1182"/>
      <c r="G99" s="1758">
        <v>690.73</v>
      </c>
      <c r="H99" s="358"/>
    </row>
    <row r="100" spans="1:8" ht="15.6" customHeight="1">
      <c r="A100" s="616" t="s">
        <v>12233</v>
      </c>
      <c r="B100" s="958" t="s">
        <v>421</v>
      </c>
      <c r="C100" s="814" t="s">
        <v>12234</v>
      </c>
      <c r="D100" s="824" t="s">
        <v>12235</v>
      </c>
      <c r="E100" s="1014">
        <v>1</v>
      </c>
      <c r="F100" s="1182"/>
      <c r="G100" s="1758">
        <v>757.15</v>
      </c>
      <c r="H100" s="358"/>
    </row>
    <row r="101" spans="1:8" ht="15.6" customHeight="1">
      <c r="A101" s="616" t="s">
        <v>12236</v>
      </c>
      <c r="B101" s="958" t="s">
        <v>421</v>
      </c>
      <c r="C101" s="814" t="s">
        <v>12237</v>
      </c>
      <c r="D101" s="824" t="s">
        <v>12238</v>
      </c>
      <c r="E101" s="1014">
        <v>1</v>
      </c>
      <c r="F101" s="1182"/>
      <c r="G101" s="1758">
        <v>990.27</v>
      </c>
      <c r="H101" s="358"/>
    </row>
    <row r="102" spans="1:8" ht="15.6" customHeight="1">
      <c r="A102" s="616" t="s">
        <v>17829</v>
      </c>
      <c r="B102" s="958" t="s">
        <v>421</v>
      </c>
      <c r="C102" s="814" t="s">
        <v>17830</v>
      </c>
      <c r="D102" s="824" t="s">
        <v>17831</v>
      </c>
      <c r="E102" s="1014">
        <v>1</v>
      </c>
      <c r="F102" s="1182"/>
      <c r="G102" s="1758">
        <v>437.98</v>
      </c>
      <c r="H102" s="358"/>
    </row>
    <row r="103" spans="1:8" ht="15.6" customHeight="1">
      <c r="A103" s="616" t="s">
        <v>17832</v>
      </c>
      <c r="B103" s="958" t="s">
        <v>421</v>
      </c>
      <c r="C103" s="814" t="s">
        <v>17833</v>
      </c>
      <c r="D103" s="824" t="s">
        <v>17834</v>
      </c>
      <c r="E103" s="1014">
        <v>1</v>
      </c>
      <c r="F103" s="1182"/>
      <c r="G103" s="1758">
        <v>938.59</v>
      </c>
      <c r="H103" s="358"/>
    </row>
    <row r="104" spans="1:8" ht="15.6" customHeight="1">
      <c r="A104" s="616" t="s">
        <v>20363</v>
      </c>
      <c r="B104" s="958" t="s">
        <v>421</v>
      </c>
      <c r="C104" s="814" t="s">
        <v>20364</v>
      </c>
      <c r="D104" s="824" t="s">
        <v>20488</v>
      </c>
      <c r="E104" s="1014">
        <v>1</v>
      </c>
      <c r="F104" s="1182"/>
      <c r="G104" s="1758">
        <v>476.91</v>
      </c>
      <c r="H104" s="358"/>
    </row>
    <row r="105" spans="1:8" ht="15.6" customHeight="1">
      <c r="A105" s="818" t="s">
        <v>4727</v>
      </c>
      <c r="B105" s="960"/>
      <c r="C105" s="819"/>
      <c r="D105" s="820"/>
      <c r="E105" s="1016"/>
      <c r="F105" s="1016"/>
      <c r="G105" s="1754"/>
      <c r="H105" s="358"/>
    </row>
    <row r="106" spans="1:8" ht="15.6" customHeight="1">
      <c r="A106" s="815" t="s">
        <v>4728</v>
      </c>
      <c r="B106" s="959"/>
      <c r="C106" s="816"/>
      <c r="D106" s="817"/>
      <c r="E106" s="1015"/>
      <c r="F106" s="1015"/>
      <c r="G106" s="1753"/>
      <c r="H106" s="358"/>
    </row>
    <row r="107" spans="1:8" ht="15.6" customHeight="1">
      <c r="A107" s="616" t="s">
        <v>4746</v>
      </c>
      <c r="B107" s="965" t="s">
        <v>1192</v>
      </c>
      <c r="C107" s="814" t="s">
        <v>5696</v>
      </c>
      <c r="D107" s="824" t="s">
        <v>8208</v>
      </c>
      <c r="E107" s="1014">
        <v>1</v>
      </c>
      <c r="F107" s="1182"/>
      <c r="G107" s="1758">
        <v>361.88</v>
      </c>
      <c r="H107" s="358"/>
    </row>
    <row r="108" spans="1:8" ht="15.6" customHeight="1">
      <c r="A108" s="616" t="s">
        <v>4747</v>
      </c>
      <c r="B108" s="965" t="s">
        <v>1192</v>
      </c>
      <c r="C108" s="814" t="s">
        <v>5697</v>
      </c>
      <c r="D108" s="824" t="s">
        <v>8209</v>
      </c>
      <c r="E108" s="1014">
        <v>1</v>
      </c>
      <c r="F108" s="1182"/>
      <c r="G108" s="1758">
        <v>574.24</v>
      </c>
      <c r="H108" s="358"/>
    </row>
    <row r="109" spans="1:8" ht="15.6" customHeight="1">
      <c r="A109" s="616" t="s">
        <v>5882</v>
      </c>
      <c r="B109" s="958" t="s">
        <v>421</v>
      </c>
      <c r="C109" s="814" t="s">
        <v>5883</v>
      </c>
      <c r="D109" s="824" t="s">
        <v>12239</v>
      </c>
      <c r="E109" s="1014">
        <v>1</v>
      </c>
      <c r="F109" s="1182"/>
      <c r="G109" s="1758">
        <v>811.35</v>
      </c>
      <c r="H109" s="358"/>
    </row>
    <row r="110" spans="1:8" ht="15.6" customHeight="1">
      <c r="A110" s="616" t="s">
        <v>5884</v>
      </c>
      <c r="B110" s="958" t="s">
        <v>421</v>
      </c>
      <c r="C110" s="814" t="s">
        <v>5885</v>
      </c>
      <c r="D110" s="824" t="s">
        <v>12240</v>
      </c>
      <c r="E110" s="1014">
        <v>1</v>
      </c>
      <c r="F110" s="1182"/>
      <c r="G110" s="1758">
        <v>1009.89</v>
      </c>
      <c r="H110" s="358"/>
    </row>
    <row r="111" spans="1:8" ht="15.6" customHeight="1">
      <c r="A111" s="616" t="s">
        <v>5886</v>
      </c>
      <c r="B111" s="958" t="s">
        <v>421</v>
      </c>
      <c r="C111" s="814" t="s">
        <v>5887</v>
      </c>
      <c r="D111" s="824" t="s">
        <v>12241</v>
      </c>
      <c r="E111" s="1014">
        <v>1</v>
      </c>
      <c r="F111" s="1182"/>
      <c r="G111" s="1758">
        <v>1106.19</v>
      </c>
      <c r="H111" s="358"/>
    </row>
    <row r="112" spans="1:8" ht="15.6" customHeight="1">
      <c r="A112" s="616" t="s">
        <v>5888</v>
      </c>
      <c r="B112" s="958" t="s">
        <v>421</v>
      </c>
      <c r="C112" s="814" t="s">
        <v>5889</v>
      </c>
      <c r="D112" s="824" t="s">
        <v>12242</v>
      </c>
      <c r="E112" s="1014">
        <v>1</v>
      </c>
      <c r="F112" s="1182"/>
      <c r="G112" s="1758">
        <v>1506.27</v>
      </c>
      <c r="H112" s="358"/>
    </row>
    <row r="113" spans="1:8" ht="15.6" customHeight="1">
      <c r="A113" s="818" t="s">
        <v>17868</v>
      </c>
      <c r="B113" s="960"/>
      <c r="C113" s="819"/>
      <c r="D113" s="820"/>
      <c r="E113" s="1016"/>
      <c r="F113" s="1016"/>
      <c r="G113" s="1754"/>
      <c r="H113" s="358"/>
    </row>
    <row r="114" spans="1:8" ht="15.6" customHeight="1">
      <c r="A114" s="815" t="s">
        <v>17869</v>
      </c>
      <c r="B114" s="815"/>
      <c r="C114" s="815"/>
      <c r="D114" s="1029"/>
      <c r="E114" s="1015"/>
      <c r="F114" s="1015"/>
      <c r="G114" s="1753"/>
      <c r="H114" s="358"/>
    </row>
    <row r="115" spans="1:8" ht="15.6" customHeight="1">
      <c r="A115" s="616" t="s">
        <v>17870</v>
      </c>
      <c r="B115" s="958" t="s">
        <v>421</v>
      </c>
      <c r="C115" s="814" t="s">
        <v>17871</v>
      </c>
      <c r="D115" s="824" t="s">
        <v>17872</v>
      </c>
      <c r="E115" s="1014">
        <v>1</v>
      </c>
      <c r="F115" s="1182"/>
      <c r="G115" s="1758">
        <v>202.62</v>
      </c>
      <c r="H115" s="358"/>
    </row>
    <row r="116" spans="1:8" ht="15.6" customHeight="1">
      <c r="A116" s="616" t="s">
        <v>17873</v>
      </c>
      <c r="B116" s="958" t="s">
        <v>421</v>
      </c>
      <c r="C116" s="814" t="s">
        <v>17874</v>
      </c>
      <c r="D116" s="824" t="s">
        <v>17875</v>
      </c>
      <c r="E116" s="1014">
        <v>1</v>
      </c>
      <c r="F116" s="1182"/>
      <c r="G116" s="1758">
        <v>370.73</v>
      </c>
      <c r="H116" s="358"/>
    </row>
    <row r="117" spans="1:8" ht="15.6" customHeight="1">
      <c r="A117" s="616" t="s">
        <v>17876</v>
      </c>
      <c r="B117" s="958" t="s">
        <v>421</v>
      </c>
      <c r="C117" s="814" t="s">
        <v>17877</v>
      </c>
      <c r="D117" s="824" t="s">
        <v>17878</v>
      </c>
      <c r="E117" s="1014">
        <v>1</v>
      </c>
      <c r="F117" s="1182"/>
      <c r="G117" s="1758">
        <v>475.62</v>
      </c>
      <c r="H117" s="358"/>
    </row>
    <row r="118" spans="1:8" ht="15.6" customHeight="1">
      <c r="A118" s="616" t="s">
        <v>17879</v>
      </c>
      <c r="B118" s="958" t="s">
        <v>421</v>
      </c>
      <c r="C118" s="814" t="s">
        <v>17880</v>
      </c>
      <c r="D118" s="824" t="s">
        <v>17881</v>
      </c>
      <c r="E118" s="1014">
        <v>1</v>
      </c>
      <c r="F118" s="1182"/>
      <c r="G118" s="1758">
        <v>794.55</v>
      </c>
      <c r="H118" s="358"/>
    </row>
    <row r="119" spans="1:8" ht="15.6" customHeight="1">
      <c r="A119" s="616" t="s">
        <v>17882</v>
      </c>
      <c r="B119" s="958" t="s">
        <v>421</v>
      </c>
      <c r="C119" s="814" t="s">
        <v>17883</v>
      </c>
      <c r="D119" s="824" t="s">
        <v>17884</v>
      </c>
      <c r="E119" s="1014">
        <v>1</v>
      </c>
      <c r="F119" s="1182"/>
      <c r="G119" s="1758">
        <v>690.24</v>
      </c>
      <c r="H119" s="358"/>
    </row>
    <row r="120" spans="1:8" ht="15.6" customHeight="1">
      <c r="A120" s="616" t="s">
        <v>17885</v>
      </c>
      <c r="B120" s="958" t="s">
        <v>421</v>
      </c>
      <c r="C120" s="814" t="s">
        <v>17886</v>
      </c>
      <c r="D120" s="824" t="s">
        <v>17887</v>
      </c>
      <c r="E120" s="1014">
        <v>1</v>
      </c>
      <c r="F120" s="1182"/>
      <c r="G120" s="1758">
        <v>1126.3499999999999</v>
      </c>
      <c r="H120" s="358"/>
    </row>
    <row r="121" spans="1:8" ht="15.6" customHeight="1">
      <c r="A121" s="818" t="s">
        <v>4729</v>
      </c>
      <c r="B121" s="960"/>
      <c r="C121" s="819"/>
      <c r="D121" s="820"/>
      <c r="E121" s="1016"/>
      <c r="F121" s="1016"/>
      <c r="G121" s="1754"/>
      <c r="H121" s="358"/>
    </row>
    <row r="122" spans="1:8" ht="15.6" customHeight="1">
      <c r="A122" s="815" t="s">
        <v>4730</v>
      </c>
      <c r="B122" s="959"/>
      <c r="C122" s="816"/>
      <c r="D122" s="817"/>
      <c r="E122" s="1015"/>
      <c r="F122" s="1015"/>
      <c r="G122" s="1753"/>
      <c r="H122" s="358"/>
    </row>
    <row r="123" spans="1:8" ht="15.6" customHeight="1">
      <c r="A123" s="616" t="s">
        <v>6265</v>
      </c>
      <c r="B123" s="958" t="s">
        <v>421</v>
      </c>
      <c r="C123" s="814" t="s">
        <v>6261</v>
      </c>
      <c r="D123" s="824" t="s">
        <v>8210</v>
      </c>
      <c r="E123" s="1014">
        <v>1</v>
      </c>
      <c r="F123" s="1182"/>
      <c r="G123" s="1758">
        <v>3116.59</v>
      </c>
      <c r="H123" s="358"/>
    </row>
    <row r="124" spans="1:8" ht="15.6" customHeight="1">
      <c r="A124" s="616" t="s">
        <v>6266</v>
      </c>
      <c r="B124" s="958" t="s">
        <v>421</v>
      </c>
      <c r="C124" s="814" t="s">
        <v>6262</v>
      </c>
      <c r="D124" s="824" t="s">
        <v>8211</v>
      </c>
      <c r="E124" s="1014">
        <v>1</v>
      </c>
      <c r="F124" s="1182"/>
      <c r="G124" s="1758">
        <v>3174.31</v>
      </c>
      <c r="H124" s="358"/>
    </row>
    <row r="125" spans="1:8" ht="15.6" customHeight="1">
      <c r="A125" s="616" t="s">
        <v>12243</v>
      </c>
      <c r="B125" s="958" t="s">
        <v>421</v>
      </c>
      <c r="C125" s="814" t="s">
        <v>12244</v>
      </c>
      <c r="D125" s="824" t="s">
        <v>12245</v>
      </c>
      <c r="E125" s="1014">
        <v>1</v>
      </c>
      <c r="F125" s="1182"/>
      <c r="G125" s="1758">
        <v>4432.78</v>
      </c>
      <c r="H125" s="358"/>
    </row>
    <row r="126" spans="1:8" ht="15.6" customHeight="1">
      <c r="A126" s="825" t="s">
        <v>13939</v>
      </c>
      <c r="B126" s="963"/>
      <c r="C126" s="826"/>
      <c r="D126" s="827"/>
      <c r="E126" s="1018"/>
      <c r="F126" s="1018"/>
      <c r="G126" s="1756"/>
      <c r="H126" s="358"/>
    </row>
    <row r="127" spans="1:8" ht="15.6" customHeight="1">
      <c r="A127" s="815" t="s">
        <v>13940</v>
      </c>
      <c r="B127" s="959"/>
      <c r="C127" s="816"/>
      <c r="D127" s="817"/>
      <c r="E127" s="1015"/>
      <c r="F127" s="1015"/>
      <c r="G127" s="1753"/>
      <c r="H127" s="358"/>
    </row>
    <row r="128" spans="1:8" ht="15.6" customHeight="1">
      <c r="A128" s="616" t="s">
        <v>13941</v>
      </c>
      <c r="B128" s="958" t="s">
        <v>992</v>
      </c>
      <c r="C128" s="814" t="s">
        <v>13942</v>
      </c>
      <c r="D128" s="824" t="s">
        <v>17888</v>
      </c>
      <c r="E128" s="1014">
        <v>1</v>
      </c>
      <c r="F128" s="1182"/>
      <c r="G128" s="1758">
        <v>145.87</v>
      </c>
      <c r="H128" s="358"/>
    </row>
    <row r="129" spans="1:8" ht="15.6" customHeight="1">
      <c r="A129" s="616" t="s">
        <v>13943</v>
      </c>
      <c r="B129" s="958" t="s">
        <v>992</v>
      </c>
      <c r="C129" s="814" t="s">
        <v>13944</v>
      </c>
      <c r="D129" s="824" t="s">
        <v>17889</v>
      </c>
      <c r="E129" s="1014">
        <v>1</v>
      </c>
      <c r="F129" s="1182"/>
      <c r="G129" s="1758">
        <v>224.96</v>
      </c>
      <c r="H129" s="358"/>
    </row>
    <row r="130" spans="1:8" ht="15.6" customHeight="1">
      <c r="A130" s="616" t="s">
        <v>13945</v>
      </c>
      <c r="B130" s="958" t="s">
        <v>992</v>
      </c>
      <c r="C130" s="814" t="s">
        <v>13946</v>
      </c>
      <c r="D130" s="824" t="s">
        <v>17890</v>
      </c>
      <c r="E130" s="1014">
        <v>1</v>
      </c>
      <c r="F130" s="1182"/>
      <c r="G130" s="1758">
        <v>329.78</v>
      </c>
      <c r="H130" s="358"/>
    </row>
    <row r="131" spans="1:8" ht="15.6" customHeight="1">
      <c r="A131" s="616" t="s">
        <v>13947</v>
      </c>
      <c r="B131" s="958" t="s">
        <v>992</v>
      </c>
      <c r="C131" s="814" t="s">
        <v>13948</v>
      </c>
      <c r="D131" s="824" t="s">
        <v>17891</v>
      </c>
      <c r="E131" s="1014">
        <v>1</v>
      </c>
      <c r="F131" s="1182"/>
      <c r="G131" s="1758">
        <v>402.55</v>
      </c>
      <c r="H131" s="358"/>
    </row>
    <row r="132" spans="1:8" ht="15.6" customHeight="1">
      <c r="A132" s="818" t="s">
        <v>13949</v>
      </c>
      <c r="B132" s="960"/>
      <c r="C132" s="819"/>
      <c r="D132" s="820"/>
      <c r="E132" s="1016"/>
      <c r="F132" s="1016"/>
      <c r="G132" s="1754"/>
      <c r="H132" s="358"/>
    </row>
    <row r="133" spans="1:8" ht="15.6" customHeight="1">
      <c r="A133" s="616" t="s">
        <v>6267</v>
      </c>
      <c r="B133" s="958" t="s">
        <v>421</v>
      </c>
      <c r="C133" s="814" t="s">
        <v>6263</v>
      </c>
      <c r="D133" s="824" t="s">
        <v>17658</v>
      </c>
      <c r="E133" s="1014">
        <v>1</v>
      </c>
      <c r="F133" s="1182"/>
      <c r="G133" s="1758">
        <v>357.69</v>
      </c>
      <c r="H133" s="358"/>
    </row>
    <row r="134" spans="1:8" ht="15.6" customHeight="1">
      <c r="A134" s="616" t="s">
        <v>6268</v>
      </c>
      <c r="B134" s="958" t="s">
        <v>421</v>
      </c>
      <c r="C134" s="814" t="s">
        <v>6264</v>
      </c>
      <c r="D134" s="824" t="s">
        <v>17659</v>
      </c>
      <c r="E134" s="1014">
        <v>1</v>
      </c>
      <c r="F134" s="1182"/>
      <c r="G134" s="1758">
        <v>989.21</v>
      </c>
      <c r="H134" s="358"/>
    </row>
    <row r="135" spans="1:8" ht="15.6" customHeight="1">
      <c r="A135" s="818" t="s">
        <v>586</v>
      </c>
      <c r="B135" s="960"/>
      <c r="C135" s="819"/>
      <c r="D135" s="820"/>
      <c r="E135" s="1016"/>
      <c r="F135" s="1016"/>
      <c r="G135" s="1754"/>
      <c r="H135" s="358"/>
    </row>
    <row r="136" spans="1:8" ht="15.6" customHeight="1">
      <c r="A136" s="815" t="s">
        <v>4731</v>
      </c>
      <c r="B136" s="959"/>
      <c r="C136" s="816"/>
      <c r="D136" s="817"/>
      <c r="E136" s="1015"/>
      <c r="F136" s="1015"/>
      <c r="G136" s="1753"/>
      <c r="H136" s="358"/>
    </row>
    <row r="137" spans="1:8" ht="15.6" customHeight="1">
      <c r="A137" s="616" t="s">
        <v>4748</v>
      </c>
      <c r="B137" s="958" t="s">
        <v>992</v>
      </c>
      <c r="C137" s="814" t="s">
        <v>5698</v>
      </c>
      <c r="D137" s="824" t="s">
        <v>8212</v>
      </c>
      <c r="E137" s="1014">
        <v>1</v>
      </c>
      <c r="F137" s="1182"/>
      <c r="G137" s="1758">
        <v>89.02</v>
      </c>
      <c r="H137" s="358"/>
    </row>
    <row r="138" spans="1:8" ht="15.6" customHeight="1">
      <c r="A138" s="616" t="s">
        <v>4749</v>
      </c>
      <c r="B138" s="958" t="s">
        <v>992</v>
      </c>
      <c r="C138" s="814" t="s">
        <v>5699</v>
      </c>
      <c r="D138" s="633" t="s">
        <v>8213</v>
      </c>
      <c r="E138" s="1014">
        <v>1</v>
      </c>
      <c r="F138" s="1182"/>
      <c r="G138" s="1758">
        <v>123.63</v>
      </c>
      <c r="H138" s="358"/>
    </row>
    <row r="139" spans="1:8" ht="15.6" customHeight="1">
      <c r="A139" s="616" t="s">
        <v>4750</v>
      </c>
      <c r="B139" s="965" t="s">
        <v>421</v>
      </c>
      <c r="C139" s="814" t="s">
        <v>5700</v>
      </c>
      <c r="D139" s="824" t="s">
        <v>8214</v>
      </c>
      <c r="E139" s="1014">
        <v>1</v>
      </c>
      <c r="F139" s="1182"/>
      <c r="G139" s="1758">
        <v>179.14</v>
      </c>
      <c r="H139" s="358"/>
    </row>
    <row r="140" spans="1:8" ht="15.6" customHeight="1">
      <c r="A140" s="616" t="s">
        <v>4751</v>
      </c>
      <c r="B140" s="965" t="s">
        <v>421</v>
      </c>
      <c r="C140" s="814" t="s">
        <v>5701</v>
      </c>
      <c r="D140" s="824" t="s">
        <v>8215</v>
      </c>
      <c r="E140" s="1014">
        <v>1</v>
      </c>
      <c r="F140" s="1182"/>
      <c r="G140" s="1758">
        <v>360.9</v>
      </c>
      <c r="H140" s="358"/>
    </row>
    <row r="141" spans="1:8" ht="15.6" customHeight="1">
      <c r="A141" s="616" t="s">
        <v>17892</v>
      </c>
      <c r="B141" s="958" t="s">
        <v>421</v>
      </c>
      <c r="C141" s="814" t="s">
        <v>17893</v>
      </c>
      <c r="D141" s="824" t="s">
        <v>8216</v>
      </c>
      <c r="E141" s="1014">
        <v>1</v>
      </c>
      <c r="F141" s="1182"/>
      <c r="G141" s="1758">
        <v>93.47</v>
      </c>
      <c r="H141" s="358"/>
    </row>
    <row r="142" spans="1:8" ht="15.6" customHeight="1">
      <c r="A142" s="616" t="s">
        <v>18045</v>
      </c>
      <c r="B142" s="958" t="s">
        <v>421</v>
      </c>
      <c r="C142" s="814" t="s">
        <v>18046</v>
      </c>
      <c r="D142" s="824" t="s">
        <v>8217</v>
      </c>
      <c r="E142" s="1014">
        <v>1</v>
      </c>
      <c r="F142" s="1182"/>
      <c r="G142" s="1758">
        <v>144.86000000000001</v>
      </c>
      <c r="H142" s="358"/>
    </row>
    <row r="143" spans="1:8" ht="15.6" customHeight="1">
      <c r="A143" s="616" t="s">
        <v>19561</v>
      </c>
      <c r="B143" s="958" t="s">
        <v>421</v>
      </c>
      <c r="C143" s="814" t="s">
        <v>19562</v>
      </c>
      <c r="D143" s="824" t="s">
        <v>19563</v>
      </c>
      <c r="E143" s="1014">
        <v>1</v>
      </c>
      <c r="F143" s="1182"/>
      <c r="G143" s="1758">
        <v>534.11</v>
      </c>
      <c r="H143" s="358"/>
    </row>
    <row r="144" spans="1:8" ht="15.6" customHeight="1">
      <c r="A144" s="616" t="s">
        <v>19564</v>
      </c>
      <c r="B144" s="958" t="s">
        <v>421</v>
      </c>
      <c r="C144" s="814" t="s">
        <v>19565</v>
      </c>
      <c r="D144" s="824" t="s">
        <v>19566</v>
      </c>
      <c r="E144" s="1014">
        <v>1</v>
      </c>
      <c r="F144" s="1182"/>
      <c r="G144" s="1758">
        <v>739.74</v>
      </c>
      <c r="H144" s="358"/>
    </row>
    <row r="145" spans="1:8" ht="15.6" customHeight="1">
      <c r="A145" s="616" t="s">
        <v>19567</v>
      </c>
      <c r="B145" s="958" t="s">
        <v>421</v>
      </c>
      <c r="C145" s="814" t="s">
        <v>19568</v>
      </c>
      <c r="D145" s="824" t="s">
        <v>19569</v>
      </c>
      <c r="E145" s="1014">
        <v>1</v>
      </c>
      <c r="F145" s="1182"/>
      <c r="G145" s="1758">
        <v>1013.35</v>
      </c>
      <c r="H145" s="358"/>
    </row>
    <row r="146" spans="1:8" ht="15.6" customHeight="1">
      <c r="A146" s="616" t="s">
        <v>19570</v>
      </c>
      <c r="B146" s="958" t="s">
        <v>421</v>
      </c>
      <c r="C146" s="814" t="s">
        <v>19571</v>
      </c>
      <c r="D146" s="824" t="s">
        <v>19572</v>
      </c>
      <c r="E146" s="1014">
        <v>1</v>
      </c>
      <c r="F146" s="1182"/>
      <c r="G146" s="1758">
        <v>2027.11</v>
      </c>
      <c r="H146" s="358"/>
    </row>
    <row r="147" spans="1:8" ht="15.6" customHeight="1">
      <c r="A147" s="616" t="s">
        <v>19573</v>
      </c>
      <c r="B147" s="958" t="s">
        <v>421</v>
      </c>
      <c r="C147" s="814" t="s">
        <v>19574</v>
      </c>
      <c r="D147" s="824" t="s">
        <v>19575</v>
      </c>
      <c r="E147" s="1014">
        <v>1</v>
      </c>
      <c r="F147" s="1182"/>
      <c r="G147" s="1758">
        <v>803.6</v>
      </c>
      <c r="H147" s="358"/>
    </row>
    <row r="148" spans="1:8" ht="15.6" customHeight="1">
      <c r="A148" s="616" t="s">
        <v>19576</v>
      </c>
      <c r="B148" s="958" t="s">
        <v>421</v>
      </c>
      <c r="C148" s="814" t="s">
        <v>19577</v>
      </c>
      <c r="D148" s="824" t="s">
        <v>19578</v>
      </c>
      <c r="E148" s="1014">
        <v>1</v>
      </c>
      <c r="F148" s="1182"/>
      <c r="G148" s="1758">
        <v>1004.61</v>
      </c>
      <c r="H148" s="358"/>
    </row>
    <row r="149" spans="1:8" ht="15.6" customHeight="1">
      <c r="A149" s="616" t="s">
        <v>19579</v>
      </c>
      <c r="B149" s="958" t="s">
        <v>421</v>
      </c>
      <c r="C149" s="814" t="s">
        <v>19580</v>
      </c>
      <c r="D149" s="824" t="s">
        <v>19581</v>
      </c>
      <c r="E149" s="1014">
        <v>1</v>
      </c>
      <c r="F149" s="1182"/>
      <c r="G149" s="1758">
        <v>698.73</v>
      </c>
      <c r="H149" s="358"/>
    </row>
    <row r="150" spans="1:8" ht="15.6" customHeight="1">
      <c r="A150" s="616" t="s">
        <v>19582</v>
      </c>
      <c r="B150" s="958" t="s">
        <v>421</v>
      </c>
      <c r="C150" s="814" t="s">
        <v>19583</v>
      </c>
      <c r="D150" s="824" t="s">
        <v>19584</v>
      </c>
      <c r="E150" s="1014">
        <v>1</v>
      </c>
      <c r="F150" s="1182"/>
      <c r="G150" s="1758">
        <v>824</v>
      </c>
      <c r="H150" s="358"/>
    </row>
    <row r="151" spans="1:8" ht="15.6" customHeight="1">
      <c r="A151" s="818" t="s">
        <v>6041</v>
      </c>
      <c r="B151" s="960"/>
      <c r="C151" s="819"/>
      <c r="D151" s="820"/>
      <c r="E151" s="1016"/>
      <c r="F151" s="1016"/>
      <c r="G151" s="1754"/>
      <c r="H151" s="358"/>
    </row>
    <row r="152" spans="1:8" ht="15.6" customHeight="1">
      <c r="A152" s="616" t="s">
        <v>6065</v>
      </c>
      <c r="B152" s="958" t="s">
        <v>421</v>
      </c>
      <c r="C152" s="814" t="s">
        <v>6046</v>
      </c>
      <c r="D152" s="824" t="s">
        <v>8218</v>
      </c>
      <c r="E152" s="1014">
        <v>1</v>
      </c>
      <c r="F152" s="1182"/>
      <c r="G152" s="1758">
        <v>29.38</v>
      </c>
      <c r="H152" s="358"/>
    </row>
    <row r="153" spans="1:8" ht="15.6" customHeight="1">
      <c r="A153" s="616" t="s">
        <v>6066</v>
      </c>
      <c r="B153" s="958" t="s">
        <v>421</v>
      </c>
      <c r="C153" s="814" t="s">
        <v>6047</v>
      </c>
      <c r="D153" s="824" t="s">
        <v>8219</v>
      </c>
      <c r="E153" s="1014">
        <v>1</v>
      </c>
      <c r="F153" s="1182"/>
      <c r="G153" s="1758">
        <v>48.75</v>
      </c>
      <c r="H153" s="358"/>
    </row>
    <row r="154" spans="1:8" ht="15.6" customHeight="1">
      <c r="A154" s="821" t="s">
        <v>18047</v>
      </c>
      <c r="B154" s="962"/>
      <c r="C154" s="822"/>
      <c r="D154" s="823"/>
      <c r="E154" s="1017"/>
      <c r="F154" s="1017"/>
      <c r="G154" s="1755"/>
      <c r="H154" s="358"/>
    </row>
    <row r="155" spans="1:8" ht="15.6" customHeight="1">
      <c r="A155" s="616" t="s">
        <v>18048</v>
      </c>
      <c r="B155" s="958" t="s">
        <v>8233</v>
      </c>
      <c r="C155" s="814" t="s">
        <v>18049</v>
      </c>
      <c r="D155" s="862" t="s">
        <v>18050</v>
      </c>
      <c r="E155" s="1014">
        <v>1</v>
      </c>
      <c r="F155" s="1182"/>
      <c r="G155" s="1758">
        <v>353.92</v>
      </c>
      <c r="H155" s="358"/>
    </row>
    <row r="156" spans="1:8" ht="15.6" customHeight="1">
      <c r="A156" s="616" t="s">
        <v>18051</v>
      </c>
      <c r="B156" s="958" t="s">
        <v>421</v>
      </c>
      <c r="C156" s="814" t="s">
        <v>18052</v>
      </c>
      <c r="D156" s="862" t="s">
        <v>18053</v>
      </c>
      <c r="E156" s="1014">
        <v>1</v>
      </c>
      <c r="F156" s="1182"/>
      <c r="G156" s="1758">
        <v>421.15</v>
      </c>
      <c r="H156" s="358"/>
    </row>
    <row r="157" spans="1:8" ht="15.6" customHeight="1">
      <c r="A157" s="616" t="s">
        <v>18363</v>
      </c>
      <c r="B157" s="958" t="s">
        <v>421</v>
      </c>
      <c r="C157" s="814" t="s">
        <v>18364</v>
      </c>
      <c r="D157" s="862" t="s">
        <v>18365</v>
      </c>
      <c r="E157" s="1014">
        <v>1</v>
      </c>
      <c r="F157" s="1182"/>
      <c r="G157" s="1758">
        <v>586.39</v>
      </c>
      <c r="H157" s="358"/>
    </row>
    <row r="158" spans="1:8" ht="15.6" customHeight="1">
      <c r="A158" s="821" t="s">
        <v>4732</v>
      </c>
      <c r="B158" s="962"/>
      <c r="C158" s="822"/>
      <c r="D158" s="823"/>
      <c r="E158" s="1017"/>
      <c r="F158" s="1017"/>
      <c r="G158" s="1755"/>
      <c r="H158" s="358"/>
    </row>
    <row r="159" spans="1:8" ht="15.6" customHeight="1">
      <c r="A159" s="818" t="s">
        <v>12246</v>
      </c>
      <c r="B159" s="960"/>
      <c r="C159" s="819"/>
      <c r="D159" s="820"/>
      <c r="E159" s="1016"/>
      <c r="F159" s="1016"/>
      <c r="G159" s="1757"/>
      <c r="H159" s="358"/>
    </row>
    <row r="160" spans="1:8" ht="15.6" customHeight="1">
      <c r="A160" s="616" t="s">
        <v>14122</v>
      </c>
      <c r="B160" s="958" t="s">
        <v>421</v>
      </c>
      <c r="C160" s="814" t="s">
        <v>14123</v>
      </c>
      <c r="D160" s="824" t="s">
        <v>17680</v>
      </c>
      <c r="E160" s="1014">
        <v>1</v>
      </c>
      <c r="F160" s="1182"/>
      <c r="G160" s="1758">
        <v>600.78</v>
      </c>
      <c r="H160" s="358"/>
    </row>
    <row r="161" spans="1:8" ht="15.6" customHeight="1">
      <c r="A161" s="616" t="s">
        <v>17855</v>
      </c>
      <c r="B161" s="958" t="s">
        <v>421</v>
      </c>
      <c r="C161" s="814" t="s">
        <v>17856</v>
      </c>
      <c r="D161" s="824" t="s">
        <v>17857</v>
      </c>
      <c r="E161" s="1014">
        <v>1</v>
      </c>
      <c r="F161" s="1182"/>
      <c r="G161" s="1758">
        <v>721.12</v>
      </c>
      <c r="H161" s="358"/>
    </row>
    <row r="162" spans="1:8" ht="15.6" customHeight="1">
      <c r="A162" s="616" t="s">
        <v>14124</v>
      </c>
      <c r="B162" s="958" t="s">
        <v>421</v>
      </c>
      <c r="C162" s="814" t="s">
        <v>14125</v>
      </c>
      <c r="D162" s="824" t="s">
        <v>17681</v>
      </c>
      <c r="E162" s="1014">
        <v>1</v>
      </c>
      <c r="F162" s="1182"/>
      <c r="G162" s="1758">
        <v>257.48</v>
      </c>
      <c r="H162" s="358"/>
    </row>
    <row r="163" spans="1:8" ht="15.6" customHeight="1">
      <c r="A163" s="616" t="s">
        <v>14126</v>
      </c>
      <c r="B163" s="958" t="s">
        <v>421</v>
      </c>
      <c r="C163" s="814" t="s">
        <v>14127</v>
      </c>
      <c r="D163" s="824" t="s">
        <v>17682</v>
      </c>
      <c r="E163" s="1014">
        <v>1</v>
      </c>
      <c r="F163" s="1182"/>
      <c r="G163" s="1758">
        <v>386.66</v>
      </c>
      <c r="H163" s="358"/>
    </row>
    <row r="164" spans="1:8" ht="15.6" customHeight="1">
      <c r="A164" s="616" t="s">
        <v>13761</v>
      </c>
      <c r="B164" s="958" t="s">
        <v>421</v>
      </c>
      <c r="C164" s="814" t="s">
        <v>12247</v>
      </c>
      <c r="D164" s="824" t="s">
        <v>17683</v>
      </c>
      <c r="E164" s="1014">
        <v>1</v>
      </c>
      <c r="F164" s="1182"/>
      <c r="G164" s="1758">
        <v>945.86</v>
      </c>
      <c r="H164" s="358"/>
    </row>
    <row r="165" spans="1:8" ht="15.6" customHeight="1">
      <c r="A165" s="616" t="s">
        <v>13762</v>
      </c>
      <c r="B165" s="958" t="s">
        <v>421</v>
      </c>
      <c r="C165" s="814" t="s">
        <v>12248</v>
      </c>
      <c r="D165" s="824" t="s">
        <v>14128</v>
      </c>
      <c r="E165" s="1014">
        <v>1</v>
      </c>
      <c r="F165" s="1182"/>
      <c r="G165" s="1758">
        <v>330.04</v>
      </c>
      <c r="H165" s="358"/>
    </row>
    <row r="166" spans="1:8" ht="15.6" customHeight="1">
      <c r="A166" s="616" t="s">
        <v>13763</v>
      </c>
      <c r="B166" s="958" t="s">
        <v>421</v>
      </c>
      <c r="C166" s="814" t="s">
        <v>12249</v>
      </c>
      <c r="D166" s="824" t="s">
        <v>14129</v>
      </c>
      <c r="E166" s="1014">
        <v>1</v>
      </c>
      <c r="F166" s="1182"/>
      <c r="G166" s="1758">
        <v>578.66</v>
      </c>
      <c r="H166" s="358"/>
    </row>
    <row r="167" spans="1:8" ht="15.6" customHeight="1">
      <c r="A167" s="616" t="s">
        <v>13764</v>
      </c>
      <c r="B167" s="958" t="s">
        <v>421</v>
      </c>
      <c r="C167" s="814" t="s">
        <v>12250</v>
      </c>
      <c r="D167" s="824" t="s">
        <v>14130</v>
      </c>
      <c r="E167" s="1014">
        <v>1</v>
      </c>
      <c r="F167" s="1182"/>
      <c r="G167" s="1758">
        <v>422.94</v>
      </c>
      <c r="H167" s="358"/>
    </row>
    <row r="168" spans="1:8" ht="15.6" customHeight="1">
      <c r="A168" s="616" t="s">
        <v>13765</v>
      </c>
      <c r="B168" s="958" t="s">
        <v>421</v>
      </c>
      <c r="C168" s="814" t="s">
        <v>12251</v>
      </c>
      <c r="D168" s="824" t="s">
        <v>14131</v>
      </c>
      <c r="E168" s="1014">
        <v>1</v>
      </c>
      <c r="F168" s="1182"/>
      <c r="G168" s="1758">
        <v>662.72</v>
      </c>
      <c r="H168" s="358"/>
    </row>
    <row r="169" spans="1:8" ht="15.6" customHeight="1">
      <c r="A169" s="616" t="s">
        <v>17835</v>
      </c>
      <c r="B169" s="958" t="s">
        <v>421</v>
      </c>
      <c r="C169" s="814" t="s">
        <v>17836</v>
      </c>
      <c r="D169" s="824" t="s">
        <v>17837</v>
      </c>
      <c r="E169" s="1014">
        <v>1</v>
      </c>
      <c r="F169" s="1182"/>
      <c r="G169" s="1758">
        <v>1777.58</v>
      </c>
      <c r="H169" s="358"/>
    </row>
    <row r="170" spans="1:8" ht="15.6" customHeight="1">
      <c r="A170" s="616" t="s">
        <v>17838</v>
      </c>
      <c r="B170" s="958" t="s">
        <v>421</v>
      </c>
      <c r="C170" s="814" t="s">
        <v>17839</v>
      </c>
      <c r="D170" s="824" t="s">
        <v>17840</v>
      </c>
      <c r="E170" s="1014">
        <v>1</v>
      </c>
      <c r="F170" s="1182"/>
      <c r="G170" s="1758">
        <v>724.66</v>
      </c>
      <c r="H170" s="358"/>
    </row>
    <row r="171" spans="1:8" ht="15.6" customHeight="1">
      <c r="A171" s="616" t="s">
        <v>17841</v>
      </c>
      <c r="B171" s="958" t="s">
        <v>421</v>
      </c>
      <c r="C171" s="814" t="s">
        <v>17842</v>
      </c>
      <c r="D171" s="824" t="s">
        <v>17843</v>
      </c>
      <c r="E171" s="1014">
        <v>1</v>
      </c>
      <c r="F171" s="1182"/>
      <c r="G171" s="1758">
        <v>1175.9100000000001</v>
      </c>
      <c r="H171" s="358"/>
    </row>
    <row r="172" spans="1:8" ht="15.6" customHeight="1">
      <c r="A172" s="818" t="s">
        <v>4733</v>
      </c>
      <c r="B172" s="960"/>
      <c r="C172" s="819"/>
      <c r="D172" s="820"/>
      <c r="E172" s="1016"/>
      <c r="F172" s="1016"/>
      <c r="G172" s="1757"/>
      <c r="H172" s="358"/>
    </row>
    <row r="173" spans="1:8" ht="15.6" customHeight="1">
      <c r="A173" s="815" t="s">
        <v>4734</v>
      </c>
      <c r="B173" s="959"/>
      <c r="C173" s="816"/>
      <c r="D173" s="817"/>
      <c r="E173" s="1015"/>
      <c r="F173" s="1015"/>
      <c r="G173" s="1753"/>
      <c r="H173" s="358"/>
    </row>
    <row r="174" spans="1:8" ht="15.6" customHeight="1">
      <c r="A174" s="616" t="s">
        <v>5831</v>
      </c>
      <c r="B174" s="958" t="s">
        <v>421</v>
      </c>
      <c r="C174" s="814" t="s">
        <v>5832</v>
      </c>
      <c r="D174" s="845" t="s">
        <v>18801</v>
      </c>
      <c r="E174" s="1014">
        <v>1</v>
      </c>
      <c r="F174" s="1182"/>
      <c r="G174" s="1758">
        <v>217.31</v>
      </c>
      <c r="H174" s="358"/>
    </row>
    <row r="175" spans="1:8" ht="15.6" customHeight="1">
      <c r="A175" s="616" t="s">
        <v>5833</v>
      </c>
      <c r="B175" s="958" t="s">
        <v>421</v>
      </c>
      <c r="C175" s="814" t="s">
        <v>5834</v>
      </c>
      <c r="D175" s="845" t="s">
        <v>18802</v>
      </c>
      <c r="E175" s="1014">
        <v>1</v>
      </c>
      <c r="F175" s="1182"/>
      <c r="G175" s="1758">
        <v>339.49</v>
      </c>
      <c r="H175" s="358"/>
    </row>
    <row r="176" spans="1:8" ht="15.6" customHeight="1">
      <c r="A176" s="815" t="s">
        <v>7755</v>
      </c>
      <c r="B176" s="959"/>
      <c r="C176" s="816"/>
      <c r="D176" s="817"/>
      <c r="E176" s="1015"/>
      <c r="F176" s="1015"/>
      <c r="G176" s="1753"/>
      <c r="H176" s="358"/>
    </row>
    <row r="177" spans="1:8" ht="15.6" customHeight="1">
      <c r="A177" s="616" t="s">
        <v>8360</v>
      </c>
      <c r="B177" s="958" t="s">
        <v>421</v>
      </c>
      <c r="C177" s="814" t="s">
        <v>7756</v>
      </c>
      <c r="D177" s="845" t="s">
        <v>10635</v>
      </c>
      <c r="E177" s="1014">
        <v>1</v>
      </c>
      <c r="F177" s="1182"/>
      <c r="G177" s="1758">
        <v>414.5</v>
      </c>
      <c r="H177" s="358"/>
    </row>
    <row r="178" spans="1:8" ht="15.6" customHeight="1">
      <c r="A178" s="616" t="s">
        <v>8361</v>
      </c>
      <c r="B178" s="958" t="s">
        <v>421</v>
      </c>
      <c r="C178" s="814" t="s">
        <v>7757</v>
      </c>
      <c r="D178" s="845" t="s">
        <v>17660</v>
      </c>
      <c r="E178" s="1014">
        <v>1</v>
      </c>
      <c r="F178" s="1182"/>
      <c r="G178" s="1758">
        <v>554.66</v>
      </c>
      <c r="H178" s="358"/>
    </row>
    <row r="179" spans="1:8" ht="15.6" customHeight="1">
      <c r="A179" s="616" t="s">
        <v>8362</v>
      </c>
      <c r="B179" s="958" t="s">
        <v>421</v>
      </c>
      <c r="C179" s="814" t="s">
        <v>7758</v>
      </c>
      <c r="D179" s="845" t="s">
        <v>10636</v>
      </c>
      <c r="E179" s="1014">
        <v>1</v>
      </c>
      <c r="F179" s="1182"/>
      <c r="G179" s="1758">
        <v>952.92</v>
      </c>
      <c r="H179" s="358"/>
    </row>
    <row r="180" spans="1:8" ht="15.6" customHeight="1">
      <c r="A180" s="616" t="s">
        <v>17589</v>
      </c>
      <c r="B180" s="958" t="s">
        <v>421</v>
      </c>
      <c r="C180" s="814" t="s">
        <v>17590</v>
      </c>
      <c r="D180" s="845" t="s">
        <v>17591</v>
      </c>
      <c r="E180" s="1014">
        <v>1</v>
      </c>
      <c r="F180" s="1182"/>
      <c r="G180" s="1758">
        <v>1563.14</v>
      </c>
      <c r="H180" s="358"/>
    </row>
    <row r="181" spans="1:8" ht="15.6" customHeight="1">
      <c r="A181" s="616" t="s">
        <v>12252</v>
      </c>
      <c r="B181" s="958" t="s">
        <v>421</v>
      </c>
      <c r="C181" s="814" t="s">
        <v>12253</v>
      </c>
      <c r="D181" s="845" t="s">
        <v>12254</v>
      </c>
      <c r="E181" s="1014">
        <v>1</v>
      </c>
      <c r="F181" s="1182"/>
      <c r="G181" s="1758">
        <v>174.31</v>
      </c>
      <c r="H181" s="358"/>
    </row>
    <row r="182" spans="1:8" ht="15.6" customHeight="1">
      <c r="A182" s="616" t="s">
        <v>12255</v>
      </c>
      <c r="B182" s="958" t="s">
        <v>421</v>
      </c>
      <c r="C182" s="814" t="s">
        <v>12256</v>
      </c>
      <c r="D182" s="845" t="s">
        <v>12257</v>
      </c>
      <c r="E182" s="1014">
        <v>1</v>
      </c>
      <c r="F182" s="1182"/>
      <c r="G182" s="1758">
        <v>262.79000000000002</v>
      </c>
      <c r="H182" s="358"/>
    </row>
    <row r="183" spans="1:8" ht="15.6" customHeight="1">
      <c r="A183" s="616" t="s">
        <v>12258</v>
      </c>
      <c r="B183" s="958" t="s">
        <v>421</v>
      </c>
      <c r="C183" s="814" t="s">
        <v>12259</v>
      </c>
      <c r="D183" s="845" t="s">
        <v>12260</v>
      </c>
      <c r="E183" s="1014">
        <v>1</v>
      </c>
      <c r="F183" s="1182"/>
      <c r="G183" s="1758">
        <v>326.49</v>
      </c>
      <c r="H183" s="358"/>
    </row>
    <row r="184" spans="1:8" ht="15.6" customHeight="1">
      <c r="A184" s="616" t="s">
        <v>12610</v>
      </c>
      <c r="B184" s="958" t="s">
        <v>421</v>
      </c>
      <c r="C184" s="814" t="s">
        <v>12611</v>
      </c>
      <c r="D184" s="845" t="s">
        <v>17894</v>
      </c>
      <c r="E184" s="1014">
        <v>1</v>
      </c>
      <c r="F184" s="1182"/>
      <c r="G184" s="1758">
        <v>129.18</v>
      </c>
      <c r="H184" s="358"/>
    </row>
    <row r="185" spans="1:8" ht="15.6" customHeight="1">
      <c r="A185" s="616" t="s">
        <v>12612</v>
      </c>
      <c r="B185" s="958" t="s">
        <v>421</v>
      </c>
      <c r="C185" s="814" t="s">
        <v>12613</v>
      </c>
      <c r="D185" s="845" t="s">
        <v>17895</v>
      </c>
      <c r="E185" s="1014">
        <v>1</v>
      </c>
      <c r="F185" s="1182"/>
      <c r="G185" s="1758">
        <v>230.05</v>
      </c>
      <c r="H185" s="358"/>
    </row>
    <row r="186" spans="1:8" ht="15.6" customHeight="1">
      <c r="A186" s="815" t="s">
        <v>4735</v>
      </c>
      <c r="B186" s="959"/>
      <c r="C186" s="816"/>
      <c r="D186" s="817"/>
      <c r="E186" s="1015"/>
      <c r="F186" s="1015"/>
      <c r="G186" s="1753"/>
      <c r="H186" s="358"/>
    </row>
    <row r="187" spans="1:8" ht="15.6" customHeight="1">
      <c r="A187" s="616" t="s">
        <v>4752</v>
      </c>
      <c r="B187" s="965" t="s">
        <v>1192</v>
      </c>
      <c r="C187" s="814" t="s">
        <v>5702</v>
      </c>
      <c r="D187" s="845" t="s">
        <v>10637</v>
      </c>
      <c r="E187" s="1014">
        <v>1</v>
      </c>
      <c r="F187" s="1182"/>
      <c r="G187" s="1758">
        <v>384.82</v>
      </c>
      <c r="H187" s="358"/>
    </row>
    <row r="188" spans="1:8" ht="15.6" customHeight="1">
      <c r="A188" s="821" t="s">
        <v>4736</v>
      </c>
      <c r="B188" s="962"/>
      <c r="C188" s="822"/>
      <c r="D188" s="823"/>
      <c r="E188" s="1017"/>
      <c r="F188" s="1017"/>
      <c r="G188" s="1755"/>
      <c r="H188" s="358"/>
    </row>
    <row r="189" spans="1:8" ht="15.6" customHeight="1">
      <c r="A189" s="818" t="s">
        <v>4737</v>
      </c>
      <c r="B189" s="960"/>
      <c r="C189" s="819"/>
      <c r="D189" s="820"/>
      <c r="E189" s="1016"/>
      <c r="F189" s="1016"/>
      <c r="G189" s="1757"/>
      <c r="H189" s="358"/>
    </row>
    <row r="190" spans="1:8" ht="15.6" customHeight="1">
      <c r="A190" s="815" t="s">
        <v>6072</v>
      </c>
      <c r="B190" s="964"/>
      <c r="C190" s="828"/>
      <c r="D190" s="817"/>
      <c r="E190" s="1015"/>
      <c r="F190" s="1015"/>
      <c r="G190" s="1753"/>
      <c r="H190" s="358"/>
    </row>
    <row r="191" spans="1:8" ht="15.6" customHeight="1">
      <c r="A191" s="616" t="s">
        <v>6269</v>
      </c>
      <c r="B191" s="958" t="s">
        <v>421</v>
      </c>
      <c r="C191" s="814" t="s">
        <v>6073</v>
      </c>
      <c r="D191" s="824" t="s">
        <v>8220</v>
      </c>
      <c r="E191" s="1014">
        <v>1</v>
      </c>
      <c r="F191" s="1182"/>
      <c r="G191" s="1758">
        <v>588.4</v>
      </c>
      <c r="H191" s="358"/>
    </row>
    <row r="192" spans="1:8" ht="15.6" customHeight="1">
      <c r="A192" s="616" t="s">
        <v>6270</v>
      </c>
      <c r="B192" s="958" t="s">
        <v>421</v>
      </c>
      <c r="C192" s="814" t="s">
        <v>6074</v>
      </c>
      <c r="D192" s="824" t="s">
        <v>8221</v>
      </c>
      <c r="E192" s="1014">
        <v>1</v>
      </c>
      <c r="F192" s="1182"/>
      <c r="G192" s="1758">
        <v>489.29</v>
      </c>
      <c r="H192" s="358"/>
    </row>
    <row r="193" spans="1:8" ht="15.6" customHeight="1">
      <c r="A193" s="616" t="s">
        <v>6271</v>
      </c>
      <c r="B193" s="958" t="s">
        <v>421</v>
      </c>
      <c r="C193" s="814" t="s">
        <v>6075</v>
      </c>
      <c r="D193" s="824" t="s">
        <v>8222</v>
      </c>
      <c r="E193" s="1014">
        <v>1</v>
      </c>
      <c r="F193" s="1182"/>
      <c r="G193" s="1758">
        <v>1961.61</v>
      </c>
      <c r="H193" s="358"/>
    </row>
    <row r="194" spans="1:8" ht="15.6" customHeight="1">
      <c r="A194" s="616" t="s">
        <v>6272</v>
      </c>
      <c r="B194" s="958" t="s">
        <v>421</v>
      </c>
      <c r="C194" s="814" t="s">
        <v>6076</v>
      </c>
      <c r="D194" s="824" t="s">
        <v>8223</v>
      </c>
      <c r="E194" s="1014">
        <v>1</v>
      </c>
      <c r="F194" s="1182"/>
      <c r="G194" s="1758">
        <v>5622.93</v>
      </c>
      <c r="H194" s="358"/>
    </row>
    <row r="195" spans="1:8" ht="15.6" customHeight="1">
      <c r="A195" s="616" t="s">
        <v>6273</v>
      </c>
      <c r="B195" s="958" t="s">
        <v>421</v>
      </c>
      <c r="C195" s="814" t="s">
        <v>6077</v>
      </c>
      <c r="D195" s="824" t="s">
        <v>8224</v>
      </c>
      <c r="E195" s="1014">
        <v>1</v>
      </c>
      <c r="F195" s="1182"/>
      <c r="G195" s="1758">
        <v>489.29</v>
      </c>
      <c r="H195" s="358"/>
    </row>
    <row r="196" spans="1:8" ht="15.6" customHeight="1">
      <c r="A196" s="616" t="s">
        <v>6274</v>
      </c>
      <c r="B196" s="958" t="s">
        <v>421</v>
      </c>
      <c r="C196" s="814" t="s">
        <v>6078</v>
      </c>
      <c r="D196" s="824" t="s">
        <v>8225</v>
      </c>
      <c r="E196" s="1014">
        <v>1</v>
      </c>
      <c r="F196" s="1182"/>
      <c r="G196" s="1758">
        <v>982.13</v>
      </c>
      <c r="H196" s="358"/>
    </row>
    <row r="197" spans="1:8" ht="15.6" customHeight="1">
      <c r="A197" s="818" t="s">
        <v>6048</v>
      </c>
      <c r="B197" s="960"/>
      <c r="C197" s="819"/>
      <c r="D197" s="820"/>
      <c r="E197" s="1016"/>
      <c r="F197" s="1016"/>
      <c r="G197" s="1757"/>
      <c r="H197" s="358"/>
    </row>
    <row r="198" spans="1:8" ht="15.6" customHeight="1">
      <c r="A198" s="815" t="s">
        <v>6049</v>
      </c>
      <c r="B198" s="964"/>
      <c r="C198" s="828"/>
      <c r="D198" s="817"/>
      <c r="E198" s="1015"/>
      <c r="F198" s="1015"/>
      <c r="G198" s="1753"/>
      <c r="H198" s="358"/>
    </row>
    <row r="199" spans="1:8" ht="15.6" customHeight="1">
      <c r="A199" s="616" t="s">
        <v>6067</v>
      </c>
      <c r="B199" s="958" t="s">
        <v>421</v>
      </c>
      <c r="C199" s="814" t="s">
        <v>6050</v>
      </c>
      <c r="D199" s="633" t="s">
        <v>17592</v>
      </c>
      <c r="E199" s="1014">
        <v>1</v>
      </c>
      <c r="F199" s="1182"/>
      <c r="G199" s="1758">
        <v>172.54</v>
      </c>
      <c r="H199" s="358"/>
    </row>
    <row r="200" spans="1:8" ht="15.6" customHeight="1">
      <c r="A200" s="616" t="s">
        <v>6068</v>
      </c>
      <c r="B200" s="958" t="s">
        <v>421</v>
      </c>
      <c r="C200" s="814" t="s">
        <v>6051</v>
      </c>
      <c r="D200" s="824" t="s">
        <v>18366</v>
      </c>
      <c r="E200" s="1014">
        <v>1</v>
      </c>
      <c r="F200" s="1182"/>
      <c r="G200" s="1758">
        <v>367.19</v>
      </c>
      <c r="H200" s="358"/>
    </row>
    <row r="201" spans="1:8" ht="15.6" customHeight="1">
      <c r="A201" s="616" t="s">
        <v>6069</v>
      </c>
      <c r="B201" s="958" t="s">
        <v>421</v>
      </c>
      <c r="C201" s="814" t="s">
        <v>6052</v>
      </c>
      <c r="D201" s="824" t="s">
        <v>18367</v>
      </c>
      <c r="E201" s="1014">
        <v>1</v>
      </c>
      <c r="F201" s="1182"/>
      <c r="G201" s="1758">
        <v>675.99</v>
      </c>
      <c r="H201" s="358"/>
    </row>
    <row r="202" spans="1:8" ht="15.6" customHeight="1">
      <c r="A202" s="815" t="s">
        <v>6662</v>
      </c>
      <c r="B202" s="964"/>
      <c r="C202" s="828"/>
      <c r="D202" s="1030"/>
      <c r="E202" s="1015"/>
      <c r="F202" s="1015"/>
      <c r="G202" s="1753"/>
      <c r="H202" s="358"/>
    </row>
    <row r="203" spans="1:8" ht="15.6" customHeight="1">
      <c r="A203" s="616" t="s">
        <v>6666</v>
      </c>
      <c r="B203" s="958" t="s">
        <v>421</v>
      </c>
      <c r="C203" s="814" t="s">
        <v>6663</v>
      </c>
      <c r="D203" s="618" t="s">
        <v>17684</v>
      </c>
      <c r="E203" s="1014">
        <v>1</v>
      </c>
      <c r="F203" s="1182"/>
      <c r="G203" s="1758">
        <v>42.34</v>
      </c>
      <c r="H203" s="358"/>
    </row>
    <row r="204" spans="1:8" ht="15.6" customHeight="1">
      <c r="A204" s="616" t="s">
        <v>6667</v>
      </c>
      <c r="B204" s="958" t="s">
        <v>421</v>
      </c>
      <c r="C204" s="814" t="s">
        <v>6664</v>
      </c>
      <c r="D204" s="618" t="s">
        <v>17685</v>
      </c>
      <c r="E204" s="1014">
        <v>1</v>
      </c>
      <c r="F204" s="1182"/>
      <c r="G204" s="1758">
        <v>84.69</v>
      </c>
      <c r="H204" s="358"/>
    </row>
    <row r="205" spans="1:8" ht="15.6" customHeight="1">
      <c r="A205" s="616" t="s">
        <v>6668</v>
      </c>
      <c r="B205" s="958" t="s">
        <v>421</v>
      </c>
      <c r="C205" s="814" t="s">
        <v>6665</v>
      </c>
      <c r="D205" s="633" t="s">
        <v>17686</v>
      </c>
      <c r="E205" s="1014">
        <v>1</v>
      </c>
      <c r="F205" s="1182"/>
      <c r="G205" s="1758">
        <v>424.38</v>
      </c>
      <c r="H205" s="358"/>
    </row>
    <row r="206" spans="1:8" ht="15.6" customHeight="1">
      <c r="A206" s="815" t="s">
        <v>6053</v>
      </c>
      <c r="B206" s="964"/>
      <c r="C206" s="828"/>
      <c r="D206" s="817"/>
      <c r="E206" s="1015"/>
      <c r="F206" s="1015"/>
      <c r="G206" s="1753"/>
      <c r="H206" s="358"/>
    </row>
    <row r="207" spans="1:8" ht="15.6" customHeight="1">
      <c r="A207" s="616" t="s">
        <v>6070</v>
      </c>
      <c r="B207" s="958" t="s">
        <v>421</v>
      </c>
      <c r="C207" s="814" t="s">
        <v>6054</v>
      </c>
      <c r="D207" s="824" t="s">
        <v>18368</v>
      </c>
      <c r="E207" s="1014">
        <v>1</v>
      </c>
      <c r="F207" s="1182"/>
      <c r="G207" s="1758">
        <v>367.19</v>
      </c>
      <c r="H207" s="358"/>
    </row>
    <row r="208" spans="1:8" ht="15.6" customHeight="1">
      <c r="A208" s="815" t="s">
        <v>6055</v>
      </c>
      <c r="B208" s="964"/>
      <c r="C208" s="828"/>
      <c r="D208" s="817"/>
      <c r="E208" s="1015"/>
      <c r="F208" s="1015"/>
      <c r="G208" s="1753"/>
      <c r="H208" s="358"/>
    </row>
    <row r="209" spans="1:8" ht="15.6" customHeight="1">
      <c r="A209" s="616" t="s">
        <v>6070</v>
      </c>
      <c r="B209" s="958" t="s">
        <v>421</v>
      </c>
      <c r="C209" s="814" t="s">
        <v>6054</v>
      </c>
      <c r="D209" s="824" t="s">
        <v>18368</v>
      </c>
      <c r="E209" s="1014">
        <v>1</v>
      </c>
      <c r="F209" s="1182"/>
      <c r="G209" s="1758">
        <v>367.19</v>
      </c>
      <c r="H209" s="358"/>
    </row>
    <row r="210" spans="1:8" ht="15.6" customHeight="1">
      <c r="A210" s="815" t="s">
        <v>6056</v>
      </c>
      <c r="B210" s="964"/>
      <c r="C210" s="828"/>
      <c r="D210" s="817"/>
      <c r="E210" s="1015"/>
      <c r="F210" s="1015"/>
      <c r="G210" s="1753"/>
      <c r="H210" s="358"/>
    </row>
    <row r="211" spans="1:8" ht="15.6" customHeight="1">
      <c r="A211" s="616" t="s">
        <v>6070</v>
      </c>
      <c r="B211" s="958" t="s">
        <v>421</v>
      </c>
      <c r="C211" s="814" t="s">
        <v>6054</v>
      </c>
      <c r="D211" s="824" t="s">
        <v>18368</v>
      </c>
      <c r="E211" s="1014">
        <v>1</v>
      </c>
      <c r="F211" s="1182"/>
      <c r="G211" s="1758">
        <v>367.19</v>
      </c>
      <c r="H211" s="358"/>
    </row>
    <row r="212" spans="1:8" ht="15.6" customHeight="1">
      <c r="A212" s="815" t="s">
        <v>6057</v>
      </c>
      <c r="B212" s="964"/>
      <c r="C212" s="828"/>
      <c r="D212" s="817"/>
      <c r="E212" s="1015"/>
      <c r="F212" s="1015"/>
      <c r="G212" s="1753"/>
      <c r="H212" s="358"/>
    </row>
    <row r="213" spans="1:8" ht="15.6" customHeight="1">
      <c r="A213" s="616" t="s">
        <v>6070</v>
      </c>
      <c r="B213" s="958" t="s">
        <v>421</v>
      </c>
      <c r="C213" s="814" t="s">
        <v>6054</v>
      </c>
      <c r="D213" s="824" t="s">
        <v>18368</v>
      </c>
      <c r="E213" s="1014">
        <v>1</v>
      </c>
      <c r="F213" s="1182"/>
      <c r="G213" s="1758">
        <v>367.19</v>
      </c>
      <c r="H213" s="358"/>
    </row>
    <row r="214" spans="1:8" ht="15.6" customHeight="1">
      <c r="A214" s="815" t="s">
        <v>6058</v>
      </c>
      <c r="B214" s="964"/>
      <c r="C214" s="828"/>
      <c r="D214" s="817"/>
      <c r="E214" s="1015"/>
      <c r="F214" s="1015"/>
      <c r="G214" s="1753"/>
      <c r="H214" s="358"/>
    </row>
    <row r="215" spans="1:8" ht="15.6" customHeight="1">
      <c r="A215" s="616" t="s">
        <v>6070</v>
      </c>
      <c r="B215" s="958" t="s">
        <v>421</v>
      </c>
      <c r="C215" s="814" t="s">
        <v>6054</v>
      </c>
      <c r="D215" s="824" t="s">
        <v>18368</v>
      </c>
      <c r="E215" s="1014">
        <v>1</v>
      </c>
      <c r="F215" s="1182"/>
      <c r="G215" s="1758">
        <v>367.19</v>
      </c>
      <c r="H215" s="358"/>
    </row>
    <row r="216" spans="1:8" ht="15.6" customHeight="1">
      <c r="A216" s="815" t="s">
        <v>6059</v>
      </c>
      <c r="B216" s="964"/>
      <c r="C216" s="828"/>
      <c r="D216" s="817"/>
      <c r="E216" s="1015"/>
      <c r="F216" s="1015"/>
      <c r="G216" s="1753"/>
      <c r="H216" s="358"/>
    </row>
    <row r="217" spans="1:8" ht="15.6" customHeight="1">
      <c r="A217" s="616" t="s">
        <v>6070</v>
      </c>
      <c r="B217" s="958" t="s">
        <v>421</v>
      </c>
      <c r="C217" s="814" t="s">
        <v>6054</v>
      </c>
      <c r="D217" s="824" t="s">
        <v>18368</v>
      </c>
      <c r="E217" s="1014">
        <v>1</v>
      </c>
      <c r="F217" s="1182"/>
      <c r="G217" s="1758">
        <v>367.19</v>
      </c>
      <c r="H217" s="358"/>
    </row>
    <row r="218" spans="1:8" ht="15.6" customHeight="1">
      <c r="A218" s="821" t="s">
        <v>4738</v>
      </c>
      <c r="B218" s="962"/>
      <c r="C218" s="822"/>
      <c r="D218" s="823"/>
      <c r="E218" s="1017"/>
      <c r="F218" s="1017"/>
      <c r="G218" s="1755"/>
      <c r="H218" s="358"/>
    </row>
    <row r="219" spans="1:8" ht="15.6" customHeight="1">
      <c r="A219" s="815" t="s">
        <v>1675</v>
      </c>
      <c r="B219" s="959"/>
      <c r="C219" s="816"/>
      <c r="D219" s="817"/>
      <c r="E219" s="1015"/>
      <c r="F219" s="1015"/>
      <c r="G219" s="1753"/>
      <c r="H219" s="358"/>
    </row>
    <row r="220" spans="1:8" ht="15.6" customHeight="1">
      <c r="A220" s="1449" t="s">
        <v>6071</v>
      </c>
      <c r="B220" s="958" t="s">
        <v>992</v>
      </c>
      <c r="C220" s="814" t="s">
        <v>6060</v>
      </c>
      <c r="D220" s="824" t="s">
        <v>8226</v>
      </c>
      <c r="E220" s="1014">
        <v>1</v>
      </c>
      <c r="F220" s="1182" t="s">
        <v>12448</v>
      </c>
      <c r="G220" s="1758">
        <v>16.7</v>
      </c>
      <c r="H220" s="358"/>
    </row>
    <row r="221" spans="1:8" ht="15.6" customHeight="1">
      <c r="A221" s="616" t="s">
        <v>7733</v>
      </c>
      <c r="B221" s="958" t="s">
        <v>421</v>
      </c>
      <c r="C221" s="814" t="s">
        <v>7731</v>
      </c>
      <c r="D221" s="824" t="s">
        <v>8227</v>
      </c>
      <c r="E221" s="1014">
        <v>1</v>
      </c>
      <c r="F221" s="1182"/>
      <c r="G221" s="1758">
        <v>280.45</v>
      </c>
      <c r="H221" s="358"/>
    </row>
    <row r="222" spans="1:8" ht="15.6" customHeight="1">
      <c r="A222" s="616" t="s">
        <v>8363</v>
      </c>
      <c r="B222" s="958" t="s">
        <v>421</v>
      </c>
      <c r="C222" s="814" t="s">
        <v>8364</v>
      </c>
      <c r="D222" s="824" t="s">
        <v>8365</v>
      </c>
      <c r="E222" s="1014">
        <v>1</v>
      </c>
      <c r="F222" s="1182"/>
      <c r="G222" s="1758">
        <v>166.91</v>
      </c>
      <c r="H222" s="358"/>
    </row>
    <row r="223" spans="1:8" ht="15.6" customHeight="1">
      <c r="A223" s="616" t="s">
        <v>10638</v>
      </c>
      <c r="B223" s="958" t="s">
        <v>421</v>
      </c>
      <c r="C223" s="814" t="s">
        <v>10639</v>
      </c>
      <c r="D223" s="824" t="s">
        <v>10640</v>
      </c>
      <c r="E223" s="1014">
        <v>1</v>
      </c>
      <c r="F223" s="1182"/>
      <c r="G223" s="1758">
        <v>405.66</v>
      </c>
      <c r="H223" s="358"/>
    </row>
    <row r="224" spans="1:8" ht="15.6" customHeight="1">
      <c r="A224" s="616" t="s">
        <v>17223</v>
      </c>
      <c r="B224" s="958" t="s">
        <v>421</v>
      </c>
      <c r="C224" s="814" t="s">
        <v>17224</v>
      </c>
      <c r="D224" s="824" t="s">
        <v>17225</v>
      </c>
      <c r="E224" s="1014">
        <v>1</v>
      </c>
      <c r="F224" s="1182"/>
      <c r="G224" s="1758">
        <v>205.32</v>
      </c>
      <c r="H224" s="358"/>
    </row>
    <row r="225" spans="1:8" ht="15.6" customHeight="1">
      <c r="A225" s="616" t="s">
        <v>14132</v>
      </c>
      <c r="B225" s="958" t="s">
        <v>421</v>
      </c>
      <c r="C225" s="814" t="s">
        <v>12614</v>
      </c>
      <c r="D225" s="824" t="s">
        <v>17226</v>
      </c>
      <c r="E225" s="1014">
        <v>1</v>
      </c>
      <c r="F225" s="1182"/>
      <c r="G225" s="1758">
        <v>363.92</v>
      </c>
      <c r="H225" s="358"/>
    </row>
    <row r="226" spans="1:8" ht="15.6" customHeight="1">
      <c r="A226" s="1449" t="s">
        <v>14133</v>
      </c>
      <c r="B226" s="958" t="s">
        <v>421</v>
      </c>
      <c r="C226" s="814" t="s">
        <v>12615</v>
      </c>
      <c r="D226" s="824" t="s">
        <v>12616</v>
      </c>
      <c r="E226" s="1014">
        <v>1</v>
      </c>
      <c r="F226" s="1182" t="s">
        <v>12448</v>
      </c>
      <c r="G226" s="1758">
        <v>24.96</v>
      </c>
      <c r="H226" s="358"/>
    </row>
    <row r="227" spans="1:8" ht="15.6" customHeight="1">
      <c r="A227" s="1449" t="s">
        <v>4753</v>
      </c>
      <c r="B227" s="958" t="s">
        <v>421</v>
      </c>
      <c r="C227" s="814" t="s">
        <v>5703</v>
      </c>
      <c r="D227" s="824" t="s">
        <v>8228</v>
      </c>
      <c r="E227" s="1014">
        <v>1</v>
      </c>
      <c r="F227" s="1182" t="s">
        <v>12448</v>
      </c>
      <c r="G227" s="1758">
        <v>8.26</v>
      </c>
      <c r="H227" s="358"/>
    </row>
    <row r="228" spans="1:8" ht="15.6" customHeight="1">
      <c r="A228" s="1449" t="s">
        <v>13683</v>
      </c>
      <c r="B228" s="965" t="s">
        <v>421</v>
      </c>
      <c r="C228" s="814" t="s">
        <v>13684</v>
      </c>
      <c r="D228" s="824" t="s">
        <v>8229</v>
      </c>
      <c r="E228" s="1014">
        <v>1</v>
      </c>
      <c r="F228" s="1182" t="s">
        <v>12448</v>
      </c>
      <c r="G228" s="1758">
        <v>24.96</v>
      </c>
      <c r="H228" s="358"/>
    </row>
    <row r="229" spans="1:8" ht="15.6" customHeight="1">
      <c r="A229" s="616" t="s">
        <v>8366</v>
      </c>
      <c r="B229" s="958" t="s">
        <v>421</v>
      </c>
      <c r="C229" s="814" t="s">
        <v>7732</v>
      </c>
      <c r="D229" s="824" t="s">
        <v>17177</v>
      </c>
      <c r="E229" s="1014">
        <v>1</v>
      </c>
      <c r="F229" s="1182" t="s">
        <v>12448</v>
      </c>
      <c r="G229" s="1758">
        <v>24.96</v>
      </c>
      <c r="H229" s="358"/>
    </row>
    <row r="230" spans="1:8" ht="15.6" customHeight="1">
      <c r="A230" s="616" t="s">
        <v>5709</v>
      </c>
      <c r="B230" s="958" t="s">
        <v>992</v>
      </c>
      <c r="C230" s="814" t="s">
        <v>5710</v>
      </c>
      <c r="D230" s="824" t="s">
        <v>8230</v>
      </c>
      <c r="E230" s="1014">
        <v>1</v>
      </c>
      <c r="F230" s="1182" t="s">
        <v>12448</v>
      </c>
      <c r="G230" s="1758">
        <v>15.85</v>
      </c>
      <c r="H230" s="358"/>
    </row>
    <row r="231" spans="1:8" ht="15.6" customHeight="1">
      <c r="A231" s="616" t="s">
        <v>6277</v>
      </c>
      <c r="B231" s="958" t="s">
        <v>421</v>
      </c>
      <c r="C231" s="814" t="s">
        <v>6276</v>
      </c>
      <c r="D231" s="824" t="s">
        <v>8231</v>
      </c>
      <c r="E231" s="1014">
        <v>1</v>
      </c>
      <c r="F231" s="1182" t="s">
        <v>12448</v>
      </c>
      <c r="G231" s="1758">
        <v>16.61</v>
      </c>
      <c r="H231" s="358"/>
    </row>
    <row r="232" spans="1:8" ht="15.6" customHeight="1">
      <c r="A232" s="616" t="s">
        <v>4754</v>
      </c>
      <c r="B232" s="958" t="s">
        <v>421</v>
      </c>
      <c r="C232" s="814" t="s">
        <v>5704</v>
      </c>
      <c r="D232" s="824" t="s">
        <v>8232</v>
      </c>
      <c r="E232" s="1014">
        <v>1</v>
      </c>
      <c r="F232" s="1182" t="s">
        <v>12448</v>
      </c>
      <c r="G232" s="1758">
        <v>15.02</v>
      </c>
      <c r="H232" s="358"/>
    </row>
    <row r="233" spans="1:8" ht="15.6" customHeight="1">
      <c r="A233" s="815" t="s">
        <v>19585</v>
      </c>
      <c r="B233" s="959"/>
      <c r="C233" s="816"/>
      <c r="D233" s="817"/>
      <c r="E233" s="1015"/>
      <c r="F233" s="1015"/>
      <c r="G233" s="1753"/>
      <c r="H233" s="358"/>
    </row>
    <row r="234" spans="1:8" ht="15.6" customHeight="1">
      <c r="A234" s="616" t="s">
        <v>20287</v>
      </c>
      <c r="B234" s="958" t="s">
        <v>421</v>
      </c>
      <c r="C234" s="814" t="s">
        <v>20288</v>
      </c>
      <c r="D234" s="824" t="s">
        <v>20289</v>
      </c>
      <c r="E234" s="1014">
        <v>1</v>
      </c>
      <c r="F234" s="1182"/>
      <c r="G234" s="1758">
        <v>83.39</v>
      </c>
      <c r="H234" s="358"/>
    </row>
    <row r="235" spans="1:8" ht="15.6" customHeight="1">
      <c r="A235" s="616" t="s">
        <v>21201</v>
      </c>
      <c r="B235" s="958" t="s">
        <v>421</v>
      </c>
      <c r="C235" s="814" t="s">
        <v>21202</v>
      </c>
      <c r="D235" s="824" t="s">
        <v>21203</v>
      </c>
      <c r="E235" s="1014">
        <v>1</v>
      </c>
      <c r="F235" s="1182" t="s">
        <v>959</v>
      </c>
      <c r="G235" s="1758">
        <v>70.87</v>
      </c>
      <c r="H235" s="358"/>
    </row>
    <row r="236" spans="1:8" ht="15.6" customHeight="1">
      <c r="A236" s="815" t="s">
        <v>4739</v>
      </c>
      <c r="B236" s="959"/>
      <c r="C236" s="816"/>
      <c r="D236" s="817"/>
      <c r="E236" s="1015"/>
      <c r="F236" s="1015"/>
      <c r="G236" s="1753"/>
      <c r="H236" s="358"/>
    </row>
    <row r="237" spans="1:8" ht="15.6" customHeight="1">
      <c r="A237" s="616" t="s">
        <v>5784</v>
      </c>
      <c r="B237" s="958" t="s">
        <v>421</v>
      </c>
      <c r="C237" s="814" t="s">
        <v>5782</v>
      </c>
      <c r="D237" s="824" t="s">
        <v>8584</v>
      </c>
      <c r="E237" s="1014">
        <v>1</v>
      </c>
      <c r="F237" s="1182" t="s">
        <v>12448</v>
      </c>
      <c r="G237" s="1758">
        <v>113.49</v>
      </c>
      <c r="H237" s="358"/>
    </row>
    <row r="238" spans="1:8" ht="15.6" customHeight="1">
      <c r="A238" s="616" t="s">
        <v>5785</v>
      </c>
      <c r="B238" s="958" t="s">
        <v>421</v>
      </c>
      <c r="C238" s="814" t="s">
        <v>5783</v>
      </c>
      <c r="D238" s="824" t="s">
        <v>8585</v>
      </c>
      <c r="E238" s="1014">
        <v>1</v>
      </c>
      <c r="F238" s="1182" t="s">
        <v>12448</v>
      </c>
      <c r="G238" s="1758">
        <v>205.32</v>
      </c>
      <c r="H238" s="358"/>
    </row>
    <row r="239" spans="1:8" ht="15.6" customHeight="1">
      <c r="A239" s="821" t="s">
        <v>5707</v>
      </c>
      <c r="B239" s="962"/>
      <c r="C239" s="822"/>
      <c r="D239" s="823"/>
      <c r="E239" s="1017"/>
      <c r="F239" s="1017"/>
      <c r="G239" s="1755"/>
      <c r="H239" s="358"/>
    </row>
    <row r="240" spans="1:8" ht="15.6" customHeight="1">
      <c r="A240" s="815" t="s">
        <v>5708</v>
      </c>
      <c r="B240" s="959"/>
      <c r="C240" s="816"/>
      <c r="D240" s="817"/>
      <c r="E240" s="1015"/>
      <c r="F240" s="1015"/>
      <c r="G240" s="1753"/>
      <c r="H240" s="358"/>
    </row>
    <row r="241" spans="1:8" ht="15.6" customHeight="1">
      <c r="A241" s="616" t="s">
        <v>8367</v>
      </c>
      <c r="B241" s="958" t="s">
        <v>421</v>
      </c>
      <c r="C241" s="814" t="s">
        <v>8368</v>
      </c>
      <c r="D241" s="824" t="s">
        <v>8586</v>
      </c>
      <c r="E241" s="1014">
        <v>1</v>
      </c>
      <c r="F241" s="1183"/>
      <c r="G241" s="1758">
        <v>250</v>
      </c>
      <c r="H241" s="358"/>
    </row>
    <row r="242" spans="1:8" ht="15.6" customHeight="1">
      <c r="A242" s="815" t="s">
        <v>7567</v>
      </c>
      <c r="B242" s="959"/>
      <c r="C242" s="816"/>
      <c r="D242" s="817"/>
      <c r="E242" s="1015"/>
      <c r="F242" s="1015"/>
      <c r="G242" s="1753"/>
      <c r="H242" s="358"/>
    </row>
    <row r="243" spans="1:8" ht="15.6" customHeight="1">
      <c r="A243" s="616" t="s">
        <v>18054</v>
      </c>
      <c r="B243" s="961" t="s">
        <v>421</v>
      </c>
      <c r="C243" s="829" t="s">
        <v>18055</v>
      </c>
      <c r="D243" s="830" t="s">
        <v>18655</v>
      </c>
      <c r="E243" s="1014">
        <v>1</v>
      </c>
      <c r="F243" s="1183"/>
      <c r="G243" s="1758">
        <v>431.82</v>
      </c>
      <c r="H243" s="358"/>
    </row>
    <row r="244" spans="1:8" ht="15.6" customHeight="1">
      <c r="A244" s="616" t="s">
        <v>18056</v>
      </c>
      <c r="B244" s="961" t="s">
        <v>421</v>
      </c>
      <c r="C244" s="829" t="s">
        <v>18057</v>
      </c>
      <c r="D244" s="830" t="s">
        <v>18656</v>
      </c>
      <c r="E244" s="1014">
        <v>1</v>
      </c>
      <c r="F244" s="1183"/>
      <c r="G244" s="1758">
        <v>492.27</v>
      </c>
      <c r="H244" s="358"/>
    </row>
    <row r="245" spans="1:8" ht="15.6" customHeight="1">
      <c r="A245" s="616" t="s">
        <v>18058</v>
      </c>
      <c r="B245" s="961" t="s">
        <v>421</v>
      </c>
      <c r="C245" s="829" t="s">
        <v>18059</v>
      </c>
      <c r="D245" s="830" t="s">
        <v>18657</v>
      </c>
      <c r="E245" s="1014">
        <v>1</v>
      </c>
      <c r="F245" s="1183"/>
      <c r="G245" s="1758">
        <v>906.82</v>
      </c>
      <c r="H245" s="358"/>
    </row>
    <row r="246" spans="1:8" ht="15.6" customHeight="1">
      <c r="A246" s="616" t="s">
        <v>18060</v>
      </c>
      <c r="B246" s="961" t="s">
        <v>421</v>
      </c>
      <c r="C246" s="829" t="s">
        <v>18061</v>
      </c>
      <c r="D246" s="830" t="s">
        <v>18658</v>
      </c>
      <c r="E246" s="1014">
        <v>1</v>
      </c>
      <c r="F246" s="1183"/>
      <c r="G246" s="1758">
        <v>285</v>
      </c>
      <c r="H246" s="358"/>
    </row>
    <row r="247" spans="1:8" ht="15.6" customHeight="1">
      <c r="A247" s="616" t="s">
        <v>18062</v>
      </c>
      <c r="B247" s="961" t="s">
        <v>421</v>
      </c>
      <c r="C247" s="829" t="s">
        <v>18063</v>
      </c>
      <c r="D247" s="830" t="s">
        <v>18659</v>
      </c>
      <c r="E247" s="1014">
        <v>1</v>
      </c>
      <c r="F247" s="1183"/>
      <c r="G247" s="1758">
        <v>185.68</v>
      </c>
      <c r="H247" s="358"/>
    </row>
    <row r="248" spans="1:8" ht="15.6" customHeight="1">
      <c r="A248" s="616" t="s">
        <v>18064</v>
      </c>
      <c r="B248" s="961" t="s">
        <v>421</v>
      </c>
      <c r="C248" s="829" t="s">
        <v>18065</v>
      </c>
      <c r="D248" s="830" t="s">
        <v>18660</v>
      </c>
      <c r="E248" s="1014">
        <v>1</v>
      </c>
      <c r="F248" s="1183"/>
      <c r="G248" s="1758">
        <v>147.68</v>
      </c>
      <c r="H248" s="358"/>
    </row>
  </sheetData>
  <sheetProtection algorithmName="SHA-512" hashValue="ATN2rc0GUBqHxOO+N3BD9xG1bfrREchF798GVuC3sE1gakAvE9PgDnGjXu/beDRVViVeKXAjolvxxhcBbm7vUg==" saltValue="ryDHqn15crKIi1j7RypKqw==" spinCount="100000" sheet="1" objects="1" scenarios="1"/>
  <mergeCells count="1">
    <mergeCell ref="D1:G1"/>
  </mergeCells>
  <hyperlinks>
    <hyperlink ref="H2" location="Indice" display="Indice" xr:uid="{00000000-0004-0000-1300-000000000000}"/>
    <hyperlink ref="D1" r:id="rId1" xr:uid="{00000000-0004-0000-1300-000001000000}"/>
  </hyperlinks>
  <pageMargins left="0.15748031496062992" right="0.19685039370078741" top="0.31496062992125984" bottom="0.35433070866141736" header="0.31496062992125984" footer="0.31496062992125984"/>
  <pageSetup paperSize="9" orientation="portrait" r:id="rId2"/>
  <headerFooter>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69313" r:id="rId5">
          <objectPr defaultSize="0" autoPict="0" r:id="rId6">
            <anchor moveWithCells="1">
              <from>
                <xdr:col>5</xdr:col>
                <xdr:colOff>22860</xdr:colOff>
                <xdr:row>5</xdr:row>
                <xdr:rowOff>22860</xdr:rowOff>
              </from>
              <to>
                <xdr:col>5</xdr:col>
                <xdr:colOff>289560</xdr:colOff>
                <xdr:row>5</xdr:row>
                <xdr:rowOff>266700</xdr:rowOff>
              </to>
            </anchor>
          </objectPr>
        </oleObject>
      </mc:Choice>
      <mc:Fallback>
        <oleObject progId="PI3.Image" shapeId="269313" r:id="rId5"/>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8">
    <tabColor indexed="10"/>
  </sheetPr>
  <dimension ref="A1:J319"/>
  <sheetViews>
    <sheetView zoomScaleNormal="120" workbookViewId="0">
      <pane ySplit="4" topLeftCell="A5" activePane="bottomLeft" state="frozen"/>
      <selection pane="bottomLeft" activeCell="A3" sqref="A3"/>
    </sheetView>
  </sheetViews>
  <sheetFormatPr defaultColWidth="9.33203125" defaultRowHeight="13.2"/>
  <cols>
    <col min="1" max="1" width="21.6640625" style="517" customWidth="1"/>
    <col min="2" max="2" width="4" style="130" customWidth="1"/>
    <col min="3" max="3" width="13.33203125" style="131" bestFit="1" customWidth="1"/>
    <col min="4" max="4" width="41.44140625" style="187" bestFit="1" customWidth="1"/>
    <col min="5" max="5" width="4.6640625" style="531" customWidth="1"/>
    <col min="6" max="6" width="4.6640625" style="627" customWidth="1"/>
    <col min="7" max="7" width="11.33203125" style="288" customWidth="1"/>
    <col min="8" max="8" width="9.44140625" style="262" bestFit="1" customWidth="1"/>
    <col min="9" max="9" width="9.33203125" style="515"/>
    <col min="10" max="12" width="9.33203125" style="76"/>
    <col min="13" max="13" width="13.44140625" style="76" customWidth="1"/>
    <col min="14" max="16384" width="9.33203125" style="76"/>
  </cols>
  <sheetData>
    <row r="1" spans="1:10" ht="13.5" customHeight="1">
      <c r="A1" s="80" t="str">
        <f>'LS CABLE'!A1</f>
        <v>Listino Giugno22</v>
      </c>
      <c r="B1" s="190"/>
      <c r="C1" s="127"/>
      <c r="D1" s="1579" t="s">
        <v>2501</v>
      </c>
      <c r="E1" s="1580"/>
      <c r="F1" s="1580"/>
      <c r="G1" s="1580"/>
      <c r="H1" s="250"/>
    </row>
    <row r="2" spans="1:10" ht="13.8" thickBot="1">
      <c r="A2" s="83"/>
      <c r="B2" s="191"/>
      <c r="C2" s="128"/>
      <c r="D2" s="73"/>
      <c r="E2" s="528"/>
      <c r="F2" s="532"/>
      <c r="G2" s="251"/>
      <c r="H2" s="259" t="s">
        <v>362</v>
      </c>
    </row>
    <row r="3" spans="1:10" ht="25.2">
      <c r="A3" s="252" t="s">
        <v>834</v>
      </c>
      <c r="B3" s="46"/>
      <c r="C3" s="98"/>
      <c r="D3" s="186"/>
      <c r="E3" s="529"/>
      <c r="F3" s="626"/>
      <c r="G3" s="287"/>
      <c r="H3" s="260"/>
    </row>
    <row r="4" spans="1:10" s="95" customFormat="1" ht="12.75" customHeight="1">
      <c r="A4" s="253" t="str">
        <f>'LS CABLE'!A4</f>
        <v>Cod. Compass</v>
      </c>
      <c r="B4" s="229"/>
      <c r="C4" s="283" t="s">
        <v>422</v>
      </c>
      <c r="D4" s="348" t="s">
        <v>424</v>
      </c>
      <c r="E4" s="530" t="s">
        <v>1032</v>
      </c>
      <c r="F4" s="625"/>
      <c r="G4" s="347" t="s">
        <v>361</v>
      </c>
      <c r="H4" s="261" t="s">
        <v>1033</v>
      </c>
      <c r="I4" s="516"/>
    </row>
    <row r="5" spans="1:10" ht="26.7" customHeight="1">
      <c r="A5" s="583" t="s">
        <v>7962</v>
      </c>
      <c r="B5" s="916"/>
      <c r="C5" s="771"/>
      <c r="D5" s="917"/>
      <c r="E5" s="859"/>
      <c r="F5" s="860"/>
      <c r="G5" s="861"/>
      <c r="H5" s="271" t="str">
        <f>IF(G5="","",G5-G5*COMPASS!$U$15)</f>
        <v/>
      </c>
    </row>
    <row r="6" spans="1:10" ht="15" customHeight="1">
      <c r="A6" s="519" t="s">
        <v>2979</v>
      </c>
      <c r="B6" s="749" t="s">
        <v>992</v>
      </c>
      <c r="C6" s="543" t="s">
        <v>2980</v>
      </c>
      <c r="D6" s="543" t="s">
        <v>20610</v>
      </c>
      <c r="E6" s="1188">
        <v>1</v>
      </c>
      <c r="F6" s="1493"/>
      <c r="G6" s="542">
        <v>33.86</v>
      </c>
      <c r="H6" s="271">
        <f>IF(G6="","",G6-G6*COMPASS!$U$15)</f>
        <v>33.86</v>
      </c>
      <c r="J6" s="515"/>
    </row>
    <row r="7" spans="1:10" ht="15" customHeight="1">
      <c r="A7" s="519" t="s">
        <v>2985</v>
      </c>
      <c r="B7" s="749" t="s">
        <v>421</v>
      </c>
      <c r="C7" s="543" t="s">
        <v>2986</v>
      </c>
      <c r="D7" s="543" t="s">
        <v>20611</v>
      </c>
      <c r="E7" s="1190">
        <v>1</v>
      </c>
      <c r="F7" s="1494"/>
      <c r="G7" s="542">
        <v>33.130000000000003</v>
      </c>
      <c r="H7" s="271">
        <f>IF(G7="","",G7-G7*COMPASS!$U$15)</f>
        <v>33.130000000000003</v>
      </c>
      <c r="J7" s="515"/>
    </row>
    <row r="8" spans="1:10" ht="15" customHeight="1">
      <c r="A8" s="519" t="s">
        <v>2987</v>
      </c>
      <c r="B8" s="749" t="s">
        <v>421</v>
      </c>
      <c r="C8" s="543" t="s">
        <v>2988</v>
      </c>
      <c r="D8" s="543" t="s">
        <v>20612</v>
      </c>
      <c r="E8" s="1190">
        <v>1</v>
      </c>
      <c r="F8" s="1494"/>
      <c r="G8" s="542">
        <v>33.130000000000003</v>
      </c>
      <c r="H8" s="271">
        <f>IF(G8="","",G8-G8*COMPASS!$U$15)</f>
        <v>33.130000000000003</v>
      </c>
      <c r="J8" s="515"/>
    </row>
    <row r="9" spans="1:10" ht="15" customHeight="1">
      <c r="A9" s="519" t="s">
        <v>2989</v>
      </c>
      <c r="B9" s="749" t="s">
        <v>421</v>
      </c>
      <c r="C9" s="543" t="s">
        <v>2990</v>
      </c>
      <c r="D9" s="543" t="s">
        <v>20613</v>
      </c>
      <c r="E9" s="1190">
        <v>1</v>
      </c>
      <c r="F9" s="1494"/>
      <c r="G9" s="542">
        <v>33.130000000000003</v>
      </c>
      <c r="H9" s="271">
        <f>IF(G9="","",G9-G9*COMPASS!$U$15)</f>
        <v>33.130000000000003</v>
      </c>
      <c r="J9" s="515"/>
    </row>
    <row r="10" spans="1:10" ht="15" customHeight="1">
      <c r="A10" s="519" t="s">
        <v>2983</v>
      </c>
      <c r="B10" s="749" t="s">
        <v>421</v>
      </c>
      <c r="C10" s="543" t="s">
        <v>2984</v>
      </c>
      <c r="D10" s="543" t="s">
        <v>20614</v>
      </c>
      <c r="E10" s="1188">
        <v>1</v>
      </c>
      <c r="F10" s="1493"/>
      <c r="G10" s="542">
        <v>33.86</v>
      </c>
      <c r="H10" s="271">
        <f>IF(G10="","",G10-G10*COMPASS!$U$15)</f>
        <v>33.86</v>
      </c>
      <c r="J10" s="515"/>
    </row>
    <row r="11" spans="1:10" ht="15" customHeight="1">
      <c r="A11" s="519" t="s">
        <v>2981</v>
      </c>
      <c r="B11" s="749" t="s">
        <v>992</v>
      </c>
      <c r="C11" s="543" t="s">
        <v>2982</v>
      </c>
      <c r="D11" s="543" t="s">
        <v>20615</v>
      </c>
      <c r="E11" s="1188">
        <v>1</v>
      </c>
      <c r="F11" s="1493"/>
      <c r="G11" s="542">
        <v>33.86</v>
      </c>
      <c r="H11" s="271">
        <f>IF(G11="","",G11-G11*COMPASS!$U$15)</f>
        <v>33.86</v>
      </c>
      <c r="J11" s="515"/>
    </row>
    <row r="12" spans="1:10" ht="15" customHeight="1">
      <c r="A12" s="583" t="s">
        <v>12661</v>
      </c>
      <c r="B12" s="1488"/>
      <c r="C12" s="1488"/>
      <c r="D12" s="1489"/>
      <c r="E12" s="1490"/>
      <c r="F12" s="860"/>
      <c r="G12" s="1491"/>
      <c r="H12" s="271" t="str">
        <f>IF(G12="","",G12-G12*COMPASS!$U$15)</f>
        <v/>
      </c>
      <c r="J12" s="515"/>
    </row>
    <row r="13" spans="1:10" ht="15" customHeight="1">
      <c r="A13" s="519" t="s">
        <v>1082</v>
      </c>
      <c r="B13" s="749" t="s">
        <v>992</v>
      </c>
      <c r="C13" s="543" t="s">
        <v>2597</v>
      </c>
      <c r="D13" s="543" t="s">
        <v>20616</v>
      </c>
      <c r="E13" s="1190">
        <v>1</v>
      </c>
      <c r="F13" s="1493"/>
      <c r="G13" s="542">
        <v>46.84</v>
      </c>
      <c r="H13" s="271">
        <f>IF(G13="","",G13-G13*COMPASS!$U$15)</f>
        <v>46.84</v>
      </c>
      <c r="J13" s="515"/>
    </row>
    <row r="14" spans="1:10" ht="15" customHeight="1">
      <c r="A14" s="519" t="s">
        <v>850</v>
      </c>
      <c r="B14" s="749" t="s">
        <v>421</v>
      </c>
      <c r="C14" s="543" t="s">
        <v>2619</v>
      </c>
      <c r="D14" s="543" t="s">
        <v>20617</v>
      </c>
      <c r="E14" s="1190">
        <v>1</v>
      </c>
      <c r="F14" s="1494"/>
      <c r="G14" s="542">
        <v>85.67</v>
      </c>
      <c r="H14" s="271">
        <f>IF(G14="","",G14-G14*COMPASS!$U$15)</f>
        <v>85.67</v>
      </c>
      <c r="J14" s="515"/>
    </row>
    <row r="15" spans="1:10" ht="15" customHeight="1">
      <c r="A15" s="519" t="s">
        <v>20618</v>
      </c>
      <c r="B15" s="749" t="s">
        <v>421</v>
      </c>
      <c r="C15" s="543" t="s">
        <v>20619</v>
      </c>
      <c r="D15" s="543" t="s">
        <v>20620</v>
      </c>
      <c r="E15" s="1190">
        <v>1</v>
      </c>
      <c r="F15" s="1494"/>
      <c r="G15" s="542">
        <v>118.3</v>
      </c>
      <c r="H15" s="271">
        <f>IF(G15="","",G15-G15*COMPASS!$U$15)</f>
        <v>118.3</v>
      </c>
      <c r="J15" s="515"/>
    </row>
    <row r="16" spans="1:10" ht="15" customHeight="1">
      <c r="A16" s="519" t="s">
        <v>728</v>
      </c>
      <c r="B16" s="749" t="s">
        <v>421</v>
      </c>
      <c r="C16" s="543" t="s">
        <v>2622</v>
      </c>
      <c r="D16" s="543" t="s">
        <v>20621</v>
      </c>
      <c r="E16" s="1190">
        <v>1</v>
      </c>
      <c r="F16" s="1494"/>
      <c r="G16" s="542">
        <v>48.64</v>
      </c>
      <c r="H16" s="271">
        <f>IF(G16="","",G16-G16*COMPASS!$U$15)</f>
        <v>48.64</v>
      </c>
      <c r="J16" s="515"/>
    </row>
    <row r="17" spans="1:10" ht="15" customHeight="1">
      <c r="A17" s="519" t="s">
        <v>1139</v>
      </c>
      <c r="B17" s="749" t="s">
        <v>421</v>
      </c>
      <c r="C17" s="543" t="s">
        <v>2592</v>
      </c>
      <c r="D17" s="543" t="s">
        <v>20622</v>
      </c>
      <c r="E17" s="1190">
        <v>1</v>
      </c>
      <c r="F17" s="1494"/>
      <c r="G17" s="542">
        <v>52.97</v>
      </c>
      <c r="H17" s="271">
        <f>IF(G17="","",G17-G17*COMPASS!$U$15)</f>
        <v>52.97</v>
      </c>
      <c r="J17" s="515"/>
    </row>
    <row r="18" spans="1:10" ht="15" customHeight="1">
      <c r="A18" s="519" t="s">
        <v>1138</v>
      </c>
      <c r="B18" s="749" t="s">
        <v>992</v>
      </c>
      <c r="C18" s="543" t="s">
        <v>2625</v>
      </c>
      <c r="D18" s="543" t="s">
        <v>20623</v>
      </c>
      <c r="E18" s="1190">
        <v>1</v>
      </c>
      <c r="F18" s="1494"/>
      <c r="G18" s="542">
        <v>47.66</v>
      </c>
      <c r="H18" s="271">
        <f>IF(G18="","",G18-G18*COMPASS!$U$15)</f>
        <v>47.66</v>
      </c>
      <c r="J18" s="515"/>
    </row>
    <row r="19" spans="1:10" ht="15" customHeight="1">
      <c r="A19" s="519" t="s">
        <v>17227</v>
      </c>
      <c r="B19" s="749" t="s">
        <v>421</v>
      </c>
      <c r="C19" s="543" t="s">
        <v>17228</v>
      </c>
      <c r="D19" s="543" t="s">
        <v>20624</v>
      </c>
      <c r="E19" s="1190">
        <v>1</v>
      </c>
      <c r="F19" s="1494"/>
      <c r="G19" s="542">
        <v>45.03</v>
      </c>
      <c r="H19" s="271">
        <f>IF(G19="","",G19-G19*COMPASS!$U$15)</f>
        <v>45.03</v>
      </c>
      <c r="J19" s="515"/>
    </row>
    <row r="20" spans="1:10" ht="15" customHeight="1">
      <c r="A20" s="519" t="s">
        <v>853</v>
      </c>
      <c r="B20" s="749" t="s">
        <v>421</v>
      </c>
      <c r="C20" s="543" t="s">
        <v>2601</v>
      </c>
      <c r="D20" s="543" t="s">
        <v>20625</v>
      </c>
      <c r="E20" s="1190">
        <v>1</v>
      </c>
      <c r="F20" s="1494"/>
      <c r="G20" s="542">
        <v>34.81</v>
      </c>
      <c r="H20" s="271">
        <f>IF(G20="","",G20-G20*COMPASS!$U$15)</f>
        <v>34.81</v>
      </c>
      <c r="J20" s="515"/>
    </row>
    <row r="21" spans="1:10" ht="15" customHeight="1">
      <c r="A21" s="519" t="s">
        <v>717</v>
      </c>
      <c r="B21" s="749" t="s">
        <v>421</v>
      </c>
      <c r="C21" s="543" t="s">
        <v>2612</v>
      </c>
      <c r="D21" s="543" t="s">
        <v>20626</v>
      </c>
      <c r="E21" s="1190">
        <v>1</v>
      </c>
      <c r="F21" s="1494"/>
      <c r="G21" s="542">
        <v>93</v>
      </c>
      <c r="H21" s="271">
        <f>IF(G21="","",G21-G21*COMPASS!$U$15)</f>
        <v>93</v>
      </c>
      <c r="J21" s="515"/>
    </row>
    <row r="22" spans="1:10" ht="15" customHeight="1">
      <c r="A22" s="519" t="s">
        <v>18638</v>
      </c>
      <c r="B22" s="749" t="s">
        <v>421</v>
      </c>
      <c r="C22" s="543" t="s">
        <v>18639</v>
      </c>
      <c r="D22" s="543" t="s">
        <v>20627</v>
      </c>
      <c r="E22" s="1190">
        <v>1</v>
      </c>
      <c r="F22" s="1494"/>
      <c r="G22" s="542">
        <v>139.53</v>
      </c>
      <c r="H22" s="271">
        <f>IF(G22="","",G22-G22*COMPASS!$U$15)</f>
        <v>139.53</v>
      </c>
      <c r="J22" s="515"/>
    </row>
    <row r="23" spans="1:10" ht="15" customHeight="1">
      <c r="A23" s="519" t="s">
        <v>437</v>
      </c>
      <c r="B23" s="749" t="s">
        <v>421</v>
      </c>
      <c r="C23" s="543" t="s">
        <v>2618</v>
      </c>
      <c r="D23" s="543" t="s">
        <v>20628</v>
      </c>
      <c r="E23" s="1190">
        <v>1</v>
      </c>
      <c r="F23" s="1494"/>
      <c r="G23" s="542">
        <v>60.3</v>
      </c>
      <c r="H23" s="271">
        <f>IF(G23="","",G23-G23*COMPASS!$U$15)</f>
        <v>60.3</v>
      </c>
      <c r="J23" s="515"/>
    </row>
    <row r="24" spans="1:10" ht="15" customHeight="1">
      <c r="A24" s="519" t="s">
        <v>1233</v>
      </c>
      <c r="B24" s="749" t="s">
        <v>421</v>
      </c>
      <c r="C24" s="543" t="s">
        <v>2620</v>
      </c>
      <c r="D24" s="543" t="s">
        <v>20629</v>
      </c>
      <c r="E24" s="1190">
        <v>1</v>
      </c>
      <c r="F24" s="1494"/>
      <c r="G24" s="542">
        <v>51.2</v>
      </c>
      <c r="H24" s="271">
        <f>IF(G24="","",G24-G24*COMPASS!$U$15)</f>
        <v>51.2</v>
      </c>
      <c r="J24" s="515"/>
    </row>
    <row r="25" spans="1:10" ht="15" customHeight="1">
      <c r="A25" s="519" t="s">
        <v>571</v>
      </c>
      <c r="B25" s="749" t="s">
        <v>421</v>
      </c>
      <c r="C25" s="543" t="s">
        <v>2598</v>
      </c>
      <c r="D25" s="543" t="s">
        <v>20630</v>
      </c>
      <c r="E25" s="1190">
        <v>1</v>
      </c>
      <c r="F25" s="1494"/>
      <c r="G25" s="542">
        <v>37.840000000000003</v>
      </c>
      <c r="H25" s="271">
        <f>IF(G25="","",G25-G25*COMPASS!$U$15)</f>
        <v>37.840000000000003</v>
      </c>
      <c r="J25" s="515"/>
    </row>
    <row r="26" spans="1:10" ht="15" customHeight="1">
      <c r="A26" s="519" t="s">
        <v>17985</v>
      </c>
      <c r="B26" s="749" t="s">
        <v>421</v>
      </c>
      <c r="C26" s="543" t="s">
        <v>17986</v>
      </c>
      <c r="D26" s="543" t="s">
        <v>20631</v>
      </c>
      <c r="E26" s="1190">
        <v>1</v>
      </c>
      <c r="F26" s="1494"/>
      <c r="G26" s="542">
        <v>30.28</v>
      </c>
      <c r="H26" s="271">
        <f>IF(G26="","",G26-G26*COMPASS!$U$15)</f>
        <v>30.28</v>
      </c>
      <c r="J26" s="515"/>
    </row>
    <row r="27" spans="1:10" ht="15" customHeight="1">
      <c r="A27" s="519" t="s">
        <v>13</v>
      </c>
      <c r="B27" s="749" t="s">
        <v>421</v>
      </c>
      <c r="C27" s="543" t="s">
        <v>2608</v>
      </c>
      <c r="D27" s="543" t="s">
        <v>20632</v>
      </c>
      <c r="E27" s="1190">
        <v>1</v>
      </c>
      <c r="F27" s="1494"/>
      <c r="G27" s="542">
        <v>42.7</v>
      </c>
      <c r="H27" s="271">
        <f>IF(G27="","",G27-G27*COMPASS!$U$15)</f>
        <v>42.7</v>
      </c>
      <c r="J27" s="515"/>
    </row>
    <row r="28" spans="1:10" ht="15" customHeight="1">
      <c r="A28" s="519" t="s">
        <v>328</v>
      </c>
      <c r="B28" s="749" t="s">
        <v>421</v>
      </c>
      <c r="C28" s="543" t="s">
        <v>2623</v>
      </c>
      <c r="D28" s="543" t="s">
        <v>20633</v>
      </c>
      <c r="E28" s="1190">
        <v>1</v>
      </c>
      <c r="F28" s="1494"/>
      <c r="G28" s="542">
        <v>54.74</v>
      </c>
      <c r="H28" s="271">
        <f>IF(G28="","",G28-G28*COMPASS!$U$15)</f>
        <v>54.74</v>
      </c>
      <c r="J28" s="515"/>
    </row>
    <row r="29" spans="1:10" ht="15" customHeight="1">
      <c r="A29" s="519" t="s">
        <v>329</v>
      </c>
      <c r="B29" s="749" t="s">
        <v>992</v>
      </c>
      <c r="C29" s="543" t="s">
        <v>2624</v>
      </c>
      <c r="D29" s="543" t="s">
        <v>20634</v>
      </c>
      <c r="E29" s="1190">
        <v>1</v>
      </c>
      <c r="F29" s="1494"/>
      <c r="G29" s="542">
        <v>54.74</v>
      </c>
      <c r="H29" s="271">
        <f>IF(G29="","",G29-G29*COMPASS!$U$15)</f>
        <v>54.74</v>
      </c>
      <c r="J29" s="515"/>
    </row>
    <row r="30" spans="1:10" ht="15" customHeight="1">
      <c r="A30" s="519" t="s">
        <v>700</v>
      </c>
      <c r="B30" s="749" t="s">
        <v>421</v>
      </c>
      <c r="C30" s="543" t="s">
        <v>2596</v>
      </c>
      <c r="D30" s="543" t="s">
        <v>20635</v>
      </c>
      <c r="E30" s="1190">
        <v>1</v>
      </c>
      <c r="F30" s="1494"/>
      <c r="G30" s="542">
        <v>44.3</v>
      </c>
      <c r="H30" s="271">
        <f>IF(G30="","",G30-G30*COMPASS!$U$15)</f>
        <v>44.3</v>
      </c>
      <c r="J30" s="515"/>
    </row>
    <row r="31" spans="1:10" ht="15" customHeight="1">
      <c r="A31" s="519" t="s">
        <v>12662</v>
      </c>
      <c r="B31" s="749" t="s">
        <v>421</v>
      </c>
      <c r="C31" s="543" t="s">
        <v>12663</v>
      </c>
      <c r="D31" s="543" t="s">
        <v>20636</v>
      </c>
      <c r="E31" s="1190">
        <v>1</v>
      </c>
      <c r="F31" s="1494"/>
      <c r="G31" s="542">
        <v>41.24</v>
      </c>
      <c r="H31" s="271">
        <f>IF(G31="","",G31-G31*COMPASS!$U$15)</f>
        <v>41.24</v>
      </c>
      <c r="J31" s="515"/>
    </row>
    <row r="32" spans="1:10" ht="15" customHeight="1">
      <c r="A32" s="519" t="s">
        <v>2599</v>
      </c>
      <c r="B32" s="749" t="s">
        <v>992</v>
      </c>
      <c r="C32" s="543" t="s">
        <v>2600</v>
      </c>
      <c r="D32" s="543" t="s">
        <v>20637</v>
      </c>
      <c r="E32" s="1190">
        <v>1</v>
      </c>
      <c r="F32" s="1494"/>
      <c r="G32" s="542">
        <v>56.67</v>
      </c>
      <c r="H32" s="271">
        <f>IF(G32="","",G32-G32*COMPASS!$U$15)</f>
        <v>56.67</v>
      </c>
      <c r="J32" s="515"/>
    </row>
    <row r="33" spans="1:10" ht="15" customHeight="1">
      <c r="A33" s="519" t="s">
        <v>149</v>
      </c>
      <c r="B33" s="749" t="s">
        <v>992</v>
      </c>
      <c r="C33" s="543" t="s">
        <v>2602</v>
      </c>
      <c r="D33" s="543" t="s">
        <v>20638</v>
      </c>
      <c r="E33" s="1190">
        <v>1</v>
      </c>
      <c r="F33" s="1494"/>
      <c r="G33" s="542">
        <v>43.43</v>
      </c>
      <c r="H33" s="271">
        <f>IF(G33="","",G33-G33*COMPASS!$U$15)</f>
        <v>43.43</v>
      </c>
      <c r="J33" s="515"/>
    </row>
    <row r="34" spans="1:10" ht="15" customHeight="1">
      <c r="A34" s="519" t="s">
        <v>6669</v>
      </c>
      <c r="B34" s="749" t="s">
        <v>421</v>
      </c>
      <c r="C34" s="543" t="s">
        <v>7809</v>
      </c>
      <c r="D34" s="543" t="s">
        <v>20639</v>
      </c>
      <c r="E34" s="1190">
        <v>1</v>
      </c>
      <c r="F34" s="1494"/>
      <c r="G34" s="542">
        <v>43.43</v>
      </c>
      <c r="H34" s="271">
        <f>IF(G34="","",G34-G34*COMPASS!$U$15)</f>
        <v>43.43</v>
      </c>
      <c r="J34" s="515"/>
    </row>
    <row r="35" spans="1:10" ht="15" customHeight="1">
      <c r="A35" s="519" t="s">
        <v>7760</v>
      </c>
      <c r="B35" s="749" t="s">
        <v>421</v>
      </c>
      <c r="C35" s="543" t="s">
        <v>7810</v>
      </c>
      <c r="D35" s="543" t="s">
        <v>20640</v>
      </c>
      <c r="E35" s="1190">
        <v>1</v>
      </c>
      <c r="F35" s="1494"/>
      <c r="G35" s="542">
        <v>43.43</v>
      </c>
      <c r="H35" s="271">
        <f>IF(G35="","",G35-G35*COMPASS!$U$15)</f>
        <v>43.43</v>
      </c>
      <c r="J35" s="515"/>
    </row>
    <row r="36" spans="1:10" ht="15" customHeight="1">
      <c r="A36" s="519" t="s">
        <v>6670</v>
      </c>
      <c r="B36" s="749" t="s">
        <v>421</v>
      </c>
      <c r="C36" s="543" t="s">
        <v>2603</v>
      </c>
      <c r="D36" s="543" t="s">
        <v>20641</v>
      </c>
      <c r="E36" s="1190">
        <v>1</v>
      </c>
      <c r="F36" s="1494"/>
      <c r="G36" s="542">
        <v>41.44</v>
      </c>
      <c r="H36" s="271">
        <f>IF(G36="","",G36-G36*COMPASS!$U$15)</f>
        <v>41.44</v>
      </c>
      <c r="J36" s="515"/>
    </row>
    <row r="37" spans="1:10" ht="15" customHeight="1">
      <c r="A37" s="519" t="s">
        <v>6671</v>
      </c>
      <c r="B37" s="749" t="s">
        <v>421</v>
      </c>
      <c r="C37" s="543" t="s">
        <v>2604</v>
      </c>
      <c r="D37" s="543" t="s">
        <v>20642</v>
      </c>
      <c r="E37" s="1190">
        <v>1</v>
      </c>
      <c r="F37" s="1494"/>
      <c r="G37" s="542">
        <v>61.77</v>
      </c>
      <c r="H37" s="271">
        <f>IF(G37="","",G37-G37*COMPASS!$U$15)</f>
        <v>61.77</v>
      </c>
      <c r="J37" s="515"/>
    </row>
    <row r="38" spans="1:10" ht="15" customHeight="1">
      <c r="A38" s="519" t="s">
        <v>20643</v>
      </c>
      <c r="B38" s="749" t="s">
        <v>421</v>
      </c>
      <c r="C38" s="543" t="s">
        <v>20644</v>
      </c>
      <c r="D38" s="543" t="s">
        <v>20645</v>
      </c>
      <c r="E38" s="1190">
        <v>1</v>
      </c>
      <c r="F38" s="1494"/>
      <c r="G38" s="542">
        <v>46.14</v>
      </c>
      <c r="H38" s="271">
        <f>IF(G38="","",G38-G38*COMPASS!$U$15)</f>
        <v>46.14</v>
      </c>
      <c r="J38" s="515"/>
    </row>
    <row r="39" spans="1:10" ht="15" customHeight="1">
      <c r="A39" s="519" t="s">
        <v>147</v>
      </c>
      <c r="B39" s="749" t="s">
        <v>992</v>
      </c>
      <c r="C39" s="543" t="s">
        <v>2609</v>
      </c>
      <c r="D39" s="543" t="s">
        <v>20646</v>
      </c>
      <c r="E39" s="1190">
        <v>1</v>
      </c>
      <c r="F39" s="1494"/>
      <c r="G39" s="542">
        <v>58.42</v>
      </c>
      <c r="H39" s="271">
        <f>IF(G39="","",G39-G39*COMPASS!$U$15)</f>
        <v>58.42</v>
      </c>
      <c r="J39" s="515"/>
    </row>
    <row r="40" spans="1:10" ht="15" customHeight="1">
      <c r="A40" s="519" t="s">
        <v>148</v>
      </c>
      <c r="B40" s="749" t="s">
        <v>421</v>
      </c>
      <c r="C40" s="543" t="s">
        <v>2610</v>
      </c>
      <c r="D40" s="543" t="s">
        <v>20647</v>
      </c>
      <c r="E40" s="1188">
        <v>1</v>
      </c>
      <c r="F40" s="1493"/>
      <c r="G40" s="542">
        <v>72.959999999999994</v>
      </c>
      <c r="H40" s="271">
        <f>IF(G40="","",G40-G40*COMPASS!$U$15)</f>
        <v>72.959999999999994</v>
      </c>
      <c r="J40" s="515"/>
    </row>
    <row r="41" spans="1:10" ht="15" customHeight="1">
      <c r="A41" s="519" t="s">
        <v>7761</v>
      </c>
      <c r="B41" s="749" t="s">
        <v>421</v>
      </c>
      <c r="C41" s="543" t="s">
        <v>7811</v>
      </c>
      <c r="D41" s="543" t="s">
        <v>20648</v>
      </c>
      <c r="E41" s="1188">
        <v>1</v>
      </c>
      <c r="F41" s="1493"/>
      <c r="G41" s="542">
        <v>59.86</v>
      </c>
      <c r="H41" s="271">
        <f>IF(G41="","",G41-G41*COMPASS!$U$15)</f>
        <v>59.86</v>
      </c>
      <c r="J41" s="515"/>
    </row>
    <row r="42" spans="1:10" ht="15" customHeight="1">
      <c r="A42" s="519" t="s">
        <v>699</v>
      </c>
      <c r="B42" s="749" t="s">
        <v>421</v>
      </c>
      <c r="C42" s="543" t="s">
        <v>2611</v>
      </c>
      <c r="D42" s="543" t="s">
        <v>20649</v>
      </c>
      <c r="E42" s="1188">
        <v>1</v>
      </c>
      <c r="F42" s="1493"/>
      <c r="G42" s="542">
        <v>56.15</v>
      </c>
      <c r="H42" s="271">
        <f>IF(G42="","",G42-G42*COMPASS!$U$15)</f>
        <v>56.15</v>
      </c>
      <c r="J42" s="515"/>
    </row>
    <row r="43" spans="1:10" ht="15" customHeight="1">
      <c r="A43" s="519" t="s">
        <v>12664</v>
      </c>
      <c r="B43" s="749" t="s">
        <v>421</v>
      </c>
      <c r="C43" s="543" t="s">
        <v>12665</v>
      </c>
      <c r="D43" s="543" t="s">
        <v>20650</v>
      </c>
      <c r="E43" s="1190">
        <v>1</v>
      </c>
      <c r="F43" s="1493"/>
      <c r="G43" s="542">
        <v>26.61</v>
      </c>
      <c r="H43" s="271">
        <f>IF(G43="","",G43-G43*COMPASS!$U$15)</f>
        <v>26.61</v>
      </c>
      <c r="J43" s="515"/>
    </row>
    <row r="44" spans="1:10" ht="15" customHeight="1">
      <c r="A44" s="519" t="s">
        <v>327</v>
      </c>
      <c r="B44" s="749" t="s">
        <v>992</v>
      </c>
      <c r="C44" s="543" t="s">
        <v>2621</v>
      </c>
      <c r="D44" s="543" t="s">
        <v>20651</v>
      </c>
      <c r="E44" s="1190">
        <v>1</v>
      </c>
      <c r="F44" s="1493"/>
      <c r="G44" s="542">
        <v>58.94</v>
      </c>
      <c r="H44" s="271">
        <f>IF(G44="","",G44-G44*COMPASS!$U$15)</f>
        <v>58.94</v>
      </c>
      <c r="J44" s="515"/>
    </row>
    <row r="45" spans="1:10" ht="15" customHeight="1">
      <c r="A45" s="519" t="s">
        <v>7763</v>
      </c>
      <c r="B45" s="749" t="s">
        <v>992</v>
      </c>
      <c r="C45" s="543" t="s">
        <v>7813</v>
      </c>
      <c r="D45" s="543" t="s">
        <v>20652</v>
      </c>
      <c r="E45" s="1190">
        <v>1</v>
      </c>
      <c r="F45" s="1493"/>
      <c r="G45" s="542">
        <v>50.46</v>
      </c>
      <c r="H45" s="271">
        <f>IF(G45="","",G45-G45*COMPASS!$U$15)</f>
        <v>50.46</v>
      </c>
      <c r="J45" s="515"/>
    </row>
    <row r="46" spans="1:10" ht="15" customHeight="1">
      <c r="A46" s="519" t="s">
        <v>6672</v>
      </c>
      <c r="B46" s="749" t="s">
        <v>421</v>
      </c>
      <c r="C46" s="543" t="s">
        <v>2605</v>
      </c>
      <c r="D46" s="543" t="s">
        <v>20653</v>
      </c>
      <c r="E46" s="1190">
        <v>1</v>
      </c>
      <c r="F46" s="1494"/>
      <c r="G46" s="542">
        <v>79.989999999999995</v>
      </c>
      <c r="H46" s="271">
        <f>IF(G46="","",G46-G46*COMPASS!$U$15)</f>
        <v>79.989999999999995</v>
      </c>
      <c r="J46" s="515"/>
    </row>
    <row r="47" spans="1:10" ht="15" customHeight="1">
      <c r="A47" s="519" t="s">
        <v>569</v>
      </c>
      <c r="B47" s="749" t="s">
        <v>421</v>
      </c>
      <c r="C47" s="543" t="s">
        <v>2593</v>
      </c>
      <c r="D47" s="543" t="s">
        <v>20654</v>
      </c>
      <c r="E47" s="1190">
        <v>1</v>
      </c>
      <c r="F47" s="1494"/>
      <c r="G47" s="542">
        <v>48.92</v>
      </c>
      <c r="H47" s="271">
        <f>IF(G47="","",G47-G47*COMPASS!$U$15)</f>
        <v>48.92</v>
      </c>
      <c r="J47" s="515"/>
    </row>
    <row r="48" spans="1:10" ht="15" customHeight="1">
      <c r="A48" s="519" t="s">
        <v>570</v>
      </c>
      <c r="B48" s="749" t="s">
        <v>992</v>
      </c>
      <c r="C48" s="543" t="s">
        <v>2594</v>
      </c>
      <c r="D48" s="543" t="s">
        <v>20655</v>
      </c>
      <c r="E48" s="1190">
        <v>1</v>
      </c>
      <c r="F48" s="1494"/>
      <c r="G48" s="542">
        <v>52</v>
      </c>
      <c r="H48" s="271">
        <f>IF(G48="","",G48-G48*COMPASS!$U$15)</f>
        <v>52</v>
      </c>
      <c r="J48" s="515"/>
    </row>
    <row r="49" spans="1:10" ht="15" customHeight="1">
      <c r="A49" s="519" t="s">
        <v>14111</v>
      </c>
      <c r="B49" s="749" t="s">
        <v>421</v>
      </c>
      <c r="C49" s="543" t="s">
        <v>14112</v>
      </c>
      <c r="D49" s="543" t="s">
        <v>20656</v>
      </c>
      <c r="E49" s="1190">
        <v>1</v>
      </c>
      <c r="F49" s="1494"/>
      <c r="G49" s="542">
        <v>52</v>
      </c>
      <c r="H49" s="271">
        <f>IF(G49="","",G49-G49*COMPASS!$U$15)</f>
        <v>52</v>
      </c>
      <c r="J49" s="515"/>
    </row>
    <row r="50" spans="1:10" ht="15" customHeight="1">
      <c r="A50" s="519" t="s">
        <v>14113</v>
      </c>
      <c r="B50" s="749" t="s">
        <v>421</v>
      </c>
      <c r="C50" s="543" t="s">
        <v>14114</v>
      </c>
      <c r="D50" s="543" t="s">
        <v>20657</v>
      </c>
      <c r="E50" s="1190">
        <v>1</v>
      </c>
      <c r="F50" s="1494"/>
      <c r="G50" s="542">
        <v>52</v>
      </c>
      <c r="H50" s="271">
        <f>IF(G50="","",G50-G50*COMPASS!$U$15)</f>
        <v>52</v>
      </c>
      <c r="J50" s="515"/>
    </row>
    <row r="51" spans="1:10" ht="15" customHeight="1">
      <c r="A51" s="519" t="s">
        <v>12</v>
      </c>
      <c r="B51" s="749" t="s">
        <v>992</v>
      </c>
      <c r="C51" s="543" t="s">
        <v>2595</v>
      </c>
      <c r="D51" s="543" t="s">
        <v>20658</v>
      </c>
      <c r="E51" s="1190">
        <v>1</v>
      </c>
      <c r="F51" s="1494"/>
      <c r="G51" s="542">
        <v>52</v>
      </c>
      <c r="H51" s="271">
        <f>IF(G51="","",G51-G51*COMPASS!$U$15)</f>
        <v>52</v>
      </c>
      <c r="J51" s="515"/>
    </row>
    <row r="52" spans="1:10" ht="15" customHeight="1">
      <c r="A52" s="519" t="s">
        <v>1142</v>
      </c>
      <c r="B52" s="749" t="s">
        <v>421</v>
      </c>
      <c r="C52" s="543" t="s">
        <v>2613</v>
      </c>
      <c r="D52" s="543" t="s">
        <v>20659</v>
      </c>
      <c r="E52" s="1190">
        <v>1</v>
      </c>
      <c r="F52" s="1494"/>
      <c r="G52" s="542">
        <v>71.25</v>
      </c>
      <c r="H52" s="271">
        <f>IF(G52="","",G52-G52*COMPASS!$U$15)</f>
        <v>71.25</v>
      </c>
      <c r="J52" s="515"/>
    </row>
    <row r="53" spans="1:10" ht="15" customHeight="1">
      <c r="A53" s="519" t="s">
        <v>1141</v>
      </c>
      <c r="B53" s="749" t="s">
        <v>421</v>
      </c>
      <c r="C53" s="543" t="s">
        <v>2614</v>
      </c>
      <c r="D53" s="543" t="s">
        <v>20660</v>
      </c>
      <c r="E53" s="1190">
        <v>1</v>
      </c>
      <c r="F53" s="1494"/>
      <c r="G53" s="542">
        <v>71.25</v>
      </c>
      <c r="H53" s="271">
        <f>IF(G53="","",G53-G53*COMPASS!$U$15)</f>
        <v>71.25</v>
      </c>
      <c r="J53" s="515"/>
    </row>
    <row r="54" spans="1:10" ht="15" customHeight="1">
      <c r="A54" s="519" t="s">
        <v>1140</v>
      </c>
      <c r="B54" s="749" t="s">
        <v>992</v>
      </c>
      <c r="C54" s="543" t="s">
        <v>2615</v>
      </c>
      <c r="D54" s="543" t="s">
        <v>20659</v>
      </c>
      <c r="E54" s="1188">
        <v>1</v>
      </c>
      <c r="F54" s="1493"/>
      <c r="G54" s="542">
        <v>71.25</v>
      </c>
      <c r="H54" s="271">
        <f>IF(G54="","",G54-G54*COMPASS!$U$15)</f>
        <v>71.25</v>
      </c>
      <c r="J54" s="515"/>
    </row>
    <row r="55" spans="1:10" ht="15" customHeight="1">
      <c r="A55" s="519" t="s">
        <v>852</v>
      </c>
      <c r="B55" s="749" t="s">
        <v>421</v>
      </c>
      <c r="C55" s="543" t="s">
        <v>2616</v>
      </c>
      <c r="D55" s="543" t="s">
        <v>20661</v>
      </c>
      <c r="E55" s="1188">
        <v>1</v>
      </c>
      <c r="F55" s="1494"/>
      <c r="G55" s="542">
        <v>92.46</v>
      </c>
      <c r="H55" s="271">
        <f>IF(G55="","",G55-G55*COMPASS!$U$15)</f>
        <v>92.46</v>
      </c>
      <c r="J55" s="515"/>
    </row>
    <row r="56" spans="1:10" ht="15" customHeight="1">
      <c r="A56" s="519" t="s">
        <v>17987</v>
      </c>
      <c r="B56" s="749" t="s">
        <v>421</v>
      </c>
      <c r="C56" s="543" t="s">
        <v>17988</v>
      </c>
      <c r="D56" s="543" t="s">
        <v>20662</v>
      </c>
      <c r="E56" s="1190">
        <v>1</v>
      </c>
      <c r="F56" s="1494"/>
      <c r="G56" s="542">
        <v>92.46</v>
      </c>
      <c r="H56" s="271">
        <f>IF(G56="","",G56-G56*COMPASS!$U$15)</f>
        <v>92.46</v>
      </c>
      <c r="J56" s="515"/>
    </row>
    <row r="57" spans="1:10" ht="15" customHeight="1">
      <c r="A57" s="519" t="s">
        <v>17989</v>
      </c>
      <c r="B57" s="749" t="s">
        <v>421</v>
      </c>
      <c r="C57" s="543" t="s">
        <v>17990</v>
      </c>
      <c r="D57" s="543" t="s">
        <v>20663</v>
      </c>
      <c r="E57" s="1190">
        <v>1</v>
      </c>
      <c r="F57" s="1494"/>
      <c r="G57" s="542">
        <v>92.46</v>
      </c>
      <c r="H57" s="271">
        <f>IF(G57="","",G57-G57*COMPASS!$U$15)</f>
        <v>92.46</v>
      </c>
      <c r="J57" s="515"/>
    </row>
    <row r="58" spans="1:10" ht="15" customHeight="1">
      <c r="A58" s="519" t="s">
        <v>17991</v>
      </c>
      <c r="B58" s="749" t="s">
        <v>421</v>
      </c>
      <c r="C58" s="543" t="s">
        <v>17992</v>
      </c>
      <c r="D58" s="543" t="s">
        <v>20664</v>
      </c>
      <c r="E58" s="1190">
        <v>1</v>
      </c>
      <c r="F58" s="1494"/>
      <c r="G58" s="542">
        <v>92.46</v>
      </c>
      <c r="H58" s="271">
        <f>IF(G58="","",G58-G58*COMPASS!$U$15)</f>
        <v>92.46</v>
      </c>
      <c r="J58" s="515"/>
    </row>
    <row r="59" spans="1:10" ht="15" customHeight="1">
      <c r="A59" s="519" t="s">
        <v>851</v>
      </c>
      <c r="B59" s="749" t="s">
        <v>421</v>
      </c>
      <c r="C59" s="543" t="s">
        <v>2617</v>
      </c>
      <c r="D59" s="543" t="s">
        <v>20665</v>
      </c>
      <c r="E59" s="1190">
        <v>1</v>
      </c>
      <c r="F59" s="1494"/>
      <c r="G59" s="542">
        <v>92.46</v>
      </c>
      <c r="H59" s="271">
        <f>IF(G59="","",G59-G59*COMPASS!$U$15)</f>
        <v>92.46</v>
      </c>
      <c r="J59" s="515"/>
    </row>
    <row r="60" spans="1:10" ht="15" customHeight="1">
      <c r="A60" s="519" t="s">
        <v>20109</v>
      </c>
      <c r="B60" s="749" t="s">
        <v>421</v>
      </c>
      <c r="C60" s="543" t="s">
        <v>20110</v>
      </c>
      <c r="D60" s="543" t="s">
        <v>20666</v>
      </c>
      <c r="E60" s="1190">
        <v>1</v>
      </c>
      <c r="F60" s="1494"/>
      <c r="G60" s="542">
        <v>42.59</v>
      </c>
      <c r="H60" s="271">
        <f>IF(G60="","",G60-G60*COMPASS!$U$15)</f>
        <v>42.59</v>
      </c>
      <c r="J60" s="515"/>
    </row>
    <row r="61" spans="1:10" ht="15" customHeight="1">
      <c r="A61" s="519" t="s">
        <v>887</v>
      </c>
      <c r="B61" s="749" t="s">
        <v>421</v>
      </c>
      <c r="C61" s="543" t="s">
        <v>2606</v>
      </c>
      <c r="D61" s="543" t="s">
        <v>20667</v>
      </c>
      <c r="E61" s="1188">
        <v>1</v>
      </c>
      <c r="F61" s="1494"/>
      <c r="G61" s="542">
        <v>83.03</v>
      </c>
      <c r="H61" s="271">
        <f>IF(G61="","",G61-G61*COMPASS!$U$15)</f>
        <v>83.03</v>
      </c>
      <c r="J61" s="515"/>
    </row>
    <row r="62" spans="1:10" ht="15" customHeight="1">
      <c r="A62" s="519" t="s">
        <v>244</v>
      </c>
      <c r="B62" s="749" t="s">
        <v>421</v>
      </c>
      <c r="C62" s="543" t="s">
        <v>2607</v>
      </c>
      <c r="D62" s="543" t="s">
        <v>20668</v>
      </c>
      <c r="E62" s="1188">
        <v>1</v>
      </c>
      <c r="F62" s="1494"/>
      <c r="G62" s="542">
        <v>57.67</v>
      </c>
      <c r="H62" s="271">
        <f>IF(G62="","",G62-G62*COMPASS!$U$15)</f>
        <v>57.67</v>
      </c>
      <c r="J62" s="515"/>
    </row>
    <row r="63" spans="1:10" ht="15" customHeight="1">
      <c r="A63" s="519" t="s">
        <v>7762</v>
      </c>
      <c r="B63" s="749" t="s">
        <v>421</v>
      </c>
      <c r="C63" s="543" t="s">
        <v>7812</v>
      </c>
      <c r="D63" s="543" t="s">
        <v>20669</v>
      </c>
      <c r="E63" s="1188">
        <v>1</v>
      </c>
      <c r="F63" s="1494"/>
      <c r="G63" s="542">
        <v>63.7</v>
      </c>
      <c r="H63" s="271">
        <f>IF(G63="","",G63-G63*COMPASS!$U$15)</f>
        <v>63.7</v>
      </c>
      <c r="J63" s="515"/>
    </row>
    <row r="64" spans="1:10" ht="15" customHeight="1">
      <c r="A64" s="519" t="s">
        <v>7759</v>
      </c>
      <c r="B64" s="749" t="s">
        <v>421</v>
      </c>
      <c r="C64" s="543" t="s">
        <v>7808</v>
      </c>
      <c r="D64" s="543" t="s">
        <v>20670</v>
      </c>
      <c r="E64" s="1190">
        <v>1</v>
      </c>
      <c r="F64" s="1494"/>
      <c r="G64" s="542">
        <v>179.62</v>
      </c>
      <c r="H64" s="271">
        <f>IF(G64="","",G64-G64*COMPASS!$U$15)</f>
        <v>179.62</v>
      </c>
      <c r="J64" s="515"/>
    </row>
    <row r="65" spans="1:10" ht="15" customHeight="1">
      <c r="A65" s="519" t="s">
        <v>245</v>
      </c>
      <c r="B65" s="749" t="s">
        <v>421</v>
      </c>
      <c r="C65" s="543" t="s">
        <v>2626</v>
      </c>
      <c r="D65" s="543" t="s">
        <v>20671</v>
      </c>
      <c r="E65" s="1190">
        <v>1</v>
      </c>
      <c r="F65" s="1494"/>
      <c r="G65" s="542">
        <v>471.4</v>
      </c>
      <c r="H65" s="271">
        <f>IF(G65="","",G65-G65*COMPASS!$U$15)</f>
        <v>471.4</v>
      </c>
      <c r="J65" s="515"/>
    </row>
    <row r="66" spans="1:10" ht="15" customHeight="1">
      <c r="A66" s="519" t="s">
        <v>17993</v>
      </c>
      <c r="B66" s="749" t="s">
        <v>421</v>
      </c>
      <c r="C66" s="543" t="s">
        <v>17994</v>
      </c>
      <c r="D66" s="543" t="s">
        <v>20672</v>
      </c>
      <c r="E66" s="1190">
        <v>1</v>
      </c>
      <c r="F66" s="1494"/>
      <c r="G66" s="542">
        <v>32.58</v>
      </c>
      <c r="H66" s="271">
        <f>IF(G66="","",G66-G66*COMPASS!$U$15)</f>
        <v>32.58</v>
      </c>
      <c r="J66" s="515"/>
    </row>
    <row r="67" spans="1:10" ht="15" customHeight="1">
      <c r="A67" s="519" t="s">
        <v>7764</v>
      </c>
      <c r="B67" s="749" t="s">
        <v>421</v>
      </c>
      <c r="C67" s="543" t="s">
        <v>7814</v>
      </c>
      <c r="D67" s="543" t="s">
        <v>20673</v>
      </c>
      <c r="E67" s="1190">
        <v>1</v>
      </c>
      <c r="F67" s="1494"/>
      <c r="G67" s="542">
        <v>80.19</v>
      </c>
      <c r="H67" s="271">
        <f>IF(G67="","",G67-G67*COMPASS!$U$15)</f>
        <v>80.19</v>
      </c>
      <c r="J67" s="515"/>
    </row>
    <row r="68" spans="1:10" ht="15" customHeight="1">
      <c r="A68" s="519" t="s">
        <v>14115</v>
      </c>
      <c r="B68" s="749" t="s">
        <v>421</v>
      </c>
      <c r="C68" s="543" t="s">
        <v>14116</v>
      </c>
      <c r="D68" s="543" t="s">
        <v>20674</v>
      </c>
      <c r="E68" s="1190">
        <v>1</v>
      </c>
      <c r="F68" s="1494"/>
      <c r="G68" s="542">
        <v>75.53</v>
      </c>
      <c r="H68" s="271">
        <f>IF(G68="","",G68-G68*COMPASS!$U$15)</f>
        <v>75.53</v>
      </c>
      <c r="J68" s="515"/>
    </row>
    <row r="69" spans="1:10" ht="15" customHeight="1">
      <c r="A69" s="519" t="s">
        <v>7765</v>
      </c>
      <c r="B69" s="749" t="s">
        <v>421</v>
      </c>
      <c r="C69" s="543" t="s">
        <v>7815</v>
      </c>
      <c r="D69" s="543" t="s">
        <v>20675</v>
      </c>
      <c r="E69" s="1190">
        <v>1</v>
      </c>
      <c r="F69" s="1494"/>
      <c r="G69" s="542">
        <v>65.11</v>
      </c>
      <c r="H69" s="271">
        <f>IF(G69="","",G69-G69*COMPASS!$U$15)</f>
        <v>65.11</v>
      </c>
      <c r="J69" s="515"/>
    </row>
    <row r="70" spans="1:10" ht="15" customHeight="1">
      <c r="A70" s="583" t="s">
        <v>20676</v>
      </c>
      <c r="B70" s="1488"/>
      <c r="C70" s="1488"/>
      <c r="D70" s="1488"/>
      <c r="E70" s="1488"/>
      <c r="F70" s="916"/>
      <c r="G70" s="1491"/>
      <c r="H70" s="271" t="str">
        <f>IF(G70="","",G70-G70*COMPASS!$U$15)</f>
        <v/>
      </c>
      <c r="J70" s="515"/>
    </row>
    <row r="71" spans="1:10" ht="15" customHeight="1">
      <c r="A71" s="675" t="s">
        <v>17995</v>
      </c>
      <c r="B71" s="749" t="s">
        <v>421</v>
      </c>
      <c r="C71" s="543" t="s">
        <v>17996</v>
      </c>
      <c r="D71" s="543" t="s">
        <v>20677</v>
      </c>
      <c r="E71" s="1194">
        <v>1</v>
      </c>
      <c r="F71" s="1493"/>
      <c r="G71" s="542">
        <v>167.41</v>
      </c>
      <c r="H71" s="271">
        <f>IF(G71="","",G71-G71*COMPASS!$U$15)</f>
        <v>167.41</v>
      </c>
      <c r="J71" s="515"/>
    </row>
    <row r="72" spans="1:10" ht="15" customHeight="1">
      <c r="A72" s="519" t="s">
        <v>13623</v>
      </c>
      <c r="B72" s="749" t="s">
        <v>421</v>
      </c>
      <c r="C72" s="543" t="s">
        <v>13624</v>
      </c>
      <c r="D72" s="543" t="s">
        <v>20678</v>
      </c>
      <c r="E72" s="1190">
        <v>1</v>
      </c>
      <c r="F72" s="1493"/>
      <c r="G72" s="542">
        <v>152.47999999999999</v>
      </c>
      <c r="H72" s="271">
        <f>IF(G72="","",G72-G72*COMPASS!$U$15)</f>
        <v>152.47999999999999</v>
      </c>
      <c r="J72" s="515"/>
    </row>
    <row r="73" spans="1:10" ht="15" customHeight="1">
      <c r="A73" s="675" t="s">
        <v>20679</v>
      </c>
      <c r="B73" s="749" t="s">
        <v>421</v>
      </c>
      <c r="C73" s="543" t="s">
        <v>20680</v>
      </c>
      <c r="D73" s="543" t="s">
        <v>20681</v>
      </c>
      <c r="E73" s="1194">
        <v>1</v>
      </c>
      <c r="F73" s="1493"/>
      <c r="G73" s="542">
        <v>111.8</v>
      </c>
      <c r="H73" s="271">
        <f>IF(G73="","",G73-G73*COMPASS!$U$15)</f>
        <v>111.8</v>
      </c>
      <c r="J73" s="515"/>
    </row>
    <row r="74" spans="1:10" ht="15" customHeight="1">
      <c r="A74" s="519" t="s">
        <v>2585</v>
      </c>
      <c r="B74" s="749" t="s">
        <v>421</v>
      </c>
      <c r="C74" s="543" t="s">
        <v>2586</v>
      </c>
      <c r="D74" s="543" t="s">
        <v>20682</v>
      </c>
      <c r="E74" s="1190">
        <v>1</v>
      </c>
      <c r="F74" s="1494"/>
      <c r="G74" s="542">
        <v>240.31</v>
      </c>
      <c r="H74" s="271">
        <f>IF(G74="","",G74-G74*COMPASS!$U$15)</f>
        <v>240.31</v>
      </c>
      <c r="J74" s="515"/>
    </row>
    <row r="75" spans="1:10" ht="15" customHeight="1">
      <c r="A75" s="519" t="s">
        <v>12492</v>
      </c>
      <c r="B75" s="749" t="s">
        <v>421</v>
      </c>
      <c r="C75" s="543" t="s">
        <v>12493</v>
      </c>
      <c r="D75" s="543" t="s">
        <v>20683</v>
      </c>
      <c r="E75" s="1190">
        <v>1</v>
      </c>
      <c r="F75" s="1494"/>
      <c r="G75" s="542">
        <v>173.03</v>
      </c>
      <c r="H75" s="271">
        <f>IF(G75="","",G75-G75*COMPASS!$U$15)</f>
        <v>173.03</v>
      </c>
      <c r="J75" s="515"/>
    </row>
    <row r="76" spans="1:10" ht="15" customHeight="1">
      <c r="A76" s="519" t="s">
        <v>12494</v>
      </c>
      <c r="B76" s="749" t="s">
        <v>421</v>
      </c>
      <c r="C76" s="543" t="s">
        <v>12495</v>
      </c>
      <c r="D76" s="543" t="s">
        <v>20684</v>
      </c>
      <c r="E76" s="1190">
        <v>1</v>
      </c>
      <c r="F76" s="1494"/>
      <c r="G76" s="542">
        <v>229.19</v>
      </c>
      <c r="H76" s="271">
        <f>IF(G76="","",G76-G76*COMPASS!$U$15)</f>
        <v>229.19</v>
      </c>
      <c r="J76" s="515"/>
    </row>
    <row r="77" spans="1:10" ht="15" customHeight="1">
      <c r="A77" s="519" t="s">
        <v>2587</v>
      </c>
      <c r="B77" s="749" t="s">
        <v>421</v>
      </c>
      <c r="C77" s="543" t="s">
        <v>2588</v>
      </c>
      <c r="D77" s="543" t="s">
        <v>20685</v>
      </c>
      <c r="E77" s="1190">
        <v>1</v>
      </c>
      <c r="F77" s="1494"/>
      <c r="G77" s="542">
        <v>106.62</v>
      </c>
      <c r="H77" s="271">
        <f>IF(G77="","",G77-G77*COMPASS!$U$15)</f>
        <v>106.62</v>
      </c>
      <c r="J77" s="515"/>
    </row>
    <row r="78" spans="1:10" ht="15" customHeight="1">
      <c r="A78" s="519" t="s">
        <v>10326</v>
      </c>
      <c r="B78" s="749" t="s">
        <v>421</v>
      </c>
      <c r="C78" s="543" t="s">
        <v>8580</v>
      </c>
      <c r="D78" s="543" t="s">
        <v>20686</v>
      </c>
      <c r="E78" s="1190">
        <v>1</v>
      </c>
      <c r="F78" s="1494"/>
      <c r="G78" s="542">
        <v>45.56</v>
      </c>
      <c r="H78" s="271">
        <f>IF(G78="","",G78-G78*COMPASS!$U$15)</f>
        <v>45.56</v>
      </c>
      <c r="J78" s="515"/>
    </row>
    <row r="79" spans="1:10" ht="15" customHeight="1">
      <c r="A79" s="519" t="s">
        <v>562</v>
      </c>
      <c r="B79" s="749" t="s">
        <v>421</v>
      </c>
      <c r="C79" s="543" t="s">
        <v>2589</v>
      </c>
      <c r="D79" s="543" t="s">
        <v>20687</v>
      </c>
      <c r="E79" s="1190">
        <v>1</v>
      </c>
      <c r="F79" s="1494"/>
      <c r="G79" s="542">
        <v>157.24</v>
      </c>
      <c r="H79" s="271">
        <f>IF(G79="","",G79-G79*COMPASS!$U$15)</f>
        <v>157.24</v>
      </c>
      <c r="J79" s="515"/>
    </row>
    <row r="80" spans="1:10" ht="15" customHeight="1">
      <c r="A80" s="519" t="s">
        <v>2590</v>
      </c>
      <c r="B80" s="749" t="s">
        <v>421</v>
      </c>
      <c r="C80" s="543" t="s">
        <v>2591</v>
      </c>
      <c r="D80" s="543" t="s">
        <v>20688</v>
      </c>
      <c r="E80" s="1190">
        <v>1</v>
      </c>
      <c r="F80" s="1494"/>
      <c r="G80" s="542">
        <v>209.1</v>
      </c>
      <c r="H80" s="271">
        <f>IF(G80="","",G80-G80*COMPASS!$U$15)</f>
        <v>209.1</v>
      </c>
      <c r="J80" s="515"/>
    </row>
    <row r="81" spans="1:10" ht="15" customHeight="1">
      <c r="A81" s="583" t="s">
        <v>1005</v>
      </c>
      <c r="B81" s="1488"/>
      <c r="C81" s="1488"/>
      <c r="D81" s="1488"/>
      <c r="E81" s="1488"/>
      <c r="F81" s="916"/>
      <c r="G81" s="1491"/>
      <c r="H81" s="271" t="str">
        <f>IF(G81="","",G81-G81*COMPASS!$U$15)</f>
        <v/>
      </c>
      <c r="J81" s="515"/>
    </row>
    <row r="82" spans="1:10" ht="15" customHeight="1">
      <c r="A82" s="519" t="s">
        <v>167</v>
      </c>
      <c r="B82" s="749" t="s">
        <v>421</v>
      </c>
      <c r="C82" s="543" t="s">
        <v>2631</v>
      </c>
      <c r="D82" s="543" t="s">
        <v>20689</v>
      </c>
      <c r="E82" s="1190">
        <v>1</v>
      </c>
      <c r="F82" s="1494"/>
      <c r="G82" s="542">
        <v>134.93</v>
      </c>
      <c r="H82" s="271">
        <f>IF(G82="","",G82-G82*COMPASS!$U$15)</f>
        <v>134.93</v>
      </c>
      <c r="J82" s="515"/>
    </row>
    <row r="83" spans="1:10" ht="15" customHeight="1">
      <c r="A83" s="519" t="s">
        <v>168</v>
      </c>
      <c r="B83" s="749" t="s">
        <v>421</v>
      </c>
      <c r="C83" s="543" t="s">
        <v>2632</v>
      </c>
      <c r="D83" s="543" t="s">
        <v>20690</v>
      </c>
      <c r="E83" s="1190">
        <v>1</v>
      </c>
      <c r="F83" s="1494"/>
      <c r="G83" s="542">
        <v>134.93</v>
      </c>
      <c r="H83" s="271">
        <f>IF(G83="","",G83-G83*COMPASS!$U$15)</f>
        <v>134.93</v>
      </c>
      <c r="J83" s="515"/>
    </row>
    <row r="84" spans="1:10" ht="15" customHeight="1">
      <c r="A84" s="519" t="s">
        <v>1333</v>
      </c>
      <c r="B84" s="749" t="s">
        <v>421</v>
      </c>
      <c r="C84" s="543" t="s">
        <v>2629</v>
      </c>
      <c r="D84" s="543" t="s">
        <v>20691</v>
      </c>
      <c r="E84" s="1190">
        <v>1</v>
      </c>
      <c r="F84" s="1494"/>
      <c r="G84" s="542">
        <v>301.95</v>
      </c>
      <c r="H84" s="271">
        <f>IF(G84="","",G84-G84*COMPASS!$U$15)</f>
        <v>301.95</v>
      </c>
      <c r="J84" s="515"/>
    </row>
    <row r="85" spans="1:10" ht="15" customHeight="1">
      <c r="A85" s="519" t="s">
        <v>166</v>
      </c>
      <c r="B85" s="749" t="s">
        <v>992</v>
      </c>
      <c r="C85" s="543" t="s">
        <v>2630</v>
      </c>
      <c r="D85" s="543" t="s">
        <v>20692</v>
      </c>
      <c r="E85" s="1190">
        <v>1</v>
      </c>
      <c r="F85" s="1494"/>
      <c r="G85" s="542">
        <v>603.74</v>
      </c>
      <c r="H85" s="271">
        <f>IF(G85="","",G85-G85*COMPASS!$U$15)</f>
        <v>603.74</v>
      </c>
      <c r="J85" s="515"/>
    </row>
    <row r="86" spans="1:10" ht="15" customHeight="1">
      <c r="A86" s="519" t="s">
        <v>1191</v>
      </c>
      <c r="B86" s="749" t="s">
        <v>421</v>
      </c>
      <c r="C86" s="543" t="s">
        <v>2634</v>
      </c>
      <c r="D86" s="543" t="s">
        <v>20693</v>
      </c>
      <c r="E86" s="1190">
        <v>1</v>
      </c>
      <c r="F86" s="1494"/>
      <c r="G86" s="542">
        <v>359.72</v>
      </c>
      <c r="H86" s="271">
        <f>IF(G86="","",G86-G86*COMPASS!$U$15)</f>
        <v>359.72</v>
      </c>
      <c r="J86" s="515"/>
    </row>
    <row r="87" spans="1:10" ht="15" customHeight="1">
      <c r="A87" s="519" t="s">
        <v>1162</v>
      </c>
      <c r="B87" s="749" t="s">
        <v>421</v>
      </c>
      <c r="C87" s="543" t="s">
        <v>2627</v>
      </c>
      <c r="D87" s="543" t="s">
        <v>20694</v>
      </c>
      <c r="E87" s="1190">
        <v>1</v>
      </c>
      <c r="F87" s="1494"/>
      <c r="G87" s="542">
        <v>225.36</v>
      </c>
      <c r="H87" s="271">
        <f>IF(G87="","",G87-G87*COMPASS!$U$15)</f>
        <v>225.36</v>
      </c>
      <c r="J87" s="515"/>
    </row>
    <row r="88" spans="1:10" ht="15" customHeight="1">
      <c r="A88" s="519" t="s">
        <v>482</v>
      </c>
      <c r="B88" s="749" t="s">
        <v>992</v>
      </c>
      <c r="C88" s="543" t="s">
        <v>2628</v>
      </c>
      <c r="D88" s="543" t="s">
        <v>20695</v>
      </c>
      <c r="E88" s="1190">
        <v>1</v>
      </c>
      <c r="F88" s="1494"/>
      <c r="G88" s="542">
        <v>319.58999999999997</v>
      </c>
      <c r="H88" s="271">
        <f>IF(G88="","",G88-G88*COMPASS!$U$15)</f>
        <v>319.58999999999997</v>
      </c>
      <c r="J88" s="515"/>
    </row>
    <row r="89" spans="1:10" ht="15" customHeight="1">
      <c r="A89" s="519" t="s">
        <v>1190</v>
      </c>
      <c r="B89" s="749" t="s">
        <v>421</v>
      </c>
      <c r="C89" s="543" t="s">
        <v>2633</v>
      </c>
      <c r="D89" s="543" t="s">
        <v>20696</v>
      </c>
      <c r="E89" s="1190">
        <v>1</v>
      </c>
      <c r="F89" s="1494"/>
      <c r="G89" s="542">
        <v>550.83000000000004</v>
      </c>
      <c r="H89" s="271">
        <f>IF(G89="","",G89-G89*COMPASS!$U$15)</f>
        <v>550.83000000000004</v>
      </c>
      <c r="J89" s="515"/>
    </row>
    <row r="90" spans="1:10" ht="15" customHeight="1">
      <c r="A90" s="519" t="s">
        <v>1042</v>
      </c>
      <c r="B90" s="749" t="s">
        <v>421</v>
      </c>
      <c r="C90" s="543" t="s">
        <v>2635</v>
      </c>
      <c r="D90" s="543" t="s">
        <v>20697</v>
      </c>
      <c r="E90" s="1190">
        <v>1</v>
      </c>
      <c r="F90" s="1494"/>
      <c r="G90" s="542">
        <v>263.33</v>
      </c>
      <c r="H90" s="271">
        <f>IF(G90="","",G90-G90*COMPASS!$U$15)</f>
        <v>263.33</v>
      </c>
      <c r="J90" s="515"/>
    </row>
    <row r="91" spans="1:10" ht="15" customHeight="1">
      <c r="A91" s="583" t="s">
        <v>13625</v>
      </c>
      <c r="B91" s="1488"/>
      <c r="C91" s="1488"/>
      <c r="D91" s="1488"/>
      <c r="E91" s="1488"/>
      <c r="F91" s="916"/>
      <c r="G91" s="1491"/>
      <c r="H91" s="271" t="str">
        <f>IF(G91="","",G91-G91*COMPASS!$U$15)</f>
        <v/>
      </c>
      <c r="J91" s="515"/>
    </row>
    <row r="92" spans="1:10" ht="15" customHeight="1">
      <c r="A92" s="519" t="s">
        <v>12496</v>
      </c>
      <c r="B92" s="749" t="s">
        <v>421</v>
      </c>
      <c r="C92" s="543" t="s">
        <v>12497</v>
      </c>
      <c r="D92" s="543" t="s">
        <v>20698</v>
      </c>
      <c r="E92" s="1188">
        <v>1</v>
      </c>
      <c r="F92" s="1493"/>
      <c r="G92" s="542">
        <v>649</v>
      </c>
      <c r="H92" s="271">
        <f>IF(G92="","",G92-G92*COMPASS!$U$15)</f>
        <v>649</v>
      </c>
      <c r="J92" s="515"/>
    </row>
    <row r="93" spans="1:10" ht="15" customHeight="1">
      <c r="A93" s="583" t="s">
        <v>13626</v>
      </c>
      <c r="B93" s="1488"/>
      <c r="C93" s="1488"/>
      <c r="D93" s="1488"/>
      <c r="E93" s="1488"/>
      <c r="F93" s="916"/>
      <c r="G93" s="1491"/>
      <c r="H93" s="271" t="str">
        <f>IF(G93="","",G93-G93*COMPASS!$U$15)</f>
        <v/>
      </c>
      <c r="J93" s="515"/>
    </row>
    <row r="94" spans="1:10" ht="15" customHeight="1">
      <c r="A94" s="519" t="s">
        <v>13627</v>
      </c>
      <c r="B94" s="749" t="s">
        <v>421</v>
      </c>
      <c r="C94" s="543" t="s">
        <v>13628</v>
      </c>
      <c r="D94" s="543" t="s">
        <v>20699</v>
      </c>
      <c r="E94" s="1190">
        <v>1</v>
      </c>
      <c r="F94" s="1493"/>
      <c r="G94" s="542">
        <v>2040</v>
      </c>
      <c r="H94" s="271">
        <f>IF(G94="","",G94-G94*COMPASS!$U$15)</f>
        <v>2040</v>
      </c>
      <c r="J94" s="515"/>
    </row>
    <row r="95" spans="1:10" ht="15" customHeight="1">
      <c r="A95" s="583" t="s">
        <v>20700</v>
      </c>
      <c r="B95" s="1488"/>
      <c r="C95" s="1488"/>
      <c r="D95" s="1488"/>
      <c r="E95" s="1488"/>
      <c r="F95" s="916"/>
      <c r="G95" s="1491"/>
      <c r="H95" s="271" t="str">
        <f>IF(G95="","",G95-G95*COMPASS!$U$15)</f>
        <v/>
      </c>
      <c r="J95" s="515"/>
    </row>
    <row r="96" spans="1:10" ht="15" customHeight="1">
      <c r="A96" s="519" t="s">
        <v>324</v>
      </c>
      <c r="B96" s="749" t="s">
        <v>421</v>
      </c>
      <c r="C96" s="543" t="s">
        <v>12432</v>
      </c>
      <c r="D96" s="543" t="s">
        <v>20701</v>
      </c>
      <c r="E96" s="1188">
        <v>1</v>
      </c>
      <c r="F96" s="1493"/>
      <c r="G96" s="542">
        <v>43.27</v>
      </c>
      <c r="H96" s="271">
        <f>IF(G96="","",G96-G96*COMPASS!$U$15)</f>
        <v>43.27</v>
      </c>
      <c r="J96" s="515"/>
    </row>
    <row r="97" spans="1:10" ht="15" customHeight="1">
      <c r="A97" s="519" t="s">
        <v>20702</v>
      </c>
      <c r="B97" s="749" t="s">
        <v>421</v>
      </c>
      <c r="C97" s="543" t="s">
        <v>20703</v>
      </c>
      <c r="D97" s="543" t="s">
        <v>20704</v>
      </c>
      <c r="E97" s="1188">
        <v>1</v>
      </c>
      <c r="F97" s="1493"/>
      <c r="G97" s="542">
        <v>52.99</v>
      </c>
      <c r="H97" s="271">
        <f>IF(G97="","",G97-G97*COMPASS!$U$15)</f>
        <v>52.99</v>
      </c>
      <c r="J97" s="515"/>
    </row>
    <row r="98" spans="1:10" ht="15" customHeight="1">
      <c r="A98" s="519" t="s">
        <v>20705</v>
      </c>
      <c r="B98" s="749" t="s">
        <v>421</v>
      </c>
      <c r="C98" s="543" t="s">
        <v>20706</v>
      </c>
      <c r="D98" s="543" t="s">
        <v>20707</v>
      </c>
      <c r="E98" s="1188">
        <v>1</v>
      </c>
      <c r="F98" s="1493"/>
      <c r="G98" s="542">
        <v>107.66</v>
      </c>
      <c r="H98" s="271">
        <f>IF(G98="","",G98-G98*COMPASS!$U$15)</f>
        <v>107.66</v>
      </c>
      <c r="J98" s="515"/>
    </row>
    <row r="99" spans="1:10" ht="15" customHeight="1">
      <c r="A99" s="519" t="s">
        <v>325</v>
      </c>
      <c r="B99" s="749" t="s">
        <v>421</v>
      </c>
      <c r="C99" s="543" t="s">
        <v>12433</v>
      </c>
      <c r="D99" s="543" t="s">
        <v>20708</v>
      </c>
      <c r="E99" s="1190">
        <v>1</v>
      </c>
      <c r="F99" s="1494"/>
      <c r="G99" s="542">
        <v>33.409999999999997</v>
      </c>
      <c r="H99" s="271">
        <f>IF(G99="","",G99-G99*COMPASS!$U$15)</f>
        <v>33.409999999999997</v>
      </c>
      <c r="J99" s="515"/>
    </row>
    <row r="100" spans="1:10" ht="15" customHeight="1">
      <c r="A100" s="519" t="s">
        <v>326</v>
      </c>
      <c r="B100" s="749" t="s">
        <v>421</v>
      </c>
      <c r="C100" s="543" t="s">
        <v>12434</v>
      </c>
      <c r="D100" s="543" t="s">
        <v>20709</v>
      </c>
      <c r="E100" s="1190">
        <v>1</v>
      </c>
      <c r="F100" s="1494"/>
      <c r="G100" s="542">
        <v>31.2</v>
      </c>
      <c r="H100" s="271">
        <f>IF(G100="","",G100-G100*COMPASS!$U$15)</f>
        <v>31.2</v>
      </c>
      <c r="J100" s="515"/>
    </row>
    <row r="101" spans="1:10" ht="15" customHeight="1">
      <c r="A101" s="583" t="s">
        <v>20710</v>
      </c>
      <c r="B101" s="1488"/>
      <c r="C101" s="1488"/>
      <c r="D101" s="1488"/>
      <c r="E101" s="1488"/>
      <c r="F101" s="916"/>
      <c r="G101" s="1491"/>
      <c r="H101" s="271" t="str">
        <f>IF(G101="","",G101-G101*COMPASS!$U$15)</f>
        <v/>
      </c>
      <c r="J101" s="515"/>
    </row>
    <row r="102" spans="1:10" ht="15" customHeight="1">
      <c r="A102" s="519" t="s">
        <v>7766</v>
      </c>
      <c r="B102" s="749" t="s">
        <v>421</v>
      </c>
      <c r="C102" s="543" t="s">
        <v>7816</v>
      </c>
      <c r="D102" s="543" t="s">
        <v>20711</v>
      </c>
      <c r="E102" s="1188">
        <v>1</v>
      </c>
      <c r="F102" s="1493"/>
      <c r="G102" s="542">
        <v>194.66</v>
      </c>
      <c r="H102" s="271">
        <f>IF(G102="","",G102-G102*COMPASS!$U$15)</f>
        <v>194.66</v>
      </c>
      <c r="J102" s="515"/>
    </row>
    <row r="103" spans="1:10" ht="15" customHeight="1">
      <c r="A103" s="519" t="s">
        <v>7767</v>
      </c>
      <c r="B103" s="749" t="s">
        <v>421</v>
      </c>
      <c r="C103" s="543" t="s">
        <v>7817</v>
      </c>
      <c r="D103" s="543" t="s">
        <v>20712</v>
      </c>
      <c r="E103" s="1188">
        <v>1</v>
      </c>
      <c r="F103" s="1493"/>
      <c r="G103" s="542">
        <v>81.260000000000005</v>
      </c>
      <c r="H103" s="271">
        <f>IF(G103="","",G103-G103*COMPASS!$U$15)</f>
        <v>81.260000000000005</v>
      </c>
      <c r="J103" s="515"/>
    </row>
    <row r="104" spans="1:10" ht="15" customHeight="1">
      <c r="A104" s="519" t="s">
        <v>2636</v>
      </c>
      <c r="B104" s="749" t="s">
        <v>421</v>
      </c>
      <c r="C104" s="543" t="s">
        <v>2637</v>
      </c>
      <c r="D104" s="543" t="s">
        <v>20713</v>
      </c>
      <c r="E104" s="1190">
        <v>1</v>
      </c>
      <c r="F104" s="1494"/>
      <c r="G104" s="542">
        <v>160.91</v>
      </c>
      <c r="H104" s="271">
        <f>IF(G104="","",G104-G104*COMPASS!$U$15)</f>
        <v>160.91</v>
      </c>
      <c r="J104" s="515"/>
    </row>
    <row r="105" spans="1:10" ht="15" customHeight="1">
      <c r="A105" s="519" t="s">
        <v>2639</v>
      </c>
      <c r="B105" s="749" t="s">
        <v>421</v>
      </c>
      <c r="C105" s="543" t="s">
        <v>2640</v>
      </c>
      <c r="D105" s="543" t="s">
        <v>20714</v>
      </c>
      <c r="E105" s="1190">
        <v>1</v>
      </c>
      <c r="F105" s="1494"/>
      <c r="G105" s="542">
        <v>162.15</v>
      </c>
      <c r="H105" s="271">
        <f>IF(G105="","",G105-G105*COMPASS!$U$15)</f>
        <v>162.15</v>
      </c>
      <c r="J105" s="515"/>
    </row>
    <row r="106" spans="1:10" ht="15" customHeight="1">
      <c r="A106" s="519" t="s">
        <v>2643</v>
      </c>
      <c r="B106" s="749" t="s">
        <v>421</v>
      </c>
      <c r="C106" s="543" t="s">
        <v>2644</v>
      </c>
      <c r="D106" s="543" t="s">
        <v>20715</v>
      </c>
      <c r="E106" s="1190">
        <v>1</v>
      </c>
      <c r="F106" s="1494"/>
      <c r="G106" s="542">
        <v>280.8</v>
      </c>
      <c r="H106" s="271">
        <f>IF(G106="","",G106-G106*COMPASS!$U$15)</f>
        <v>280.8</v>
      </c>
      <c r="J106" s="515"/>
    </row>
    <row r="107" spans="1:10" ht="15" customHeight="1">
      <c r="A107" s="519" t="s">
        <v>2645</v>
      </c>
      <c r="B107" s="749" t="s">
        <v>421</v>
      </c>
      <c r="C107" s="543" t="s">
        <v>2646</v>
      </c>
      <c r="D107" s="543" t="s">
        <v>20716</v>
      </c>
      <c r="E107" s="1190">
        <v>1</v>
      </c>
      <c r="F107" s="1494"/>
      <c r="G107" s="542">
        <v>180.45</v>
      </c>
      <c r="H107" s="271">
        <f>IF(G107="","",G107-G107*COMPASS!$U$15)</f>
        <v>180.45</v>
      </c>
      <c r="J107" s="515"/>
    </row>
    <row r="108" spans="1:10" ht="15" customHeight="1">
      <c r="A108" s="519" t="s">
        <v>7768</v>
      </c>
      <c r="B108" s="749" t="s">
        <v>421</v>
      </c>
      <c r="C108" s="543" t="s">
        <v>7818</v>
      </c>
      <c r="D108" s="543" t="s">
        <v>20717</v>
      </c>
      <c r="E108" s="1190">
        <v>1</v>
      </c>
      <c r="F108" s="1494"/>
      <c r="G108" s="542">
        <v>68.86</v>
      </c>
      <c r="H108" s="271">
        <f>IF(G108="","",G108-G108*COMPASS!$U$15)</f>
        <v>68.86</v>
      </c>
      <c r="J108" s="515"/>
    </row>
    <row r="109" spans="1:10" ht="15" customHeight="1">
      <c r="A109" s="519" t="s">
        <v>7769</v>
      </c>
      <c r="B109" s="749" t="s">
        <v>421</v>
      </c>
      <c r="C109" s="543" t="s">
        <v>7819</v>
      </c>
      <c r="D109" s="543" t="s">
        <v>20718</v>
      </c>
      <c r="E109" s="1190">
        <v>1</v>
      </c>
      <c r="F109" s="1494"/>
      <c r="G109" s="542">
        <v>224.43</v>
      </c>
      <c r="H109" s="271">
        <f>IF(G109="","",G109-G109*COMPASS!$U$15)</f>
        <v>224.43</v>
      </c>
      <c r="J109" s="515"/>
    </row>
    <row r="110" spans="1:10" ht="15" customHeight="1">
      <c r="A110" s="519" t="s">
        <v>13629</v>
      </c>
      <c r="B110" s="749" t="s">
        <v>421</v>
      </c>
      <c r="C110" s="543" t="s">
        <v>13630</v>
      </c>
      <c r="D110" s="543" t="s">
        <v>20719</v>
      </c>
      <c r="E110" s="1190">
        <v>1</v>
      </c>
      <c r="F110" s="1494"/>
      <c r="G110" s="542">
        <v>396.89</v>
      </c>
      <c r="H110" s="271">
        <f>IF(G110="","",G110-G110*COMPASS!$U$15)</f>
        <v>396.89</v>
      </c>
      <c r="J110" s="515"/>
    </row>
    <row r="111" spans="1:10" ht="15" customHeight="1">
      <c r="A111" s="519" t="s">
        <v>20720</v>
      </c>
      <c r="B111" s="749" t="s">
        <v>421</v>
      </c>
      <c r="C111" s="543" t="s">
        <v>20721</v>
      </c>
      <c r="D111" s="543" t="s">
        <v>20722</v>
      </c>
      <c r="E111" s="1190">
        <v>1</v>
      </c>
      <c r="F111" s="1494"/>
      <c r="G111" s="542">
        <v>232.66</v>
      </c>
      <c r="H111" s="271">
        <f>IF(G111="","",G111-G111*COMPASS!$U$15)</f>
        <v>232.66</v>
      </c>
      <c r="J111" s="515"/>
    </row>
    <row r="112" spans="1:10" ht="15" customHeight="1">
      <c r="A112" s="519" t="s">
        <v>2647</v>
      </c>
      <c r="B112" s="749" t="s">
        <v>421</v>
      </c>
      <c r="C112" s="543" t="s">
        <v>2648</v>
      </c>
      <c r="D112" s="543" t="s">
        <v>20723</v>
      </c>
      <c r="E112" s="1190">
        <v>1</v>
      </c>
      <c r="F112" s="1494"/>
      <c r="G112" s="542">
        <v>169.07</v>
      </c>
      <c r="H112" s="271">
        <f>IF(G112="","",G112-G112*COMPASS!$U$15)</f>
        <v>169.07</v>
      </c>
      <c r="J112" s="515"/>
    </row>
    <row r="113" spans="1:10" ht="15" customHeight="1">
      <c r="A113" s="675" t="s">
        <v>17511</v>
      </c>
      <c r="B113" s="749" t="s">
        <v>421</v>
      </c>
      <c r="C113" s="543" t="s">
        <v>2638</v>
      </c>
      <c r="D113" s="543" t="s">
        <v>20724</v>
      </c>
      <c r="E113" s="1190">
        <v>1</v>
      </c>
      <c r="F113" s="1494"/>
      <c r="G113" s="542">
        <v>445.53</v>
      </c>
      <c r="H113" s="271">
        <f>IF(G113="","",G113-G113*COMPASS!$U$15)</f>
        <v>445.53</v>
      </c>
      <c r="J113" s="515"/>
    </row>
    <row r="114" spans="1:10" ht="15" customHeight="1">
      <c r="A114" s="519" t="s">
        <v>2641</v>
      </c>
      <c r="B114" s="749" t="s">
        <v>421</v>
      </c>
      <c r="C114" s="543" t="s">
        <v>2642</v>
      </c>
      <c r="D114" s="543" t="s">
        <v>20725</v>
      </c>
      <c r="E114" s="1190">
        <v>1</v>
      </c>
      <c r="F114" s="1494"/>
      <c r="G114" s="542">
        <v>296.98</v>
      </c>
      <c r="H114" s="271">
        <f>IF(G114="","",G114-G114*COMPASS!$U$15)</f>
        <v>296.98</v>
      </c>
      <c r="J114" s="515"/>
    </row>
    <row r="115" spans="1:10" ht="15" customHeight="1">
      <c r="A115" s="583" t="s">
        <v>7770</v>
      </c>
      <c r="B115" s="1488"/>
      <c r="C115" s="1488"/>
      <c r="D115" s="1488"/>
      <c r="E115" s="1488"/>
      <c r="F115" s="916"/>
      <c r="G115" s="1491"/>
      <c r="H115" s="271" t="str">
        <f>IF(G115="","",G115-G115*COMPASS!$U$15)</f>
        <v/>
      </c>
      <c r="J115" s="515"/>
    </row>
    <row r="116" spans="1:10" ht="15" customHeight="1">
      <c r="A116" s="519" t="s">
        <v>4542</v>
      </c>
      <c r="B116" s="749" t="s">
        <v>8233</v>
      </c>
      <c r="C116" s="543" t="s">
        <v>7820</v>
      </c>
      <c r="D116" s="543" t="s">
        <v>20726</v>
      </c>
      <c r="E116" s="1190">
        <v>1</v>
      </c>
      <c r="F116" s="1494"/>
      <c r="G116" s="542">
        <v>99</v>
      </c>
      <c r="H116" s="271">
        <f>IF(G116="","",G116-G116*COMPASS!$U$15)</f>
        <v>99</v>
      </c>
      <c r="J116" s="515"/>
    </row>
    <row r="117" spans="1:10" ht="15" customHeight="1">
      <c r="A117" s="519" t="s">
        <v>7774</v>
      </c>
      <c r="B117" s="749" t="s">
        <v>8233</v>
      </c>
      <c r="C117" s="543" t="s">
        <v>7822</v>
      </c>
      <c r="D117" s="543" t="s">
        <v>20727</v>
      </c>
      <c r="E117" s="1190">
        <v>1</v>
      </c>
      <c r="F117" s="1494"/>
      <c r="G117" s="542">
        <v>174</v>
      </c>
      <c r="H117" s="271">
        <f>IF(G117="","",G117-G117*COMPASS!$U$15)</f>
        <v>174</v>
      </c>
      <c r="J117" s="515"/>
    </row>
    <row r="118" spans="1:10" ht="15" customHeight="1">
      <c r="A118" s="519" t="s">
        <v>1270</v>
      </c>
      <c r="B118" s="749" t="s">
        <v>8233</v>
      </c>
      <c r="C118" s="543" t="s">
        <v>4681</v>
      </c>
      <c r="D118" s="543" t="s">
        <v>20728</v>
      </c>
      <c r="E118" s="1190">
        <v>1</v>
      </c>
      <c r="F118" s="1494"/>
      <c r="G118" s="542">
        <v>36.99</v>
      </c>
      <c r="H118" s="271">
        <f>IF(G118="","",G118-G118*COMPASS!$U$15)</f>
        <v>36.99</v>
      </c>
      <c r="J118" s="515"/>
    </row>
    <row r="119" spans="1:10" ht="15" customHeight="1">
      <c r="A119" s="519" t="s">
        <v>7773</v>
      </c>
      <c r="B119" s="749" t="s">
        <v>8233</v>
      </c>
      <c r="C119" s="543" t="s">
        <v>7821</v>
      </c>
      <c r="D119" s="543" t="s">
        <v>20729</v>
      </c>
      <c r="E119" s="1190">
        <v>1</v>
      </c>
      <c r="F119" s="1494"/>
      <c r="G119" s="542">
        <v>52.99</v>
      </c>
      <c r="H119" s="271">
        <f>IF(G119="","",G119-G119*COMPASS!$U$15)</f>
        <v>52.99</v>
      </c>
      <c r="J119" s="515"/>
    </row>
    <row r="120" spans="1:10" ht="15" customHeight="1">
      <c r="A120" s="519" t="s">
        <v>1271</v>
      </c>
      <c r="B120" s="749" t="s">
        <v>8233</v>
      </c>
      <c r="C120" s="543" t="s">
        <v>2649</v>
      </c>
      <c r="D120" s="543" t="s">
        <v>20730</v>
      </c>
      <c r="E120" s="1190">
        <v>1</v>
      </c>
      <c r="F120" s="1494"/>
      <c r="G120" s="542">
        <v>13.99</v>
      </c>
      <c r="H120" s="271">
        <f>IF(G120="","",G120-G120*COMPASS!$U$15)</f>
        <v>13.99</v>
      </c>
      <c r="J120" s="515"/>
    </row>
    <row r="121" spans="1:10" ht="15" customHeight="1">
      <c r="A121" s="519" t="s">
        <v>1272</v>
      </c>
      <c r="B121" s="749" t="s">
        <v>8233</v>
      </c>
      <c r="C121" s="543" t="s">
        <v>2650</v>
      </c>
      <c r="D121" s="543" t="s">
        <v>20731</v>
      </c>
      <c r="E121" s="1190">
        <v>1</v>
      </c>
      <c r="F121" s="1494"/>
      <c r="G121" s="542">
        <v>29.49</v>
      </c>
      <c r="H121" s="271">
        <f>IF(G121="","",G121-G121*COMPASS!$U$15)</f>
        <v>29.49</v>
      </c>
      <c r="J121" s="515"/>
    </row>
    <row r="122" spans="1:10" ht="15" customHeight="1">
      <c r="A122" s="519" t="s">
        <v>1273</v>
      </c>
      <c r="B122" s="749" t="s">
        <v>8233</v>
      </c>
      <c r="C122" s="543" t="s">
        <v>2651</v>
      </c>
      <c r="D122" s="543" t="s">
        <v>20732</v>
      </c>
      <c r="E122" s="1190">
        <v>1</v>
      </c>
      <c r="F122" s="1494"/>
      <c r="G122" s="542">
        <v>49.99</v>
      </c>
      <c r="H122" s="271">
        <f>IF(G122="","",G122-G122*COMPASS!$U$15)</f>
        <v>49.99</v>
      </c>
      <c r="J122" s="515"/>
    </row>
    <row r="123" spans="1:10" ht="15" customHeight="1">
      <c r="A123" s="519" t="s">
        <v>7771</v>
      </c>
      <c r="B123" s="749" t="s">
        <v>8233</v>
      </c>
      <c r="C123" s="543" t="s">
        <v>7772</v>
      </c>
      <c r="D123" s="543" t="s">
        <v>20733</v>
      </c>
      <c r="E123" s="1190">
        <v>1</v>
      </c>
      <c r="F123" s="1494"/>
      <c r="G123" s="542">
        <v>257</v>
      </c>
      <c r="H123" s="271">
        <f>IF(G123="","",G123-G123*COMPASS!$U$15)</f>
        <v>257</v>
      </c>
      <c r="J123" s="515"/>
    </row>
    <row r="124" spans="1:10" ht="15" customHeight="1">
      <c r="A124" s="519" t="s">
        <v>7775</v>
      </c>
      <c r="B124" s="749" t="s">
        <v>8233</v>
      </c>
      <c r="C124" s="543" t="s">
        <v>7776</v>
      </c>
      <c r="D124" s="543" t="s">
        <v>20734</v>
      </c>
      <c r="E124" s="1190">
        <v>1</v>
      </c>
      <c r="F124" s="1494"/>
      <c r="G124" s="542">
        <v>252</v>
      </c>
      <c r="H124" s="271">
        <f>IF(G124="","",G124-G124*COMPASS!$U$15)</f>
        <v>252</v>
      </c>
      <c r="J124" s="515"/>
    </row>
    <row r="125" spans="1:10" ht="15" customHeight="1">
      <c r="A125" s="583" t="s">
        <v>21040</v>
      </c>
      <c r="B125" s="1488"/>
      <c r="C125" s="1488"/>
      <c r="D125" s="1488"/>
      <c r="E125" s="1488"/>
      <c r="F125" s="916"/>
      <c r="G125" s="1491"/>
      <c r="H125" s="271" t="str">
        <f>IF(G125="","",G125-G125*COMPASS!$U$15)</f>
        <v/>
      </c>
      <c r="J125" s="515"/>
    </row>
    <row r="126" spans="1:10" ht="15" customHeight="1">
      <c r="A126" s="519" t="s">
        <v>21041</v>
      </c>
      <c r="B126" s="749" t="s">
        <v>421</v>
      </c>
      <c r="C126" s="543">
        <v>152260</v>
      </c>
      <c r="D126" s="543" t="s">
        <v>21042</v>
      </c>
      <c r="E126" s="1190">
        <v>1</v>
      </c>
      <c r="F126" s="1494" t="s">
        <v>959</v>
      </c>
      <c r="G126" s="542">
        <v>99</v>
      </c>
      <c r="H126" s="271">
        <f>IF(G126="","",G126-G126*COMPASS!$U$15)</f>
        <v>99</v>
      </c>
      <c r="J126" s="515"/>
    </row>
    <row r="127" spans="1:10" ht="15" customHeight="1">
      <c r="A127" s="519" t="s">
        <v>21043</v>
      </c>
      <c r="B127" s="749" t="s">
        <v>421</v>
      </c>
      <c r="C127" s="694">
        <v>311307</v>
      </c>
      <c r="D127" s="694" t="s">
        <v>21044</v>
      </c>
      <c r="E127" s="1190">
        <v>1</v>
      </c>
      <c r="F127" s="1494" t="s">
        <v>959</v>
      </c>
      <c r="G127" s="542">
        <v>174</v>
      </c>
      <c r="H127" s="271">
        <f>IF(G127="","",G127-G127*COMPASS!$U$15)</f>
        <v>174</v>
      </c>
      <c r="J127" s="515"/>
    </row>
    <row r="128" spans="1:10" ht="15" customHeight="1">
      <c r="A128" s="583" t="s">
        <v>21040</v>
      </c>
      <c r="B128" s="1488"/>
      <c r="C128" s="1488"/>
      <c r="D128" s="1488"/>
      <c r="E128" s="1488"/>
      <c r="F128" s="916"/>
      <c r="G128" s="1491"/>
      <c r="H128" s="271" t="str">
        <f>IF(G128="","",G128-G128*COMPASS!$U$15)</f>
        <v/>
      </c>
      <c r="J128" s="515"/>
    </row>
    <row r="129" spans="1:10" ht="15" customHeight="1">
      <c r="A129" s="519" t="s">
        <v>21045</v>
      </c>
      <c r="B129" s="749" t="s">
        <v>421</v>
      </c>
      <c r="C129" s="694">
        <v>170381</v>
      </c>
      <c r="D129" s="543" t="s">
        <v>21046</v>
      </c>
      <c r="E129" s="1190">
        <v>1</v>
      </c>
      <c r="F129" s="1494" t="s">
        <v>959</v>
      </c>
      <c r="G129" s="542">
        <v>129</v>
      </c>
      <c r="H129" s="271">
        <f>IF(G129="","",G129-G129*COMPASS!$U$15)</f>
        <v>129</v>
      </c>
      <c r="J129" s="515"/>
    </row>
    <row r="130" spans="1:10" ht="15" customHeight="1">
      <c r="A130" s="519" t="s">
        <v>21047</v>
      </c>
      <c r="B130" s="749" t="s">
        <v>421</v>
      </c>
      <c r="C130" s="694">
        <v>170390</v>
      </c>
      <c r="D130" s="694" t="s">
        <v>21048</v>
      </c>
      <c r="E130" s="1190">
        <v>1</v>
      </c>
      <c r="F130" s="1494" t="s">
        <v>959</v>
      </c>
      <c r="G130" s="542">
        <v>205</v>
      </c>
      <c r="H130" s="271">
        <f>IF(G130="","",G130-G130*COMPASS!$U$15)</f>
        <v>205</v>
      </c>
      <c r="J130" s="515"/>
    </row>
    <row r="131" spans="1:10" ht="15" customHeight="1">
      <c r="A131" s="583" t="s">
        <v>21049</v>
      </c>
      <c r="B131" s="1488"/>
      <c r="C131" s="1488"/>
      <c r="D131" s="1488"/>
      <c r="E131" s="1488"/>
      <c r="F131" s="916"/>
      <c r="G131" s="1491"/>
      <c r="H131" s="271" t="str">
        <f>IF(G131="","",G131-G131*COMPASS!$U$15)</f>
        <v/>
      </c>
      <c r="J131" s="515"/>
    </row>
    <row r="132" spans="1:10" ht="15" customHeight="1">
      <c r="A132" s="519" t="s">
        <v>1274</v>
      </c>
      <c r="B132" s="749" t="s">
        <v>421</v>
      </c>
      <c r="C132" s="543" t="s">
        <v>2652</v>
      </c>
      <c r="D132" s="543" t="s">
        <v>20735</v>
      </c>
      <c r="E132" s="1188">
        <v>1</v>
      </c>
      <c r="F132" s="1493"/>
      <c r="G132" s="542">
        <v>28.06</v>
      </c>
      <c r="H132" s="271">
        <f>IF(G132="","",G132-G132*COMPASS!$U$15)</f>
        <v>28.06</v>
      </c>
      <c r="J132" s="515"/>
    </row>
    <row r="133" spans="1:10" ht="15" customHeight="1">
      <c r="A133" s="519" t="s">
        <v>1113</v>
      </c>
      <c r="B133" s="749" t="s">
        <v>421</v>
      </c>
      <c r="C133" s="543" t="s">
        <v>2668</v>
      </c>
      <c r="D133" s="543" t="s">
        <v>20736</v>
      </c>
      <c r="E133" s="1188">
        <v>1</v>
      </c>
      <c r="F133" s="1493"/>
      <c r="G133" s="542">
        <v>31.54</v>
      </c>
      <c r="H133" s="271">
        <f>IF(G133="","",G133-G133*COMPASS!$U$15)</f>
        <v>31.54</v>
      </c>
      <c r="J133" s="515"/>
    </row>
    <row r="134" spans="1:10" ht="15" customHeight="1">
      <c r="A134" s="519" t="s">
        <v>1119</v>
      </c>
      <c r="B134" s="749" t="s">
        <v>421</v>
      </c>
      <c r="C134" s="543" t="s">
        <v>2684</v>
      </c>
      <c r="D134" s="543" t="s">
        <v>20737</v>
      </c>
      <c r="E134" s="1188">
        <v>1</v>
      </c>
      <c r="F134" s="1493"/>
      <c r="G134" s="542">
        <v>36.799999999999997</v>
      </c>
      <c r="H134" s="271">
        <f>IF(G134="","",G134-G134*COMPASS!$U$15)</f>
        <v>36.799999999999997</v>
      </c>
      <c r="J134" s="515"/>
    </row>
    <row r="135" spans="1:10" ht="15" customHeight="1">
      <c r="A135" s="519" t="s">
        <v>171</v>
      </c>
      <c r="B135" s="749" t="s">
        <v>421</v>
      </c>
      <c r="C135" s="543" t="s">
        <v>2685</v>
      </c>
      <c r="D135" s="543" t="s">
        <v>20738</v>
      </c>
      <c r="E135" s="1188">
        <v>1</v>
      </c>
      <c r="F135" s="1493"/>
      <c r="G135" s="542">
        <v>36.69</v>
      </c>
      <c r="H135" s="271">
        <f>IF(G135="","",G135-G135*COMPASS!$U$15)</f>
        <v>36.69</v>
      </c>
      <c r="J135" s="515"/>
    </row>
    <row r="136" spans="1:10" ht="15" customHeight="1">
      <c r="A136" s="519" t="s">
        <v>278</v>
      </c>
      <c r="B136" s="749" t="s">
        <v>992</v>
      </c>
      <c r="C136" s="543" t="s">
        <v>2701</v>
      </c>
      <c r="D136" s="543" t="s">
        <v>20739</v>
      </c>
      <c r="E136" s="1188">
        <v>1</v>
      </c>
      <c r="F136" s="1493"/>
      <c r="G136" s="542">
        <v>44.45</v>
      </c>
      <c r="H136" s="271">
        <f>IF(G136="","",G136-G136*COMPASS!$U$15)</f>
        <v>44.45</v>
      </c>
      <c r="J136" s="515"/>
    </row>
    <row r="137" spans="1:10" ht="15" customHeight="1">
      <c r="A137" s="519" t="s">
        <v>591</v>
      </c>
      <c r="B137" s="749" t="s">
        <v>992</v>
      </c>
      <c r="C137" s="543" t="s">
        <v>2702</v>
      </c>
      <c r="D137" s="543" t="s">
        <v>20740</v>
      </c>
      <c r="E137" s="1188">
        <v>1</v>
      </c>
      <c r="F137" s="1493"/>
      <c r="G137" s="542">
        <v>45.27</v>
      </c>
      <c r="H137" s="271">
        <f>IF(G137="","",G137-G137*COMPASS!$U$15)</f>
        <v>45.27</v>
      </c>
      <c r="J137" s="515"/>
    </row>
    <row r="138" spans="1:10" ht="15" customHeight="1">
      <c r="A138" s="519" t="s">
        <v>271</v>
      </c>
      <c r="B138" s="749" t="s">
        <v>992</v>
      </c>
      <c r="C138" s="543" t="s">
        <v>2703</v>
      </c>
      <c r="D138" s="543" t="s">
        <v>20741</v>
      </c>
      <c r="E138" s="1188">
        <v>1</v>
      </c>
      <c r="F138" s="1493"/>
      <c r="G138" s="542">
        <v>45.79</v>
      </c>
      <c r="H138" s="271">
        <f>IF(G138="","",G138-G138*COMPASS!$U$15)</f>
        <v>45.79</v>
      </c>
      <c r="J138" s="515"/>
    </row>
    <row r="139" spans="1:10" ht="15" customHeight="1">
      <c r="A139" s="519" t="s">
        <v>1111</v>
      </c>
      <c r="B139" s="749" t="s">
        <v>421</v>
      </c>
      <c r="C139" s="543" t="s">
        <v>2653</v>
      </c>
      <c r="D139" s="543" t="s">
        <v>20742</v>
      </c>
      <c r="E139" s="1188">
        <v>1</v>
      </c>
      <c r="F139" s="1493"/>
      <c r="G139" s="542">
        <v>28.06</v>
      </c>
      <c r="H139" s="271">
        <f>IF(G139="","",G139-G139*COMPASS!$U$15)</f>
        <v>28.06</v>
      </c>
      <c r="J139" s="515"/>
    </row>
    <row r="140" spans="1:10" ht="15" customHeight="1">
      <c r="A140" s="675" t="s">
        <v>12309</v>
      </c>
      <c r="B140" s="750" t="s">
        <v>421</v>
      </c>
      <c r="C140" s="543" t="s">
        <v>12310</v>
      </c>
      <c r="D140" s="543" t="s">
        <v>20743</v>
      </c>
      <c r="E140" s="1193">
        <v>1</v>
      </c>
      <c r="F140" s="1493"/>
      <c r="G140" s="542">
        <v>28.06</v>
      </c>
      <c r="H140" s="271">
        <f>IF(G140="","",G140-G140*COMPASS!$U$15)</f>
        <v>28.06</v>
      </c>
      <c r="J140" s="515"/>
    </row>
    <row r="141" spans="1:10" ht="15" customHeight="1">
      <c r="A141" s="519" t="s">
        <v>1114</v>
      </c>
      <c r="B141" s="749" t="s">
        <v>421</v>
      </c>
      <c r="C141" s="543" t="s">
        <v>2669</v>
      </c>
      <c r="D141" s="543" t="s">
        <v>20744</v>
      </c>
      <c r="E141" s="1188">
        <v>1</v>
      </c>
      <c r="F141" s="1493"/>
      <c r="G141" s="542">
        <v>31.54</v>
      </c>
      <c r="H141" s="271">
        <f>IF(G141="","",G141-G141*COMPASS!$U$15)</f>
        <v>31.54</v>
      </c>
      <c r="J141" s="515"/>
    </row>
    <row r="142" spans="1:10" ht="15" customHeight="1">
      <c r="A142" s="519" t="s">
        <v>1120</v>
      </c>
      <c r="B142" s="749" t="s">
        <v>421</v>
      </c>
      <c r="C142" s="543" t="s">
        <v>2686</v>
      </c>
      <c r="D142" s="543" t="s">
        <v>20745</v>
      </c>
      <c r="E142" s="1188">
        <v>1</v>
      </c>
      <c r="F142" s="1493"/>
      <c r="G142" s="542">
        <v>36.799999999999997</v>
      </c>
      <c r="H142" s="271">
        <f>IF(G142="","",G142-G142*COMPASS!$U$15)</f>
        <v>36.799999999999997</v>
      </c>
      <c r="J142" s="515"/>
    </row>
    <row r="143" spans="1:10" ht="15" customHeight="1">
      <c r="A143" s="519" t="s">
        <v>267</v>
      </c>
      <c r="B143" s="749" t="s">
        <v>421</v>
      </c>
      <c r="C143" s="543" t="s">
        <v>2654</v>
      </c>
      <c r="D143" s="543" t="s">
        <v>20746</v>
      </c>
      <c r="E143" s="1188">
        <v>1</v>
      </c>
      <c r="F143" s="1493"/>
      <c r="G143" s="542">
        <v>29.79</v>
      </c>
      <c r="H143" s="271">
        <f>IF(G143="","",G143-G143*COMPASS!$U$15)</f>
        <v>29.79</v>
      </c>
      <c r="J143" s="515"/>
    </row>
    <row r="144" spans="1:10" ht="15" customHeight="1">
      <c r="A144" s="519" t="s">
        <v>268</v>
      </c>
      <c r="B144" s="749" t="s">
        <v>421</v>
      </c>
      <c r="C144" s="543" t="s">
        <v>2670</v>
      </c>
      <c r="D144" s="543" t="s">
        <v>20747</v>
      </c>
      <c r="E144" s="1188">
        <v>1</v>
      </c>
      <c r="F144" s="1493"/>
      <c r="G144" s="542">
        <v>35.07</v>
      </c>
      <c r="H144" s="271">
        <f>IF(G144="","",G144-G144*COMPASS!$U$15)</f>
        <v>35.07</v>
      </c>
      <c r="J144" s="515"/>
    </row>
    <row r="145" spans="1:10" ht="15" customHeight="1">
      <c r="A145" s="519" t="s">
        <v>269</v>
      </c>
      <c r="B145" s="749" t="s">
        <v>421</v>
      </c>
      <c r="C145" s="543" t="s">
        <v>2687</v>
      </c>
      <c r="D145" s="543" t="s">
        <v>20748</v>
      </c>
      <c r="E145" s="1188">
        <v>1</v>
      </c>
      <c r="F145" s="1493"/>
      <c r="G145" s="542">
        <v>40.32</v>
      </c>
      <c r="H145" s="271">
        <f>IF(G145="","",G145-G145*COMPASS!$U$15)</f>
        <v>40.32</v>
      </c>
      <c r="J145" s="515"/>
    </row>
    <row r="146" spans="1:10" ht="15" customHeight="1">
      <c r="A146" s="519" t="s">
        <v>1112</v>
      </c>
      <c r="B146" s="749" t="s">
        <v>992</v>
      </c>
      <c r="C146" s="543" t="s">
        <v>2655</v>
      </c>
      <c r="D146" s="543" t="s">
        <v>20749</v>
      </c>
      <c r="E146" s="1188">
        <v>1</v>
      </c>
      <c r="F146" s="1493"/>
      <c r="G146" s="542">
        <v>24.44</v>
      </c>
      <c r="H146" s="271">
        <f>IF(G146="","",G146-G146*COMPASS!$U$15)</f>
        <v>24.44</v>
      </c>
      <c r="J146" s="515"/>
    </row>
    <row r="147" spans="1:10" ht="15" customHeight="1">
      <c r="A147" s="519" t="s">
        <v>1118</v>
      </c>
      <c r="B147" s="749" t="s">
        <v>421</v>
      </c>
      <c r="C147" s="543" t="s">
        <v>2671</v>
      </c>
      <c r="D147" s="543" t="s">
        <v>20750</v>
      </c>
      <c r="E147" s="1188">
        <v>1</v>
      </c>
      <c r="F147" s="1493"/>
      <c r="G147" s="542">
        <v>25.65</v>
      </c>
      <c r="H147" s="271">
        <f>IF(G147="","",G147-G147*COMPASS!$U$15)</f>
        <v>25.65</v>
      </c>
      <c r="J147" s="515"/>
    </row>
    <row r="148" spans="1:10" ht="15" customHeight="1">
      <c r="A148" s="519" t="s">
        <v>431</v>
      </c>
      <c r="B148" s="749" t="s">
        <v>992</v>
      </c>
      <c r="C148" s="543" t="s">
        <v>2688</v>
      </c>
      <c r="D148" s="543" t="s">
        <v>20751</v>
      </c>
      <c r="E148" s="1188">
        <v>1</v>
      </c>
      <c r="F148" s="1493"/>
      <c r="G148" s="542">
        <v>33.049999999999997</v>
      </c>
      <c r="H148" s="271">
        <f>IF(G148="","",G148-G148*COMPASS!$U$15)</f>
        <v>33.049999999999997</v>
      </c>
      <c r="J148" s="515"/>
    </row>
    <row r="149" spans="1:10" ht="15" customHeight="1">
      <c r="A149" s="519" t="s">
        <v>20752</v>
      </c>
      <c r="B149" s="749" t="s">
        <v>421</v>
      </c>
      <c r="C149" s="543" t="s">
        <v>20753</v>
      </c>
      <c r="D149" s="543" t="s">
        <v>20749</v>
      </c>
      <c r="E149" s="1188">
        <v>1</v>
      </c>
      <c r="F149" s="1493"/>
      <c r="G149" s="542">
        <v>24.95</v>
      </c>
      <c r="H149" s="271">
        <f>IF(G149="","",G149-G149*COMPASS!$U$15)</f>
        <v>24.95</v>
      </c>
      <c r="J149" s="515"/>
    </row>
    <row r="150" spans="1:10" ht="15" customHeight="1">
      <c r="A150" s="519" t="s">
        <v>2656</v>
      </c>
      <c r="B150" s="749" t="s">
        <v>992</v>
      </c>
      <c r="C150" s="543" t="s">
        <v>2657</v>
      </c>
      <c r="D150" s="543" t="s">
        <v>20754</v>
      </c>
      <c r="E150" s="1188">
        <v>1</v>
      </c>
      <c r="F150" s="1493"/>
      <c r="G150" s="542">
        <v>27.33</v>
      </c>
      <c r="H150" s="271">
        <f>IF(G150="","",G150-G150*COMPASS!$U$15)</f>
        <v>27.33</v>
      </c>
      <c r="J150" s="515"/>
    </row>
    <row r="151" spans="1:10" ht="15" customHeight="1">
      <c r="A151" s="519" t="s">
        <v>2658</v>
      </c>
      <c r="B151" s="749" t="s">
        <v>992</v>
      </c>
      <c r="C151" s="543" t="s">
        <v>2659</v>
      </c>
      <c r="D151" s="543" t="s">
        <v>20755</v>
      </c>
      <c r="E151" s="1188">
        <v>1</v>
      </c>
      <c r="F151" s="1493"/>
      <c r="G151" s="542">
        <v>27.33</v>
      </c>
      <c r="H151" s="271">
        <f>IF(G151="","",G151-G151*COMPASS!$U$15)</f>
        <v>27.33</v>
      </c>
      <c r="J151" s="515"/>
    </row>
    <row r="152" spans="1:10" ht="15" customHeight="1">
      <c r="A152" s="519" t="s">
        <v>2660</v>
      </c>
      <c r="B152" s="749" t="s">
        <v>421</v>
      </c>
      <c r="C152" s="543" t="s">
        <v>2661</v>
      </c>
      <c r="D152" s="543" t="s">
        <v>20756</v>
      </c>
      <c r="E152" s="1188">
        <v>1</v>
      </c>
      <c r="F152" s="1493"/>
      <c r="G152" s="542">
        <v>27.33</v>
      </c>
      <c r="H152" s="271">
        <f>IF(G152="","",G152-G152*COMPASS!$U$15)</f>
        <v>27.33</v>
      </c>
      <c r="J152" s="515"/>
    </row>
    <row r="153" spans="1:10" ht="15" customHeight="1">
      <c r="A153" s="519" t="s">
        <v>2662</v>
      </c>
      <c r="B153" s="749" t="s">
        <v>421</v>
      </c>
      <c r="C153" s="543" t="s">
        <v>2663</v>
      </c>
      <c r="D153" s="543" t="s">
        <v>20757</v>
      </c>
      <c r="E153" s="1188">
        <v>1</v>
      </c>
      <c r="F153" s="1493"/>
      <c r="G153" s="542">
        <v>27.33</v>
      </c>
      <c r="H153" s="271">
        <f>IF(G153="","",G153-G153*COMPASS!$U$15)</f>
        <v>27.33</v>
      </c>
      <c r="J153" s="515"/>
    </row>
    <row r="154" spans="1:10" ht="15" customHeight="1">
      <c r="A154" s="519" t="s">
        <v>2664</v>
      </c>
      <c r="B154" s="749" t="s">
        <v>421</v>
      </c>
      <c r="C154" s="543" t="s">
        <v>2665</v>
      </c>
      <c r="D154" s="543" t="s">
        <v>20758</v>
      </c>
      <c r="E154" s="1188">
        <v>1</v>
      </c>
      <c r="F154" s="1493"/>
      <c r="G154" s="542">
        <v>27.33</v>
      </c>
      <c r="H154" s="271">
        <f>IF(G154="","",G154-G154*COMPASS!$U$15)</f>
        <v>27.33</v>
      </c>
      <c r="J154" s="515"/>
    </row>
    <row r="155" spans="1:10" ht="15" customHeight="1">
      <c r="A155" s="519" t="s">
        <v>2666</v>
      </c>
      <c r="B155" s="749" t="s">
        <v>421</v>
      </c>
      <c r="C155" s="543" t="s">
        <v>2667</v>
      </c>
      <c r="D155" s="543" t="s">
        <v>20759</v>
      </c>
      <c r="E155" s="1188">
        <v>1</v>
      </c>
      <c r="F155" s="1493"/>
      <c r="G155" s="542">
        <v>27.33</v>
      </c>
      <c r="H155" s="271">
        <f>IF(G155="","",G155-G155*COMPASS!$U$15)</f>
        <v>27.33</v>
      </c>
      <c r="J155" s="515"/>
    </row>
    <row r="156" spans="1:10" ht="15" customHeight="1">
      <c r="A156" s="519" t="s">
        <v>2680</v>
      </c>
      <c r="B156" s="749" t="s">
        <v>992</v>
      </c>
      <c r="C156" s="543" t="s">
        <v>2681</v>
      </c>
      <c r="D156" s="543" t="s">
        <v>20760</v>
      </c>
      <c r="E156" s="1188">
        <v>1</v>
      </c>
      <c r="F156" s="1493"/>
      <c r="G156" s="542">
        <v>30.71</v>
      </c>
      <c r="H156" s="271">
        <f>IF(G156="","",G156-G156*COMPASS!$U$15)</f>
        <v>30.71</v>
      </c>
      <c r="J156" s="515"/>
    </row>
    <row r="157" spans="1:10" ht="15" customHeight="1">
      <c r="A157" s="519" t="s">
        <v>2682</v>
      </c>
      <c r="B157" s="749" t="s">
        <v>421</v>
      </c>
      <c r="C157" s="543" t="s">
        <v>2683</v>
      </c>
      <c r="D157" s="543" t="s">
        <v>20761</v>
      </c>
      <c r="E157" s="1188">
        <v>1</v>
      </c>
      <c r="F157" s="1493"/>
      <c r="G157" s="542">
        <v>30.71</v>
      </c>
      <c r="H157" s="271">
        <f>IF(G157="","",G157-G157*COMPASS!$U$15)</f>
        <v>30.71</v>
      </c>
      <c r="J157" s="515"/>
    </row>
    <row r="158" spans="1:10" ht="15" customHeight="1">
      <c r="A158" s="519" t="s">
        <v>2672</v>
      </c>
      <c r="B158" s="749" t="s">
        <v>421</v>
      </c>
      <c r="C158" s="543" t="s">
        <v>2673</v>
      </c>
      <c r="D158" s="543" t="s">
        <v>20762</v>
      </c>
      <c r="E158" s="1188">
        <v>1</v>
      </c>
      <c r="F158" s="1493"/>
      <c r="G158" s="542">
        <v>30.71</v>
      </c>
      <c r="H158" s="271">
        <f>IF(G158="","",G158-G158*COMPASS!$U$15)</f>
        <v>30.71</v>
      </c>
      <c r="J158" s="515"/>
    </row>
    <row r="159" spans="1:10" ht="15" customHeight="1">
      <c r="A159" s="519" t="s">
        <v>2674</v>
      </c>
      <c r="B159" s="749" t="s">
        <v>421</v>
      </c>
      <c r="C159" s="543" t="s">
        <v>2675</v>
      </c>
      <c r="D159" s="543" t="s">
        <v>20763</v>
      </c>
      <c r="E159" s="1190">
        <v>1</v>
      </c>
      <c r="F159" s="1494"/>
      <c r="G159" s="542">
        <v>30.71</v>
      </c>
      <c r="H159" s="271">
        <f>IF(G159="","",G159-G159*COMPASS!$U$15)</f>
        <v>30.71</v>
      </c>
      <c r="J159" s="515"/>
    </row>
    <row r="160" spans="1:10" ht="15" customHeight="1">
      <c r="A160" s="519" t="s">
        <v>2676</v>
      </c>
      <c r="B160" s="749" t="s">
        <v>421</v>
      </c>
      <c r="C160" s="543" t="s">
        <v>2677</v>
      </c>
      <c r="D160" s="543" t="s">
        <v>20764</v>
      </c>
      <c r="E160" s="1190">
        <v>1</v>
      </c>
      <c r="F160" s="1494"/>
      <c r="G160" s="542">
        <v>30.71</v>
      </c>
      <c r="H160" s="271">
        <f>IF(G160="","",G160-G160*COMPASS!$U$15)</f>
        <v>30.71</v>
      </c>
      <c r="J160" s="515"/>
    </row>
    <row r="161" spans="1:10" ht="15" customHeight="1">
      <c r="A161" s="519" t="s">
        <v>2678</v>
      </c>
      <c r="B161" s="749" t="s">
        <v>421</v>
      </c>
      <c r="C161" s="543" t="s">
        <v>2679</v>
      </c>
      <c r="D161" s="543" t="s">
        <v>20765</v>
      </c>
      <c r="E161" s="1188">
        <v>1</v>
      </c>
      <c r="F161" s="1493"/>
      <c r="G161" s="542">
        <v>30.71</v>
      </c>
      <c r="H161" s="271">
        <f>IF(G161="","",G161-G161*COMPASS!$U$15)</f>
        <v>30.71</v>
      </c>
      <c r="J161" s="515"/>
    </row>
    <row r="162" spans="1:10" ht="15" customHeight="1">
      <c r="A162" s="519" t="s">
        <v>2689</v>
      </c>
      <c r="B162" s="749" t="s">
        <v>421</v>
      </c>
      <c r="C162" s="543" t="s">
        <v>2690</v>
      </c>
      <c r="D162" s="543" t="s">
        <v>20766</v>
      </c>
      <c r="E162" s="1188">
        <v>1</v>
      </c>
      <c r="F162" s="1493"/>
      <c r="G162" s="542">
        <v>35.840000000000003</v>
      </c>
      <c r="H162" s="271">
        <f>IF(G162="","",G162-G162*COMPASS!$U$15)</f>
        <v>35.840000000000003</v>
      </c>
    </row>
    <row r="163" spans="1:10" ht="15" customHeight="1">
      <c r="A163" s="519" t="s">
        <v>2691</v>
      </c>
      <c r="B163" s="749" t="s">
        <v>421</v>
      </c>
      <c r="C163" s="543" t="s">
        <v>2692</v>
      </c>
      <c r="D163" s="543" t="s">
        <v>20767</v>
      </c>
      <c r="E163" s="1188">
        <v>1</v>
      </c>
      <c r="F163" s="1493"/>
      <c r="G163" s="542">
        <v>35.840000000000003</v>
      </c>
      <c r="H163" s="271">
        <f>IF(G163="","",G163-G163*COMPASS!$U$15)</f>
        <v>35.840000000000003</v>
      </c>
      <c r="J163" s="515"/>
    </row>
    <row r="164" spans="1:10" ht="15" customHeight="1">
      <c r="A164" s="519" t="s">
        <v>2693</v>
      </c>
      <c r="B164" s="749" t="s">
        <v>421</v>
      </c>
      <c r="C164" s="543" t="s">
        <v>2694</v>
      </c>
      <c r="D164" s="543" t="s">
        <v>20768</v>
      </c>
      <c r="E164" s="1188">
        <v>1</v>
      </c>
      <c r="F164" s="1493"/>
      <c r="G164" s="542">
        <v>35.840000000000003</v>
      </c>
      <c r="H164" s="271">
        <f>IF(G164="","",G164-G164*COMPASS!$U$15)</f>
        <v>35.840000000000003</v>
      </c>
      <c r="J164" s="515"/>
    </row>
    <row r="165" spans="1:10" ht="15" customHeight="1">
      <c r="A165" s="519" t="s">
        <v>2695</v>
      </c>
      <c r="B165" s="749" t="s">
        <v>421</v>
      </c>
      <c r="C165" s="543" t="s">
        <v>2696</v>
      </c>
      <c r="D165" s="543" t="s">
        <v>20769</v>
      </c>
      <c r="E165" s="1188">
        <v>1</v>
      </c>
      <c r="F165" s="1493"/>
      <c r="G165" s="542">
        <v>35.840000000000003</v>
      </c>
      <c r="H165" s="271">
        <f>IF(G165="","",G165-G165*COMPASS!$U$15)</f>
        <v>35.840000000000003</v>
      </c>
      <c r="J165" s="515"/>
    </row>
    <row r="166" spans="1:10" ht="15" customHeight="1">
      <c r="A166" s="519" t="s">
        <v>2697</v>
      </c>
      <c r="B166" s="749" t="s">
        <v>992</v>
      </c>
      <c r="C166" s="543" t="s">
        <v>2698</v>
      </c>
      <c r="D166" s="543" t="s">
        <v>20770</v>
      </c>
      <c r="E166" s="1188">
        <v>1</v>
      </c>
      <c r="F166" s="1493"/>
      <c r="G166" s="542">
        <v>35.840000000000003</v>
      </c>
      <c r="H166" s="271">
        <f>IF(G166="","",G166-G166*COMPASS!$U$15)</f>
        <v>35.840000000000003</v>
      </c>
      <c r="J166" s="515"/>
    </row>
    <row r="167" spans="1:10" ht="15" customHeight="1">
      <c r="A167" s="519" t="s">
        <v>2699</v>
      </c>
      <c r="B167" s="749" t="s">
        <v>992</v>
      </c>
      <c r="C167" s="543" t="s">
        <v>2700</v>
      </c>
      <c r="D167" s="543" t="s">
        <v>20771</v>
      </c>
      <c r="E167" s="1188">
        <v>1</v>
      </c>
      <c r="F167" s="1493"/>
      <c r="G167" s="542">
        <v>35.840000000000003</v>
      </c>
      <c r="H167" s="271">
        <f>IF(G167="","",G167-G167*COMPASS!$U$15)</f>
        <v>35.840000000000003</v>
      </c>
      <c r="J167" s="515"/>
    </row>
    <row r="168" spans="1:10" ht="15" customHeight="1">
      <c r="A168" s="583" t="s">
        <v>7777</v>
      </c>
      <c r="B168" s="1488"/>
      <c r="C168" s="1488"/>
      <c r="D168" s="1489"/>
      <c r="E168" s="1490"/>
      <c r="F168" s="1490"/>
      <c r="G168" s="1491"/>
      <c r="H168" s="271" t="str">
        <f>IF(G168="","",G168-G168*COMPASS!$U$15)</f>
        <v/>
      </c>
      <c r="J168" s="515"/>
    </row>
    <row r="169" spans="1:10" ht="15" customHeight="1">
      <c r="A169" s="519" t="s">
        <v>20772</v>
      </c>
      <c r="B169" s="749" t="s">
        <v>421</v>
      </c>
      <c r="C169" s="543" t="s">
        <v>20773</v>
      </c>
      <c r="D169" s="543" t="s">
        <v>20774</v>
      </c>
      <c r="E169" s="1188">
        <v>1</v>
      </c>
      <c r="F169" s="1493"/>
      <c r="G169" s="542">
        <v>310</v>
      </c>
      <c r="H169" s="271">
        <f>IF(G169="","",G169-G169*COMPASS!$U$15)</f>
        <v>310</v>
      </c>
      <c r="J169" s="515"/>
    </row>
    <row r="170" spans="1:10" ht="15" customHeight="1">
      <c r="A170" s="519" t="s">
        <v>12435</v>
      </c>
      <c r="B170" s="749" t="s">
        <v>421</v>
      </c>
      <c r="C170" s="543" t="s">
        <v>12436</v>
      </c>
      <c r="D170" s="543" t="s">
        <v>20775</v>
      </c>
      <c r="E170" s="1188">
        <v>1</v>
      </c>
      <c r="F170" s="1493"/>
      <c r="G170" s="542">
        <v>420</v>
      </c>
      <c r="H170" s="271">
        <f>IF(G170="","",G170-G170*COMPASS!$U$15)</f>
        <v>420</v>
      </c>
      <c r="J170" s="515"/>
    </row>
    <row r="171" spans="1:10" ht="15" customHeight="1">
      <c r="A171" s="583" t="s">
        <v>7778</v>
      </c>
      <c r="B171" s="1488"/>
      <c r="C171" s="1488"/>
      <c r="D171" s="1489"/>
      <c r="E171" s="1490"/>
      <c r="F171" s="1490"/>
      <c r="G171" s="1491"/>
      <c r="H171" s="271" t="str">
        <f>IF(G171="","",G171-G171*COMPASS!$U$15)</f>
        <v/>
      </c>
      <c r="J171" s="515"/>
    </row>
    <row r="172" spans="1:10" ht="15" customHeight="1">
      <c r="A172" s="519" t="s">
        <v>20776</v>
      </c>
      <c r="B172" s="749" t="s">
        <v>421</v>
      </c>
      <c r="C172" s="543" t="s">
        <v>20777</v>
      </c>
      <c r="D172" s="543" t="s">
        <v>20778</v>
      </c>
      <c r="E172" s="1188">
        <v>1</v>
      </c>
      <c r="F172" s="1493"/>
      <c r="G172" s="542">
        <v>520</v>
      </c>
      <c r="H172" s="271">
        <f>IF(G172="","",G172-G172*COMPASS!$U$15)</f>
        <v>520</v>
      </c>
      <c r="J172" s="515"/>
    </row>
    <row r="173" spans="1:10" ht="15" customHeight="1">
      <c r="A173" s="519" t="s">
        <v>12437</v>
      </c>
      <c r="B173" s="749" t="s">
        <v>421</v>
      </c>
      <c r="C173" s="543" t="s">
        <v>12438</v>
      </c>
      <c r="D173" s="543" t="s">
        <v>20779</v>
      </c>
      <c r="E173" s="1188">
        <v>1</v>
      </c>
      <c r="F173" s="1493"/>
      <c r="G173" s="542">
        <v>629</v>
      </c>
      <c r="H173" s="271">
        <f>IF(G173="","",G173-G173*COMPASS!$U$15)</f>
        <v>629</v>
      </c>
      <c r="J173" s="515"/>
    </row>
    <row r="174" spans="1:10" ht="15" customHeight="1">
      <c r="A174" s="519" t="s">
        <v>12498</v>
      </c>
      <c r="B174" s="749" t="s">
        <v>421</v>
      </c>
      <c r="C174" s="543" t="s">
        <v>12499</v>
      </c>
      <c r="D174" s="575" t="s">
        <v>20780</v>
      </c>
      <c r="E174" s="1189">
        <v>1</v>
      </c>
      <c r="F174" s="1493"/>
      <c r="G174" s="542">
        <v>85.2</v>
      </c>
      <c r="H174" s="271">
        <f>IF(G174="","",G174-G174*COMPASS!$U$15)</f>
        <v>85.2</v>
      </c>
      <c r="J174" s="515"/>
    </row>
    <row r="175" spans="1:10" ht="15" customHeight="1">
      <c r="A175" s="583" t="s">
        <v>7779</v>
      </c>
      <c r="B175" s="1488"/>
      <c r="C175" s="1488"/>
      <c r="D175" s="1489"/>
      <c r="E175" s="1490"/>
      <c r="F175" s="1490"/>
      <c r="G175" s="1491"/>
      <c r="H175" s="271" t="str">
        <f>IF(G175="","",G175-G175*COMPASS!$U$15)</f>
        <v/>
      </c>
      <c r="J175" s="515"/>
    </row>
    <row r="176" spans="1:10" ht="15" customHeight="1">
      <c r="A176" s="519" t="s">
        <v>2995</v>
      </c>
      <c r="B176" s="749" t="s">
        <v>421</v>
      </c>
      <c r="C176" s="543" t="s">
        <v>7835</v>
      </c>
      <c r="D176" s="543" t="s">
        <v>20781</v>
      </c>
      <c r="E176" s="1188">
        <v>1</v>
      </c>
      <c r="F176" s="1493"/>
      <c r="G176" s="542">
        <v>72.09</v>
      </c>
      <c r="H176" s="271">
        <f>IF(G176="","",G176-G176*COMPASS!$U$15)</f>
        <v>72.09</v>
      </c>
      <c r="J176" s="515"/>
    </row>
    <row r="177" spans="1:10" ht="15" customHeight="1">
      <c r="A177" s="519" t="s">
        <v>20111</v>
      </c>
      <c r="B177" s="749" t="s">
        <v>421</v>
      </c>
      <c r="C177" s="543" t="s">
        <v>20112</v>
      </c>
      <c r="D177" s="543" t="s">
        <v>20782</v>
      </c>
      <c r="E177" s="1194">
        <v>1</v>
      </c>
      <c r="F177" s="1494"/>
      <c r="G177" s="542">
        <v>68.86</v>
      </c>
      <c r="H177" s="271">
        <f>IF(G177="","",G177-G177*COMPASS!$U$15)</f>
        <v>68.86</v>
      </c>
      <c r="J177" s="515"/>
    </row>
    <row r="178" spans="1:10" ht="15" customHeight="1">
      <c r="A178" s="629" t="s">
        <v>20113</v>
      </c>
      <c r="B178" s="749" t="s">
        <v>421</v>
      </c>
      <c r="C178" s="543" t="s">
        <v>20114</v>
      </c>
      <c r="D178" s="543" t="s">
        <v>20783</v>
      </c>
      <c r="E178" s="1194">
        <v>1</v>
      </c>
      <c r="F178" s="1494"/>
      <c r="G178" s="542">
        <v>41.71</v>
      </c>
      <c r="H178" s="271">
        <f>IF(G178="","",G178-G178*COMPASS!$U$15)</f>
        <v>41.71</v>
      </c>
      <c r="J178" s="515"/>
    </row>
    <row r="179" spans="1:10" ht="15" customHeight="1">
      <c r="A179" s="675" t="s">
        <v>17997</v>
      </c>
      <c r="B179" s="749" t="s">
        <v>421</v>
      </c>
      <c r="C179" s="543" t="s">
        <v>17998</v>
      </c>
      <c r="D179" s="543" t="s">
        <v>20784</v>
      </c>
      <c r="E179" s="1194">
        <v>1</v>
      </c>
      <c r="F179" s="1494"/>
      <c r="G179" s="542">
        <v>35.659999999999997</v>
      </c>
      <c r="H179" s="271">
        <f>IF(G179="","",G179-G179*COMPASS!$U$15)</f>
        <v>35.659999999999997</v>
      </c>
      <c r="J179" s="515"/>
    </row>
    <row r="180" spans="1:10" ht="15" customHeight="1">
      <c r="A180" s="519" t="s">
        <v>7780</v>
      </c>
      <c r="B180" s="749" t="s">
        <v>992</v>
      </c>
      <c r="C180" s="543" t="s">
        <v>7823</v>
      </c>
      <c r="D180" s="543" t="s">
        <v>20785</v>
      </c>
      <c r="E180" s="1190">
        <v>1</v>
      </c>
      <c r="F180" s="1494"/>
      <c r="G180" s="542">
        <v>47.05</v>
      </c>
      <c r="H180" s="271">
        <f>IF(G180="","",G180-G180*COMPASS!$U$15)</f>
        <v>47.05</v>
      </c>
      <c r="J180" s="515"/>
    </row>
    <row r="181" spans="1:10" ht="15" customHeight="1">
      <c r="A181" s="519" t="s">
        <v>4003</v>
      </c>
      <c r="B181" s="749" t="s">
        <v>421</v>
      </c>
      <c r="C181" s="543" t="s">
        <v>7824</v>
      </c>
      <c r="D181" s="543" t="s">
        <v>20786</v>
      </c>
      <c r="E181" s="1190">
        <v>1</v>
      </c>
      <c r="F181" s="1494"/>
      <c r="G181" s="542">
        <v>45.32</v>
      </c>
      <c r="H181" s="271">
        <f>IF(G181="","",G181-G181*COMPASS!$U$15)</f>
        <v>45.32</v>
      </c>
      <c r="J181" s="515"/>
    </row>
    <row r="182" spans="1:10" ht="15" customHeight="1">
      <c r="A182" s="519" t="s">
        <v>7781</v>
      </c>
      <c r="B182" s="749" t="s">
        <v>992</v>
      </c>
      <c r="C182" s="543" t="s">
        <v>7825</v>
      </c>
      <c r="D182" s="543" t="s">
        <v>20787</v>
      </c>
      <c r="E182" s="1190">
        <v>1</v>
      </c>
      <c r="F182" s="1494"/>
      <c r="G182" s="542">
        <v>45.32</v>
      </c>
      <c r="H182" s="271">
        <f>IF(G182="","",G182-G182*COMPASS!$U$15)</f>
        <v>45.32</v>
      </c>
      <c r="J182" s="515"/>
    </row>
    <row r="183" spans="1:10" ht="15" customHeight="1">
      <c r="A183" s="519" t="s">
        <v>20788</v>
      </c>
      <c r="B183" s="749" t="s">
        <v>421</v>
      </c>
      <c r="C183" s="543" t="s">
        <v>20789</v>
      </c>
      <c r="D183" s="543" t="s">
        <v>20790</v>
      </c>
      <c r="E183" s="1190">
        <v>1</v>
      </c>
      <c r="F183" s="1494"/>
      <c r="G183" s="542">
        <v>41.72</v>
      </c>
      <c r="H183" s="271">
        <f>IF(G183="","",G183-G183*COMPASS!$U$15)</f>
        <v>41.72</v>
      </c>
      <c r="J183" s="515"/>
    </row>
    <row r="184" spans="1:10" ht="15" customHeight="1">
      <c r="A184" s="519" t="s">
        <v>3931</v>
      </c>
      <c r="B184" s="749" t="s">
        <v>992</v>
      </c>
      <c r="C184" s="543" t="s">
        <v>7826</v>
      </c>
      <c r="D184" s="543" t="s">
        <v>20791</v>
      </c>
      <c r="E184" s="1190">
        <v>1</v>
      </c>
      <c r="F184" s="1494"/>
      <c r="G184" s="542">
        <v>48.13</v>
      </c>
      <c r="H184" s="271">
        <f>IF(G184="","",G184-G184*COMPASS!$U$15)</f>
        <v>48.13</v>
      </c>
      <c r="J184" s="515"/>
    </row>
    <row r="185" spans="1:10" ht="15" customHeight="1">
      <c r="A185" s="519" t="s">
        <v>7782</v>
      </c>
      <c r="B185" s="749" t="s">
        <v>421</v>
      </c>
      <c r="C185" s="543" t="s">
        <v>7827</v>
      </c>
      <c r="D185" s="543" t="s">
        <v>20792</v>
      </c>
      <c r="E185" s="1190">
        <v>1</v>
      </c>
      <c r="F185" s="1494"/>
      <c r="G185" s="542">
        <v>48.13</v>
      </c>
      <c r="H185" s="271">
        <f>IF(G185="","",G185-G185*COMPASS!$U$15)</f>
        <v>48.13</v>
      </c>
      <c r="J185" s="515"/>
    </row>
    <row r="186" spans="1:10" ht="15" customHeight="1">
      <c r="A186" s="629" t="s">
        <v>20115</v>
      </c>
      <c r="B186" s="750" t="s">
        <v>421</v>
      </c>
      <c r="C186" s="543" t="s">
        <v>20116</v>
      </c>
      <c r="D186" s="543" t="s">
        <v>20793</v>
      </c>
      <c r="E186" s="1190">
        <v>1</v>
      </c>
      <c r="F186" s="1494"/>
      <c r="G186" s="542">
        <v>73.94</v>
      </c>
      <c r="H186" s="271">
        <f>IF(G186="","",G186-G186*COMPASS!$U$15)</f>
        <v>73.94</v>
      </c>
      <c r="J186" s="515"/>
    </row>
    <row r="187" spans="1:10" ht="15" customHeight="1">
      <c r="A187" s="519" t="s">
        <v>12311</v>
      </c>
      <c r="B187" s="749" t="s">
        <v>992</v>
      </c>
      <c r="C187" s="543" t="s">
        <v>12312</v>
      </c>
      <c r="D187" s="543" t="s">
        <v>20794</v>
      </c>
      <c r="E187" s="1190">
        <v>1</v>
      </c>
      <c r="F187" s="1494"/>
      <c r="G187" s="542">
        <v>49.89</v>
      </c>
      <c r="H187" s="271">
        <f>IF(G187="","",G187-G187*COMPASS!$U$15)</f>
        <v>49.89</v>
      </c>
      <c r="J187" s="515"/>
    </row>
    <row r="188" spans="1:10" ht="15" customHeight="1">
      <c r="A188" s="519" t="s">
        <v>18640</v>
      </c>
      <c r="B188" s="749" t="s">
        <v>421</v>
      </c>
      <c r="C188" s="543" t="s">
        <v>18641</v>
      </c>
      <c r="D188" s="543" t="s">
        <v>20795</v>
      </c>
      <c r="E188" s="1190">
        <v>1</v>
      </c>
      <c r="F188" s="1494"/>
      <c r="G188" s="542">
        <v>76.27</v>
      </c>
      <c r="H188" s="271">
        <f>IF(G188="","",G188-G188*COMPASS!$U$15)</f>
        <v>76.27</v>
      </c>
      <c r="J188" s="515"/>
    </row>
    <row r="189" spans="1:10" ht="15" customHeight="1">
      <c r="A189" s="519" t="s">
        <v>2991</v>
      </c>
      <c r="B189" s="749" t="s">
        <v>992</v>
      </c>
      <c r="C189" s="543" t="s">
        <v>7828</v>
      </c>
      <c r="D189" s="543" t="s">
        <v>20796</v>
      </c>
      <c r="E189" s="1190">
        <v>1</v>
      </c>
      <c r="F189" s="1494"/>
      <c r="G189" s="542">
        <v>39.630000000000003</v>
      </c>
      <c r="H189" s="271">
        <f>IF(G189="","",G189-G189*COMPASS!$U$15)</f>
        <v>39.630000000000003</v>
      </c>
      <c r="J189" s="515"/>
    </row>
    <row r="190" spans="1:10" ht="15" customHeight="1">
      <c r="A190" s="519" t="s">
        <v>2745</v>
      </c>
      <c r="B190" s="749" t="s">
        <v>992</v>
      </c>
      <c r="C190" s="543" t="s">
        <v>4682</v>
      </c>
      <c r="D190" s="543" t="s">
        <v>20797</v>
      </c>
      <c r="E190" s="1190">
        <v>1</v>
      </c>
      <c r="F190" s="1494"/>
      <c r="G190" s="542">
        <v>39.630000000000003</v>
      </c>
      <c r="H190" s="271">
        <f>IF(G190="","",G190-G190*COMPASS!$U$15)</f>
        <v>39.630000000000003</v>
      </c>
      <c r="J190" s="515"/>
    </row>
    <row r="191" spans="1:10" ht="15" customHeight="1">
      <c r="A191" s="519" t="s">
        <v>20798</v>
      </c>
      <c r="B191" s="749" t="s">
        <v>421</v>
      </c>
      <c r="C191" s="543" t="s">
        <v>20799</v>
      </c>
      <c r="D191" s="543" t="s">
        <v>20800</v>
      </c>
      <c r="E191" s="1190">
        <v>1</v>
      </c>
      <c r="F191" s="1494"/>
      <c r="G191" s="542">
        <v>44.55</v>
      </c>
      <c r="H191" s="271">
        <f>IF(G191="","",G191-G191*COMPASS!$U$15)</f>
        <v>44.55</v>
      </c>
      <c r="J191" s="515"/>
    </row>
    <row r="192" spans="1:10" ht="15" customHeight="1">
      <c r="A192" s="519" t="s">
        <v>4004</v>
      </c>
      <c r="B192" s="749" t="s">
        <v>992</v>
      </c>
      <c r="C192" s="543" t="s">
        <v>7829</v>
      </c>
      <c r="D192" s="543" t="s">
        <v>20801</v>
      </c>
      <c r="E192" s="1190">
        <v>1</v>
      </c>
      <c r="F192" s="1494"/>
      <c r="G192" s="542">
        <v>49.53</v>
      </c>
      <c r="H192" s="271">
        <f>IF(G192="","",G192-G192*COMPASS!$U$15)</f>
        <v>49.53</v>
      </c>
      <c r="J192" s="515"/>
    </row>
    <row r="193" spans="1:10" ht="15" customHeight="1">
      <c r="A193" s="519" t="s">
        <v>4005</v>
      </c>
      <c r="B193" s="749" t="s">
        <v>992</v>
      </c>
      <c r="C193" s="543" t="s">
        <v>7830</v>
      </c>
      <c r="D193" s="543" t="s">
        <v>20802</v>
      </c>
      <c r="E193" s="1190">
        <v>1</v>
      </c>
      <c r="F193" s="1494"/>
      <c r="G193" s="542">
        <v>49.53</v>
      </c>
      <c r="H193" s="271">
        <f>IF(G193="","",G193-G193*COMPASS!$U$15)</f>
        <v>49.53</v>
      </c>
      <c r="J193" s="515"/>
    </row>
    <row r="194" spans="1:10" ht="15" customHeight="1">
      <c r="A194" s="519" t="s">
        <v>7783</v>
      </c>
      <c r="B194" s="749" t="s">
        <v>421</v>
      </c>
      <c r="C194" s="543" t="s">
        <v>7830</v>
      </c>
      <c r="D194" s="543" t="s">
        <v>20802</v>
      </c>
      <c r="E194" s="1190">
        <v>1</v>
      </c>
      <c r="F194" s="1494"/>
      <c r="G194" s="542">
        <v>49.53</v>
      </c>
      <c r="H194" s="271">
        <f>IF(G194="","",G194-G194*COMPASS!$U$15)</f>
        <v>49.53</v>
      </c>
      <c r="J194" s="515"/>
    </row>
    <row r="195" spans="1:10" ht="15" customHeight="1">
      <c r="A195" s="519" t="s">
        <v>2992</v>
      </c>
      <c r="B195" s="749" t="s">
        <v>421</v>
      </c>
      <c r="C195" s="543" t="s">
        <v>7832</v>
      </c>
      <c r="D195" s="543" t="s">
        <v>20803</v>
      </c>
      <c r="E195" s="1190">
        <v>1</v>
      </c>
      <c r="F195" s="1494"/>
      <c r="G195" s="542">
        <v>59.43</v>
      </c>
      <c r="H195" s="271">
        <f>IF(G195="","",G195-G195*COMPASS!$U$15)</f>
        <v>59.43</v>
      </c>
      <c r="J195" s="515"/>
    </row>
    <row r="196" spans="1:10" ht="15" customHeight="1">
      <c r="A196" s="519" t="s">
        <v>2993</v>
      </c>
      <c r="B196" s="749" t="s">
        <v>421</v>
      </c>
      <c r="C196" s="543" t="s">
        <v>7833</v>
      </c>
      <c r="D196" s="543" t="s">
        <v>20804</v>
      </c>
      <c r="E196" s="1190">
        <v>1</v>
      </c>
      <c r="F196" s="1494"/>
      <c r="G196" s="542">
        <v>59.43</v>
      </c>
      <c r="H196" s="271">
        <f>IF(G196="","",G196-G196*COMPASS!$U$15)</f>
        <v>59.43</v>
      </c>
      <c r="J196" s="515"/>
    </row>
    <row r="197" spans="1:10" ht="15" customHeight="1">
      <c r="A197" s="519" t="s">
        <v>2994</v>
      </c>
      <c r="B197" s="749" t="s">
        <v>421</v>
      </c>
      <c r="C197" s="543" t="s">
        <v>7834</v>
      </c>
      <c r="D197" s="543" t="s">
        <v>20805</v>
      </c>
      <c r="E197" s="1190">
        <v>1</v>
      </c>
      <c r="F197" s="1494"/>
      <c r="G197" s="542">
        <v>40.869999999999997</v>
      </c>
      <c r="H197" s="271">
        <f>IF(G197="","",G197-G197*COMPASS!$U$15)</f>
        <v>40.869999999999997</v>
      </c>
      <c r="J197" s="515"/>
    </row>
    <row r="198" spans="1:10" ht="15" customHeight="1">
      <c r="A198" s="519" t="s">
        <v>2996</v>
      </c>
      <c r="B198" s="749" t="s">
        <v>421</v>
      </c>
      <c r="C198" s="543" t="s">
        <v>7831</v>
      </c>
      <c r="D198" s="543" t="s">
        <v>20806</v>
      </c>
      <c r="E198" s="1190">
        <v>1</v>
      </c>
      <c r="F198" s="1494"/>
      <c r="G198" s="542">
        <v>51.33</v>
      </c>
      <c r="H198" s="271">
        <f>IF(G198="","",G198-G198*COMPASS!$U$15)</f>
        <v>51.33</v>
      </c>
      <c r="J198" s="515"/>
    </row>
    <row r="199" spans="1:10" ht="15" customHeight="1">
      <c r="A199" s="519" t="s">
        <v>20117</v>
      </c>
      <c r="B199" s="749" t="s">
        <v>421</v>
      </c>
      <c r="C199" s="543" t="s">
        <v>20118</v>
      </c>
      <c r="D199" s="543" t="s">
        <v>20807</v>
      </c>
      <c r="E199" s="1190">
        <v>1</v>
      </c>
      <c r="F199" s="1494"/>
      <c r="G199" s="542">
        <v>48.29</v>
      </c>
      <c r="H199" s="271">
        <f>IF(G199="","",G199-G199*COMPASS!$U$15)</f>
        <v>48.29</v>
      </c>
      <c r="J199" s="515"/>
    </row>
    <row r="200" spans="1:10" ht="15" customHeight="1">
      <c r="A200" s="519" t="s">
        <v>7784</v>
      </c>
      <c r="B200" s="749" t="s">
        <v>992</v>
      </c>
      <c r="C200" s="543" t="s">
        <v>7836</v>
      </c>
      <c r="D200" s="543" t="s">
        <v>20808</v>
      </c>
      <c r="E200" s="1190">
        <v>1</v>
      </c>
      <c r="F200" s="1493"/>
      <c r="G200" s="542">
        <v>60.17</v>
      </c>
      <c r="H200" s="271">
        <f>IF(G200="","",G200-G200*COMPASS!$U$15)</f>
        <v>60.17</v>
      </c>
      <c r="J200" s="515"/>
    </row>
    <row r="201" spans="1:10" ht="15" customHeight="1">
      <c r="A201" s="519" t="s">
        <v>20809</v>
      </c>
      <c r="B201" s="749" t="s">
        <v>421</v>
      </c>
      <c r="C201" s="543" t="s">
        <v>20810</v>
      </c>
      <c r="D201" s="575" t="s">
        <v>20811</v>
      </c>
      <c r="E201" s="1190">
        <v>1</v>
      </c>
      <c r="F201" s="1493"/>
      <c r="G201" s="542">
        <v>47.36</v>
      </c>
      <c r="H201" s="271">
        <f>IF(G201="","",G201-G201*COMPASS!$U$15)</f>
        <v>47.36</v>
      </c>
      <c r="J201" s="515"/>
    </row>
    <row r="202" spans="1:10" ht="15" customHeight="1">
      <c r="A202" s="583" t="s">
        <v>5953</v>
      </c>
      <c r="B202" s="1488"/>
      <c r="C202" s="1488"/>
      <c r="D202" s="1489"/>
      <c r="E202" s="1490"/>
      <c r="F202" s="860"/>
      <c r="G202" s="1491"/>
      <c r="H202" s="271" t="str">
        <f>IF(G202="","",G202-G202*COMPASS!$U$15)</f>
        <v/>
      </c>
      <c r="J202" s="515"/>
    </row>
    <row r="203" spans="1:10" ht="15" customHeight="1">
      <c r="A203" s="519" t="s">
        <v>17999</v>
      </c>
      <c r="B203" s="749" t="s">
        <v>421</v>
      </c>
      <c r="C203" s="543" t="s">
        <v>18000</v>
      </c>
      <c r="D203" s="694" t="s">
        <v>20812</v>
      </c>
      <c r="E203" s="1366">
        <v>1</v>
      </c>
      <c r="F203" s="1493"/>
      <c r="G203" s="542">
        <v>669</v>
      </c>
      <c r="H203" s="271">
        <f>IF(G203="","",G203-G203*COMPASS!$U$15)</f>
        <v>669</v>
      </c>
      <c r="J203" s="515"/>
    </row>
    <row r="204" spans="1:10" ht="15" customHeight="1">
      <c r="A204" s="519" t="s">
        <v>20813</v>
      </c>
      <c r="B204" s="749" t="s">
        <v>421</v>
      </c>
      <c r="C204" s="543" t="s">
        <v>20814</v>
      </c>
      <c r="D204" s="694" t="s">
        <v>20815</v>
      </c>
      <c r="E204" s="1366">
        <v>1</v>
      </c>
      <c r="F204" s="1493"/>
      <c r="G204" s="542">
        <v>719</v>
      </c>
      <c r="H204" s="271">
        <f>IF(G204="","",G204-G204*COMPASS!$U$15)</f>
        <v>719</v>
      </c>
      <c r="J204" s="515"/>
    </row>
    <row r="205" spans="1:10" ht="15" customHeight="1">
      <c r="A205" s="519" t="s">
        <v>12439</v>
      </c>
      <c r="B205" s="749" t="s">
        <v>421</v>
      </c>
      <c r="C205" s="543" t="s">
        <v>12440</v>
      </c>
      <c r="D205" s="694" t="s">
        <v>20816</v>
      </c>
      <c r="E205" s="1367">
        <v>1</v>
      </c>
      <c r="F205" s="1493"/>
      <c r="G205" s="542">
        <v>769</v>
      </c>
      <c r="H205" s="271">
        <f>IF(G205="","",G205-G205*COMPASS!$U$15)</f>
        <v>769</v>
      </c>
      <c r="J205" s="515"/>
    </row>
    <row r="206" spans="1:10" ht="15" customHeight="1">
      <c r="A206" s="519" t="s">
        <v>12441</v>
      </c>
      <c r="B206" s="749" t="s">
        <v>421</v>
      </c>
      <c r="C206" s="543" t="s">
        <v>12442</v>
      </c>
      <c r="D206" s="694" t="s">
        <v>20817</v>
      </c>
      <c r="E206" s="1367">
        <v>1</v>
      </c>
      <c r="F206" s="1493"/>
      <c r="G206" s="542">
        <v>819</v>
      </c>
      <c r="H206" s="271">
        <f>IF(G206="","",G206-G206*COMPASS!$U$15)</f>
        <v>819</v>
      </c>
      <c r="J206" s="515"/>
    </row>
    <row r="207" spans="1:10" ht="15" customHeight="1">
      <c r="A207" s="583" t="s">
        <v>5954</v>
      </c>
      <c r="B207" s="1488"/>
      <c r="C207" s="1488"/>
      <c r="D207" s="1488"/>
      <c r="E207" s="1488"/>
      <c r="F207" s="916"/>
      <c r="G207" s="1492"/>
      <c r="H207" s="271" t="str">
        <f>IF(G207="","",G207-G207*COMPASS!$U$15)</f>
        <v/>
      </c>
      <c r="J207" s="515"/>
    </row>
    <row r="208" spans="1:10" ht="15" customHeight="1">
      <c r="A208" s="519" t="s">
        <v>5955</v>
      </c>
      <c r="B208" s="749" t="s">
        <v>421</v>
      </c>
      <c r="C208" s="543" t="s">
        <v>7837</v>
      </c>
      <c r="D208" s="543" t="s">
        <v>20818</v>
      </c>
      <c r="E208" s="1188">
        <v>1</v>
      </c>
      <c r="F208" s="1493"/>
      <c r="G208" s="542">
        <v>51.97</v>
      </c>
      <c r="H208" s="271">
        <f>IF(G208="","",G208-G208*COMPASS!$U$15)</f>
        <v>51.97</v>
      </c>
      <c r="J208" s="515"/>
    </row>
    <row r="209" spans="1:10" ht="15" customHeight="1">
      <c r="A209" s="519" t="s">
        <v>5956</v>
      </c>
      <c r="B209" s="749" t="s">
        <v>421</v>
      </c>
      <c r="C209" s="543" t="s">
        <v>7838</v>
      </c>
      <c r="D209" s="543" t="s">
        <v>20819</v>
      </c>
      <c r="E209" s="1188">
        <v>1</v>
      </c>
      <c r="F209" s="1493"/>
      <c r="G209" s="542">
        <v>9.76</v>
      </c>
      <c r="H209" s="271">
        <f>IF(G209="","",G209-G209*COMPASS!$U$15)</f>
        <v>9.76</v>
      </c>
      <c r="J209" s="515"/>
    </row>
    <row r="210" spans="1:10" ht="15" customHeight="1">
      <c r="A210" s="519" t="s">
        <v>5957</v>
      </c>
      <c r="B210" s="749" t="s">
        <v>421</v>
      </c>
      <c r="C210" s="543" t="s">
        <v>5958</v>
      </c>
      <c r="D210" s="543" t="s">
        <v>20820</v>
      </c>
      <c r="E210" s="1188">
        <v>1</v>
      </c>
      <c r="F210" s="1493"/>
      <c r="G210" s="542">
        <v>13.53</v>
      </c>
      <c r="H210" s="271">
        <f>IF(G210="","",G210-G210*COMPASS!$U$15)</f>
        <v>13.53</v>
      </c>
      <c r="J210" s="515"/>
    </row>
    <row r="211" spans="1:10" ht="15" customHeight="1">
      <c r="A211" s="519" t="s">
        <v>5959</v>
      </c>
      <c r="B211" s="749" t="s">
        <v>421</v>
      </c>
      <c r="C211" s="543" t="s">
        <v>7839</v>
      </c>
      <c r="D211" s="543" t="s">
        <v>20821</v>
      </c>
      <c r="E211" s="1188">
        <v>1</v>
      </c>
      <c r="F211" s="1493"/>
      <c r="G211" s="542">
        <v>11.58</v>
      </c>
      <c r="H211" s="271">
        <f>IF(G211="","",G211-G211*COMPASS!$U$15)</f>
        <v>11.58</v>
      </c>
      <c r="J211" s="515"/>
    </row>
    <row r="212" spans="1:10" ht="15" customHeight="1">
      <c r="A212" s="519" t="s">
        <v>5960</v>
      </c>
      <c r="B212" s="749" t="s">
        <v>421</v>
      </c>
      <c r="C212" s="543" t="s">
        <v>7840</v>
      </c>
      <c r="D212" s="543" t="s">
        <v>20822</v>
      </c>
      <c r="E212" s="1188">
        <v>1</v>
      </c>
      <c r="F212" s="1493"/>
      <c r="G212" s="542">
        <v>75.83</v>
      </c>
      <c r="H212" s="271">
        <f>IF(G212="","",G212-G212*COMPASS!$U$15)</f>
        <v>75.83</v>
      </c>
      <c r="J212" s="515"/>
    </row>
    <row r="213" spans="1:10" ht="15" customHeight="1">
      <c r="A213" s="583" t="s">
        <v>12500</v>
      </c>
      <c r="B213" s="1488"/>
      <c r="C213" s="1488"/>
      <c r="D213" s="1488"/>
      <c r="E213" s="1488"/>
      <c r="F213" s="916"/>
      <c r="G213" s="1492"/>
      <c r="H213" s="271" t="str">
        <f>IF(G213="","",G213-G213*COMPASS!$U$15)</f>
        <v/>
      </c>
      <c r="J213" s="515"/>
    </row>
    <row r="214" spans="1:10" ht="15" customHeight="1">
      <c r="A214" s="519" t="s">
        <v>12501</v>
      </c>
      <c r="B214" s="921" t="s">
        <v>421</v>
      </c>
      <c r="C214" s="543" t="s">
        <v>12502</v>
      </c>
      <c r="D214" s="543" t="s">
        <v>20823</v>
      </c>
      <c r="E214" s="1367">
        <v>1</v>
      </c>
      <c r="F214" s="1493"/>
      <c r="G214" s="542">
        <v>595</v>
      </c>
      <c r="H214" s="271">
        <f>IF(G214="","",G214-G214*COMPASS!$U$15)</f>
        <v>595</v>
      </c>
      <c r="J214" s="515"/>
    </row>
    <row r="215" spans="1:10" ht="15" customHeight="1">
      <c r="A215" s="519" t="s">
        <v>12503</v>
      </c>
      <c r="B215" s="921" t="s">
        <v>421</v>
      </c>
      <c r="C215" s="543" t="s">
        <v>12504</v>
      </c>
      <c r="D215" s="694" t="s">
        <v>20824</v>
      </c>
      <c r="E215" s="1367">
        <v>1</v>
      </c>
      <c r="F215" s="1493"/>
      <c r="G215" s="542">
        <v>695</v>
      </c>
      <c r="H215" s="271">
        <f>IF(G215="","",G215-G215*COMPASS!$U$15)</f>
        <v>695</v>
      </c>
      <c r="J215" s="515"/>
    </row>
    <row r="216" spans="1:10" ht="15" customHeight="1">
      <c r="A216" s="583" t="s">
        <v>12505</v>
      </c>
      <c r="B216" s="1488"/>
      <c r="C216" s="1488"/>
      <c r="D216" s="1488"/>
      <c r="E216" s="1488"/>
      <c r="F216" s="916"/>
      <c r="G216" s="1492"/>
      <c r="H216" s="271" t="str">
        <f>IF(G216="","",G216-G216*COMPASS!$U$15)</f>
        <v/>
      </c>
      <c r="J216" s="515"/>
    </row>
    <row r="217" spans="1:10" ht="15" customHeight="1">
      <c r="A217" s="519" t="s">
        <v>12506</v>
      </c>
      <c r="B217" s="921" t="s">
        <v>421</v>
      </c>
      <c r="C217" s="543" t="s">
        <v>12507</v>
      </c>
      <c r="D217" s="694" t="s">
        <v>20825</v>
      </c>
      <c r="E217" s="1367">
        <v>1</v>
      </c>
      <c r="F217" s="1493"/>
      <c r="G217" s="542">
        <v>110.45</v>
      </c>
      <c r="H217" s="271">
        <f>IF(G217="","",G217-G217*COMPASS!$U$15)</f>
        <v>110.45</v>
      </c>
      <c r="J217" s="515"/>
    </row>
    <row r="218" spans="1:10" ht="15" customHeight="1">
      <c r="A218" s="519" t="s">
        <v>12508</v>
      </c>
      <c r="B218" s="921" t="s">
        <v>421</v>
      </c>
      <c r="C218" s="543" t="s">
        <v>12509</v>
      </c>
      <c r="D218" s="694" t="s">
        <v>20826</v>
      </c>
      <c r="E218" s="1367">
        <v>1</v>
      </c>
      <c r="F218" s="1493"/>
      <c r="G218" s="542">
        <v>113.75</v>
      </c>
      <c r="H218" s="271">
        <f>IF(G218="","",G218-G218*COMPASS!$U$15)</f>
        <v>113.75</v>
      </c>
      <c r="J218" s="515"/>
    </row>
    <row r="219" spans="1:10" ht="15" customHeight="1">
      <c r="A219" s="519" t="s">
        <v>12510</v>
      </c>
      <c r="B219" s="921" t="s">
        <v>421</v>
      </c>
      <c r="C219" s="543" t="s">
        <v>12511</v>
      </c>
      <c r="D219" s="694" t="s">
        <v>20827</v>
      </c>
      <c r="E219" s="1367">
        <v>1</v>
      </c>
      <c r="F219" s="1493"/>
      <c r="G219" s="542">
        <v>51.97</v>
      </c>
      <c r="H219" s="271">
        <f>IF(G219="","",G219-G219*COMPASS!$U$15)</f>
        <v>51.97</v>
      </c>
      <c r="J219" s="515"/>
    </row>
    <row r="220" spans="1:10" ht="15" customHeight="1">
      <c r="A220" s="519" t="s">
        <v>12512</v>
      </c>
      <c r="B220" s="921" t="s">
        <v>421</v>
      </c>
      <c r="C220" s="543" t="s">
        <v>7838</v>
      </c>
      <c r="D220" s="694" t="s">
        <v>20828</v>
      </c>
      <c r="E220" s="1367">
        <v>1</v>
      </c>
      <c r="F220" s="1493"/>
      <c r="G220" s="542">
        <v>9.76</v>
      </c>
      <c r="H220" s="271">
        <f>IF(G220="","",G220-G220*COMPASS!$U$15)</f>
        <v>9.76</v>
      </c>
      <c r="J220" s="515"/>
    </row>
    <row r="221" spans="1:10" ht="15" customHeight="1">
      <c r="A221" s="519" t="s">
        <v>12513</v>
      </c>
      <c r="B221" s="921" t="s">
        <v>421</v>
      </c>
      <c r="C221" s="543" t="s">
        <v>5958</v>
      </c>
      <c r="D221" s="694" t="s">
        <v>20829</v>
      </c>
      <c r="E221" s="1367">
        <v>1</v>
      </c>
      <c r="F221" s="1493"/>
      <c r="G221" s="542">
        <v>13.53</v>
      </c>
      <c r="H221" s="271">
        <f>IF(G221="","",G221-G221*COMPASS!$U$15)</f>
        <v>13.53</v>
      </c>
      <c r="J221" s="515"/>
    </row>
    <row r="222" spans="1:10" ht="15" customHeight="1">
      <c r="A222" s="583" t="s">
        <v>7785</v>
      </c>
      <c r="B222" s="1488"/>
      <c r="C222" s="1488"/>
      <c r="D222" s="1488"/>
      <c r="E222" s="1488"/>
      <c r="F222" s="916"/>
      <c r="G222" s="1492"/>
      <c r="H222" s="271" t="str">
        <f>IF(G222="","",G222-G222*COMPASS!$U$15)</f>
        <v/>
      </c>
      <c r="J222" s="515"/>
    </row>
    <row r="223" spans="1:10" ht="15" customHeight="1">
      <c r="A223" s="519" t="s">
        <v>5966</v>
      </c>
      <c r="B223" s="749" t="s">
        <v>421</v>
      </c>
      <c r="C223" s="543" t="s">
        <v>7846</v>
      </c>
      <c r="D223" s="543" t="s">
        <v>20830</v>
      </c>
      <c r="E223" s="1190">
        <v>1</v>
      </c>
      <c r="F223" s="1494"/>
      <c r="G223" s="542">
        <v>31.06</v>
      </c>
      <c r="H223" s="271">
        <f>IF(G223="","",G223-G223*COMPASS!$U$15)</f>
        <v>31.06</v>
      </c>
      <c r="J223" s="515"/>
    </row>
    <row r="224" spans="1:10" ht="15" customHeight="1">
      <c r="A224" s="519" t="s">
        <v>5967</v>
      </c>
      <c r="B224" s="749" t="s">
        <v>421</v>
      </c>
      <c r="C224" s="543" t="s">
        <v>7847</v>
      </c>
      <c r="D224" s="543" t="s">
        <v>20831</v>
      </c>
      <c r="E224" s="1190">
        <v>1</v>
      </c>
      <c r="F224" s="1494"/>
      <c r="G224" s="542">
        <v>31.06</v>
      </c>
      <c r="H224" s="271">
        <f>IF(G224="","",G224-G224*COMPASS!$U$15)</f>
        <v>31.06</v>
      </c>
      <c r="J224" s="515"/>
    </row>
    <row r="225" spans="1:10" ht="15" customHeight="1">
      <c r="A225" s="519" t="s">
        <v>5968</v>
      </c>
      <c r="B225" s="749" t="s">
        <v>421</v>
      </c>
      <c r="C225" s="543" t="s">
        <v>7848</v>
      </c>
      <c r="D225" s="543" t="s">
        <v>20832</v>
      </c>
      <c r="E225" s="1190">
        <v>1</v>
      </c>
      <c r="F225" s="1494"/>
      <c r="G225" s="542">
        <v>31.06</v>
      </c>
      <c r="H225" s="271">
        <f>IF(G225="","",G225-G225*COMPASS!$U$15)</f>
        <v>31.06</v>
      </c>
      <c r="J225" s="515"/>
    </row>
    <row r="226" spans="1:10" ht="15" customHeight="1">
      <c r="A226" s="519" t="s">
        <v>5961</v>
      </c>
      <c r="B226" s="749" t="s">
        <v>421</v>
      </c>
      <c r="C226" s="543" t="s">
        <v>7841</v>
      </c>
      <c r="D226" s="543" t="s">
        <v>20833</v>
      </c>
      <c r="E226" s="1190">
        <v>1</v>
      </c>
      <c r="F226" s="1494"/>
      <c r="G226" s="542">
        <v>31.06</v>
      </c>
      <c r="H226" s="271">
        <f>IF(G226="","",G226-G226*COMPASS!$U$15)</f>
        <v>31.06</v>
      </c>
      <c r="J226" s="515"/>
    </row>
    <row r="227" spans="1:10" ht="15" customHeight="1">
      <c r="A227" s="519" t="s">
        <v>5962</v>
      </c>
      <c r="B227" s="749" t="s">
        <v>992</v>
      </c>
      <c r="C227" s="543" t="s">
        <v>7842</v>
      </c>
      <c r="D227" s="543" t="s">
        <v>20834</v>
      </c>
      <c r="E227" s="1190">
        <v>1</v>
      </c>
      <c r="F227" s="1494"/>
      <c r="G227" s="542">
        <v>31.06</v>
      </c>
      <c r="H227" s="271">
        <f>IF(G227="","",G227-G227*COMPASS!$U$15)</f>
        <v>31.06</v>
      </c>
      <c r="J227" s="515"/>
    </row>
    <row r="228" spans="1:10" ht="15" customHeight="1">
      <c r="A228" s="519" t="s">
        <v>5963</v>
      </c>
      <c r="B228" s="749" t="s">
        <v>421</v>
      </c>
      <c r="C228" s="543" t="s">
        <v>7843</v>
      </c>
      <c r="D228" s="543" t="s">
        <v>20835</v>
      </c>
      <c r="E228" s="1190">
        <v>1</v>
      </c>
      <c r="F228" s="1494"/>
      <c r="G228" s="542">
        <v>31.06</v>
      </c>
      <c r="H228" s="271">
        <f>IF(G228="","",G228-G228*COMPASS!$U$15)</f>
        <v>31.06</v>
      </c>
      <c r="J228" s="515"/>
    </row>
    <row r="229" spans="1:10" ht="15" customHeight="1">
      <c r="A229" s="519" t="s">
        <v>5964</v>
      </c>
      <c r="B229" s="749" t="s">
        <v>992</v>
      </c>
      <c r="C229" s="543" t="s">
        <v>7844</v>
      </c>
      <c r="D229" s="543" t="s">
        <v>20836</v>
      </c>
      <c r="E229" s="1190">
        <v>1</v>
      </c>
      <c r="F229" s="1494"/>
      <c r="G229" s="542">
        <v>31.06</v>
      </c>
      <c r="H229" s="271">
        <f>IF(G229="","",G229-G229*COMPASS!$U$15)</f>
        <v>31.06</v>
      </c>
      <c r="J229" s="515"/>
    </row>
    <row r="230" spans="1:10" ht="15" customHeight="1">
      <c r="A230" s="519" t="s">
        <v>5965</v>
      </c>
      <c r="B230" s="749" t="s">
        <v>421</v>
      </c>
      <c r="C230" s="543" t="s">
        <v>7845</v>
      </c>
      <c r="D230" s="543" t="s">
        <v>20837</v>
      </c>
      <c r="E230" s="1190">
        <v>1</v>
      </c>
      <c r="F230" s="1494"/>
      <c r="G230" s="542">
        <v>31.06</v>
      </c>
      <c r="H230" s="271">
        <f>IF(G230="","",G230-G230*COMPASS!$U$15)</f>
        <v>31.06</v>
      </c>
      <c r="J230" s="515"/>
    </row>
    <row r="231" spans="1:10" ht="15" customHeight="1">
      <c r="A231" s="519" t="s">
        <v>5970</v>
      </c>
      <c r="B231" s="749" t="s">
        <v>421</v>
      </c>
      <c r="C231" s="543" t="s">
        <v>7850</v>
      </c>
      <c r="D231" s="543" t="s">
        <v>20838</v>
      </c>
      <c r="E231" s="1190">
        <v>1</v>
      </c>
      <c r="F231" s="1494"/>
      <c r="G231" s="542">
        <v>39.75</v>
      </c>
      <c r="H231" s="271">
        <f>IF(G231="","",G231-G231*COMPASS!$U$15)</f>
        <v>39.75</v>
      </c>
      <c r="J231" s="515"/>
    </row>
    <row r="232" spans="1:10" ht="15" customHeight="1">
      <c r="A232" s="519" t="s">
        <v>5969</v>
      </c>
      <c r="B232" s="749" t="s">
        <v>421</v>
      </c>
      <c r="C232" s="543" t="s">
        <v>7849</v>
      </c>
      <c r="D232" s="543" t="s">
        <v>20839</v>
      </c>
      <c r="E232" s="1190">
        <v>1</v>
      </c>
      <c r="F232" s="1494"/>
      <c r="G232" s="542">
        <v>24.85</v>
      </c>
      <c r="H232" s="271">
        <f>IF(G232="","",G232-G232*COMPASS!$U$15)</f>
        <v>24.85</v>
      </c>
      <c r="J232" s="515"/>
    </row>
    <row r="233" spans="1:10" ht="15" customHeight="1">
      <c r="A233" s="583" t="s">
        <v>5971</v>
      </c>
      <c r="B233" s="1488"/>
      <c r="C233" s="1488"/>
      <c r="D233" s="1488"/>
      <c r="E233" s="1488"/>
      <c r="F233" s="916"/>
      <c r="G233" s="1492"/>
      <c r="H233" s="271" t="str">
        <f>IF(G233="","",G233-G233*COMPASS!$U$15)</f>
        <v/>
      </c>
      <c r="J233" s="515"/>
    </row>
    <row r="234" spans="1:10" ht="15" customHeight="1">
      <c r="A234" s="519" t="s">
        <v>5974</v>
      </c>
      <c r="B234" s="749" t="s">
        <v>421</v>
      </c>
      <c r="C234" s="543" t="s">
        <v>7854</v>
      </c>
      <c r="D234" s="543" t="s">
        <v>20840</v>
      </c>
      <c r="E234" s="1190">
        <v>1</v>
      </c>
      <c r="F234" s="1494"/>
      <c r="G234" s="542">
        <v>37.28</v>
      </c>
      <c r="H234" s="271">
        <f>IF(G234="","",G234-G234*COMPASS!$U$15)</f>
        <v>37.28</v>
      </c>
      <c r="J234" s="515"/>
    </row>
    <row r="235" spans="1:10" ht="15" customHeight="1">
      <c r="A235" s="519" t="s">
        <v>5977</v>
      </c>
      <c r="B235" s="749" t="s">
        <v>421</v>
      </c>
      <c r="C235" s="543" t="s">
        <v>7856</v>
      </c>
      <c r="D235" s="543" t="s">
        <v>20841</v>
      </c>
      <c r="E235" s="1190">
        <v>1</v>
      </c>
      <c r="F235" s="1494"/>
      <c r="G235" s="542">
        <v>46.59</v>
      </c>
      <c r="H235" s="271">
        <f>IF(G235="","",G235-G235*COMPASS!$U$15)</f>
        <v>46.59</v>
      </c>
      <c r="J235" s="515"/>
    </row>
    <row r="236" spans="1:10" ht="15" customHeight="1">
      <c r="A236" s="519" t="s">
        <v>5978</v>
      </c>
      <c r="B236" s="749" t="s">
        <v>421</v>
      </c>
      <c r="C236" s="543" t="s">
        <v>7857</v>
      </c>
      <c r="D236" s="543" t="s">
        <v>20842</v>
      </c>
      <c r="E236" s="1190">
        <v>1</v>
      </c>
      <c r="F236" s="1494"/>
      <c r="G236" s="542">
        <v>49.7</v>
      </c>
      <c r="H236" s="271">
        <f>IF(G236="","",G236-G236*COMPASS!$U$15)</f>
        <v>49.7</v>
      </c>
      <c r="J236" s="515"/>
    </row>
    <row r="237" spans="1:10" ht="15" customHeight="1">
      <c r="A237" s="519" t="s">
        <v>5983</v>
      </c>
      <c r="B237" s="749" t="s">
        <v>421</v>
      </c>
      <c r="C237" s="543" t="s">
        <v>7862</v>
      </c>
      <c r="D237" s="543" t="s">
        <v>20843</v>
      </c>
      <c r="E237" s="1190">
        <v>1</v>
      </c>
      <c r="F237" s="1494"/>
      <c r="G237" s="542">
        <v>62.14</v>
      </c>
      <c r="H237" s="271">
        <f>IF(G237="","",G237-G237*COMPASS!$U$15)</f>
        <v>62.14</v>
      </c>
      <c r="J237" s="515"/>
    </row>
    <row r="238" spans="1:10" ht="15" customHeight="1">
      <c r="A238" s="519" t="s">
        <v>5979</v>
      </c>
      <c r="B238" s="749" t="s">
        <v>421</v>
      </c>
      <c r="C238" s="543" t="s">
        <v>7858</v>
      </c>
      <c r="D238" s="543" t="s">
        <v>20844</v>
      </c>
      <c r="E238" s="1190">
        <v>1</v>
      </c>
      <c r="F238" s="1494"/>
      <c r="G238" s="542">
        <v>46.59</v>
      </c>
      <c r="H238" s="271">
        <f>IF(G238="","",G238-G238*COMPASS!$U$15)</f>
        <v>46.59</v>
      </c>
      <c r="J238" s="515"/>
    </row>
    <row r="239" spans="1:10" ht="15" customHeight="1">
      <c r="A239" s="519" t="s">
        <v>5980</v>
      </c>
      <c r="B239" s="749" t="s">
        <v>421</v>
      </c>
      <c r="C239" s="543" t="s">
        <v>7859</v>
      </c>
      <c r="D239" s="543" t="s">
        <v>20845</v>
      </c>
      <c r="E239" s="1190">
        <v>1</v>
      </c>
      <c r="F239" s="1494"/>
      <c r="G239" s="542">
        <v>55.91</v>
      </c>
      <c r="H239" s="271">
        <f>IF(G239="","",G239-G239*COMPASS!$U$15)</f>
        <v>55.91</v>
      </c>
      <c r="J239" s="515"/>
    </row>
    <row r="240" spans="1:10" ht="15" customHeight="1">
      <c r="A240" s="519" t="s">
        <v>5975</v>
      </c>
      <c r="B240" s="749" t="s">
        <v>421</v>
      </c>
      <c r="C240" s="543" t="s">
        <v>7855</v>
      </c>
      <c r="D240" s="543" t="s">
        <v>20846</v>
      </c>
      <c r="E240" s="1190">
        <v>1</v>
      </c>
      <c r="F240" s="1494"/>
      <c r="G240" s="542">
        <v>46.59</v>
      </c>
      <c r="H240" s="271">
        <f>IF(G240="","",G240-G240*COMPASS!$U$15)</f>
        <v>46.59</v>
      </c>
      <c r="J240" s="515"/>
    </row>
    <row r="241" spans="1:10" ht="15" customHeight="1">
      <c r="A241" s="519" t="s">
        <v>5981</v>
      </c>
      <c r="B241" s="749" t="s">
        <v>421</v>
      </c>
      <c r="C241" s="543" t="s">
        <v>7860</v>
      </c>
      <c r="D241" s="543" t="s">
        <v>20847</v>
      </c>
      <c r="E241" s="1190">
        <v>1</v>
      </c>
      <c r="F241" s="1494"/>
      <c r="G241" s="542">
        <v>52.82</v>
      </c>
      <c r="H241" s="271">
        <f>IF(G241="","",G241-G241*COMPASS!$U$15)</f>
        <v>52.82</v>
      </c>
      <c r="J241" s="515"/>
    </row>
    <row r="242" spans="1:10" ht="15" customHeight="1">
      <c r="A242" s="519" t="s">
        <v>5982</v>
      </c>
      <c r="B242" s="749" t="s">
        <v>421</v>
      </c>
      <c r="C242" s="543" t="s">
        <v>7861</v>
      </c>
      <c r="D242" s="543" t="s">
        <v>20848</v>
      </c>
      <c r="E242" s="1190">
        <v>1</v>
      </c>
      <c r="F242" s="1494"/>
      <c r="G242" s="542">
        <v>96.55</v>
      </c>
      <c r="H242" s="271">
        <f>IF(G242="","",G242-G242*COMPASS!$U$15)</f>
        <v>96.55</v>
      </c>
      <c r="J242" s="515"/>
    </row>
    <row r="243" spans="1:10" ht="15" customHeight="1">
      <c r="A243" s="519" t="s">
        <v>5972</v>
      </c>
      <c r="B243" s="749" t="s">
        <v>421</v>
      </c>
      <c r="C243" s="543" t="s">
        <v>7851</v>
      </c>
      <c r="D243" s="543" t="s">
        <v>20849</v>
      </c>
      <c r="E243" s="1190">
        <v>1</v>
      </c>
      <c r="F243" s="1494"/>
      <c r="G243" s="542">
        <v>52.82</v>
      </c>
      <c r="H243" s="271">
        <f>IF(G243="","",G243-G243*COMPASS!$U$15)</f>
        <v>52.82</v>
      </c>
      <c r="J243" s="515"/>
    </row>
    <row r="244" spans="1:10" ht="15" customHeight="1">
      <c r="A244" s="519" t="s">
        <v>5973</v>
      </c>
      <c r="B244" s="749" t="s">
        <v>421</v>
      </c>
      <c r="C244" s="543" t="s">
        <v>7852</v>
      </c>
      <c r="D244" s="543" t="s">
        <v>20850</v>
      </c>
      <c r="E244" s="1190">
        <v>1</v>
      </c>
      <c r="F244" s="1494"/>
      <c r="G244" s="542">
        <v>46.59</v>
      </c>
      <c r="H244" s="271">
        <f>IF(G244="","",G244-G244*COMPASS!$U$15)</f>
        <v>46.59</v>
      </c>
      <c r="J244" s="515"/>
    </row>
    <row r="245" spans="1:10" ht="15" customHeight="1">
      <c r="A245" s="519" t="s">
        <v>5976</v>
      </c>
      <c r="B245" s="749" t="s">
        <v>421</v>
      </c>
      <c r="C245" s="543" t="s">
        <v>7853</v>
      </c>
      <c r="D245" s="543" t="s">
        <v>20851</v>
      </c>
      <c r="E245" s="1190">
        <v>1</v>
      </c>
      <c r="F245" s="1494"/>
      <c r="G245" s="542">
        <v>43.49</v>
      </c>
      <c r="H245" s="271">
        <f>IF(G245="","",G245-G245*COMPASS!$U$15)</f>
        <v>43.49</v>
      </c>
      <c r="J245" s="515"/>
    </row>
    <row r="246" spans="1:10" ht="15" customHeight="1">
      <c r="A246" s="583" t="s">
        <v>556</v>
      </c>
      <c r="B246" s="1488"/>
      <c r="C246" s="1488"/>
      <c r="D246" s="1488"/>
      <c r="E246" s="1488"/>
      <c r="F246" s="916"/>
      <c r="G246" s="1492"/>
      <c r="H246" s="271" t="str">
        <f>IF(G246="","",G246-G246*COMPASS!$U$15)</f>
        <v/>
      </c>
      <c r="J246" s="515"/>
    </row>
    <row r="247" spans="1:10" ht="15" customHeight="1">
      <c r="A247" s="675" t="s">
        <v>12443</v>
      </c>
      <c r="B247" s="750" t="s">
        <v>421</v>
      </c>
      <c r="C247" s="543" t="s">
        <v>12444</v>
      </c>
      <c r="D247" s="543" t="s">
        <v>20852</v>
      </c>
      <c r="E247" s="1193">
        <v>1</v>
      </c>
      <c r="F247" s="1493"/>
      <c r="G247" s="542">
        <v>1079</v>
      </c>
      <c r="H247" s="271">
        <f>IF(G247="","",G247-G247*COMPASS!$U$15)</f>
        <v>1079</v>
      </c>
      <c r="J247" s="515"/>
    </row>
    <row r="248" spans="1:10" ht="15" customHeight="1">
      <c r="A248" s="675" t="s">
        <v>557</v>
      </c>
      <c r="B248" s="750" t="s">
        <v>421</v>
      </c>
      <c r="C248" s="543" t="s">
        <v>12445</v>
      </c>
      <c r="D248" s="543" t="s">
        <v>20853</v>
      </c>
      <c r="E248" s="1193">
        <v>1</v>
      </c>
      <c r="F248" s="1493"/>
      <c r="G248" s="542">
        <v>106.51</v>
      </c>
      <c r="H248" s="271">
        <f>IF(G248="","",G248-G248*COMPASS!$U$15)</f>
        <v>106.51</v>
      </c>
      <c r="J248" s="515"/>
    </row>
    <row r="249" spans="1:10" ht="15" customHeight="1">
      <c r="A249" s="519" t="s">
        <v>7786</v>
      </c>
      <c r="B249" s="749" t="s">
        <v>421</v>
      </c>
      <c r="C249" s="543" t="s">
        <v>7863</v>
      </c>
      <c r="D249" s="543" t="s">
        <v>20854</v>
      </c>
      <c r="E249" s="1188">
        <v>1</v>
      </c>
      <c r="F249" s="1493"/>
      <c r="G249" s="542">
        <v>92.31</v>
      </c>
      <c r="H249" s="271">
        <f>IF(G249="","",G249-G249*COMPASS!$U$15)</f>
        <v>92.31</v>
      </c>
      <c r="J249" s="515"/>
    </row>
    <row r="250" spans="1:10" ht="15" customHeight="1">
      <c r="A250" s="519" t="s">
        <v>7787</v>
      </c>
      <c r="B250" s="749" t="s">
        <v>421</v>
      </c>
      <c r="C250" s="543" t="s">
        <v>7864</v>
      </c>
      <c r="D250" s="543" t="s">
        <v>20855</v>
      </c>
      <c r="E250" s="1188">
        <v>1</v>
      </c>
      <c r="F250" s="1493"/>
      <c r="G250" s="542">
        <v>11.35</v>
      </c>
      <c r="H250" s="271">
        <f>IF(G250="","",G250-G250*COMPASS!$U$15)</f>
        <v>11.35</v>
      </c>
      <c r="J250" s="515"/>
    </row>
    <row r="251" spans="1:10" ht="15" customHeight="1">
      <c r="A251" s="583" t="s">
        <v>7788</v>
      </c>
      <c r="B251" s="1488"/>
      <c r="C251" s="1488"/>
      <c r="D251" s="1488"/>
      <c r="E251" s="1488"/>
      <c r="F251" s="916"/>
      <c r="G251" s="1492"/>
      <c r="H251" s="271" t="str">
        <f>IF(G251="","",G251-G251*COMPASS!$U$15)</f>
        <v/>
      </c>
      <c r="J251" s="515"/>
    </row>
    <row r="252" spans="1:10" ht="15" customHeight="1">
      <c r="A252" s="519" t="s">
        <v>558</v>
      </c>
      <c r="B252" s="749" t="s">
        <v>992</v>
      </c>
      <c r="C252" s="543" t="s">
        <v>559</v>
      </c>
      <c r="D252" s="543" t="s">
        <v>20856</v>
      </c>
      <c r="E252" s="1188">
        <v>1</v>
      </c>
      <c r="F252" s="1493"/>
      <c r="G252" s="542">
        <v>68.52</v>
      </c>
      <c r="H252" s="271">
        <f>IF(G252="","",G252-G252*COMPASS!$U$15)</f>
        <v>68.52</v>
      </c>
      <c r="J252" s="515"/>
    </row>
    <row r="253" spans="1:10" ht="15" customHeight="1">
      <c r="A253" s="519" t="s">
        <v>2997</v>
      </c>
      <c r="B253" s="749" t="s">
        <v>421</v>
      </c>
      <c r="C253" s="543" t="s">
        <v>7865</v>
      </c>
      <c r="D253" s="543" t="s">
        <v>20857</v>
      </c>
      <c r="E253" s="1188">
        <v>1</v>
      </c>
      <c r="F253" s="1493"/>
      <c r="G253" s="542">
        <v>68.52</v>
      </c>
      <c r="H253" s="271">
        <f>IF(G253="","",G253-G253*COMPASS!$U$15)</f>
        <v>68.52</v>
      </c>
      <c r="J253" s="515"/>
    </row>
    <row r="254" spans="1:10" ht="15" customHeight="1">
      <c r="A254" s="519" t="s">
        <v>7513</v>
      </c>
      <c r="B254" s="749" t="s">
        <v>992</v>
      </c>
      <c r="C254" s="543" t="s">
        <v>10327</v>
      </c>
      <c r="D254" s="543" t="s">
        <v>20858</v>
      </c>
      <c r="E254" s="1188">
        <v>1</v>
      </c>
      <c r="F254" s="1493"/>
      <c r="G254" s="542">
        <v>68.52</v>
      </c>
      <c r="H254" s="271">
        <f>IF(G254="","",G254-G254*COMPASS!$U$15)</f>
        <v>68.52</v>
      </c>
      <c r="J254" s="515"/>
    </row>
    <row r="255" spans="1:10" ht="15" customHeight="1">
      <c r="A255" s="519" t="s">
        <v>560</v>
      </c>
      <c r="B255" s="749" t="s">
        <v>421</v>
      </c>
      <c r="C255" s="543" t="s">
        <v>7866</v>
      </c>
      <c r="D255" s="543" t="s">
        <v>20859</v>
      </c>
      <c r="E255" s="1188">
        <v>1</v>
      </c>
      <c r="F255" s="1493"/>
      <c r="G255" s="542">
        <v>68.52</v>
      </c>
      <c r="H255" s="271">
        <f>IF(G255="","",G255-G255*COMPASS!$U$15)</f>
        <v>68.52</v>
      </c>
      <c r="J255" s="515"/>
    </row>
    <row r="256" spans="1:10" ht="15" customHeight="1">
      <c r="A256" s="519" t="s">
        <v>376</v>
      </c>
      <c r="B256" s="749" t="s">
        <v>421</v>
      </c>
      <c r="C256" s="543" t="s">
        <v>377</v>
      </c>
      <c r="D256" s="543" t="s">
        <v>20860</v>
      </c>
      <c r="E256" s="1190">
        <v>1</v>
      </c>
      <c r="F256" s="1494"/>
      <c r="G256" s="542">
        <v>68.52</v>
      </c>
      <c r="H256" s="271">
        <f>IF(G256="","",G256-G256*COMPASS!$U$15)</f>
        <v>68.52</v>
      </c>
      <c r="J256" s="515"/>
    </row>
    <row r="257" spans="1:10" ht="15" customHeight="1">
      <c r="A257" s="519" t="s">
        <v>378</v>
      </c>
      <c r="B257" s="749" t="s">
        <v>421</v>
      </c>
      <c r="C257" s="543" t="s">
        <v>379</v>
      </c>
      <c r="D257" s="543" t="s">
        <v>20861</v>
      </c>
      <c r="E257" s="1188">
        <v>1</v>
      </c>
      <c r="F257" s="1493"/>
      <c r="G257" s="542">
        <v>68.52</v>
      </c>
      <c r="H257" s="271">
        <f>IF(G257="","",G257-G257*COMPASS!$U$15)</f>
        <v>68.52</v>
      </c>
      <c r="J257" s="515"/>
    </row>
    <row r="258" spans="1:10" ht="15" customHeight="1">
      <c r="A258" s="583" t="s">
        <v>3534</v>
      </c>
      <c r="B258" s="1488"/>
      <c r="C258" s="1488"/>
      <c r="D258" s="1488"/>
      <c r="E258" s="1488"/>
      <c r="F258" s="916"/>
      <c r="G258" s="1492"/>
      <c r="H258" s="271" t="str">
        <f>IF(G258="","",G258-G258*COMPASS!$U$15)</f>
        <v/>
      </c>
      <c r="J258" s="515"/>
    </row>
    <row r="259" spans="1:10" ht="15" customHeight="1">
      <c r="A259" s="519" t="s">
        <v>7789</v>
      </c>
      <c r="B259" s="749" t="s">
        <v>421</v>
      </c>
      <c r="C259" s="543" t="s">
        <v>7867</v>
      </c>
      <c r="D259" s="543" t="s">
        <v>20862</v>
      </c>
      <c r="E259" s="1188">
        <v>1</v>
      </c>
      <c r="F259" s="1493"/>
      <c r="G259" s="542">
        <v>55.26</v>
      </c>
      <c r="H259" s="271">
        <f>IF(G259="","",G259-G259*COMPASS!$U$15)</f>
        <v>55.26</v>
      </c>
      <c r="J259" s="515"/>
    </row>
    <row r="260" spans="1:10" ht="15" customHeight="1">
      <c r="A260" s="519" t="s">
        <v>7790</v>
      </c>
      <c r="B260" s="749" t="s">
        <v>421</v>
      </c>
      <c r="C260" s="543" t="s">
        <v>7868</v>
      </c>
      <c r="D260" s="543" t="s">
        <v>20863</v>
      </c>
      <c r="E260" s="1188">
        <v>1</v>
      </c>
      <c r="F260" s="1493"/>
      <c r="G260" s="542">
        <v>30.42</v>
      </c>
      <c r="H260" s="271">
        <f>IF(G260="","",G260-G260*COMPASS!$U$15)</f>
        <v>30.42</v>
      </c>
      <c r="J260" s="515"/>
    </row>
    <row r="261" spans="1:10" ht="15" customHeight="1">
      <c r="A261" s="519" t="s">
        <v>7791</v>
      </c>
      <c r="B261" s="749" t="s">
        <v>421</v>
      </c>
      <c r="C261" s="543" t="s">
        <v>7869</v>
      </c>
      <c r="D261" s="543" t="s">
        <v>20864</v>
      </c>
      <c r="E261" s="1190">
        <v>1</v>
      </c>
      <c r="F261" s="1494"/>
      <c r="G261" s="542">
        <v>55.62</v>
      </c>
      <c r="H261" s="271">
        <f>IF(G261="","",G261-G261*COMPASS!$U$15)</f>
        <v>55.62</v>
      </c>
      <c r="J261" s="515"/>
    </row>
    <row r="262" spans="1:10" ht="15" customHeight="1">
      <c r="A262" s="519" t="s">
        <v>7792</v>
      </c>
      <c r="B262" s="749" t="s">
        <v>421</v>
      </c>
      <c r="C262" s="543" t="s">
        <v>7870</v>
      </c>
      <c r="D262" s="543" t="s">
        <v>20865</v>
      </c>
      <c r="E262" s="1190">
        <v>1</v>
      </c>
      <c r="F262" s="1494"/>
      <c r="G262" s="542">
        <v>43.38</v>
      </c>
      <c r="H262" s="271">
        <f>IF(G262="","",G262-G262*COMPASS!$U$15)</f>
        <v>43.38</v>
      </c>
      <c r="J262" s="515"/>
    </row>
    <row r="263" spans="1:10" ht="15" customHeight="1">
      <c r="A263" s="519" t="s">
        <v>2998</v>
      </c>
      <c r="B263" s="749" t="s">
        <v>421</v>
      </c>
      <c r="C263" s="543" t="s">
        <v>7871</v>
      </c>
      <c r="D263" s="543" t="s">
        <v>20866</v>
      </c>
      <c r="E263" s="1190">
        <v>1</v>
      </c>
      <c r="F263" s="1494"/>
      <c r="G263" s="542">
        <v>46.69</v>
      </c>
      <c r="H263" s="271">
        <f>IF(G263="","",G263-G263*COMPASS!$U$15)</f>
        <v>46.69</v>
      </c>
      <c r="J263" s="515"/>
    </row>
    <row r="264" spans="1:10" ht="15" customHeight="1">
      <c r="A264" s="519" t="s">
        <v>17229</v>
      </c>
      <c r="B264" s="749" t="s">
        <v>421</v>
      </c>
      <c r="C264" s="543" t="s">
        <v>17230</v>
      </c>
      <c r="D264" s="543" t="s">
        <v>20867</v>
      </c>
      <c r="E264" s="1190">
        <v>1</v>
      </c>
      <c r="F264" s="1494"/>
      <c r="G264" s="542">
        <v>38.17</v>
      </c>
      <c r="H264" s="271">
        <f>IF(G264="","",G264-G264*COMPASS!$U$15)</f>
        <v>38.17</v>
      </c>
      <c r="J264" s="515"/>
    </row>
    <row r="265" spans="1:10" ht="15" customHeight="1">
      <c r="A265" s="519" t="s">
        <v>2999</v>
      </c>
      <c r="B265" s="749" t="s">
        <v>421</v>
      </c>
      <c r="C265" s="543" t="s">
        <v>3932</v>
      </c>
      <c r="D265" s="543" t="s">
        <v>20868</v>
      </c>
      <c r="E265" s="1190">
        <v>1</v>
      </c>
      <c r="F265" s="1494"/>
      <c r="G265" s="542">
        <v>32.22</v>
      </c>
      <c r="H265" s="271">
        <f>IF(G265="","",G265-G265*COMPASS!$U$15)</f>
        <v>32.22</v>
      </c>
      <c r="J265" s="515"/>
    </row>
    <row r="266" spans="1:10" ht="15" customHeight="1">
      <c r="A266" s="519" t="s">
        <v>3000</v>
      </c>
      <c r="B266" s="749" t="s">
        <v>421</v>
      </c>
      <c r="C266" s="543" t="s">
        <v>3933</v>
      </c>
      <c r="D266" s="543" t="s">
        <v>20869</v>
      </c>
      <c r="E266" s="1190">
        <v>1</v>
      </c>
      <c r="F266" s="1494"/>
      <c r="G266" s="542">
        <v>38.369999999999997</v>
      </c>
      <c r="H266" s="271">
        <f>IF(G266="","",G266-G266*COMPASS!$U$15)</f>
        <v>38.369999999999997</v>
      </c>
      <c r="J266" s="515"/>
    </row>
    <row r="267" spans="1:10" ht="15" customHeight="1">
      <c r="A267" s="519" t="s">
        <v>3001</v>
      </c>
      <c r="B267" s="749" t="s">
        <v>992</v>
      </c>
      <c r="C267" s="543" t="s">
        <v>3934</v>
      </c>
      <c r="D267" s="543" t="s">
        <v>20870</v>
      </c>
      <c r="E267" s="1190">
        <v>1</v>
      </c>
      <c r="F267" s="1494"/>
      <c r="G267" s="542">
        <v>54.11</v>
      </c>
      <c r="H267" s="271">
        <f>IF(G267="","",G267-G267*COMPASS!$U$15)</f>
        <v>54.11</v>
      </c>
      <c r="J267" s="515"/>
    </row>
    <row r="268" spans="1:10" ht="15" customHeight="1">
      <c r="A268" s="519" t="s">
        <v>7793</v>
      </c>
      <c r="B268" s="749" t="s">
        <v>421</v>
      </c>
      <c r="C268" s="543" t="s">
        <v>7872</v>
      </c>
      <c r="D268" s="543" t="s">
        <v>20871</v>
      </c>
      <c r="E268" s="1190">
        <v>1</v>
      </c>
      <c r="F268" s="1494"/>
      <c r="G268" s="542">
        <v>55.41</v>
      </c>
      <c r="H268" s="271">
        <f>IF(G268="","",G268-G268*COMPASS!$U$15)</f>
        <v>55.41</v>
      </c>
      <c r="J268" s="515"/>
    </row>
    <row r="269" spans="1:10" ht="15" customHeight="1">
      <c r="A269" s="519" t="s">
        <v>7794</v>
      </c>
      <c r="B269" s="749" t="s">
        <v>421</v>
      </c>
      <c r="C269" s="543" t="s">
        <v>7873</v>
      </c>
      <c r="D269" s="543" t="s">
        <v>20872</v>
      </c>
      <c r="E269" s="1190">
        <v>1</v>
      </c>
      <c r="F269" s="1494"/>
      <c r="G269" s="542">
        <v>67.540000000000006</v>
      </c>
      <c r="H269" s="271">
        <f>IF(G269="","",G269-G269*COMPASS!$U$15)</f>
        <v>67.540000000000006</v>
      </c>
      <c r="J269" s="515"/>
    </row>
    <row r="270" spans="1:10" ht="15" customHeight="1">
      <c r="A270" s="519" t="s">
        <v>7795</v>
      </c>
      <c r="B270" s="749" t="s">
        <v>421</v>
      </c>
      <c r="C270" s="543" t="s">
        <v>7874</v>
      </c>
      <c r="D270" s="543" t="s">
        <v>20873</v>
      </c>
      <c r="E270" s="1190">
        <v>1</v>
      </c>
      <c r="F270" s="1494"/>
      <c r="G270" s="542">
        <v>67.540000000000006</v>
      </c>
      <c r="H270" s="271">
        <f>IF(G270="","",G270-G270*COMPASS!$U$15)</f>
        <v>67.540000000000006</v>
      </c>
      <c r="J270" s="515"/>
    </row>
    <row r="271" spans="1:10" ht="15" customHeight="1">
      <c r="A271" s="519" t="s">
        <v>3002</v>
      </c>
      <c r="B271" s="749" t="s">
        <v>421</v>
      </c>
      <c r="C271" s="543" t="s">
        <v>3935</v>
      </c>
      <c r="D271" s="543" t="s">
        <v>20874</v>
      </c>
      <c r="E271" s="1190">
        <v>1</v>
      </c>
      <c r="F271" s="1494"/>
      <c r="G271" s="542">
        <v>52</v>
      </c>
      <c r="H271" s="271">
        <f>IF(G271="","",G271-G271*COMPASS!$U$15)</f>
        <v>52</v>
      </c>
      <c r="J271" s="515"/>
    </row>
    <row r="272" spans="1:10" ht="15" customHeight="1">
      <c r="A272" s="519" t="s">
        <v>3003</v>
      </c>
      <c r="B272" s="749" t="s">
        <v>421</v>
      </c>
      <c r="C272" s="543" t="s">
        <v>3936</v>
      </c>
      <c r="D272" s="543" t="s">
        <v>20875</v>
      </c>
      <c r="E272" s="1190">
        <v>1</v>
      </c>
      <c r="F272" s="1494"/>
      <c r="G272" s="542">
        <v>54.55</v>
      </c>
      <c r="H272" s="271">
        <f>IF(G272="","",G272-G272*COMPASS!$U$15)</f>
        <v>54.55</v>
      </c>
      <c r="J272" s="515"/>
    </row>
    <row r="273" spans="1:10" ht="15" customHeight="1">
      <c r="A273" s="519" t="s">
        <v>3004</v>
      </c>
      <c r="B273" s="749" t="s">
        <v>421</v>
      </c>
      <c r="C273" s="543" t="s">
        <v>3937</v>
      </c>
      <c r="D273" s="543" t="s">
        <v>20874</v>
      </c>
      <c r="E273" s="1190">
        <v>1</v>
      </c>
      <c r="F273" s="1494"/>
      <c r="G273" s="542">
        <v>45.55</v>
      </c>
      <c r="H273" s="271">
        <f>IF(G273="","",G273-G273*COMPASS!$U$15)</f>
        <v>45.55</v>
      </c>
      <c r="J273" s="515"/>
    </row>
    <row r="274" spans="1:10" ht="15" customHeight="1">
      <c r="A274" s="519" t="s">
        <v>7798</v>
      </c>
      <c r="B274" s="749" t="s">
        <v>421</v>
      </c>
      <c r="C274" s="543" t="s">
        <v>7877</v>
      </c>
      <c r="D274" s="543" t="s">
        <v>20876</v>
      </c>
      <c r="E274" s="1190">
        <v>1</v>
      </c>
      <c r="F274" s="1494"/>
      <c r="G274" s="542">
        <v>59.96</v>
      </c>
      <c r="H274" s="271">
        <f>IF(G274="","",G274-G274*COMPASS!$U$15)</f>
        <v>59.96</v>
      </c>
      <c r="J274" s="515"/>
    </row>
    <row r="275" spans="1:10" ht="15" customHeight="1">
      <c r="A275" s="519" t="s">
        <v>7799</v>
      </c>
      <c r="B275" s="749" t="s">
        <v>421</v>
      </c>
      <c r="C275" s="543" t="s">
        <v>7878</v>
      </c>
      <c r="D275" s="543" t="s">
        <v>20877</v>
      </c>
      <c r="E275" s="1190">
        <v>1</v>
      </c>
      <c r="F275" s="1494"/>
      <c r="G275" s="542">
        <v>61.79</v>
      </c>
      <c r="H275" s="271">
        <f>IF(G275="","",G275-G275*COMPASS!$U$15)</f>
        <v>61.79</v>
      </c>
      <c r="J275" s="515"/>
    </row>
    <row r="276" spans="1:10" ht="15" customHeight="1">
      <c r="A276" s="519" t="s">
        <v>12313</v>
      </c>
      <c r="B276" s="749" t="s">
        <v>421</v>
      </c>
      <c r="C276" s="543" t="s">
        <v>12314</v>
      </c>
      <c r="D276" s="543" t="s">
        <v>20878</v>
      </c>
      <c r="E276" s="1190">
        <v>1</v>
      </c>
      <c r="F276" s="1494"/>
      <c r="G276" s="542">
        <v>45.63</v>
      </c>
      <c r="H276" s="271">
        <f>IF(G276="","",G276-G276*COMPASS!$U$15)</f>
        <v>45.63</v>
      </c>
      <c r="J276" s="515"/>
    </row>
    <row r="277" spans="1:10" ht="15" customHeight="1">
      <c r="A277" s="519" t="s">
        <v>12315</v>
      </c>
      <c r="B277" s="749" t="s">
        <v>421</v>
      </c>
      <c r="C277" s="543" t="s">
        <v>12316</v>
      </c>
      <c r="D277" s="543" t="s">
        <v>20879</v>
      </c>
      <c r="E277" s="1190">
        <v>1</v>
      </c>
      <c r="F277" s="1494"/>
      <c r="G277" s="542">
        <v>67.64</v>
      </c>
      <c r="H277" s="271">
        <f>IF(G277="","",G277-G277*COMPASS!$U$15)</f>
        <v>67.64</v>
      </c>
      <c r="J277" s="515"/>
    </row>
    <row r="278" spans="1:10" ht="15" customHeight="1">
      <c r="A278" s="519" t="s">
        <v>3938</v>
      </c>
      <c r="B278" s="749" t="s">
        <v>421</v>
      </c>
      <c r="C278" s="543" t="s">
        <v>3939</v>
      </c>
      <c r="D278" s="543" t="s">
        <v>20880</v>
      </c>
      <c r="E278" s="1190">
        <v>1</v>
      </c>
      <c r="F278" s="1494"/>
      <c r="G278" s="542">
        <v>54.96</v>
      </c>
      <c r="H278" s="271">
        <f>IF(G278="","",G278-G278*COMPASS!$U$15)</f>
        <v>54.96</v>
      </c>
      <c r="J278" s="515"/>
    </row>
    <row r="279" spans="1:10" ht="15" customHeight="1">
      <c r="A279" s="519" t="s">
        <v>3940</v>
      </c>
      <c r="B279" s="749" t="s">
        <v>421</v>
      </c>
      <c r="C279" s="543" t="s">
        <v>3941</v>
      </c>
      <c r="D279" s="543" t="s">
        <v>20881</v>
      </c>
      <c r="E279" s="1190">
        <v>1</v>
      </c>
      <c r="F279" s="1494"/>
      <c r="G279" s="542">
        <v>54.96</v>
      </c>
      <c r="H279" s="271">
        <f>IF(G279="","",G279-G279*COMPASS!$U$15)</f>
        <v>54.96</v>
      </c>
      <c r="J279" s="515"/>
    </row>
    <row r="280" spans="1:10" ht="15" customHeight="1">
      <c r="A280" s="519" t="s">
        <v>3942</v>
      </c>
      <c r="B280" s="749" t="s">
        <v>421</v>
      </c>
      <c r="C280" s="543" t="s">
        <v>3943</v>
      </c>
      <c r="D280" s="543" t="s">
        <v>20882</v>
      </c>
      <c r="E280" s="1190">
        <v>1</v>
      </c>
      <c r="F280" s="1494"/>
      <c r="G280" s="542">
        <v>71.760000000000005</v>
      </c>
      <c r="H280" s="271">
        <f>IF(G280="","",G280-G280*COMPASS!$U$15)</f>
        <v>71.760000000000005</v>
      </c>
    </row>
    <row r="281" spans="1:10" ht="15" customHeight="1">
      <c r="A281" s="519" t="s">
        <v>3944</v>
      </c>
      <c r="B281" s="749" t="s">
        <v>421</v>
      </c>
      <c r="C281" s="543" t="s">
        <v>3945</v>
      </c>
      <c r="D281" s="543" t="s">
        <v>20883</v>
      </c>
      <c r="E281" s="1190">
        <v>1</v>
      </c>
      <c r="F281" s="1494"/>
      <c r="G281" s="542">
        <v>71.760000000000005</v>
      </c>
      <c r="H281" s="271">
        <f>IF(G281="","",G281-G281*COMPASS!$U$15)</f>
        <v>71.760000000000005</v>
      </c>
    </row>
    <row r="282" spans="1:10" ht="15" customHeight="1">
      <c r="A282" s="519" t="s">
        <v>7800</v>
      </c>
      <c r="B282" s="749" t="s">
        <v>421</v>
      </c>
      <c r="C282" s="543" t="s">
        <v>7879</v>
      </c>
      <c r="D282" s="543" t="s">
        <v>20884</v>
      </c>
      <c r="E282" s="1190">
        <v>1</v>
      </c>
      <c r="F282" s="1494"/>
      <c r="G282" s="542">
        <v>71.760000000000005</v>
      </c>
      <c r="H282" s="271">
        <f>IF(G282="","",G282-G282*COMPASS!$U$15)</f>
        <v>71.760000000000005</v>
      </c>
      <c r="J282" s="515"/>
    </row>
    <row r="283" spans="1:10" ht="15" customHeight="1">
      <c r="A283" s="519" t="s">
        <v>7801</v>
      </c>
      <c r="B283" s="749" t="s">
        <v>421</v>
      </c>
      <c r="C283" s="543" t="s">
        <v>7880</v>
      </c>
      <c r="D283" s="543" t="s">
        <v>20885</v>
      </c>
      <c r="E283" s="1188">
        <v>1</v>
      </c>
      <c r="F283" s="1493"/>
      <c r="G283" s="542">
        <v>94.67</v>
      </c>
      <c r="H283" s="271">
        <f>IF(G283="","",G283-G283*COMPASS!$U$15)</f>
        <v>94.67</v>
      </c>
    </row>
    <row r="284" spans="1:10" ht="15" customHeight="1">
      <c r="A284" s="519" t="s">
        <v>14117</v>
      </c>
      <c r="B284" s="749" t="s">
        <v>421</v>
      </c>
      <c r="C284" s="543" t="s">
        <v>14118</v>
      </c>
      <c r="D284" s="543" t="s">
        <v>20886</v>
      </c>
      <c r="E284" s="1190">
        <v>1</v>
      </c>
      <c r="F284" s="1493"/>
      <c r="G284" s="542">
        <v>94.67</v>
      </c>
      <c r="H284" s="271">
        <f>IF(G284="","",G284-G284*COMPASS!$U$15)</f>
        <v>94.67</v>
      </c>
    </row>
    <row r="285" spans="1:10" ht="15" customHeight="1">
      <c r="A285" s="519" t="s">
        <v>7802</v>
      </c>
      <c r="B285" s="749" t="s">
        <v>421</v>
      </c>
      <c r="C285" s="543" t="s">
        <v>7881</v>
      </c>
      <c r="D285" s="543" t="s">
        <v>20887</v>
      </c>
      <c r="E285" s="1190">
        <v>1</v>
      </c>
      <c r="F285" s="1493"/>
      <c r="G285" s="542">
        <v>94.67</v>
      </c>
      <c r="H285" s="271">
        <f>IF(G285="","",G285-G285*COMPASS!$U$15)</f>
        <v>94.67</v>
      </c>
    </row>
    <row r="286" spans="1:10" ht="15" customHeight="1">
      <c r="A286" s="519" t="s">
        <v>7803</v>
      </c>
      <c r="B286" s="749" t="s">
        <v>421</v>
      </c>
      <c r="C286" s="543" t="s">
        <v>7882</v>
      </c>
      <c r="D286" s="543" t="s">
        <v>20888</v>
      </c>
      <c r="E286" s="1188">
        <v>1</v>
      </c>
      <c r="F286" s="1493"/>
      <c r="G286" s="542">
        <v>303.48</v>
      </c>
      <c r="H286" s="271">
        <f>IF(G286="","",G286-G286*COMPASS!$U$15)</f>
        <v>303.48</v>
      </c>
      <c r="J286" s="515"/>
    </row>
    <row r="287" spans="1:10" ht="15" customHeight="1">
      <c r="A287" s="519" t="s">
        <v>7804</v>
      </c>
      <c r="B287" s="749" t="s">
        <v>421</v>
      </c>
      <c r="C287" s="543" t="s">
        <v>7883</v>
      </c>
      <c r="D287" s="543" t="s">
        <v>20889</v>
      </c>
      <c r="E287" s="1188">
        <v>1</v>
      </c>
      <c r="F287" s="1493"/>
      <c r="G287" s="542">
        <v>307.14999999999998</v>
      </c>
      <c r="H287" s="271">
        <f>IF(G287="","",G287-G287*COMPASS!$U$15)</f>
        <v>307.14999999999998</v>
      </c>
    </row>
    <row r="288" spans="1:10" ht="15" customHeight="1">
      <c r="A288" s="519" t="s">
        <v>7805</v>
      </c>
      <c r="B288" s="749" t="s">
        <v>421</v>
      </c>
      <c r="C288" s="543" t="s">
        <v>7884</v>
      </c>
      <c r="D288" s="543" t="s">
        <v>20890</v>
      </c>
      <c r="E288" s="1188">
        <v>1</v>
      </c>
      <c r="F288" s="1493"/>
      <c r="G288" s="542">
        <v>548.75</v>
      </c>
      <c r="H288" s="271">
        <f>IF(G288="","",G288-G288*COMPASS!$U$15)</f>
        <v>548.75</v>
      </c>
    </row>
    <row r="289" spans="1:8" ht="15" customHeight="1">
      <c r="A289" s="519" t="s">
        <v>7806</v>
      </c>
      <c r="B289" s="749" t="s">
        <v>421</v>
      </c>
      <c r="C289" s="543" t="s">
        <v>7885</v>
      </c>
      <c r="D289" s="543" t="s">
        <v>20891</v>
      </c>
      <c r="E289" s="1188">
        <v>1</v>
      </c>
      <c r="F289" s="1493"/>
      <c r="G289" s="542">
        <v>656.55</v>
      </c>
      <c r="H289" s="271">
        <f>IF(G289="","",G289-G289*COMPASS!$U$15)</f>
        <v>656.55</v>
      </c>
    </row>
    <row r="290" spans="1:8" ht="15" customHeight="1">
      <c r="A290" s="519" t="s">
        <v>7807</v>
      </c>
      <c r="B290" s="749" t="s">
        <v>421</v>
      </c>
      <c r="C290" s="543" t="s">
        <v>7886</v>
      </c>
      <c r="D290" s="543" t="s">
        <v>20892</v>
      </c>
      <c r="E290" s="1188">
        <v>1</v>
      </c>
      <c r="F290" s="1493"/>
      <c r="G290" s="542">
        <v>378.02</v>
      </c>
      <c r="H290" s="271">
        <f>IF(G290="","",G290-G290*COMPASS!$U$15)</f>
        <v>378.02</v>
      </c>
    </row>
    <row r="291" spans="1:8" ht="15" customHeight="1">
      <c r="A291" s="519" t="s">
        <v>14119</v>
      </c>
      <c r="B291" s="749" t="s">
        <v>421</v>
      </c>
      <c r="C291" s="543" t="s">
        <v>14120</v>
      </c>
      <c r="D291" s="543" t="s">
        <v>20893</v>
      </c>
      <c r="E291" s="1190">
        <v>1</v>
      </c>
      <c r="F291" s="1493"/>
      <c r="G291" s="542">
        <v>294</v>
      </c>
      <c r="H291" s="271">
        <f>IF(G291="","",G291-G291*COMPASS!$U$15)</f>
        <v>294</v>
      </c>
    </row>
    <row r="292" spans="1:8" ht="15" customHeight="1">
      <c r="A292" s="519" t="s">
        <v>7796</v>
      </c>
      <c r="B292" s="749" t="s">
        <v>421</v>
      </c>
      <c r="C292" s="543" t="s">
        <v>7875</v>
      </c>
      <c r="D292" s="543" t="s">
        <v>20894</v>
      </c>
      <c r="E292" s="1188">
        <v>1</v>
      </c>
      <c r="F292" s="1493"/>
      <c r="G292" s="542">
        <v>225.49</v>
      </c>
      <c r="H292" s="271">
        <f>IF(G292="","",G292-G292*COMPASS!$U$15)</f>
        <v>225.49</v>
      </c>
    </row>
    <row r="293" spans="1:8" ht="15" customHeight="1">
      <c r="A293" s="519" t="s">
        <v>7797</v>
      </c>
      <c r="B293" s="749" t="s">
        <v>992</v>
      </c>
      <c r="C293" s="543" t="s">
        <v>7876</v>
      </c>
      <c r="D293" s="543" t="s">
        <v>20895</v>
      </c>
      <c r="E293" s="1188">
        <v>1</v>
      </c>
      <c r="F293" s="1493"/>
      <c r="G293" s="542">
        <v>378.61</v>
      </c>
      <c r="H293" s="271">
        <f>IF(G293="","",G293-G293*COMPASS!$U$15)</f>
        <v>378.61</v>
      </c>
    </row>
    <row r="294" spans="1:8" ht="15" customHeight="1">
      <c r="A294" s="519" t="s">
        <v>8578</v>
      </c>
      <c r="B294" s="749" t="s">
        <v>421</v>
      </c>
      <c r="C294" s="543" t="s">
        <v>8581</v>
      </c>
      <c r="D294" s="575" t="s">
        <v>20896</v>
      </c>
      <c r="E294" s="1188">
        <v>1</v>
      </c>
      <c r="F294" s="1493"/>
      <c r="G294" s="542">
        <v>50.68</v>
      </c>
      <c r="H294" s="271">
        <f>IF(G294="","",G294-G294*COMPASS!$U$15)</f>
        <v>50.68</v>
      </c>
    </row>
    <row r="295" spans="1:8" ht="15" customHeight="1">
      <c r="A295" s="519" t="s">
        <v>8579</v>
      </c>
      <c r="B295" s="749" t="s">
        <v>421</v>
      </c>
      <c r="C295" s="543" t="s">
        <v>8582</v>
      </c>
      <c r="D295" s="575" t="s">
        <v>20897</v>
      </c>
      <c r="E295" s="1190">
        <v>1</v>
      </c>
      <c r="F295" s="1494"/>
      <c r="G295" s="542">
        <v>94.19</v>
      </c>
      <c r="H295" s="271">
        <f>IF(G295="","",G295-G295*COMPASS!$U$15)</f>
        <v>94.19</v>
      </c>
    </row>
    <row r="296" spans="1:8" ht="15" customHeight="1">
      <c r="A296" s="583" t="s">
        <v>3535</v>
      </c>
      <c r="B296" s="1488"/>
      <c r="C296" s="1488"/>
      <c r="D296" s="1488"/>
      <c r="E296" s="1488"/>
      <c r="F296" s="916"/>
      <c r="G296" s="1492"/>
      <c r="H296" s="271" t="str">
        <f>IF(G296="","",G296-G296*COMPASS!$U$15)</f>
        <v/>
      </c>
    </row>
    <row r="297" spans="1:8" ht="15" customHeight="1">
      <c r="A297" s="519" t="s">
        <v>2704</v>
      </c>
      <c r="B297" s="749" t="s">
        <v>8233</v>
      </c>
      <c r="C297" s="543" t="s">
        <v>2705</v>
      </c>
      <c r="D297" s="543" t="s">
        <v>20898</v>
      </c>
      <c r="E297" s="1188">
        <v>1</v>
      </c>
      <c r="F297" s="1493"/>
      <c r="G297" s="542">
        <v>66.55</v>
      </c>
      <c r="H297" s="271">
        <f>IF(G297="","",G297-G297*COMPASS!$U$15)</f>
        <v>66.55</v>
      </c>
    </row>
    <row r="298" spans="1:8" ht="15" customHeight="1">
      <c r="A298" s="519" t="s">
        <v>2706</v>
      </c>
      <c r="B298" s="749" t="s">
        <v>8233</v>
      </c>
      <c r="C298" s="543" t="s">
        <v>2707</v>
      </c>
      <c r="D298" s="543" t="s">
        <v>20899</v>
      </c>
      <c r="E298" s="1188">
        <v>1</v>
      </c>
      <c r="F298" s="1493"/>
      <c r="G298" s="542">
        <v>53.26</v>
      </c>
      <c r="H298" s="271">
        <f>IF(G298="","",G298-G298*COMPASS!$U$15)</f>
        <v>53.26</v>
      </c>
    </row>
    <row r="299" spans="1:8" ht="15" customHeight="1">
      <c r="A299" s="519" t="s">
        <v>2708</v>
      </c>
      <c r="B299" s="749" t="s">
        <v>8233</v>
      </c>
      <c r="C299" s="543" t="s">
        <v>2709</v>
      </c>
      <c r="D299" s="543" t="s">
        <v>20900</v>
      </c>
      <c r="E299" s="1188">
        <v>1</v>
      </c>
      <c r="F299" s="1493"/>
      <c r="G299" s="542">
        <v>53.26</v>
      </c>
      <c r="H299" s="271">
        <f>IF(G299="","",G299-G299*COMPASS!$U$15)</f>
        <v>53.26</v>
      </c>
    </row>
    <row r="300" spans="1:8" ht="15" customHeight="1">
      <c r="A300" s="519" t="s">
        <v>1012</v>
      </c>
      <c r="B300" s="749" t="s">
        <v>8233</v>
      </c>
      <c r="C300" s="543" t="s">
        <v>2710</v>
      </c>
      <c r="D300" s="543" t="s">
        <v>20901</v>
      </c>
      <c r="E300" s="1188">
        <v>1</v>
      </c>
      <c r="F300" s="1493"/>
      <c r="G300" s="542">
        <v>61.92</v>
      </c>
      <c r="H300" s="271">
        <f>IF(G300="","",G300-G300*COMPASS!$U$15)</f>
        <v>61.92</v>
      </c>
    </row>
    <row r="301" spans="1:8" ht="15" customHeight="1">
      <c r="A301" s="519" t="s">
        <v>1013</v>
      </c>
      <c r="B301" s="749" t="s">
        <v>8233</v>
      </c>
      <c r="C301" s="543" t="s">
        <v>2711</v>
      </c>
      <c r="D301" s="543" t="s">
        <v>20902</v>
      </c>
      <c r="E301" s="1188">
        <v>1</v>
      </c>
      <c r="F301" s="1493"/>
      <c r="G301" s="542">
        <v>61.66</v>
      </c>
      <c r="H301" s="271">
        <f>IF(G301="","",G301-G301*COMPASS!$U$15)</f>
        <v>61.66</v>
      </c>
    </row>
    <row r="302" spans="1:8" ht="15.6">
      <c r="A302" s="519" t="s">
        <v>476</v>
      </c>
      <c r="B302" s="749" t="s">
        <v>8233</v>
      </c>
      <c r="C302" s="543" t="s">
        <v>2712</v>
      </c>
      <c r="D302" s="543" t="s">
        <v>20903</v>
      </c>
      <c r="E302" s="1188">
        <v>1</v>
      </c>
      <c r="F302" s="1493"/>
      <c r="G302" s="542">
        <v>74.88</v>
      </c>
      <c r="H302" s="271">
        <f>IF(G302="","",G302-G302*COMPASS!$U$15)</f>
        <v>74.88</v>
      </c>
    </row>
    <row r="303" spans="1:8" ht="15.6">
      <c r="A303" s="519" t="s">
        <v>883</v>
      </c>
      <c r="B303" s="749" t="s">
        <v>8233</v>
      </c>
      <c r="C303" s="543" t="s">
        <v>2713</v>
      </c>
      <c r="D303" s="543" t="s">
        <v>20903</v>
      </c>
      <c r="E303" s="1188">
        <v>1</v>
      </c>
      <c r="F303" s="1493"/>
      <c r="G303" s="542">
        <v>74.88</v>
      </c>
      <c r="H303" s="271">
        <f>IF(G303="","",G303-G303*COMPASS!$U$15)</f>
        <v>74.88</v>
      </c>
    </row>
    <row r="304" spans="1:8" ht="15.6">
      <c r="A304" s="519" t="s">
        <v>18642</v>
      </c>
      <c r="B304" s="749" t="s">
        <v>8233</v>
      </c>
      <c r="C304" s="543" t="s">
        <v>18643</v>
      </c>
      <c r="D304" s="694" t="s">
        <v>20904</v>
      </c>
      <c r="E304" s="1188">
        <v>1</v>
      </c>
      <c r="F304" s="1493"/>
      <c r="G304" s="542">
        <v>47.94</v>
      </c>
      <c r="H304" s="271">
        <f>IF(G304="","",G304-G304*COMPASS!$U$15)</f>
        <v>47.94</v>
      </c>
    </row>
    <row r="305" spans="1:8">
      <c r="A305" s="583" t="s">
        <v>237</v>
      </c>
      <c r="B305" s="1488"/>
      <c r="C305" s="1488"/>
      <c r="D305" s="1488"/>
      <c r="E305" s="1488"/>
      <c r="F305" s="916"/>
      <c r="G305" s="1492"/>
      <c r="H305" s="271" t="str">
        <f>IF(G305="","",G305-G305*COMPASS!$U$15)</f>
        <v/>
      </c>
    </row>
    <row r="306" spans="1:8" ht="15.6">
      <c r="A306" s="519" t="s">
        <v>884</v>
      </c>
      <c r="B306" s="749" t="s">
        <v>992</v>
      </c>
      <c r="C306" s="543" t="s">
        <v>18644</v>
      </c>
      <c r="D306" s="543" t="s">
        <v>20905</v>
      </c>
      <c r="E306" s="1188">
        <v>1</v>
      </c>
      <c r="F306" s="1493"/>
      <c r="G306" s="542">
        <v>42.0122</v>
      </c>
      <c r="H306" s="271">
        <f>IF(G306="","",G306-G306*COMPASS!$U$15)</f>
        <v>42.0122</v>
      </c>
    </row>
    <row r="307" spans="1:8" ht="15.6">
      <c r="A307" s="519" t="s">
        <v>260</v>
      </c>
      <c r="B307" s="749" t="s">
        <v>421</v>
      </c>
      <c r="C307" s="543" t="s">
        <v>18645</v>
      </c>
      <c r="D307" s="543" t="s">
        <v>20906</v>
      </c>
      <c r="E307" s="1188">
        <v>1</v>
      </c>
      <c r="F307" s="1493"/>
      <c r="G307" s="542">
        <v>53.483000000000004</v>
      </c>
      <c r="H307" s="271">
        <f>IF(G307="","",G307-G307*COMPASS!$U$15)</f>
        <v>53.483000000000004</v>
      </c>
    </row>
    <row r="308" spans="1:8" ht="15.6">
      <c r="A308" s="519" t="s">
        <v>261</v>
      </c>
      <c r="B308" s="749" t="s">
        <v>992</v>
      </c>
      <c r="C308" s="543" t="s">
        <v>18646</v>
      </c>
      <c r="D308" s="543" t="s">
        <v>20907</v>
      </c>
      <c r="E308" s="1188">
        <v>1</v>
      </c>
      <c r="F308" s="1493"/>
      <c r="G308" s="542">
        <v>34.365000000000002</v>
      </c>
      <c r="H308" s="271">
        <f>IF(G308="","",G308-G308*COMPASS!$U$15)</f>
        <v>34.365000000000002</v>
      </c>
    </row>
    <row r="309" spans="1:8" ht="15.6">
      <c r="A309" s="630" t="s">
        <v>14121</v>
      </c>
      <c r="B309" s="749" t="s">
        <v>421</v>
      </c>
      <c r="C309" s="543" t="s">
        <v>18647</v>
      </c>
      <c r="D309" s="575" t="s">
        <v>20908</v>
      </c>
      <c r="E309" s="1368">
        <v>1</v>
      </c>
      <c r="F309" s="1493"/>
      <c r="G309" s="542">
        <v>26.749400000000001</v>
      </c>
      <c r="H309" s="271">
        <f>IF(G309="","",G309-G309*COMPASS!$U$15)</f>
        <v>26.749400000000001</v>
      </c>
    </row>
    <row r="310" spans="1:8">
      <c r="A310" s="583" t="s">
        <v>18648</v>
      </c>
      <c r="B310" s="1488"/>
      <c r="C310" s="1488"/>
      <c r="D310" s="1488"/>
      <c r="E310" s="1488"/>
      <c r="F310" s="916"/>
      <c r="G310" s="1492"/>
      <c r="H310" s="271" t="str">
        <f>IF(G310="","",G310-G310*COMPASS!$U$15)</f>
        <v/>
      </c>
    </row>
    <row r="311" spans="1:8">
      <c r="A311" s="519" t="s">
        <v>12446</v>
      </c>
      <c r="B311" s="749" t="s">
        <v>421</v>
      </c>
      <c r="C311" s="543" t="s">
        <v>12447</v>
      </c>
      <c r="D311" s="543" t="s">
        <v>20909</v>
      </c>
      <c r="E311" s="1188">
        <v>1</v>
      </c>
      <c r="F311" s="1493"/>
      <c r="G311" s="542">
        <v>299.99</v>
      </c>
      <c r="H311" s="271">
        <f>IF(G311="","",G311-G311*COMPASS!$U$15)</f>
        <v>299.99</v>
      </c>
    </row>
    <row r="312" spans="1:8">
      <c r="A312" s="630" t="s">
        <v>18649</v>
      </c>
      <c r="B312" s="749" t="s">
        <v>421</v>
      </c>
      <c r="C312" s="543" t="s">
        <v>18650</v>
      </c>
      <c r="D312" s="543" t="s">
        <v>20910</v>
      </c>
      <c r="E312" s="1190">
        <v>1</v>
      </c>
      <c r="F312" s="1494"/>
      <c r="G312" s="542">
        <v>279.99</v>
      </c>
      <c r="H312" s="271">
        <f>IF(G312="","",G312-G312*COMPASS!$U$15)</f>
        <v>279.99</v>
      </c>
    </row>
    <row r="313" spans="1:8" ht="15.6">
      <c r="A313" s="630" t="s">
        <v>20119</v>
      </c>
      <c r="B313" s="749" t="s">
        <v>421</v>
      </c>
      <c r="C313" s="543" t="s">
        <v>20120</v>
      </c>
      <c r="D313" s="575" t="s">
        <v>20911</v>
      </c>
      <c r="E313" s="1190">
        <v>1</v>
      </c>
      <c r="F313" s="1494"/>
      <c r="G313" s="542">
        <v>179.99</v>
      </c>
      <c r="H313" s="271">
        <f>IF(G313="","",G313-G313*COMPASS!$U$15)</f>
        <v>179.99</v>
      </c>
    </row>
    <row r="314" spans="1:8">
      <c r="A314" s="583" t="s">
        <v>20121</v>
      </c>
      <c r="B314" s="1488"/>
      <c r="C314" s="1488"/>
      <c r="D314" s="1488"/>
      <c r="E314" s="1488"/>
      <c r="F314" s="916"/>
      <c r="G314" s="1492"/>
      <c r="H314" s="271" t="str">
        <f>IF(G314="","",G314-G314*COMPASS!$U$15)</f>
        <v/>
      </c>
    </row>
    <row r="315" spans="1:8" ht="15.6">
      <c r="A315" s="629" t="s">
        <v>20912</v>
      </c>
      <c r="B315" s="749" t="s">
        <v>421</v>
      </c>
      <c r="C315" s="543" t="s">
        <v>20913</v>
      </c>
      <c r="D315" s="575" t="s">
        <v>20914</v>
      </c>
      <c r="E315" s="1194">
        <v>1</v>
      </c>
      <c r="F315" s="1495"/>
      <c r="G315" s="542">
        <v>78.819999999999993</v>
      </c>
      <c r="H315" s="271">
        <f>IF(G315="","",G315-G315*COMPASS!$U$15)</f>
        <v>78.819999999999993</v>
      </c>
    </row>
    <row r="316" spans="1:8" ht="15.6">
      <c r="A316" s="629" t="s">
        <v>20915</v>
      </c>
      <c r="B316" s="749" t="s">
        <v>421</v>
      </c>
      <c r="C316" s="543" t="s">
        <v>20916</v>
      </c>
      <c r="D316" s="575" t="s">
        <v>20917</v>
      </c>
      <c r="E316" s="1194">
        <v>1</v>
      </c>
      <c r="F316" s="1496"/>
      <c r="G316" s="542">
        <v>119.57</v>
      </c>
      <c r="H316" s="271">
        <f>IF(G316="","",G316-G316*COMPASS!$U$15)</f>
        <v>119.57</v>
      </c>
    </row>
    <row r="317" spans="1:8">
      <c r="A317" s="629" t="s">
        <v>20918</v>
      </c>
      <c r="B317" s="749" t="s">
        <v>421</v>
      </c>
      <c r="C317" s="543" t="s">
        <v>20919</v>
      </c>
      <c r="D317" s="575" t="s">
        <v>20920</v>
      </c>
      <c r="E317" s="1194">
        <v>1</v>
      </c>
      <c r="F317" s="1494"/>
      <c r="G317" s="542">
        <v>23.23</v>
      </c>
      <c r="H317" s="271">
        <f>IF(G317="","",G317-G317*COMPASS!$U$15)</f>
        <v>23.23</v>
      </c>
    </row>
    <row r="318" spans="1:8">
      <c r="A318" s="630" t="s">
        <v>20122</v>
      </c>
      <c r="B318" s="631" t="s">
        <v>992</v>
      </c>
      <c r="C318" s="543" t="s">
        <v>20123</v>
      </c>
      <c r="D318" s="575" t="s">
        <v>20921</v>
      </c>
      <c r="E318" s="1190">
        <v>1</v>
      </c>
      <c r="F318" s="1494"/>
      <c r="G318" s="542">
        <v>10.029999999999999</v>
      </c>
      <c r="H318" s="271">
        <f>IF(G318="","",G318-G318*COMPASS!$U$15)</f>
        <v>10.029999999999999</v>
      </c>
    </row>
    <row r="319" spans="1:8">
      <c r="A319" s="630" t="s">
        <v>20124</v>
      </c>
      <c r="B319" s="631" t="s">
        <v>992</v>
      </c>
      <c r="C319" s="543" t="s">
        <v>20125</v>
      </c>
      <c r="D319" s="575" t="s">
        <v>20922</v>
      </c>
      <c r="E319" s="1190">
        <v>1</v>
      </c>
      <c r="F319" s="1497"/>
      <c r="G319" s="542">
        <v>11.62</v>
      </c>
      <c r="H319" s="271">
        <f>IF(G319="","",G319-G319*COMPASS!$U$15)</f>
        <v>11.62</v>
      </c>
    </row>
  </sheetData>
  <sheetProtection algorithmName="SHA-512" hashValue="n5F/Ga6I+u6NRJMnzMkhYMpNy5qd/U2GUMT+5W3OchHfvMp4lHe5p3NYjuN4tuf/794rgs26pyq0P7uD8+Q1sA==" saltValue="OWbJego3WMUrv0zH48++ug==" spinCount="100000" sheet="1"/>
  <mergeCells count="1">
    <mergeCell ref="D1:G1"/>
  </mergeCells>
  <phoneticPr fontId="18" type="noConversion"/>
  <hyperlinks>
    <hyperlink ref="H2" location="Indice" display="Indice" xr:uid="{00000000-0004-0000-1400-000000000000}"/>
    <hyperlink ref="D1" r:id="rId1" xr:uid="{00000000-0004-0000-14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61466" r:id="rId5">
          <objectPr defaultSize="0" autoPict="0" r:id="rId6">
            <anchor moveWithCells="1">
              <from>
                <xdr:col>5</xdr:col>
                <xdr:colOff>22860</xdr:colOff>
                <xdr:row>4</xdr:row>
                <xdr:rowOff>22860</xdr:rowOff>
              </from>
              <to>
                <xdr:col>5</xdr:col>
                <xdr:colOff>327660</xdr:colOff>
                <xdr:row>4</xdr:row>
                <xdr:rowOff>327660</xdr:rowOff>
              </to>
            </anchor>
          </objectPr>
        </oleObject>
      </mc:Choice>
      <mc:Fallback>
        <oleObject progId="PI3.Image" shapeId="61466" r:id="rId5"/>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9">
    <tabColor indexed="48"/>
  </sheetPr>
  <dimension ref="A1:J144"/>
  <sheetViews>
    <sheetView workbookViewId="0">
      <pane ySplit="4" topLeftCell="A5" activePane="bottomLeft" state="frozen"/>
      <selection activeCell="X55" sqref="X55"/>
      <selection pane="bottomLeft" activeCell="A3" sqref="A3"/>
    </sheetView>
  </sheetViews>
  <sheetFormatPr defaultColWidth="9.33203125" defaultRowHeight="13.2"/>
  <cols>
    <col min="1" max="1" width="21.6640625" style="517" customWidth="1"/>
    <col min="2" max="2" width="2.6640625" style="124" customWidth="1"/>
    <col min="3" max="3" width="13.44140625" style="131" customWidth="1"/>
    <col min="4" max="4" width="44.6640625" style="187" customWidth="1"/>
    <col min="5" max="5" width="3.6640625" style="1154" customWidth="1"/>
    <col min="6" max="6" width="4.6640625" style="1306" customWidth="1"/>
    <col min="7" max="7" width="9" style="955" bestFit="1" customWidth="1"/>
    <col min="8" max="8" width="10.33203125" style="1307" bestFit="1" customWidth="1"/>
    <col min="9" max="9" width="13.44140625" style="76" customWidth="1"/>
    <col min="10" max="10" width="10" style="76" bestFit="1" customWidth="1"/>
    <col min="11" max="16384" width="9.33203125" style="76"/>
  </cols>
  <sheetData>
    <row r="1" spans="1:10" ht="13.5" customHeight="1">
      <c r="A1" s="80" t="str">
        <f>'LS CABLE'!A1</f>
        <v>Listino Giugno22</v>
      </c>
      <c r="B1" s="1288"/>
      <c r="C1" s="127"/>
      <c r="D1" s="1586" t="s">
        <v>2501</v>
      </c>
      <c r="E1" s="1580"/>
      <c r="F1" s="1580"/>
      <c r="G1" s="1580"/>
      <c r="H1" s="250"/>
    </row>
    <row r="2" spans="1:10" ht="13.5" customHeight="1" thickBot="1">
      <c r="A2" s="83"/>
      <c r="B2" s="1289"/>
      <c r="C2" s="128"/>
      <c r="D2" s="73"/>
      <c r="E2" s="528"/>
      <c r="F2" s="114"/>
      <c r="G2" s="667"/>
      <c r="H2" s="1290" t="s">
        <v>362</v>
      </c>
    </row>
    <row r="3" spans="1:10" ht="24" customHeight="1">
      <c r="A3" s="252" t="s">
        <v>1346</v>
      </c>
      <c r="B3" s="47"/>
      <c r="C3" s="1291"/>
      <c r="D3" s="1292"/>
      <c r="E3" s="580"/>
      <c r="F3" s="1293"/>
      <c r="G3" s="668"/>
      <c r="H3" s="1294"/>
    </row>
    <row r="4" spans="1:10" s="95" customFormat="1" ht="12.75" customHeight="1">
      <c r="A4" s="253" t="str">
        <f>'LS CABLE'!A4</f>
        <v>Cod. Compass</v>
      </c>
      <c r="B4" s="1295"/>
      <c r="C4" s="1296" t="s">
        <v>422</v>
      </c>
      <c r="D4" s="1297" t="s">
        <v>424</v>
      </c>
      <c r="E4" s="1147" t="s">
        <v>1032</v>
      </c>
      <c r="F4" s="1298"/>
      <c r="G4" s="669" t="s">
        <v>361</v>
      </c>
      <c r="H4" s="1299" t="s">
        <v>1033</v>
      </c>
    </row>
    <row r="5" spans="1:10" ht="26.25" customHeight="1">
      <c r="A5" s="954" t="s">
        <v>6234</v>
      </c>
      <c r="B5" s="1300"/>
      <c r="C5" s="1301"/>
      <c r="D5" s="1302"/>
      <c r="E5" s="1148"/>
      <c r="F5" s="1303"/>
      <c r="G5" s="670"/>
      <c r="H5" s="1304" t="str">
        <f>IF(G5="","",G5-G5*COMPASS!#REF!)</f>
        <v/>
      </c>
    </row>
    <row r="6" spans="1:10" ht="15.6" customHeight="1">
      <c r="A6" s="50" t="s">
        <v>6237</v>
      </c>
      <c r="B6" s="1081" t="s">
        <v>992</v>
      </c>
      <c r="C6" s="1144" t="s">
        <v>6235</v>
      </c>
      <c r="D6" s="54" t="s">
        <v>6236</v>
      </c>
      <c r="E6" s="671">
        <v>1</v>
      </c>
      <c r="F6" s="1305"/>
      <c r="G6" s="1246">
        <v>99</v>
      </c>
      <c r="H6" s="525"/>
    </row>
    <row r="7" spans="1:10" ht="15.6" customHeight="1">
      <c r="A7" s="50" t="s">
        <v>6228</v>
      </c>
      <c r="B7" s="1081" t="s">
        <v>992</v>
      </c>
      <c r="C7" s="1144" t="s">
        <v>6219</v>
      </c>
      <c r="D7" s="54" t="s">
        <v>6220</v>
      </c>
      <c r="E7" s="671">
        <v>1</v>
      </c>
      <c r="F7" s="1305"/>
      <c r="G7" s="1246">
        <v>114</v>
      </c>
      <c r="H7" s="249">
        <f>IF(G7="","",G7-G7*COMPASS!$U$19)</f>
        <v>114</v>
      </c>
      <c r="J7" s="79"/>
    </row>
    <row r="8" spans="1:10" ht="15.6" customHeight="1">
      <c r="A8" s="1071" t="s">
        <v>1893</v>
      </c>
      <c r="B8" s="1072"/>
      <c r="C8" s="1141"/>
      <c r="D8" s="1080"/>
      <c r="E8" s="1149"/>
      <c r="F8" s="1287"/>
      <c r="G8" s="1071"/>
      <c r="H8" s="249" t="str">
        <f>IF(G8="","",G8-G8*COMPASS!$U$19)</f>
        <v/>
      </c>
      <c r="J8" s="79"/>
    </row>
    <row r="9" spans="1:10" ht="15.6" customHeight="1">
      <c r="A9" s="1073" t="s">
        <v>1894</v>
      </c>
      <c r="B9" s="380"/>
      <c r="C9" s="1142"/>
      <c r="D9" s="1311"/>
      <c r="E9" s="1150"/>
      <c r="F9" s="1074"/>
      <c r="G9" s="1074"/>
      <c r="H9" s="249" t="str">
        <f>IF(G9="","",G9-G9*COMPASS!$U$19)</f>
        <v/>
      </c>
      <c r="J9" s="79"/>
    </row>
    <row r="10" spans="1:10" ht="15.6" customHeight="1">
      <c r="A10" s="50" t="s">
        <v>1895</v>
      </c>
      <c r="B10" s="1081" t="s">
        <v>992</v>
      </c>
      <c r="C10" s="1144" t="s">
        <v>1896</v>
      </c>
      <c r="D10" s="54" t="s">
        <v>2537</v>
      </c>
      <c r="E10" s="671">
        <v>1</v>
      </c>
      <c r="F10" s="1305"/>
      <c r="G10" s="1246">
        <v>168</v>
      </c>
      <c r="H10" s="249">
        <f>IF(G10="","",G10-G10*COMPASS!$U$19)</f>
        <v>168</v>
      </c>
      <c r="J10" s="79"/>
    </row>
    <row r="11" spans="1:10" ht="15.6" customHeight="1">
      <c r="A11" s="50" t="s">
        <v>1913</v>
      </c>
      <c r="B11" s="52" t="s">
        <v>992</v>
      </c>
      <c r="C11" s="1144" t="s">
        <v>1914</v>
      </c>
      <c r="D11" s="54" t="s">
        <v>2538</v>
      </c>
      <c r="E11" s="671">
        <v>1</v>
      </c>
      <c r="F11" s="1305"/>
      <c r="G11" s="1246">
        <v>198</v>
      </c>
      <c r="H11" s="249">
        <f>IF(G11="","",G11-G11*COMPASS!$U$19)</f>
        <v>198</v>
      </c>
      <c r="J11" s="79"/>
    </row>
    <row r="12" spans="1:10" ht="15.6" customHeight="1">
      <c r="A12" s="1071" t="s">
        <v>1915</v>
      </c>
      <c r="B12" s="1072"/>
      <c r="C12" s="1141"/>
      <c r="D12" s="1080"/>
      <c r="E12" s="1149"/>
      <c r="F12" s="1287"/>
      <c r="G12" s="1071"/>
      <c r="H12" s="249" t="str">
        <f>IF(G12="","",G12-G12*COMPASS!$U$19)</f>
        <v/>
      </c>
      <c r="J12" s="79"/>
    </row>
    <row r="13" spans="1:10" ht="15.6" customHeight="1">
      <c r="A13" s="1073" t="s">
        <v>1916</v>
      </c>
      <c r="B13" s="380"/>
      <c r="C13" s="1142"/>
      <c r="D13" s="1311"/>
      <c r="E13" s="1150"/>
      <c r="F13" s="1074"/>
      <c r="G13" s="1074"/>
      <c r="H13" s="249" t="str">
        <f>IF(G13="","",G13-G13*COMPASS!$U$19)</f>
        <v/>
      </c>
      <c r="J13" s="79"/>
    </row>
    <row r="14" spans="1:10" ht="15.6" customHeight="1">
      <c r="A14" s="50" t="s">
        <v>1917</v>
      </c>
      <c r="B14" s="1081" t="s">
        <v>992</v>
      </c>
      <c r="C14" s="1309" t="s">
        <v>1918</v>
      </c>
      <c r="D14" s="54" t="s">
        <v>2539</v>
      </c>
      <c r="E14" s="671">
        <v>1</v>
      </c>
      <c r="F14" s="1305"/>
      <c r="G14" s="1246">
        <v>116</v>
      </c>
      <c r="H14" s="249">
        <f>IF(G14="","",G14-G14*COMPASS!$U$19)</f>
        <v>116</v>
      </c>
      <c r="J14" s="79"/>
    </row>
    <row r="15" spans="1:10" ht="15.6" customHeight="1">
      <c r="A15" s="50" t="s">
        <v>1919</v>
      </c>
      <c r="B15" s="1081" t="s">
        <v>992</v>
      </c>
      <c r="C15" s="1309" t="s">
        <v>1920</v>
      </c>
      <c r="D15" s="54" t="s">
        <v>2540</v>
      </c>
      <c r="E15" s="671">
        <v>1</v>
      </c>
      <c r="F15" s="1305"/>
      <c r="G15" s="1246">
        <v>138</v>
      </c>
      <c r="H15" s="249">
        <f>IF(G15="","",G15-G15*COMPASS!$U$19)</f>
        <v>138</v>
      </c>
      <c r="J15" s="79"/>
    </row>
    <row r="16" spans="1:10" ht="15.6" customHeight="1">
      <c r="A16" s="50" t="s">
        <v>1921</v>
      </c>
      <c r="B16" s="1081" t="s">
        <v>992</v>
      </c>
      <c r="C16" s="1309" t="s">
        <v>1922</v>
      </c>
      <c r="D16" s="54" t="s">
        <v>2541</v>
      </c>
      <c r="E16" s="671">
        <v>1</v>
      </c>
      <c r="F16" s="1305"/>
      <c r="G16" s="1246">
        <v>160</v>
      </c>
      <c r="H16" s="249">
        <f>IF(G16="","",G16-G16*COMPASS!$U$19)</f>
        <v>160</v>
      </c>
      <c r="J16" s="79"/>
    </row>
    <row r="17" spans="1:10" ht="15.6" customHeight="1">
      <c r="A17" s="50" t="s">
        <v>1923</v>
      </c>
      <c r="B17" s="1081" t="s">
        <v>992</v>
      </c>
      <c r="C17" s="1309" t="s">
        <v>1924</v>
      </c>
      <c r="D17" s="54" t="s">
        <v>2742</v>
      </c>
      <c r="E17" s="671">
        <v>1</v>
      </c>
      <c r="F17" s="1305"/>
      <c r="G17" s="1246">
        <v>277</v>
      </c>
      <c r="H17" s="249">
        <f>IF(G17="","",G17-G17*COMPASS!$U$19)</f>
        <v>277</v>
      </c>
      <c r="J17" s="79"/>
    </row>
    <row r="18" spans="1:10" ht="15.6" customHeight="1">
      <c r="A18" s="50" t="s">
        <v>1925</v>
      </c>
      <c r="B18" s="1081" t="s">
        <v>992</v>
      </c>
      <c r="C18" s="1309" t="s">
        <v>1926</v>
      </c>
      <c r="D18" s="54" t="s">
        <v>2737</v>
      </c>
      <c r="E18" s="671">
        <v>1</v>
      </c>
      <c r="F18" s="1305"/>
      <c r="G18" s="1246">
        <v>375</v>
      </c>
      <c r="H18" s="249">
        <f>IF(G18="","",G18-G18*COMPASS!$U$19)</f>
        <v>375</v>
      </c>
      <c r="J18" s="79"/>
    </row>
    <row r="19" spans="1:10" ht="15.6" customHeight="1">
      <c r="A19" s="1071" t="s">
        <v>4620</v>
      </c>
      <c r="B19" s="1072"/>
      <c r="C19" s="1141"/>
      <c r="D19" s="1080"/>
      <c r="E19" s="1149"/>
      <c r="F19" s="1287"/>
      <c r="G19" s="1071"/>
      <c r="H19" s="249" t="str">
        <f>IF(G19="","",G19-G19*COMPASS!$U$19)</f>
        <v/>
      </c>
      <c r="J19" s="79"/>
    </row>
    <row r="20" spans="1:10" ht="15.6" customHeight="1">
      <c r="A20" s="1073" t="s">
        <v>4621</v>
      </c>
      <c r="B20" s="380"/>
      <c r="C20" s="1142"/>
      <c r="D20" s="1311"/>
      <c r="E20" s="1150"/>
      <c r="F20" s="1074"/>
      <c r="G20" s="1074"/>
      <c r="H20" s="249" t="str">
        <f>IF(G20="","",G20-G20*COMPASS!$U$19)</f>
        <v/>
      </c>
      <c r="J20" s="79"/>
    </row>
    <row r="21" spans="1:10" ht="15.6" customHeight="1">
      <c r="A21" s="50" t="s">
        <v>4622</v>
      </c>
      <c r="B21" s="52" t="s">
        <v>992</v>
      </c>
      <c r="C21" s="1309" t="s">
        <v>13601</v>
      </c>
      <c r="D21" s="54" t="s">
        <v>5852</v>
      </c>
      <c r="E21" s="671">
        <v>1</v>
      </c>
      <c r="F21" s="1305"/>
      <c r="G21" s="1246">
        <v>390</v>
      </c>
      <c r="H21" s="249">
        <f>IF(G21="","",G21-G21*COMPASS!$U$19)</f>
        <v>390</v>
      </c>
      <c r="J21" s="79"/>
    </row>
    <row r="22" spans="1:10" ht="15.6" customHeight="1">
      <c r="A22" s="50" t="s">
        <v>4623</v>
      </c>
      <c r="B22" s="1081" t="s">
        <v>992</v>
      </c>
      <c r="C22" s="1309" t="s">
        <v>13602</v>
      </c>
      <c r="D22" s="54" t="s">
        <v>5853</v>
      </c>
      <c r="E22" s="671">
        <v>1</v>
      </c>
      <c r="F22" s="1305"/>
      <c r="G22" s="1246">
        <v>501</v>
      </c>
      <c r="H22" s="249">
        <f>IF(G22="","",G22-G22*COMPASS!$U$19)</f>
        <v>501</v>
      </c>
      <c r="J22" s="79"/>
    </row>
    <row r="23" spans="1:10" ht="15.6" customHeight="1">
      <c r="A23" s="1071" t="s">
        <v>1927</v>
      </c>
      <c r="B23" s="1071"/>
      <c r="C23" s="1141"/>
      <c r="D23" s="1080"/>
      <c r="E23" s="1149"/>
      <c r="F23" s="1287"/>
      <c r="G23" s="1071"/>
      <c r="H23" s="249" t="str">
        <f>IF(G23="","",G23-G23*COMPASS!$U$19)</f>
        <v/>
      </c>
      <c r="J23" s="79"/>
    </row>
    <row r="24" spans="1:10" ht="15.6" customHeight="1">
      <c r="A24" s="1073" t="s">
        <v>2746</v>
      </c>
      <c r="B24" s="1073"/>
      <c r="C24" s="1142"/>
      <c r="D24" s="1311"/>
      <c r="E24" s="1150"/>
      <c r="F24" s="1074"/>
      <c r="G24" s="1074"/>
      <c r="H24" s="249" t="str">
        <f>IF(G24="","",G24-G24*COMPASS!$U$19)</f>
        <v/>
      </c>
      <c r="J24" s="79"/>
    </row>
    <row r="25" spans="1:10" ht="15.6" customHeight="1">
      <c r="A25" s="50" t="s">
        <v>2751</v>
      </c>
      <c r="B25" s="1081" t="s">
        <v>992</v>
      </c>
      <c r="C25" s="1309" t="s">
        <v>2747</v>
      </c>
      <c r="D25" s="54" t="s">
        <v>2748</v>
      </c>
      <c r="E25" s="574">
        <v>1</v>
      </c>
      <c r="F25" s="1305"/>
      <c r="G25" s="1246">
        <v>160</v>
      </c>
      <c r="H25" s="249">
        <f>IF(G25="","",G25-G25*COMPASS!$U$19)</f>
        <v>160</v>
      </c>
      <c r="J25" s="79"/>
    </row>
    <row r="26" spans="1:10" ht="15.6" customHeight="1">
      <c r="A26" s="50" t="s">
        <v>2752</v>
      </c>
      <c r="B26" s="1081" t="s">
        <v>992</v>
      </c>
      <c r="C26" s="1309" t="s">
        <v>2749</v>
      </c>
      <c r="D26" s="54" t="s">
        <v>2750</v>
      </c>
      <c r="E26" s="574">
        <v>1</v>
      </c>
      <c r="F26" s="1305"/>
      <c r="G26" s="1246">
        <v>190</v>
      </c>
      <c r="H26" s="249">
        <f>IF(G26="","",G26-G26*COMPASS!$U$19)</f>
        <v>190</v>
      </c>
      <c r="J26" s="79"/>
    </row>
    <row r="27" spans="1:10" ht="15.6" customHeight="1">
      <c r="A27" s="50" t="s">
        <v>3114</v>
      </c>
      <c r="B27" s="1081" t="s">
        <v>992</v>
      </c>
      <c r="C27" s="1309" t="s">
        <v>3117</v>
      </c>
      <c r="D27" s="54" t="s">
        <v>3120</v>
      </c>
      <c r="E27" s="574">
        <v>1</v>
      </c>
      <c r="F27" s="1305"/>
      <c r="G27" s="1246">
        <v>375</v>
      </c>
      <c r="H27" s="249">
        <f>IF(G27="","",G27-G27*COMPASS!$U$19)</f>
        <v>375</v>
      </c>
      <c r="J27" s="79"/>
    </row>
    <row r="28" spans="1:10" ht="15.6" customHeight="1">
      <c r="A28" s="50" t="s">
        <v>3115</v>
      </c>
      <c r="B28" s="52" t="s">
        <v>992</v>
      </c>
      <c r="C28" s="1309" t="s">
        <v>3118</v>
      </c>
      <c r="D28" s="54" t="s">
        <v>3121</v>
      </c>
      <c r="E28" s="574">
        <v>1</v>
      </c>
      <c r="F28" s="1305"/>
      <c r="G28" s="1246">
        <v>496</v>
      </c>
      <c r="H28" s="249">
        <f>IF(G28="","",G28-G28*COMPASS!$U$19)</f>
        <v>496</v>
      </c>
      <c r="J28" s="79"/>
    </row>
    <row r="29" spans="1:10" ht="15.6" customHeight="1">
      <c r="A29" s="50" t="s">
        <v>3116</v>
      </c>
      <c r="B29" s="52" t="s">
        <v>992</v>
      </c>
      <c r="C29" s="1309" t="s">
        <v>3119</v>
      </c>
      <c r="D29" s="54" t="s">
        <v>3122</v>
      </c>
      <c r="E29" s="574">
        <v>1</v>
      </c>
      <c r="F29" s="1305"/>
      <c r="G29" s="1246">
        <v>697</v>
      </c>
      <c r="H29" s="249"/>
      <c r="J29" s="79"/>
    </row>
    <row r="30" spans="1:10" ht="15.6" customHeight="1">
      <c r="A30" s="1071" t="s">
        <v>1946</v>
      </c>
      <c r="B30" s="1072"/>
      <c r="C30" s="1141"/>
      <c r="D30" s="1080"/>
      <c r="E30" s="1149"/>
      <c r="F30" s="1287"/>
      <c r="G30" s="1071"/>
      <c r="H30" s="249" t="str">
        <f>IF(G30="","",G30-G30*COMPASS!$U$19)</f>
        <v/>
      </c>
      <c r="J30" s="79"/>
    </row>
    <row r="31" spans="1:10" ht="15.6" customHeight="1">
      <c r="A31" s="1073" t="s">
        <v>5275</v>
      </c>
      <c r="B31" s="380"/>
      <c r="C31" s="1142"/>
      <c r="D31" s="1311"/>
      <c r="E31" s="1150"/>
      <c r="F31" s="1074"/>
      <c r="G31" s="1074"/>
      <c r="H31" s="249" t="str">
        <f>IF(G31="","",G31-G31*COMPASS!$U$19)</f>
        <v/>
      </c>
      <c r="J31" s="79"/>
    </row>
    <row r="32" spans="1:10" ht="15.6" customHeight="1">
      <c r="A32" s="50" t="s">
        <v>4675</v>
      </c>
      <c r="B32" s="52" t="s">
        <v>992</v>
      </c>
      <c r="C32" s="1309" t="s">
        <v>4673</v>
      </c>
      <c r="D32" s="54" t="s">
        <v>7643</v>
      </c>
      <c r="E32" s="574">
        <v>1</v>
      </c>
      <c r="F32" s="1305"/>
      <c r="G32" s="1246">
        <v>728</v>
      </c>
      <c r="H32" s="249">
        <f>IF(G32="","",G32-G32*COMPASS!$U$19)</f>
        <v>728</v>
      </c>
      <c r="J32" s="79"/>
    </row>
    <row r="33" spans="1:10" ht="15.6" customHeight="1">
      <c r="A33" s="50" t="s">
        <v>4676</v>
      </c>
      <c r="B33" s="1081" t="s">
        <v>992</v>
      </c>
      <c r="C33" s="1309" t="s">
        <v>4674</v>
      </c>
      <c r="D33" s="54" t="s">
        <v>7644</v>
      </c>
      <c r="E33" s="574">
        <v>1</v>
      </c>
      <c r="F33" s="1305"/>
      <c r="G33" s="1246">
        <v>861</v>
      </c>
      <c r="H33" s="249">
        <f>IF(G33="","",G33-G33*COMPASS!$U$19)</f>
        <v>861</v>
      </c>
      <c r="J33" s="79"/>
    </row>
    <row r="34" spans="1:10" ht="15.6" customHeight="1">
      <c r="A34" s="1071" t="s">
        <v>1947</v>
      </c>
      <c r="B34" s="1072"/>
      <c r="C34" s="1141"/>
      <c r="D34" s="1080"/>
      <c r="E34" s="1149"/>
      <c r="F34" s="1287"/>
      <c r="G34" s="1071"/>
      <c r="H34" s="249" t="str">
        <f>IF(G34="","",G34-G34*COMPASS!$U$19)</f>
        <v/>
      </c>
      <c r="J34" s="79"/>
    </row>
    <row r="35" spans="1:10" ht="15.6" customHeight="1">
      <c r="A35" s="1073" t="s">
        <v>2897</v>
      </c>
      <c r="B35" s="380"/>
      <c r="C35" s="1142"/>
      <c r="D35" s="1311"/>
      <c r="E35" s="1150"/>
      <c r="F35" s="1074"/>
      <c r="G35" s="1074"/>
      <c r="H35" s="249" t="str">
        <f>IF(G35="","",G35-G35*COMPASS!$U$19)</f>
        <v/>
      </c>
      <c r="J35" s="79"/>
    </row>
    <row r="36" spans="1:10" ht="15.6" customHeight="1">
      <c r="A36" s="50" t="s">
        <v>2906</v>
      </c>
      <c r="B36" s="1081" t="s">
        <v>992</v>
      </c>
      <c r="C36" s="1309" t="s">
        <v>2898</v>
      </c>
      <c r="D36" s="54" t="s">
        <v>2899</v>
      </c>
      <c r="E36" s="574">
        <v>1</v>
      </c>
      <c r="F36" s="1305"/>
      <c r="G36" s="1246">
        <v>861</v>
      </c>
      <c r="H36" s="249">
        <f>IF(G36="","",G36-G36*COMPASS!$U$19)</f>
        <v>861</v>
      </c>
      <c r="J36" s="79"/>
    </row>
    <row r="37" spans="1:10" ht="15.6" customHeight="1">
      <c r="A37" s="50" t="s">
        <v>2907</v>
      </c>
      <c r="B37" s="1081" t="s">
        <v>992</v>
      </c>
      <c r="C37" s="1309" t="s">
        <v>2900</v>
      </c>
      <c r="D37" s="54" t="s">
        <v>2901</v>
      </c>
      <c r="E37" s="574">
        <v>1</v>
      </c>
      <c r="F37" s="1305"/>
      <c r="G37" s="1246">
        <v>962</v>
      </c>
      <c r="H37" s="249">
        <f>IF(G37="","",G37-G37*COMPASS!$U$19)</f>
        <v>962</v>
      </c>
      <c r="J37" s="79"/>
    </row>
    <row r="38" spans="1:10" ht="15.6" customHeight="1">
      <c r="A38" s="50" t="s">
        <v>5781</v>
      </c>
      <c r="B38" s="1081" t="s">
        <v>992</v>
      </c>
      <c r="C38" s="1309" t="s">
        <v>2902</v>
      </c>
      <c r="D38" s="54" t="s">
        <v>2903</v>
      </c>
      <c r="E38" s="574">
        <v>1</v>
      </c>
      <c r="F38" s="1305"/>
      <c r="G38" s="1246">
        <v>1310</v>
      </c>
      <c r="H38" s="249">
        <f>IF(G38="","",G38-G38*COMPASS!$U$19)</f>
        <v>1310</v>
      </c>
      <c r="J38" s="79"/>
    </row>
    <row r="39" spans="1:10" ht="15.6" customHeight="1">
      <c r="A39" s="50" t="s">
        <v>2908</v>
      </c>
      <c r="B39" s="1081" t="s">
        <v>992</v>
      </c>
      <c r="C39" s="1309" t="s">
        <v>2904</v>
      </c>
      <c r="D39" s="54" t="s">
        <v>2905</v>
      </c>
      <c r="E39" s="574">
        <v>1</v>
      </c>
      <c r="F39" s="1305"/>
      <c r="G39" s="1246">
        <v>1433</v>
      </c>
      <c r="H39" s="249">
        <f>IF(G39="","",G39-G39*COMPASS!$U$19)</f>
        <v>1433</v>
      </c>
      <c r="J39" s="79"/>
    </row>
    <row r="40" spans="1:10" ht="15.6" customHeight="1">
      <c r="A40" s="1071" t="s">
        <v>2077</v>
      </c>
      <c r="B40" s="1072"/>
      <c r="C40" s="1141"/>
      <c r="D40" s="1080"/>
      <c r="E40" s="1149"/>
      <c r="F40" s="1287"/>
      <c r="G40" s="1071"/>
      <c r="H40" s="249" t="str">
        <f>IF(G40="","",G40-G40*COMPASS!$U$19)</f>
        <v/>
      </c>
      <c r="J40" s="79"/>
    </row>
    <row r="41" spans="1:10" ht="15.6" customHeight="1">
      <c r="A41" s="1073" t="s">
        <v>2078</v>
      </c>
      <c r="B41" s="380"/>
      <c r="C41" s="1142"/>
      <c r="D41" s="1311"/>
      <c r="E41" s="1150"/>
      <c r="F41" s="1074"/>
      <c r="G41" s="1074"/>
      <c r="H41" s="249" t="str">
        <f>IF(G41="","",G41-G41*COMPASS!$U$19)</f>
        <v/>
      </c>
      <c r="J41" s="79"/>
    </row>
    <row r="42" spans="1:10" ht="15.6" customHeight="1">
      <c r="A42" s="50" t="s">
        <v>2079</v>
      </c>
      <c r="B42" s="52" t="s">
        <v>421</v>
      </c>
      <c r="C42" s="1144" t="s">
        <v>2080</v>
      </c>
      <c r="D42" s="54" t="s">
        <v>2888</v>
      </c>
      <c r="E42" s="184">
        <v>1</v>
      </c>
      <c r="F42" s="1305"/>
      <c r="G42" s="1246">
        <v>462</v>
      </c>
      <c r="H42" s="249">
        <f>IF(G42="","",G42-G42*COMPASS!$U$19)</f>
        <v>462</v>
      </c>
      <c r="J42" s="79"/>
    </row>
    <row r="43" spans="1:10" ht="15.6" customHeight="1">
      <c r="A43" s="50" t="s">
        <v>2081</v>
      </c>
      <c r="B43" s="1081" t="s">
        <v>992</v>
      </c>
      <c r="C43" s="1144" t="s">
        <v>2082</v>
      </c>
      <c r="D43" s="54" t="s">
        <v>2889</v>
      </c>
      <c r="E43" s="671">
        <v>1</v>
      </c>
      <c r="F43" s="1305"/>
      <c r="G43" s="1246">
        <v>542</v>
      </c>
      <c r="H43" s="249">
        <f>IF(G43="","",G43-G43*COMPASS!$U$19)</f>
        <v>542</v>
      </c>
      <c r="J43" s="79"/>
    </row>
    <row r="44" spans="1:10" ht="15.6" customHeight="1">
      <c r="A44" s="50" t="s">
        <v>2083</v>
      </c>
      <c r="B44" s="52" t="s">
        <v>421</v>
      </c>
      <c r="C44" s="1144" t="s">
        <v>2084</v>
      </c>
      <c r="D44" s="54" t="s">
        <v>2890</v>
      </c>
      <c r="E44" s="671">
        <v>1</v>
      </c>
      <c r="F44" s="1305"/>
      <c r="G44" s="1246">
        <v>728</v>
      </c>
      <c r="H44" s="249">
        <f>IF(G44="","",G44-G44*COMPASS!$U$19)</f>
        <v>728</v>
      </c>
      <c r="J44" s="79"/>
    </row>
    <row r="45" spans="1:10" ht="15.6" customHeight="1">
      <c r="A45" s="50" t="s">
        <v>2085</v>
      </c>
      <c r="B45" s="52" t="s">
        <v>421</v>
      </c>
      <c r="C45" s="1144" t="s">
        <v>2086</v>
      </c>
      <c r="D45" s="54" t="s">
        <v>2891</v>
      </c>
      <c r="E45" s="184">
        <v>1</v>
      </c>
      <c r="F45" s="1305"/>
      <c r="G45" s="1246">
        <v>972</v>
      </c>
      <c r="H45" s="249">
        <f>IF(G45="","",G45-G45*COMPASS!$U$19)</f>
        <v>972</v>
      </c>
      <c r="J45" s="79"/>
    </row>
    <row r="46" spans="1:10" ht="15.6" customHeight="1">
      <c r="A46" s="1071" t="s">
        <v>2087</v>
      </c>
      <c r="B46" s="1072"/>
      <c r="C46" s="1141"/>
      <c r="D46" s="1080"/>
      <c r="E46" s="1149"/>
      <c r="F46" s="1287"/>
      <c r="G46" s="1071"/>
      <c r="H46" s="249" t="str">
        <f>IF(G46="","",G46-G46*COMPASS!$U$19)</f>
        <v/>
      </c>
      <c r="J46" s="79"/>
    </row>
    <row r="47" spans="1:10" ht="15.6" customHeight="1">
      <c r="A47" s="1073" t="s">
        <v>2088</v>
      </c>
      <c r="B47" s="380"/>
      <c r="C47" s="1142"/>
      <c r="D47" s="1311"/>
      <c r="E47" s="1150"/>
      <c r="F47" s="1074"/>
      <c r="G47" s="1074"/>
      <c r="H47" s="249" t="str">
        <f>IF(G47="","",G47-G47*COMPASS!$U$19)</f>
        <v/>
      </c>
      <c r="J47" s="79"/>
    </row>
    <row r="48" spans="1:10" ht="15.6" customHeight="1">
      <c r="A48" s="50" t="s">
        <v>6229</v>
      </c>
      <c r="B48" s="52" t="s">
        <v>421</v>
      </c>
      <c r="C48" s="1144" t="s">
        <v>6221</v>
      </c>
      <c r="D48" s="54" t="s">
        <v>6222</v>
      </c>
      <c r="E48" s="671">
        <v>1</v>
      </c>
      <c r="F48" s="1305"/>
      <c r="G48" s="1246">
        <v>807</v>
      </c>
      <c r="H48" s="249">
        <f>IF(G48="","",G48-G48*COMPASS!$U$19)</f>
        <v>807</v>
      </c>
      <c r="J48" s="79"/>
    </row>
    <row r="49" spans="1:10" ht="15.6" customHeight="1">
      <c r="A49" s="50" t="s">
        <v>6230</v>
      </c>
      <c r="B49" s="52" t="s">
        <v>421</v>
      </c>
      <c r="C49" s="1144" t="s">
        <v>6223</v>
      </c>
      <c r="D49" s="54" t="s">
        <v>20489</v>
      </c>
      <c r="E49" s="671">
        <v>1</v>
      </c>
      <c r="F49" s="1305"/>
      <c r="G49" s="1246">
        <v>866</v>
      </c>
      <c r="H49" s="249">
        <f>IF(G49="","",G49-G49*COMPASS!$U$19)</f>
        <v>866</v>
      </c>
      <c r="J49" s="79"/>
    </row>
    <row r="50" spans="1:10" ht="15.6" customHeight="1">
      <c r="A50" s="50" t="s">
        <v>2089</v>
      </c>
      <c r="B50" s="52" t="s">
        <v>421</v>
      </c>
      <c r="C50" s="1144" t="s">
        <v>6223</v>
      </c>
      <c r="D50" s="54" t="s">
        <v>2542</v>
      </c>
      <c r="E50" s="671">
        <v>1</v>
      </c>
      <c r="F50" s="1305"/>
      <c r="G50" s="1246">
        <v>866</v>
      </c>
      <c r="H50" s="249">
        <f>IF(G50="","",G50-G50*COMPASS!$U$19)</f>
        <v>866</v>
      </c>
      <c r="J50" s="79"/>
    </row>
    <row r="51" spans="1:10" ht="15.6" customHeight="1">
      <c r="A51" s="50" t="s">
        <v>6231</v>
      </c>
      <c r="B51" s="52" t="s">
        <v>421</v>
      </c>
      <c r="C51" s="1144" t="s">
        <v>6224</v>
      </c>
      <c r="D51" s="54" t="s">
        <v>20490</v>
      </c>
      <c r="E51" s="671">
        <v>1</v>
      </c>
      <c r="F51" s="1305"/>
      <c r="G51" s="1246">
        <v>1313</v>
      </c>
      <c r="H51" s="249">
        <f>IF(G51="","",G51-G51*COMPASS!$U$19)</f>
        <v>1313</v>
      </c>
      <c r="J51" s="79"/>
    </row>
    <row r="52" spans="1:10" ht="15.6" customHeight="1">
      <c r="A52" s="50" t="s">
        <v>6232</v>
      </c>
      <c r="B52" s="52" t="s">
        <v>421</v>
      </c>
      <c r="C52" s="1144" t="s">
        <v>6225</v>
      </c>
      <c r="D52" s="54" t="s">
        <v>6226</v>
      </c>
      <c r="E52" s="671">
        <v>1</v>
      </c>
      <c r="F52" s="1305"/>
      <c r="G52" s="1246">
        <v>1760</v>
      </c>
      <c r="H52" s="249">
        <f>IF(G52="","",G52-G52*COMPASS!$U$19)</f>
        <v>1760</v>
      </c>
      <c r="J52" s="79"/>
    </row>
    <row r="53" spans="1:10" ht="15.6" customHeight="1">
      <c r="A53" s="50" t="s">
        <v>6233</v>
      </c>
      <c r="B53" s="52" t="s">
        <v>421</v>
      </c>
      <c r="C53" s="1144" t="s">
        <v>6227</v>
      </c>
      <c r="D53" s="54" t="s">
        <v>6278</v>
      </c>
      <c r="E53" s="671">
        <v>1</v>
      </c>
      <c r="F53" s="1305"/>
      <c r="G53" s="1246">
        <v>2235</v>
      </c>
      <c r="H53" s="249">
        <f>IF(G53="","",G53-G53*COMPASS!$U$19)</f>
        <v>2235</v>
      </c>
      <c r="J53" s="79"/>
    </row>
    <row r="54" spans="1:10" ht="15.6" customHeight="1">
      <c r="A54" s="50" t="s">
        <v>2090</v>
      </c>
      <c r="B54" s="52" t="s">
        <v>421</v>
      </c>
      <c r="C54" s="1143" t="s">
        <v>7645</v>
      </c>
      <c r="D54" s="54" t="s">
        <v>2543</v>
      </c>
      <c r="E54" s="184">
        <v>1</v>
      </c>
      <c r="F54" s="1305"/>
      <c r="G54" s="1246">
        <v>972</v>
      </c>
      <c r="H54" s="249">
        <f>IF(G54="","",G54-G54*COMPASS!$U$19)</f>
        <v>972</v>
      </c>
      <c r="J54" s="79"/>
    </row>
    <row r="55" spans="1:10" ht="15.6" customHeight="1">
      <c r="A55" s="50" t="s">
        <v>2091</v>
      </c>
      <c r="B55" s="52" t="s">
        <v>421</v>
      </c>
      <c r="C55" s="1143" t="s">
        <v>7646</v>
      </c>
      <c r="D55" s="54" t="s">
        <v>2544</v>
      </c>
      <c r="E55" s="184">
        <v>1</v>
      </c>
      <c r="F55" s="1305"/>
      <c r="G55" s="1246">
        <v>1545</v>
      </c>
      <c r="H55" s="249">
        <f>IF(G55="","",G55-G55*COMPASS!$U$19)</f>
        <v>1545</v>
      </c>
      <c r="J55" s="79"/>
    </row>
    <row r="56" spans="1:10" ht="15.6" customHeight="1">
      <c r="A56" s="50" t="s">
        <v>2092</v>
      </c>
      <c r="B56" s="52" t="s">
        <v>421</v>
      </c>
      <c r="C56" s="1144" t="s">
        <v>7647</v>
      </c>
      <c r="D56" s="54" t="s">
        <v>2545</v>
      </c>
      <c r="E56" s="671">
        <v>1</v>
      </c>
      <c r="F56" s="1305"/>
      <c r="G56" s="1246">
        <v>2070</v>
      </c>
      <c r="H56" s="249">
        <f>IF(G56="","",G56-G56*COMPASS!$U$19)</f>
        <v>2070</v>
      </c>
      <c r="J56" s="79"/>
    </row>
    <row r="57" spans="1:10" ht="15.6" customHeight="1">
      <c r="A57" s="1073" t="s">
        <v>2093</v>
      </c>
      <c r="B57" s="380"/>
      <c r="C57" s="1142"/>
      <c r="D57" s="1311"/>
      <c r="E57" s="1150"/>
      <c r="F57" s="1074"/>
      <c r="G57" s="1074"/>
      <c r="H57" s="249" t="str">
        <f>IF(G57="","",G57-G57*COMPASS!$U$19)</f>
        <v/>
      </c>
      <c r="J57" s="79"/>
    </row>
    <row r="58" spans="1:10" ht="15.6" customHeight="1">
      <c r="A58" s="50" t="s">
        <v>2094</v>
      </c>
      <c r="B58" s="52" t="s">
        <v>421</v>
      </c>
      <c r="C58" s="1144" t="s">
        <v>2095</v>
      </c>
      <c r="D58" s="54" t="s">
        <v>2546</v>
      </c>
      <c r="E58" s="184">
        <v>1</v>
      </c>
      <c r="F58" s="1305"/>
      <c r="G58" s="1246">
        <v>523</v>
      </c>
      <c r="H58" s="249">
        <f>IF(G58="","",G58-G58*COMPASS!$U$19)</f>
        <v>523</v>
      </c>
      <c r="J58" s="79"/>
    </row>
    <row r="59" spans="1:10" ht="15.6" customHeight="1">
      <c r="A59" s="50" t="s">
        <v>2096</v>
      </c>
      <c r="B59" s="52" t="s">
        <v>421</v>
      </c>
      <c r="C59" s="1144" t="s">
        <v>2097</v>
      </c>
      <c r="D59" s="54" t="s">
        <v>2546</v>
      </c>
      <c r="E59" s="671">
        <v>1</v>
      </c>
      <c r="F59" s="1305"/>
      <c r="G59" s="1246">
        <v>672</v>
      </c>
      <c r="H59" s="249">
        <f>IF(G59="","",G59-G59*COMPASS!$U$19)</f>
        <v>672</v>
      </c>
      <c r="J59" s="79"/>
    </row>
    <row r="60" spans="1:10" ht="15.6" customHeight="1">
      <c r="A60" s="50" t="s">
        <v>2098</v>
      </c>
      <c r="B60" s="52" t="s">
        <v>421</v>
      </c>
      <c r="C60" s="1144" t="s">
        <v>2099</v>
      </c>
      <c r="D60" s="54" t="s">
        <v>2547</v>
      </c>
      <c r="E60" s="184">
        <v>1</v>
      </c>
      <c r="F60" s="1305"/>
      <c r="G60" s="1246">
        <v>1474</v>
      </c>
      <c r="H60" s="249">
        <f>IF(G60="","",G60-G60*COMPASS!$U$19)</f>
        <v>1474</v>
      </c>
      <c r="J60" s="79"/>
    </row>
    <row r="61" spans="1:10" ht="15.6" customHeight="1">
      <c r="A61" s="50" t="s">
        <v>2100</v>
      </c>
      <c r="B61" s="52" t="s">
        <v>421</v>
      </c>
      <c r="C61" s="1144" t="s">
        <v>2101</v>
      </c>
      <c r="D61" s="54" t="s">
        <v>2548</v>
      </c>
      <c r="E61" s="671">
        <v>1</v>
      </c>
      <c r="F61" s="1305"/>
      <c r="G61" s="1246">
        <v>852</v>
      </c>
      <c r="H61" s="249">
        <f>IF(G61="","",G61-G61*COMPASS!$U$19)</f>
        <v>852</v>
      </c>
      <c r="J61" s="79"/>
    </row>
    <row r="62" spans="1:10" ht="15.6" customHeight="1">
      <c r="A62" s="50" t="s">
        <v>2102</v>
      </c>
      <c r="B62" s="52" t="s">
        <v>421</v>
      </c>
      <c r="C62" s="1144" t="s">
        <v>2103</v>
      </c>
      <c r="D62" s="54" t="s">
        <v>2549</v>
      </c>
      <c r="E62" s="671">
        <v>1</v>
      </c>
      <c r="F62" s="1305"/>
      <c r="G62" s="1246">
        <v>1153</v>
      </c>
      <c r="H62" s="249">
        <f>IF(G62="","",G62-G62*COMPASS!$U$19)</f>
        <v>1153</v>
      </c>
      <c r="J62" s="79"/>
    </row>
    <row r="63" spans="1:10" ht="15.6" customHeight="1">
      <c r="A63" s="50" t="s">
        <v>2104</v>
      </c>
      <c r="B63" s="52" t="s">
        <v>421</v>
      </c>
      <c r="C63" s="1144" t="s">
        <v>2105</v>
      </c>
      <c r="D63" s="54" t="s">
        <v>2550</v>
      </c>
      <c r="E63" s="671">
        <v>1</v>
      </c>
      <c r="F63" s="1305"/>
      <c r="G63" s="1246">
        <v>2494</v>
      </c>
      <c r="H63" s="249">
        <f>IF(G63="","",G63-G63*COMPASS!$U$19)</f>
        <v>2494</v>
      </c>
      <c r="J63" s="79"/>
    </row>
    <row r="64" spans="1:10" ht="15.6" customHeight="1">
      <c r="A64" s="1071" t="s">
        <v>2106</v>
      </c>
      <c r="B64" s="1072"/>
      <c r="C64" s="1141"/>
      <c r="D64" s="1080"/>
      <c r="E64" s="1149"/>
      <c r="F64" s="1287"/>
      <c r="G64" s="1071"/>
      <c r="H64" s="249" t="str">
        <f>IF(G64="","",G64-G64*COMPASS!$U$19)</f>
        <v/>
      </c>
      <c r="J64" s="79"/>
    </row>
    <row r="65" spans="1:10" ht="15.6" customHeight="1">
      <c r="A65" s="1075" t="s">
        <v>2107</v>
      </c>
      <c r="B65" s="380"/>
      <c r="C65" s="1142"/>
      <c r="D65" s="1311"/>
      <c r="E65" s="1150"/>
      <c r="F65" s="1074"/>
      <c r="G65" s="1074"/>
      <c r="H65" s="249" t="str">
        <f>IF(G65="","",G65-G65*COMPASS!$U$19)</f>
        <v/>
      </c>
      <c r="J65" s="79"/>
    </row>
    <row r="66" spans="1:10" ht="15.6" customHeight="1">
      <c r="A66" s="50" t="s">
        <v>2108</v>
      </c>
      <c r="B66" s="1081" t="s">
        <v>992</v>
      </c>
      <c r="C66" s="1310" t="s">
        <v>7648</v>
      </c>
      <c r="D66" s="54" t="s">
        <v>2551</v>
      </c>
      <c r="E66" s="671">
        <v>1</v>
      </c>
      <c r="F66" s="1305"/>
      <c r="G66" s="1246">
        <v>972</v>
      </c>
      <c r="H66" s="249">
        <f>IF(G66="","",G66-G66*COMPASS!$U$19)</f>
        <v>972</v>
      </c>
      <c r="J66" s="79"/>
    </row>
    <row r="67" spans="1:10" ht="15.6" customHeight="1">
      <c r="A67" s="50" t="s">
        <v>2109</v>
      </c>
      <c r="B67" s="1081" t="s">
        <v>992</v>
      </c>
      <c r="C67" s="1309" t="s">
        <v>7649</v>
      </c>
      <c r="D67" s="54" t="s">
        <v>2552</v>
      </c>
      <c r="E67" s="671">
        <v>1</v>
      </c>
      <c r="F67" s="1305"/>
      <c r="G67" s="1246">
        <v>1459</v>
      </c>
      <c r="H67" s="249">
        <f>IF(G67="","",G67-G67*COMPASS!$U$19)</f>
        <v>1459</v>
      </c>
      <c r="J67" s="79"/>
    </row>
    <row r="68" spans="1:10" ht="15.6" customHeight="1">
      <c r="A68" s="50" t="s">
        <v>1937</v>
      </c>
      <c r="B68" s="1081" t="s">
        <v>992</v>
      </c>
      <c r="C68" s="1309" t="s">
        <v>7650</v>
      </c>
      <c r="D68" s="54" t="s">
        <v>2553</v>
      </c>
      <c r="E68" s="671">
        <v>1</v>
      </c>
      <c r="F68" s="1305"/>
      <c r="G68" s="1246">
        <v>1847</v>
      </c>
      <c r="H68" s="249">
        <f>IF(G68="","",G68-G68*COMPASS!$U$19)</f>
        <v>1847</v>
      </c>
      <c r="J68" s="79"/>
    </row>
    <row r="69" spans="1:10" ht="15.6" customHeight="1">
      <c r="A69" s="50" t="s">
        <v>1938</v>
      </c>
      <c r="B69" s="1081" t="s">
        <v>992</v>
      </c>
      <c r="C69" s="1309" t="s">
        <v>7651</v>
      </c>
      <c r="D69" s="54" t="s">
        <v>2554</v>
      </c>
      <c r="E69" s="671">
        <v>1</v>
      </c>
      <c r="F69" s="1305"/>
      <c r="G69" s="1246">
        <v>2409</v>
      </c>
      <c r="H69" s="249">
        <f>IF(G69="","",G69-G69*COMPASS!$U$19)</f>
        <v>2409</v>
      </c>
      <c r="J69" s="79"/>
    </row>
    <row r="70" spans="1:10" ht="15.6" customHeight="1">
      <c r="A70" s="50" t="s">
        <v>1939</v>
      </c>
      <c r="B70" s="52" t="s">
        <v>421</v>
      </c>
      <c r="C70" s="1310" t="s">
        <v>7652</v>
      </c>
      <c r="D70" s="1312" t="s">
        <v>2892</v>
      </c>
      <c r="E70" s="671">
        <v>1</v>
      </c>
      <c r="F70" s="1308"/>
      <c r="G70" s="1246">
        <v>1594</v>
      </c>
      <c r="H70" s="249">
        <f>IF(G70="","",G70-G70*COMPASS!$U$19)</f>
        <v>1594</v>
      </c>
      <c r="J70" s="79"/>
    </row>
    <row r="71" spans="1:10" ht="15.6" customHeight="1">
      <c r="A71" s="50" t="s">
        <v>1940</v>
      </c>
      <c r="B71" s="52" t="s">
        <v>421</v>
      </c>
      <c r="C71" s="1310" t="s">
        <v>7653</v>
      </c>
      <c r="D71" s="1312" t="s">
        <v>2893</v>
      </c>
      <c r="E71" s="671">
        <v>1</v>
      </c>
      <c r="F71" s="1308"/>
      <c r="G71" s="1246">
        <v>2158</v>
      </c>
      <c r="H71" s="249">
        <f>IF(G71="","",G71-G71*COMPASS!$U$19)</f>
        <v>2158</v>
      </c>
      <c r="J71" s="79"/>
    </row>
    <row r="72" spans="1:10" ht="15.6" customHeight="1">
      <c r="A72" s="1076" t="s">
        <v>2067</v>
      </c>
      <c r="B72" s="380"/>
      <c r="C72" s="1142"/>
      <c r="D72" s="1311"/>
      <c r="E72" s="1150"/>
      <c r="F72" s="1074"/>
      <c r="G72" s="1074"/>
      <c r="H72" s="249" t="str">
        <f>IF(G72="","",G72-G72*COMPASS!$U$19)</f>
        <v/>
      </c>
      <c r="J72" s="79"/>
    </row>
    <row r="73" spans="1:10" ht="15.6" customHeight="1">
      <c r="A73" s="50" t="s">
        <v>2068</v>
      </c>
      <c r="B73" s="52" t="s">
        <v>421</v>
      </c>
      <c r="C73" s="1144" t="s">
        <v>2069</v>
      </c>
      <c r="D73" s="54" t="s">
        <v>2555</v>
      </c>
      <c r="E73" s="671">
        <v>1</v>
      </c>
      <c r="F73" s="1305"/>
      <c r="G73" s="1246">
        <v>639</v>
      </c>
      <c r="H73" s="249">
        <f>IF(G73="","",G73-G73*COMPASS!$U$19)</f>
        <v>639</v>
      </c>
      <c r="J73" s="79"/>
    </row>
    <row r="74" spans="1:10" ht="15.6" customHeight="1">
      <c r="A74" s="50" t="s">
        <v>1427</v>
      </c>
      <c r="B74" s="52" t="s">
        <v>421</v>
      </c>
      <c r="C74" s="1144" t="s">
        <v>1428</v>
      </c>
      <c r="D74" s="54" t="s">
        <v>2556</v>
      </c>
      <c r="E74" s="184">
        <v>1</v>
      </c>
      <c r="F74" s="1305"/>
      <c r="G74" s="1246">
        <v>728</v>
      </c>
      <c r="H74" s="249">
        <f>IF(G74="","",G74-G74*COMPASS!$U$19)</f>
        <v>728</v>
      </c>
      <c r="J74" s="79"/>
    </row>
    <row r="75" spans="1:10" ht="15.6" customHeight="1">
      <c r="A75" s="50" t="s">
        <v>1429</v>
      </c>
      <c r="B75" s="52" t="s">
        <v>421</v>
      </c>
      <c r="C75" s="1144" t="s">
        <v>2127</v>
      </c>
      <c r="D75" s="54" t="s">
        <v>2557</v>
      </c>
      <c r="E75" s="671">
        <v>1</v>
      </c>
      <c r="F75" s="1305"/>
      <c r="G75" s="1246">
        <v>948</v>
      </c>
      <c r="H75" s="249">
        <f>IF(G75="","",G75-G75*COMPASS!$U$19)</f>
        <v>948</v>
      </c>
      <c r="J75" s="79"/>
    </row>
    <row r="76" spans="1:10" ht="15.6" customHeight="1">
      <c r="A76" s="50" t="s">
        <v>2128</v>
      </c>
      <c r="B76" s="52" t="s">
        <v>421</v>
      </c>
      <c r="C76" s="1144" t="s">
        <v>2129</v>
      </c>
      <c r="D76" s="54" t="s">
        <v>2558</v>
      </c>
      <c r="E76" s="671">
        <v>1</v>
      </c>
      <c r="F76" s="1305"/>
      <c r="G76" s="1246">
        <v>1279</v>
      </c>
      <c r="H76" s="249">
        <f>IF(G76="","",G76-G76*COMPASS!$U$19)</f>
        <v>1279</v>
      </c>
      <c r="J76" s="79"/>
    </row>
    <row r="77" spans="1:10" ht="15.6" customHeight="1">
      <c r="A77" s="1071" t="s">
        <v>2106</v>
      </c>
      <c r="B77" s="1072"/>
      <c r="C77" s="1141"/>
      <c r="D77" s="1080"/>
      <c r="E77" s="1149"/>
      <c r="F77" s="1287"/>
      <c r="G77" s="1071"/>
      <c r="H77" s="249" t="str">
        <f>IF(G77="","",G77-G77*COMPASS!$U$19)</f>
        <v/>
      </c>
      <c r="J77" s="79"/>
    </row>
    <row r="78" spans="1:10" ht="15.6" customHeight="1">
      <c r="A78" s="1073" t="s">
        <v>19547</v>
      </c>
      <c r="B78" s="380"/>
      <c r="C78" s="1142"/>
      <c r="D78" s="1311"/>
      <c r="E78" s="1150"/>
      <c r="F78" s="1074"/>
      <c r="G78" s="1074"/>
      <c r="H78" s="249" t="str">
        <f>IF(G78="","",G78-G78*COMPASS!$U$19)</f>
        <v/>
      </c>
      <c r="J78" s="79"/>
    </row>
    <row r="79" spans="1:10" ht="15.6" customHeight="1">
      <c r="A79" s="1073" t="s">
        <v>7654</v>
      </c>
      <c r="B79" s="380"/>
      <c r="C79" s="1142"/>
      <c r="D79" s="1311"/>
      <c r="E79" s="1150"/>
      <c r="F79" s="1074"/>
      <c r="G79" s="1074"/>
      <c r="H79" s="249" t="str">
        <f>IF(G79="","",G79-G79*COMPASS!$U$19)</f>
        <v/>
      </c>
      <c r="J79" s="79"/>
    </row>
    <row r="80" spans="1:10" ht="15.6" customHeight="1">
      <c r="A80" s="50" t="s">
        <v>7677</v>
      </c>
      <c r="B80" s="52" t="s">
        <v>421</v>
      </c>
      <c r="C80" s="1144" t="s">
        <v>7655</v>
      </c>
      <c r="D80" s="54" t="s">
        <v>7656</v>
      </c>
      <c r="E80" s="671">
        <v>1</v>
      </c>
      <c r="F80" s="1305"/>
      <c r="G80" s="1246">
        <v>3465</v>
      </c>
      <c r="H80" s="249">
        <f>IF(G80="","",G80-G80*COMPASS!$U$19)</f>
        <v>3465</v>
      </c>
      <c r="J80" s="79"/>
    </row>
    <row r="81" spans="1:10" ht="15.6" customHeight="1">
      <c r="A81" s="50" t="s">
        <v>7678</v>
      </c>
      <c r="B81" s="52" t="s">
        <v>421</v>
      </c>
      <c r="C81" s="1144" t="s">
        <v>7657</v>
      </c>
      <c r="D81" s="54" t="s">
        <v>7658</v>
      </c>
      <c r="E81" s="671">
        <v>1</v>
      </c>
      <c r="F81" s="1305"/>
      <c r="G81" s="1246">
        <v>3838</v>
      </c>
      <c r="H81" s="249">
        <f>IF(G81="","",G81-G81*COMPASS!$U$19)</f>
        <v>3838</v>
      </c>
      <c r="J81" s="79"/>
    </row>
    <row r="82" spans="1:10" ht="15.6" customHeight="1">
      <c r="A82" s="50" t="s">
        <v>7679</v>
      </c>
      <c r="B82" s="52" t="s">
        <v>421</v>
      </c>
      <c r="C82" s="1144" t="s">
        <v>7659</v>
      </c>
      <c r="D82" s="54" t="s">
        <v>7660</v>
      </c>
      <c r="E82" s="671">
        <v>1</v>
      </c>
      <c r="F82" s="1305"/>
      <c r="G82" s="1246">
        <v>3090</v>
      </c>
      <c r="H82" s="249">
        <f>IF(G82="","",G82-G82*COMPASS!$U$19)</f>
        <v>3090</v>
      </c>
      <c r="J82" s="79"/>
    </row>
    <row r="83" spans="1:10" ht="15.6" customHeight="1">
      <c r="A83" s="50" t="s">
        <v>7680</v>
      </c>
      <c r="B83" s="52" t="s">
        <v>421</v>
      </c>
      <c r="C83" s="1144" t="s">
        <v>7661</v>
      </c>
      <c r="D83" s="54" t="s">
        <v>7662</v>
      </c>
      <c r="E83" s="671">
        <v>1</v>
      </c>
      <c r="F83" s="1305"/>
      <c r="G83" s="1246">
        <v>3465</v>
      </c>
      <c r="H83" s="249">
        <f>IF(G83="","",G83-G83*COMPASS!$U$19)</f>
        <v>3465</v>
      </c>
      <c r="J83" s="79"/>
    </row>
    <row r="84" spans="1:10" ht="15.6" customHeight="1">
      <c r="A84" s="50" t="s">
        <v>7681</v>
      </c>
      <c r="B84" s="52" t="s">
        <v>421</v>
      </c>
      <c r="C84" s="1144" t="s">
        <v>7663</v>
      </c>
      <c r="D84" s="54" t="s">
        <v>7664</v>
      </c>
      <c r="E84" s="671">
        <v>1</v>
      </c>
      <c r="F84" s="1305"/>
      <c r="G84" s="1246">
        <v>3370</v>
      </c>
      <c r="H84" s="249">
        <f>IF(G84="","",G84-G84*COMPASS!$U$19)</f>
        <v>3370</v>
      </c>
      <c r="J84" s="79"/>
    </row>
    <row r="85" spans="1:10" ht="15.6" customHeight="1">
      <c r="A85" s="50" t="s">
        <v>7682</v>
      </c>
      <c r="B85" s="52" t="s">
        <v>421</v>
      </c>
      <c r="C85" s="1144" t="s">
        <v>7665</v>
      </c>
      <c r="D85" s="54" t="s">
        <v>7666</v>
      </c>
      <c r="E85" s="671">
        <v>1</v>
      </c>
      <c r="F85" s="1305"/>
      <c r="G85" s="1246">
        <v>5242</v>
      </c>
      <c r="H85" s="249">
        <f>IF(G85="","",G85-G85*COMPASS!$U$19)</f>
        <v>5242</v>
      </c>
      <c r="J85" s="79"/>
    </row>
    <row r="86" spans="1:10" ht="15.6" customHeight="1">
      <c r="A86" s="50" t="s">
        <v>7683</v>
      </c>
      <c r="B86" s="52" t="s">
        <v>421</v>
      </c>
      <c r="C86" s="1144" t="s">
        <v>7667</v>
      </c>
      <c r="D86" s="54" t="s">
        <v>7668</v>
      </c>
      <c r="E86" s="671">
        <v>1</v>
      </c>
      <c r="F86" s="1305"/>
      <c r="G86" s="1246">
        <v>4493</v>
      </c>
      <c r="H86" s="249">
        <f>IF(G86="","",G86-G86*COMPASS!$U$19)</f>
        <v>4493</v>
      </c>
      <c r="J86" s="79"/>
    </row>
    <row r="87" spans="1:10" ht="15.6" customHeight="1">
      <c r="A87" s="50" t="s">
        <v>7684</v>
      </c>
      <c r="B87" s="52" t="s">
        <v>421</v>
      </c>
      <c r="C87" s="1144" t="s">
        <v>7669</v>
      </c>
      <c r="D87" s="54" t="s">
        <v>7670</v>
      </c>
      <c r="E87" s="671">
        <v>1</v>
      </c>
      <c r="F87" s="1305"/>
      <c r="G87" s="1246">
        <v>1967</v>
      </c>
      <c r="H87" s="249">
        <f>IF(G87="","",G87-G87*COMPASS!$U$19)</f>
        <v>1967</v>
      </c>
      <c r="J87" s="79"/>
    </row>
    <row r="88" spans="1:10" ht="15.6" customHeight="1">
      <c r="A88" s="50" t="s">
        <v>7685</v>
      </c>
      <c r="B88" s="52" t="s">
        <v>421</v>
      </c>
      <c r="C88" s="1144" t="s">
        <v>7671</v>
      </c>
      <c r="D88" s="54" t="s">
        <v>7672</v>
      </c>
      <c r="E88" s="671">
        <v>1</v>
      </c>
      <c r="F88" s="1305"/>
      <c r="G88" s="1246">
        <v>5242</v>
      </c>
      <c r="H88" s="249">
        <f>IF(G88="","",G88-G88*COMPASS!$U$19)</f>
        <v>5242</v>
      </c>
      <c r="J88" s="79"/>
    </row>
    <row r="89" spans="1:10" ht="15.6" customHeight="1">
      <c r="A89" s="50" t="s">
        <v>7686</v>
      </c>
      <c r="B89" s="52" t="s">
        <v>421</v>
      </c>
      <c r="C89" s="1144" t="s">
        <v>7673</v>
      </c>
      <c r="D89" s="54" t="s">
        <v>7674</v>
      </c>
      <c r="E89" s="671">
        <v>1</v>
      </c>
      <c r="F89" s="1305"/>
      <c r="G89" s="1246">
        <v>6272</v>
      </c>
      <c r="H89" s="249">
        <f>IF(G89="","",G89-G89*COMPASS!$U$19)</f>
        <v>6272</v>
      </c>
      <c r="J89" s="79"/>
    </row>
    <row r="90" spans="1:10" ht="15.6" customHeight="1">
      <c r="A90" s="50" t="s">
        <v>7687</v>
      </c>
      <c r="B90" s="52" t="s">
        <v>421</v>
      </c>
      <c r="C90" s="1144" t="s">
        <v>7675</v>
      </c>
      <c r="D90" s="54" t="s">
        <v>18779</v>
      </c>
      <c r="E90" s="671">
        <v>1</v>
      </c>
      <c r="F90" s="1305"/>
      <c r="G90" s="1246">
        <v>263</v>
      </c>
      <c r="H90" s="249">
        <f>IF(G90="","",G90-G90*COMPASS!$U$19)</f>
        <v>263</v>
      </c>
      <c r="J90" s="79"/>
    </row>
    <row r="91" spans="1:10" ht="15.6" customHeight="1">
      <c r="A91" s="1073" t="s">
        <v>2067</v>
      </c>
      <c r="B91" s="380"/>
      <c r="C91" s="1142"/>
      <c r="D91" s="1311"/>
      <c r="E91" s="1150"/>
      <c r="F91" s="1074"/>
      <c r="G91" s="1074"/>
      <c r="H91" s="249" t="str">
        <f>IF(G91="","",G91-G91*COMPASS!$U$19)</f>
        <v/>
      </c>
      <c r="J91" s="79"/>
    </row>
    <row r="92" spans="1:10" ht="15.6" customHeight="1">
      <c r="A92" s="1076" t="s">
        <v>1871</v>
      </c>
      <c r="B92" s="380"/>
      <c r="C92" s="1142"/>
      <c r="D92" s="1311"/>
      <c r="E92" s="1150"/>
      <c r="F92" s="1074"/>
      <c r="G92" s="1074"/>
      <c r="H92" s="249" t="str">
        <f>IF(G92="","",G92-G92*COMPASS!$U$19)</f>
        <v/>
      </c>
      <c r="J92" s="79"/>
    </row>
    <row r="93" spans="1:10" ht="15.6" customHeight="1">
      <c r="A93" s="50" t="s">
        <v>18780</v>
      </c>
      <c r="B93" s="1081" t="s">
        <v>992</v>
      </c>
      <c r="C93" s="1144" t="s">
        <v>7676</v>
      </c>
      <c r="D93" s="54" t="s">
        <v>5780</v>
      </c>
      <c r="E93" s="671">
        <v>1</v>
      </c>
      <c r="F93" s="1305"/>
      <c r="G93" s="1246">
        <v>63</v>
      </c>
      <c r="H93" s="249">
        <f>IF(G93="","",G93-G93*COMPASS!$U$19)</f>
        <v>63</v>
      </c>
      <c r="J93" s="79"/>
    </row>
    <row r="94" spans="1:10" ht="15.6" customHeight="1">
      <c r="A94" s="1071" t="s">
        <v>19548</v>
      </c>
      <c r="B94" s="1072"/>
      <c r="C94" s="1141"/>
      <c r="D94" s="1080"/>
      <c r="E94" s="1149"/>
      <c r="F94" s="1287"/>
      <c r="G94" s="1071"/>
      <c r="H94" s="249" t="str">
        <f>IF(G94="","",G94-G94*COMPASS!$U$19)</f>
        <v/>
      </c>
      <c r="J94" s="79"/>
    </row>
    <row r="95" spans="1:10" ht="15.6" customHeight="1">
      <c r="A95" s="1075" t="s">
        <v>19549</v>
      </c>
      <c r="B95" s="380"/>
      <c r="C95" s="1142"/>
      <c r="D95" s="1311"/>
      <c r="E95" s="1150"/>
      <c r="F95" s="1074"/>
      <c r="G95" s="1074"/>
      <c r="H95" s="249" t="str">
        <f>IF(G95="","",G95-G95*COMPASS!$U$19)</f>
        <v/>
      </c>
      <c r="J95" s="79"/>
    </row>
    <row r="96" spans="1:10" ht="15.6" customHeight="1">
      <c r="A96" s="1076" t="s">
        <v>19550</v>
      </c>
      <c r="B96" s="380"/>
      <c r="C96" s="1142"/>
      <c r="D96" s="1311"/>
      <c r="E96" s="1150"/>
      <c r="F96" s="1074"/>
      <c r="G96" s="1074"/>
      <c r="H96" s="249" t="str">
        <f>IF(G96="","",G96-G96*COMPASS!$U$19)</f>
        <v/>
      </c>
      <c r="J96" s="79"/>
    </row>
    <row r="97" spans="1:10" ht="15.6" customHeight="1">
      <c r="A97" s="1071" t="s">
        <v>2048</v>
      </c>
      <c r="B97" s="1072"/>
      <c r="C97" s="1141"/>
      <c r="D97" s="1080"/>
      <c r="E97" s="1149"/>
      <c r="F97" s="1287"/>
      <c r="G97" s="1071"/>
      <c r="H97" s="249" t="str">
        <f>IF(G97="","",G97-G97*COMPASS!$U$19)</f>
        <v/>
      </c>
      <c r="J97" s="79"/>
    </row>
    <row r="98" spans="1:10" ht="15.6" customHeight="1">
      <c r="A98" s="1077" t="s">
        <v>5276</v>
      </c>
      <c r="B98" s="380"/>
      <c r="C98" s="1142"/>
      <c r="D98" s="1311"/>
      <c r="E98" s="1150"/>
      <c r="F98" s="1074"/>
      <c r="G98" s="1074"/>
      <c r="H98" s="249" t="str">
        <f>IF(G98="","",G98-G98*COMPASS!$U$19)</f>
        <v/>
      </c>
      <c r="J98" s="79"/>
    </row>
    <row r="99" spans="1:10" ht="15.6" customHeight="1">
      <c r="A99" s="50" t="s">
        <v>5279</v>
      </c>
      <c r="B99" s="52" t="s">
        <v>421</v>
      </c>
      <c r="C99" s="1144" t="s">
        <v>5277</v>
      </c>
      <c r="D99" s="54" t="s">
        <v>5278</v>
      </c>
      <c r="E99" s="184">
        <v>1</v>
      </c>
      <c r="F99" s="1305"/>
      <c r="G99" s="1246">
        <v>1312</v>
      </c>
      <c r="H99" s="249">
        <f>IF(G99="","",G99-G99*COMPASS!$U$19)</f>
        <v>1312</v>
      </c>
      <c r="J99" s="79"/>
    </row>
    <row r="100" spans="1:10" ht="15.6" customHeight="1">
      <c r="A100" s="1071" t="s">
        <v>2049</v>
      </c>
      <c r="B100" s="1072"/>
      <c r="C100" s="1141"/>
      <c r="D100" s="1080"/>
      <c r="E100" s="1149"/>
      <c r="F100" s="1287"/>
      <c r="G100" s="1071"/>
      <c r="H100" s="249" t="str">
        <f>IF(G100="","",G100-G100*COMPASS!$U$19)</f>
        <v/>
      </c>
      <c r="J100" s="79"/>
    </row>
    <row r="101" spans="1:10" ht="15.6" customHeight="1">
      <c r="A101" s="1077" t="s">
        <v>2050</v>
      </c>
      <c r="B101" s="380"/>
      <c r="C101" s="1142"/>
      <c r="D101" s="1311"/>
      <c r="E101" s="1150"/>
      <c r="F101" s="1074"/>
      <c r="G101" s="1074"/>
      <c r="H101" s="249" t="str">
        <f>IF(G101="","",G101-G101*COMPASS!$U$19)</f>
        <v/>
      </c>
      <c r="J101" s="79"/>
    </row>
    <row r="102" spans="1:10" ht="15.6" customHeight="1">
      <c r="A102" s="50" t="s">
        <v>2051</v>
      </c>
      <c r="B102" s="1081" t="s">
        <v>992</v>
      </c>
      <c r="C102" s="1144" t="s">
        <v>2052</v>
      </c>
      <c r="D102" s="54" t="s">
        <v>2559</v>
      </c>
      <c r="E102" s="671">
        <v>1</v>
      </c>
      <c r="F102" s="1305"/>
      <c r="G102" s="1246">
        <v>770</v>
      </c>
      <c r="H102" s="249">
        <f>IF(G102="","",G102-G102*COMPASS!$U$19)</f>
        <v>770</v>
      </c>
      <c r="J102" s="79"/>
    </row>
    <row r="103" spans="1:10" ht="15.6" customHeight="1">
      <c r="A103" s="1071" t="s">
        <v>2053</v>
      </c>
      <c r="B103" s="1072"/>
      <c r="C103" s="1141"/>
      <c r="D103" s="1080"/>
      <c r="E103" s="1149"/>
      <c r="F103" s="1287"/>
      <c r="G103" s="1071"/>
      <c r="H103" s="249" t="str">
        <f>IF(G103="","",G103-G103*COMPASS!$U$19)</f>
        <v/>
      </c>
      <c r="J103" s="79"/>
    </row>
    <row r="104" spans="1:10" ht="15.6" customHeight="1">
      <c r="A104" s="1077" t="s">
        <v>2054</v>
      </c>
      <c r="B104" s="380"/>
      <c r="C104" s="1142"/>
      <c r="D104" s="1311"/>
      <c r="E104" s="1150"/>
      <c r="F104" s="1074"/>
      <c r="G104" s="1074"/>
      <c r="H104" s="249" t="str">
        <f>IF(G104="","",G104-G104*COMPASS!$U$19)</f>
        <v/>
      </c>
      <c r="J104" s="79"/>
    </row>
    <row r="105" spans="1:10" ht="15.6" customHeight="1">
      <c r="A105" s="50" t="s">
        <v>2055</v>
      </c>
      <c r="B105" s="52" t="s">
        <v>421</v>
      </c>
      <c r="C105" s="1144" t="s">
        <v>2056</v>
      </c>
      <c r="D105" s="54" t="s">
        <v>2560</v>
      </c>
      <c r="E105" s="184">
        <v>1</v>
      </c>
      <c r="F105" s="1305"/>
      <c r="G105" s="1246">
        <v>10494</v>
      </c>
      <c r="H105" s="249">
        <f>IF(G105="","",G105-G105*COMPASS!$U$19)</f>
        <v>10494</v>
      </c>
      <c r="J105" s="79"/>
    </row>
    <row r="106" spans="1:10" ht="15.6" customHeight="1">
      <c r="A106" s="50" t="s">
        <v>2057</v>
      </c>
      <c r="B106" s="52" t="s">
        <v>421</v>
      </c>
      <c r="C106" s="1144" t="s">
        <v>2058</v>
      </c>
      <c r="D106" s="54" t="s">
        <v>2561</v>
      </c>
      <c r="E106" s="184">
        <v>1</v>
      </c>
      <c r="F106" s="1305"/>
      <c r="G106" s="1246">
        <v>12589</v>
      </c>
      <c r="H106" s="249">
        <f>IF(G106="","",G106-G106*COMPASS!$U$19)</f>
        <v>12589</v>
      </c>
      <c r="J106" s="79"/>
    </row>
    <row r="107" spans="1:10" ht="15.6" customHeight="1">
      <c r="A107" s="50" t="s">
        <v>2059</v>
      </c>
      <c r="B107" s="52" t="s">
        <v>421</v>
      </c>
      <c r="C107" s="1144" t="s">
        <v>2060</v>
      </c>
      <c r="D107" s="54" t="s">
        <v>2562</v>
      </c>
      <c r="E107" s="184">
        <v>1</v>
      </c>
      <c r="F107" s="1305"/>
      <c r="G107" s="1246">
        <v>16801</v>
      </c>
      <c r="H107" s="249">
        <f>IF(G107="","",G107-G107*COMPASS!$U$19)</f>
        <v>16801</v>
      </c>
      <c r="J107" s="79"/>
    </row>
    <row r="108" spans="1:10" ht="15.6" customHeight="1">
      <c r="A108" s="50" t="s">
        <v>2061</v>
      </c>
      <c r="B108" s="52" t="s">
        <v>421</v>
      </c>
      <c r="C108" s="1144" t="s">
        <v>2062</v>
      </c>
      <c r="D108" s="54" t="s">
        <v>2563</v>
      </c>
      <c r="E108" s="184">
        <v>1</v>
      </c>
      <c r="F108" s="1305"/>
      <c r="G108" s="1246">
        <v>18672</v>
      </c>
      <c r="H108" s="249">
        <f>IF(G108="","",G108-G108*COMPASS!$U$19)</f>
        <v>18672</v>
      </c>
      <c r="J108" s="79"/>
    </row>
    <row r="109" spans="1:10" ht="15.6" customHeight="1">
      <c r="A109" s="50" t="s">
        <v>2063</v>
      </c>
      <c r="B109" s="52" t="s">
        <v>421</v>
      </c>
      <c r="C109" s="1144" t="s">
        <v>2064</v>
      </c>
      <c r="D109" s="54" t="s">
        <v>2564</v>
      </c>
      <c r="E109" s="184">
        <v>1</v>
      </c>
      <c r="F109" s="1305"/>
      <c r="G109" s="1246">
        <v>28321</v>
      </c>
      <c r="H109" s="249">
        <f>IF(G109="","",G109-G109*COMPASS!$U$19)</f>
        <v>28321</v>
      </c>
      <c r="J109" s="79"/>
    </row>
    <row r="110" spans="1:10" ht="15.6" customHeight="1">
      <c r="A110" s="50" t="s">
        <v>2065</v>
      </c>
      <c r="B110" s="52" t="s">
        <v>421</v>
      </c>
      <c r="C110" s="1144" t="s">
        <v>2066</v>
      </c>
      <c r="D110" s="54" t="s">
        <v>2565</v>
      </c>
      <c r="E110" s="184">
        <v>1</v>
      </c>
      <c r="F110" s="1305"/>
      <c r="G110" s="1246">
        <v>30418</v>
      </c>
      <c r="H110" s="249">
        <f>IF(G110="","",G110-G110*COMPASS!$U$19)</f>
        <v>30418</v>
      </c>
      <c r="J110" s="79"/>
    </row>
    <row r="111" spans="1:10" ht="15.6" customHeight="1">
      <c r="A111" s="50" t="s">
        <v>2130</v>
      </c>
      <c r="B111" s="52" t="s">
        <v>421</v>
      </c>
      <c r="C111" s="1144" t="s">
        <v>2131</v>
      </c>
      <c r="D111" s="54" t="s">
        <v>2566</v>
      </c>
      <c r="E111" s="184">
        <v>1</v>
      </c>
      <c r="F111" s="1305"/>
      <c r="G111" s="1246">
        <v>40693</v>
      </c>
      <c r="H111" s="249">
        <f>IF(G111="","",G111-G111*COMPASS!$U$19)</f>
        <v>40693</v>
      </c>
      <c r="J111" s="79"/>
    </row>
    <row r="112" spans="1:10" ht="15.6" customHeight="1">
      <c r="A112" s="50" t="s">
        <v>2132</v>
      </c>
      <c r="B112" s="52" t="s">
        <v>421</v>
      </c>
      <c r="C112" s="1144" t="s">
        <v>2133</v>
      </c>
      <c r="D112" s="54" t="s">
        <v>2567</v>
      </c>
      <c r="E112" s="184">
        <v>1</v>
      </c>
      <c r="F112" s="1305"/>
      <c r="G112" s="1246">
        <v>14685</v>
      </c>
      <c r="H112" s="249">
        <f>IF(G112="","",G112-G112*COMPASS!$U$19)</f>
        <v>14685</v>
      </c>
      <c r="J112" s="79"/>
    </row>
    <row r="113" spans="1:10" ht="15.6" customHeight="1">
      <c r="A113" s="50" t="s">
        <v>2134</v>
      </c>
      <c r="B113" s="52" t="s">
        <v>421</v>
      </c>
      <c r="C113" s="1144" t="s">
        <v>2135</v>
      </c>
      <c r="D113" s="54" t="s">
        <v>2568</v>
      </c>
      <c r="E113" s="184">
        <v>1</v>
      </c>
      <c r="F113" s="1305"/>
      <c r="G113" s="1246">
        <v>16258</v>
      </c>
      <c r="H113" s="249">
        <f>IF(G113="","",G113-G113*COMPASS!$U$19)</f>
        <v>16258</v>
      </c>
      <c r="J113" s="79"/>
    </row>
    <row r="114" spans="1:10" ht="15.6" customHeight="1">
      <c r="A114" s="50" t="s">
        <v>2136</v>
      </c>
      <c r="B114" s="52" t="s">
        <v>421</v>
      </c>
      <c r="C114" s="1144" t="s">
        <v>2137</v>
      </c>
      <c r="D114" s="54" t="s">
        <v>2569</v>
      </c>
      <c r="E114" s="184">
        <v>1</v>
      </c>
      <c r="F114" s="1305"/>
      <c r="G114" s="1246">
        <v>22556</v>
      </c>
      <c r="H114" s="249">
        <f>IF(G114="","",G114-G114*COMPASS!$U$19)</f>
        <v>22556</v>
      </c>
      <c r="J114" s="79"/>
    </row>
    <row r="115" spans="1:10" ht="15.6" customHeight="1">
      <c r="A115" s="50" t="s">
        <v>2115</v>
      </c>
      <c r="B115" s="52" t="s">
        <v>421</v>
      </c>
      <c r="C115" s="1144" t="s">
        <v>2116</v>
      </c>
      <c r="D115" s="54" t="s">
        <v>2570</v>
      </c>
      <c r="E115" s="184">
        <v>1</v>
      </c>
      <c r="F115" s="1305"/>
      <c r="G115" s="1246">
        <v>24653</v>
      </c>
      <c r="H115" s="249">
        <f>IF(G115="","",G115-G115*COMPASS!$U$19)</f>
        <v>24653</v>
      </c>
      <c r="J115" s="79"/>
    </row>
    <row r="116" spans="1:10" ht="15.6" customHeight="1">
      <c r="A116" s="50" t="s">
        <v>2117</v>
      </c>
      <c r="B116" s="52" t="s">
        <v>421</v>
      </c>
      <c r="C116" s="1144" t="s">
        <v>2118</v>
      </c>
      <c r="D116" s="54" t="s">
        <v>2571</v>
      </c>
      <c r="E116" s="184">
        <v>1</v>
      </c>
      <c r="F116" s="1305"/>
      <c r="G116" s="1246">
        <v>36735</v>
      </c>
      <c r="H116" s="249">
        <f>IF(G116="","",G116-G116*COMPASS!$U$19)</f>
        <v>36735</v>
      </c>
      <c r="J116" s="79"/>
    </row>
    <row r="117" spans="1:10" ht="15.6" customHeight="1">
      <c r="A117" s="50" t="s">
        <v>2119</v>
      </c>
      <c r="B117" s="52" t="s">
        <v>421</v>
      </c>
      <c r="C117" s="1144" t="s">
        <v>2120</v>
      </c>
      <c r="D117" s="54" t="s">
        <v>2572</v>
      </c>
      <c r="E117" s="184">
        <v>1</v>
      </c>
      <c r="F117" s="1305"/>
      <c r="G117" s="1246">
        <v>39402</v>
      </c>
      <c r="H117" s="249">
        <f>IF(G117="","",G117-G117*COMPASS!$U$19)</f>
        <v>39402</v>
      </c>
      <c r="J117" s="79"/>
    </row>
    <row r="118" spans="1:10" ht="15.6" customHeight="1">
      <c r="A118" s="50" t="s">
        <v>2121</v>
      </c>
      <c r="B118" s="52" t="s">
        <v>421</v>
      </c>
      <c r="C118" s="1144" t="s">
        <v>2122</v>
      </c>
      <c r="D118" s="54" t="s">
        <v>2573</v>
      </c>
      <c r="E118" s="184">
        <v>1</v>
      </c>
      <c r="F118" s="1305"/>
      <c r="G118" s="1246">
        <v>50351</v>
      </c>
      <c r="H118" s="249">
        <f>IF(G118="","",G118-G118*COMPASS!$U$19)</f>
        <v>50351</v>
      </c>
      <c r="J118" s="79"/>
    </row>
    <row r="119" spans="1:10" ht="15.6" customHeight="1">
      <c r="A119" s="1071" t="s">
        <v>2169</v>
      </c>
      <c r="B119" s="1072"/>
      <c r="C119" s="1141"/>
      <c r="D119" s="1080"/>
      <c r="E119" s="1149"/>
      <c r="F119" s="1287"/>
      <c r="G119" s="1071"/>
      <c r="H119" s="249" t="str">
        <f>IF(G119="","",G119-G119*COMPASS!$U$19)</f>
        <v/>
      </c>
    </row>
    <row r="120" spans="1:10" ht="15.6" customHeight="1">
      <c r="A120" s="1073" t="s">
        <v>1931</v>
      </c>
      <c r="B120" s="380"/>
      <c r="C120" s="1142"/>
      <c r="D120" s="1311"/>
      <c r="E120" s="1151"/>
      <c r="F120" s="1137"/>
      <c r="G120" s="1137"/>
      <c r="H120" s="249" t="str">
        <f>IF(G120="","",G120-G120*COMPASS!$U$19)</f>
        <v/>
      </c>
    </row>
    <row r="121" spans="1:10" ht="15.6" customHeight="1">
      <c r="A121" s="50" t="s">
        <v>1932</v>
      </c>
      <c r="B121" s="52" t="s">
        <v>421</v>
      </c>
      <c r="C121" s="1144" t="s">
        <v>5280</v>
      </c>
      <c r="D121" s="54" t="s">
        <v>2894</v>
      </c>
      <c r="E121" s="184">
        <v>1</v>
      </c>
      <c r="F121" s="1305"/>
      <c r="G121" s="1246">
        <v>14470</v>
      </c>
      <c r="H121" s="249">
        <f>IF(G121="","",G121-G121*COMPASS!$U$19)</f>
        <v>14470</v>
      </c>
    </row>
    <row r="122" spans="1:10" ht="15.6" customHeight="1">
      <c r="A122" s="1073" t="s">
        <v>1933</v>
      </c>
      <c r="B122" s="380"/>
      <c r="C122" s="1142"/>
      <c r="D122" s="1311"/>
      <c r="E122" s="1151"/>
      <c r="F122" s="1137"/>
      <c r="G122" s="1137"/>
      <c r="H122" s="249" t="str">
        <f>IF(G122="","",G122-G122*COMPASS!$U$19)</f>
        <v/>
      </c>
    </row>
    <row r="123" spans="1:10" ht="15.6" customHeight="1">
      <c r="A123" s="50" t="s">
        <v>1934</v>
      </c>
      <c r="B123" s="52" t="s">
        <v>421</v>
      </c>
      <c r="C123" s="1144" t="s">
        <v>5281</v>
      </c>
      <c r="D123" s="54" t="s">
        <v>2895</v>
      </c>
      <c r="E123" s="184">
        <v>1</v>
      </c>
      <c r="F123" s="1305"/>
      <c r="G123" s="1246">
        <v>16978</v>
      </c>
      <c r="H123" s="249">
        <f>IF(G123="","",G123-G123*COMPASS!$U$19)</f>
        <v>16978</v>
      </c>
    </row>
    <row r="124" spans="1:10" ht="15.6" customHeight="1">
      <c r="A124" s="1073" t="s">
        <v>1935</v>
      </c>
      <c r="B124" s="380"/>
      <c r="C124" s="1142"/>
      <c r="D124" s="1311"/>
      <c r="E124" s="1151"/>
      <c r="F124" s="1137"/>
      <c r="G124" s="1137"/>
      <c r="H124" s="249" t="str">
        <f>IF(G124="","",G124-G124*COMPASS!$U$19)</f>
        <v/>
      </c>
    </row>
    <row r="125" spans="1:10">
      <c r="A125" s="50" t="s">
        <v>1936</v>
      </c>
      <c r="B125" s="52" t="s">
        <v>421</v>
      </c>
      <c r="C125" s="1145" t="s">
        <v>5282</v>
      </c>
      <c r="D125" s="54" t="s">
        <v>2896</v>
      </c>
      <c r="E125" s="184">
        <v>1</v>
      </c>
      <c r="F125" s="1305"/>
      <c r="G125" s="1246">
        <v>21227</v>
      </c>
      <c r="H125" s="249">
        <f>IF(G125="","",G125-G125*COMPASS!$U$19)</f>
        <v>21227</v>
      </c>
    </row>
    <row r="126" spans="1:10" ht="13.8">
      <c r="A126" s="1073" t="s">
        <v>5326</v>
      </c>
      <c r="B126" s="380"/>
      <c r="C126" s="1139"/>
      <c r="D126" s="1313"/>
      <c r="E126" s="1152"/>
      <c r="F126" s="380"/>
      <c r="G126" s="380"/>
      <c r="H126" s="249" t="str">
        <f>IF(G126="","",G126-G126*COMPASS!$U$19)</f>
        <v/>
      </c>
    </row>
    <row r="127" spans="1:10">
      <c r="A127" s="50" t="s">
        <v>5335</v>
      </c>
      <c r="B127" s="52" t="s">
        <v>421</v>
      </c>
      <c r="C127" s="1144" t="s">
        <v>5327</v>
      </c>
      <c r="D127" s="54" t="s">
        <v>5328</v>
      </c>
      <c r="E127" s="184">
        <v>1</v>
      </c>
      <c r="F127" s="1305"/>
      <c r="G127" s="1246">
        <v>35564</v>
      </c>
      <c r="H127" s="249">
        <f>IF(G127="","",G127-G127*COMPASS!$U$19)</f>
        <v>35564</v>
      </c>
    </row>
    <row r="128" spans="1:10" ht="13.8">
      <c r="A128" s="1073" t="s">
        <v>1434</v>
      </c>
      <c r="B128" s="1078"/>
      <c r="C128" s="1146"/>
      <c r="D128" s="1311"/>
      <c r="E128" s="1153"/>
      <c r="F128" s="1079"/>
      <c r="G128" s="1079"/>
      <c r="H128" s="249" t="str">
        <f>IF(G128="","",G128-G128*COMPASS!$U$19)</f>
        <v/>
      </c>
    </row>
    <row r="129" spans="1:8">
      <c r="A129" s="50" t="s">
        <v>1983</v>
      </c>
      <c r="B129" s="52" t="s">
        <v>421</v>
      </c>
      <c r="C129" s="1144" t="s">
        <v>1984</v>
      </c>
      <c r="D129" s="54" t="s">
        <v>2574</v>
      </c>
      <c r="E129" s="184">
        <v>1</v>
      </c>
      <c r="F129" s="1305"/>
      <c r="G129" s="1246">
        <v>297</v>
      </c>
      <c r="H129" s="249">
        <f>IF(G129="","",G129-G129*COMPASS!$U$19)</f>
        <v>297</v>
      </c>
    </row>
    <row r="130" spans="1:8">
      <c r="A130" s="50" t="s">
        <v>1812</v>
      </c>
      <c r="B130" s="52" t="s">
        <v>421</v>
      </c>
      <c r="C130" s="1144" t="s">
        <v>1813</v>
      </c>
      <c r="D130" s="54" t="s">
        <v>2575</v>
      </c>
      <c r="E130" s="184">
        <v>1</v>
      </c>
      <c r="F130" s="1305"/>
      <c r="G130" s="1246">
        <v>362</v>
      </c>
      <c r="H130" s="249">
        <f>IF(G130="","",G130-G130*COMPASS!$U$19)</f>
        <v>362</v>
      </c>
    </row>
    <row r="131" spans="1:8">
      <c r="A131" s="50" t="s">
        <v>1535</v>
      </c>
      <c r="B131" s="52" t="s">
        <v>421</v>
      </c>
      <c r="C131" s="1144" t="s">
        <v>1536</v>
      </c>
      <c r="D131" s="54" t="s">
        <v>2576</v>
      </c>
      <c r="E131" s="184">
        <v>1</v>
      </c>
      <c r="F131" s="1305"/>
      <c r="G131" s="1246">
        <v>156</v>
      </c>
      <c r="H131" s="249">
        <f>IF(G131="","",G131-G131*COMPASS!$U$19)</f>
        <v>156</v>
      </c>
    </row>
    <row r="132" spans="1:8">
      <c r="A132" s="50" t="s">
        <v>5336</v>
      </c>
      <c r="B132" s="52" t="s">
        <v>421</v>
      </c>
      <c r="C132" s="1144" t="s">
        <v>5329</v>
      </c>
      <c r="D132" s="54" t="s">
        <v>5330</v>
      </c>
      <c r="E132" s="184">
        <v>1</v>
      </c>
      <c r="F132" s="1305"/>
      <c r="G132" s="1246">
        <v>223</v>
      </c>
      <c r="H132" s="249">
        <f>IF(G132="","",G132-G132*COMPASS!$U$19)</f>
        <v>223</v>
      </c>
    </row>
    <row r="133" spans="1:8" ht="15.6">
      <c r="A133" s="50" t="s">
        <v>17186</v>
      </c>
      <c r="B133" s="52" t="s">
        <v>992</v>
      </c>
      <c r="C133" s="1144" t="s">
        <v>17188</v>
      </c>
      <c r="D133" s="54" t="s">
        <v>17187</v>
      </c>
      <c r="E133" s="671">
        <v>1</v>
      </c>
      <c r="F133" s="1305"/>
      <c r="G133" s="1246">
        <v>245</v>
      </c>
      <c r="H133" s="249">
        <f>IF(G133="","",G133-G133*COMPASS!$U$19)</f>
        <v>245</v>
      </c>
    </row>
    <row r="134" spans="1:8">
      <c r="A134" s="50" t="s">
        <v>5337</v>
      </c>
      <c r="B134" s="52" t="s">
        <v>421</v>
      </c>
      <c r="C134" s="1144" t="s">
        <v>5331</v>
      </c>
      <c r="D134" s="54" t="s">
        <v>5332</v>
      </c>
      <c r="E134" s="184">
        <v>1</v>
      </c>
      <c r="F134" s="1305"/>
      <c r="G134" s="1246">
        <v>209</v>
      </c>
      <c r="H134" s="249">
        <f>IF(G134="","",G134-G134*COMPASS!$U$19)</f>
        <v>209</v>
      </c>
    </row>
    <row r="135" spans="1:8">
      <c r="A135" s="50" t="s">
        <v>5338</v>
      </c>
      <c r="B135" s="52" t="s">
        <v>421</v>
      </c>
      <c r="C135" s="1144" t="s">
        <v>5333</v>
      </c>
      <c r="D135" s="54" t="s">
        <v>18781</v>
      </c>
      <c r="E135" s="671">
        <v>1</v>
      </c>
      <c r="F135" s="1305"/>
      <c r="G135" s="1246">
        <v>156</v>
      </c>
      <c r="H135" s="249">
        <f>IF(G135="","",G135-G135*COMPASS!$U$19)</f>
        <v>156</v>
      </c>
    </row>
    <row r="136" spans="1:8">
      <c r="A136" s="50" t="s">
        <v>5339</v>
      </c>
      <c r="B136" s="52" t="s">
        <v>421</v>
      </c>
      <c r="C136" s="1144" t="s">
        <v>5334</v>
      </c>
      <c r="D136" s="54" t="s">
        <v>18782</v>
      </c>
      <c r="E136" s="671">
        <v>1</v>
      </c>
      <c r="F136" s="1305"/>
      <c r="G136" s="1246">
        <v>263</v>
      </c>
      <c r="H136" s="249">
        <f>IF(G136="","",G136-G136*COMPASS!$U$19)</f>
        <v>263</v>
      </c>
    </row>
    <row r="137" spans="1:8">
      <c r="A137" s="50" t="s">
        <v>1863</v>
      </c>
      <c r="B137" s="52" t="s">
        <v>421</v>
      </c>
      <c r="C137" s="1144" t="s">
        <v>1864</v>
      </c>
      <c r="D137" s="54" t="s">
        <v>2577</v>
      </c>
      <c r="E137" s="184">
        <v>1</v>
      </c>
      <c r="F137" s="1305"/>
      <c r="G137" s="1246">
        <v>699</v>
      </c>
      <c r="H137" s="249">
        <f>IF(G137="","",G137-G137*COMPASS!$U$19)</f>
        <v>699</v>
      </c>
    </row>
    <row r="138" spans="1:8">
      <c r="A138" s="50" t="s">
        <v>1865</v>
      </c>
      <c r="B138" s="52" t="s">
        <v>421</v>
      </c>
      <c r="C138" s="1144" t="s">
        <v>1866</v>
      </c>
      <c r="D138" s="54" t="s">
        <v>2578</v>
      </c>
      <c r="E138" s="184">
        <v>1</v>
      </c>
      <c r="F138" s="1305"/>
      <c r="G138" s="1246">
        <v>381</v>
      </c>
      <c r="H138" s="249">
        <f>IF(G138="","",G138-G138*COMPASS!$U$19)</f>
        <v>381</v>
      </c>
    </row>
    <row r="139" spans="1:8">
      <c r="A139" s="50" t="s">
        <v>1867</v>
      </c>
      <c r="B139" s="52" t="s">
        <v>421</v>
      </c>
      <c r="C139" s="1144" t="s">
        <v>1868</v>
      </c>
      <c r="D139" s="54" t="s">
        <v>2579</v>
      </c>
      <c r="E139" s="184">
        <v>1</v>
      </c>
      <c r="F139" s="1305"/>
      <c r="G139" s="1246">
        <v>507</v>
      </c>
      <c r="H139" s="249">
        <f>IF(G139="","",G139-G139*COMPASS!$U$19)</f>
        <v>507</v>
      </c>
    </row>
    <row r="140" spans="1:8">
      <c r="A140" s="50" t="s">
        <v>1884</v>
      </c>
      <c r="B140" s="52" t="s">
        <v>421</v>
      </c>
      <c r="C140" s="1144" t="s">
        <v>1885</v>
      </c>
      <c r="D140" s="54" t="s">
        <v>2580</v>
      </c>
      <c r="E140" s="184">
        <v>1</v>
      </c>
      <c r="F140" s="1305"/>
      <c r="G140" s="1246">
        <v>562</v>
      </c>
      <c r="H140" s="249">
        <f>IF(G140="","",G140-G140*COMPASS!$U$19)</f>
        <v>562</v>
      </c>
    </row>
    <row r="141" spans="1:8">
      <c r="A141" s="50" t="s">
        <v>1886</v>
      </c>
      <c r="B141" s="52" t="s">
        <v>421</v>
      </c>
      <c r="C141" s="1144" t="s">
        <v>1887</v>
      </c>
      <c r="D141" s="54" t="s">
        <v>2581</v>
      </c>
      <c r="E141" s="184">
        <v>1</v>
      </c>
      <c r="F141" s="1305"/>
      <c r="G141" s="1246">
        <v>610</v>
      </c>
      <c r="H141" s="249">
        <f>IF(G141="","",G141-G141*COMPASS!$U$19)</f>
        <v>610</v>
      </c>
    </row>
    <row r="142" spans="1:8">
      <c r="A142" s="50" t="s">
        <v>1888</v>
      </c>
      <c r="B142" s="52" t="s">
        <v>421</v>
      </c>
      <c r="C142" s="1144" t="s">
        <v>1889</v>
      </c>
      <c r="D142" s="54" t="s">
        <v>2582</v>
      </c>
      <c r="E142" s="184">
        <v>1</v>
      </c>
      <c r="F142" s="1305"/>
      <c r="G142" s="1246">
        <v>713</v>
      </c>
      <c r="H142" s="249">
        <f>IF(G142="","",G142-G142*COMPASS!$U$19)</f>
        <v>713</v>
      </c>
    </row>
    <row r="143" spans="1:8">
      <c r="A143" s="50" t="s">
        <v>1890</v>
      </c>
      <c r="B143" s="52" t="s">
        <v>421</v>
      </c>
      <c r="C143" s="1144" t="s">
        <v>1891</v>
      </c>
      <c r="D143" s="54" t="s">
        <v>2583</v>
      </c>
      <c r="E143" s="184">
        <v>1</v>
      </c>
      <c r="F143" s="1305"/>
      <c r="G143" s="1246">
        <v>372</v>
      </c>
      <c r="H143" s="249">
        <f>IF(G143="","",G143-G143*COMPASS!$U$19)</f>
        <v>372</v>
      </c>
    </row>
    <row r="144" spans="1:8">
      <c r="A144" s="50" t="s">
        <v>1892</v>
      </c>
      <c r="B144" s="52" t="s">
        <v>421</v>
      </c>
      <c r="C144" s="1144" t="s">
        <v>19551</v>
      </c>
      <c r="D144" s="54" t="s">
        <v>2584</v>
      </c>
      <c r="E144" s="184">
        <v>1</v>
      </c>
      <c r="F144" s="1305"/>
      <c r="G144" s="1246">
        <v>662</v>
      </c>
      <c r="H144" s="249">
        <f>IF(G144="","",G144-G144*COMPASS!$U$19)</f>
        <v>662</v>
      </c>
    </row>
  </sheetData>
  <sheetProtection algorithmName="SHA-512" hashValue="d5m6cBTM6YkWnCC62sxbKm2/KBUjoqdRPEyOWkAtZ7py6DQPg4w5MxGnLmTGz1sj+F9Iunz6z3tnpN+AXTszxQ==" saltValue="DnYu3veVWZaqWmnDYOXpAQ==" spinCount="100000" sheet="1"/>
  <mergeCells count="1">
    <mergeCell ref="D1:G1"/>
  </mergeCells>
  <phoneticPr fontId="18" type="noConversion"/>
  <hyperlinks>
    <hyperlink ref="H2" location="Indice" display="Indice" xr:uid="{00000000-0004-0000-1500-000000000000}"/>
    <hyperlink ref="D1" r:id="rId1" xr:uid="{00000000-0004-0000-15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5607" r:id="rId5">
          <objectPr defaultSize="0" autoPict="0" r:id="rId6">
            <anchor moveWithCells="1">
              <from>
                <xdr:col>6</xdr:col>
                <xdr:colOff>152400</xdr:colOff>
                <xdr:row>4</xdr:row>
                <xdr:rowOff>22860</xdr:rowOff>
              </from>
              <to>
                <xdr:col>6</xdr:col>
                <xdr:colOff>480060</xdr:colOff>
                <xdr:row>5</xdr:row>
                <xdr:rowOff>0</xdr:rowOff>
              </to>
            </anchor>
          </objectPr>
        </oleObject>
      </mc:Choice>
      <mc:Fallback>
        <oleObject progId="PI3.Image" shapeId="25607" r:id="rId5"/>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glio7">
    <tabColor indexed="13"/>
  </sheetPr>
  <dimension ref="A1:I206"/>
  <sheetViews>
    <sheetView workbookViewId="0">
      <pane ySplit="4" topLeftCell="A5" activePane="bottomLeft" state="frozen"/>
      <selection activeCell="X55" sqref="X55"/>
      <selection pane="bottomLeft" activeCell="A3" sqref="A3"/>
    </sheetView>
  </sheetViews>
  <sheetFormatPr defaultColWidth="9.33203125" defaultRowHeight="13.2"/>
  <cols>
    <col min="1" max="1" width="18.33203125" style="76" customWidth="1"/>
    <col min="2" max="2" width="4" style="124" customWidth="1"/>
    <col min="3" max="3" width="15" style="125" bestFit="1" customWidth="1"/>
    <col min="4" max="4" width="44.6640625" style="75" customWidth="1"/>
    <col min="5" max="5" width="4.6640625" style="599" customWidth="1"/>
    <col min="6" max="6" width="5.33203125" style="1536" customWidth="1"/>
    <col min="7" max="7" width="9" style="286" bestFit="1" customWidth="1"/>
    <col min="8" max="8" width="9.44140625" style="273" bestFit="1" customWidth="1"/>
    <col min="9" max="9" width="9.33203125" style="79"/>
    <col min="10" max="16384" width="9.33203125" style="76"/>
  </cols>
  <sheetData>
    <row r="1" spans="1:9" ht="13.5" customHeight="1">
      <c r="A1" s="80" t="str">
        <f>'LS CABLE'!A1</f>
        <v>Listino Giugno22</v>
      </c>
      <c r="B1" s="110"/>
      <c r="C1" s="111"/>
      <c r="D1" s="1579" t="s">
        <v>2501</v>
      </c>
      <c r="E1" s="1580"/>
      <c r="F1" s="1580"/>
      <c r="G1" s="1580"/>
      <c r="H1" s="250"/>
    </row>
    <row r="2" spans="1:9" ht="13.5" customHeight="1" thickBot="1">
      <c r="A2" s="83"/>
      <c r="B2" s="112"/>
      <c r="C2" s="113"/>
      <c r="D2" s="73"/>
      <c r="E2" s="528"/>
      <c r="F2" s="1534"/>
      <c r="G2" s="85"/>
      <c r="H2" s="272" t="s">
        <v>362</v>
      </c>
    </row>
    <row r="3" spans="1:9" ht="24" customHeight="1">
      <c r="A3" s="55" t="s">
        <v>769</v>
      </c>
      <c r="B3" s="56"/>
      <c r="C3" s="57"/>
      <c r="D3" s="103"/>
      <c r="E3" s="1540"/>
      <c r="F3" s="59"/>
      <c r="G3" s="284"/>
      <c r="H3" s="269"/>
    </row>
    <row r="4" spans="1:9" s="109" customFormat="1" ht="12.75" customHeight="1">
      <c r="A4" s="116" t="str">
        <f>'LS CABLE'!A4</f>
        <v>Cod. Compass</v>
      </c>
      <c r="B4" s="222"/>
      <c r="C4" s="223" t="s">
        <v>422</v>
      </c>
      <c r="D4" s="104" t="s">
        <v>424</v>
      </c>
      <c r="E4" s="1541" t="s">
        <v>1032</v>
      </c>
      <c r="F4" s="118"/>
      <c r="G4" s="1538" t="s">
        <v>361</v>
      </c>
      <c r="H4" s="263" t="s">
        <v>1033</v>
      </c>
      <c r="I4" s="119"/>
    </row>
    <row r="5" spans="1:9" ht="26.25" customHeight="1">
      <c r="A5" s="120" t="s">
        <v>5205</v>
      </c>
      <c r="B5" s="121"/>
      <c r="C5" s="122"/>
      <c r="D5" s="188"/>
      <c r="E5" s="1542"/>
      <c r="F5" s="1535"/>
      <c r="G5" s="1539"/>
      <c r="H5" s="249" t="str">
        <f>IF(G5="","",G5-G5*COMPASS!#REF!)</f>
        <v/>
      </c>
      <c r="I5" s="76"/>
    </row>
    <row r="6" spans="1:9" ht="16.95" customHeight="1">
      <c r="A6" s="50" t="s">
        <v>4664</v>
      </c>
      <c r="B6" s="52" t="s">
        <v>421</v>
      </c>
      <c r="C6" s="1543" t="s">
        <v>4655</v>
      </c>
      <c r="D6" s="54" t="s">
        <v>5206</v>
      </c>
      <c r="E6" s="671">
        <v>1</v>
      </c>
      <c r="F6" s="1544"/>
      <c r="G6" s="1351">
        <v>55</v>
      </c>
      <c r="H6" s="249">
        <f>IF(G6="","",G6-G6*COMPASS!$U$25)</f>
        <v>55</v>
      </c>
    </row>
    <row r="7" spans="1:9" ht="16.95" customHeight="1">
      <c r="A7" s="50" t="s">
        <v>4665</v>
      </c>
      <c r="B7" s="52" t="s">
        <v>421</v>
      </c>
      <c r="C7" s="1543" t="s">
        <v>4656</v>
      </c>
      <c r="D7" s="54" t="s">
        <v>5207</v>
      </c>
      <c r="E7" s="671">
        <v>1</v>
      </c>
      <c r="F7" s="1544"/>
      <c r="G7" s="1351">
        <v>44</v>
      </c>
      <c r="H7" s="249">
        <f>IF(G7="","",G7-G7*COMPASS!$U$25)</f>
        <v>44</v>
      </c>
    </row>
    <row r="8" spans="1:9" ht="16.95" customHeight="1">
      <c r="A8" s="50" t="s">
        <v>4666</v>
      </c>
      <c r="B8" s="52" t="s">
        <v>421</v>
      </c>
      <c r="C8" s="1543" t="s">
        <v>4657</v>
      </c>
      <c r="D8" s="54" t="s">
        <v>5208</v>
      </c>
      <c r="E8" s="671">
        <v>1</v>
      </c>
      <c r="F8" s="1544"/>
      <c r="G8" s="1351">
        <v>55</v>
      </c>
      <c r="H8" s="249">
        <f>IF(G8="","",G8-G8*COMPASS!$U$25)</f>
        <v>55</v>
      </c>
    </row>
    <row r="9" spans="1:9" ht="16.95" customHeight="1">
      <c r="A9" s="120" t="s">
        <v>5209</v>
      </c>
      <c r="B9" s="343"/>
      <c r="C9" s="1545"/>
      <c r="D9" s="188"/>
      <c r="E9" s="1542"/>
      <c r="F9" s="1537"/>
      <c r="G9" s="1539"/>
      <c r="H9" s="249" t="str">
        <f>IF(G9="","",G9-G9*COMPASS!$U$25)</f>
        <v/>
      </c>
    </row>
    <row r="10" spans="1:9" ht="16.95" customHeight="1">
      <c r="A10" s="50" t="s">
        <v>6102</v>
      </c>
      <c r="B10" s="52" t="s">
        <v>421</v>
      </c>
      <c r="C10" s="1543" t="s">
        <v>6084</v>
      </c>
      <c r="D10" s="53" t="s">
        <v>6085</v>
      </c>
      <c r="E10" s="671">
        <v>1</v>
      </c>
      <c r="F10" s="1544"/>
      <c r="G10" s="1351">
        <v>74.8</v>
      </c>
      <c r="H10" s="249">
        <f>IF(G10="","",G10-G10*COMPASS!$U$25)</f>
        <v>74.8</v>
      </c>
    </row>
    <row r="11" spans="1:9" ht="16.95" customHeight="1">
      <c r="A11" s="50" t="s">
        <v>6103</v>
      </c>
      <c r="B11" s="52" t="s">
        <v>421</v>
      </c>
      <c r="C11" s="1543" t="s">
        <v>6086</v>
      </c>
      <c r="D11" s="53" t="s">
        <v>6087</v>
      </c>
      <c r="E11" s="671">
        <v>1</v>
      </c>
      <c r="F11" s="1544"/>
      <c r="G11" s="1351">
        <v>85.8</v>
      </c>
      <c r="H11" s="249">
        <f>IF(G11="","",G11-G11*COMPASS!$U$25)</f>
        <v>85.8</v>
      </c>
    </row>
    <row r="12" spans="1:9" ht="16.95" customHeight="1">
      <c r="A12" s="50" t="s">
        <v>6104</v>
      </c>
      <c r="B12" s="52" t="s">
        <v>421</v>
      </c>
      <c r="C12" s="1543" t="s">
        <v>6088</v>
      </c>
      <c r="D12" s="53" t="s">
        <v>6089</v>
      </c>
      <c r="E12" s="671">
        <v>1</v>
      </c>
      <c r="F12" s="1544"/>
      <c r="G12" s="1351">
        <v>74.8</v>
      </c>
      <c r="H12" s="249">
        <f>IF(G12="","",G12-G12*COMPASS!$U$25)</f>
        <v>74.8</v>
      </c>
    </row>
    <row r="13" spans="1:9" ht="16.95" customHeight="1">
      <c r="A13" s="50" t="s">
        <v>6105</v>
      </c>
      <c r="B13" s="52" t="s">
        <v>421</v>
      </c>
      <c r="C13" s="1543" t="s">
        <v>6090</v>
      </c>
      <c r="D13" s="53" t="s">
        <v>6091</v>
      </c>
      <c r="E13" s="671">
        <v>1</v>
      </c>
      <c r="F13" s="1544"/>
      <c r="G13" s="1351">
        <v>85.8</v>
      </c>
      <c r="H13" s="249">
        <f>IF(G13="","",G13-G13*COMPASS!$U$25)</f>
        <v>85.8</v>
      </c>
    </row>
    <row r="14" spans="1:9" ht="16.95" customHeight="1">
      <c r="A14" s="120" t="s">
        <v>5210</v>
      </c>
      <c r="B14" s="343"/>
      <c r="C14" s="1545"/>
      <c r="D14" s="188"/>
      <c r="E14" s="1542"/>
      <c r="F14" s="1537"/>
      <c r="G14" s="1539"/>
      <c r="H14" s="249" t="str">
        <f>IF(G14="","",G14-G14*COMPASS!$U$25)</f>
        <v/>
      </c>
    </row>
    <row r="15" spans="1:9" ht="16.95" customHeight="1">
      <c r="A15" s="50" t="s">
        <v>5253</v>
      </c>
      <c r="B15" s="52" t="s">
        <v>421</v>
      </c>
      <c r="C15" s="1543" t="s">
        <v>5211</v>
      </c>
      <c r="D15" s="54" t="s">
        <v>5212</v>
      </c>
      <c r="E15" s="671">
        <v>1</v>
      </c>
      <c r="F15" s="1544"/>
      <c r="G15" s="1351">
        <v>97.9</v>
      </c>
      <c r="H15" s="249">
        <f>IF(G15="","",G15-G15*COMPASS!$U$25)</f>
        <v>97.9</v>
      </c>
    </row>
    <row r="16" spans="1:9" ht="16.95" customHeight="1">
      <c r="A16" s="50" t="s">
        <v>5254</v>
      </c>
      <c r="B16" s="52" t="s">
        <v>421</v>
      </c>
      <c r="C16" s="1543" t="s">
        <v>5213</v>
      </c>
      <c r="D16" s="54" t="s">
        <v>5214</v>
      </c>
      <c r="E16" s="671">
        <v>1</v>
      </c>
      <c r="F16" s="1544"/>
      <c r="G16" s="1351">
        <v>108.9</v>
      </c>
      <c r="H16" s="249">
        <f>IF(G16="","",G16-G16*COMPASS!$U$25)</f>
        <v>108.9</v>
      </c>
    </row>
    <row r="17" spans="1:8" ht="16.95" customHeight="1">
      <c r="A17" s="50" t="s">
        <v>5255</v>
      </c>
      <c r="B17" s="52" t="s">
        <v>421</v>
      </c>
      <c r="C17" s="1543" t="s">
        <v>5215</v>
      </c>
      <c r="D17" s="54" t="s">
        <v>5216</v>
      </c>
      <c r="E17" s="671">
        <v>1</v>
      </c>
      <c r="F17" s="1544"/>
      <c r="G17" s="1351">
        <v>97.9</v>
      </c>
      <c r="H17" s="249">
        <f>IF(G17="","",G17-G17*COMPASS!$U$25)</f>
        <v>97.9</v>
      </c>
    </row>
    <row r="18" spans="1:8" ht="16.95" customHeight="1">
      <c r="A18" s="50" t="s">
        <v>5256</v>
      </c>
      <c r="B18" s="52" t="s">
        <v>421</v>
      </c>
      <c r="C18" s="1543" t="s">
        <v>5217</v>
      </c>
      <c r="D18" s="54" t="s">
        <v>5218</v>
      </c>
      <c r="E18" s="671">
        <v>1</v>
      </c>
      <c r="F18" s="1544"/>
      <c r="G18" s="1351">
        <v>108.9</v>
      </c>
      <c r="H18" s="249">
        <f>IF(G18="","",G18-G18*COMPASS!$U$25)</f>
        <v>108.9</v>
      </c>
    </row>
    <row r="19" spans="1:8" ht="16.95" customHeight="1">
      <c r="A19" s="120" t="s">
        <v>5219</v>
      </c>
      <c r="B19" s="343"/>
      <c r="C19" s="1545"/>
      <c r="D19" s="188"/>
      <c r="E19" s="1542"/>
      <c r="F19" s="1537"/>
      <c r="G19" s="1539"/>
      <c r="H19" s="249" t="str">
        <f>IF(G19="","",G19-G19*COMPASS!$U$25)</f>
        <v/>
      </c>
    </row>
    <row r="20" spans="1:8" ht="16.95" customHeight="1">
      <c r="A20" s="50" t="s">
        <v>4667</v>
      </c>
      <c r="B20" s="52" t="s">
        <v>421</v>
      </c>
      <c r="C20" s="1543" t="s">
        <v>4658</v>
      </c>
      <c r="D20" s="54" t="s">
        <v>5220</v>
      </c>
      <c r="E20" s="671">
        <v>1</v>
      </c>
      <c r="F20" s="1544"/>
      <c r="G20" s="1351">
        <v>170.5</v>
      </c>
      <c r="H20" s="249">
        <f>IF(G20="","",G20-G20*COMPASS!$U$25)</f>
        <v>170.5</v>
      </c>
    </row>
    <row r="21" spans="1:8" ht="16.95" customHeight="1">
      <c r="A21" s="50" t="s">
        <v>4668</v>
      </c>
      <c r="B21" s="52" t="s">
        <v>421</v>
      </c>
      <c r="C21" s="1543" t="s">
        <v>4659</v>
      </c>
      <c r="D21" s="54" t="s">
        <v>5221</v>
      </c>
      <c r="E21" s="671">
        <v>1</v>
      </c>
      <c r="F21" s="1544"/>
      <c r="G21" s="1351">
        <v>181.5</v>
      </c>
      <c r="H21" s="249">
        <f>IF(G21="","",G21-G21*COMPASS!$U$25)</f>
        <v>181.5</v>
      </c>
    </row>
    <row r="22" spans="1:8" ht="16.95" customHeight="1">
      <c r="A22" s="50" t="s">
        <v>4669</v>
      </c>
      <c r="B22" s="52" t="s">
        <v>421</v>
      </c>
      <c r="C22" s="1543" t="s">
        <v>4660</v>
      </c>
      <c r="D22" s="54" t="s">
        <v>5222</v>
      </c>
      <c r="E22" s="671">
        <v>1</v>
      </c>
      <c r="F22" s="1544"/>
      <c r="G22" s="1351">
        <v>170.5</v>
      </c>
      <c r="H22" s="249">
        <f>IF(G22="","",G22-G22*COMPASS!$U$25)</f>
        <v>170.5</v>
      </c>
    </row>
    <row r="23" spans="1:8" ht="16.95" customHeight="1">
      <c r="A23" s="50" t="s">
        <v>4670</v>
      </c>
      <c r="B23" s="52" t="s">
        <v>421</v>
      </c>
      <c r="C23" s="1543" t="s">
        <v>4661</v>
      </c>
      <c r="D23" s="54" t="s">
        <v>5223</v>
      </c>
      <c r="E23" s="671">
        <v>1</v>
      </c>
      <c r="F23" s="1544"/>
      <c r="G23" s="1351">
        <v>181.5</v>
      </c>
      <c r="H23" s="249">
        <f>IF(G23="","",G23-G23*COMPASS!$U$25)</f>
        <v>181.5</v>
      </c>
    </row>
    <row r="24" spans="1:8" ht="16.95" customHeight="1">
      <c r="A24" s="50" t="s">
        <v>7479</v>
      </c>
      <c r="B24" s="52" t="s">
        <v>421</v>
      </c>
      <c r="C24" s="1543" t="s">
        <v>7469</v>
      </c>
      <c r="D24" s="54" t="s">
        <v>7470</v>
      </c>
      <c r="E24" s="671">
        <v>1</v>
      </c>
      <c r="F24" s="1544"/>
      <c r="G24" s="1351">
        <v>225.5</v>
      </c>
      <c r="H24" s="249">
        <f>IF(G24="","",G24-G24*COMPASS!$U$25)</f>
        <v>225.5</v>
      </c>
    </row>
    <row r="25" spans="1:8" ht="16.95" customHeight="1">
      <c r="A25" s="50" t="s">
        <v>7480</v>
      </c>
      <c r="B25" s="52" t="s">
        <v>421</v>
      </c>
      <c r="C25" s="1543" t="s">
        <v>7471</v>
      </c>
      <c r="D25" s="54" t="s">
        <v>7472</v>
      </c>
      <c r="E25" s="671">
        <v>1</v>
      </c>
      <c r="F25" s="1544"/>
      <c r="G25" s="1351">
        <v>225.5</v>
      </c>
      <c r="H25" s="249">
        <f>IF(G25="","",G25-G25*COMPASS!$U$25)</f>
        <v>225.5</v>
      </c>
    </row>
    <row r="26" spans="1:8" ht="16.95" customHeight="1">
      <c r="A26" s="50" t="s">
        <v>7481</v>
      </c>
      <c r="B26" s="52" t="s">
        <v>421</v>
      </c>
      <c r="C26" s="1543" t="s">
        <v>7473</v>
      </c>
      <c r="D26" s="54" t="s">
        <v>7474</v>
      </c>
      <c r="E26" s="671">
        <v>1</v>
      </c>
      <c r="F26" s="1544"/>
      <c r="G26" s="1351">
        <v>236.5</v>
      </c>
      <c r="H26" s="249">
        <f>IF(G26="","",G26-G26*COMPASS!$U$25)</f>
        <v>236.5</v>
      </c>
    </row>
    <row r="27" spans="1:8" ht="16.95" customHeight="1">
      <c r="A27" s="50" t="s">
        <v>7482</v>
      </c>
      <c r="B27" s="52" t="s">
        <v>421</v>
      </c>
      <c r="C27" s="1543" t="s">
        <v>7475</v>
      </c>
      <c r="D27" s="54" t="s">
        <v>7476</v>
      </c>
      <c r="E27" s="671">
        <v>1</v>
      </c>
      <c r="F27" s="1544"/>
      <c r="G27" s="1351">
        <v>236.5</v>
      </c>
      <c r="H27" s="249">
        <f>IF(G27="","",G27-G27*COMPASS!$U$25)</f>
        <v>236.5</v>
      </c>
    </row>
    <row r="28" spans="1:8" ht="16.95" customHeight="1">
      <c r="A28" s="50" t="s">
        <v>7483</v>
      </c>
      <c r="B28" s="52" t="s">
        <v>421</v>
      </c>
      <c r="C28" s="1543" t="s">
        <v>7477</v>
      </c>
      <c r="D28" s="54" t="s">
        <v>7478</v>
      </c>
      <c r="E28" s="671">
        <v>1</v>
      </c>
      <c r="F28" s="1544"/>
      <c r="G28" s="1351">
        <v>64.900000000000006</v>
      </c>
      <c r="H28" s="249">
        <f>IF(G28="","",G28-G28*COMPASS!$U$25)</f>
        <v>64.900000000000006</v>
      </c>
    </row>
    <row r="29" spans="1:8" ht="16.95" customHeight="1">
      <c r="A29" s="120" t="s">
        <v>7484</v>
      </c>
      <c r="B29" s="343"/>
      <c r="C29" s="1545"/>
      <c r="D29" s="188"/>
      <c r="E29" s="1542"/>
      <c r="F29" s="1537"/>
      <c r="G29" s="1539"/>
      <c r="H29" s="249" t="str">
        <f>IF(G29="","",G29-G29*COMPASS!$U$25)</f>
        <v/>
      </c>
    </row>
    <row r="30" spans="1:8" ht="16.95" customHeight="1">
      <c r="A30" s="1533" t="s">
        <v>7494</v>
      </c>
      <c r="B30" s="1081" t="s">
        <v>421</v>
      </c>
      <c r="C30" s="1554" t="s">
        <v>7485</v>
      </c>
      <c r="D30" s="1312" t="s">
        <v>7486</v>
      </c>
      <c r="E30" s="671">
        <v>1</v>
      </c>
      <c r="F30" s="1544"/>
      <c r="G30" s="1351">
        <v>361.9</v>
      </c>
      <c r="H30" s="249">
        <f>IF(G30="","",G30-G30*COMPASS!$U$25)</f>
        <v>361.9</v>
      </c>
    </row>
    <row r="31" spans="1:8" ht="16.95" customHeight="1">
      <c r="A31" s="1533" t="s">
        <v>7495</v>
      </c>
      <c r="B31" s="1081" t="s">
        <v>421</v>
      </c>
      <c r="C31" s="1554" t="s">
        <v>7487</v>
      </c>
      <c r="D31" s="1312" t="s">
        <v>7488</v>
      </c>
      <c r="E31" s="671">
        <v>1</v>
      </c>
      <c r="F31" s="1544"/>
      <c r="G31" s="1351">
        <v>361.9</v>
      </c>
      <c r="H31" s="249">
        <f>IF(G31="","",G31-G31*COMPASS!$U$25)</f>
        <v>361.9</v>
      </c>
    </row>
    <row r="32" spans="1:8" ht="16.95" customHeight="1">
      <c r="A32" s="1533" t="s">
        <v>7496</v>
      </c>
      <c r="B32" s="1081" t="s">
        <v>421</v>
      </c>
      <c r="C32" s="1554" t="s">
        <v>7489</v>
      </c>
      <c r="D32" s="1312" t="s">
        <v>7490</v>
      </c>
      <c r="E32" s="671">
        <v>1</v>
      </c>
      <c r="F32" s="1544"/>
      <c r="G32" s="1351">
        <v>306.89999999999998</v>
      </c>
      <c r="H32" s="249">
        <f>IF(G32="","",G32-G32*COMPASS!$U$25)</f>
        <v>306.89999999999998</v>
      </c>
    </row>
    <row r="33" spans="1:8" ht="16.95" customHeight="1">
      <c r="A33" s="1533" t="s">
        <v>7497</v>
      </c>
      <c r="B33" s="1081" t="s">
        <v>421</v>
      </c>
      <c r="C33" s="1554" t="s">
        <v>7491</v>
      </c>
      <c r="D33" s="1312" t="s">
        <v>7492</v>
      </c>
      <c r="E33" s="671">
        <v>1</v>
      </c>
      <c r="F33" s="1544"/>
      <c r="G33" s="1351">
        <v>306.89999999999998</v>
      </c>
      <c r="H33" s="249">
        <f>IF(G33="","",G33-G33*COMPASS!$U$25)</f>
        <v>306.89999999999998</v>
      </c>
    </row>
    <row r="34" spans="1:8" ht="16.95" customHeight="1">
      <c r="A34" s="1533" t="s">
        <v>21188</v>
      </c>
      <c r="B34" s="1081" t="s">
        <v>421</v>
      </c>
      <c r="C34" s="1554" t="s">
        <v>21179</v>
      </c>
      <c r="D34" s="1312" t="s">
        <v>7493</v>
      </c>
      <c r="E34" s="671">
        <v>1</v>
      </c>
      <c r="F34" s="1544"/>
      <c r="G34" s="1351">
        <v>64.900000000000006</v>
      </c>
      <c r="H34" s="249">
        <f>IF(G34="","",G34-G34*COMPASS!$U$25)</f>
        <v>64.900000000000006</v>
      </c>
    </row>
    <row r="35" spans="1:8" ht="16.95" customHeight="1">
      <c r="A35" s="120" t="s">
        <v>5224</v>
      </c>
      <c r="B35" s="343"/>
      <c r="C35" s="1545"/>
      <c r="D35" s="188"/>
      <c r="E35" s="1542"/>
      <c r="F35" s="1537"/>
      <c r="G35" s="1539"/>
      <c r="H35" s="249" t="str">
        <f>IF(G35="","",G35-G35*COMPASS!$U$25)</f>
        <v/>
      </c>
    </row>
    <row r="36" spans="1:8" ht="16.95" customHeight="1">
      <c r="A36" s="50" t="s">
        <v>4671</v>
      </c>
      <c r="B36" s="52" t="s">
        <v>421</v>
      </c>
      <c r="C36" s="1543" t="s">
        <v>4662</v>
      </c>
      <c r="D36" s="54" t="s">
        <v>5225</v>
      </c>
      <c r="E36" s="671">
        <v>1</v>
      </c>
      <c r="F36" s="1544"/>
      <c r="G36" s="1351">
        <v>361.9</v>
      </c>
      <c r="H36" s="249">
        <f>IF(G36="","",G36-G36*COMPASS!$U$25)</f>
        <v>361.9</v>
      </c>
    </row>
    <row r="37" spans="1:8" ht="16.95" customHeight="1">
      <c r="A37" s="50" t="s">
        <v>4672</v>
      </c>
      <c r="B37" s="52" t="s">
        <v>421</v>
      </c>
      <c r="C37" s="1543" t="s">
        <v>4663</v>
      </c>
      <c r="D37" s="54" t="s">
        <v>5226</v>
      </c>
      <c r="E37" s="671">
        <v>1</v>
      </c>
      <c r="F37" s="1544"/>
      <c r="G37" s="1351">
        <v>361.9</v>
      </c>
      <c r="H37" s="249">
        <f>IF(G37="","",G37-G37*COMPASS!$U$25)</f>
        <v>361.9</v>
      </c>
    </row>
    <row r="38" spans="1:8" ht="16.95" customHeight="1">
      <c r="A38" s="120" t="s">
        <v>5227</v>
      </c>
      <c r="B38" s="343"/>
      <c r="C38" s="1545"/>
      <c r="D38" s="188"/>
      <c r="E38" s="1542"/>
      <c r="F38" s="1537"/>
      <c r="G38" s="1539"/>
      <c r="H38" s="249" t="str">
        <f>IF(G38="","",G38-G38*COMPASS!$U$25)</f>
        <v/>
      </c>
    </row>
    <row r="39" spans="1:8" ht="16.95" customHeight="1">
      <c r="A39" s="50" t="s">
        <v>5257</v>
      </c>
      <c r="B39" s="52" t="s">
        <v>421</v>
      </c>
      <c r="C39" s="1543" t="s">
        <v>5228</v>
      </c>
      <c r="D39" s="54" t="s">
        <v>5229</v>
      </c>
      <c r="E39" s="671">
        <v>1</v>
      </c>
      <c r="F39" s="1544"/>
      <c r="G39" s="1351">
        <v>55</v>
      </c>
      <c r="H39" s="249">
        <f>IF(G39="","",G39-G39*COMPASS!$U$25)</f>
        <v>55</v>
      </c>
    </row>
    <row r="40" spans="1:8" ht="16.95" customHeight="1">
      <c r="A40" s="50" t="s">
        <v>5258</v>
      </c>
      <c r="B40" s="52" t="s">
        <v>421</v>
      </c>
      <c r="C40" s="1543" t="s">
        <v>5230</v>
      </c>
      <c r="D40" s="54" t="s">
        <v>5231</v>
      </c>
      <c r="E40" s="671">
        <v>1</v>
      </c>
      <c r="F40" s="1544"/>
      <c r="G40" s="1351">
        <v>66</v>
      </c>
      <c r="H40" s="249">
        <f>IF(G40="","",G40-G40*COMPASS!$U$25)</f>
        <v>66</v>
      </c>
    </row>
    <row r="41" spans="1:8" ht="16.95" customHeight="1">
      <c r="A41" s="50" t="s">
        <v>5259</v>
      </c>
      <c r="B41" s="52" t="s">
        <v>421</v>
      </c>
      <c r="C41" s="1543" t="s">
        <v>5232</v>
      </c>
      <c r="D41" s="54" t="s">
        <v>5233</v>
      </c>
      <c r="E41" s="671">
        <v>1</v>
      </c>
      <c r="F41" s="1544"/>
      <c r="G41" s="1351">
        <v>330</v>
      </c>
      <c r="H41" s="249">
        <f>IF(G41="","",G41-G41*COMPASS!$U$25)</f>
        <v>330</v>
      </c>
    </row>
    <row r="42" spans="1:8" ht="16.95" customHeight="1">
      <c r="A42" s="50" t="s">
        <v>5260</v>
      </c>
      <c r="B42" s="52" t="s">
        <v>421</v>
      </c>
      <c r="C42" s="1543" t="s">
        <v>5234</v>
      </c>
      <c r="D42" s="54" t="s">
        <v>5235</v>
      </c>
      <c r="E42" s="671">
        <v>1</v>
      </c>
      <c r="F42" s="1544"/>
      <c r="G42" s="1351">
        <v>55</v>
      </c>
      <c r="H42" s="249">
        <f>IF(G42="","",G42-G42*COMPASS!$U$25)</f>
        <v>55</v>
      </c>
    </row>
    <row r="43" spans="1:8" ht="16.95" customHeight="1">
      <c r="A43" s="50" t="s">
        <v>5261</v>
      </c>
      <c r="B43" s="52" t="s">
        <v>421</v>
      </c>
      <c r="C43" s="1543" t="s">
        <v>5236</v>
      </c>
      <c r="D43" s="54" t="s">
        <v>5237</v>
      </c>
      <c r="E43" s="671">
        <v>1</v>
      </c>
      <c r="F43" s="1544"/>
      <c r="G43" s="1351">
        <v>55</v>
      </c>
      <c r="H43" s="249">
        <f>IF(G43="","",G43-G43*COMPASS!$U$25)</f>
        <v>55</v>
      </c>
    </row>
    <row r="44" spans="1:8" ht="16.95" customHeight="1">
      <c r="A44" s="50" t="s">
        <v>5262</v>
      </c>
      <c r="B44" s="52" t="s">
        <v>421</v>
      </c>
      <c r="C44" s="1543" t="s">
        <v>5238</v>
      </c>
      <c r="D44" s="54" t="s">
        <v>5239</v>
      </c>
      <c r="E44" s="671">
        <v>1</v>
      </c>
      <c r="F44" s="1544"/>
      <c r="G44" s="1351">
        <v>16.5</v>
      </c>
      <c r="H44" s="249">
        <f>IF(G44="","",G44-G44*COMPASS!$U$25)</f>
        <v>16.5</v>
      </c>
    </row>
    <row r="45" spans="1:8" ht="16.95" customHeight="1">
      <c r="A45" s="50" t="s">
        <v>5263</v>
      </c>
      <c r="B45" s="52" t="s">
        <v>421</v>
      </c>
      <c r="C45" s="1543" t="s">
        <v>5240</v>
      </c>
      <c r="D45" s="54" t="s">
        <v>5241</v>
      </c>
      <c r="E45" s="671">
        <v>1</v>
      </c>
      <c r="F45" s="1544"/>
      <c r="G45" s="1351">
        <v>25.3</v>
      </c>
      <c r="H45" s="249">
        <f>IF(G45="","",G45-G45*COMPASS!$U$25)</f>
        <v>25.3</v>
      </c>
    </row>
    <row r="46" spans="1:8" ht="16.95" customHeight="1">
      <c r="A46" s="50" t="s">
        <v>5264</v>
      </c>
      <c r="B46" s="52" t="s">
        <v>421</v>
      </c>
      <c r="C46" s="1543" t="s">
        <v>5242</v>
      </c>
      <c r="D46" s="54" t="s">
        <v>5243</v>
      </c>
      <c r="E46" s="671">
        <v>1</v>
      </c>
      <c r="F46" s="1544"/>
      <c r="G46" s="1351">
        <v>82.5</v>
      </c>
      <c r="H46" s="249">
        <f>IF(G46="","",G46-G46*COMPASS!$U$25)</f>
        <v>82.5</v>
      </c>
    </row>
    <row r="47" spans="1:8" ht="16.95" customHeight="1">
      <c r="A47" s="50" t="s">
        <v>5265</v>
      </c>
      <c r="B47" s="52" t="s">
        <v>421</v>
      </c>
      <c r="C47" s="1543" t="s">
        <v>5244</v>
      </c>
      <c r="D47" s="54" t="s">
        <v>5245</v>
      </c>
      <c r="E47" s="671">
        <v>1</v>
      </c>
      <c r="F47" s="1544"/>
      <c r="G47" s="1351">
        <v>44</v>
      </c>
      <c r="H47" s="249">
        <f>IF(G47="","",G47-G47*COMPASS!$U$25)</f>
        <v>44</v>
      </c>
    </row>
    <row r="48" spans="1:8" ht="16.95" customHeight="1">
      <c r="A48" s="50" t="s">
        <v>5266</v>
      </c>
      <c r="B48" s="52" t="s">
        <v>421</v>
      </c>
      <c r="C48" s="1543" t="s">
        <v>5246</v>
      </c>
      <c r="D48" s="54" t="s">
        <v>5247</v>
      </c>
      <c r="E48" s="671">
        <v>1</v>
      </c>
      <c r="F48" s="1544"/>
      <c r="G48" s="1351">
        <v>66</v>
      </c>
      <c r="H48" s="249">
        <f>IF(G48="","",G48-G48*COMPASS!$U$25)</f>
        <v>66</v>
      </c>
    </row>
    <row r="49" spans="1:8" ht="16.95" customHeight="1">
      <c r="A49" s="120" t="s">
        <v>5907</v>
      </c>
      <c r="B49" s="343"/>
      <c r="C49" s="1545"/>
      <c r="D49" s="188"/>
      <c r="E49" s="1542"/>
      <c r="F49" s="1537"/>
      <c r="G49" s="1539"/>
      <c r="H49" s="249" t="str">
        <f>IF(G49="","",G49-G49*COMPASS!$U$25)</f>
        <v/>
      </c>
    </row>
    <row r="50" spans="1:8" ht="16.95" customHeight="1">
      <c r="A50" s="50" t="s">
        <v>5304</v>
      </c>
      <c r="B50" s="52" t="s">
        <v>421</v>
      </c>
      <c r="C50" s="1543" t="s">
        <v>5300</v>
      </c>
      <c r="D50" s="54" t="s">
        <v>5854</v>
      </c>
      <c r="E50" s="671">
        <v>1</v>
      </c>
      <c r="F50" s="1544"/>
      <c r="G50" s="1351">
        <v>218.9</v>
      </c>
      <c r="H50" s="249">
        <f>IF(G50="","",G50-G50*COMPASS!$U$25)</f>
        <v>218.9</v>
      </c>
    </row>
    <row r="51" spans="1:8" ht="16.95" customHeight="1">
      <c r="A51" s="50" t="s">
        <v>179</v>
      </c>
      <c r="B51" s="52" t="s">
        <v>1192</v>
      </c>
      <c r="C51" s="1543" t="s">
        <v>180</v>
      </c>
      <c r="D51" s="54" t="s">
        <v>861</v>
      </c>
      <c r="E51" s="671">
        <v>1</v>
      </c>
      <c r="F51" s="1546"/>
      <c r="G51" s="1351">
        <v>169</v>
      </c>
      <c r="H51" s="249">
        <f>IF(G51="","",G51-G51*COMPASS!$U$25)</f>
        <v>169</v>
      </c>
    </row>
    <row r="52" spans="1:8" ht="16.95" customHeight="1">
      <c r="A52" s="50" t="s">
        <v>5305</v>
      </c>
      <c r="B52" s="52" t="s">
        <v>421</v>
      </c>
      <c r="C52" s="1543" t="s">
        <v>5301</v>
      </c>
      <c r="D52" s="54" t="s">
        <v>5855</v>
      </c>
      <c r="E52" s="671">
        <v>1</v>
      </c>
      <c r="F52" s="1544"/>
      <c r="G52" s="1351">
        <v>207.9</v>
      </c>
      <c r="H52" s="249">
        <f>IF(G52="","",G52-G52*COMPASS!$U$25)</f>
        <v>207.9</v>
      </c>
    </row>
    <row r="53" spans="1:8" ht="16.95" customHeight="1">
      <c r="A53" s="50" t="s">
        <v>5306</v>
      </c>
      <c r="B53" s="52" t="s">
        <v>421</v>
      </c>
      <c r="C53" s="1543" t="s">
        <v>5302</v>
      </c>
      <c r="D53" s="54" t="s">
        <v>5856</v>
      </c>
      <c r="E53" s="671">
        <v>1</v>
      </c>
      <c r="F53" s="1544"/>
      <c r="G53" s="1351">
        <v>207.9</v>
      </c>
      <c r="H53" s="249">
        <f>IF(G53="","",G53-G53*COMPASS!$U$25)</f>
        <v>207.9</v>
      </c>
    </row>
    <row r="54" spans="1:8" ht="16.95" customHeight="1">
      <c r="A54" s="50" t="s">
        <v>5307</v>
      </c>
      <c r="B54" s="52" t="s">
        <v>421</v>
      </c>
      <c r="C54" s="1543" t="s">
        <v>5303</v>
      </c>
      <c r="D54" s="54" t="s">
        <v>5857</v>
      </c>
      <c r="E54" s="671">
        <v>1</v>
      </c>
      <c r="F54" s="1544"/>
      <c r="G54" s="1351">
        <v>218.9</v>
      </c>
      <c r="H54" s="249">
        <f>IF(G54="","",G54-G54*COMPASS!$U$25)</f>
        <v>218.9</v>
      </c>
    </row>
    <row r="55" spans="1:8" ht="16.95" customHeight="1">
      <c r="A55" s="50" t="s">
        <v>791</v>
      </c>
      <c r="B55" s="52" t="s">
        <v>421</v>
      </c>
      <c r="C55" s="1543" t="s">
        <v>792</v>
      </c>
      <c r="D55" s="54" t="s">
        <v>793</v>
      </c>
      <c r="E55" s="671">
        <v>1</v>
      </c>
      <c r="F55" s="1544"/>
      <c r="G55" s="1351">
        <v>22</v>
      </c>
      <c r="H55" s="249">
        <f>IF(G55="","",G55-G55*COMPASS!$U$25)</f>
        <v>22</v>
      </c>
    </row>
    <row r="56" spans="1:8" ht="16.95" customHeight="1">
      <c r="A56" s="50" t="s">
        <v>794</v>
      </c>
      <c r="B56" s="52" t="s">
        <v>421</v>
      </c>
      <c r="C56" s="1543" t="s">
        <v>795</v>
      </c>
      <c r="D56" s="54" t="s">
        <v>1073</v>
      </c>
      <c r="E56" s="671">
        <v>1</v>
      </c>
      <c r="F56" s="1544"/>
      <c r="G56" s="1351">
        <v>22</v>
      </c>
      <c r="H56" s="249">
        <f>IF(G56="","",G56-G56*COMPASS!$U$25)</f>
        <v>22</v>
      </c>
    </row>
    <row r="57" spans="1:8" ht="16.95" customHeight="1">
      <c r="A57" s="50" t="s">
        <v>1074</v>
      </c>
      <c r="B57" s="52" t="s">
        <v>421</v>
      </c>
      <c r="C57" s="1543" t="s">
        <v>1350</v>
      </c>
      <c r="D57" s="54" t="s">
        <v>1351</v>
      </c>
      <c r="E57" s="671">
        <v>1</v>
      </c>
      <c r="F57" s="1544"/>
      <c r="G57" s="1351">
        <v>22</v>
      </c>
      <c r="H57" s="249">
        <f>IF(G57="","",G57-G57*COMPASS!$U$25)</f>
        <v>22</v>
      </c>
    </row>
    <row r="58" spans="1:8" ht="16.95" customHeight="1">
      <c r="A58" s="50" t="s">
        <v>1352</v>
      </c>
      <c r="B58" s="52" t="s">
        <v>421</v>
      </c>
      <c r="C58" s="1543" t="s">
        <v>1353</v>
      </c>
      <c r="D58" s="54" t="s">
        <v>1354</v>
      </c>
      <c r="E58" s="671">
        <v>1</v>
      </c>
      <c r="F58" s="1544"/>
      <c r="G58" s="1351">
        <v>13.2</v>
      </c>
      <c r="H58" s="249">
        <f>IF(G58="","",G58-G58*COMPASS!$U$25)</f>
        <v>13.2</v>
      </c>
    </row>
    <row r="59" spans="1:8" ht="16.95" customHeight="1">
      <c r="A59" s="120" t="s">
        <v>5908</v>
      </c>
      <c r="B59" s="343"/>
      <c r="C59" s="1545"/>
      <c r="D59" s="188"/>
      <c r="E59" s="1542"/>
      <c r="F59" s="1537"/>
      <c r="G59" s="1539"/>
      <c r="H59" s="249" t="str">
        <f>IF(G59="","",G59-G59*COMPASS!$U$25)</f>
        <v/>
      </c>
    </row>
    <row r="60" spans="1:8" ht="16.95" customHeight="1">
      <c r="A60" s="50" t="s">
        <v>5937</v>
      </c>
      <c r="B60" s="52" t="s">
        <v>421</v>
      </c>
      <c r="C60" s="1543" t="s">
        <v>5909</v>
      </c>
      <c r="D60" s="54" t="s">
        <v>5910</v>
      </c>
      <c r="E60" s="671">
        <v>1</v>
      </c>
      <c r="F60" s="1544"/>
      <c r="G60" s="1351">
        <v>218.9</v>
      </c>
      <c r="H60" s="249">
        <f>IF(G60="","",G60-G60*COMPASS!$U$25)</f>
        <v>218.9</v>
      </c>
    </row>
    <row r="61" spans="1:8" ht="16.95" customHeight="1">
      <c r="A61" s="50" t="s">
        <v>5938</v>
      </c>
      <c r="B61" s="52" t="s">
        <v>421</v>
      </c>
      <c r="C61" s="1543" t="s">
        <v>5911</v>
      </c>
      <c r="D61" s="54" t="s">
        <v>5912</v>
      </c>
      <c r="E61" s="671">
        <v>1</v>
      </c>
      <c r="F61" s="1544"/>
      <c r="G61" s="1351">
        <v>218.9</v>
      </c>
      <c r="H61" s="249">
        <f>IF(G61="","",G61-G61*COMPASS!$U$25)</f>
        <v>218.9</v>
      </c>
    </row>
    <row r="62" spans="1:8" ht="16.95" customHeight="1">
      <c r="A62" s="50" t="s">
        <v>5939</v>
      </c>
      <c r="B62" s="52" t="s">
        <v>421</v>
      </c>
      <c r="C62" s="1543" t="s">
        <v>5913</v>
      </c>
      <c r="D62" s="54" t="s">
        <v>5914</v>
      </c>
      <c r="E62" s="671">
        <v>1</v>
      </c>
      <c r="F62" s="1544"/>
      <c r="G62" s="1351">
        <v>207.9</v>
      </c>
      <c r="H62" s="249">
        <f>IF(G62="","",G62-G62*COMPASS!$U$25)</f>
        <v>207.9</v>
      </c>
    </row>
    <row r="63" spans="1:8" ht="16.95" customHeight="1">
      <c r="A63" s="50" t="s">
        <v>5872</v>
      </c>
      <c r="B63" s="52" t="s">
        <v>421</v>
      </c>
      <c r="C63" s="1543" t="s">
        <v>5858</v>
      </c>
      <c r="D63" s="54" t="s">
        <v>5915</v>
      </c>
      <c r="E63" s="671">
        <v>1</v>
      </c>
      <c r="F63" s="1544"/>
      <c r="G63" s="1351">
        <v>207.9</v>
      </c>
      <c r="H63" s="249">
        <f>IF(G63="","",G63-G63*COMPASS!$U$25)</f>
        <v>207.9</v>
      </c>
    </row>
    <row r="64" spans="1:8" ht="16.95" customHeight="1">
      <c r="A64" s="120" t="s">
        <v>5916</v>
      </c>
      <c r="B64" s="343"/>
      <c r="C64" s="1545"/>
      <c r="D64" s="188"/>
      <c r="E64" s="1542"/>
      <c r="F64" s="1537"/>
      <c r="G64" s="1539"/>
      <c r="H64" s="249" t="str">
        <f>IF(G64="","",G64-G64*COMPASS!$U$25)</f>
        <v/>
      </c>
    </row>
    <row r="65" spans="1:8" ht="16.95" customHeight="1">
      <c r="A65" s="50" t="s">
        <v>5940</v>
      </c>
      <c r="B65" s="52" t="s">
        <v>421</v>
      </c>
      <c r="C65" s="1543" t="s">
        <v>5917</v>
      </c>
      <c r="D65" s="54" t="s">
        <v>5918</v>
      </c>
      <c r="E65" s="671">
        <v>1</v>
      </c>
      <c r="F65" s="1544"/>
      <c r="G65" s="1351">
        <v>163.9</v>
      </c>
      <c r="H65" s="249">
        <f>IF(G65="","",G65-G65*COMPASS!$U$25)</f>
        <v>163.9</v>
      </c>
    </row>
    <row r="66" spans="1:8" ht="16.95" customHeight="1">
      <c r="A66" s="50" t="s">
        <v>5941</v>
      </c>
      <c r="B66" s="52" t="s">
        <v>421</v>
      </c>
      <c r="C66" s="1543" t="s">
        <v>5919</v>
      </c>
      <c r="D66" s="54" t="s">
        <v>5920</v>
      </c>
      <c r="E66" s="671">
        <v>1</v>
      </c>
      <c r="F66" s="1544"/>
      <c r="G66" s="1351">
        <v>163.9</v>
      </c>
      <c r="H66" s="249">
        <f>IF(G66="","",G66-G66*COMPASS!$U$25)</f>
        <v>163.9</v>
      </c>
    </row>
    <row r="67" spans="1:8" ht="16.95" customHeight="1">
      <c r="A67" s="50" t="s">
        <v>5942</v>
      </c>
      <c r="B67" s="52" t="s">
        <v>421</v>
      </c>
      <c r="C67" s="1543" t="s">
        <v>5921</v>
      </c>
      <c r="D67" s="54" t="s">
        <v>5922</v>
      </c>
      <c r="E67" s="671">
        <v>1</v>
      </c>
      <c r="F67" s="1544"/>
      <c r="G67" s="1351">
        <v>141.9</v>
      </c>
      <c r="H67" s="249">
        <f>IF(G67="","",G67-G67*COMPASS!$U$25)</f>
        <v>141.9</v>
      </c>
    </row>
    <row r="68" spans="1:8" ht="16.95" customHeight="1">
      <c r="A68" s="50" t="s">
        <v>5943</v>
      </c>
      <c r="B68" s="52" t="s">
        <v>421</v>
      </c>
      <c r="C68" s="1543" t="s">
        <v>5923</v>
      </c>
      <c r="D68" s="54" t="s">
        <v>5924</v>
      </c>
      <c r="E68" s="671">
        <v>1</v>
      </c>
      <c r="F68" s="1544"/>
      <c r="G68" s="1351">
        <v>141.9</v>
      </c>
      <c r="H68" s="249">
        <f>IF(G68="","",G68-G68*COMPASS!$U$25)</f>
        <v>141.9</v>
      </c>
    </row>
    <row r="69" spans="1:8" ht="16.95" customHeight="1">
      <c r="A69" s="120" t="s">
        <v>4524</v>
      </c>
      <c r="B69" s="343"/>
      <c r="C69" s="1545"/>
      <c r="D69" s="188"/>
      <c r="E69" s="1542"/>
      <c r="F69" s="1537"/>
      <c r="G69" s="1539"/>
      <c r="H69" s="249" t="str">
        <f>IF(G69="","",G69-G69*COMPASS!$U$25)</f>
        <v/>
      </c>
    </row>
    <row r="70" spans="1:8" ht="16.95" customHeight="1">
      <c r="A70" s="50" t="s">
        <v>5269</v>
      </c>
      <c r="B70" s="52" t="s">
        <v>421</v>
      </c>
      <c r="C70" s="1543" t="s">
        <v>5270</v>
      </c>
      <c r="D70" s="54" t="s">
        <v>4525</v>
      </c>
      <c r="E70" s="671">
        <v>1</v>
      </c>
      <c r="F70" s="1544"/>
      <c r="G70" s="1351">
        <v>119.9</v>
      </c>
      <c r="H70" s="249">
        <f>IF(G70="","",G70-G70*COMPASS!$U$25)</f>
        <v>119.9</v>
      </c>
    </row>
    <row r="71" spans="1:8" ht="16.95" customHeight="1">
      <c r="A71" s="120" t="s">
        <v>4526</v>
      </c>
      <c r="B71" s="343"/>
      <c r="C71" s="1545"/>
      <c r="D71" s="188"/>
      <c r="E71" s="1542"/>
      <c r="F71" s="1537"/>
      <c r="G71" s="1539"/>
      <c r="H71" s="249" t="str">
        <f>IF(G71="","",G71-G71*COMPASS!$U$25)</f>
        <v/>
      </c>
    </row>
    <row r="72" spans="1:8" ht="16.95" customHeight="1">
      <c r="A72" s="50" t="s">
        <v>4537</v>
      </c>
      <c r="B72" s="52" t="s">
        <v>421</v>
      </c>
      <c r="C72" s="1543" t="s">
        <v>4527</v>
      </c>
      <c r="D72" s="54" t="s">
        <v>6092</v>
      </c>
      <c r="E72" s="671">
        <v>1</v>
      </c>
      <c r="F72" s="1544"/>
      <c r="G72" s="1351">
        <v>22</v>
      </c>
      <c r="H72" s="249">
        <f>IF(G72="","",G72-G72*COMPASS!$U$25)</f>
        <v>22</v>
      </c>
    </row>
    <row r="73" spans="1:8" ht="16.95" customHeight="1">
      <c r="A73" s="50" t="s">
        <v>4538</v>
      </c>
      <c r="B73" s="52" t="s">
        <v>421</v>
      </c>
      <c r="C73" s="1543" t="s">
        <v>4528</v>
      </c>
      <c r="D73" s="54" t="s">
        <v>6093</v>
      </c>
      <c r="E73" s="671">
        <v>1</v>
      </c>
      <c r="F73" s="1544"/>
      <c r="G73" s="1351">
        <v>16.5</v>
      </c>
      <c r="H73" s="249">
        <f>IF(G73="","",G73-G73*COMPASS!$U$25)</f>
        <v>16.5</v>
      </c>
    </row>
    <row r="74" spans="1:8" ht="16.95" customHeight="1">
      <c r="A74" s="50" t="s">
        <v>4539</v>
      </c>
      <c r="B74" s="52" t="s">
        <v>421</v>
      </c>
      <c r="C74" s="1543" t="s">
        <v>4529</v>
      </c>
      <c r="D74" s="54" t="s">
        <v>4530</v>
      </c>
      <c r="E74" s="671">
        <v>1</v>
      </c>
      <c r="F74" s="1544"/>
      <c r="G74" s="1351">
        <v>15.4</v>
      </c>
      <c r="H74" s="249">
        <f>IF(G74="","",G74-G74*COMPASS!$U$25)</f>
        <v>15.4</v>
      </c>
    </row>
    <row r="75" spans="1:8" ht="16.95" customHeight="1">
      <c r="A75" s="50" t="s">
        <v>4540</v>
      </c>
      <c r="B75" s="52" t="s">
        <v>421</v>
      </c>
      <c r="C75" s="1543" t="s">
        <v>4531</v>
      </c>
      <c r="D75" s="54" t="s">
        <v>4532</v>
      </c>
      <c r="E75" s="671">
        <v>1</v>
      </c>
      <c r="F75" s="1544"/>
      <c r="G75" s="1351">
        <v>13.2</v>
      </c>
      <c r="H75" s="249">
        <f>IF(G75="","",G75-G75*COMPASS!$U$25)</f>
        <v>13.2</v>
      </c>
    </row>
    <row r="76" spans="1:8" ht="16.95" customHeight="1">
      <c r="A76" s="120" t="s">
        <v>859</v>
      </c>
      <c r="B76" s="343"/>
      <c r="C76" s="1545"/>
      <c r="D76" s="188"/>
      <c r="E76" s="1542"/>
      <c r="F76" s="1537"/>
      <c r="G76" s="1539"/>
      <c r="H76" s="249" t="str">
        <f>IF(G76="","",G76-G76*COMPASS!$U$25)</f>
        <v/>
      </c>
    </row>
    <row r="77" spans="1:8" ht="16.95" customHeight="1">
      <c r="A77" s="50" t="s">
        <v>4541</v>
      </c>
      <c r="B77" s="52" t="s">
        <v>1192</v>
      </c>
      <c r="C77" s="1543" t="s">
        <v>4533</v>
      </c>
      <c r="D77" s="54" t="s">
        <v>4534</v>
      </c>
      <c r="E77" s="671">
        <v>1</v>
      </c>
      <c r="F77" s="1546"/>
      <c r="G77" s="1351">
        <v>359</v>
      </c>
      <c r="H77" s="249">
        <f>IF(G77="","",G77-G77*COMPASS!$U$25)</f>
        <v>359</v>
      </c>
    </row>
    <row r="78" spans="1:8" ht="16.95" customHeight="1">
      <c r="A78" s="50" t="s">
        <v>910</v>
      </c>
      <c r="B78" s="52" t="s">
        <v>1192</v>
      </c>
      <c r="C78" s="1543" t="s">
        <v>738</v>
      </c>
      <c r="D78" s="54" t="s">
        <v>739</v>
      </c>
      <c r="E78" s="671">
        <v>1</v>
      </c>
      <c r="F78" s="1546"/>
      <c r="G78" s="1351">
        <v>299</v>
      </c>
      <c r="H78" s="249">
        <f>IF(G78="","",G78-G78*COMPASS!$U$25)</f>
        <v>299</v>
      </c>
    </row>
    <row r="79" spans="1:8" ht="16.95" customHeight="1">
      <c r="A79" s="120" t="s">
        <v>2715</v>
      </c>
      <c r="B79" s="343"/>
      <c r="C79" s="1545"/>
      <c r="D79" s="188"/>
      <c r="E79" s="1542"/>
      <c r="F79" s="1537"/>
      <c r="G79" s="1539"/>
      <c r="H79" s="249" t="str">
        <f>IF(G79="","",G79-G79*COMPASS!$U$25)</f>
        <v/>
      </c>
    </row>
    <row r="80" spans="1:8" ht="16.95" customHeight="1">
      <c r="A80" s="50" t="s">
        <v>2720</v>
      </c>
      <c r="B80" s="52" t="s">
        <v>1192</v>
      </c>
      <c r="C80" s="1543" t="s">
        <v>2716</v>
      </c>
      <c r="D80" s="54" t="s">
        <v>2717</v>
      </c>
      <c r="E80" s="671">
        <v>1</v>
      </c>
      <c r="F80" s="1546"/>
      <c r="G80" s="1351">
        <v>34</v>
      </c>
      <c r="H80" s="249">
        <f>IF(G80="","",G80-G80*COMPASS!$U$25)</f>
        <v>34</v>
      </c>
    </row>
    <row r="81" spans="1:8" ht="16.95" customHeight="1">
      <c r="A81" s="50" t="s">
        <v>2721</v>
      </c>
      <c r="B81" s="52" t="s">
        <v>1192</v>
      </c>
      <c r="C81" s="1543" t="s">
        <v>2718</v>
      </c>
      <c r="D81" s="54" t="s">
        <v>2719</v>
      </c>
      <c r="E81" s="671">
        <v>1</v>
      </c>
      <c r="F81" s="1546"/>
      <c r="G81" s="1351">
        <v>39</v>
      </c>
      <c r="H81" s="249">
        <f>IF(G81="","",G81-G81*COMPASS!$U$25)</f>
        <v>39</v>
      </c>
    </row>
    <row r="82" spans="1:8" ht="16.95" customHeight="1">
      <c r="A82" s="120" t="s">
        <v>54</v>
      </c>
      <c r="B82" s="343"/>
      <c r="C82" s="1545"/>
      <c r="D82" s="188"/>
      <c r="E82" s="1542"/>
      <c r="F82" s="1537"/>
      <c r="G82" s="1539"/>
      <c r="H82" s="249" t="str">
        <f>IF(G82="","",G82-G82*COMPASS!$U$25)</f>
        <v/>
      </c>
    </row>
    <row r="83" spans="1:8" ht="16.95" customHeight="1">
      <c r="A83" s="50" t="s">
        <v>55</v>
      </c>
      <c r="B83" s="52" t="s">
        <v>1192</v>
      </c>
      <c r="C83" s="1543" t="s">
        <v>56</v>
      </c>
      <c r="D83" s="54" t="s">
        <v>57</v>
      </c>
      <c r="E83" s="671">
        <v>1</v>
      </c>
      <c r="F83" s="1546"/>
      <c r="G83" s="1351">
        <v>44</v>
      </c>
      <c r="H83" s="249">
        <f>IF(G83="","",G83-G83*COMPASS!$U$25)</f>
        <v>44</v>
      </c>
    </row>
    <row r="84" spans="1:8" ht="16.95" customHeight="1">
      <c r="A84" s="50" t="s">
        <v>58</v>
      </c>
      <c r="B84" s="52" t="s">
        <v>1192</v>
      </c>
      <c r="C84" s="1543" t="s">
        <v>59</v>
      </c>
      <c r="D84" s="54" t="s">
        <v>60</v>
      </c>
      <c r="E84" s="671">
        <v>1</v>
      </c>
      <c r="F84" s="1546"/>
      <c r="G84" s="1351">
        <v>44</v>
      </c>
      <c r="H84" s="249">
        <f>IF(G84="","",G84-G84*COMPASS!$U$25)</f>
        <v>44</v>
      </c>
    </row>
    <row r="85" spans="1:8" ht="16.95" customHeight="1">
      <c r="A85" s="120" t="s">
        <v>2722</v>
      </c>
      <c r="B85" s="343"/>
      <c r="C85" s="1545"/>
      <c r="D85" s="188"/>
      <c r="E85" s="1542"/>
      <c r="F85" s="1537"/>
      <c r="G85" s="1539"/>
      <c r="H85" s="249" t="str">
        <f>IF(G85="","",G85-G85*COMPASS!$U$25)</f>
        <v/>
      </c>
    </row>
    <row r="86" spans="1:8" ht="16.95" customHeight="1">
      <c r="A86" s="50" t="s">
        <v>2729</v>
      </c>
      <c r="B86" s="52" t="s">
        <v>1192</v>
      </c>
      <c r="C86" s="1543" t="s">
        <v>2723</v>
      </c>
      <c r="D86" s="54" t="s">
        <v>2724</v>
      </c>
      <c r="E86" s="671">
        <v>1</v>
      </c>
      <c r="F86" s="1546"/>
      <c r="G86" s="1351">
        <v>59</v>
      </c>
      <c r="H86" s="249">
        <f>IF(G86="","",G86-G86*COMPASS!$U$25)</f>
        <v>59</v>
      </c>
    </row>
    <row r="87" spans="1:8" ht="16.95" customHeight="1">
      <c r="A87" s="50" t="s">
        <v>2730</v>
      </c>
      <c r="B87" s="52" t="s">
        <v>1192</v>
      </c>
      <c r="C87" s="1543" t="s">
        <v>2725</v>
      </c>
      <c r="D87" s="54" t="s">
        <v>2726</v>
      </c>
      <c r="E87" s="671">
        <v>1</v>
      </c>
      <c r="F87" s="1546"/>
      <c r="G87" s="1351">
        <v>55</v>
      </c>
      <c r="H87" s="249">
        <f>IF(G87="","",G87-G87*COMPASS!$U$25)</f>
        <v>55</v>
      </c>
    </row>
    <row r="88" spans="1:8" ht="16.95" customHeight="1">
      <c r="A88" s="50" t="s">
        <v>2731</v>
      </c>
      <c r="B88" s="52" t="s">
        <v>1192</v>
      </c>
      <c r="C88" s="1543" t="s">
        <v>2727</v>
      </c>
      <c r="D88" s="54" t="s">
        <v>2728</v>
      </c>
      <c r="E88" s="671">
        <v>1</v>
      </c>
      <c r="F88" s="1546"/>
      <c r="G88" s="1351">
        <v>59</v>
      </c>
      <c r="H88" s="249">
        <f>IF(G88="","",G88-G88*COMPASS!$U$25)</f>
        <v>59</v>
      </c>
    </row>
    <row r="89" spans="1:8" ht="16.95" customHeight="1">
      <c r="A89" s="120" t="s">
        <v>2962</v>
      </c>
      <c r="B89" s="343"/>
      <c r="C89" s="1545"/>
      <c r="D89" s="188"/>
      <c r="E89" s="1542"/>
      <c r="F89" s="1537"/>
      <c r="G89" s="1539"/>
      <c r="H89" s="249" t="str">
        <f>IF(G89="","",G89-G89*COMPASS!$U$25)</f>
        <v/>
      </c>
    </row>
    <row r="90" spans="1:8" ht="16.95" customHeight="1">
      <c r="A90" s="50" t="s">
        <v>21189</v>
      </c>
      <c r="B90" s="52" t="s">
        <v>1192</v>
      </c>
      <c r="C90" s="1543" t="s">
        <v>21180</v>
      </c>
      <c r="D90" s="54" t="s">
        <v>2963</v>
      </c>
      <c r="E90" s="671">
        <v>1</v>
      </c>
      <c r="F90" s="1546"/>
      <c r="G90" s="1351">
        <v>79</v>
      </c>
      <c r="H90" s="249">
        <f>IF(G90="","",G90-G90*COMPASS!$U$25)</f>
        <v>79</v>
      </c>
    </row>
    <row r="91" spans="1:8" ht="16.95" customHeight="1">
      <c r="A91" s="50" t="s">
        <v>2968</v>
      </c>
      <c r="B91" s="52" t="s">
        <v>1192</v>
      </c>
      <c r="C91" s="1543" t="s">
        <v>2964</v>
      </c>
      <c r="D91" s="54" t="s">
        <v>2965</v>
      </c>
      <c r="E91" s="671">
        <v>1</v>
      </c>
      <c r="F91" s="1546"/>
      <c r="G91" s="1351">
        <v>79</v>
      </c>
      <c r="H91" s="249">
        <f>IF(G91="","",G91-G91*COMPASS!$U$25)</f>
        <v>79</v>
      </c>
    </row>
    <row r="92" spans="1:8" ht="16.95" customHeight="1">
      <c r="A92" s="50" t="s">
        <v>2969</v>
      </c>
      <c r="B92" s="52" t="s">
        <v>1192</v>
      </c>
      <c r="C92" s="1543" t="s">
        <v>2966</v>
      </c>
      <c r="D92" s="54" t="s">
        <v>2967</v>
      </c>
      <c r="E92" s="671">
        <v>1</v>
      </c>
      <c r="F92" s="1546"/>
      <c r="G92" s="1351">
        <v>79</v>
      </c>
      <c r="H92" s="249">
        <f>IF(G92="","",G92-G92*COMPASS!$U$25)</f>
        <v>79</v>
      </c>
    </row>
    <row r="93" spans="1:8" ht="16.95" customHeight="1">
      <c r="A93" s="50" t="s">
        <v>2887</v>
      </c>
      <c r="B93" s="52" t="s">
        <v>1192</v>
      </c>
      <c r="C93" s="1543" t="s">
        <v>2885</v>
      </c>
      <c r="D93" s="54" t="s">
        <v>2886</v>
      </c>
      <c r="E93" s="671">
        <v>1</v>
      </c>
      <c r="F93" s="1546"/>
      <c r="G93" s="1351">
        <v>37</v>
      </c>
      <c r="H93" s="249">
        <f>IF(G93="","",G93-G93*COMPASS!$U$25)</f>
        <v>37</v>
      </c>
    </row>
    <row r="94" spans="1:8" ht="16.95" customHeight="1">
      <c r="A94" s="50" t="s">
        <v>947</v>
      </c>
      <c r="B94" s="52" t="s">
        <v>1192</v>
      </c>
      <c r="C94" s="1543" t="s">
        <v>948</v>
      </c>
      <c r="D94" s="54" t="s">
        <v>949</v>
      </c>
      <c r="E94" s="671">
        <v>1</v>
      </c>
      <c r="F94" s="1546"/>
      <c r="G94" s="1351">
        <v>99</v>
      </c>
      <c r="H94" s="249">
        <f>IF(G94="","",G94-G94*COMPASS!$U$25)</f>
        <v>99</v>
      </c>
    </row>
    <row r="95" spans="1:8" ht="16.95" customHeight="1">
      <c r="A95" s="50" t="s">
        <v>6106</v>
      </c>
      <c r="B95" s="52" t="s">
        <v>421</v>
      </c>
      <c r="C95" s="1543" t="s">
        <v>6094</v>
      </c>
      <c r="D95" s="54" t="s">
        <v>6095</v>
      </c>
      <c r="E95" s="671">
        <v>1</v>
      </c>
      <c r="F95" s="1544"/>
      <c r="G95" s="1351">
        <v>40.700000000000003</v>
      </c>
      <c r="H95" s="249">
        <f>IF(G95="","",G95-G95*COMPASS!$U$25)</f>
        <v>40.700000000000003</v>
      </c>
    </row>
    <row r="96" spans="1:8" ht="16.95" customHeight="1">
      <c r="A96" s="50" t="s">
        <v>6107</v>
      </c>
      <c r="B96" s="52" t="s">
        <v>421</v>
      </c>
      <c r="C96" s="1543" t="s">
        <v>6096</v>
      </c>
      <c r="D96" s="54" t="s">
        <v>6097</v>
      </c>
      <c r="E96" s="671">
        <v>1</v>
      </c>
      <c r="F96" s="1544"/>
      <c r="G96" s="1351">
        <v>86.9</v>
      </c>
      <c r="H96" s="249">
        <f>IF(G96="","",G96-G96*COMPASS!$U$25)</f>
        <v>86.9</v>
      </c>
    </row>
    <row r="97" spans="1:8" ht="16.95" customHeight="1">
      <c r="A97" s="50" t="s">
        <v>4584</v>
      </c>
      <c r="B97" s="52" t="s">
        <v>421</v>
      </c>
      <c r="C97" s="1543" t="s">
        <v>4582</v>
      </c>
      <c r="D97" s="123" t="s">
        <v>4583</v>
      </c>
      <c r="E97" s="671">
        <v>1</v>
      </c>
      <c r="F97" s="1544"/>
      <c r="G97" s="1351">
        <v>108.9</v>
      </c>
      <c r="H97" s="249">
        <f>IF(G97="","",G97-G97*COMPASS!$U$25)</f>
        <v>108.9</v>
      </c>
    </row>
    <row r="98" spans="1:8" ht="16.95" customHeight="1">
      <c r="A98" s="120" t="s">
        <v>5859</v>
      </c>
      <c r="B98" s="343"/>
      <c r="C98" s="1545"/>
      <c r="D98" s="188"/>
      <c r="E98" s="1542"/>
      <c r="F98" s="1537"/>
      <c r="G98" s="1539"/>
      <c r="H98" s="249" t="str">
        <f>IF(G98="","",G98-G98*COMPASS!$U$25)</f>
        <v/>
      </c>
    </row>
    <row r="99" spans="1:8" ht="16.95" customHeight="1">
      <c r="A99" s="50" t="s">
        <v>5873</v>
      </c>
      <c r="B99" s="52" t="s">
        <v>421</v>
      </c>
      <c r="C99" s="1543" t="s">
        <v>5860</v>
      </c>
      <c r="D99" s="54" t="s">
        <v>5861</v>
      </c>
      <c r="E99" s="671">
        <v>1</v>
      </c>
      <c r="F99" s="1544"/>
      <c r="G99" s="1351">
        <v>658.9</v>
      </c>
      <c r="H99" s="249">
        <f>IF(G99="","",G99-G99*COMPASS!$U$25)</f>
        <v>658.9</v>
      </c>
    </row>
    <row r="100" spans="1:8" ht="16.95" customHeight="1">
      <c r="A100" s="50" t="s">
        <v>5874</v>
      </c>
      <c r="B100" s="52" t="s">
        <v>421</v>
      </c>
      <c r="C100" s="1543" t="s">
        <v>5862</v>
      </c>
      <c r="D100" s="54" t="s">
        <v>5863</v>
      </c>
      <c r="E100" s="671">
        <v>1</v>
      </c>
      <c r="F100" s="1544"/>
      <c r="G100" s="1351">
        <v>658.9</v>
      </c>
      <c r="H100" s="249">
        <f>IF(G100="","",G100-G100*COMPASS!$U$25)</f>
        <v>658.9</v>
      </c>
    </row>
    <row r="101" spans="1:8" ht="16.95" customHeight="1">
      <c r="A101" s="50" t="s">
        <v>181</v>
      </c>
      <c r="B101" s="52" t="s">
        <v>1192</v>
      </c>
      <c r="C101" s="1543" t="s">
        <v>182</v>
      </c>
      <c r="D101" s="54" t="s">
        <v>1976</v>
      </c>
      <c r="E101" s="671">
        <v>1</v>
      </c>
      <c r="F101" s="1546"/>
      <c r="G101" s="1351">
        <v>109</v>
      </c>
      <c r="H101" s="249">
        <f>IF(G101="","",G101-G101*COMPASS!$U$25)</f>
        <v>109</v>
      </c>
    </row>
    <row r="102" spans="1:8" ht="16.95" customHeight="1">
      <c r="A102" s="50" t="s">
        <v>2180</v>
      </c>
      <c r="B102" s="52" t="s">
        <v>1192</v>
      </c>
      <c r="C102" s="1543" t="s">
        <v>2181</v>
      </c>
      <c r="D102" s="54" t="s">
        <v>1608</v>
      </c>
      <c r="E102" s="671">
        <v>1</v>
      </c>
      <c r="F102" s="1546"/>
      <c r="G102" s="1351">
        <v>109</v>
      </c>
      <c r="H102" s="249">
        <f>IF(G102="","",G102-G102*COMPASS!$U$25)</f>
        <v>109</v>
      </c>
    </row>
    <row r="103" spans="1:8" ht="16.95" customHeight="1">
      <c r="A103" s="50" t="s">
        <v>3055</v>
      </c>
      <c r="B103" s="52" t="s">
        <v>421</v>
      </c>
      <c r="C103" s="1543" t="s">
        <v>3052</v>
      </c>
      <c r="D103" s="54" t="s">
        <v>3053</v>
      </c>
      <c r="E103" s="671">
        <v>1</v>
      </c>
      <c r="F103" s="1544"/>
      <c r="G103" s="1351">
        <v>141.9</v>
      </c>
      <c r="H103" s="249">
        <f>IF(G103="","",G103-G103*COMPASS!$U$25)</f>
        <v>141.9</v>
      </c>
    </row>
    <row r="104" spans="1:8" ht="16.95" customHeight="1">
      <c r="A104" s="50" t="s">
        <v>3789</v>
      </c>
      <c r="B104" s="189" t="s">
        <v>421</v>
      </c>
      <c r="C104" s="1543" t="s">
        <v>3790</v>
      </c>
      <c r="D104" s="123" t="s">
        <v>3791</v>
      </c>
      <c r="E104" s="1547">
        <v>1</v>
      </c>
      <c r="F104" s="1544"/>
      <c r="G104" s="1548">
        <v>141.9</v>
      </c>
      <c r="H104" s="249">
        <f>IF(G104="","",G104-G104*COMPASS!$U$25)</f>
        <v>141.9</v>
      </c>
    </row>
    <row r="105" spans="1:8" ht="16.95" customHeight="1">
      <c r="A105" s="50" t="s">
        <v>3792</v>
      </c>
      <c r="B105" s="189" t="s">
        <v>421</v>
      </c>
      <c r="C105" s="1543" t="s">
        <v>3793</v>
      </c>
      <c r="D105" s="123" t="s">
        <v>4515</v>
      </c>
      <c r="E105" s="1547">
        <v>1</v>
      </c>
      <c r="F105" s="1544"/>
      <c r="G105" s="1548">
        <v>174.9</v>
      </c>
      <c r="H105" s="249">
        <f>IF(G105="","",G105-G105*COMPASS!$U$25)</f>
        <v>174.9</v>
      </c>
    </row>
    <row r="106" spans="1:8" ht="16.95" customHeight="1">
      <c r="A106" s="50" t="s">
        <v>3794</v>
      </c>
      <c r="B106" s="189" t="s">
        <v>421</v>
      </c>
      <c r="C106" s="1543" t="s">
        <v>3795</v>
      </c>
      <c r="D106" s="123" t="s">
        <v>4516</v>
      </c>
      <c r="E106" s="1547">
        <v>1</v>
      </c>
      <c r="F106" s="1544"/>
      <c r="G106" s="1548">
        <v>174.9</v>
      </c>
      <c r="H106" s="249">
        <f>IF(G106="","",G106-G106*COMPASS!$U$25)</f>
        <v>174.9</v>
      </c>
    </row>
    <row r="107" spans="1:8" ht="16.95" customHeight="1">
      <c r="A107" s="50" t="s">
        <v>606</v>
      </c>
      <c r="B107" s="52" t="s">
        <v>421</v>
      </c>
      <c r="C107" s="1543" t="s">
        <v>607</v>
      </c>
      <c r="D107" s="123" t="s">
        <v>608</v>
      </c>
      <c r="E107" s="671">
        <v>1</v>
      </c>
      <c r="F107" s="1544"/>
      <c r="G107" s="1351">
        <v>16.5</v>
      </c>
      <c r="H107" s="249">
        <f>IF(G107="","",G107-G107*COMPASS!$U$25)</f>
        <v>16.5</v>
      </c>
    </row>
    <row r="108" spans="1:8" ht="16.95" customHeight="1">
      <c r="A108" s="50" t="s">
        <v>6108</v>
      </c>
      <c r="B108" s="52" t="s">
        <v>421</v>
      </c>
      <c r="C108" s="1543" t="s">
        <v>6098</v>
      </c>
      <c r="D108" s="123" t="s">
        <v>6099</v>
      </c>
      <c r="E108" s="671">
        <v>1</v>
      </c>
      <c r="F108" s="1544"/>
      <c r="G108" s="1351">
        <v>181.5</v>
      </c>
      <c r="H108" s="249">
        <f>IF(G108="","",G108-G108*COMPASS!$U$25)</f>
        <v>181.5</v>
      </c>
    </row>
    <row r="109" spans="1:8" ht="16.95" customHeight="1">
      <c r="A109" s="120" t="s">
        <v>2741</v>
      </c>
      <c r="B109" s="343"/>
      <c r="C109" s="1545"/>
      <c r="D109" s="188"/>
      <c r="E109" s="1542"/>
      <c r="F109" s="1537"/>
      <c r="G109" s="1539"/>
      <c r="H109" s="249" t="str">
        <f>IF(G109="","",G109-G109*COMPASS!$U$25)</f>
        <v/>
      </c>
    </row>
    <row r="110" spans="1:8" ht="16.95" customHeight="1">
      <c r="A110" s="50" t="s">
        <v>183</v>
      </c>
      <c r="B110" s="52" t="s">
        <v>1192</v>
      </c>
      <c r="C110" s="1543" t="s">
        <v>184</v>
      </c>
      <c r="D110" s="54" t="s">
        <v>6100</v>
      </c>
      <c r="E110" s="671">
        <v>1</v>
      </c>
      <c r="F110" s="1546"/>
      <c r="G110" s="1351">
        <v>399</v>
      </c>
      <c r="H110" s="249">
        <f>IF(G110="","",G110-G110*COMPASS!$U$25)</f>
        <v>399</v>
      </c>
    </row>
    <row r="111" spans="1:8" ht="16.95" customHeight="1">
      <c r="A111" s="344" t="s">
        <v>3927</v>
      </c>
      <c r="B111" s="345"/>
      <c r="C111" s="1549"/>
      <c r="D111" s="346"/>
      <c r="E111" s="1550"/>
      <c r="F111" s="1551"/>
      <c r="G111" s="1552"/>
      <c r="H111" s="249" t="str">
        <f>IF(G111="","",G111-G111*COMPASS!$U$25)</f>
        <v/>
      </c>
    </row>
    <row r="112" spans="1:8" ht="16.95" customHeight="1">
      <c r="A112" s="69" t="s">
        <v>3928</v>
      </c>
      <c r="B112" s="52" t="s">
        <v>421</v>
      </c>
      <c r="C112" s="1543" t="s">
        <v>21181</v>
      </c>
      <c r="D112" s="54" t="s">
        <v>21182</v>
      </c>
      <c r="E112" s="671">
        <v>1</v>
      </c>
      <c r="F112" s="1544"/>
      <c r="G112" s="1351">
        <v>218.9</v>
      </c>
      <c r="H112" s="249">
        <f>IF(G112="","",G112-G112*COMPASS!$U$25)</f>
        <v>218.9</v>
      </c>
    </row>
    <row r="113" spans="1:8" ht="16.95" customHeight="1">
      <c r="A113" s="50" t="s">
        <v>6238</v>
      </c>
      <c r="B113" s="52" t="s">
        <v>421</v>
      </c>
      <c r="C113" s="1543" t="s">
        <v>5864</v>
      </c>
      <c r="D113" s="54" t="s">
        <v>5865</v>
      </c>
      <c r="E113" s="671">
        <v>1</v>
      </c>
      <c r="F113" s="1544"/>
      <c r="G113" s="1351">
        <v>262.89999999999998</v>
      </c>
      <c r="H113" s="249">
        <f>IF(G113="","",G113-G113*COMPASS!$U$25)</f>
        <v>262.89999999999998</v>
      </c>
    </row>
    <row r="114" spans="1:8" ht="16.95" customHeight="1">
      <c r="A114" s="50" t="s">
        <v>3929</v>
      </c>
      <c r="B114" s="52" t="s">
        <v>421</v>
      </c>
      <c r="C114" s="1543" t="s">
        <v>21183</v>
      </c>
      <c r="D114" s="54" t="s">
        <v>21184</v>
      </c>
      <c r="E114" s="671">
        <v>1</v>
      </c>
      <c r="F114" s="1544"/>
      <c r="G114" s="1351">
        <v>218.9</v>
      </c>
      <c r="H114" s="249">
        <f>IF(G114="","",G114-G114*COMPASS!$U$25)</f>
        <v>218.9</v>
      </c>
    </row>
    <row r="115" spans="1:8" ht="16.95" customHeight="1">
      <c r="A115" s="50" t="s">
        <v>6239</v>
      </c>
      <c r="B115" s="52" t="s">
        <v>421</v>
      </c>
      <c r="C115" s="1543" t="s">
        <v>5866</v>
      </c>
      <c r="D115" s="54" t="s">
        <v>5867</v>
      </c>
      <c r="E115" s="671">
        <v>1</v>
      </c>
      <c r="F115" s="1544"/>
      <c r="G115" s="1351">
        <v>262.89999999999998</v>
      </c>
      <c r="H115" s="249">
        <f>IF(G115="","",G115-G115*COMPASS!$U$25)</f>
        <v>262.89999999999998</v>
      </c>
    </row>
    <row r="116" spans="1:8" ht="16.95" customHeight="1">
      <c r="A116" s="50" t="s">
        <v>3930</v>
      </c>
      <c r="B116" s="52" t="s">
        <v>421</v>
      </c>
      <c r="C116" s="1543" t="s">
        <v>21185</v>
      </c>
      <c r="D116" s="54" t="s">
        <v>21186</v>
      </c>
      <c r="E116" s="671">
        <v>1</v>
      </c>
      <c r="F116" s="1544"/>
      <c r="G116" s="1351">
        <v>218.9</v>
      </c>
      <c r="H116" s="249">
        <f>IF(G116="","",G116-G116*COMPASS!$U$25)</f>
        <v>218.9</v>
      </c>
    </row>
    <row r="117" spans="1:8" ht="16.95" customHeight="1">
      <c r="A117" s="50" t="s">
        <v>6240</v>
      </c>
      <c r="B117" s="52" t="s">
        <v>421</v>
      </c>
      <c r="C117" s="1543" t="s">
        <v>5868</v>
      </c>
      <c r="D117" s="54" t="s">
        <v>5869</v>
      </c>
      <c r="E117" s="671">
        <v>1</v>
      </c>
      <c r="F117" s="1544"/>
      <c r="G117" s="1351">
        <v>262.89999999999998</v>
      </c>
      <c r="H117" s="249">
        <f>IF(G117="","",G117-G117*COMPASS!$U$25)</f>
        <v>262.89999999999998</v>
      </c>
    </row>
    <row r="118" spans="1:8" ht="16.95" customHeight="1">
      <c r="A118" s="50" t="s">
        <v>3928</v>
      </c>
      <c r="B118" s="52" t="s">
        <v>421</v>
      </c>
      <c r="C118" s="1543" t="s">
        <v>4585</v>
      </c>
      <c r="D118" s="54" t="s">
        <v>4586</v>
      </c>
      <c r="E118" s="671">
        <v>1</v>
      </c>
      <c r="F118" s="1544"/>
      <c r="G118" s="1351">
        <v>284.89999999999998</v>
      </c>
      <c r="H118" s="249">
        <f>IF(G118="","",G118-G118*COMPASS!$U$25)</f>
        <v>284.89999999999998</v>
      </c>
    </row>
    <row r="119" spans="1:8" ht="16.95" customHeight="1">
      <c r="A119" s="50" t="s">
        <v>3929</v>
      </c>
      <c r="B119" s="52" t="s">
        <v>421</v>
      </c>
      <c r="C119" s="1543" t="s">
        <v>4587</v>
      </c>
      <c r="D119" s="54" t="s">
        <v>4588</v>
      </c>
      <c r="E119" s="671">
        <v>1</v>
      </c>
      <c r="F119" s="1544"/>
      <c r="G119" s="1351">
        <v>284.89999999999998</v>
      </c>
      <c r="H119" s="249">
        <f>IF(G119="","",G119-G119*COMPASS!$U$25)</f>
        <v>284.89999999999998</v>
      </c>
    </row>
    <row r="120" spans="1:8" ht="16.95" customHeight="1">
      <c r="A120" s="50" t="s">
        <v>3930</v>
      </c>
      <c r="B120" s="52" t="s">
        <v>421</v>
      </c>
      <c r="C120" s="1543" t="s">
        <v>4589</v>
      </c>
      <c r="D120" s="54" t="s">
        <v>4590</v>
      </c>
      <c r="E120" s="671">
        <v>1</v>
      </c>
      <c r="F120" s="1544"/>
      <c r="G120" s="1351">
        <v>284.89999999999998</v>
      </c>
      <c r="H120" s="249">
        <f>IF(G120="","",G120-G120*COMPASS!$U$25)</f>
        <v>284.89999999999998</v>
      </c>
    </row>
    <row r="121" spans="1:8" ht="16.95" customHeight="1">
      <c r="A121" s="120" t="s">
        <v>5248</v>
      </c>
      <c r="B121" s="343"/>
      <c r="C121" s="1545"/>
      <c r="D121" s="188"/>
      <c r="E121" s="1542"/>
      <c r="F121" s="1537"/>
      <c r="G121" s="1539"/>
      <c r="H121" s="249" t="str">
        <f>IF(G121="","",G121-G121*COMPASS!$U$25)</f>
        <v/>
      </c>
    </row>
    <row r="122" spans="1:8" ht="16.95" customHeight="1">
      <c r="A122" s="50" t="s">
        <v>5267</v>
      </c>
      <c r="B122" s="52" t="s">
        <v>421</v>
      </c>
      <c r="C122" s="1543" t="s">
        <v>5249</v>
      </c>
      <c r="D122" s="54" t="s">
        <v>5250</v>
      </c>
      <c r="E122" s="671">
        <v>1</v>
      </c>
      <c r="F122" s="1544"/>
      <c r="G122" s="1351">
        <v>121</v>
      </c>
      <c r="H122" s="249">
        <f>IF(G122="","",G122-G122*COMPASS!$U$25)</f>
        <v>121</v>
      </c>
    </row>
    <row r="123" spans="1:8" ht="16.95" customHeight="1">
      <c r="A123" s="50" t="s">
        <v>5268</v>
      </c>
      <c r="B123" s="52" t="s">
        <v>421</v>
      </c>
      <c r="C123" s="1543" t="s">
        <v>5251</v>
      </c>
      <c r="D123" s="54" t="s">
        <v>6101</v>
      </c>
      <c r="E123" s="671">
        <v>1</v>
      </c>
      <c r="F123" s="1544"/>
      <c r="G123" s="1351">
        <v>121</v>
      </c>
      <c r="H123" s="249">
        <f>IF(G123="","",G123-G123*COMPASS!$U$25)</f>
        <v>121</v>
      </c>
    </row>
    <row r="124" spans="1:8" ht="16.95" customHeight="1">
      <c r="A124" s="120" t="s">
        <v>1301</v>
      </c>
      <c r="B124" s="343"/>
      <c r="C124" s="1545"/>
      <c r="D124" s="188"/>
      <c r="E124" s="1542"/>
      <c r="F124" s="1537"/>
      <c r="G124" s="1539"/>
      <c r="H124" s="249" t="str">
        <f>IF(G124="","",G124-G124*COMPASS!$U$25)</f>
        <v/>
      </c>
    </row>
    <row r="125" spans="1:8" ht="16.95" customHeight="1">
      <c r="A125" s="50" t="s">
        <v>1302</v>
      </c>
      <c r="B125" s="52" t="s">
        <v>1192</v>
      </c>
      <c r="C125" s="1543" t="s">
        <v>1303</v>
      </c>
      <c r="D125" s="54" t="s">
        <v>1304</v>
      </c>
      <c r="E125" s="671">
        <v>1</v>
      </c>
      <c r="F125" s="1546"/>
      <c r="G125" s="1351">
        <v>129</v>
      </c>
      <c r="H125" s="249">
        <f>IF(G125="","",G125-G125*COMPASS!$U$25)</f>
        <v>129</v>
      </c>
    </row>
    <row r="126" spans="1:8" ht="16.95" customHeight="1">
      <c r="A126" s="120" t="s">
        <v>1395</v>
      </c>
      <c r="B126" s="343"/>
      <c r="C126" s="1545"/>
      <c r="D126" s="188"/>
      <c r="E126" s="1542"/>
      <c r="F126" s="1537"/>
      <c r="G126" s="1539"/>
      <c r="H126" s="249" t="str">
        <f>IF(G126="","",G126-G126*COMPASS!$U$25)</f>
        <v/>
      </c>
    </row>
    <row r="127" spans="1:8" ht="16.95" customHeight="1">
      <c r="A127" s="50" t="s">
        <v>83</v>
      </c>
      <c r="B127" s="52" t="s">
        <v>1192</v>
      </c>
      <c r="C127" s="1543" t="s">
        <v>84</v>
      </c>
      <c r="D127" s="54" t="s">
        <v>85</v>
      </c>
      <c r="E127" s="671">
        <v>1</v>
      </c>
      <c r="F127" s="1546"/>
      <c r="G127" s="1351">
        <v>329</v>
      </c>
      <c r="H127" s="249">
        <f>IF(G127="","",G127-G127*COMPASS!$U$25)</f>
        <v>329</v>
      </c>
    </row>
    <row r="128" spans="1:8" ht="16.95" customHeight="1">
      <c r="A128" s="50" t="s">
        <v>734</v>
      </c>
      <c r="B128" s="52" t="s">
        <v>1192</v>
      </c>
      <c r="C128" s="1543" t="s">
        <v>735</v>
      </c>
      <c r="D128" s="54" t="s">
        <v>736</v>
      </c>
      <c r="E128" s="671">
        <v>1</v>
      </c>
      <c r="F128" s="1546"/>
      <c r="G128" s="1351">
        <v>329</v>
      </c>
      <c r="H128" s="249">
        <f>IF(G128="","",G128-G128*COMPASS!$U$25)</f>
        <v>329</v>
      </c>
    </row>
    <row r="129" spans="1:8" ht="16.95" customHeight="1">
      <c r="A129" s="120" t="s">
        <v>4535</v>
      </c>
      <c r="B129" s="343"/>
      <c r="C129" s="1545"/>
      <c r="D129" s="188"/>
      <c r="E129" s="1542"/>
      <c r="F129" s="1537"/>
      <c r="G129" s="1539"/>
      <c r="H129" s="249" t="str">
        <f>IF(G129="","",G129-G129*COMPASS!$U$25)</f>
        <v/>
      </c>
    </row>
    <row r="130" spans="1:8" ht="16.95" customHeight="1">
      <c r="A130" s="50" t="s">
        <v>1076</v>
      </c>
      <c r="B130" s="52" t="s">
        <v>421</v>
      </c>
      <c r="C130" s="1543" t="s">
        <v>1077</v>
      </c>
      <c r="D130" s="54" t="s">
        <v>1101</v>
      </c>
      <c r="E130" s="671">
        <v>1</v>
      </c>
      <c r="F130" s="1544"/>
      <c r="G130" s="1351">
        <v>195.8</v>
      </c>
      <c r="H130" s="249">
        <f>IF(G130="","",G130-G130*COMPASS!$U$25)</f>
        <v>195.8</v>
      </c>
    </row>
    <row r="131" spans="1:8" ht="16.95" customHeight="1">
      <c r="A131" s="50" t="s">
        <v>1102</v>
      </c>
      <c r="B131" s="52" t="s">
        <v>1192</v>
      </c>
      <c r="C131" s="1543" t="s">
        <v>1103</v>
      </c>
      <c r="D131" s="54" t="s">
        <v>1104</v>
      </c>
      <c r="E131" s="671">
        <v>1</v>
      </c>
      <c r="F131" s="1546"/>
      <c r="G131" s="1351">
        <v>160</v>
      </c>
      <c r="H131" s="249">
        <f>IF(G131="","",G131-G131*COMPASS!$U$25)</f>
        <v>160</v>
      </c>
    </row>
    <row r="132" spans="1:8" ht="16.95" customHeight="1">
      <c r="A132" s="50" t="s">
        <v>504</v>
      </c>
      <c r="B132" s="52" t="s">
        <v>421</v>
      </c>
      <c r="C132" s="1543" t="s">
        <v>505</v>
      </c>
      <c r="D132" s="54" t="s">
        <v>1036</v>
      </c>
      <c r="E132" s="671">
        <v>1</v>
      </c>
      <c r="F132" s="1544"/>
      <c r="G132" s="1351">
        <v>205.7</v>
      </c>
      <c r="H132" s="249">
        <f>IF(G132="","",G132-G132*COMPASS!$U$25)</f>
        <v>205.7</v>
      </c>
    </row>
    <row r="133" spans="1:8" ht="16.95" customHeight="1">
      <c r="A133" s="50" t="s">
        <v>865</v>
      </c>
      <c r="B133" s="52" t="s">
        <v>421</v>
      </c>
      <c r="C133" s="1543" t="s">
        <v>866</v>
      </c>
      <c r="D133" s="54" t="s">
        <v>867</v>
      </c>
      <c r="E133" s="671">
        <v>1</v>
      </c>
      <c r="F133" s="1544"/>
      <c r="G133" s="1351">
        <v>240.9</v>
      </c>
      <c r="H133" s="249">
        <f>IF(G133="","",G133-G133*COMPASS!$U$25)</f>
        <v>240.9</v>
      </c>
    </row>
    <row r="134" spans="1:8" ht="16.95" customHeight="1">
      <c r="A134" s="120" t="s">
        <v>4536</v>
      </c>
      <c r="B134" s="343"/>
      <c r="C134" s="1545"/>
      <c r="D134" s="188"/>
      <c r="E134" s="1542"/>
      <c r="F134" s="1537"/>
      <c r="G134" s="1539"/>
      <c r="H134" s="249" t="str">
        <f>IF(G134="","",G134-G134*COMPASS!$U$25)</f>
        <v/>
      </c>
    </row>
    <row r="135" spans="1:8" ht="16.95" customHeight="1">
      <c r="A135" s="50" t="s">
        <v>86</v>
      </c>
      <c r="B135" s="52" t="s">
        <v>1192</v>
      </c>
      <c r="C135" s="1543" t="s">
        <v>87</v>
      </c>
      <c r="D135" s="54" t="s">
        <v>88</v>
      </c>
      <c r="E135" s="671">
        <v>1</v>
      </c>
      <c r="F135" s="1546"/>
      <c r="G135" s="1351">
        <v>129</v>
      </c>
      <c r="H135" s="249">
        <f>IF(G135="","",G135-G135*COMPASS!$U$25)</f>
        <v>129</v>
      </c>
    </row>
    <row r="136" spans="1:8" ht="16.95" customHeight="1">
      <c r="A136" s="120" t="s">
        <v>5925</v>
      </c>
      <c r="B136" s="343"/>
      <c r="C136" s="1545"/>
      <c r="D136" s="188"/>
      <c r="E136" s="1542"/>
      <c r="F136" s="1537"/>
      <c r="G136" s="1539"/>
      <c r="H136" s="249" t="str">
        <f>IF(G136="","",G136-G136*COMPASS!$U$25)</f>
        <v/>
      </c>
    </row>
    <row r="137" spans="1:8" ht="16.95" customHeight="1">
      <c r="A137" s="50" t="s">
        <v>5944</v>
      </c>
      <c r="B137" s="52" t="s">
        <v>421</v>
      </c>
      <c r="C137" s="1543" t="s">
        <v>5926</v>
      </c>
      <c r="D137" s="54" t="s">
        <v>5927</v>
      </c>
      <c r="E137" s="671">
        <v>1</v>
      </c>
      <c r="F137" s="1544"/>
      <c r="G137" s="1351">
        <v>75.900000000000006</v>
      </c>
      <c r="H137" s="249">
        <f>IF(G137="","",G137-G137*COMPASS!$U$25)</f>
        <v>75.900000000000006</v>
      </c>
    </row>
    <row r="138" spans="1:8" ht="16.95" customHeight="1">
      <c r="A138" s="50" t="s">
        <v>5945</v>
      </c>
      <c r="B138" s="52" t="s">
        <v>421</v>
      </c>
      <c r="C138" s="1543" t="s">
        <v>5928</v>
      </c>
      <c r="D138" s="54" t="s">
        <v>5929</v>
      </c>
      <c r="E138" s="671">
        <v>1</v>
      </c>
      <c r="F138" s="1544"/>
      <c r="G138" s="1351">
        <v>53.9</v>
      </c>
      <c r="H138" s="249">
        <f>IF(G138="","",G138-G138*COMPASS!$U$25)</f>
        <v>53.9</v>
      </c>
    </row>
    <row r="139" spans="1:8" ht="16.95" customHeight="1">
      <c r="A139" s="120" t="s">
        <v>5930</v>
      </c>
      <c r="B139" s="343"/>
      <c r="C139" s="1545"/>
      <c r="D139" s="188"/>
      <c r="E139" s="1542"/>
      <c r="F139" s="1537"/>
      <c r="G139" s="1539"/>
      <c r="H139" s="249" t="str">
        <f>IF(G139="","",G139-G139*COMPASS!$U$25)</f>
        <v/>
      </c>
    </row>
    <row r="140" spans="1:8" ht="16.95" customHeight="1">
      <c r="A140" s="50" t="s">
        <v>5946</v>
      </c>
      <c r="B140" s="52" t="s">
        <v>421</v>
      </c>
      <c r="C140" s="1543" t="s">
        <v>5931</v>
      </c>
      <c r="D140" s="54" t="s">
        <v>5932</v>
      </c>
      <c r="E140" s="671">
        <v>1</v>
      </c>
      <c r="F140" s="1544"/>
      <c r="G140" s="1351">
        <v>97.9</v>
      </c>
      <c r="H140" s="249">
        <f>IF(G140="","",G140-G140*COMPASS!$U$25)</f>
        <v>97.9</v>
      </c>
    </row>
    <row r="141" spans="1:8" ht="16.95" customHeight="1">
      <c r="A141" s="50" t="s">
        <v>5947</v>
      </c>
      <c r="B141" s="52" t="s">
        <v>421</v>
      </c>
      <c r="C141" s="1543" t="s">
        <v>5933</v>
      </c>
      <c r="D141" s="54" t="s">
        <v>5934</v>
      </c>
      <c r="E141" s="671">
        <v>1</v>
      </c>
      <c r="F141" s="1544"/>
      <c r="G141" s="1351">
        <v>75.900000000000006</v>
      </c>
      <c r="H141" s="249">
        <f>IF(G141="","",G141-G141*COMPASS!$U$25)</f>
        <v>75.900000000000006</v>
      </c>
    </row>
    <row r="142" spans="1:8" ht="16.95" customHeight="1">
      <c r="A142" s="120" t="s">
        <v>1314</v>
      </c>
      <c r="B142" s="343"/>
      <c r="C142" s="1545"/>
      <c r="D142" s="188"/>
      <c r="E142" s="1542"/>
      <c r="F142" s="1537"/>
      <c r="G142" s="1539"/>
      <c r="H142" s="249" t="str">
        <f>IF(G142="","",G142-G142*COMPASS!$U$25)</f>
        <v/>
      </c>
    </row>
    <row r="143" spans="1:8" ht="16.95" customHeight="1">
      <c r="A143" s="50" t="s">
        <v>2972</v>
      </c>
      <c r="B143" s="52" t="s">
        <v>1192</v>
      </c>
      <c r="C143" s="1543" t="s">
        <v>2970</v>
      </c>
      <c r="D143" s="54" t="s">
        <v>2971</v>
      </c>
      <c r="E143" s="671">
        <v>1</v>
      </c>
      <c r="F143" s="1546"/>
      <c r="G143" s="1351">
        <v>110</v>
      </c>
      <c r="H143" s="249">
        <f>IF(G143="","",G143-G143*COMPASS!$U$25)</f>
        <v>110</v>
      </c>
    </row>
    <row r="144" spans="1:8" ht="16.95" customHeight="1">
      <c r="A144" s="50" t="s">
        <v>5875</v>
      </c>
      <c r="B144" s="52" t="s">
        <v>421</v>
      </c>
      <c r="C144" s="1543" t="s">
        <v>5870</v>
      </c>
      <c r="D144" s="54" t="s">
        <v>5871</v>
      </c>
      <c r="E144" s="671">
        <v>1</v>
      </c>
      <c r="F144" s="1544"/>
      <c r="G144" s="1351">
        <v>137.5</v>
      </c>
      <c r="H144" s="249">
        <f>IF(G144="","",G144-G144*COMPASS!$U$25)</f>
        <v>137.5</v>
      </c>
    </row>
    <row r="145" spans="1:8" ht="16.95" customHeight="1">
      <c r="A145" s="50" t="s">
        <v>357</v>
      </c>
      <c r="B145" s="52" t="s">
        <v>421</v>
      </c>
      <c r="C145" s="1543" t="s">
        <v>685</v>
      </c>
      <c r="D145" s="54" t="s">
        <v>686</v>
      </c>
      <c r="E145" s="671">
        <v>1</v>
      </c>
      <c r="F145" s="1544"/>
      <c r="G145" s="1351">
        <v>29.7</v>
      </c>
      <c r="H145" s="249">
        <f>IF(G145="","",G145-G145*COMPASS!$U$25)</f>
        <v>29.7</v>
      </c>
    </row>
    <row r="146" spans="1:8" ht="16.95" customHeight="1">
      <c r="A146" s="50" t="s">
        <v>3113</v>
      </c>
      <c r="B146" s="52" t="s">
        <v>1192</v>
      </c>
      <c r="C146" s="69">
        <v>27352101</v>
      </c>
      <c r="D146" s="54" t="s">
        <v>3054</v>
      </c>
      <c r="E146" s="671">
        <v>1</v>
      </c>
      <c r="F146" s="1546"/>
      <c r="G146" s="1351">
        <v>23</v>
      </c>
      <c r="H146" s="249">
        <f>IF(G146="","",G146-G146*COMPASS!$U$25)</f>
        <v>23</v>
      </c>
    </row>
    <row r="147" spans="1:8" ht="16.95" customHeight="1">
      <c r="A147" s="50" t="s">
        <v>687</v>
      </c>
      <c r="B147" s="52" t="s">
        <v>421</v>
      </c>
      <c r="C147" s="1543" t="s">
        <v>688</v>
      </c>
      <c r="D147" s="54" t="s">
        <v>689</v>
      </c>
      <c r="E147" s="671">
        <v>1</v>
      </c>
      <c r="F147" s="1544"/>
      <c r="G147" s="1351">
        <v>29.7</v>
      </c>
      <c r="H147" s="249">
        <f>IF(G147="","",G147-G147*COMPASS!$U$25)</f>
        <v>29.7</v>
      </c>
    </row>
    <row r="148" spans="1:8" ht="16.95" customHeight="1">
      <c r="A148" s="50" t="s">
        <v>1090</v>
      </c>
      <c r="B148" s="52" t="s">
        <v>421</v>
      </c>
      <c r="C148" s="1543" t="s">
        <v>1091</v>
      </c>
      <c r="D148" s="54" t="s">
        <v>173</v>
      </c>
      <c r="E148" s="671">
        <v>1</v>
      </c>
      <c r="F148" s="1544"/>
      <c r="G148" s="1351">
        <v>17.100000000000001</v>
      </c>
      <c r="H148" s="249">
        <f>IF(G148="","",G148-G148*COMPASS!$U$25)</f>
        <v>17.100000000000001</v>
      </c>
    </row>
    <row r="149" spans="1:8" ht="16.95" customHeight="1">
      <c r="A149" s="50" t="s">
        <v>1977</v>
      </c>
      <c r="B149" s="52" t="s">
        <v>421</v>
      </c>
      <c r="C149" s="1543" t="s">
        <v>1978</v>
      </c>
      <c r="D149" s="54" t="s">
        <v>1979</v>
      </c>
      <c r="E149" s="671">
        <v>1</v>
      </c>
      <c r="F149" s="1544"/>
      <c r="G149" s="1351">
        <v>17.100000000000001</v>
      </c>
      <c r="H149" s="249">
        <f>IF(G149="","",G149-G149*COMPASS!$U$25)</f>
        <v>17.100000000000001</v>
      </c>
    </row>
    <row r="150" spans="1:8" ht="16.95" customHeight="1">
      <c r="A150" s="50" t="s">
        <v>1034</v>
      </c>
      <c r="B150" s="52" t="s">
        <v>421</v>
      </c>
      <c r="C150" s="1543" t="s">
        <v>1035</v>
      </c>
      <c r="D150" s="54" t="s">
        <v>1041</v>
      </c>
      <c r="E150" s="671">
        <v>1</v>
      </c>
      <c r="F150" s="1544"/>
      <c r="G150" s="1351">
        <v>17.100000000000001</v>
      </c>
      <c r="H150" s="249">
        <f>IF(G150="","",G150-G150*COMPASS!$U$25)</f>
        <v>17.100000000000001</v>
      </c>
    </row>
    <row r="151" spans="1:8" ht="16.95" customHeight="1">
      <c r="A151" s="50" t="s">
        <v>1038</v>
      </c>
      <c r="B151" s="52" t="s">
        <v>421</v>
      </c>
      <c r="C151" s="1543" t="s">
        <v>1039</v>
      </c>
      <c r="D151" s="54" t="s">
        <v>1040</v>
      </c>
      <c r="E151" s="671">
        <v>1</v>
      </c>
      <c r="F151" s="1544"/>
      <c r="G151" s="1351">
        <v>23.1</v>
      </c>
      <c r="H151" s="249">
        <f>IF(G151="","",G151-G151*COMPASS!$U$25)</f>
        <v>23.1</v>
      </c>
    </row>
    <row r="152" spans="1:8" ht="16.95" customHeight="1">
      <c r="A152" s="50" t="s">
        <v>741</v>
      </c>
      <c r="B152" s="52" t="s">
        <v>421</v>
      </c>
      <c r="C152" s="1543" t="s">
        <v>742</v>
      </c>
      <c r="D152" s="54" t="s">
        <v>602</v>
      </c>
      <c r="E152" s="671">
        <v>1</v>
      </c>
      <c r="F152" s="1544"/>
      <c r="G152" s="1351">
        <v>26.4</v>
      </c>
      <c r="H152" s="249">
        <f>IF(G152="","",G152-G152*COMPASS!$U$25)</f>
        <v>26.4</v>
      </c>
    </row>
    <row r="153" spans="1:8" ht="16.95" customHeight="1">
      <c r="A153" s="50" t="s">
        <v>950</v>
      </c>
      <c r="B153" s="52" t="s">
        <v>421</v>
      </c>
      <c r="C153" s="1543" t="s">
        <v>951</v>
      </c>
      <c r="D153" s="54" t="s">
        <v>170</v>
      </c>
      <c r="E153" s="671">
        <v>1</v>
      </c>
      <c r="F153" s="1544"/>
      <c r="G153" s="1351">
        <v>20.9</v>
      </c>
      <c r="H153" s="249">
        <f>IF(G153="","",G153-G153*COMPASS!$U$25)</f>
        <v>20.9</v>
      </c>
    </row>
    <row r="154" spans="1:8" ht="16.95" customHeight="1">
      <c r="A154" s="50" t="s">
        <v>849</v>
      </c>
      <c r="B154" s="52" t="s">
        <v>421</v>
      </c>
      <c r="C154" s="1543" t="s">
        <v>177</v>
      </c>
      <c r="D154" s="54" t="s">
        <v>5252</v>
      </c>
      <c r="E154" s="671">
        <v>1</v>
      </c>
      <c r="F154" s="1544"/>
      <c r="G154" s="1351">
        <v>22</v>
      </c>
      <c r="H154" s="249">
        <f>IF(G154="","",G154-G154*COMPASS!$U$25)</f>
        <v>22</v>
      </c>
    </row>
    <row r="155" spans="1:8" ht="16.95" customHeight="1">
      <c r="A155" s="50" t="s">
        <v>33</v>
      </c>
      <c r="B155" s="52" t="s">
        <v>421</v>
      </c>
      <c r="C155" s="1543" t="s">
        <v>34</v>
      </c>
      <c r="D155" s="54" t="s">
        <v>35</v>
      </c>
      <c r="E155" s="671">
        <v>1</v>
      </c>
      <c r="F155" s="1544"/>
      <c r="G155" s="1351">
        <v>23.1</v>
      </c>
      <c r="H155" s="249">
        <f>IF(G155="","",G155-G155*COMPASS!$U$25)</f>
        <v>23.1</v>
      </c>
    </row>
    <row r="156" spans="1:8" ht="16.95" customHeight="1">
      <c r="A156" s="50" t="s">
        <v>442</v>
      </c>
      <c r="B156" s="52" t="s">
        <v>421</v>
      </c>
      <c r="C156" s="1543" t="s">
        <v>443</v>
      </c>
      <c r="D156" s="54" t="s">
        <v>444</v>
      </c>
      <c r="E156" s="671">
        <v>1</v>
      </c>
      <c r="F156" s="1544"/>
      <c r="G156" s="1351">
        <v>17.100000000000001</v>
      </c>
      <c r="H156" s="249">
        <f>IF(G156="","",G156-G156*COMPASS!$U$25)</f>
        <v>17.100000000000001</v>
      </c>
    </row>
    <row r="157" spans="1:8" ht="16.95" customHeight="1">
      <c r="A157" s="50" t="s">
        <v>445</v>
      </c>
      <c r="B157" s="52" t="s">
        <v>1192</v>
      </c>
      <c r="C157" s="1543" t="s">
        <v>446</v>
      </c>
      <c r="D157" s="54" t="s">
        <v>447</v>
      </c>
      <c r="E157" s="671">
        <v>1</v>
      </c>
      <c r="F157" s="1546"/>
      <c r="G157" s="1351">
        <v>21</v>
      </c>
      <c r="H157" s="249">
        <f>IF(G157="","",G157-G157*COMPASS!$U$25)</f>
        <v>21</v>
      </c>
    </row>
    <row r="158" spans="1:8" ht="16.95" customHeight="1">
      <c r="A158" s="50" t="s">
        <v>448</v>
      </c>
      <c r="B158" s="52" t="s">
        <v>1192</v>
      </c>
      <c r="C158" s="1543" t="s">
        <v>449</v>
      </c>
      <c r="D158" s="54" t="s">
        <v>767</v>
      </c>
      <c r="E158" s="671">
        <v>1</v>
      </c>
      <c r="F158" s="1546"/>
      <c r="G158" s="1351">
        <v>21</v>
      </c>
      <c r="H158" s="249">
        <f>IF(G158="","",G158-G158*COMPASS!$U$25)</f>
        <v>21</v>
      </c>
    </row>
    <row r="159" spans="1:8" ht="16.95" customHeight="1">
      <c r="A159" s="50" t="s">
        <v>1249</v>
      </c>
      <c r="B159" s="52" t="s">
        <v>421</v>
      </c>
      <c r="C159" s="1543" t="s">
        <v>1250</v>
      </c>
      <c r="D159" s="54" t="s">
        <v>1238</v>
      </c>
      <c r="E159" s="671">
        <v>1</v>
      </c>
      <c r="F159" s="1544"/>
      <c r="G159" s="1351">
        <v>26.4</v>
      </c>
      <c r="H159" s="249">
        <f>IF(G159="","",G159-G159*COMPASS!$U$25)</f>
        <v>26.4</v>
      </c>
    </row>
    <row r="160" spans="1:8" ht="16.95" customHeight="1">
      <c r="A160" s="50" t="s">
        <v>1980</v>
      </c>
      <c r="B160" s="52" t="s">
        <v>421</v>
      </c>
      <c r="C160" s="1543" t="s">
        <v>1981</v>
      </c>
      <c r="D160" s="54" t="s">
        <v>1982</v>
      </c>
      <c r="E160" s="671">
        <v>1</v>
      </c>
      <c r="F160" s="1544"/>
      <c r="G160" s="1351">
        <v>23.1</v>
      </c>
      <c r="H160" s="249">
        <f>IF(G160="","",G160-G160*COMPASS!$U$25)</f>
        <v>23.1</v>
      </c>
    </row>
    <row r="161" spans="1:8" ht="16.95" customHeight="1">
      <c r="A161" s="50" t="s">
        <v>603</v>
      </c>
      <c r="B161" s="52" t="s">
        <v>421</v>
      </c>
      <c r="C161" s="1543" t="s">
        <v>604</v>
      </c>
      <c r="D161" s="54" t="s">
        <v>605</v>
      </c>
      <c r="E161" s="671">
        <v>1</v>
      </c>
      <c r="F161" s="1544"/>
      <c r="G161" s="1351">
        <v>20.9</v>
      </c>
      <c r="H161" s="249">
        <f>IF(G161="","",G161-G161*COMPASS!$U$25)</f>
        <v>20.9</v>
      </c>
    </row>
    <row r="162" spans="1:8" ht="16.95" customHeight="1">
      <c r="A162" s="50" t="s">
        <v>21190</v>
      </c>
      <c r="B162" s="52" t="s">
        <v>421</v>
      </c>
      <c r="C162" s="1543" t="s">
        <v>21187</v>
      </c>
      <c r="D162" s="54" t="s">
        <v>3796</v>
      </c>
      <c r="E162" s="671">
        <v>1</v>
      </c>
      <c r="F162" s="1544"/>
      <c r="G162" s="1351">
        <v>17.100000000000001</v>
      </c>
      <c r="H162" s="249">
        <f>IF(G162="","",G162-G162*COMPASS!$U$25)</f>
        <v>17.100000000000001</v>
      </c>
    </row>
    <row r="163" spans="1:8" ht="16.95" customHeight="1">
      <c r="A163" s="50" t="s">
        <v>1239</v>
      </c>
      <c r="B163" s="52" t="s">
        <v>421</v>
      </c>
      <c r="C163" s="1543" t="s">
        <v>1240</v>
      </c>
      <c r="D163" s="54" t="s">
        <v>940</v>
      </c>
      <c r="E163" s="671">
        <v>1</v>
      </c>
      <c r="F163" s="1544"/>
      <c r="G163" s="1351">
        <v>17.100000000000001</v>
      </c>
      <c r="H163" s="249">
        <f>IF(G163="","",G163-G163*COMPASS!$U$25)</f>
        <v>17.100000000000001</v>
      </c>
    </row>
    <row r="164" spans="1:8" ht="16.95" customHeight="1">
      <c r="A164" s="50" t="s">
        <v>941</v>
      </c>
      <c r="B164" s="52" t="s">
        <v>421</v>
      </c>
      <c r="C164" s="1543" t="s">
        <v>942</v>
      </c>
      <c r="D164" s="54" t="s">
        <v>943</v>
      </c>
      <c r="E164" s="671">
        <v>1</v>
      </c>
      <c r="F164" s="1544"/>
      <c r="G164" s="1351">
        <v>23.1</v>
      </c>
      <c r="H164" s="249">
        <f>IF(G164="","",G164-G164*COMPASS!$U$25)</f>
        <v>23.1</v>
      </c>
    </row>
    <row r="165" spans="1:8" ht="16.95" customHeight="1">
      <c r="A165" s="50" t="s">
        <v>944</v>
      </c>
      <c r="B165" s="52" t="s">
        <v>421</v>
      </c>
      <c r="C165" s="1543" t="s">
        <v>945</v>
      </c>
      <c r="D165" s="54" t="s">
        <v>946</v>
      </c>
      <c r="E165" s="671">
        <v>1</v>
      </c>
      <c r="F165" s="1544"/>
      <c r="G165" s="1351">
        <v>71.5</v>
      </c>
      <c r="H165" s="249">
        <f>IF(G165="","",G165-G165*COMPASS!$U$25)</f>
        <v>71.5</v>
      </c>
    </row>
    <row r="166" spans="1:8" ht="16.95" customHeight="1">
      <c r="A166" s="50" t="s">
        <v>747</v>
      </c>
      <c r="B166" s="52" t="s">
        <v>421</v>
      </c>
      <c r="C166" s="1543" t="s">
        <v>748</v>
      </c>
      <c r="D166" s="54" t="s">
        <v>749</v>
      </c>
      <c r="E166" s="671">
        <v>1</v>
      </c>
      <c r="F166" s="1544"/>
      <c r="G166" s="1351">
        <v>25.3</v>
      </c>
      <c r="H166" s="249">
        <f>IF(G166="","",G166-G166*COMPASS!$U$25)</f>
        <v>25.3</v>
      </c>
    </row>
    <row r="167" spans="1:8" ht="16.95" customHeight="1">
      <c r="A167" s="50" t="s">
        <v>5948</v>
      </c>
      <c r="B167" s="52" t="s">
        <v>421</v>
      </c>
      <c r="C167" s="1553" t="s">
        <v>5935</v>
      </c>
      <c r="D167" s="54" t="s">
        <v>5936</v>
      </c>
      <c r="E167" s="671">
        <v>1</v>
      </c>
      <c r="F167" s="1544"/>
      <c r="G167" s="1351">
        <v>38.5</v>
      </c>
      <c r="H167" s="249">
        <f>IF(G167="","",G167-G167*COMPASS!$U$25)</f>
        <v>38.5</v>
      </c>
    </row>
    <row r="168" spans="1:8" ht="16.95" customHeight="1">
      <c r="A168" s="50" t="s">
        <v>750</v>
      </c>
      <c r="B168" s="52" t="s">
        <v>421</v>
      </c>
      <c r="C168" s="1543" t="s">
        <v>751</v>
      </c>
      <c r="D168" s="54" t="s">
        <v>752</v>
      </c>
      <c r="E168" s="671">
        <v>1</v>
      </c>
      <c r="F168" s="1544"/>
      <c r="G168" s="1351">
        <v>31.9</v>
      </c>
      <c r="H168" s="249">
        <f>IF(G168="","",G168-G168*COMPASS!$U$25)</f>
        <v>31.9</v>
      </c>
    </row>
    <row r="169" spans="1:8" ht="16.95" customHeight="1">
      <c r="A169" s="50" t="s">
        <v>753</v>
      </c>
      <c r="B169" s="52" t="s">
        <v>421</v>
      </c>
      <c r="C169" s="1543" t="s">
        <v>642</v>
      </c>
      <c r="D169" s="54" t="s">
        <v>354</v>
      </c>
      <c r="E169" s="671">
        <v>1</v>
      </c>
      <c r="F169" s="1544"/>
      <c r="G169" s="1351">
        <v>26.4</v>
      </c>
      <c r="H169" s="249">
        <f>IF(G169="","",G169-G169*COMPASS!$U$25)</f>
        <v>26.4</v>
      </c>
    </row>
    <row r="170" spans="1:8" ht="16.95" customHeight="1">
      <c r="A170" s="50" t="s">
        <v>355</v>
      </c>
      <c r="B170" s="52" t="s">
        <v>421</v>
      </c>
      <c r="C170" s="1543" t="s">
        <v>356</v>
      </c>
      <c r="D170" s="54" t="s">
        <v>162</v>
      </c>
      <c r="E170" s="671">
        <v>1</v>
      </c>
      <c r="F170" s="1544"/>
      <c r="G170" s="1351">
        <v>42.9</v>
      </c>
      <c r="H170" s="249">
        <f>IF(G170="","",G170-G170*COMPASS!$U$25)</f>
        <v>42.9</v>
      </c>
    </row>
    <row r="171" spans="1:8" ht="16.95" customHeight="1">
      <c r="A171" s="50" t="s">
        <v>1410</v>
      </c>
      <c r="B171" s="52" t="s">
        <v>421</v>
      </c>
      <c r="C171" s="1543" t="s">
        <v>1411</v>
      </c>
      <c r="D171" s="54" t="s">
        <v>1412</v>
      </c>
      <c r="E171" s="671">
        <v>1</v>
      </c>
      <c r="F171" s="1544"/>
      <c r="G171" s="1351">
        <v>42.9</v>
      </c>
      <c r="H171" s="249">
        <f>IF(G171="","",G171-G171*COMPASS!$U$25)</f>
        <v>42.9</v>
      </c>
    </row>
    <row r="172" spans="1:8" ht="16.95" customHeight="1">
      <c r="A172" s="50" t="s">
        <v>1413</v>
      </c>
      <c r="B172" s="52" t="s">
        <v>421</v>
      </c>
      <c r="C172" s="1543" t="s">
        <v>1414</v>
      </c>
      <c r="D172" s="54" t="s">
        <v>886</v>
      </c>
      <c r="E172" s="671">
        <v>1</v>
      </c>
      <c r="F172" s="1544"/>
      <c r="G172" s="1351">
        <v>53.9</v>
      </c>
      <c r="H172" s="249">
        <f>IF(G172="","",G172-G172*COMPASS!$U$25)</f>
        <v>53.9</v>
      </c>
    </row>
    <row r="173" spans="1:8" ht="16.95" customHeight="1">
      <c r="A173" s="120" t="s">
        <v>885</v>
      </c>
      <c r="B173" s="343"/>
      <c r="C173" s="1545"/>
      <c r="D173" s="188"/>
      <c r="E173" s="1542"/>
      <c r="F173" s="1537"/>
      <c r="G173" s="1539"/>
      <c r="H173" s="249" t="str">
        <f>IF(G173="","",G173-G173*COMPASS!$U$25)</f>
        <v/>
      </c>
    </row>
    <row r="174" spans="1:8" ht="16.95" customHeight="1">
      <c r="A174" s="50" t="s">
        <v>1326</v>
      </c>
      <c r="B174" s="52" t="s">
        <v>1192</v>
      </c>
      <c r="C174" s="1543" t="s">
        <v>1327</v>
      </c>
      <c r="D174" s="54" t="s">
        <v>1328</v>
      </c>
      <c r="E174" s="671">
        <v>1</v>
      </c>
      <c r="F174" s="1546"/>
      <c r="G174" s="1351">
        <v>35</v>
      </c>
      <c r="H174" s="249">
        <f>IF(G174="","",G174-G174*COMPASS!$U$25)</f>
        <v>35</v>
      </c>
    </row>
    <row r="175" spans="1:8" ht="16.95" customHeight="1">
      <c r="A175" s="50" t="s">
        <v>351</v>
      </c>
      <c r="B175" s="52" t="s">
        <v>1192</v>
      </c>
      <c r="C175" s="1543" t="s">
        <v>352</v>
      </c>
      <c r="D175" s="54" t="s">
        <v>353</v>
      </c>
      <c r="E175" s="671">
        <v>1</v>
      </c>
      <c r="F175" s="1546"/>
      <c r="G175" s="1351">
        <v>32</v>
      </c>
      <c r="H175" s="249">
        <f>IF(G175="","",G175-G175*COMPASS!$U$25)</f>
        <v>32</v>
      </c>
    </row>
    <row r="176" spans="1:8" ht="16.95" customHeight="1">
      <c r="A176" s="50" t="s">
        <v>457</v>
      </c>
      <c r="B176" s="52" t="s">
        <v>421</v>
      </c>
      <c r="C176" s="1543" t="s">
        <v>458</v>
      </c>
      <c r="D176" s="54" t="s">
        <v>459</v>
      </c>
      <c r="E176" s="671">
        <v>1</v>
      </c>
      <c r="F176" s="1544"/>
      <c r="G176" s="1351">
        <v>35.799999999999997</v>
      </c>
      <c r="H176" s="249">
        <f>IF(G176="","",G176-G176*COMPASS!$U$25)</f>
        <v>35.799999999999997</v>
      </c>
    </row>
    <row r="177" spans="1:8" ht="16.95" customHeight="1">
      <c r="A177" s="50" t="s">
        <v>460</v>
      </c>
      <c r="B177" s="52" t="s">
        <v>421</v>
      </c>
      <c r="C177" s="1543" t="s">
        <v>142</v>
      </c>
      <c r="D177" s="54" t="s">
        <v>143</v>
      </c>
      <c r="E177" s="671">
        <v>1</v>
      </c>
      <c r="F177" s="1544"/>
      <c r="G177" s="1351">
        <v>35.799999999999997</v>
      </c>
      <c r="H177" s="249">
        <f>IF(G177="","",G177-G177*COMPASS!$U$25)</f>
        <v>35.799999999999997</v>
      </c>
    </row>
    <row r="178" spans="1:8" ht="16.95" customHeight="1">
      <c r="A178" s="50" t="s">
        <v>4593</v>
      </c>
      <c r="B178" s="52" t="s">
        <v>421</v>
      </c>
      <c r="C178" s="1543" t="s">
        <v>4591</v>
      </c>
      <c r="D178" s="54" t="s">
        <v>4592</v>
      </c>
      <c r="E178" s="671">
        <v>1</v>
      </c>
      <c r="F178" s="1544"/>
      <c r="G178" s="1351">
        <v>42.9</v>
      </c>
      <c r="H178" s="249">
        <f>IF(G178="","",G178-G178*COMPASS!$U$25)</f>
        <v>42.9</v>
      </c>
    </row>
    <row r="179" spans="1:8" ht="16.95" customHeight="1">
      <c r="A179" s="50" t="s">
        <v>257</v>
      </c>
      <c r="B179" s="52" t="s">
        <v>421</v>
      </c>
      <c r="C179" s="1543" t="s">
        <v>258</v>
      </c>
      <c r="D179" s="54" t="s">
        <v>259</v>
      </c>
      <c r="E179" s="671">
        <v>1</v>
      </c>
      <c r="F179" s="1544"/>
      <c r="G179" s="1351">
        <v>42.9</v>
      </c>
      <c r="H179" s="249">
        <f>IF(G179="","",G179-G179*COMPASS!$U$25)</f>
        <v>42.9</v>
      </c>
    </row>
    <row r="180" spans="1:8" ht="16.95" customHeight="1">
      <c r="A180" s="50" t="s">
        <v>2735</v>
      </c>
      <c r="B180" s="52" t="s">
        <v>421</v>
      </c>
      <c r="C180" s="1543" t="s">
        <v>2732</v>
      </c>
      <c r="D180" s="54" t="s">
        <v>526</v>
      </c>
      <c r="E180" s="671">
        <v>1</v>
      </c>
      <c r="F180" s="1544"/>
      <c r="G180" s="1351">
        <v>42.9</v>
      </c>
      <c r="H180" s="249">
        <f>IF(G180="","",G180-G180*COMPASS!$U$25)</f>
        <v>42.9</v>
      </c>
    </row>
    <row r="181" spans="1:8" ht="16.95" customHeight="1">
      <c r="A181" s="50" t="s">
        <v>2736</v>
      </c>
      <c r="B181" s="52" t="s">
        <v>421</v>
      </c>
      <c r="C181" s="1543" t="s">
        <v>2733</v>
      </c>
      <c r="D181" s="54" t="s">
        <v>2734</v>
      </c>
      <c r="E181" s="671">
        <v>1</v>
      </c>
      <c r="F181" s="1544"/>
      <c r="G181" s="1351">
        <v>42.9</v>
      </c>
      <c r="H181" s="249">
        <f>IF(G181="","",G181-G181*COMPASS!$U$25)</f>
        <v>42.9</v>
      </c>
    </row>
    <row r="182" spans="1:8" ht="16.95" customHeight="1">
      <c r="A182" s="50" t="s">
        <v>1016</v>
      </c>
      <c r="B182" s="52" t="s">
        <v>421</v>
      </c>
      <c r="C182" s="1543" t="s">
        <v>1017</v>
      </c>
      <c r="D182" s="54" t="s">
        <v>1048</v>
      </c>
      <c r="E182" s="671">
        <v>1</v>
      </c>
      <c r="F182" s="1544"/>
      <c r="G182" s="1351">
        <v>42.9</v>
      </c>
      <c r="H182" s="249">
        <f>IF(G182="","",G182-G182*COMPASS!$U$25)</f>
        <v>42.9</v>
      </c>
    </row>
    <row r="183" spans="1:8" ht="16.95" customHeight="1">
      <c r="A183" s="50" t="s">
        <v>766</v>
      </c>
      <c r="B183" s="52" t="s">
        <v>421</v>
      </c>
      <c r="C183" s="1543" t="s">
        <v>725</v>
      </c>
      <c r="D183" s="54" t="s">
        <v>441</v>
      </c>
      <c r="E183" s="671">
        <v>1</v>
      </c>
      <c r="F183" s="1544"/>
      <c r="G183" s="1351">
        <v>66</v>
      </c>
      <c r="H183" s="249">
        <f>IF(G183="","",G183-G183*COMPASS!$U$25)</f>
        <v>66</v>
      </c>
    </row>
    <row r="184" spans="1:8" ht="16.95" customHeight="1">
      <c r="A184" s="50" t="s">
        <v>1338</v>
      </c>
      <c r="B184" s="52" t="s">
        <v>421</v>
      </c>
      <c r="C184" s="1543" t="s">
        <v>1339</v>
      </c>
      <c r="D184" s="54" t="s">
        <v>388</v>
      </c>
      <c r="E184" s="671">
        <v>1</v>
      </c>
      <c r="F184" s="1544"/>
      <c r="G184" s="1351">
        <v>33</v>
      </c>
      <c r="H184" s="249">
        <f>IF(G184="","",G184-G184*COMPASS!$U$25)</f>
        <v>33</v>
      </c>
    </row>
    <row r="185" spans="1:8" ht="16.95" customHeight="1">
      <c r="A185" s="50" t="s">
        <v>389</v>
      </c>
      <c r="B185" s="52" t="s">
        <v>421</v>
      </c>
      <c r="C185" s="1543" t="s">
        <v>390</v>
      </c>
      <c r="D185" s="54" t="s">
        <v>391</v>
      </c>
      <c r="E185" s="671">
        <v>1</v>
      </c>
      <c r="F185" s="1544"/>
      <c r="G185" s="1351">
        <v>23.1</v>
      </c>
      <c r="H185" s="249">
        <f>IF(G185="","",G185-G185*COMPASS!$U$25)</f>
        <v>23.1</v>
      </c>
    </row>
    <row r="186" spans="1:8" ht="16.95" customHeight="1">
      <c r="A186" s="50" t="s">
        <v>82</v>
      </c>
      <c r="B186" s="52" t="s">
        <v>421</v>
      </c>
      <c r="C186" s="1543" t="s">
        <v>262</v>
      </c>
      <c r="D186" s="54" t="s">
        <v>165</v>
      </c>
      <c r="E186" s="671">
        <v>1</v>
      </c>
      <c r="F186" s="1544"/>
      <c r="G186" s="1351">
        <v>22</v>
      </c>
      <c r="H186" s="249">
        <f>IF(G186="","",G186-G186*COMPASS!$U$25)</f>
        <v>22</v>
      </c>
    </row>
    <row r="187" spans="1:8" ht="16.95" customHeight="1">
      <c r="A187" s="50" t="s">
        <v>935</v>
      </c>
      <c r="B187" s="52" t="s">
        <v>421</v>
      </c>
      <c r="C187" s="1543" t="s">
        <v>936</v>
      </c>
      <c r="D187" s="54" t="s">
        <v>937</v>
      </c>
      <c r="E187" s="671">
        <v>1</v>
      </c>
      <c r="F187" s="1544" t="s">
        <v>12448</v>
      </c>
      <c r="G187" s="1351">
        <v>11</v>
      </c>
      <c r="H187" s="249">
        <f>IF(G187="","",G187-G187*COMPASS!$U$25)</f>
        <v>11</v>
      </c>
    </row>
    <row r="188" spans="1:8" ht="16.95" customHeight="1">
      <c r="A188" s="50" t="s">
        <v>611</v>
      </c>
      <c r="B188" s="52" t="s">
        <v>421</v>
      </c>
      <c r="C188" s="1543" t="s">
        <v>612</v>
      </c>
      <c r="D188" s="54" t="s">
        <v>613</v>
      </c>
      <c r="E188" s="671">
        <v>1</v>
      </c>
      <c r="F188" s="1544"/>
      <c r="G188" s="1351">
        <v>27.5</v>
      </c>
      <c r="H188" s="249">
        <f>IF(G188="","",G188-G188*COMPASS!$U$25)</f>
        <v>27.5</v>
      </c>
    </row>
    <row r="189" spans="1:8" ht="16.95" customHeight="1">
      <c r="A189" s="50" t="s">
        <v>614</v>
      </c>
      <c r="B189" s="52" t="s">
        <v>421</v>
      </c>
      <c r="C189" s="1543" t="s">
        <v>615</v>
      </c>
      <c r="D189" s="54" t="s">
        <v>616</v>
      </c>
      <c r="E189" s="671">
        <v>1</v>
      </c>
      <c r="F189" s="1544"/>
      <c r="G189" s="1351">
        <v>27.5</v>
      </c>
      <c r="H189" s="249">
        <f>IF(G189="","",G189-G189*COMPASS!$U$25)</f>
        <v>27.5</v>
      </c>
    </row>
    <row r="190" spans="1:8" ht="16.95" customHeight="1">
      <c r="A190" s="120" t="s">
        <v>234</v>
      </c>
      <c r="B190" s="343"/>
      <c r="C190" s="1545"/>
      <c r="D190" s="188"/>
      <c r="E190" s="1542"/>
      <c r="F190" s="1537"/>
      <c r="G190" s="1539"/>
      <c r="H190" s="249" t="str">
        <f>IF(G190="","",G190-G190*COMPASS!$U$25)</f>
        <v/>
      </c>
    </row>
    <row r="191" spans="1:8" ht="16.95" customHeight="1">
      <c r="A191" s="50" t="s">
        <v>185</v>
      </c>
      <c r="B191" s="52" t="s">
        <v>421</v>
      </c>
      <c r="C191" s="1543" t="s">
        <v>186</v>
      </c>
      <c r="D191" s="54" t="s">
        <v>144</v>
      </c>
      <c r="E191" s="671">
        <v>1</v>
      </c>
      <c r="F191" s="1544"/>
      <c r="G191" s="1351">
        <v>55</v>
      </c>
      <c r="H191" s="249">
        <f>IF(G191="","",G191-G191*COMPASS!$U$25)</f>
        <v>55</v>
      </c>
    </row>
    <row r="192" spans="1:8" ht="16.95" customHeight="1">
      <c r="A192" s="50" t="s">
        <v>529</v>
      </c>
      <c r="B192" s="52" t="s">
        <v>421</v>
      </c>
      <c r="C192" s="1543" t="s">
        <v>530</v>
      </c>
      <c r="D192" s="54" t="s">
        <v>531</v>
      </c>
      <c r="E192" s="671">
        <v>1</v>
      </c>
      <c r="F192" s="1544"/>
      <c r="G192" s="1351">
        <v>36.299999999999997</v>
      </c>
      <c r="H192" s="249">
        <f>IF(G192="","",G192-G192*COMPASS!$U$25)</f>
        <v>36.299999999999997</v>
      </c>
    </row>
    <row r="193" spans="1:8" ht="16.95" customHeight="1">
      <c r="A193" s="50" t="s">
        <v>527</v>
      </c>
      <c r="B193" s="52" t="s">
        <v>421</v>
      </c>
      <c r="C193" s="1543" t="s">
        <v>528</v>
      </c>
      <c r="D193" s="54" t="s">
        <v>863</v>
      </c>
      <c r="E193" s="671">
        <v>1</v>
      </c>
      <c r="F193" s="1544"/>
      <c r="G193" s="1351">
        <v>53.9</v>
      </c>
      <c r="H193" s="249">
        <f>IF(G193="","",G193-G193*COMPASS!$U$25)</f>
        <v>53.9</v>
      </c>
    </row>
    <row r="194" spans="1:8" ht="16.95" customHeight="1">
      <c r="A194" s="50" t="s">
        <v>868</v>
      </c>
      <c r="B194" s="52" t="s">
        <v>421</v>
      </c>
      <c r="C194" s="1543" t="s">
        <v>869</v>
      </c>
      <c r="D194" s="54" t="s">
        <v>90</v>
      </c>
      <c r="E194" s="671">
        <v>1</v>
      </c>
      <c r="F194" s="1544"/>
      <c r="G194" s="1351">
        <v>35.200000000000003</v>
      </c>
      <c r="H194" s="249">
        <f>IF(G194="","",G194-G194*COMPASS!$U$25)</f>
        <v>35.200000000000003</v>
      </c>
    </row>
    <row r="195" spans="1:8" ht="16.95" customHeight="1">
      <c r="A195" s="50" t="s">
        <v>513</v>
      </c>
      <c r="B195" s="52" t="s">
        <v>421</v>
      </c>
      <c r="C195" s="1543" t="s">
        <v>514</v>
      </c>
      <c r="D195" s="54" t="s">
        <v>91</v>
      </c>
      <c r="E195" s="671">
        <v>1</v>
      </c>
      <c r="F195" s="1544"/>
      <c r="G195" s="1351">
        <v>16.5</v>
      </c>
      <c r="H195" s="249">
        <f>IF(G195="","",G195-G195*COMPASS!$U$25)</f>
        <v>16.5</v>
      </c>
    </row>
    <row r="196" spans="1:8" ht="16.95" customHeight="1">
      <c r="A196" s="50" t="s">
        <v>515</v>
      </c>
      <c r="B196" s="52" t="s">
        <v>421</v>
      </c>
      <c r="C196" s="1543" t="s">
        <v>516</v>
      </c>
      <c r="D196" s="54" t="s">
        <v>92</v>
      </c>
      <c r="E196" s="671">
        <v>1</v>
      </c>
      <c r="F196" s="1544"/>
      <c r="G196" s="1351">
        <v>22</v>
      </c>
      <c r="H196" s="249">
        <f>IF(G196="","",G196-G196*COMPASS!$U$25)</f>
        <v>22</v>
      </c>
    </row>
    <row r="197" spans="1:8" ht="16.95" customHeight="1">
      <c r="A197" s="50" t="s">
        <v>1107</v>
      </c>
      <c r="B197" s="52" t="s">
        <v>421</v>
      </c>
      <c r="C197" s="1543" t="s">
        <v>1108</v>
      </c>
      <c r="D197" s="54" t="s">
        <v>1109</v>
      </c>
      <c r="E197" s="671">
        <v>1</v>
      </c>
      <c r="F197" s="1544" t="s">
        <v>12448</v>
      </c>
      <c r="G197" s="1351">
        <v>3.3</v>
      </c>
      <c r="H197" s="249">
        <f>IF(G197="","",G197-G197*COMPASS!$U$25)</f>
        <v>3.3</v>
      </c>
    </row>
    <row r="198" spans="1:8" ht="16.95" customHeight="1">
      <c r="A198" s="50" t="s">
        <v>1110</v>
      </c>
      <c r="B198" s="52" t="s">
        <v>421</v>
      </c>
      <c r="C198" s="1543" t="s">
        <v>730</v>
      </c>
      <c r="D198" s="54" t="s">
        <v>731</v>
      </c>
      <c r="E198" s="671">
        <v>1</v>
      </c>
      <c r="F198" s="1544" t="s">
        <v>12448</v>
      </c>
      <c r="G198" s="1351">
        <v>4.4000000000000004</v>
      </c>
      <c r="H198" s="249">
        <f>IF(G198="","",G198-G198*COMPASS!$U$25)</f>
        <v>4.4000000000000004</v>
      </c>
    </row>
    <row r="199" spans="1:8" ht="16.95" customHeight="1">
      <c r="A199" s="50" t="s">
        <v>392</v>
      </c>
      <c r="B199" s="52" t="s">
        <v>421</v>
      </c>
      <c r="C199" s="1543" t="s">
        <v>393</v>
      </c>
      <c r="D199" s="54" t="s">
        <v>93</v>
      </c>
      <c r="E199" s="671">
        <v>1</v>
      </c>
      <c r="F199" s="1544" t="s">
        <v>12448</v>
      </c>
      <c r="G199" s="1351">
        <v>8.8000000000000007</v>
      </c>
      <c r="H199" s="249">
        <f>IF(G199="","",G199-G199*COMPASS!$U$25)</f>
        <v>8.8000000000000007</v>
      </c>
    </row>
    <row r="200" spans="1:8" ht="16.95" customHeight="1">
      <c r="A200" s="50" t="s">
        <v>394</v>
      </c>
      <c r="B200" s="52" t="s">
        <v>421</v>
      </c>
      <c r="C200" s="1543" t="s">
        <v>395</v>
      </c>
      <c r="D200" s="54" t="s">
        <v>396</v>
      </c>
      <c r="E200" s="671">
        <v>1</v>
      </c>
      <c r="F200" s="1544"/>
      <c r="G200" s="1351">
        <v>19.8</v>
      </c>
      <c r="H200" s="249">
        <f>IF(G200="","",G200-G200*COMPASS!$U$25)</f>
        <v>19.8</v>
      </c>
    </row>
    <row r="201" spans="1:8" ht="16.95" customHeight="1">
      <c r="A201" s="50" t="s">
        <v>397</v>
      </c>
      <c r="B201" s="52" t="s">
        <v>421</v>
      </c>
      <c r="C201" s="1543" t="s">
        <v>550</v>
      </c>
      <c r="D201" s="54" t="s">
        <v>551</v>
      </c>
      <c r="E201" s="671">
        <v>1</v>
      </c>
      <c r="F201" s="1544"/>
      <c r="G201" s="1351">
        <v>22</v>
      </c>
      <c r="H201" s="249">
        <f>IF(G201="","",G201-G201*COMPASS!$U$25)</f>
        <v>22</v>
      </c>
    </row>
    <row r="202" spans="1:8" ht="16.95" customHeight="1">
      <c r="A202" s="50" t="s">
        <v>280</v>
      </c>
      <c r="B202" s="52" t="s">
        <v>421</v>
      </c>
      <c r="C202" s="1543" t="s">
        <v>281</v>
      </c>
      <c r="D202" s="54" t="s">
        <v>282</v>
      </c>
      <c r="E202" s="671">
        <v>1</v>
      </c>
      <c r="F202" s="1544"/>
      <c r="G202" s="1351">
        <v>14.9</v>
      </c>
      <c r="H202" s="249">
        <f>IF(G202="","",G202-G202*COMPASS!$U$25)</f>
        <v>14.9</v>
      </c>
    </row>
    <row r="203" spans="1:8" ht="16.95" customHeight="1">
      <c r="A203" s="50" t="s">
        <v>283</v>
      </c>
      <c r="B203" s="52" t="s">
        <v>421</v>
      </c>
      <c r="C203" s="1543" t="s">
        <v>284</v>
      </c>
      <c r="D203" s="54" t="s">
        <v>285</v>
      </c>
      <c r="E203" s="671">
        <v>1</v>
      </c>
      <c r="F203" s="1544" t="s">
        <v>12448</v>
      </c>
      <c r="G203" s="1351">
        <v>5</v>
      </c>
      <c r="H203" s="249">
        <f>IF(G203="","",G203-G203*COMPASS!$U$25)</f>
        <v>5</v>
      </c>
    </row>
    <row r="204" spans="1:8" ht="16.95" customHeight="1">
      <c r="A204" s="50" t="s">
        <v>854</v>
      </c>
      <c r="B204" s="52" t="s">
        <v>421</v>
      </c>
      <c r="C204" s="1543" t="s">
        <v>674</v>
      </c>
      <c r="D204" s="54" t="s">
        <v>358</v>
      </c>
      <c r="E204" s="671">
        <v>1</v>
      </c>
      <c r="F204" s="1544" t="s">
        <v>12448</v>
      </c>
      <c r="G204" s="1351">
        <v>6.6</v>
      </c>
      <c r="H204" s="249">
        <f>IF(G204="","",G204-G204*COMPASS!$U$25)</f>
        <v>6.6</v>
      </c>
    </row>
    <row r="205" spans="1:8" ht="16.95" customHeight="1">
      <c r="A205" s="50" t="s">
        <v>849</v>
      </c>
      <c r="B205" s="52" t="s">
        <v>421</v>
      </c>
      <c r="C205" s="1543" t="s">
        <v>177</v>
      </c>
      <c r="D205" s="54" t="s">
        <v>178</v>
      </c>
      <c r="E205" s="671">
        <v>1</v>
      </c>
      <c r="F205" s="1544"/>
      <c r="G205" s="1351">
        <v>22</v>
      </c>
      <c r="H205" s="249">
        <f>IF(G205="","",G205-G205*COMPASS!$U$25)</f>
        <v>22</v>
      </c>
    </row>
    <row r="206" spans="1:8" ht="16.95" customHeight="1">
      <c r="A206" s="50" t="s">
        <v>1262</v>
      </c>
      <c r="B206" s="52" t="s">
        <v>421</v>
      </c>
      <c r="C206" s="1543" t="s">
        <v>1263</v>
      </c>
      <c r="D206" s="54" t="s">
        <v>1115</v>
      </c>
      <c r="E206" s="671">
        <v>1</v>
      </c>
      <c r="F206" s="1544"/>
      <c r="G206" s="1351">
        <v>8.8000000000000007</v>
      </c>
      <c r="H206" s="249">
        <f>IF(G206="","",G206-G206*COMPASS!$U$25)</f>
        <v>8.8000000000000007</v>
      </c>
    </row>
  </sheetData>
  <sheetProtection algorithmName="SHA-512" hashValue="HGpduBmENrUoNGlmd/VZk/1Ze8+0n45+jVUx+74XUPkSYwuA6Q/y1GknR7sP4XS3zuKKIFs5BcJxEM2ORCwP+A==" saltValue="/Y6/dltJq/gZki89U2szdg==" spinCount="100000" sheet="1"/>
  <mergeCells count="1">
    <mergeCell ref="D1:G1"/>
  </mergeCells>
  <phoneticPr fontId="18" type="noConversion"/>
  <hyperlinks>
    <hyperlink ref="H2" location="Indice" display="Indice" xr:uid="{00000000-0004-0000-1600-000000000000}"/>
    <hyperlink ref="D1" r:id="rId1" xr:uid="{00000000-0004-0000-16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0901" r:id="rId5">
          <objectPr defaultSize="0" autoPict="0" r:id="rId6">
            <anchor moveWithCells="1">
              <from>
                <xdr:col>5</xdr:col>
                <xdr:colOff>15240</xdr:colOff>
                <xdr:row>4</xdr:row>
                <xdr:rowOff>15240</xdr:rowOff>
              </from>
              <to>
                <xdr:col>5</xdr:col>
                <xdr:colOff>350520</xdr:colOff>
                <xdr:row>4</xdr:row>
                <xdr:rowOff>312420</xdr:rowOff>
              </to>
            </anchor>
          </objectPr>
        </oleObject>
      </mc:Choice>
      <mc:Fallback>
        <oleObject progId="PI3.Image" shapeId="80901" r:id="rId5"/>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glio8">
    <tabColor theme="9" tint="-0.499984740745262"/>
  </sheetPr>
  <dimension ref="A1:H91"/>
  <sheetViews>
    <sheetView zoomScaleNormal="100" workbookViewId="0">
      <pane ySplit="4" topLeftCell="A5" activePane="bottomLeft" state="frozen"/>
      <selection pane="bottomLeft" activeCell="A3" sqref="A3"/>
    </sheetView>
  </sheetViews>
  <sheetFormatPr defaultColWidth="9.33203125" defaultRowHeight="13.2"/>
  <cols>
    <col min="1" max="1" width="22.5546875" style="76" customWidth="1"/>
    <col min="2" max="2" width="4" style="124" customWidth="1"/>
    <col min="3" max="3" width="15" style="125" bestFit="1" customWidth="1"/>
    <col min="4" max="4" width="36.5546875" style="75" customWidth="1"/>
    <col min="5" max="5" width="4.6640625" style="126" customWidth="1"/>
    <col min="6" max="6" width="5.33203125" style="692" customWidth="1"/>
    <col min="7" max="7" width="13.33203125" style="286" customWidth="1"/>
    <col min="8" max="8" width="9.6640625" style="592" customWidth="1"/>
    <col min="9" max="16384" width="9.33203125" style="76"/>
  </cols>
  <sheetData>
    <row r="1" spans="1:8" ht="13.5" customHeight="1">
      <c r="A1" s="80" t="str">
        <f>'LS CABLE'!A1</f>
        <v>Listino Giugno22</v>
      </c>
      <c r="B1" s="110"/>
      <c r="C1" s="111"/>
      <c r="D1" s="1579" t="s">
        <v>2501</v>
      </c>
      <c r="E1" s="1580"/>
      <c r="F1" s="1580"/>
      <c r="G1" s="1580"/>
      <c r="H1" s="588"/>
    </row>
    <row r="2" spans="1:8" ht="13.5" customHeight="1" thickBot="1">
      <c r="A2" s="83"/>
      <c r="B2" s="112"/>
      <c r="C2" s="113"/>
      <c r="D2" s="73"/>
      <c r="E2" s="114"/>
      <c r="F2" s="690"/>
      <c r="G2" s="85"/>
      <c r="H2" s="589" t="s">
        <v>362</v>
      </c>
    </row>
    <row r="3" spans="1:8" ht="24" customHeight="1">
      <c r="A3" s="55" t="s">
        <v>3056</v>
      </c>
      <c r="B3" s="56"/>
      <c r="C3" s="57"/>
      <c r="D3" s="103"/>
      <c r="E3" s="58"/>
      <c r="F3" s="691"/>
      <c r="G3" s="284"/>
      <c r="H3" s="590"/>
    </row>
    <row r="4" spans="1:8" ht="12.75" customHeight="1">
      <c r="A4" s="116" t="str">
        <f>'LS CABLE'!A4</f>
        <v>Cod. Compass</v>
      </c>
      <c r="B4" s="285"/>
      <c r="C4" s="116" t="s">
        <v>422</v>
      </c>
      <c r="D4" s="104" t="s">
        <v>424</v>
      </c>
      <c r="E4" s="117" t="s">
        <v>1032</v>
      </c>
      <c r="F4" s="118"/>
      <c r="G4" s="544" t="s">
        <v>5843</v>
      </c>
      <c r="H4" s="544" t="s">
        <v>1033</v>
      </c>
    </row>
    <row r="5" spans="1:8" s="79" customFormat="1" ht="25.95" customHeight="1">
      <c r="A5" s="918" t="s">
        <v>3058</v>
      </c>
      <c r="B5" s="1161"/>
      <c r="C5" s="1158"/>
      <c r="D5" s="1165"/>
      <c r="E5" s="1157"/>
      <c r="F5" s="1162"/>
      <c r="G5" s="1163"/>
      <c r="H5" s="591"/>
    </row>
    <row r="6" spans="1:8" s="693" customFormat="1">
      <c r="A6" s="918" t="s">
        <v>3059</v>
      </c>
      <c r="B6" s="1157"/>
      <c r="C6" s="1158"/>
      <c r="D6" s="1165"/>
      <c r="E6" s="1157"/>
      <c r="F6" s="1157"/>
      <c r="G6" s="1164"/>
      <c r="H6" s="296"/>
    </row>
    <row r="7" spans="1:8" s="79" customFormat="1">
      <c r="A7" s="69" t="s">
        <v>7922</v>
      </c>
      <c r="B7" s="52" t="s">
        <v>421</v>
      </c>
      <c r="C7" s="51">
        <v>4361</v>
      </c>
      <c r="D7" s="53" t="s">
        <v>7921</v>
      </c>
      <c r="E7" s="1166">
        <v>1</v>
      </c>
      <c r="F7" s="1360"/>
      <c r="G7" s="349">
        <v>69</v>
      </c>
      <c r="H7" s="296">
        <f>IF(G7="","",G7-G7*COMPASS!$U$31)</f>
        <v>69</v>
      </c>
    </row>
    <row r="8" spans="1:8" s="79" customFormat="1">
      <c r="A8" s="69" t="s">
        <v>3090</v>
      </c>
      <c r="B8" s="52" t="s">
        <v>1192</v>
      </c>
      <c r="C8" s="51">
        <v>3037</v>
      </c>
      <c r="D8" s="53" t="s">
        <v>3060</v>
      </c>
      <c r="E8" s="1166">
        <v>1</v>
      </c>
      <c r="F8" s="1166"/>
      <c r="G8" s="349">
        <v>89.76</v>
      </c>
      <c r="H8" s="296">
        <f>IF(G8="","",G8-G8*COMPASS!$U$31)</f>
        <v>89.76</v>
      </c>
    </row>
    <row r="9" spans="1:8" s="79" customFormat="1">
      <c r="A9" s="69" t="s">
        <v>10530</v>
      </c>
      <c r="B9" s="52" t="s">
        <v>421</v>
      </c>
      <c r="C9" s="51">
        <v>4340</v>
      </c>
      <c r="D9" s="53" t="s">
        <v>10531</v>
      </c>
      <c r="E9" s="1166">
        <v>1</v>
      </c>
      <c r="F9" s="1360"/>
      <c r="G9" s="349">
        <v>238</v>
      </c>
      <c r="H9" s="296">
        <f>IF(G9="","",G9-G9*COMPASS!$U$31)</f>
        <v>238</v>
      </c>
    </row>
    <row r="10" spans="1:8" s="79" customFormat="1">
      <c r="A10" s="69" t="s">
        <v>5735</v>
      </c>
      <c r="B10" s="52" t="s">
        <v>1192</v>
      </c>
      <c r="C10" s="51">
        <v>4141</v>
      </c>
      <c r="D10" s="53" t="s">
        <v>5731</v>
      </c>
      <c r="E10" s="1166">
        <v>1</v>
      </c>
      <c r="F10" s="1360"/>
      <c r="G10" s="349">
        <v>238</v>
      </c>
      <c r="H10" s="296">
        <f>IF(G10="","",G10-G10*COMPASS!$U$31)</f>
        <v>238</v>
      </c>
    </row>
    <row r="11" spans="1:8" s="79" customFormat="1">
      <c r="A11" s="69" t="s">
        <v>5839</v>
      </c>
      <c r="B11" s="52" t="s">
        <v>992</v>
      </c>
      <c r="C11" s="51">
        <v>4258</v>
      </c>
      <c r="D11" s="53" t="s">
        <v>5835</v>
      </c>
      <c r="E11" s="1166">
        <v>1</v>
      </c>
      <c r="F11" s="1360"/>
      <c r="G11" s="349">
        <v>143</v>
      </c>
      <c r="H11" s="296">
        <f>IF(G11="","",G11-G11*COMPASS!$U$31)</f>
        <v>143</v>
      </c>
    </row>
    <row r="12" spans="1:8" s="79" customFormat="1">
      <c r="A12" s="69" t="s">
        <v>5840</v>
      </c>
      <c r="B12" s="52" t="s">
        <v>1192</v>
      </c>
      <c r="C12" s="51">
        <v>4257</v>
      </c>
      <c r="D12" s="53" t="s">
        <v>5836</v>
      </c>
      <c r="E12" s="1166">
        <v>1</v>
      </c>
      <c r="F12" s="1360"/>
      <c r="G12" s="349">
        <v>120</v>
      </c>
      <c r="H12" s="296">
        <f>IF(G12="","",G12-G12*COMPASS!$U$31)</f>
        <v>120</v>
      </c>
    </row>
    <row r="13" spans="1:8" s="79" customFormat="1">
      <c r="A13" s="69" t="s">
        <v>5841</v>
      </c>
      <c r="B13" s="52" t="s">
        <v>421</v>
      </c>
      <c r="C13" s="51">
        <v>4327</v>
      </c>
      <c r="D13" s="53" t="s">
        <v>5837</v>
      </c>
      <c r="E13" s="1166">
        <v>1</v>
      </c>
      <c r="F13" s="1360"/>
      <c r="G13" s="349">
        <v>158</v>
      </c>
      <c r="H13" s="296">
        <f>IF(G13="","",G13-G13*COMPASS!$U$31)</f>
        <v>158</v>
      </c>
    </row>
    <row r="14" spans="1:8" s="79" customFormat="1">
      <c r="A14" s="69" t="s">
        <v>12617</v>
      </c>
      <c r="B14" s="52" t="s">
        <v>1192</v>
      </c>
      <c r="C14" s="51">
        <v>4011</v>
      </c>
      <c r="D14" s="53" t="s">
        <v>12618</v>
      </c>
      <c r="E14" s="1166">
        <v>1</v>
      </c>
      <c r="F14" s="1360"/>
      <c r="G14" s="349">
        <v>158</v>
      </c>
      <c r="H14" s="296">
        <f>IF(G14="","",G14-G14*COMPASS!$U$31)</f>
        <v>158</v>
      </c>
    </row>
    <row r="15" spans="1:8" s="79" customFormat="1" ht="15.6">
      <c r="A15" s="69" t="s">
        <v>18652</v>
      </c>
      <c r="B15" s="52" t="s">
        <v>421</v>
      </c>
      <c r="C15" s="51">
        <v>4467</v>
      </c>
      <c r="D15" s="53" t="s">
        <v>18651</v>
      </c>
      <c r="E15" s="1166">
        <v>1</v>
      </c>
      <c r="F15" s="1360"/>
      <c r="G15" s="349">
        <v>174</v>
      </c>
      <c r="H15" s="296">
        <f>IF(G15="","",G15-G15*COMPASS!$U$31)</f>
        <v>174</v>
      </c>
    </row>
    <row r="16" spans="1:8" s="79" customFormat="1">
      <c r="A16" s="69" t="s">
        <v>5736</v>
      </c>
      <c r="B16" s="52" t="s">
        <v>1192</v>
      </c>
      <c r="C16" s="51">
        <v>4235</v>
      </c>
      <c r="D16" s="53" t="s">
        <v>5732</v>
      </c>
      <c r="E16" s="1166">
        <v>1</v>
      </c>
      <c r="F16" s="1166"/>
      <c r="G16" s="349">
        <v>114</v>
      </c>
      <c r="H16" s="296">
        <f>IF(G16="","",G16-G16*COMPASS!$U$31)</f>
        <v>114</v>
      </c>
    </row>
    <row r="17" spans="1:8" s="79" customFormat="1">
      <c r="A17" s="69" t="s">
        <v>7696</v>
      </c>
      <c r="B17" s="52" t="s">
        <v>992</v>
      </c>
      <c r="C17" s="51">
        <v>4353</v>
      </c>
      <c r="D17" s="53" t="s">
        <v>7688</v>
      </c>
      <c r="E17" s="1166">
        <v>1</v>
      </c>
      <c r="F17" s="1360"/>
      <c r="G17" s="349">
        <v>120</v>
      </c>
      <c r="H17" s="296">
        <f>IF(G17="","",G17-G17*COMPASS!$U$31)</f>
        <v>120</v>
      </c>
    </row>
    <row r="18" spans="1:8" s="79" customFormat="1">
      <c r="A18" s="69" t="s">
        <v>4679</v>
      </c>
      <c r="B18" s="52" t="s">
        <v>421</v>
      </c>
      <c r="C18" s="51">
        <v>4039</v>
      </c>
      <c r="D18" s="53" t="s">
        <v>4677</v>
      </c>
      <c r="E18" s="1166">
        <v>1</v>
      </c>
      <c r="F18" s="1360"/>
      <c r="G18" s="349">
        <v>143</v>
      </c>
      <c r="H18" s="296">
        <f>IF(G18="","",G18-G18*COMPASS!$U$31)</f>
        <v>143</v>
      </c>
    </row>
    <row r="19" spans="1:8" s="79" customFormat="1">
      <c r="A19" s="69" t="s">
        <v>4680</v>
      </c>
      <c r="B19" s="52" t="s">
        <v>1192</v>
      </c>
      <c r="C19" s="51">
        <v>3916</v>
      </c>
      <c r="D19" s="53" t="s">
        <v>4678</v>
      </c>
      <c r="E19" s="1166">
        <v>1</v>
      </c>
      <c r="F19" s="1360"/>
      <c r="G19" s="349">
        <v>195</v>
      </c>
      <c r="H19" s="296">
        <f>IF(G19="","",G19-G19*COMPASS!$U$31)</f>
        <v>195</v>
      </c>
    </row>
    <row r="20" spans="1:8" s="79" customFormat="1">
      <c r="A20" s="69" t="s">
        <v>10534</v>
      </c>
      <c r="B20" s="52" t="s">
        <v>421</v>
      </c>
      <c r="C20" s="51">
        <v>4389</v>
      </c>
      <c r="D20" s="53" t="s">
        <v>10535</v>
      </c>
      <c r="E20" s="1166">
        <v>1</v>
      </c>
      <c r="F20" s="1360"/>
      <c r="G20" s="349">
        <v>174</v>
      </c>
      <c r="H20" s="296">
        <f>IF(G20="","",G20-G20*COMPASS!$U$31)</f>
        <v>174</v>
      </c>
    </row>
    <row r="21" spans="1:8" s="79" customFormat="1">
      <c r="A21" s="69" t="s">
        <v>5842</v>
      </c>
      <c r="B21" s="52" t="s">
        <v>1192</v>
      </c>
      <c r="C21" s="51">
        <v>4259</v>
      </c>
      <c r="D21" s="53" t="s">
        <v>5838</v>
      </c>
      <c r="E21" s="1166">
        <v>1</v>
      </c>
      <c r="F21" s="1360"/>
      <c r="G21" s="349">
        <v>227</v>
      </c>
      <c r="H21" s="296">
        <f>IF(G21="","",G21-G21*COMPASS!$U$31)</f>
        <v>227</v>
      </c>
    </row>
    <row r="22" spans="1:8" s="79" customFormat="1">
      <c r="A22" s="69" t="s">
        <v>7924</v>
      </c>
      <c r="B22" s="52" t="s">
        <v>992</v>
      </c>
      <c r="C22" s="51">
        <v>4349</v>
      </c>
      <c r="D22" s="53" t="s">
        <v>7923</v>
      </c>
      <c r="E22" s="1166">
        <v>1</v>
      </c>
      <c r="F22" s="1360"/>
      <c r="G22" s="349">
        <v>238</v>
      </c>
      <c r="H22" s="296">
        <f>IF(G22="","",G22-G22*COMPASS!$U$31)</f>
        <v>238</v>
      </c>
    </row>
    <row r="23" spans="1:8" s="79" customFormat="1">
      <c r="A23" s="69" t="s">
        <v>3091</v>
      </c>
      <c r="B23" s="52" t="s">
        <v>1192</v>
      </c>
      <c r="C23" s="51">
        <v>2346</v>
      </c>
      <c r="D23" s="51" t="s">
        <v>3061</v>
      </c>
      <c r="E23" s="1166">
        <v>1</v>
      </c>
      <c r="F23" s="1166"/>
      <c r="G23" s="349">
        <v>262.24</v>
      </c>
      <c r="H23" s="296">
        <f>IF(G23="","",G23-G23*COMPASS!$U$31)</f>
        <v>262.24</v>
      </c>
    </row>
    <row r="24" spans="1:8" s="79" customFormat="1">
      <c r="A24" s="69" t="s">
        <v>10532</v>
      </c>
      <c r="B24" s="52" t="s">
        <v>421</v>
      </c>
      <c r="C24" s="51">
        <v>4382</v>
      </c>
      <c r="D24" s="53" t="s">
        <v>12619</v>
      </c>
      <c r="E24" s="1166">
        <v>1</v>
      </c>
      <c r="F24" s="1360"/>
      <c r="G24" s="349">
        <v>158</v>
      </c>
      <c r="H24" s="296">
        <f>IF(G24="","",G24-G24*COMPASS!$U$31)</f>
        <v>158</v>
      </c>
    </row>
    <row r="25" spans="1:8" s="79" customFormat="1">
      <c r="A25" s="1138" t="s">
        <v>14095</v>
      </c>
      <c r="B25" s="1081" t="s">
        <v>992</v>
      </c>
      <c r="C25" s="1155">
        <v>4397</v>
      </c>
      <c r="D25" s="1155" t="s">
        <v>14096</v>
      </c>
      <c r="E25" s="1140">
        <v>1</v>
      </c>
      <c r="F25" s="1361"/>
      <c r="G25" s="1156">
        <v>143</v>
      </c>
      <c r="H25" s="296">
        <f>IF(G25="","",G25-G25*COMPASS!$U$31)</f>
        <v>143</v>
      </c>
    </row>
    <row r="26" spans="1:8" s="79" customFormat="1">
      <c r="A26" s="1138" t="s">
        <v>14097</v>
      </c>
      <c r="B26" s="1081" t="s">
        <v>421</v>
      </c>
      <c r="C26" s="1155">
        <v>4398</v>
      </c>
      <c r="D26" s="1155" t="s">
        <v>14098</v>
      </c>
      <c r="E26" s="1140">
        <v>1</v>
      </c>
      <c r="F26" s="1361"/>
      <c r="G26" s="1156">
        <v>143</v>
      </c>
      <c r="H26" s="296">
        <f>IF(G26="","",G26-G26*COMPASS!$U$31)</f>
        <v>143</v>
      </c>
    </row>
    <row r="27" spans="1:8" s="79" customFormat="1">
      <c r="A27" s="69" t="s">
        <v>12620</v>
      </c>
      <c r="B27" s="52" t="s">
        <v>421</v>
      </c>
      <c r="C27" s="51">
        <v>4381</v>
      </c>
      <c r="D27" s="53" t="s">
        <v>10533</v>
      </c>
      <c r="E27" s="1166">
        <v>1</v>
      </c>
      <c r="F27" s="1360"/>
      <c r="G27" s="349">
        <v>143</v>
      </c>
      <c r="H27" s="296">
        <f>IF(G27="","",G27-G27*COMPASS!$U$31)</f>
        <v>143</v>
      </c>
    </row>
    <row r="28" spans="1:8" s="79" customFormat="1">
      <c r="A28" s="69" t="s">
        <v>10536</v>
      </c>
      <c r="B28" s="52" t="s">
        <v>421</v>
      </c>
      <c r="C28" s="51">
        <v>4396</v>
      </c>
      <c r="D28" s="53" t="s">
        <v>10537</v>
      </c>
      <c r="E28" s="1166">
        <v>1</v>
      </c>
      <c r="F28" s="1360"/>
      <c r="G28" s="349">
        <v>174</v>
      </c>
      <c r="H28" s="296">
        <f>IF(G28="","",G28-G28*COMPASS!$U$31)</f>
        <v>174</v>
      </c>
    </row>
    <row r="29" spans="1:8" s="79" customFormat="1">
      <c r="A29" s="69" t="s">
        <v>10538</v>
      </c>
      <c r="B29" s="52" t="s">
        <v>421</v>
      </c>
      <c r="C29" s="51">
        <v>4392</v>
      </c>
      <c r="D29" s="53" t="s">
        <v>10539</v>
      </c>
      <c r="E29" s="1166">
        <v>1</v>
      </c>
      <c r="F29" s="1360"/>
      <c r="G29" s="349">
        <v>238</v>
      </c>
      <c r="H29" s="296">
        <f>IF(G29="","",G29-G29*COMPASS!$U$31)</f>
        <v>238</v>
      </c>
    </row>
    <row r="30" spans="1:8" s="693" customFormat="1">
      <c r="A30" s="918" t="s">
        <v>3062</v>
      </c>
      <c r="B30" s="1159"/>
      <c r="C30" s="1160"/>
      <c r="D30" s="1160"/>
      <c r="E30" s="1159"/>
      <c r="F30" s="1159"/>
      <c r="G30" s="1167"/>
      <c r="H30" s="296" t="str">
        <f>IF(G30="","",G30-G30*COMPASS!$U$31)</f>
        <v/>
      </c>
    </row>
    <row r="31" spans="1:8" s="79" customFormat="1">
      <c r="A31" s="69" t="s">
        <v>3092</v>
      </c>
      <c r="B31" s="52" t="s">
        <v>1192</v>
      </c>
      <c r="C31" s="51">
        <v>2040</v>
      </c>
      <c r="D31" s="53" t="s">
        <v>3063</v>
      </c>
      <c r="E31" s="1166">
        <v>1</v>
      </c>
      <c r="F31" s="1360"/>
      <c r="G31" s="349">
        <v>1116</v>
      </c>
      <c r="H31" s="296">
        <f>IF(G31="","",G31-G31*COMPASS!$U$31)</f>
        <v>1116</v>
      </c>
    </row>
    <row r="32" spans="1:8" s="693" customFormat="1">
      <c r="A32" s="918" t="s">
        <v>3064</v>
      </c>
      <c r="B32" s="1159"/>
      <c r="C32" s="1160"/>
      <c r="D32" s="1160"/>
      <c r="E32" s="1159"/>
      <c r="F32" s="1159"/>
      <c r="G32" s="1167"/>
      <c r="H32" s="296" t="str">
        <f>IF(G32="","",G32-G32*COMPASS!$U$31)</f>
        <v/>
      </c>
    </row>
    <row r="33" spans="1:8" s="79" customFormat="1">
      <c r="A33" s="69" t="s">
        <v>3093</v>
      </c>
      <c r="B33" s="52" t="s">
        <v>421</v>
      </c>
      <c r="C33" s="51">
        <v>2226</v>
      </c>
      <c r="D33" s="53" t="s">
        <v>3065</v>
      </c>
      <c r="E33" s="1166">
        <v>1</v>
      </c>
      <c r="F33" s="1360"/>
      <c r="G33" s="349">
        <v>184</v>
      </c>
      <c r="H33" s="296">
        <f>IF(G33="","",G33-G33*COMPASS!$U$31)</f>
        <v>184</v>
      </c>
    </row>
    <row r="34" spans="1:8" s="693" customFormat="1">
      <c r="A34" s="918" t="s">
        <v>3066</v>
      </c>
      <c r="B34" s="1159"/>
      <c r="C34" s="1160"/>
      <c r="D34" s="1160"/>
      <c r="E34" s="1159"/>
      <c r="F34" s="1159"/>
      <c r="G34" s="1167"/>
      <c r="H34" s="296" t="str">
        <f>IF(G34="","",G34-G34*COMPASS!$U$31)</f>
        <v/>
      </c>
    </row>
    <row r="35" spans="1:8" s="693" customFormat="1">
      <c r="A35" s="918" t="s">
        <v>3067</v>
      </c>
      <c r="B35" s="1159"/>
      <c r="C35" s="1160"/>
      <c r="D35" s="1160"/>
      <c r="E35" s="1159"/>
      <c r="F35" s="1159"/>
      <c r="G35" s="1167"/>
      <c r="H35" s="296" t="str">
        <f>IF(G35="","",G35-G35*COMPASS!$U$31)</f>
        <v/>
      </c>
    </row>
    <row r="36" spans="1:8" s="79" customFormat="1">
      <c r="A36" s="69" t="s">
        <v>3094</v>
      </c>
      <c r="B36" s="52" t="s">
        <v>1192</v>
      </c>
      <c r="C36" s="51">
        <v>3097</v>
      </c>
      <c r="D36" s="53" t="s">
        <v>3068</v>
      </c>
      <c r="E36" s="1166">
        <v>1</v>
      </c>
      <c r="F36" s="1166"/>
      <c r="G36" s="349">
        <v>209.44</v>
      </c>
      <c r="H36" s="296">
        <f>IF(G36="","",G36-G36*COMPASS!$U$31)</f>
        <v>209.44</v>
      </c>
    </row>
    <row r="37" spans="1:8" s="79" customFormat="1">
      <c r="A37" s="69" t="s">
        <v>3095</v>
      </c>
      <c r="B37" s="52" t="s">
        <v>1192</v>
      </c>
      <c r="C37" s="51">
        <v>3101</v>
      </c>
      <c r="D37" s="53" t="s">
        <v>3069</v>
      </c>
      <c r="E37" s="1166">
        <v>1</v>
      </c>
      <c r="F37" s="1166"/>
      <c r="G37" s="349">
        <v>95.04</v>
      </c>
      <c r="H37" s="296">
        <f>IF(G37="","",G37-G37*COMPASS!$U$31)</f>
        <v>95.04</v>
      </c>
    </row>
    <row r="38" spans="1:8" s="79" customFormat="1">
      <c r="A38" s="1138" t="s">
        <v>14099</v>
      </c>
      <c r="B38" s="1081" t="s">
        <v>421</v>
      </c>
      <c r="C38" s="1155">
        <v>4444</v>
      </c>
      <c r="D38" s="1155" t="s">
        <v>14100</v>
      </c>
      <c r="E38" s="1140">
        <v>1</v>
      </c>
      <c r="F38" s="1140"/>
      <c r="G38" s="1156">
        <v>148</v>
      </c>
      <c r="H38" s="296">
        <f>IF(G38="","",G38-G38*COMPASS!$U$31)</f>
        <v>148</v>
      </c>
    </row>
    <row r="39" spans="1:8" s="79" customFormat="1">
      <c r="A39" s="1138" t="s">
        <v>14101</v>
      </c>
      <c r="B39" s="1081" t="s">
        <v>421</v>
      </c>
      <c r="C39" s="1155">
        <v>4445</v>
      </c>
      <c r="D39" s="1155" t="s">
        <v>14102</v>
      </c>
      <c r="E39" s="1140">
        <v>1</v>
      </c>
      <c r="F39" s="1361"/>
      <c r="G39" s="1156">
        <v>113</v>
      </c>
      <c r="H39" s="296">
        <f>IF(G39="","",G39-G39*COMPASS!$U$31)</f>
        <v>113</v>
      </c>
    </row>
    <row r="40" spans="1:8" s="79" customFormat="1">
      <c r="A40" s="69" t="s">
        <v>12621</v>
      </c>
      <c r="B40" s="52" t="s">
        <v>421</v>
      </c>
      <c r="C40" s="51">
        <v>4384</v>
      </c>
      <c r="D40" s="53" t="s">
        <v>12622</v>
      </c>
      <c r="E40" s="1166">
        <v>1</v>
      </c>
      <c r="F40" s="1360"/>
      <c r="G40" s="349">
        <v>39</v>
      </c>
      <c r="H40" s="296">
        <f>IF(G40="","",G40-G40*COMPASS!$U$31)</f>
        <v>39</v>
      </c>
    </row>
    <row r="41" spans="1:8" s="79" customFormat="1">
      <c r="A41" s="69" t="s">
        <v>12623</v>
      </c>
      <c r="B41" s="52" t="s">
        <v>421</v>
      </c>
      <c r="C41" s="51">
        <v>4386</v>
      </c>
      <c r="D41" s="53" t="s">
        <v>12624</v>
      </c>
      <c r="E41" s="1166">
        <v>1</v>
      </c>
      <c r="F41" s="1360"/>
      <c r="G41" s="349">
        <v>56</v>
      </c>
      <c r="H41" s="296">
        <f>IF(G41="","",G41-G41*COMPASS!$U$31)</f>
        <v>56</v>
      </c>
    </row>
    <row r="42" spans="1:8" s="693" customFormat="1">
      <c r="A42" s="918" t="s">
        <v>5271</v>
      </c>
      <c r="B42" s="1159"/>
      <c r="C42" s="1160"/>
      <c r="D42" s="1160"/>
      <c r="E42" s="1159"/>
      <c r="F42" s="1159"/>
      <c r="G42" s="1167"/>
      <c r="H42" s="296" t="str">
        <f>IF(G42="","",G42-G42*COMPASS!$U$31)</f>
        <v/>
      </c>
    </row>
    <row r="43" spans="1:8" s="79" customFormat="1">
      <c r="A43" s="1138" t="s">
        <v>14103</v>
      </c>
      <c r="B43" s="1081" t="s">
        <v>421</v>
      </c>
      <c r="C43" s="1155">
        <v>4426</v>
      </c>
      <c r="D43" s="1155" t="s">
        <v>14104</v>
      </c>
      <c r="E43" s="1140">
        <v>1</v>
      </c>
      <c r="F43" s="1361"/>
      <c r="G43" s="1156">
        <v>431</v>
      </c>
      <c r="H43" s="296">
        <f>IF(G43="","",G43-G43*COMPASS!$U$31)</f>
        <v>431</v>
      </c>
    </row>
    <row r="44" spans="1:8" s="79" customFormat="1">
      <c r="A44" s="1138" t="s">
        <v>18157</v>
      </c>
      <c r="B44" s="1081" t="s">
        <v>421</v>
      </c>
      <c r="C44" s="1155">
        <v>4478</v>
      </c>
      <c r="D44" s="1155" t="s">
        <v>18156</v>
      </c>
      <c r="E44" s="1140">
        <v>1</v>
      </c>
      <c r="F44" s="1361"/>
      <c r="G44" s="1156">
        <v>681</v>
      </c>
      <c r="H44" s="296">
        <f>IF(G44="","",G44-G44*COMPASS!$U$31)</f>
        <v>681</v>
      </c>
    </row>
    <row r="45" spans="1:8" s="79" customFormat="1">
      <c r="A45" s="1138" t="s">
        <v>5844</v>
      </c>
      <c r="B45" s="1081" t="s">
        <v>1192</v>
      </c>
      <c r="C45" s="1155">
        <v>3986</v>
      </c>
      <c r="D45" s="900" t="s">
        <v>5733</v>
      </c>
      <c r="E45" s="1140">
        <v>1</v>
      </c>
      <c r="F45" s="1140"/>
      <c r="G45" s="1156">
        <v>169</v>
      </c>
      <c r="H45" s="296">
        <f>IF(G45="","",G45-G45*COMPASS!$U$31)</f>
        <v>169</v>
      </c>
    </row>
    <row r="46" spans="1:8" s="79" customFormat="1">
      <c r="A46" s="1138" t="s">
        <v>14105</v>
      </c>
      <c r="B46" s="1081" t="s">
        <v>421</v>
      </c>
      <c r="C46" s="1155">
        <v>4423</v>
      </c>
      <c r="D46" s="1155" t="s">
        <v>18148</v>
      </c>
      <c r="E46" s="1140">
        <v>1</v>
      </c>
      <c r="F46" s="1361"/>
      <c r="G46" s="1156">
        <v>206</v>
      </c>
      <c r="H46" s="296">
        <f>IF(G46="","",G46-G46*COMPASS!$U$31)</f>
        <v>206</v>
      </c>
    </row>
    <row r="47" spans="1:8" s="79" customFormat="1">
      <c r="A47" s="1138" t="s">
        <v>14106</v>
      </c>
      <c r="B47" s="1081" t="s">
        <v>421</v>
      </c>
      <c r="C47" s="1155">
        <v>4424</v>
      </c>
      <c r="D47" s="1155" t="s">
        <v>14107</v>
      </c>
      <c r="E47" s="1140">
        <v>1</v>
      </c>
      <c r="F47" s="1361"/>
      <c r="G47" s="1156">
        <v>349</v>
      </c>
      <c r="H47" s="296">
        <f>IF(G47="","",G47-G47*COMPASS!$U$31)</f>
        <v>349</v>
      </c>
    </row>
    <row r="48" spans="1:8" s="79" customFormat="1">
      <c r="A48" s="1138" t="s">
        <v>14108</v>
      </c>
      <c r="B48" s="1081" t="s">
        <v>421</v>
      </c>
      <c r="C48" s="1155">
        <v>4425</v>
      </c>
      <c r="D48" s="1155" t="s">
        <v>18149</v>
      </c>
      <c r="E48" s="1140">
        <v>1</v>
      </c>
      <c r="F48" s="1361"/>
      <c r="G48" s="1156">
        <v>534</v>
      </c>
      <c r="H48" s="296">
        <f>IF(G48="","",G48-G48*COMPASS!$U$31)</f>
        <v>534</v>
      </c>
    </row>
    <row r="49" spans="1:8" s="79" customFormat="1">
      <c r="A49" s="1138" t="s">
        <v>4628</v>
      </c>
      <c r="B49" s="1081" t="s">
        <v>421</v>
      </c>
      <c r="C49" s="1155">
        <v>3969</v>
      </c>
      <c r="D49" s="900" t="s">
        <v>4624</v>
      </c>
      <c r="E49" s="1140">
        <v>1</v>
      </c>
      <c r="F49" s="1361"/>
      <c r="G49" s="1156">
        <v>204</v>
      </c>
      <c r="H49" s="296">
        <f>IF(G49="","",G49-G49*COMPASS!$U$31)</f>
        <v>204</v>
      </c>
    </row>
    <row r="50" spans="1:8" s="79" customFormat="1">
      <c r="A50" s="1138" t="s">
        <v>4629</v>
      </c>
      <c r="B50" s="1081" t="s">
        <v>421</v>
      </c>
      <c r="C50" s="1155">
        <v>3930</v>
      </c>
      <c r="D50" s="900" t="s">
        <v>4625</v>
      </c>
      <c r="E50" s="1140">
        <v>1</v>
      </c>
      <c r="F50" s="1361"/>
      <c r="G50" s="1156">
        <v>186</v>
      </c>
      <c r="H50" s="296">
        <f>IF(G50="","",G50-G50*COMPASS!$U$31)</f>
        <v>186</v>
      </c>
    </row>
    <row r="51" spans="1:8" s="79" customFormat="1">
      <c r="A51" s="1138" t="s">
        <v>5845</v>
      </c>
      <c r="B51" s="1081" t="s">
        <v>421</v>
      </c>
      <c r="C51" s="1155">
        <v>3955</v>
      </c>
      <c r="D51" s="900" t="s">
        <v>5272</v>
      </c>
      <c r="E51" s="1140">
        <v>1</v>
      </c>
      <c r="F51" s="1361"/>
      <c r="G51" s="1156">
        <v>184</v>
      </c>
      <c r="H51" s="296">
        <f>IF(G51="","",G51-G51*COMPASS!$U$31)</f>
        <v>184</v>
      </c>
    </row>
    <row r="52" spans="1:8" s="79" customFormat="1">
      <c r="A52" s="69" t="s">
        <v>5846</v>
      </c>
      <c r="B52" s="52" t="s">
        <v>421</v>
      </c>
      <c r="C52" s="51">
        <v>3987</v>
      </c>
      <c r="D52" s="53" t="s">
        <v>5273</v>
      </c>
      <c r="E52" s="1166">
        <v>1</v>
      </c>
      <c r="F52" s="1360"/>
      <c r="G52" s="349">
        <v>128</v>
      </c>
      <c r="H52" s="296">
        <f>IF(G52="","",G52-G52*COMPASS!$U$31)</f>
        <v>128</v>
      </c>
    </row>
    <row r="53" spans="1:8" s="79" customFormat="1">
      <c r="A53" s="69" t="s">
        <v>5847</v>
      </c>
      <c r="B53" s="52" t="s">
        <v>421</v>
      </c>
      <c r="C53" s="51">
        <v>4189</v>
      </c>
      <c r="D53" s="53" t="s">
        <v>5274</v>
      </c>
      <c r="E53" s="1166">
        <v>1</v>
      </c>
      <c r="F53" s="1360"/>
      <c r="G53" s="349">
        <v>514</v>
      </c>
      <c r="H53" s="296">
        <f>IF(G53="","",G53-G53*COMPASS!$U$31)</f>
        <v>514</v>
      </c>
    </row>
    <row r="54" spans="1:8" s="79" customFormat="1">
      <c r="A54" s="69" t="s">
        <v>7926</v>
      </c>
      <c r="B54" s="52" t="s">
        <v>421</v>
      </c>
      <c r="C54" s="51">
        <v>4365</v>
      </c>
      <c r="D54" s="53" t="s">
        <v>7925</v>
      </c>
      <c r="E54" s="1166">
        <v>1</v>
      </c>
      <c r="F54" s="1360"/>
      <c r="G54" s="349">
        <v>135</v>
      </c>
      <c r="H54" s="296">
        <f>IF(G54="","",G54-G54*COMPASS!$U$31)</f>
        <v>135</v>
      </c>
    </row>
    <row r="55" spans="1:8" s="79" customFormat="1">
      <c r="A55" s="69" t="s">
        <v>7927</v>
      </c>
      <c r="B55" s="52" t="s">
        <v>421</v>
      </c>
      <c r="C55" s="51">
        <v>4363</v>
      </c>
      <c r="D55" s="53" t="s">
        <v>20571</v>
      </c>
      <c r="E55" s="1166">
        <v>1</v>
      </c>
      <c r="F55" s="1360"/>
      <c r="G55" s="349">
        <v>73</v>
      </c>
      <c r="H55" s="296">
        <f>IF(G55="","",G55-G55*COMPASS!$U$31)</f>
        <v>73</v>
      </c>
    </row>
    <row r="56" spans="1:8" s="693" customFormat="1">
      <c r="A56" s="918" t="s">
        <v>3070</v>
      </c>
      <c r="B56" s="1159"/>
      <c r="C56" s="1160"/>
      <c r="D56" s="1160"/>
      <c r="E56" s="1159"/>
      <c r="F56" s="1159"/>
      <c r="G56" s="1167"/>
      <c r="H56" s="296" t="str">
        <f>IF(G56="","",G56-G56*COMPASS!$U$31)</f>
        <v/>
      </c>
    </row>
    <row r="57" spans="1:8" s="693" customFormat="1">
      <c r="A57" s="918" t="s">
        <v>3071</v>
      </c>
      <c r="B57" s="1159"/>
      <c r="C57" s="1160"/>
      <c r="D57" s="1160"/>
      <c r="E57" s="1159"/>
      <c r="F57" s="1159"/>
      <c r="G57" s="1167"/>
      <c r="H57" s="296" t="str">
        <f>IF(G57="","",G57-G57*COMPASS!$U$31)</f>
        <v/>
      </c>
    </row>
    <row r="58" spans="1:8" s="693" customFormat="1">
      <c r="A58" s="69" t="s">
        <v>3096</v>
      </c>
      <c r="B58" s="52" t="s">
        <v>1192</v>
      </c>
      <c r="C58" s="51">
        <v>1122</v>
      </c>
      <c r="D58" s="53" t="s">
        <v>3072</v>
      </c>
      <c r="E58" s="1166">
        <v>1</v>
      </c>
      <c r="F58" s="1166"/>
      <c r="G58" s="349">
        <v>56.250000000000007</v>
      </c>
      <c r="H58" s="296">
        <f>IF(G58="","",G58-G58*COMPASS!$U$31)</f>
        <v>56.250000000000007</v>
      </c>
    </row>
    <row r="59" spans="1:8" s="79" customFormat="1">
      <c r="A59" s="69" t="s">
        <v>7697</v>
      </c>
      <c r="B59" s="52" t="s">
        <v>421</v>
      </c>
      <c r="C59" s="51">
        <v>4341</v>
      </c>
      <c r="D59" s="53" t="s">
        <v>7689</v>
      </c>
      <c r="E59" s="1166">
        <v>1</v>
      </c>
      <c r="F59" s="1166"/>
      <c r="G59" s="349">
        <v>62</v>
      </c>
      <c r="H59" s="296">
        <f>IF(G59="","",G59-G59*COMPASS!$U$31)</f>
        <v>62</v>
      </c>
    </row>
    <row r="60" spans="1:8" s="79" customFormat="1">
      <c r="A60" s="69" t="s">
        <v>7698</v>
      </c>
      <c r="B60" s="52" t="s">
        <v>421</v>
      </c>
      <c r="C60" s="51">
        <v>4342</v>
      </c>
      <c r="D60" s="53" t="s">
        <v>7690</v>
      </c>
      <c r="E60" s="1166">
        <v>1</v>
      </c>
      <c r="F60" s="1166"/>
      <c r="G60" s="349">
        <v>71</v>
      </c>
      <c r="H60" s="296">
        <f>IF(G60="","",G60-G60*COMPASS!$U$31)</f>
        <v>71</v>
      </c>
    </row>
    <row r="61" spans="1:8" s="79" customFormat="1">
      <c r="A61" s="69" t="s">
        <v>12625</v>
      </c>
      <c r="B61" s="52" t="s">
        <v>421</v>
      </c>
      <c r="C61" s="51">
        <v>4388</v>
      </c>
      <c r="D61" s="53" t="s">
        <v>12626</v>
      </c>
      <c r="E61" s="1166">
        <v>1</v>
      </c>
      <c r="F61" s="1166"/>
      <c r="G61" s="349">
        <v>167</v>
      </c>
      <c r="H61" s="296">
        <f>IF(G61="","",G61-G61*COMPASS!$U$31)</f>
        <v>167</v>
      </c>
    </row>
    <row r="62" spans="1:8" s="79" customFormat="1">
      <c r="A62" s="69" t="s">
        <v>7699</v>
      </c>
      <c r="B62" s="52" t="s">
        <v>421</v>
      </c>
      <c r="C62" s="51">
        <v>4343</v>
      </c>
      <c r="D62" s="53" t="s">
        <v>7691</v>
      </c>
      <c r="E62" s="1166">
        <v>1</v>
      </c>
      <c r="F62" s="1166"/>
      <c r="G62" s="349">
        <v>55</v>
      </c>
      <c r="H62" s="296">
        <f>IF(G62="","",G62-G62*COMPASS!$U$31)</f>
        <v>55</v>
      </c>
    </row>
    <row r="63" spans="1:8" s="79" customFormat="1">
      <c r="A63" s="69" t="s">
        <v>7700</v>
      </c>
      <c r="B63" s="52" t="s">
        <v>421</v>
      </c>
      <c r="C63" s="51">
        <v>4344</v>
      </c>
      <c r="D63" s="53" t="s">
        <v>7692</v>
      </c>
      <c r="E63" s="1166">
        <v>1</v>
      </c>
      <c r="F63" s="1166"/>
      <c r="G63" s="349">
        <v>22</v>
      </c>
      <c r="H63" s="296">
        <f>IF(G63="","",G63-G63*COMPASS!$U$31)</f>
        <v>22</v>
      </c>
    </row>
    <row r="64" spans="1:8" s="79" customFormat="1">
      <c r="A64" s="69" t="s">
        <v>7701</v>
      </c>
      <c r="B64" s="52" t="s">
        <v>421</v>
      </c>
      <c r="C64" s="51">
        <v>4371</v>
      </c>
      <c r="D64" s="53" t="s">
        <v>7693</v>
      </c>
      <c r="E64" s="1166">
        <v>1</v>
      </c>
      <c r="F64" s="1166"/>
      <c r="G64" s="349">
        <v>22</v>
      </c>
      <c r="H64" s="296">
        <f>IF(G64="","",G64-G64*COMPASS!$U$31)</f>
        <v>22</v>
      </c>
    </row>
    <row r="65" spans="1:8" s="79" customFormat="1">
      <c r="A65" s="918" t="s">
        <v>3073</v>
      </c>
      <c r="B65" s="1159"/>
      <c r="C65" s="1160"/>
      <c r="D65" s="1160"/>
      <c r="E65" s="1159"/>
      <c r="F65" s="1159"/>
      <c r="G65" s="1167"/>
      <c r="H65" s="296" t="str">
        <f>IF(G65="","",G65-G65*COMPASS!$U$31)</f>
        <v/>
      </c>
    </row>
    <row r="66" spans="1:8" s="693" customFormat="1">
      <c r="A66" s="69" t="s">
        <v>3097</v>
      </c>
      <c r="B66" s="52" t="s">
        <v>1192</v>
      </c>
      <c r="C66" s="51">
        <v>2592</v>
      </c>
      <c r="D66" s="53" t="s">
        <v>3074</v>
      </c>
      <c r="E66" s="1166">
        <v>1</v>
      </c>
      <c r="F66" s="1166"/>
      <c r="G66" s="349">
        <v>42.591999999999999</v>
      </c>
      <c r="H66" s="296">
        <f>IF(G66="","",G66-G66*COMPASS!$U$31)</f>
        <v>42.591999999999999</v>
      </c>
    </row>
    <row r="67" spans="1:8" s="693" customFormat="1">
      <c r="A67" s="918" t="s">
        <v>1871</v>
      </c>
      <c r="B67" s="1159"/>
      <c r="C67" s="1160"/>
      <c r="D67" s="1160"/>
      <c r="E67" s="1159"/>
      <c r="F67" s="1159"/>
      <c r="G67" s="1167"/>
      <c r="H67" s="296" t="str">
        <f>IF(G67="","",G67-G67*COMPASS!$U$31)</f>
        <v/>
      </c>
    </row>
    <row r="68" spans="1:8" s="693" customFormat="1">
      <c r="A68" s="918" t="s">
        <v>3075</v>
      </c>
      <c r="B68" s="1159"/>
      <c r="C68" s="1160"/>
      <c r="D68" s="1160"/>
      <c r="E68" s="1159"/>
      <c r="F68" s="1159"/>
      <c r="G68" s="1167"/>
      <c r="H68" s="296" t="str">
        <f>IF(G68="","",G68-G68*COMPASS!$U$31)</f>
        <v/>
      </c>
    </row>
    <row r="69" spans="1:8" s="693" customFormat="1">
      <c r="A69" s="69" t="s">
        <v>3098</v>
      </c>
      <c r="B69" s="52" t="s">
        <v>1192</v>
      </c>
      <c r="C69" s="51">
        <v>2092</v>
      </c>
      <c r="D69" s="53" t="s">
        <v>3076</v>
      </c>
      <c r="E69" s="1166">
        <v>1</v>
      </c>
      <c r="F69" s="1166"/>
      <c r="G69" s="349" t="s">
        <v>5877</v>
      </c>
      <c r="H69" s="296" t="e">
        <f>IF(G69="","",G69-G69*COMPASS!$U$31)</f>
        <v>#VALUE!</v>
      </c>
    </row>
    <row r="70" spans="1:8" s="693" customFormat="1">
      <c r="A70" s="69" t="s">
        <v>3099</v>
      </c>
      <c r="B70" s="52" t="s">
        <v>1192</v>
      </c>
      <c r="C70" s="51">
        <v>2291</v>
      </c>
      <c r="D70" s="53" t="s">
        <v>3077</v>
      </c>
      <c r="E70" s="1166">
        <v>1</v>
      </c>
      <c r="F70" s="1166"/>
      <c r="G70" s="349">
        <v>174.24</v>
      </c>
      <c r="H70" s="296">
        <f>IF(G70="","",G70-G70*COMPASS!$U$31)</f>
        <v>174.24</v>
      </c>
    </row>
    <row r="71" spans="1:8" s="79" customFormat="1">
      <c r="A71" s="69" t="s">
        <v>3100</v>
      </c>
      <c r="B71" s="52" t="s">
        <v>421</v>
      </c>
      <c r="C71" s="51">
        <v>2041</v>
      </c>
      <c r="D71" s="53" t="s">
        <v>3078</v>
      </c>
      <c r="E71" s="1166">
        <v>1</v>
      </c>
      <c r="F71" s="1360"/>
      <c r="G71" s="349">
        <v>240</v>
      </c>
      <c r="H71" s="296">
        <f>IF(G71="","",G71-G71*COMPASS!$U$31)</f>
        <v>240</v>
      </c>
    </row>
    <row r="72" spans="1:8" s="79" customFormat="1">
      <c r="A72" s="69" t="s">
        <v>7702</v>
      </c>
      <c r="B72" s="52" t="s">
        <v>421</v>
      </c>
      <c r="C72" s="51">
        <v>4356</v>
      </c>
      <c r="D72" s="53" t="s">
        <v>7694</v>
      </c>
      <c r="E72" s="1166">
        <v>1</v>
      </c>
      <c r="F72" s="1360"/>
      <c r="G72" s="349">
        <v>360</v>
      </c>
      <c r="H72" s="296">
        <f>IF(G72="","",G72-G72*COMPASS!$U$31)</f>
        <v>360</v>
      </c>
    </row>
    <row r="73" spans="1:8" s="79" customFormat="1">
      <c r="A73" s="69" t="s">
        <v>7703</v>
      </c>
      <c r="B73" s="52" t="s">
        <v>421</v>
      </c>
      <c r="C73" s="51">
        <v>4357</v>
      </c>
      <c r="D73" s="53" t="s">
        <v>7695</v>
      </c>
      <c r="E73" s="1166">
        <v>1</v>
      </c>
      <c r="F73" s="1360"/>
      <c r="G73" s="349">
        <v>248</v>
      </c>
      <c r="H73" s="296">
        <f>IF(G73="","",G73-G73*COMPASS!$U$31)</f>
        <v>248</v>
      </c>
    </row>
    <row r="74" spans="1:8" s="79" customFormat="1">
      <c r="A74" s="69" t="s">
        <v>3101</v>
      </c>
      <c r="B74" s="52" t="s">
        <v>1192</v>
      </c>
      <c r="C74" s="51">
        <v>1772</v>
      </c>
      <c r="D74" s="53" t="s">
        <v>3079</v>
      </c>
      <c r="E74" s="1166">
        <v>1</v>
      </c>
      <c r="F74" s="1166"/>
      <c r="G74" s="349">
        <v>30</v>
      </c>
      <c r="H74" s="296">
        <f>IF(G74="","",G74-G74*COMPASS!$U$31)</f>
        <v>30</v>
      </c>
    </row>
    <row r="75" spans="1:8" s="79" customFormat="1">
      <c r="A75" s="69" t="s">
        <v>3102</v>
      </c>
      <c r="B75" s="52" t="s">
        <v>1192</v>
      </c>
      <c r="C75" s="51">
        <v>888</v>
      </c>
      <c r="D75" s="53" t="s">
        <v>3080</v>
      </c>
      <c r="E75" s="1166">
        <v>1</v>
      </c>
      <c r="F75" s="1166"/>
      <c r="G75" s="349">
        <v>36.783999999999999</v>
      </c>
      <c r="H75" s="296">
        <f>IF(G75="","",G75-G75*COMPASS!$U$31)</f>
        <v>36.783999999999999</v>
      </c>
    </row>
    <row r="76" spans="1:8" s="79" customFormat="1">
      <c r="A76" s="69" t="s">
        <v>3103</v>
      </c>
      <c r="B76" s="52" t="s">
        <v>421</v>
      </c>
      <c r="C76" s="51">
        <v>1255</v>
      </c>
      <c r="D76" s="53" t="s">
        <v>3081</v>
      </c>
      <c r="E76" s="1166">
        <v>1</v>
      </c>
      <c r="F76" s="1166"/>
      <c r="G76" s="349">
        <v>24</v>
      </c>
      <c r="H76" s="296">
        <f>IF(G76="","",G76-G76*COMPASS!$U$31)</f>
        <v>24</v>
      </c>
    </row>
    <row r="77" spans="1:8" s="79" customFormat="1">
      <c r="A77" s="69" t="s">
        <v>3104</v>
      </c>
      <c r="B77" s="52" t="s">
        <v>421</v>
      </c>
      <c r="C77" s="51">
        <v>1256</v>
      </c>
      <c r="D77" s="53" t="s">
        <v>3082</v>
      </c>
      <c r="E77" s="1166">
        <v>1</v>
      </c>
      <c r="F77" s="1166"/>
      <c r="G77" s="349">
        <v>24</v>
      </c>
      <c r="H77" s="296">
        <f>IF(G77="","",G77-G77*COMPASS!$U$31)</f>
        <v>24</v>
      </c>
    </row>
    <row r="78" spans="1:8" s="79" customFormat="1">
      <c r="A78" s="69" t="s">
        <v>3105</v>
      </c>
      <c r="B78" s="52" t="s">
        <v>421</v>
      </c>
      <c r="C78" s="51">
        <v>3383</v>
      </c>
      <c r="D78" s="53" t="s">
        <v>3083</v>
      </c>
      <c r="E78" s="1166">
        <v>1</v>
      </c>
      <c r="F78" s="1166"/>
      <c r="G78" s="349">
        <v>28</v>
      </c>
      <c r="H78" s="296">
        <f>IF(G78="","",G78-G78*COMPASS!$U$31)</f>
        <v>28</v>
      </c>
    </row>
    <row r="79" spans="1:8" s="79" customFormat="1">
      <c r="A79" s="69" t="s">
        <v>5716</v>
      </c>
      <c r="B79" s="52" t="s">
        <v>421</v>
      </c>
      <c r="C79" s="51">
        <v>4125</v>
      </c>
      <c r="D79" s="53" t="s">
        <v>5715</v>
      </c>
      <c r="E79" s="1166">
        <v>1</v>
      </c>
      <c r="F79" s="1166"/>
      <c r="G79" s="349">
        <v>30</v>
      </c>
      <c r="H79" s="296">
        <f>IF(G79="","",G79-G79*COMPASS!$U$31)</f>
        <v>30</v>
      </c>
    </row>
    <row r="80" spans="1:8" s="79" customFormat="1">
      <c r="A80" s="69" t="s">
        <v>9333</v>
      </c>
      <c r="B80" s="52" t="s">
        <v>421</v>
      </c>
      <c r="C80" s="51">
        <v>4351</v>
      </c>
      <c r="D80" s="53" t="s">
        <v>9332</v>
      </c>
      <c r="E80" s="1166">
        <v>1</v>
      </c>
      <c r="F80" s="1166"/>
      <c r="G80" s="349">
        <v>30</v>
      </c>
      <c r="H80" s="296">
        <f>IF(G80="","",G80-G80*COMPASS!$U$31)</f>
        <v>30</v>
      </c>
    </row>
    <row r="81" spans="1:8">
      <c r="A81" s="69" t="s">
        <v>3106</v>
      </c>
      <c r="B81" s="52" t="s">
        <v>1192</v>
      </c>
      <c r="C81" s="51">
        <v>896</v>
      </c>
      <c r="D81" s="53" t="s">
        <v>3084</v>
      </c>
      <c r="E81" s="1166">
        <v>1</v>
      </c>
      <c r="F81" s="1166"/>
      <c r="G81" s="349">
        <v>8</v>
      </c>
      <c r="H81" s="296">
        <f>IF(G81="","",G81-G81*COMPASS!$U$31)</f>
        <v>8</v>
      </c>
    </row>
    <row r="82" spans="1:8">
      <c r="A82" s="69" t="s">
        <v>7566</v>
      </c>
      <c r="B82" s="52" t="s">
        <v>421</v>
      </c>
      <c r="C82" s="51">
        <v>4066</v>
      </c>
      <c r="D82" s="53" t="s">
        <v>7565</v>
      </c>
      <c r="E82" s="1166">
        <v>1</v>
      </c>
      <c r="F82" s="1166"/>
      <c r="G82" s="349">
        <v>8</v>
      </c>
      <c r="H82" s="296">
        <f>IF(G82="","",G82-G82*COMPASS!$U$31)</f>
        <v>8</v>
      </c>
    </row>
    <row r="83" spans="1:8">
      <c r="A83" s="69" t="s">
        <v>3107</v>
      </c>
      <c r="B83" s="52" t="s">
        <v>421</v>
      </c>
      <c r="C83" s="51">
        <v>3094</v>
      </c>
      <c r="D83" s="53" t="s">
        <v>3085</v>
      </c>
      <c r="E83" s="1166">
        <v>1</v>
      </c>
      <c r="F83" s="1166"/>
      <c r="G83" s="349">
        <v>11</v>
      </c>
      <c r="H83" s="296">
        <f>IF(G83="","",G83-G83*COMPASS!$U$31)</f>
        <v>11</v>
      </c>
    </row>
    <row r="84" spans="1:8" s="79" customFormat="1">
      <c r="A84" s="69" t="s">
        <v>4630</v>
      </c>
      <c r="B84" s="52" t="s">
        <v>1192</v>
      </c>
      <c r="C84" s="51">
        <v>3924</v>
      </c>
      <c r="D84" s="53" t="s">
        <v>4626</v>
      </c>
      <c r="E84" s="1166">
        <v>1</v>
      </c>
      <c r="F84" s="1166"/>
      <c r="G84" s="349">
        <v>116.16</v>
      </c>
      <c r="H84" s="296">
        <f>IF(G84="","",G84-G84*COMPASS!$U$31)</f>
        <v>116.16</v>
      </c>
    </row>
    <row r="85" spans="1:8">
      <c r="A85" s="69" t="s">
        <v>4631</v>
      </c>
      <c r="B85" s="52" t="s">
        <v>421</v>
      </c>
      <c r="C85" s="51">
        <v>4065</v>
      </c>
      <c r="D85" s="53" t="s">
        <v>4627</v>
      </c>
      <c r="E85" s="1166">
        <v>1</v>
      </c>
      <c r="F85" s="1166"/>
      <c r="G85" s="349">
        <v>45</v>
      </c>
      <c r="H85" s="296">
        <f>IF(G85="","",G85-G85*COMPASS!$U$31)</f>
        <v>45</v>
      </c>
    </row>
    <row r="86" spans="1:8" s="79" customFormat="1">
      <c r="A86" s="1138" t="s">
        <v>14109</v>
      </c>
      <c r="B86" s="1081" t="s">
        <v>421</v>
      </c>
      <c r="C86" s="1155">
        <v>4388</v>
      </c>
      <c r="D86" s="1155" t="s">
        <v>14110</v>
      </c>
      <c r="E86" s="1140">
        <v>1</v>
      </c>
      <c r="F86" s="1140"/>
      <c r="G86" s="1156">
        <v>167</v>
      </c>
      <c r="H86" s="296">
        <f>IF(G86="","",G86-G86*COMPASS!$U$31)</f>
        <v>167</v>
      </c>
    </row>
    <row r="87" spans="1:8" s="79" customFormat="1">
      <c r="A87" s="918" t="s">
        <v>3086</v>
      </c>
      <c r="B87" s="1159"/>
      <c r="C87" s="1160"/>
      <c r="D87" s="1160"/>
      <c r="E87" s="1159"/>
      <c r="F87" s="1159"/>
      <c r="G87" s="1167"/>
      <c r="H87" s="296" t="str">
        <f>IF(G87="","",G87-G87*COMPASS!$U$31)</f>
        <v/>
      </c>
    </row>
    <row r="88" spans="1:8">
      <c r="A88" s="69" t="s">
        <v>3108</v>
      </c>
      <c r="B88" s="52" t="s">
        <v>421</v>
      </c>
      <c r="C88" s="51">
        <v>2362</v>
      </c>
      <c r="D88" s="53" t="s">
        <v>3087</v>
      </c>
      <c r="E88" s="1166">
        <v>1</v>
      </c>
      <c r="F88" s="1166"/>
      <c r="G88" s="349">
        <v>75</v>
      </c>
      <c r="H88" s="296">
        <f>IF(G88="","",G88-G88*COMPASS!$U$31)</f>
        <v>75</v>
      </c>
    </row>
    <row r="89" spans="1:8" s="79" customFormat="1">
      <c r="A89" s="918" t="s">
        <v>3088</v>
      </c>
      <c r="B89" s="1159"/>
      <c r="C89" s="1160"/>
      <c r="D89" s="1160"/>
      <c r="E89" s="1159"/>
      <c r="F89" s="1159"/>
      <c r="G89" s="1167"/>
      <c r="H89" s="296" t="str">
        <f>IF(G89="","",G89-G89*COMPASS!$U$31)</f>
        <v/>
      </c>
    </row>
    <row r="90" spans="1:8" s="79" customFormat="1">
      <c r="A90" s="69" t="s">
        <v>5737</v>
      </c>
      <c r="B90" s="52" t="s">
        <v>421</v>
      </c>
      <c r="C90" s="51">
        <v>3932</v>
      </c>
      <c r="D90" s="53" t="s">
        <v>5734</v>
      </c>
      <c r="E90" s="1166">
        <v>1</v>
      </c>
      <c r="F90" s="1166"/>
      <c r="G90" s="349">
        <v>14</v>
      </c>
      <c r="H90" s="296">
        <f>IF(G90="","",G90-G90*COMPASS!$U$31)</f>
        <v>14</v>
      </c>
    </row>
    <row r="91" spans="1:8" s="79" customFormat="1">
      <c r="A91" s="69" t="s">
        <v>3109</v>
      </c>
      <c r="B91" s="52" t="s">
        <v>1192</v>
      </c>
      <c r="C91" s="51">
        <v>2988</v>
      </c>
      <c r="D91" s="53" t="s">
        <v>3089</v>
      </c>
      <c r="E91" s="1166">
        <v>1</v>
      </c>
      <c r="F91" s="1166"/>
      <c r="G91" s="349">
        <v>61.6</v>
      </c>
      <c r="H91" s="296">
        <f>IF(G91="","",G91-G91*COMPASS!$U$31)</f>
        <v>61.6</v>
      </c>
    </row>
  </sheetData>
  <sheetProtection algorithmName="SHA-512" hashValue="DTuEWtEsOIfewf4jZfu1JfxrY+EGKDpDx8ogE4ePK8/IXop8uEAFeGRaHk0VkajOHij0rqLKyEtk4yjxKqcEkw==" saltValue="TPCrUQxiUsB74nVSObM8Ng==" spinCount="100000" sheet="1" objects="1" scenarios="1"/>
  <mergeCells count="1">
    <mergeCell ref="D1:G1"/>
  </mergeCells>
  <hyperlinks>
    <hyperlink ref="H2" location="Indice" display="Indice" xr:uid="{00000000-0004-0000-1700-000000000000}"/>
    <hyperlink ref="D1" r:id="rId1" xr:uid="{00000000-0004-0000-17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51553" r:id="rId5">
          <objectPr defaultSize="0" autoPict="0" r:id="rId6">
            <anchor moveWithCells="1">
              <from>
                <xdr:col>5</xdr:col>
                <xdr:colOff>15240</xdr:colOff>
                <xdr:row>4</xdr:row>
                <xdr:rowOff>30480</xdr:rowOff>
              </from>
              <to>
                <xdr:col>5</xdr:col>
                <xdr:colOff>350520</xdr:colOff>
                <xdr:row>4</xdr:row>
                <xdr:rowOff>312420</xdr:rowOff>
              </to>
            </anchor>
          </objectPr>
        </oleObject>
      </mc:Choice>
      <mc:Fallback>
        <oleObject progId="PI3.Image" shapeId="151553" r:id="rId5"/>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glio22">
    <tabColor theme="7" tint="-0.249977111117893"/>
  </sheetPr>
  <dimension ref="A1:I235"/>
  <sheetViews>
    <sheetView workbookViewId="0">
      <pane ySplit="4" topLeftCell="A5" activePane="bottomLeft" state="frozen"/>
      <selection pane="bottomLeft" activeCell="A3" sqref="A3"/>
    </sheetView>
  </sheetViews>
  <sheetFormatPr defaultColWidth="9.33203125" defaultRowHeight="13.2"/>
  <cols>
    <col min="1" max="1" width="25.33203125" style="196" customWidth="1"/>
    <col min="2" max="2" width="3.5546875" style="209" bestFit="1" customWidth="1"/>
    <col min="3" max="3" width="16" style="210" bestFit="1" customWidth="1"/>
    <col min="4" max="4" width="38.5546875" style="221" customWidth="1"/>
    <col min="5" max="5" width="4.6640625" style="211" bestFit="1" customWidth="1"/>
    <col min="6" max="6" width="4.33203125" style="212" bestFit="1" customWidth="1"/>
    <col min="7" max="7" width="8.33203125" style="558" bestFit="1" customWidth="1"/>
    <col min="8" max="8" width="8.33203125" style="213" bestFit="1" customWidth="1"/>
    <col min="9" max="16384" width="9.33203125" style="196"/>
  </cols>
  <sheetData>
    <row r="1" spans="1:9">
      <c r="A1" s="198" t="str">
        <f>'LS CABLE'!A1</f>
        <v>Listino Giugno22</v>
      </c>
      <c r="B1" s="214"/>
      <c r="C1" s="199"/>
      <c r="D1" s="1579" t="s">
        <v>2501</v>
      </c>
      <c r="E1" s="1580"/>
      <c r="F1" s="1580"/>
      <c r="G1" s="1580"/>
      <c r="H1" s="82"/>
    </row>
    <row r="2" spans="1:9" ht="13.8" thickBot="1">
      <c r="A2" s="200"/>
      <c r="B2" s="215"/>
      <c r="C2" s="201"/>
      <c r="D2" s="218"/>
      <c r="E2" s="202"/>
      <c r="F2" s="203"/>
      <c r="G2" s="235"/>
      <c r="H2" s="115" t="s">
        <v>362</v>
      </c>
    </row>
    <row r="3" spans="1:9" ht="25.2">
      <c r="A3" s="172" t="s">
        <v>3123</v>
      </c>
      <c r="B3" s="216"/>
      <c r="C3" s="173"/>
      <c r="D3" s="219"/>
      <c r="E3" s="174"/>
      <c r="F3" s="175"/>
      <c r="G3" s="553"/>
      <c r="H3" s="176"/>
    </row>
    <row r="4" spans="1:9">
      <c r="A4" s="204" t="str">
        <f>'[4]LS CABLE'!A4</f>
        <v>Cod. Compass</v>
      </c>
      <c r="B4" s="217"/>
      <c r="C4" s="204" t="s">
        <v>422</v>
      </c>
      <c r="D4" s="220" t="s">
        <v>424</v>
      </c>
      <c r="E4" s="205" t="s">
        <v>1032</v>
      </c>
      <c r="F4" s="206"/>
      <c r="G4" s="554" t="s">
        <v>361</v>
      </c>
      <c r="H4" s="207"/>
    </row>
    <row r="5" spans="1:9" s="208" customFormat="1" ht="23.7" customHeight="1">
      <c r="A5" s="225" t="s">
        <v>3110</v>
      </c>
      <c r="B5" s="587"/>
      <c r="C5" s="226"/>
      <c r="D5" s="227"/>
      <c r="E5" s="228"/>
      <c r="F5" s="227"/>
      <c r="G5" s="555"/>
      <c r="H5" s="179" t="str">
        <f>IF(G5="","",G5-G5*[4]COMPASS!$U$49)</f>
        <v/>
      </c>
      <c r="I5" s="197"/>
    </row>
    <row r="6" spans="1:9" ht="14.7" customHeight="1">
      <c r="A6" s="101" t="s">
        <v>4654</v>
      </c>
      <c r="B6" s="562" t="s">
        <v>421</v>
      </c>
      <c r="C6" s="224" t="s">
        <v>4002</v>
      </c>
      <c r="D6" s="561" t="s">
        <v>9427</v>
      </c>
      <c r="E6" s="551">
        <v>1</v>
      </c>
      <c r="F6" s="101"/>
      <c r="G6" s="556">
        <v>1083.5999999999999</v>
      </c>
      <c r="H6" s="545">
        <f>IF(G6="","",G6-G6*COMPASS!$U$33)</f>
        <v>1083.5999999999999</v>
      </c>
      <c r="I6" s="197"/>
    </row>
    <row r="7" spans="1:9" s="208" customFormat="1" ht="14.7" customHeight="1">
      <c r="A7" s="101" t="s">
        <v>4650</v>
      </c>
      <c r="B7" s="562" t="s">
        <v>421</v>
      </c>
      <c r="C7" s="224" t="s">
        <v>4632</v>
      </c>
      <c r="D7" s="561" t="s">
        <v>9334</v>
      </c>
      <c r="E7" s="551">
        <v>1</v>
      </c>
      <c r="F7" s="101"/>
      <c r="G7" s="556">
        <v>3422.37</v>
      </c>
      <c r="H7" s="545">
        <f>IF(G7="","",G7-G7*COMPASS!$U$33)</f>
        <v>3422.37</v>
      </c>
      <c r="I7" s="197"/>
    </row>
    <row r="8" spans="1:9" ht="14.7" customHeight="1">
      <c r="A8" s="101" t="s">
        <v>4651</v>
      </c>
      <c r="B8" s="562" t="s">
        <v>421</v>
      </c>
      <c r="C8" s="224" t="s">
        <v>4633</v>
      </c>
      <c r="D8" s="561" t="s">
        <v>9335</v>
      </c>
      <c r="E8" s="551">
        <v>1</v>
      </c>
      <c r="F8" s="101"/>
      <c r="G8" s="556">
        <v>4207.9799999999996</v>
      </c>
      <c r="H8" s="545">
        <f>IF(G8="","",G8-G8*COMPASS!$U$33)</f>
        <v>4207.9799999999996</v>
      </c>
      <c r="I8" s="197"/>
    </row>
    <row r="9" spans="1:9" ht="14.7" customHeight="1">
      <c r="A9" s="101" t="s">
        <v>10363</v>
      </c>
      <c r="B9" s="562" t="s">
        <v>421</v>
      </c>
      <c r="C9" s="224" t="s">
        <v>4634</v>
      </c>
      <c r="D9" s="561" t="s">
        <v>10364</v>
      </c>
      <c r="E9" s="551">
        <v>1</v>
      </c>
      <c r="F9" s="101"/>
      <c r="G9" s="556">
        <v>2627.73</v>
      </c>
      <c r="H9" s="545">
        <f>IF(G9="","",G9-G9*COMPASS!$U$33)</f>
        <v>2627.73</v>
      </c>
      <c r="I9" s="197"/>
    </row>
    <row r="10" spans="1:9" ht="14.7" customHeight="1">
      <c r="A10" s="101" t="s">
        <v>10365</v>
      </c>
      <c r="B10" s="562" t="s">
        <v>421</v>
      </c>
      <c r="C10" s="224" t="s">
        <v>4635</v>
      </c>
      <c r="D10" s="561" t="s">
        <v>10366</v>
      </c>
      <c r="E10" s="551">
        <v>1</v>
      </c>
      <c r="F10" s="101"/>
      <c r="G10" s="556">
        <v>3151.4700000000003</v>
      </c>
      <c r="H10" s="545">
        <f>IF(G10="","",G10-G10*COMPASS!$U$33)</f>
        <v>3151.4700000000003</v>
      </c>
      <c r="I10" s="197"/>
    </row>
    <row r="11" spans="1:9" ht="14.7" customHeight="1">
      <c r="A11" s="101" t="s">
        <v>10367</v>
      </c>
      <c r="B11" s="562" t="s">
        <v>421</v>
      </c>
      <c r="C11" s="224" t="s">
        <v>4636</v>
      </c>
      <c r="D11" s="561" t="s">
        <v>10368</v>
      </c>
      <c r="E11" s="551">
        <v>1</v>
      </c>
      <c r="F11" s="101"/>
      <c r="G11" s="556">
        <v>2772.21</v>
      </c>
      <c r="H11" s="545">
        <f>IF(G11="","",G11-G11*COMPASS!$U$33)</f>
        <v>2772.21</v>
      </c>
      <c r="I11" s="197"/>
    </row>
    <row r="12" spans="1:9" ht="14.7" customHeight="1">
      <c r="A12" s="101" t="s">
        <v>10369</v>
      </c>
      <c r="B12" s="562" t="s">
        <v>421</v>
      </c>
      <c r="C12" s="224" t="s">
        <v>4637</v>
      </c>
      <c r="D12" s="561" t="s">
        <v>9336</v>
      </c>
      <c r="E12" s="551">
        <v>1</v>
      </c>
      <c r="F12" s="101"/>
      <c r="G12" s="556">
        <v>4045.44</v>
      </c>
      <c r="H12" s="545">
        <f>IF(G12="","",G12-G12*COMPASS!$U$33)</f>
        <v>4045.44</v>
      </c>
      <c r="I12" s="197"/>
    </row>
    <row r="13" spans="1:9" ht="14.7" customHeight="1">
      <c r="A13" s="101" t="s">
        <v>10370</v>
      </c>
      <c r="B13" s="562" t="s">
        <v>421</v>
      </c>
      <c r="C13" s="224" t="s">
        <v>4638</v>
      </c>
      <c r="D13" s="561" t="s">
        <v>9337</v>
      </c>
      <c r="E13" s="551">
        <v>1</v>
      </c>
      <c r="F13" s="101"/>
      <c r="G13" s="556">
        <v>2589.8040000000001</v>
      </c>
      <c r="H13" s="545">
        <f>IF(G13="","",G13-G13*COMPASS!$U$33)</f>
        <v>2589.8040000000001</v>
      </c>
      <c r="I13" s="197"/>
    </row>
    <row r="14" spans="1:9" ht="14.7" customHeight="1">
      <c r="A14" s="101" t="s">
        <v>10371</v>
      </c>
      <c r="B14" s="562" t="s">
        <v>421</v>
      </c>
      <c r="C14" s="224" t="s">
        <v>4639</v>
      </c>
      <c r="D14" s="561" t="s">
        <v>10372</v>
      </c>
      <c r="E14" s="551">
        <v>1</v>
      </c>
      <c r="F14" s="101"/>
      <c r="G14" s="556">
        <v>2952.8099999999995</v>
      </c>
      <c r="H14" s="545">
        <f>IF(G14="","",G14-G14*COMPASS!$U$33)</f>
        <v>2952.8099999999995</v>
      </c>
      <c r="I14" s="197"/>
    </row>
    <row r="15" spans="1:9" ht="14.7" customHeight="1">
      <c r="A15" s="101" t="s">
        <v>4652</v>
      </c>
      <c r="B15" s="562" t="s">
        <v>421</v>
      </c>
      <c r="C15" s="224" t="s">
        <v>4640</v>
      </c>
      <c r="D15" s="561" t="s">
        <v>10373</v>
      </c>
      <c r="E15" s="551">
        <v>1</v>
      </c>
      <c r="F15" s="101"/>
      <c r="G15" s="556">
        <v>2524.788</v>
      </c>
      <c r="H15" s="545">
        <f>IF(G15="","",G15-G15*COMPASS!$U$33)</f>
        <v>2524.788</v>
      </c>
      <c r="I15" s="197"/>
    </row>
    <row r="16" spans="1:9" ht="14.7" customHeight="1">
      <c r="A16" s="101" t="s">
        <v>10374</v>
      </c>
      <c r="B16" s="562" t="s">
        <v>421</v>
      </c>
      <c r="C16" s="224" t="s">
        <v>4641</v>
      </c>
      <c r="D16" s="561" t="s">
        <v>9338</v>
      </c>
      <c r="E16" s="551">
        <v>1</v>
      </c>
      <c r="F16" s="101"/>
      <c r="G16" s="556">
        <v>2970.8700000000003</v>
      </c>
      <c r="H16" s="545">
        <f>IF(G16="","",G16-G16*COMPASS!$U$33)</f>
        <v>2970.8700000000003</v>
      </c>
      <c r="I16" s="197"/>
    </row>
    <row r="17" spans="1:9" ht="14.7" customHeight="1">
      <c r="A17" s="101" t="s">
        <v>10375</v>
      </c>
      <c r="B17" s="562" t="s">
        <v>421</v>
      </c>
      <c r="C17" s="224" t="s">
        <v>4642</v>
      </c>
      <c r="D17" s="561" t="s">
        <v>9339</v>
      </c>
      <c r="E17" s="551">
        <v>1</v>
      </c>
      <c r="F17" s="101"/>
      <c r="G17" s="556">
        <v>3756.48</v>
      </c>
      <c r="H17" s="545">
        <f>IF(G17="","",G17-G17*COMPASS!$U$33)</f>
        <v>3756.48</v>
      </c>
      <c r="I17" s="197"/>
    </row>
    <row r="18" spans="1:9" ht="14.7" customHeight="1">
      <c r="A18" s="101" t="s">
        <v>10376</v>
      </c>
      <c r="B18" s="562" t="s">
        <v>421</v>
      </c>
      <c r="C18" s="224" t="s">
        <v>4643</v>
      </c>
      <c r="D18" s="561" t="s">
        <v>10377</v>
      </c>
      <c r="E18" s="551">
        <v>1</v>
      </c>
      <c r="F18" s="101"/>
      <c r="G18" s="556">
        <v>2176.23</v>
      </c>
      <c r="H18" s="545">
        <f>IF(G18="","",G18-G18*COMPASS!$U$33)</f>
        <v>2176.23</v>
      </c>
      <c r="I18" s="197"/>
    </row>
    <row r="19" spans="1:9" ht="14.7" customHeight="1">
      <c r="A19" s="101" t="s">
        <v>10378</v>
      </c>
      <c r="B19" s="562" t="s">
        <v>421</v>
      </c>
      <c r="C19" s="224" t="s">
        <v>4644</v>
      </c>
      <c r="D19" s="561" t="s">
        <v>10379</v>
      </c>
      <c r="E19" s="551">
        <v>1</v>
      </c>
      <c r="F19" s="101"/>
      <c r="G19" s="556">
        <v>2699.97</v>
      </c>
      <c r="H19" s="545">
        <f>IF(G19="","",G19-G19*COMPASS!$U$33)</f>
        <v>2699.97</v>
      </c>
      <c r="I19" s="197"/>
    </row>
    <row r="20" spans="1:9" ht="14.7" customHeight="1">
      <c r="A20" s="101" t="s">
        <v>10380</v>
      </c>
      <c r="B20" s="562" t="s">
        <v>421</v>
      </c>
      <c r="C20" s="224" t="s">
        <v>4645</v>
      </c>
      <c r="D20" s="561" t="s">
        <v>10381</v>
      </c>
      <c r="E20" s="551">
        <v>1</v>
      </c>
      <c r="F20" s="101"/>
      <c r="G20" s="556">
        <v>2320.71</v>
      </c>
      <c r="H20" s="545">
        <f>IF(G20="","",G20-G20*COMPASS!$U$33)</f>
        <v>2320.71</v>
      </c>
      <c r="I20" s="197"/>
    </row>
    <row r="21" spans="1:9" ht="14.7" customHeight="1">
      <c r="A21" s="101" t="s">
        <v>10382</v>
      </c>
      <c r="B21" s="562" t="s">
        <v>421</v>
      </c>
      <c r="C21" s="224" t="s">
        <v>4646</v>
      </c>
      <c r="D21" s="561" t="s">
        <v>9340</v>
      </c>
      <c r="E21" s="551">
        <v>1</v>
      </c>
      <c r="F21" s="101"/>
      <c r="G21" s="556">
        <v>3593.94</v>
      </c>
      <c r="H21" s="545">
        <f>IF(G21="","",G21-G21*COMPASS!$U$33)</f>
        <v>3593.94</v>
      </c>
      <c r="I21" s="197"/>
    </row>
    <row r="22" spans="1:9" ht="14.7" customHeight="1">
      <c r="A22" s="101" t="s">
        <v>10383</v>
      </c>
      <c r="B22" s="562" t="s">
        <v>421</v>
      </c>
      <c r="C22" s="224" t="s">
        <v>4647</v>
      </c>
      <c r="D22" s="561" t="s">
        <v>10384</v>
      </c>
      <c r="E22" s="551">
        <v>1</v>
      </c>
      <c r="F22" s="101"/>
      <c r="G22" s="556">
        <v>2138.3040000000001</v>
      </c>
      <c r="H22" s="545">
        <f>IF(G22="","",G22-G22*COMPASS!$U$33)</f>
        <v>2138.3040000000001</v>
      </c>
      <c r="I22" s="197"/>
    </row>
    <row r="23" spans="1:9" ht="14.7" customHeight="1">
      <c r="A23" s="101" t="s">
        <v>10385</v>
      </c>
      <c r="B23" s="562" t="s">
        <v>421</v>
      </c>
      <c r="C23" s="224" t="s">
        <v>4648</v>
      </c>
      <c r="D23" s="561" t="s">
        <v>10386</v>
      </c>
      <c r="E23" s="551">
        <v>1</v>
      </c>
      <c r="F23" s="101"/>
      <c r="G23" s="556">
        <v>2501.31</v>
      </c>
      <c r="H23" s="545">
        <f>IF(G23="","",G23-G23*COMPASS!$U$33)</f>
        <v>2501.31</v>
      </c>
      <c r="I23" s="197"/>
    </row>
    <row r="24" spans="1:9" ht="14.7" customHeight="1">
      <c r="A24" s="101" t="s">
        <v>4653</v>
      </c>
      <c r="B24" s="562" t="s">
        <v>421</v>
      </c>
      <c r="C24" s="224" t="s">
        <v>4649</v>
      </c>
      <c r="D24" s="561" t="s">
        <v>10387</v>
      </c>
      <c r="E24" s="551">
        <v>1</v>
      </c>
      <c r="F24" s="101"/>
      <c r="G24" s="556">
        <v>2073.288</v>
      </c>
      <c r="H24" s="545">
        <f>IF(G24="","",G24-G24*COMPASS!$U$33)</f>
        <v>2073.288</v>
      </c>
      <c r="I24" s="197"/>
    </row>
    <row r="25" spans="1:9" ht="14.7" customHeight="1">
      <c r="A25" s="546" t="s">
        <v>3124</v>
      </c>
      <c r="B25" s="563"/>
      <c r="C25" s="559"/>
      <c r="D25" s="547"/>
      <c r="E25" s="548"/>
      <c r="F25" s="549"/>
      <c r="G25" s="557"/>
      <c r="H25" s="545" t="str">
        <f>IF(G25="","",G25-G25*COMPASS!$U$33)</f>
        <v/>
      </c>
      <c r="I25" s="197"/>
    </row>
    <row r="26" spans="1:9" ht="14.7" customHeight="1">
      <c r="A26" s="101" t="s">
        <v>3532</v>
      </c>
      <c r="B26" s="562" t="s">
        <v>421</v>
      </c>
      <c r="C26" s="224" t="s">
        <v>3533</v>
      </c>
      <c r="D26" s="561" t="s">
        <v>10388</v>
      </c>
      <c r="E26" s="551">
        <v>1</v>
      </c>
      <c r="F26" s="101"/>
      <c r="G26" s="556">
        <v>108.36</v>
      </c>
      <c r="H26" s="545">
        <f>IF(G26="","",G26-G26*COMPASS!$U$33)</f>
        <v>108.36</v>
      </c>
      <c r="I26" s="197"/>
    </row>
    <row r="27" spans="1:9" ht="14.7" customHeight="1">
      <c r="A27" s="101" t="s">
        <v>3128</v>
      </c>
      <c r="B27" s="562" t="s">
        <v>421</v>
      </c>
      <c r="C27" s="224" t="s">
        <v>3129</v>
      </c>
      <c r="D27" s="561" t="s">
        <v>9341</v>
      </c>
      <c r="E27" s="551">
        <v>1</v>
      </c>
      <c r="F27" s="101"/>
      <c r="G27" s="556">
        <v>299.79599999999999</v>
      </c>
      <c r="H27" s="545">
        <f>IF(G27="","",G27-G27*COMPASS!$U$33)</f>
        <v>299.79599999999999</v>
      </c>
      <c r="I27" s="197"/>
    </row>
    <row r="28" spans="1:9" ht="14.7" customHeight="1">
      <c r="A28" s="101" t="s">
        <v>3130</v>
      </c>
      <c r="B28" s="562" t="s">
        <v>421</v>
      </c>
      <c r="C28" s="224" t="s">
        <v>3131</v>
      </c>
      <c r="D28" s="561" t="s">
        <v>9342</v>
      </c>
      <c r="E28" s="551">
        <v>1</v>
      </c>
      <c r="F28" s="101"/>
      <c r="G28" s="556">
        <v>225.75</v>
      </c>
      <c r="H28" s="545">
        <f>IF(G28="","",G28-G28*COMPASS!$U$33)</f>
        <v>225.75</v>
      </c>
      <c r="I28" s="197"/>
    </row>
    <row r="29" spans="1:9" ht="14.7" customHeight="1">
      <c r="A29" s="101" t="s">
        <v>3132</v>
      </c>
      <c r="B29" s="562" t="s">
        <v>421</v>
      </c>
      <c r="C29" s="224" t="s">
        <v>3133</v>
      </c>
      <c r="D29" s="561" t="s">
        <v>9343</v>
      </c>
      <c r="E29" s="551">
        <v>1</v>
      </c>
      <c r="F29" s="101"/>
      <c r="G29" s="556">
        <v>451.5</v>
      </c>
      <c r="H29" s="545">
        <f>IF(G29="","",G29-G29*COMPASS!$U$33)</f>
        <v>451.5</v>
      </c>
      <c r="I29" s="197"/>
    </row>
    <row r="30" spans="1:9" ht="14.7" customHeight="1">
      <c r="A30" s="101" t="s">
        <v>3134</v>
      </c>
      <c r="B30" s="562" t="s">
        <v>421</v>
      </c>
      <c r="C30" s="224" t="s">
        <v>3135</v>
      </c>
      <c r="D30" s="561" t="s">
        <v>9344</v>
      </c>
      <c r="E30" s="551">
        <v>1</v>
      </c>
      <c r="F30" s="101"/>
      <c r="G30" s="556">
        <v>408.15600000000001</v>
      </c>
      <c r="H30" s="545">
        <f>IF(G30="","",G30-G30*COMPASS!$U$33)</f>
        <v>408.15600000000001</v>
      </c>
      <c r="I30" s="197"/>
    </row>
    <row r="31" spans="1:9" ht="14.7" customHeight="1">
      <c r="A31" s="101" t="s">
        <v>3136</v>
      </c>
      <c r="B31" s="562" t="s">
        <v>421</v>
      </c>
      <c r="C31" s="224" t="s">
        <v>3137</v>
      </c>
      <c r="D31" s="561" t="s">
        <v>9345</v>
      </c>
      <c r="E31" s="551">
        <v>1</v>
      </c>
      <c r="F31" s="101"/>
      <c r="G31" s="556">
        <v>325.08</v>
      </c>
      <c r="H31" s="545">
        <f>IF(G31="","",G31-G31*COMPASS!$U$33)</f>
        <v>325.08</v>
      </c>
      <c r="I31" s="197"/>
    </row>
    <row r="32" spans="1:9" ht="14.7" customHeight="1">
      <c r="A32" s="101" t="s">
        <v>3138</v>
      </c>
      <c r="B32" s="562" t="s">
        <v>421</v>
      </c>
      <c r="C32" s="224" t="s">
        <v>3139</v>
      </c>
      <c r="D32" s="561" t="s">
        <v>9346</v>
      </c>
      <c r="E32" s="551">
        <v>1</v>
      </c>
      <c r="F32" s="101"/>
      <c r="G32" s="556">
        <v>563.47199999999998</v>
      </c>
      <c r="H32" s="545">
        <f>IF(G32="","",G32-G32*COMPASS!$U$33)</f>
        <v>563.47199999999998</v>
      </c>
      <c r="I32" s="197"/>
    </row>
    <row r="33" spans="1:9" ht="14.7" customHeight="1">
      <c r="A33" s="101" t="s">
        <v>3140</v>
      </c>
      <c r="B33" s="562" t="s">
        <v>421</v>
      </c>
      <c r="C33" s="224" t="s">
        <v>3141</v>
      </c>
      <c r="D33" s="561" t="s">
        <v>9347</v>
      </c>
      <c r="E33" s="551">
        <v>1</v>
      </c>
      <c r="F33" s="101"/>
      <c r="G33" s="556">
        <v>801.86400000000003</v>
      </c>
      <c r="H33" s="545">
        <f>IF(G33="","",G33-G33*COMPASS!$U$33)</f>
        <v>801.86400000000003</v>
      </c>
      <c r="I33" s="197"/>
    </row>
    <row r="34" spans="1:9" ht="14.7" customHeight="1">
      <c r="A34" s="101" t="s">
        <v>3142</v>
      </c>
      <c r="B34" s="562" t="s">
        <v>421</v>
      </c>
      <c r="C34" s="224" t="s">
        <v>3143</v>
      </c>
      <c r="D34" s="561" t="s">
        <v>9348</v>
      </c>
      <c r="E34" s="551">
        <v>1</v>
      </c>
      <c r="F34" s="101"/>
      <c r="G34" s="556">
        <v>549.024</v>
      </c>
      <c r="H34" s="545">
        <f>IF(G34="","",G34-G34*COMPASS!$U$33)</f>
        <v>549.024</v>
      </c>
      <c r="I34" s="197"/>
    </row>
    <row r="35" spans="1:9" ht="14.7" customHeight="1">
      <c r="A35" s="101" t="s">
        <v>3144</v>
      </c>
      <c r="B35" s="562" t="s">
        <v>421</v>
      </c>
      <c r="C35" s="224" t="s">
        <v>3145</v>
      </c>
      <c r="D35" s="561" t="s">
        <v>9349</v>
      </c>
      <c r="E35" s="551">
        <v>1</v>
      </c>
      <c r="F35" s="101"/>
      <c r="G35" s="556">
        <v>1182.93</v>
      </c>
      <c r="H35" s="545">
        <f>IF(G35="","",G35-G35*COMPASS!$U$33)</f>
        <v>1182.93</v>
      </c>
      <c r="I35" s="197"/>
    </row>
    <row r="36" spans="1:9" ht="14.7" customHeight="1">
      <c r="A36" s="101" t="s">
        <v>3146</v>
      </c>
      <c r="B36" s="562" t="s">
        <v>421</v>
      </c>
      <c r="C36" s="224" t="s">
        <v>3147</v>
      </c>
      <c r="D36" s="561" t="s">
        <v>9350</v>
      </c>
      <c r="E36" s="551">
        <v>1</v>
      </c>
      <c r="F36" s="101"/>
      <c r="G36" s="556">
        <v>1508.01</v>
      </c>
      <c r="H36" s="545">
        <f>IF(G36="","",G36-G36*COMPASS!$U$33)</f>
        <v>1508.01</v>
      </c>
      <c r="I36" s="197"/>
    </row>
    <row r="37" spans="1:9" ht="14.7" customHeight="1">
      <c r="A37" s="101" t="s">
        <v>3148</v>
      </c>
      <c r="B37" s="562" t="s">
        <v>421</v>
      </c>
      <c r="C37" s="224" t="s">
        <v>3149</v>
      </c>
      <c r="D37" s="561" t="s">
        <v>9351</v>
      </c>
      <c r="E37" s="551">
        <v>1</v>
      </c>
      <c r="F37" s="101"/>
      <c r="G37" s="556">
        <v>1491.7560000000001</v>
      </c>
      <c r="H37" s="545">
        <f>IF(G37="","",G37-G37*COMPASS!$U$33)</f>
        <v>1491.7560000000001</v>
      </c>
      <c r="I37" s="197"/>
    </row>
    <row r="38" spans="1:9" ht="14.7" customHeight="1">
      <c r="A38" s="101" t="s">
        <v>3150</v>
      </c>
      <c r="B38" s="562" t="s">
        <v>421</v>
      </c>
      <c r="C38" s="224" t="s">
        <v>3151</v>
      </c>
      <c r="D38" s="561" t="s">
        <v>9352</v>
      </c>
      <c r="E38" s="551">
        <v>1</v>
      </c>
      <c r="F38" s="101"/>
      <c r="G38" s="556">
        <v>1103.4659999999999</v>
      </c>
      <c r="H38" s="545">
        <f>IF(G38="","",G38-G38*COMPASS!$U$33)</f>
        <v>1103.4659999999999</v>
      </c>
      <c r="I38" s="197"/>
    </row>
    <row r="39" spans="1:9" ht="14.7" customHeight="1">
      <c r="A39" s="101" t="s">
        <v>3152</v>
      </c>
      <c r="B39" s="562" t="s">
        <v>421</v>
      </c>
      <c r="C39" s="224" t="s">
        <v>3153</v>
      </c>
      <c r="D39" s="561" t="s">
        <v>9353</v>
      </c>
      <c r="E39" s="551">
        <v>1</v>
      </c>
      <c r="F39" s="101"/>
      <c r="G39" s="556">
        <v>2158.17</v>
      </c>
      <c r="H39" s="545">
        <f>IF(G39="","",G39-G39*COMPASS!$U$33)</f>
        <v>2158.17</v>
      </c>
      <c r="I39" s="197"/>
    </row>
    <row r="40" spans="1:9" ht="14.7" customHeight="1">
      <c r="A40" s="101" t="s">
        <v>3154</v>
      </c>
      <c r="B40" s="562" t="s">
        <v>421</v>
      </c>
      <c r="C40" s="224" t="s">
        <v>3155</v>
      </c>
      <c r="D40" s="561" t="s">
        <v>9354</v>
      </c>
      <c r="E40" s="551">
        <v>1</v>
      </c>
      <c r="F40" s="101"/>
      <c r="G40" s="556">
        <v>1939.644</v>
      </c>
      <c r="H40" s="545">
        <f>IF(G40="","",G40-G40*COMPASS!$U$33)</f>
        <v>1939.644</v>
      </c>
      <c r="I40" s="197"/>
    </row>
    <row r="41" spans="1:9" ht="14.7" customHeight="1">
      <c r="A41" s="101" t="s">
        <v>3156</v>
      </c>
      <c r="B41" s="562" t="s">
        <v>421</v>
      </c>
      <c r="C41" s="224" t="s">
        <v>3157</v>
      </c>
      <c r="D41" s="561" t="s">
        <v>9355</v>
      </c>
      <c r="E41" s="551">
        <v>1</v>
      </c>
      <c r="F41" s="101"/>
      <c r="G41" s="556">
        <v>1352.694</v>
      </c>
      <c r="H41" s="545">
        <f>IF(G41="","",G41-G41*COMPASS!$U$33)</f>
        <v>1352.694</v>
      </c>
      <c r="I41" s="197"/>
    </row>
    <row r="42" spans="1:9" ht="14.7" customHeight="1">
      <c r="A42" s="101" t="s">
        <v>3158</v>
      </c>
      <c r="B42" s="562" t="s">
        <v>421</v>
      </c>
      <c r="C42" s="224" t="s">
        <v>3159</v>
      </c>
      <c r="D42" s="561" t="s">
        <v>9356</v>
      </c>
      <c r="E42" s="551">
        <v>1</v>
      </c>
      <c r="F42" s="101"/>
      <c r="G42" s="556">
        <v>2808.33</v>
      </c>
      <c r="H42" s="545">
        <f>IF(G42="","",G42-G42*COMPASS!$U$33)</f>
        <v>2808.33</v>
      </c>
      <c r="I42" s="197"/>
    </row>
    <row r="43" spans="1:9" ht="14.7" customHeight="1">
      <c r="A43" s="101" t="s">
        <v>3160</v>
      </c>
      <c r="B43" s="562" t="s">
        <v>421</v>
      </c>
      <c r="C43" s="224" t="s">
        <v>3161</v>
      </c>
      <c r="D43" s="561" t="s">
        <v>9357</v>
      </c>
      <c r="E43" s="551">
        <v>1</v>
      </c>
      <c r="F43" s="101"/>
      <c r="G43" s="556">
        <v>2387.5320000000002</v>
      </c>
      <c r="H43" s="545">
        <f>IF(G43="","",G43-G43*COMPASS!$U$33)</f>
        <v>2387.5320000000002</v>
      </c>
      <c r="I43" s="197"/>
    </row>
    <row r="44" spans="1:9" ht="14.7" customHeight="1">
      <c r="A44" s="101" t="s">
        <v>3162</v>
      </c>
      <c r="B44" s="562" t="s">
        <v>421</v>
      </c>
      <c r="C44" s="224" t="s">
        <v>3163</v>
      </c>
      <c r="D44" s="561" t="s">
        <v>9358</v>
      </c>
      <c r="E44" s="551">
        <v>1</v>
      </c>
      <c r="F44" s="101"/>
      <c r="G44" s="556">
        <v>1890.8820000000001</v>
      </c>
      <c r="H44" s="545">
        <f>IF(G44="","",G44-G44*COMPASS!$U$33)</f>
        <v>1890.8820000000001</v>
      </c>
      <c r="I44" s="197"/>
    </row>
    <row r="45" spans="1:9" ht="14.7" customHeight="1">
      <c r="A45" s="101" t="s">
        <v>3164</v>
      </c>
      <c r="B45" s="562" t="s">
        <v>421</v>
      </c>
      <c r="C45" s="224" t="s">
        <v>3165</v>
      </c>
      <c r="D45" s="561" t="s">
        <v>9359</v>
      </c>
      <c r="E45" s="551">
        <v>1</v>
      </c>
      <c r="F45" s="101"/>
      <c r="G45" s="556">
        <v>1349.0820000000001</v>
      </c>
      <c r="H45" s="545">
        <f>IF(G45="","",G45-G45*COMPASS!$U$33)</f>
        <v>1349.0820000000001</v>
      </c>
      <c r="I45" s="197"/>
    </row>
    <row r="46" spans="1:9" ht="14.7" customHeight="1">
      <c r="A46" s="101" t="s">
        <v>3166</v>
      </c>
      <c r="B46" s="562" t="s">
        <v>421</v>
      </c>
      <c r="C46" s="224" t="s">
        <v>3167</v>
      </c>
      <c r="D46" s="561" t="s">
        <v>9360</v>
      </c>
      <c r="E46" s="551">
        <v>1</v>
      </c>
      <c r="F46" s="101"/>
      <c r="G46" s="556">
        <v>1433.9639999999999</v>
      </c>
      <c r="H46" s="545">
        <f>IF(G46="","",G46-G46*COMPASS!$U$33)</f>
        <v>1433.9639999999999</v>
      </c>
      <c r="I46" s="197"/>
    </row>
    <row r="47" spans="1:9" ht="14.7" customHeight="1">
      <c r="A47" s="101" t="s">
        <v>3168</v>
      </c>
      <c r="B47" s="562" t="s">
        <v>421</v>
      </c>
      <c r="C47" s="224" t="s">
        <v>3169</v>
      </c>
      <c r="D47" s="561" t="s">
        <v>9361</v>
      </c>
      <c r="E47" s="551">
        <v>1</v>
      </c>
      <c r="F47" s="101"/>
      <c r="G47" s="556">
        <v>1226.2739999999999</v>
      </c>
      <c r="H47" s="545">
        <f>IF(G47="","",G47-G47*COMPASS!$U$33)</f>
        <v>1226.2739999999999</v>
      </c>
      <c r="I47" s="197"/>
    </row>
    <row r="48" spans="1:9" ht="14.7" customHeight="1">
      <c r="A48" s="101" t="s">
        <v>3170</v>
      </c>
      <c r="B48" s="562" t="s">
        <v>421</v>
      </c>
      <c r="C48" s="224" t="s">
        <v>3171</v>
      </c>
      <c r="D48" s="561" t="s">
        <v>9362</v>
      </c>
      <c r="E48" s="551">
        <v>1</v>
      </c>
      <c r="F48" s="101"/>
      <c r="G48" s="556">
        <v>1674.162</v>
      </c>
      <c r="H48" s="545">
        <f>IF(G48="","",G48-G48*COMPASS!$U$33)</f>
        <v>1674.162</v>
      </c>
      <c r="I48" s="197"/>
    </row>
    <row r="49" spans="1:9" ht="14.7" customHeight="1">
      <c r="A49" s="101" t="s">
        <v>3172</v>
      </c>
      <c r="B49" s="562" t="s">
        <v>421</v>
      </c>
      <c r="C49" s="224" t="s">
        <v>3173</v>
      </c>
      <c r="D49" s="561" t="s">
        <v>9363</v>
      </c>
      <c r="E49" s="551">
        <v>1</v>
      </c>
      <c r="F49" s="101"/>
      <c r="G49" s="556">
        <v>1657.9079999999999</v>
      </c>
      <c r="H49" s="545">
        <f>IF(G49="","",G49-G49*COMPASS!$U$33)</f>
        <v>1657.9079999999999</v>
      </c>
      <c r="I49" s="197"/>
    </row>
    <row r="50" spans="1:9" ht="14.7" customHeight="1">
      <c r="A50" s="101" t="s">
        <v>3174</v>
      </c>
      <c r="B50" s="562" t="s">
        <v>421</v>
      </c>
      <c r="C50" s="224" t="s">
        <v>3175</v>
      </c>
      <c r="D50" s="561" t="s">
        <v>9364</v>
      </c>
      <c r="E50" s="551">
        <v>1</v>
      </c>
      <c r="F50" s="101"/>
      <c r="G50" s="556">
        <v>1269.6179999999999</v>
      </c>
      <c r="H50" s="545">
        <f>IF(G50="","",G50-G50*COMPASS!$U$33)</f>
        <v>1269.6179999999999</v>
      </c>
      <c r="I50" s="197"/>
    </row>
    <row r="51" spans="1:9" ht="14.7" customHeight="1">
      <c r="A51" s="101" t="s">
        <v>3176</v>
      </c>
      <c r="B51" s="562" t="s">
        <v>421</v>
      </c>
      <c r="C51" s="224" t="s">
        <v>3177</v>
      </c>
      <c r="D51" s="561" t="s">
        <v>9365</v>
      </c>
      <c r="E51" s="551">
        <v>1</v>
      </c>
      <c r="F51" s="101"/>
      <c r="G51" s="556">
        <v>2324.3220000000001</v>
      </c>
      <c r="H51" s="545">
        <f>IF(G51="","",G51-G51*COMPASS!$U$33)</f>
        <v>2324.3220000000001</v>
      </c>
      <c r="I51" s="197"/>
    </row>
    <row r="52" spans="1:9" ht="14.7" customHeight="1">
      <c r="A52" s="101" t="s">
        <v>3178</v>
      </c>
      <c r="B52" s="562" t="s">
        <v>421</v>
      </c>
      <c r="C52" s="224" t="s">
        <v>3179</v>
      </c>
      <c r="D52" s="561" t="s">
        <v>9366</v>
      </c>
      <c r="E52" s="551">
        <v>1</v>
      </c>
      <c r="F52" s="101"/>
      <c r="G52" s="556">
        <v>2105.7959999999998</v>
      </c>
      <c r="H52" s="545">
        <f>IF(G52="","",G52-G52*COMPASS!$U$33)</f>
        <v>2105.7959999999998</v>
      </c>
      <c r="I52" s="197"/>
    </row>
    <row r="53" spans="1:9" ht="14.7" customHeight="1">
      <c r="A53" s="101" t="s">
        <v>3180</v>
      </c>
      <c r="B53" s="562" t="s">
        <v>421</v>
      </c>
      <c r="C53" s="224" t="s">
        <v>3181</v>
      </c>
      <c r="D53" s="561" t="s">
        <v>9367</v>
      </c>
      <c r="E53" s="551">
        <v>1</v>
      </c>
      <c r="F53" s="101"/>
      <c r="G53" s="556">
        <v>1717.5060000000001</v>
      </c>
      <c r="H53" s="545">
        <f>IF(G53="","",G53-G53*COMPASS!$U$33)</f>
        <v>1717.5060000000001</v>
      </c>
      <c r="I53" s="197"/>
    </row>
    <row r="54" spans="1:9" ht="14.7" customHeight="1">
      <c r="A54" s="101" t="s">
        <v>3182</v>
      </c>
      <c r="B54" s="562" t="s">
        <v>421</v>
      </c>
      <c r="C54" s="224" t="s">
        <v>3183</v>
      </c>
      <c r="D54" s="561" t="s">
        <v>9368</v>
      </c>
      <c r="E54" s="551">
        <v>1</v>
      </c>
      <c r="F54" s="101"/>
      <c r="G54" s="556">
        <v>2974.4819999999995</v>
      </c>
      <c r="H54" s="545">
        <f>IF(G54="","",G54-G54*COMPASS!$U$33)</f>
        <v>2974.4819999999995</v>
      </c>
      <c r="I54" s="197"/>
    </row>
    <row r="55" spans="1:9" ht="14.7" customHeight="1">
      <c r="A55" s="101" t="s">
        <v>3184</v>
      </c>
      <c r="B55" s="562" t="s">
        <v>421</v>
      </c>
      <c r="C55" s="224" t="s">
        <v>3185</v>
      </c>
      <c r="D55" s="561" t="s">
        <v>9369</v>
      </c>
      <c r="E55" s="551">
        <v>1</v>
      </c>
      <c r="F55" s="101"/>
      <c r="G55" s="556">
        <v>2914.884</v>
      </c>
      <c r="H55" s="545">
        <f>IF(G55="","",G55-G55*COMPASS!$U$33)</f>
        <v>2914.884</v>
      </c>
      <c r="I55" s="197"/>
    </row>
    <row r="56" spans="1:9" ht="14.7" customHeight="1">
      <c r="A56" s="101" t="s">
        <v>3186</v>
      </c>
      <c r="B56" s="562" t="s">
        <v>421</v>
      </c>
      <c r="C56" s="224" t="s">
        <v>3187</v>
      </c>
      <c r="D56" s="561" t="s">
        <v>9370</v>
      </c>
      <c r="E56" s="551">
        <v>1</v>
      </c>
      <c r="F56" s="101"/>
      <c r="G56" s="556">
        <v>2526.5940000000001</v>
      </c>
      <c r="H56" s="545">
        <f>IF(G56="","",G56-G56*COMPASS!$U$33)</f>
        <v>2526.5940000000001</v>
      </c>
      <c r="I56" s="197"/>
    </row>
    <row r="57" spans="1:9" ht="14.7" customHeight="1">
      <c r="A57" s="101" t="s">
        <v>3188</v>
      </c>
      <c r="B57" s="562" t="s">
        <v>421</v>
      </c>
      <c r="C57" s="224" t="s">
        <v>3189</v>
      </c>
      <c r="D57" s="561" t="s">
        <v>10389</v>
      </c>
      <c r="E57" s="551">
        <v>1</v>
      </c>
      <c r="F57" s="101"/>
      <c r="G57" s="556">
        <v>335.916</v>
      </c>
      <c r="H57" s="545">
        <f>IF(G57="","",G57-G57*COMPASS!$U$33)</f>
        <v>335.916</v>
      </c>
      <c r="I57" s="197"/>
    </row>
    <row r="58" spans="1:9" ht="14.7" customHeight="1">
      <c r="A58" s="101" t="s">
        <v>3190</v>
      </c>
      <c r="B58" s="562" t="s">
        <v>421</v>
      </c>
      <c r="C58" s="224" t="s">
        <v>3191</v>
      </c>
      <c r="D58" s="561" t="s">
        <v>10390</v>
      </c>
      <c r="E58" s="551">
        <v>1</v>
      </c>
      <c r="F58" s="101"/>
      <c r="G58" s="556">
        <v>307.02</v>
      </c>
      <c r="H58" s="545">
        <f>IF(G58="","",G58-G58*COMPASS!$U$33)</f>
        <v>307.02</v>
      </c>
      <c r="I58" s="197"/>
    </row>
    <row r="59" spans="1:9" ht="14.7" customHeight="1">
      <c r="A59" s="101" t="s">
        <v>3192</v>
      </c>
      <c r="B59" s="562" t="s">
        <v>421</v>
      </c>
      <c r="C59" s="224" t="s">
        <v>3193</v>
      </c>
      <c r="D59" s="561" t="s">
        <v>10391</v>
      </c>
      <c r="E59" s="551">
        <v>1</v>
      </c>
      <c r="F59" s="101"/>
      <c r="G59" s="556">
        <v>545.41200000000003</v>
      </c>
      <c r="H59" s="545">
        <f>IF(G59="","",G59-G59*COMPASS!$U$33)</f>
        <v>545.41200000000003</v>
      </c>
      <c r="I59" s="197"/>
    </row>
    <row r="60" spans="1:9" ht="14.7" customHeight="1">
      <c r="A60" s="101" t="s">
        <v>3194</v>
      </c>
      <c r="B60" s="562" t="s">
        <v>421</v>
      </c>
      <c r="C60" s="224" t="s">
        <v>3195</v>
      </c>
      <c r="D60" s="561" t="s">
        <v>10392</v>
      </c>
      <c r="E60" s="551">
        <v>10</v>
      </c>
      <c r="F60" s="101"/>
      <c r="G60" s="556">
        <v>484.00799999999998</v>
      </c>
      <c r="H60" s="545">
        <f>IF(G60="","",G60-G60*COMPASS!$U$33)</f>
        <v>484.00799999999998</v>
      </c>
      <c r="I60" s="197"/>
    </row>
    <row r="61" spans="1:9" ht="14.7" customHeight="1">
      <c r="A61" s="101" t="s">
        <v>3196</v>
      </c>
      <c r="B61" s="562" t="s">
        <v>421</v>
      </c>
      <c r="C61" s="224" t="s">
        <v>3197</v>
      </c>
      <c r="D61" s="561" t="s">
        <v>10393</v>
      </c>
      <c r="E61" s="551">
        <v>1</v>
      </c>
      <c r="F61" s="101"/>
      <c r="G61" s="556">
        <v>418.99200000000002</v>
      </c>
      <c r="H61" s="545">
        <f>IF(G61="","",G61-G61*COMPASS!$U$33)</f>
        <v>418.99200000000002</v>
      </c>
      <c r="I61" s="197"/>
    </row>
    <row r="62" spans="1:9" ht="14.7" customHeight="1">
      <c r="A62" s="101" t="s">
        <v>3198</v>
      </c>
      <c r="B62" s="562" t="s">
        <v>421</v>
      </c>
      <c r="C62" s="224" t="s">
        <v>3199</v>
      </c>
      <c r="D62" s="561" t="s">
        <v>10394</v>
      </c>
      <c r="E62" s="551">
        <v>1</v>
      </c>
      <c r="F62" s="101"/>
      <c r="G62" s="556">
        <v>657.38400000000001</v>
      </c>
      <c r="H62" s="545">
        <f>IF(G62="","",G62-G62*COMPASS!$U$33)</f>
        <v>657.38400000000001</v>
      </c>
      <c r="I62" s="197"/>
    </row>
    <row r="63" spans="1:9" ht="14.7" customHeight="1">
      <c r="A63" s="101" t="s">
        <v>3200</v>
      </c>
      <c r="B63" s="562" t="s">
        <v>421</v>
      </c>
      <c r="C63" s="224" t="s">
        <v>3201</v>
      </c>
      <c r="D63" s="561" t="s">
        <v>10395</v>
      </c>
      <c r="E63" s="551">
        <v>10</v>
      </c>
      <c r="F63" s="101"/>
      <c r="G63" s="556">
        <v>621.26400000000001</v>
      </c>
      <c r="H63" s="545">
        <f>IF(G63="","",G63-G63*COMPASS!$U$33)</f>
        <v>621.26400000000001</v>
      </c>
      <c r="I63" s="197"/>
    </row>
    <row r="64" spans="1:9" ht="14.7" customHeight="1">
      <c r="A64" s="101" t="s">
        <v>3202</v>
      </c>
      <c r="B64" s="562" t="s">
        <v>421</v>
      </c>
      <c r="C64" s="224" t="s">
        <v>3203</v>
      </c>
      <c r="D64" s="561" t="s">
        <v>10396</v>
      </c>
      <c r="E64" s="551">
        <v>1</v>
      </c>
      <c r="F64" s="101"/>
      <c r="G64" s="556">
        <v>895.77599999999995</v>
      </c>
      <c r="H64" s="545">
        <f>IF(G64="","",G64-G64*COMPASS!$U$33)</f>
        <v>895.77599999999995</v>
      </c>
      <c r="I64" s="197"/>
    </row>
    <row r="65" spans="1:9" ht="14.7" customHeight="1">
      <c r="A65" s="101" t="s">
        <v>3204</v>
      </c>
      <c r="B65" s="562" t="s">
        <v>421</v>
      </c>
      <c r="C65" s="224" t="s">
        <v>3205</v>
      </c>
      <c r="D65" s="561" t="s">
        <v>10397</v>
      </c>
      <c r="E65" s="551">
        <v>1</v>
      </c>
      <c r="F65" s="101"/>
      <c r="G65" s="556">
        <v>642.93600000000004</v>
      </c>
      <c r="H65" s="545">
        <f>IF(G65="","",G65-G65*COMPASS!$U$33)</f>
        <v>642.93600000000004</v>
      </c>
      <c r="I65" s="197"/>
    </row>
    <row r="66" spans="1:9" ht="14.7" customHeight="1">
      <c r="A66" s="101" t="s">
        <v>3206</v>
      </c>
      <c r="B66" s="562" t="s">
        <v>421</v>
      </c>
      <c r="C66" s="224" t="s">
        <v>3207</v>
      </c>
      <c r="D66" s="561" t="s">
        <v>9371</v>
      </c>
      <c r="E66" s="551">
        <v>10</v>
      </c>
      <c r="F66" s="101"/>
      <c r="G66" s="556">
        <v>572.50199999999995</v>
      </c>
      <c r="H66" s="545">
        <f>IF(G66="","",G66-G66*COMPASS!$U$33)</f>
        <v>572.50199999999995</v>
      </c>
      <c r="I66" s="197"/>
    </row>
    <row r="67" spans="1:9" ht="14.7" customHeight="1">
      <c r="A67" s="101" t="s">
        <v>3208</v>
      </c>
      <c r="B67" s="562" t="s">
        <v>421</v>
      </c>
      <c r="C67" s="224" t="s">
        <v>3209</v>
      </c>
      <c r="D67" s="561" t="s">
        <v>9372</v>
      </c>
      <c r="E67" s="551">
        <v>10</v>
      </c>
      <c r="F67" s="101"/>
      <c r="G67" s="556">
        <v>807.28200000000004</v>
      </c>
      <c r="H67" s="545">
        <f>IF(G67="","",G67-G67*COMPASS!$U$33)</f>
        <v>807.28200000000004</v>
      </c>
      <c r="I67" s="197"/>
    </row>
    <row r="68" spans="1:9" ht="14.7" customHeight="1">
      <c r="A68" s="101" t="s">
        <v>3210</v>
      </c>
      <c r="B68" s="562" t="s">
        <v>421</v>
      </c>
      <c r="C68" s="224" t="s">
        <v>3211</v>
      </c>
      <c r="D68" s="561" t="s">
        <v>9373</v>
      </c>
      <c r="E68" s="551">
        <v>10</v>
      </c>
      <c r="F68" s="101"/>
      <c r="G68" s="556">
        <v>684.47400000000005</v>
      </c>
      <c r="H68" s="545">
        <f>IF(G68="","",G68-G68*COMPASS!$U$33)</f>
        <v>684.47400000000005</v>
      </c>
      <c r="I68" s="197"/>
    </row>
    <row r="69" spans="1:9" s="208" customFormat="1" ht="14.7" customHeight="1">
      <c r="A69" s="101" t="s">
        <v>3212</v>
      </c>
      <c r="B69" s="562" t="s">
        <v>421</v>
      </c>
      <c r="C69" s="224" t="s">
        <v>3213</v>
      </c>
      <c r="D69" s="561" t="s">
        <v>9374</v>
      </c>
      <c r="E69" s="551">
        <v>5</v>
      </c>
      <c r="F69" s="101"/>
      <c r="G69" s="556">
        <v>1220.27808</v>
      </c>
      <c r="H69" s="545">
        <f>IF(G69="","",G69-G69*COMPASS!$U$33)</f>
        <v>1220.27808</v>
      </c>
      <c r="I69" s="197"/>
    </row>
    <row r="70" spans="1:9" ht="14.7" customHeight="1">
      <c r="A70" s="101" t="s">
        <v>3214</v>
      </c>
      <c r="B70" s="562" t="s">
        <v>421</v>
      </c>
      <c r="C70" s="224" t="s">
        <v>3215</v>
      </c>
      <c r="D70" s="561" t="s">
        <v>9375</v>
      </c>
      <c r="E70" s="551">
        <v>5</v>
      </c>
      <c r="F70" s="101"/>
      <c r="G70" s="556">
        <v>1154.0340000000001</v>
      </c>
      <c r="H70" s="545">
        <f>IF(G70="","",G70-G70*COMPASS!$U$33)</f>
        <v>1154.0340000000001</v>
      </c>
      <c r="I70" s="197"/>
    </row>
    <row r="71" spans="1:9" ht="14.7" customHeight="1">
      <c r="A71" s="101" t="s">
        <v>3216</v>
      </c>
      <c r="B71" s="562" t="s">
        <v>421</v>
      </c>
      <c r="C71" s="224" t="s">
        <v>3217</v>
      </c>
      <c r="D71" s="561" t="s">
        <v>9376</v>
      </c>
      <c r="E71" s="551">
        <v>5</v>
      </c>
      <c r="F71" s="101"/>
      <c r="G71" s="556">
        <v>1132.0911000000001</v>
      </c>
      <c r="H71" s="545">
        <f>IF(G71="","",G71-G71*COMPASS!$U$33)</f>
        <v>1132.0911000000001</v>
      </c>
      <c r="I71" s="197"/>
    </row>
    <row r="72" spans="1:9" ht="14.7" customHeight="1">
      <c r="A72" s="101" t="s">
        <v>3218</v>
      </c>
      <c r="B72" s="562" t="s">
        <v>421</v>
      </c>
      <c r="C72" s="224" t="s">
        <v>3219</v>
      </c>
      <c r="D72" s="561" t="s">
        <v>9377</v>
      </c>
      <c r="E72" s="551">
        <v>5</v>
      </c>
      <c r="F72" s="101"/>
      <c r="G72" s="556">
        <v>908.41800000000001</v>
      </c>
      <c r="H72" s="545">
        <f>IF(G72="","",G72-G72*COMPASS!$U$33)</f>
        <v>908.41800000000001</v>
      </c>
      <c r="I72" s="197"/>
    </row>
    <row r="73" spans="1:9" ht="14.7" customHeight="1">
      <c r="A73" s="101" t="s">
        <v>3220</v>
      </c>
      <c r="B73" s="562" t="s">
        <v>421</v>
      </c>
      <c r="C73" s="224" t="s">
        <v>3221</v>
      </c>
      <c r="D73" s="561" t="s">
        <v>9378</v>
      </c>
      <c r="E73" s="551">
        <v>5</v>
      </c>
      <c r="F73" s="101"/>
      <c r="G73" s="556">
        <v>2116.6320000000001</v>
      </c>
      <c r="H73" s="545">
        <f>IF(G73="","",G73-G73*COMPASS!$U$33)</f>
        <v>2116.6320000000001</v>
      </c>
      <c r="I73" s="197"/>
    </row>
    <row r="74" spans="1:9" ht="14.7" customHeight="1">
      <c r="A74" s="101" t="s">
        <v>3222</v>
      </c>
      <c r="B74" s="562" t="s">
        <v>421</v>
      </c>
      <c r="C74" s="224" t="s">
        <v>3223</v>
      </c>
      <c r="D74" s="561" t="s">
        <v>9379</v>
      </c>
      <c r="E74" s="551">
        <v>1</v>
      </c>
      <c r="F74" s="101"/>
      <c r="G74" s="556">
        <v>1746.402</v>
      </c>
      <c r="H74" s="545">
        <f>IF(G74="","",G74-G74*COMPASS!$U$33)</f>
        <v>1746.402</v>
      </c>
      <c r="I74" s="197"/>
    </row>
    <row r="75" spans="1:9" ht="14.7" customHeight="1">
      <c r="A75" s="101" t="s">
        <v>3224</v>
      </c>
      <c r="B75" s="562" t="s">
        <v>421</v>
      </c>
      <c r="C75" s="224" t="s">
        <v>3225</v>
      </c>
      <c r="D75" s="561" t="s">
        <v>9380</v>
      </c>
      <c r="E75" s="551">
        <v>5</v>
      </c>
      <c r="F75" s="101"/>
      <c r="G75" s="556">
        <v>1813.2239999999999</v>
      </c>
      <c r="H75" s="545">
        <f>IF(G75="","",G75-G75*COMPASS!$U$33)</f>
        <v>1813.2239999999999</v>
      </c>
      <c r="I75" s="197"/>
    </row>
    <row r="76" spans="1:9" ht="14.7" customHeight="1">
      <c r="A76" s="101" t="s">
        <v>3226</v>
      </c>
      <c r="B76" s="562" t="s">
        <v>421</v>
      </c>
      <c r="C76" s="224" t="s">
        <v>3227</v>
      </c>
      <c r="D76" s="561" t="s">
        <v>9381</v>
      </c>
      <c r="E76" s="551">
        <v>1</v>
      </c>
      <c r="F76" s="101"/>
      <c r="G76" s="556">
        <v>1623.5940000000001</v>
      </c>
      <c r="H76" s="545">
        <f>IF(G76="","",G76-G76*COMPASS!$U$33)</f>
        <v>1623.5940000000001</v>
      </c>
      <c r="I76" s="197"/>
    </row>
    <row r="77" spans="1:9" ht="14.7" customHeight="1">
      <c r="A77" s="101" t="s">
        <v>3228</v>
      </c>
      <c r="B77" s="562" t="s">
        <v>421</v>
      </c>
      <c r="C77" s="224" t="s">
        <v>3229</v>
      </c>
      <c r="D77" s="561" t="s">
        <v>9382</v>
      </c>
      <c r="E77" s="551">
        <v>5</v>
      </c>
      <c r="F77" s="101"/>
      <c r="G77" s="556">
        <v>2441.712</v>
      </c>
      <c r="H77" s="545">
        <f>IF(G77="","",G77-G77*COMPASS!$U$33)</f>
        <v>2441.712</v>
      </c>
      <c r="I77" s="197"/>
    </row>
    <row r="78" spans="1:9" ht="14.7" customHeight="1">
      <c r="A78" s="101" t="s">
        <v>3230</v>
      </c>
      <c r="B78" s="562" t="s">
        <v>421</v>
      </c>
      <c r="C78" s="224" t="s">
        <v>3231</v>
      </c>
      <c r="D78" s="561" t="s">
        <v>9383</v>
      </c>
      <c r="E78" s="551">
        <v>1</v>
      </c>
      <c r="F78" s="101"/>
      <c r="G78" s="556">
        <v>2071.482</v>
      </c>
      <c r="H78" s="545">
        <f>IF(G78="","",G78-G78*COMPASS!$U$33)</f>
        <v>2071.482</v>
      </c>
      <c r="I78" s="197"/>
    </row>
    <row r="79" spans="1:9" ht="14.7" customHeight="1">
      <c r="A79" s="101" t="s">
        <v>3232</v>
      </c>
      <c r="B79" s="562" t="s">
        <v>421</v>
      </c>
      <c r="C79" s="224" t="s">
        <v>3233</v>
      </c>
      <c r="D79" s="561" t="s">
        <v>9384</v>
      </c>
      <c r="E79" s="551">
        <v>5</v>
      </c>
      <c r="F79" s="101"/>
      <c r="G79" s="556">
        <v>1847.538</v>
      </c>
      <c r="H79" s="545">
        <f>IF(G79="","",G79-G79*COMPASS!$U$33)</f>
        <v>1847.538</v>
      </c>
      <c r="I79" s="197"/>
    </row>
    <row r="80" spans="1:9" ht="14.7" customHeight="1">
      <c r="A80" s="101" t="s">
        <v>3234</v>
      </c>
      <c r="B80" s="562" t="s">
        <v>421</v>
      </c>
      <c r="C80" s="224" t="s">
        <v>3235</v>
      </c>
      <c r="D80" s="561" t="s">
        <v>9385</v>
      </c>
      <c r="E80" s="551">
        <v>5</v>
      </c>
      <c r="F80" s="101"/>
      <c r="G80" s="556">
        <v>2703.5819999999999</v>
      </c>
      <c r="H80" s="545">
        <f>IF(G80="","",G80-G80*COMPASS!$U$33)</f>
        <v>2703.5819999999999</v>
      </c>
      <c r="I80" s="197"/>
    </row>
    <row r="81" spans="1:9" ht="14.7" customHeight="1">
      <c r="A81" s="101" t="s">
        <v>3236</v>
      </c>
      <c r="B81" s="562" t="s">
        <v>421</v>
      </c>
      <c r="C81" s="224" t="s">
        <v>3237</v>
      </c>
      <c r="D81" s="561" t="s">
        <v>9386</v>
      </c>
      <c r="E81" s="551">
        <v>1</v>
      </c>
      <c r="F81" s="101"/>
      <c r="G81" s="556">
        <v>2721.6419999999998</v>
      </c>
      <c r="H81" s="545">
        <f>IF(G81="","",G81-G81*COMPASS!$U$33)</f>
        <v>2721.6419999999998</v>
      </c>
      <c r="I81" s="197"/>
    </row>
    <row r="82" spans="1:9" s="208" customFormat="1" ht="14.7" customHeight="1">
      <c r="A82" s="101" t="s">
        <v>3238</v>
      </c>
      <c r="B82" s="562" t="s">
        <v>421</v>
      </c>
      <c r="C82" s="224" t="s">
        <v>3239</v>
      </c>
      <c r="D82" s="561" t="s">
        <v>9387</v>
      </c>
      <c r="E82" s="551">
        <v>1</v>
      </c>
      <c r="F82" s="101"/>
      <c r="G82" s="556">
        <v>2295.4259999999999</v>
      </c>
      <c r="H82" s="545">
        <f>IF(G82="","",G82-G82*COMPASS!$U$33)</f>
        <v>2295.4259999999999</v>
      </c>
      <c r="I82" s="197"/>
    </row>
    <row r="83" spans="1:9" ht="14.7" customHeight="1">
      <c r="A83" s="101" t="s">
        <v>3240</v>
      </c>
      <c r="B83" s="562" t="s">
        <v>421</v>
      </c>
      <c r="C83" s="224" t="s">
        <v>3241</v>
      </c>
      <c r="D83" s="561" t="s">
        <v>9388</v>
      </c>
      <c r="E83" s="551">
        <v>5</v>
      </c>
      <c r="F83" s="101"/>
      <c r="G83" s="556">
        <v>3742.0320000000002</v>
      </c>
      <c r="H83" s="545">
        <f>IF(G83="","",G83-G83*COMPASS!$U$33)</f>
        <v>3742.0320000000002</v>
      </c>
      <c r="I83" s="197"/>
    </row>
    <row r="84" spans="1:9" ht="14.7" customHeight="1">
      <c r="A84" s="101" t="s">
        <v>3242</v>
      </c>
      <c r="B84" s="562" t="s">
        <v>421</v>
      </c>
      <c r="C84" s="224" t="s">
        <v>3243</v>
      </c>
      <c r="D84" s="561" t="s">
        <v>9389</v>
      </c>
      <c r="E84" s="551">
        <v>1</v>
      </c>
      <c r="F84" s="101"/>
      <c r="G84" s="556">
        <v>3371.8019999999997</v>
      </c>
      <c r="H84" s="545">
        <f>IF(G84="","",G84-G84*COMPASS!$U$33)</f>
        <v>3371.8019999999997</v>
      </c>
      <c r="I84" s="197"/>
    </row>
    <row r="85" spans="1:9" ht="14.7" customHeight="1">
      <c r="A85" s="101" t="s">
        <v>3244</v>
      </c>
      <c r="B85" s="562" t="s">
        <v>421</v>
      </c>
      <c r="C85" s="224" t="s">
        <v>3245</v>
      </c>
      <c r="D85" s="561" t="s">
        <v>9390</v>
      </c>
      <c r="E85" s="551">
        <v>5</v>
      </c>
      <c r="F85" s="101"/>
      <c r="G85" s="556">
        <v>3294.1439999999998</v>
      </c>
      <c r="H85" s="545">
        <f>IF(G85="","",G85-G85*COMPASS!$U$33)</f>
        <v>3294.1439999999998</v>
      </c>
      <c r="I85" s="197"/>
    </row>
    <row r="86" spans="1:9" ht="14.7" customHeight="1">
      <c r="A86" s="101" t="s">
        <v>3246</v>
      </c>
      <c r="B86" s="562" t="s">
        <v>421</v>
      </c>
      <c r="C86" s="224" t="s">
        <v>3247</v>
      </c>
      <c r="D86" s="561" t="s">
        <v>9391</v>
      </c>
      <c r="E86" s="551">
        <v>1</v>
      </c>
      <c r="F86" s="101"/>
      <c r="G86" s="556">
        <v>3104.5139999999997</v>
      </c>
      <c r="H86" s="545">
        <f>IF(G86="","",G86-G86*COMPASS!$U$33)</f>
        <v>3104.5139999999997</v>
      </c>
      <c r="I86" s="197"/>
    </row>
    <row r="87" spans="1:9" ht="14.7" customHeight="1">
      <c r="A87" s="546" t="s">
        <v>3248</v>
      </c>
      <c r="B87" s="564"/>
      <c r="C87" s="559"/>
      <c r="D87" s="547"/>
      <c r="E87" s="548"/>
      <c r="F87" s="549"/>
      <c r="G87" s="557"/>
      <c r="H87" s="545" t="str">
        <f>IF(G87="","",G87-G87*COMPASS!$U$33)</f>
        <v/>
      </c>
      <c r="I87" s="197"/>
    </row>
    <row r="88" spans="1:9" ht="14.7" customHeight="1">
      <c r="A88" s="101" t="s">
        <v>3249</v>
      </c>
      <c r="B88" s="562" t="s">
        <v>421</v>
      </c>
      <c r="C88" s="224" t="s">
        <v>3250</v>
      </c>
      <c r="D88" s="561" t="s">
        <v>10398</v>
      </c>
      <c r="E88" s="551">
        <v>1</v>
      </c>
      <c r="F88" s="101"/>
      <c r="G88" s="556">
        <v>1011.36</v>
      </c>
      <c r="H88" s="545">
        <f>IF(G88="","",G88-G88*COMPASS!$U$33)</f>
        <v>1011.36</v>
      </c>
      <c r="I88" s="197"/>
    </row>
    <row r="89" spans="1:9" ht="14.7" customHeight="1">
      <c r="A89" s="101" t="s">
        <v>3251</v>
      </c>
      <c r="B89" s="562" t="s">
        <v>421</v>
      </c>
      <c r="C89" s="224" t="s">
        <v>3252</v>
      </c>
      <c r="D89" s="561" t="s">
        <v>10399</v>
      </c>
      <c r="E89" s="551">
        <v>1</v>
      </c>
      <c r="F89" s="101"/>
      <c r="G89" s="556">
        <v>1535.1</v>
      </c>
      <c r="H89" s="545">
        <f>IF(G89="","",G89-G89*COMPASS!$U$33)</f>
        <v>1535.1</v>
      </c>
      <c r="I89" s="197"/>
    </row>
    <row r="90" spans="1:9" ht="14.7" customHeight="1">
      <c r="A90" s="101" t="s">
        <v>3253</v>
      </c>
      <c r="B90" s="562" t="s">
        <v>421</v>
      </c>
      <c r="C90" s="224" t="s">
        <v>3254</v>
      </c>
      <c r="D90" s="561" t="s">
        <v>10400</v>
      </c>
      <c r="E90" s="551">
        <v>1</v>
      </c>
      <c r="F90" s="101"/>
      <c r="G90" s="556">
        <v>1155.8399999999999</v>
      </c>
      <c r="H90" s="545">
        <f>IF(G90="","",G90-G90*COMPASS!$U$33)</f>
        <v>1155.8399999999999</v>
      </c>
      <c r="I90" s="197"/>
    </row>
    <row r="91" spans="1:9" ht="14.7" customHeight="1">
      <c r="A91" s="101" t="s">
        <v>3255</v>
      </c>
      <c r="B91" s="562" t="s">
        <v>421</v>
      </c>
      <c r="C91" s="224" t="s">
        <v>9392</v>
      </c>
      <c r="D91" s="561" t="s">
        <v>10401</v>
      </c>
      <c r="E91" s="551">
        <v>1</v>
      </c>
      <c r="F91" s="101"/>
      <c r="G91" s="556">
        <v>1517.04</v>
      </c>
      <c r="H91" s="545">
        <f>IF(G91="","",G91-G91*COMPASS!$U$33)</f>
        <v>1517.04</v>
      </c>
      <c r="I91" s="197"/>
    </row>
    <row r="92" spans="1:9" ht="14.7" customHeight="1">
      <c r="A92" s="101" t="s">
        <v>3256</v>
      </c>
      <c r="B92" s="562" t="s">
        <v>421</v>
      </c>
      <c r="C92" s="224" t="s">
        <v>3257</v>
      </c>
      <c r="D92" s="561" t="s">
        <v>10402</v>
      </c>
      <c r="E92" s="551">
        <v>1</v>
      </c>
      <c r="F92" s="101"/>
      <c r="G92" s="556">
        <v>1787.94</v>
      </c>
      <c r="H92" s="545">
        <f>IF(G92="","",G92-G92*COMPASS!$U$33)</f>
        <v>1787.94</v>
      </c>
      <c r="I92" s="197"/>
    </row>
    <row r="93" spans="1:9" ht="14.7" customHeight="1">
      <c r="A93" s="101" t="s">
        <v>3258</v>
      </c>
      <c r="B93" s="562" t="s">
        <v>421</v>
      </c>
      <c r="C93" s="224" t="s">
        <v>3259</v>
      </c>
      <c r="D93" s="561" t="s">
        <v>10403</v>
      </c>
      <c r="E93" s="551">
        <v>1</v>
      </c>
      <c r="F93" s="101"/>
      <c r="G93" s="556">
        <v>1679.58</v>
      </c>
      <c r="H93" s="545">
        <f>IF(G93="","",G93-G93*COMPASS!$U$33)</f>
        <v>1679.58</v>
      </c>
      <c r="I93" s="197"/>
    </row>
    <row r="94" spans="1:9" ht="14.7" customHeight="1">
      <c r="A94" s="101" t="s">
        <v>3260</v>
      </c>
      <c r="B94" s="562" t="s">
        <v>421</v>
      </c>
      <c r="C94" s="224" t="s">
        <v>3261</v>
      </c>
      <c r="D94" s="561" t="s">
        <v>10404</v>
      </c>
      <c r="E94" s="551">
        <v>1</v>
      </c>
      <c r="F94" s="101"/>
      <c r="G94" s="556">
        <v>2149.14</v>
      </c>
      <c r="H94" s="545">
        <f>IF(G94="","",G94-G94*COMPASS!$U$33)</f>
        <v>2149.14</v>
      </c>
      <c r="I94" s="197"/>
    </row>
    <row r="95" spans="1:9" ht="14.7" customHeight="1">
      <c r="A95" s="101" t="s">
        <v>3262</v>
      </c>
      <c r="B95" s="562" t="s">
        <v>421</v>
      </c>
      <c r="C95" s="224" t="s">
        <v>3263</v>
      </c>
      <c r="D95" s="561" t="s">
        <v>10405</v>
      </c>
      <c r="E95" s="551">
        <v>1</v>
      </c>
      <c r="F95" s="101"/>
      <c r="G95" s="556">
        <v>1751.82</v>
      </c>
      <c r="H95" s="545">
        <f>IF(G95="","",G95-G95*COMPASS!$U$33)</f>
        <v>1751.82</v>
      </c>
      <c r="I95" s="197"/>
    </row>
    <row r="96" spans="1:9" ht="14.7" customHeight="1">
      <c r="A96" s="546" t="s">
        <v>3126</v>
      </c>
      <c r="B96" s="564"/>
      <c r="C96" s="559"/>
      <c r="D96" s="547"/>
      <c r="E96" s="549"/>
      <c r="F96" s="549"/>
      <c r="G96" s="557"/>
      <c r="H96" s="545" t="str">
        <f>IF(G96="","",G96-G96*COMPASS!$U$33)</f>
        <v/>
      </c>
      <c r="I96" s="197"/>
    </row>
    <row r="97" spans="1:9" ht="14.7" customHeight="1">
      <c r="A97" s="101" t="s">
        <v>3264</v>
      </c>
      <c r="B97" s="562" t="s">
        <v>421</v>
      </c>
      <c r="C97" s="224" t="s">
        <v>3265</v>
      </c>
      <c r="D97" s="561" t="s">
        <v>10406</v>
      </c>
      <c r="E97" s="551">
        <v>1</v>
      </c>
      <c r="F97" s="101"/>
      <c r="G97" s="556">
        <v>1416.807</v>
      </c>
      <c r="H97" s="545">
        <f>IF(G97="","",G97-G97*COMPASS!$U$33)</f>
        <v>1416.807</v>
      </c>
      <c r="I97" s="197"/>
    </row>
    <row r="98" spans="1:9" ht="14.7" customHeight="1">
      <c r="A98" s="101" t="s">
        <v>3266</v>
      </c>
      <c r="B98" s="562" t="s">
        <v>421</v>
      </c>
      <c r="C98" s="224" t="s">
        <v>3267</v>
      </c>
      <c r="D98" s="561" t="s">
        <v>10407</v>
      </c>
      <c r="E98" s="551">
        <v>1</v>
      </c>
      <c r="F98" s="101"/>
      <c r="G98" s="556">
        <v>1847.538</v>
      </c>
      <c r="H98" s="545">
        <f>IF(G98="","",G98-G98*COMPASS!$U$33)</f>
        <v>1847.538</v>
      </c>
      <c r="I98" s="197"/>
    </row>
    <row r="99" spans="1:9" ht="14.7" customHeight="1">
      <c r="A99" s="101" t="s">
        <v>3268</v>
      </c>
      <c r="B99" s="562" t="s">
        <v>421</v>
      </c>
      <c r="C99" s="224" t="s">
        <v>3269</v>
      </c>
      <c r="D99" s="561" t="s">
        <v>10408</v>
      </c>
      <c r="E99" s="551">
        <v>1</v>
      </c>
      <c r="F99" s="101"/>
      <c r="G99" s="556">
        <v>2134.692</v>
      </c>
      <c r="H99" s="545">
        <f>IF(G99="","",G99-G99*COMPASS!$U$33)</f>
        <v>2134.692</v>
      </c>
      <c r="I99" s="197"/>
    </row>
    <row r="100" spans="1:9" ht="14.7" customHeight="1">
      <c r="A100" s="101" t="s">
        <v>3270</v>
      </c>
      <c r="B100" s="562" t="s">
        <v>421</v>
      </c>
      <c r="C100" s="224" t="s">
        <v>3271</v>
      </c>
      <c r="D100" s="561" t="s">
        <v>10409</v>
      </c>
      <c r="E100" s="551">
        <v>1</v>
      </c>
      <c r="F100" s="101"/>
      <c r="G100" s="556">
        <v>7287.21</v>
      </c>
      <c r="H100" s="545">
        <f>IF(G100="","",G100-G100*COMPASS!$U$33)</f>
        <v>7287.21</v>
      </c>
      <c r="I100" s="197"/>
    </row>
    <row r="101" spans="1:9" ht="14.7" customHeight="1">
      <c r="A101" s="101" t="s">
        <v>3272</v>
      </c>
      <c r="B101" s="562" t="s">
        <v>421</v>
      </c>
      <c r="C101" s="224" t="s">
        <v>3273</v>
      </c>
      <c r="D101" s="561" t="s">
        <v>10410</v>
      </c>
      <c r="E101" s="551">
        <v>1</v>
      </c>
      <c r="F101" s="101"/>
      <c r="G101" s="556">
        <v>2063.355</v>
      </c>
      <c r="H101" s="545">
        <f>IF(G101="","",G101-G101*COMPASS!$U$33)</f>
        <v>2063.355</v>
      </c>
      <c r="I101" s="197"/>
    </row>
    <row r="102" spans="1:9" ht="14.7" customHeight="1">
      <c r="A102" s="101" t="s">
        <v>3274</v>
      </c>
      <c r="B102" s="562" t="s">
        <v>421</v>
      </c>
      <c r="C102" s="224" t="s">
        <v>3275</v>
      </c>
      <c r="D102" s="561" t="s">
        <v>10411</v>
      </c>
      <c r="E102" s="551">
        <v>1</v>
      </c>
      <c r="F102" s="101"/>
      <c r="G102" s="556">
        <v>2494.0859999999998</v>
      </c>
      <c r="H102" s="545">
        <f>IF(G102="","",G102-G102*COMPASS!$U$33)</f>
        <v>2494.0859999999998</v>
      </c>
      <c r="I102" s="197"/>
    </row>
    <row r="103" spans="1:9" ht="14.7" customHeight="1">
      <c r="A103" s="101" t="s">
        <v>3276</v>
      </c>
      <c r="B103" s="562" t="s">
        <v>421</v>
      </c>
      <c r="C103" s="224" t="s">
        <v>3277</v>
      </c>
      <c r="D103" s="561" t="s">
        <v>10412</v>
      </c>
      <c r="E103" s="551">
        <v>1</v>
      </c>
      <c r="F103" s="101"/>
      <c r="G103" s="556">
        <v>3318.5249999999996</v>
      </c>
      <c r="H103" s="545">
        <f>IF(G103="","",G103-G103*COMPASS!$U$33)</f>
        <v>3318.5249999999996</v>
      </c>
      <c r="I103" s="197"/>
    </row>
    <row r="104" spans="1:9" ht="14.7" customHeight="1">
      <c r="A104" s="101" t="s">
        <v>3278</v>
      </c>
      <c r="B104" s="562" t="s">
        <v>421</v>
      </c>
      <c r="C104" s="224" t="s">
        <v>3279</v>
      </c>
      <c r="D104" s="561" t="s">
        <v>10413</v>
      </c>
      <c r="E104" s="551">
        <v>1</v>
      </c>
      <c r="F104" s="101"/>
      <c r="G104" s="556">
        <v>2781.24</v>
      </c>
      <c r="H104" s="545">
        <f>IF(G104="","",G104-G104*COMPASS!$U$33)</f>
        <v>2781.24</v>
      </c>
      <c r="I104" s="197"/>
    </row>
    <row r="105" spans="1:9" ht="14.7" customHeight="1">
      <c r="A105" s="101" t="s">
        <v>3280</v>
      </c>
      <c r="B105" s="562" t="s">
        <v>421</v>
      </c>
      <c r="C105" s="224" t="s">
        <v>3281</v>
      </c>
      <c r="D105" s="561" t="s">
        <v>10414</v>
      </c>
      <c r="E105" s="551">
        <v>1</v>
      </c>
      <c r="F105" s="101"/>
      <c r="G105" s="556">
        <v>3642.7020000000002</v>
      </c>
      <c r="H105" s="545">
        <f>IF(G105="","",G105-G105*COMPASS!$U$33)</f>
        <v>3642.7020000000002</v>
      </c>
      <c r="I105" s="197"/>
    </row>
    <row r="106" spans="1:9" ht="14.7" customHeight="1">
      <c r="A106" s="101" t="s">
        <v>3282</v>
      </c>
      <c r="B106" s="562" t="s">
        <v>421</v>
      </c>
      <c r="C106" s="224" t="s">
        <v>3283</v>
      </c>
      <c r="D106" s="561" t="s">
        <v>10415</v>
      </c>
      <c r="E106" s="551">
        <v>1</v>
      </c>
      <c r="F106" s="101"/>
      <c r="G106" s="556">
        <v>4036.41</v>
      </c>
      <c r="H106" s="545">
        <f>IF(G106="","",G106-G106*COMPASS!$U$33)</f>
        <v>4036.41</v>
      </c>
      <c r="I106" s="197"/>
    </row>
    <row r="107" spans="1:9" ht="14.7" customHeight="1">
      <c r="A107" s="101" t="s">
        <v>3284</v>
      </c>
      <c r="B107" s="562" t="s">
        <v>421</v>
      </c>
      <c r="C107" s="224" t="s">
        <v>3285</v>
      </c>
      <c r="D107" s="561" t="s">
        <v>10416</v>
      </c>
      <c r="E107" s="551">
        <v>1</v>
      </c>
      <c r="F107" s="101"/>
      <c r="G107" s="556">
        <v>6189.1619999999994</v>
      </c>
      <c r="H107" s="545">
        <f>IF(G107="","",G107-G107*COMPASS!$U$33)</f>
        <v>6189.1619999999994</v>
      </c>
      <c r="I107" s="197"/>
    </row>
    <row r="108" spans="1:9" ht="14.7" customHeight="1">
      <c r="A108" s="101" t="s">
        <v>3286</v>
      </c>
      <c r="B108" s="562" t="s">
        <v>421</v>
      </c>
      <c r="C108" s="224" t="s">
        <v>3287</v>
      </c>
      <c r="D108" s="561" t="s">
        <v>10417</v>
      </c>
      <c r="E108" s="551">
        <v>1</v>
      </c>
      <c r="F108" s="101"/>
      <c r="G108" s="556">
        <v>1767.1710000000003</v>
      </c>
      <c r="H108" s="545">
        <f>IF(G108="","",G108-G108*COMPASS!$U$33)</f>
        <v>1767.1710000000003</v>
      </c>
      <c r="I108" s="197"/>
    </row>
    <row r="109" spans="1:9" ht="14.7" customHeight="1">
      <c r="A109" s="101" t="s">
        <v>3288</v>
      </c>
      <c r="B109" s="562" t="s">
        <v>421</v>
      </c>
      <c r="C109" s="224" t="s">
        <v>3289</v>
      </c>
      <c r="D109" s="561" t="s">
        <v>10418</v>
      </c>
      <c r="E109" s="551">
        <v>1</v>
      </c>
      <c r="F109" s="101"/>
      <c r="G109" s="556">
        <v>2197.902</v>
      </c>
      <c r="H109" s="545">
        <f>IF(G109="","",G109-G109*COMPASS!$U$33)</f>
        <v>2197.902</v>
      </c>
      <c r="I109" s="197"/>
    </row>
    <row r="110" spans="1:9" ht="14.7" customHeight="1">
      <c r="A110" s="101" t="s">
        <v>3290</v>
      </c>
      <c r="B110" s="562" t="s">
        <v>421</v>
      </c>
      <c r="C110" s="224" t="s">
        <v>3291</v>
      </c>
      <c r="D110" s="561" t="s">
        <v>10419</v>
      </c>
      <c r="E110" s="551">
        <v>1</v>
      </c>
      <c r="F110" s="101"/>
      <c r="G110" s="556">
        <v>2485.056</v>
      </c>
      <c r="H110" s="545">
        <f>IF(G110="","",G110-G110*COMPASS!$U$33)</f>
        <v>2485.056</v>
      </c>
      <c r="I110" s="197"/>
    </row>
    <row r="111" spans="1:9" ht="14.7" customHeight="1">
      <c r="A111" s="101" t="s">
        <v>3292</v>
      </c>
      <c r="B111" s="562" t="s">
        <v>421</v>
      </c>
      <c r="C111" s="224" t="s">
        <v>3293</v>
      </c>
      <c r="D111" s="561" t="s">
        <v>10420</v>
      </c>
      <c r="E111" s="551">
        <v>1</v>
      </c>
      <c r="F111" s="101"/>
      <c r="G111" s="556">
        <v>7637.5740000000005</v>
      </c>
      <c r="H111" s="545">
        <f>IF(G111="","",G111-G111*COMPASS!$U$33)</f>
        <v>7637.5740000000005</v>
      </c>
      <c r="I111" s="197"/>
    </row>
    <row r="112" spans="1:9" ht="14.7" customHeight="1">
      <c r="A112" s="101" t="s">
        <v>3294</v>
      </c>
      <c r="B112" s="562" t="s">
        <v>421</v>
      </c>
      <c r="C112" s="224" t="s">
        <v>3295</v>
      </c>
      <c r="D112" s="561" t="s">
        <v>10421</v>
      </c>
      <c r="E112" s="551">
        <v>1</v>
      </c>
      <c r="F112" s="101"/>
      <c r="G112" s="556">
        <v>2413.7190000000001</v>
      </c>
      <c r="H112" s="545">
        <f>IF(G112="","",G112-G112*COMPASS!$U$33)</f>
        <v>2413.7190000000001</v>
      </c>
      <c r="I112" s="197"/>
    </row>
    <row r="113" spans="1:9" ht="14.7" customHeight="1">
      <c r="A113" s="101" t="s">
        <v>3296</v>
      </c>
      <c r="B113" s="562" t="s">
        <v>421</v>
      </c>
      <c r="C113" s="224" t="s">
        <v>3297</v>
      </c>
      <c r="D113" s="561" t="s">
        <v>10422</v>
      </c>
      <c r="E113" s="551">
        <v>1</v>
      </c>
      <c r="F113" s="101"/>
      <c r="G113" s="556">
        <v>2844.45</v>
      </c>
      <c r="H113" s="545">
        <f>IF(G113="","",G113-G113*COMPASS!$U$33)</f>
        <v>2844.45</v>
      </c>
      <c r="I113" s="197"/>
    </row>
    <row r="114" spans="1:9" ht="14.7" customHeight="1">
      <c r="A114" s="101" t="s">
        <v>3298</v>
      </c>
      <c r="B114" s="562" t="s">
        <v>421</v>
      </c>
      <c r="C114" s="224" t="s">
        <v>3299</v>
      </c>
      <c r="D114" s="561" t="s">
        <v>10423</v>
      </c>
      <c r="E114" s="551">
        <v>1</v>
      </c>
      <c r="F114" s="101"/>
      <c r="G114" s="556">
        <v>3668.8889999999997</v>
      </c>
      <c r="H114" s="545">
        <f>IF(G114="","",G114-G114*COMPASS!$U$33)</f>
        <v>3668.8889999999997</v>
      </c>
      <c r="I114" s="197"/>
    </row>
    <row r="115" spans="1:9" ht="14.7" customHeight="1">
      <c r="A115" s="101" t="s">
        <v>3300</v>
      </c>
      <c r="B115" s="562" t="s">
        <v>421</v>
      </c>
      <c r="C115" s="224" t="s">
        <v>3301</v>
      </c>
      <c r="D115" s="561" t="s">
        <v>10424</v>
      </c>
      <c r="E115" s="551">
        <v>1</v>
      </c>
      <c r="F115" s="101"/>
      <c r="G115" s="556">
        <v>3131.6039999999998</v>
      </c>
      <c r="H115" s="545">
        <f>IF(G115="","",G115-G115*COMPASS!$U$33)</f>
        <v>3131.6039999999998</v>
      </c>
      <c r="I115" s="197"/>
    </row>
    <row r="116" spans="1:9" ht="14.7" customHeight="1">
      <c r="A116" s="101" t="s">
        <v>3302</v>
      </c>
      <c r="B116" s="562" t="s">
        <v>421</v>
      </c>
      <c r="C116" s="224" t="s">
        <v>3303</v>
      </c>
      <c r="D116" s="561" t="s">
        <v>10425</v>
      </c>
      <c r="E116" s="551">
        <v>1</v>
      </c>
      <c r="F116" s="101"/>
      <c r="G116" s="556">
        <v>3993.0659999999998</v>
      </c>
      <c r="H116" s="545">
        <f>IF(G116="","",G116-G116*COMPASS!$U$33)</f>
        <v>3993.0659999999998</v>
      </c>
      <c r="I116" s="197"/>
    </row>
    <row r="117" spans="1:9" ht="14.7" customHeight="1">
      <c r="A117" s="101" t="s">
        <v>3304</v>
      </c>
      <c r="B117" s="562" t="s">
        <v>421</v>
      </c>
      <c r="C117" s="224" t="s">
        <v>3305</v>
      </c>
      <c r="D117" s="561" t="s">
        <v>10426</v>
      </c>
      <c r="E117" s="551">
        <v>1</v>
      </c>
      <c r="F117" s="101"/>
      <c r="G117" s="556">
        <v>4386.7740000000003</v>
      </c>
      <c r="H117" s="545">
        <f>IF(G117="","",G117-G117*COMPASS!$U$33)</f>
        <v>4386.7740000000003</v>
      </c>
      <c r="I117" s="197"/>
    </row>
    <row r="118" spans="1:9" ht="14.7" customHeight="1">
      <c r="A118" s="101" t="s">
        <v>3306</v>
      </c>
      <c r="B118" s="562" t="s">
        <v>421</v>
      </c>
      <c r="C118" s="224" t="s">
        <v>3307</v>
      </c>
      <c r="D118" s="561" t="s">
        <v>10427</v>
      </c>
      <c r="E118" s="551">
        <v>1</v>
      </c>
      <c r="F118" s="101"/>
      <c r="G118" s="556">
        <v>6358.9260000000004</v>
      </c>
      <c r="H118" s="545">
        <f>IF(G118="","",G118-G118*COMPASS!$U$33)</f>
        <v>6358.9260000000004</v>
      </c>
      <c r="I118" s="197"/>
    </row>
    <row r="119" spans="1:9" ht="14.7" customHeight="1">
      <c r="A119" s="101" t="s">
        <v>3308</v>
      </c>
      <c r="B119" s="562" t="s">
        <v>421</v>
      </c>
      <c r="C119" s="224" t="s">
        <v>3309</v>
      </c>
      <c r="D119" s="561" t="s">
        <v>10428</v>
      </c>
      <c r="E119" s="551">
        <v>1</v>
      </c>
      <c r="F119" s="101"/>
      <c r="G119" s="556">
        <v>1694.9310000000003</v>
      </c>
      <c r="H119" s="545">
        <f>IF(G119="","",G119-G119*COMPASS!$U$33)</f>
        <v>1694.9310000000003</v>
      </c>
      <c r="I119" s="197"/>
    </row>
    <row r="120" spans="1:9" ht="14.7" customHeight="1">
      <c r="A120" s="101" t="s">
        <v>3310</v>
      </c>
      <c r="B120" s="562" t="s">
        <v>421</v>
      </c>
      <c r="C120" s="224" t="s">
        <v>3311</v>
      </c>
      <c r="D120" s="561" t="s">
        <v>10429</v>
      </c>
      <c r="E120" s="551">
        <v>1</v>
      </c>
      <c r="F120" s="101"/>
      <c r="G120" s="556">
        <v>2125.6619999999998</v>
      </c>
      <c r="H120" s="545">
        <f>IF(G120="","",G120-G120*COMPASS!$U$33)</f>
        <v>2125.6619999999998</v>
      </c>
      <c r="I120" s="197"/>
    </row>
    <row r="121" spans="1:9" ht="14.7" customHeight="1">
      <c r="A121" s="101" t="s">
        <v>3312</v>
      </c>
      <c r="B121" s="562" t="s">
        <v>421</v>
      </c>
      <c r="C121" s="224" t="s">
        <v>3313</v>
      </c>
      <c r="D121" s="561" t="s">
        <v>10430</v>
      </c>
      <c r="E121" s="551">
        <v>1</v>
      </c>
      <c r="F121" s="101"/>
      <c r="G121" s="556">
        <v>2412.8159999999998</v>
      </c>
      <c r="H121" s="545">
        <f>IF(G121="","",G121-G121*COMPASS!$U$33)</f>
        <v>2412.8159999999998</v>
      </c>
      <c r="I121" s="197"/>
    </row>
    <row r="122" spans="1:9" ht="14.7" customHeight="1">
      <c r="A122" s="101" t="s">
        <v>3314</v>
      </c>
      <c r="B122" s="562" t="s">
        <v>421</v>
      </c>
      <c r="C122" s="224" t="s">
        <v>3315</v>
      </c>
      <c r="D122" s="561" t="s">
        <v>10431</v>
      </c>
      <c r="E122" s="551">
        <v>1</v>
      </c>
      <c r="F122" s="101"/>
      <c r="G122" s="556">
        <v>8016.8339999999998</v>
      </c>
      <c r="H122" s="545">
        <f>IF(G122="","",G122-G122*COMPASS!$U$33)</f>
        <v>8016.8339999999998</v>
      </c>
      <c r="I122" s="197"/>
    </row>
    <row r="123" spans="1:9" ht="14.7" customHeight="1">
      <c r="A123" s="101" t="s">
        <v>3316</v>
      </c>
      <c r="B123" s="562" t="s">
        <v>421</v>
      </c>
      <c r="C123" s="224" t="s">
        <v>3317</v>
      </c>
      <c r="D123" s="561" t="s">
        <v>10432</v>
      </c>
      <c r="E123" s="551">
        <v>1</v>
      </c>
      <c r="F123" s="101"/>
      <c r="G123" s="556">
        <v>2341.4790000000003</v>
      </c>
      <c r="H123" s="545">
        <f>IF(G123="","",G123-G123*COMPASS!$U$33)</f>
        <v>2341.4790000000003</v>
      </c>
      <c r="I123" s="197"/>
    </row>
    <row r="124" spans="1:9" ht="14.7" customHeight="1">
      <c r="A124" s="101" t="s">
        <v>3318</v>
      </c>
      <c r="B124" s="562" t="s">
        <v>421</v>
      </c>
      <c r="C124" s="224" t="s">
        <v>3319</v>
      </c>
      <c r="D124" s="561" t="s">
        <v>10433</v>
      </c>
      <c r="E124" s="551">
        <v>1</v>
      </c>
      <c r="F124" s="101"/>
      <c r="G124" s="556">
        <v>2772.21</v>
      </c>
      <c r="H124" s="545">
        <f>IF(G124="","",G124-G124*COMPASS!$U$33)</f>
        <v>2772.21</v>
      </c>
      <c r="I124" s="197"/>
    </row>
    <row r="125" spans="1:9" ht="14.7" customHeight="1">
      <c r="A125" s="101" t="s">
        <v>10434</v>
      </c>
      <c r="B125" s="562" t="s">
        <v>421</v>
      </c>
      <c r="C125" s="224" t="s">
        <v>3320</v>
      </c>
      <c r="D125" s="561" t="s">
        <v>10435</v>
      </c>
      <c r="E125" s="551">
        <v>1</v>
      </c>
      <c r="F125" s="101"/>
      <c r="G125" s="556">
        <v>3596.6489999999999</v>
      </c>
      <c r="H125" s="545">
        <f>IF(G125="","",G125-G125*COMPASS!$U$33)</f>
        <v>3596.6489999999999</v>
      </c>
      <c r="I125" s="197"/>
    </row>
    <row r="126" spans="1:9" ht="14.7" customHeight="1">
      <c r="A126" s="101" t="s">
        <v>3321</v>
      </c>
      <c r="B126" s="562" t="s">
        <v>421</v>
      </c>
      <c r="C126" s="224" t="s">
        <v>3322</v>
      </c>
      <c r="D126" s="561" t="s">
        <v>10436</v>
      </c>
      <c r="E126" s="551">
        <v>1</v>
      </c>
      <c r="F126" s="101"/>
      <c r="G126" s="556">
        <v>3659.8590000000004</v>
      </c>
      <c r="H126" s="545">
        <f>IF(G126="","",G126-G126*COMPASS!$U$33)</f>
        <v>3659.8590000000004</v>
      </c>
      <c r="I126" s="197"/>
    </row>
    <row r="127" spans="1:9" ht="14.7" customHeight="1">
      <c r="A127" s="101" t="s">
        <v>3323</v>
      </c>
      <c r="B127" s="562" t="s">
        <v>421</v>
      </c>
      <c r="C127" s="224" t="s">
        <v>3324</v>
      </c>
      <c r="D127" s="561" t="s">
        <v>10437</v>
      </c>
      <c r="E127" s="551">
        <v>1</v>
      </c>
      <c r="F127" s="101"/>
      <c r="G127" s="556">
        <v>3059.364</v>
      </c>
      <c r="H127" s="545">
        <f>IF(G127="","",G127-G127*COMPASS!$U$33)</f>
        <v>3059.364</v>
      </c>
      <c r="I127" s="197"/>
    </row>
    <row r="128" spans="1:9" ht="14.7" customHeight="1">
      <c r="A128" s="101" t="s">
        <v>3325</v>
      </c>
      <c r="B128" s="562" t="s">
        <v>421</v>
      </c>
      <c r="C128" s="224" t="s">
        <v>3326</v>
      </c>
      <c r="D128" s="561" t="s">
        <v>10438</v>
      </c>
      <c r="E128" s="551">
        <v>1</v>
      </c>
      <c r="F128" s="101"/>
      <c r="G128" s="556">
        <v>3920.8259999999996</v>
      </c>
      <c r="H128" s="545">
        <f>IF(G128="","",G128-G128*COMPASS!$U$33)</f>
        <v>3920.8259999999996</v>
      </c>
      <c r="I128" s="197"/>
    </row>
    <row r="129" spans="1:9" ht="14.7" customHeight="1">
      <c r="A129" s="101" t="s">
        <v>3327</v>
      </c>
      <c r="B129" s="562" t="s">
        <v>421</v>
      </c>
      <c r="C129" s="224" t="s">
        <v>3328</v>
      </c>
      <c r="D129" s="561" t="s">
        <v>10439</v>
      </c>
      <c r="E129" s="551">
        <v>1</v>
      </c>
      <c r="F129" s="101"/>
      <c r="G129" s="556">
        <v>4495.134</v>
      </c>
      <c r="H129" s="545">
        <f>IF(G129="","",G129-G129*COMPASS!$U$33)</f>
        <v>4495.134</v>
      </c>
      <c r="I129" s="197"/>
    </row>
    <row r="130" spans="1:9" ht="14.7" customHeight="1">
      <c r="A130" s="101" t="s">
        <v>3329</v>
      </c>
      <c r="B130" s="562" t="s">
        <v>421</v>
      </c>
      <c r="C130" s="224" t="s">
        <v>3330</v>
      </c>
      <c r="D130" s="561" t="s">
        <v>10440</v>
      </c>
      <c r="E130" s="551">
        <v>1</v>
      </c>
      <c r="F130" s="101"/>
      <c r="G130" s="556">
        <v>6738.1859999999997</v>
      </c>
      <c r="H130" s="545">
        <f>IF(G130="","",G130-G130*COMPASS!$U$33)</f>
        <v>6738.1859999999997</v>
      </c>
      <c r="I130" s="197"/>
    </row>
    <row r="131" spans="1:9" ht="14.7" customHeight="1">
      <c r="A131" s="101" t="s">
        <v>3331</v>
      </c>
      <c r="B131" s="562" t="s">
        <v>421</v>
      </c>
      <c r="C131" s="224" t="s">
        <v>3332</v>
      </c>
      <c r="D131" s="561" t="s">
        <v>10441</v>
      </c>
      <c r="E131" s="551">
        <v>1</v>
      </c>
      <c r="F131" s="101"/>
      <c r="G131" s="556">
        <v>2045.2950000000001</v>
      </c>
      <c r="H131" s="545">
        <f>IF(G131="","",G131-G131*COMPASS!$U$33)</f>
        <v>2045.2950000000001</v>
      </c>
      <c r="I131" s="197"/>
    </row>
    <row r="132" spans="1:9" ht="14.7" customHeight="1">
      <c r="A132" s="101" t="s">
        <v>3333</v>
      </c>
      <c r="B132" s="562" t="s">
        <v>421</v>
      </c>
      <c r="C132" s="224" t="s">
        <v>3334</v>
      </c>
      <c r="D132" s="561" t="s">
        <v>10442</v>
      </c>
      <c r="E132" s="551">
        <v>1</v>
      </c>
      <c r="F132" s="101"/>
      <c r="G132" s="556">
        <v>2476.0259999999998</v>
      </c>
      <c r="H132" s="545">
        <f>IF(G132="","",G132-G132*COMPASS!$U$33)</f>
        <v>2476.0259999999998</v>
      </c>
      <c r="I132" s="197"/>
    </row>
    <row r="133" spans="1:9" ht="14.7" customHeight="1">
      <c r="A133" s="101" t="s">
        <v>3335</v>
      </c>
      <c r="B133" s="562" t="s">
        <v>421</v>
      </c>
      <c r="C133" s="224" t="s">
        <v>3336</v>
      </c>
      <c r="D133" s="561" t="s">
        <v>10443</v>
      </c>
      <c r="E133" s="551">
        <v>1</v>
      </c>
      <c r="F133" s="101"/>
      <c r="G133" s="556">
        <v>2763.18</v>
      </c>
      <c r="H133" s="545">
        <f>IF(G133="","",G133-G133*COMPASS!$U$33)</f>
        <v>2763.18</v>
      </c>
      <c r="I133" s="197"/>
    </row>
    <row r="134" spans="1:9" ht="14.7" customHeight="1">
      <c r="A134" s="101" t="s">
        <v>3337</v>
      </c>
      <c r="B134" s="562" t="s">
        <v>421</v>
      </c>
      <c r="C134" s="224" t="s">
        <v>3338</v>
      </c>
      <c r="D134" s="561" t="s">
        <v>10444</v>
      </c>
      <c r="E134" s="551">
        <v>1</v>
      </c>
      <c r="F134" s="101"/>
      <c r="G134" s="556">
        <v>8367.1980000000003</v>
      </c>
      <c r="H134" s="545">
        <f>IF(G134="","",G134-G134*COMPASS!$U$33)</f>
        <v>8367.1980000000003</v>
      </c>
      <c r="I134" s="197"/>
    </row>
    <row r="135" spans="1:9" ht="14.7" customHeight="1">
      <c r="A135" s="101" t="s">
        <v>3339</v>
      </c>
      <c r="B135" s="562" t="s">
        <v>421</v>
      </c>
      <c r="C135" s="224" t="s">
        <v>3340</v>
      </c>
      <c r="D135" s="561" t="s">
        <v>10445</v>
      </c>
      <c r="E135" s="551">
        <v>1</v>
      </c>
      <c r="F135" s="101"/>
      <c r="G135" s="556">
        <v>2691.8430000000003</v>
      </c>
      <c r="H135" s="545">
        <f>IF(G135="","",G135-G135*COMPASS!$U$33)</f>
        <v>2691.8430000000003</v>
      </c>
      <c r="I135" s="197"/>
    </row>
    <row r="136" spans="1:9" ht="14.7" customHeight="1">
      <c r="A136" s="101" t="s">
        <v>3341</v>
      </c>
      <c r="B136" s="562" t="s">
        <v>421</v>
      </c>
      <c r="C136" s="224" t="s">
        <v>3342</v>
      </c>
      <c r="D136" s="561" t="s">
        <v>10446</v>
      </c>
      <c r="E136" s="551">
        <v>1</v>
      </c>
      <c r="F136" s="101"/>
      <c r="G136" s="556">
        <v>3122.5740000000005</v>
      </c>
      <c r="H136" s="545">
        <f>IF(G136="","",G136-G136*COMPASS!$U$33)</f>
        <v>3122.5740000000005</v>
      </c>
      <c r="I136" s="197"/>
    </row>
    <row r="137" spans="1:9" ht="14.7" customHeight="1">
      <c r="A137" s="101" t="s">
        <v>3343</v>
      </c>
      <c r="B137" s="562" t="s">
        <v>421</v>
      </c>
      <c r="C137" s="224" t="s">
        <v>3344</v>
      </c>
      <c r="D137" s="561" t="s">
        <v>10447</v>
      </c>
      <c r="E137" s="551">
        <v>1</v>
      </c>
      <c r="F137" s="101"/>
      <c r="G137" s="556">
        <v>3947.0129999999999</v>
      </c>
      <c r="H137" s="545">
        <f>IF(G137="","",G137-G137*COMPASS!$U$33)</f>
        <v>3947.0129999999999</v>
      </c>
      <c r="I137" s="197"/>
    </row>
    <row r="138" spans="1:9" ht="14.7" customHeight="1">
      <c r="A138" s="101" t="s">
        <v>3345</v>
      </c>
      <c r="B138" s="562" t="s">
        <v>421</v>
      </c>
      <c r="C138" s="224" t="s">
        <v>3346</v>
      </c>
      <c r="D138" s="561" t="s">
        <v>10448</v>
      </c>
      <c r="E138" s="551">
        <v>1</v>
      </c>
      <c r="F138" s="101"/>
      <c r="G138" s="556">
        <v>4010.223</v>
      </c>
      <c r="H138" s="545">
        <f>IF(G138="","",G138-G138*COMPASS!$U$33)</f>
        <v>4010.223</v>
      </c>
      <c r="I138" s="197"/>
    </row>
    <row r="139" spans="1:9" ht="14.7" customHeight="1">
      <c r="A139" s="101" t="s">
        <v>3347</v>
      </c>
      <c r="B139" s="562" t="s">
        <v>421</v>
      </c>
      <c r="C139" s="224" t="s">
        <v>3348</v>
      </c>
      <c r="D139" s="561" t="s">
        <v>10449</v>
      </c>
      <c r="E139" s="551">
        <v>1</v>
      </c>
      <c r="F139" s="101"/>
      <c r="G139" s="556">
        <v>3409.7280000000001</v>
      </c>
      <c r="H139" s="545">
        <f>IF(G139="","",G139-G139*COMPASS!$U$33)</f>
        <v>3409.7280000000001</v>
      </c>
      <c r="I139" s="197"/>
    </row>
    <row r="140" spans="1:9" ht="14.7" customHeight="1">
      <c r="A140" s="101" t="s">
        <v>3349</v>
      </c>
      <c r="B140" s="562" t="s">
        <v>421</v>
      </c>
      <c r="C140" s="224" t="s">
        <v>3350</v>
      </c>
      <c r="D140" s="561" t="s">
        <v>10450</v>
      </c>
      <c r="E140" s="551">
        <v>1</v>
      </c>
      <c r="F140" s="101"/>
      <c r="G140" s="556">
        <v>4271.1900000000005</v>
      </c>
      <c r="H140" s="545">
        <f>IF(G140="","",G140-G140*COMPASS!$U$33)</f>
        <v>4271.1900000000005</v>
      </c>
      <c r="I140" s="197"/>
    </row>
    <row r="141" spans="1:9" ht="14.7" customHeight="1">
      <c r="A141" s="101" t="s">
        <v>3351</v>
      </c>
      <c r="B141" s="562" t="s">
        <v>421</v>
      </c>
      <c r="C141" s="224" t="s">
        <v>3352</v>
      </c>
      <c r="D141" s="561" t="s">
        <v>10451</v>
      </c>
      <c r="E141" s="551">
        <v>1</v>
      </c>
      <c r="F141" s="101"/>
      <c r="G141" s="556">
        <v>4845.4979999999996</v>
      </c>
      <c r="H141" s="545">
        <f>IF(G141="","",G141-G141*COMPASS!$U$33)</f>
        <v>4845.4979999999996</v>
      </c>
      <c r="I141" s="197"/>
    </row>
    <row r="142" spans="1:9" ht="14.7" customHeight="1">
      <c r="A142" s="101" t="s">
        <v>3353</v>
      </c>
      <c r="B142" s="562" t="s">
        <v>421</v>
      </c>
      <c r="C142" s="224" t="s">
        <v>3354</v>
      </c>
      <c r="D142" s="561" t="s">
        <v>10452</v>
      </c>
      <c r="E142" s="551">
        <v>1</v>
      </c>
      <c r="F142" s="101"/>
      <c r="G142" s="556">
        <v>7088.55</v>
      </c>
      <c r="H142" s="545">
        <f>IF(G142="","",G142-G142*COMPASS!$U$33)</f>
        <v>7088.55</v>
      </c>
      <c r="I142" s="197"/>
    </row>
    <row r="143" spans="1:9" ht="14.7" customHeight="1">
      <c r="A143" s="101" t="s">
        <v>3355</v>
      </c>
      <c r="B143" s="562" t="s">
        <v>421</v>
      </c>
      <c r="C143" s="224" t="s">
        <v>3356</v>
      </c>
      <c r="D143" s="561" t="s">
        <v>10453</v>
      </c>
      <c r="E143" s="551">
        <v>1</v>
      </c>
      <c r="F143" s="101"/>
      <c r="G143" s="556">
        <v>2736.9929999999999</v>
      </c>
      <c r="H143" s="545">
        <f>IF(G143="","",G143-G143*COMPASS!$U$33)</f>
        <v>2736.9929999999999</v>
      </c>
      <c r="I143" s="197"/>
    </row>
    <row r="144" spans="1:9" ht="14.7" customHeight="1">
      <c r="A144" s="101" t="s">
        <v>3357</v>
      </c>
      <c r="B144" s="562" t="s">
        <v>421</v>
      </c>
      <c r="C144" s="224" t="s">
        <v>3358</v>
      </c>
      <c r="D144" s="561" t="s">
        <v>10454</v>
      </c>
      <c r="E144" s="551">
        <v>1</v>
      </c>
      <c r="F144" s="101"/>
      <c r="G144" s="556">
        <v>2466.0929999999998</v>
      </c>
      <c r="H144" s="545">
        <f>IF(G144="","",G144-G144*COMPASS!$U$33)</f>
        <v>2466.0929999999998</v>
      </c>
      <c r="I144" s="197"/>
    </row>
    <row r="145" spans="1:9" ht="14.7" customHeight="1">
      <c r="A145" s="101" t="s">
        <v>3359</v>
      </c>
      <c r="B145" s="562" t="s">
        <v>421</v>
      </c>
      <c r="C145" s="224" t="s">
        <v>3360</v>
      </c>
      <c r="D145" s="561" t="s">
        <v>10455</v>
      </c>
      <c r="E145" s="551">
        <v>1</v>
      </c>
      <c r="F145" s="101"/>
      <c r="G145" s="556">
        <v>2592.5129999999999</v>
      </c>
      <c r="H145" s="545">
        <f>IF(G145="","",G145-G145*COMPASS!$U$33)</f>
        <v>2592.5129999999999</v>
      </c>
      <c r="I145" s="197"/>
    </row>
    <row r="146" spans="1:9" ht="14.7" customHeight="1">
      <c r="A146" s="101" t="s">
        <v>3361</v>
      </c>
      <c r="B146" s="562" t="s">
        <v>421</v>
      </c>
      <c r="C146" s="224" t="s">
        <v>3362</v>
      </c>
      <c r="D146" s="561" t="s">
        <v>10456</v>
      </c>
      <c r="E146" s="551">
        <v>1</v>
      </c>
      <c r="F146" s="101"/>
      <c r="G146" s="556">
        <v>3072.0060000000003</v>
      </c>
      <c r="H146" s="545">
        <f>IF(G146="","",G146-G146*COMPASS!$U$33)</f>
        <v>3072.0060000000003</v>
      </c>
      <c r="I146" s="197"/>
    </row>
    <row r="147" spans="1:9" ht="14.7" customHeight="1">
      <c r="A147" s="101" t="s">
        <v>3363</v>
      </c>
      <c r="B147" s="562" t="s">
        <v>421</v>
      </c>
      <c r="C147" s="224" t="s">
        <v>3364</v>
      </c>
      <c r="D147" s="561" t="s">
        <v>10457</v>
      </c>
      <c r="E147" s="551">
        <v>1</v>
      </c>
      <c r="F147" s="101"/>
      <c r="G147" s="556">
        <v>2945.5859999999998</v>
      </c>
      <c r="H147" s="545">
        <f>IF(G147="","",G147-G147*COMPASS!$U$33)</f>
        <v>2945.5859999999998</v>
      </c>
      <c r="I147" s="197"/>
    </row>
    <row r="148" spans="1:9" ht="14.7" customHeight="1">
      <c r="A148" s="101" t="s">
        <v>3365</v>
      </c>
      <c r="B148" s="562" t="s">
        <v>421</v>
      </c>
      <c r="C148" s="224" t="s">
        <v>3366</v>
      </c>
      <c r="D148" s="561" t="s">
        <v>10458</v>
      </c>
      <c r="E148" s="551">
        <v>1</v>
      </c>
      <c r="F148" s="101"/>
      <c r="G148" s="556">
        <v>3391.6680000000001</v>
      </c>
      <c r="H148" s="545">
        <f>IF(G148="","",G148-G148*COMPASS!$U$33)</f>
        <v>3391.6680000000001</v>
      </c>
      <c r="I148" s="197"/>
    </row>
    <row r="149" spans="1:9" ht="14.7" customHeight="1">
      <c r="A149" s="101" t="s">
        <v>3367</v>
      </c>
      <c r="B149" s="562" t="s">
        <v>421</v>
      </c>
      <c r="C149" s="224" t="s">
        <v>3368</v>
      </c>
      <c r="D149" s="561" t="s">
        <v>10459</v>
      </c>
      <c r="E149" s="551">
        <v>1</v>
      </c>
      <c r="F149" s="101"/>
      <c r="G149" s="556">
        <v>3265.248</v>
      </c>
      <c r="H149" s="545">
        <f>IF(G149="","",G149-G149*COMPASS!$U$33)</f>
        <v>3265.248</v>
      </c>
      <c r="I149" s="197"/>
    </row>
    <row r="150" spans="1:9" ht="14.7" customHeight="1">
      <c r="A150" s="101" t="s">
        <v>3369</v>
      </c>
      <c r="B150" s="562" t="s">
        <v>421</v>
      </c>
      <c r="C150" s="224" t="s">
        <v>3370</v>
      </c>
      <c r="D150" s="561" t="s">
        <v>10460</v>
      </c>
      <c r="E150" s="551">
        <v>1</v>
      </c>
      <c r="F150" s="101"/>
      <c r="G150" s="556">
        <v>8833.1459999999988</v>
      </c>
      <c r="H150" s="545">
        <f>IF(G150="","",G150-G150*COMPASS!$U$33)</f>
        <v>8833.1459999999988</v>
      </c>
      <c r="I150" s="197"/>
    </row>
    <row r="151" spans="1:9" ht="14.7" customHeight="1">
      <c r="A151" s="101" t="s">
        <v>3371</v>
      </c>
      <c r="B151" s="562" t="s">
        <v>421</v>
      </c>
      <c r="C151" s="224" t="s">
        <v>3372</v>
      </c>
      <c r="D151" s="561" t="s">
        <v>10461</v>
      </c>
      <c r="E151" s="551">
        <v>1</v>
      </c>
      <c r="F151" s="101"/>
      <c r="G151" s="556">
        <v>8706.7260000000006</v>
      </c>
      <c r="H151" s="545">
        <f>IF(G151="","",G151-G151*COMPASS!$U$33)</f>
        <v>8706.7260000000006</v>
      </c>
      <c r="I151" s="197"/>
    </row>
    <row r="152" spans="1:9" ht="14.7" customHeight="1">
      <c r="A152" s="101" t="s">
        <v>3373</v>
      </c>
      <c r="B152" s="562" t="s">
        <v>421</v>
      </c>
      <c r="C152" s="224" t="s">
        <v>3374</v>
      </c>
      <c r="D152" s="561" t="s">
        <v>10462</v>
      </c>
      <c r="E152" s="551">
        <v>1</v>
      </c>
      <c r="F152" s="101"/>
      <c r="G152" s="556">
        <v>3239.0609999999997</v>
      </c>
      <c r="H152" s="545">
        <f>IF(G152="","",G152-G152*COMPASS!$U$33)</f>
        <v>3239.0609999999997</v>
      </c>
      <c r="I152" s="197"/>
    </row>
    <row r="153" spans="1:9" ht="14.7" customHeight="1">
      <c r="A153" s="101" t="s">
        <v>3375</v>
      </c>
      <c r="B153" s="562" t="s">
        <v>421</v>
      </c>
      <c r="C153" s="224" t="s">
        <v>3376</v>
      </c>
      <c r="D153" s="561" t="s">
        <v>10463</v>
      </c>
      <c r="E153" s="551">
        <v>1</v>
      </c>
      <c r="F153" s="101"/>
      <c r="G153" s="556">
        <v>3112.6409999999996</v>
      </c>
      <c r="H153" s="545">
        <f>IF(G153="","",G153-G153*COMPASS!$U$33)</f>
        <v>3112.6409999999996</v>
      </c>
      <c r="I153" s="197"/>
    </row>
    <row r="154" spans="1:9" ht="14.7" customHeight="1">
      <c r="A154" s="101" t="s">
        <v>3377</v>
      </c>
      <c r="B154" s="562" t="s">
        <v>421</v>
      </c>
      <c r="C154" s="224" t="s">
        <v>3378</v>
      </c>
      <c r="D154" s="561" t="s">
        <v>10464</v>
      </c>
      <c r="E154" s="551">
        <v>1</v>
      </c>
      <c r="F154" s="101"/>
      <c r="G154" s="556">
        <v>3718.5539999999996</v>
      </c>
      <c r="H154" s="545">
        <f>IF(G154="","",G154-G154*COMPASS!$U$33)</f>
        <v>3718.5539999999996</v>
      </c>
      <c r="I154" s="197"/>
    </row>
    <row r="155" spans="1:9" ht="14.7" customHeight="1">
      <c r="A155" s="101" t="s">
        <v>3379</v>
      </c>
      <c r="B155" s="562" t="s">
        <v>421</v>
      </c>
      <c r="C155" s="224" t="s">
        <v>3380</v>
      </c>
      <c r="D155" s="561" t="s">
        <v>10465</v>
      </c>
      <c r="E155" s="551">
        <v>1</v>
      </c>
      <c r="F155" s="101"/>
      <c r="G155" s="556">
        <v>3592.1340000000005</v>
      </c>
      <c r="H155" s="545">
        <f>IF(G155="","",G155-G155*COMPASS!$U$33)</f>
        <v>3592.1340000000005</v>
      </c>
      <c r="I155" s="197"/>
    </row>
    <row r="156" spans="1:9" ht="14.7" customHeight="1">
      <c r="A156" s="101" t="s">
        <v>3381</v>
      </c>
      <c r="B156" s="562" t="s">
        <v>421</v>
      </c>
      <c r="C156" s="224" t="s">
        <v>3382</v>
      </c>
      <c r="D156" s="561" t="s">
        <v>10466</v>
      </c>
      <c r="E156" s="551">
        <v>1</v>
      </c>
      <c r="F156" s="101"/>
      <c r="G156" s="556">
        <v>4593.5609999999997</v>
      </c>
      <c r="H156" s="545">
        <f>IF(G156="","",G156-G156*COMPASS!$U$33)</f>
        <v>4593.5609999999997</v>
      </c>
      <c r="I156" s="197"/>
    </row>
    <row r="157" spans="1:9" ht="14.7" customHeight="1">
      <c r="A157" s="101" t="s">
        <v>3381</v>
      </c>
      <c r="B157" s="562" t="s">
        <v>421</v>
      </c>
      <c r="C157" s="224" t="s">
        <v>3383</v>
      </c>
      <c r="D157" s="561" t="s">
        <v>10467</v>
      </c>
      <c r="E157" s="551">
        <v>1</v>
      </c>
      <c r="F157" s="101"/>
      <c r="G157" s="556">
        <v>5266.2960000000003</v>
      </c>
      <c r="H157" s="545">
        <f>IF(G157="","",G157-G157*COMPASS!$U$33)</f>
        <v>5266.2960000000003</v>
      </c>
      <c r="I157" s="197"/>
    </row>
    <row r="158" spans="1:9" ht="14.7" customHeight="1">
      <c r="A158" s="101" t="s">
        <v>3384</v>
      </c>
      <c r="B158" s="562" t="s">
        <v>421</v>
      </c>
      <c r="C158" s="224" t="s">
        <v>3385</v>
      </c>
      <c r="D158" s="561" t="s">
        <v>10468</v>
      </c>
      <c r="E158" s="551">
        <v>1</v>
      </c>
      <c r="F158" s="101"/>
      <c r="G158" s="556">
        <v>4038.2159999999999</v>
      </c>
      <c r="H158" s="545">
        <f>IF(G158="","",G158-G158*COMPASS!$U$33)</f>
        <v>4038.2159999999999</v>
      </c>
      <c r="I158" s="197"/>
    </row>
    <row r="159" spans="1:9" ht="14.7" customHeight="1">
      <c r="A159" s="101" t="s">
        <v>3386</v>
      </c>
      <c r="B159" s="562" t="s">
        <v>421</v>
      </c>
      <c r="C159" s="224" t="s">
        <v>3387</v>
      </c>
      <c r="D159" s="561" t="s">
        <v>10469</v>
      </c>
      <c r="E159" s="551">
        <v>1</v>
      </c>
      <c r="F159" s="101"/>
      <c r="G159" s="556">
        <v>3911.7959999999998</v>
      </c>
      <c r="H159" s="545">
        <f>IF(G159="","",G159-G159*COMPASS!$U$33)</f>
        <v>3911.7959999999998</v>
      </c>
      <c r="I159" s="197"/>
    </row>
    <row r="160" spans="1:9" ht="14.7" customHeight="1">
      <c r="A160" s="101" t="s">
        <v>3388</v>
      </c>
      <c r="B160" s="562" t="s">
        <v>421</v>
      </c>
      <c r="C160" s="224" t="s">
        <v>3389</v>
      </c>
      <c r="D160" s="561" t="s">
        <v>10470</v>
      </c>
      <c r="E160" s="551">
        <v>1</v>
      </c>
      <c r="F160" s="101"/>
      <c r="G160" s="556">
        <v>4997.2019999999993</v>
      </c>
      <c r="H160" s="545">
        <f>IF(G160="","",G160-G160*COMPASS!$U$33)</f>
        <v>4997.2019999999993</v>
      </c>
      <c r="I160" s="197"/>
    </row>
    <row r="161" spans="1:9" ht="14.7" customHeight="1">
      <c r="A161" s="101" t="s">
        <v>3390</v>
      </c>
      <c r="B161" s="562" t="s">
        <v>421</v>
      </c>
      <c r="C161" s="224" t="s">
        <v>3391</v>
      </c>
      <c r="D161" s="561" t="s">
        <v>10471</v>
      </c>
      <c r="E161" s="551">
        <v>1</v>
      </c>
      <c r="F161" s="101"/>
      <c r="G161" s="556">
        <v>4870.7820000000002</v>
      </c>
      <c r="H161" s="545">
        <f>IF(G161="","",G161-G161*COMPASS!$U$33)</f>
        <v>4870.7820000000002</v>
      </c>
      <c r="I161" s="197"/>
    </row>
    <row r="162" spans="1:9" ht="14.7" customHeight="1">
      <c r="A162" s="101" t="s">
        <v>3392</v>
      </c>
      <c r="B162" s="562" t="s">
        <v>421</v>
      </c>
      <c r="C162" s="224" t="s">
        <v>3393</v>
      </c>
      <c r="D162" s="561" t="s">
        <v>10472</v>
      </c>
      <c r="E162" s="551">
        <v>1</v>
      </c>
      <c r="F162" s="101"/>
      <c r="G162" s="556">
        <v>5636.5260000000007</v>
      </c>
      <c r="H162" s="545">
        <f>IF(G162="","",G162-G162*COMPASS!$U$33)</f>
        <v>5636.5260000000007</v>
      </c>
      <c r="I162" s="197"/>
    </row>
    <row r="163" spans="1:9" ht="14.7" customHeight="1">
      <c r="A163" s="101" t="s">
        <v>3394</v>
      </c>
      <c r="B163" s="562" t="s">
        <v>421</v>
      </c>
      <c r="C163" s="224" t="s">
        <v>3395</v>
      </c>
      <c r="D163" s="561" t="s">
        <v>10473</v>
      </c>
      <c r="E163" s="551">
        <v>1</v>
      </c>
      <c r="F163" s="101"/>
      <c r="G163" s="556">
        <v>5510.1059999999998</v>
      </c>
      <c r="H163" s="545">
        <f>IF(G163="","",G163-G163*COMPASS!$U$33)</f>
        <v>5510.1059999999998</v>
      </c>
      <c r="I163" s="197"/>
    </row>
    <row r="164" spans="1:9" ht="14.7" customHeight="1">
      <c r="A164" s="101" t="s">
        <v>3396</v>
      </c>
      <c r="B164" s="562" t="s">
        <v>421</v>
      </c>
      <c r="C164" s="224" t="s">
        <v>3397</v>
      </c>
      <c r="D164" s="561" t="s">
        <v>10474</v>
      </c>
      <c r="E164" s="551">
        <v>1</v>
      </c>
      <c r="F164" s="101"/>
      <c r="G164" s="556">
        <v>7554.4979999999996</v>
      </c>
      <c r="H164" s="545">
        <f>IF(G164="","",G164-G164*COMPASS!$U$33)</f>
        <v>7554.4979999999996</v>
      </c>
      <c r="I164" s="197"/>
    </row>
    <row r="165" spans="1:9" ht="14.7" customHeight="1">
      <c r="A165" s="101" t="s">
        <v>3398</v>
      </c>
      <c r="B165" s="562" t="s">
        <v>421</v>
      </c>
      <c r="C165" s="224" t="s">
        <v>3399</v>
      </c>
      <c r="D165" s="561" t="s">
        <v>10475</v>
      </c>
      <c r="E165" s="551">
        <v>1</v>
      </c>
      <c r="F165" s="101"/>
      <c r="G165" s="556">
        <v>7428.0780000000004</v>
      </c>
      <c r="H165" s="545">
        <f>IF(G165="","",G165-G165*COMPASS!$U$33)</f>
        <v>7428.0780000000004</v>
      </c>
      <c r="I165" s="197"/>
    </row>
    <row r="166" spans="1:9" ht="14.7" customHeight="1">
      <c r="A166" s="546" t="s">
        <v>3400</v>
      </c>
      <c r="B166" s="564"/>
      <c r="C166" s="559"/>
      <c r="D166" s="547"/>
      <c r="E166" s="548"/>
      <c r="F166" s="549"/>
      <c r="G166" s="557"/>
      <c r="H166" s="545" t="str">
        <f>IF(G166="","",G166-G166*COMPASS!$U$33)</f>
        <v/>
      </c>
      <c r="I166" s="197"/>
    </row>
    <row r="167" spans="1:9" ht="14.7" customHeight="1">
      <c r="A167" s="101" t="s">
        <v>3401</v>
      </c>
      <c r="B167" s="562" t="s">
        <v>421</v>
      </c>
      <c r="C167" s="224" t="s">
        <v>3402</v>
      </c>
      <c r="D167" s="561" t="s">
        <v>10476</v>
      </c>
      <c r="E167" s="551">
        <v>1</v>
      </c>
      <c r="F167" s="101"/>
      <c r="G167" s="556">
        <v>1679.58</v>
      </c>
      <c r="H167" s="545">
        <f>IF(G167="","",G167-G167*COMPASS!$U$33)</f>
        <v>1679.58</v>
      </c>
      <c r="I167" s="197"/>
    </row>
    <row r="168" spans="1:9" ht="14.7" customHeight="1">
      <c r="A168" s="101" t="s">
        <v>3403</v>
      </c>
      <c r="B168" s="562" t="s">
        <v>421</v>
      </c>
      <c r="C168" s="224" t="s">
        <v>3404</v>
      </c>
      <c r="D168" s="561" t="s">
        <v>10477</v>
      </c>
      <c r="E168" s="551">
        <v>1</v>
      </c>
      <c r="F168" s="101"/>
      <c r="G168" s="556">
        <v>1282.26</v>
      </c>
      <c r="H168" s="545">
        <f>IF(G168="","",G168-G168*COMPASS!$U$33)</f>
        <v>1282.26</v>
      </c>
      <c r="I168" s="197"/>
    </row>
    <row r="169" spans="1:9" ht="14.7" customHeight="1">
      <c r="A169" s="101" t="s">
        <v>3405</v>
      </c>
      <c r="B169" s="562" t="s">
        <v>421</v>
      </c>
      <c r="C169" s="224" t="s">
        <v>3406</v>
      </c>
      <c r="D169" s="561" t="s">
        <v>10478</v>
      </c>
      <c r="E169" s="551">
        <v>1</v>
      </c>
      <c r="F169" s="101"/>
      <c r="G169" s="556">
        <v>1968.54</v>
      </c>
      <c r="H169" s="545">
        <f>IF(G169="","",G169-G169*COMPASS!$U$33)</f>
        <v>1968.54</v>
      </c>
      <c r="I169" s="197"/>
    </row>
    <row r="170" spans="1:9" ht="14.7" customHeight="1">
      <c r="A170" s="101" t="s">
        <v>3407</v>
      </c>
      <c r="B170" s="562" t="s">
        <v>421</v>
      </c>
      <c r="C170" s="224" t="s">
        <v>3408</v>
      </c>
      <c r="D170" s="561" t="s">
        <v>10479</v>
      </c>
      <c r="E170" s="551">
        <v>1</v>
      </c>
      <c r="F170" s="101"/>
      <c r="G170" s="556">
        <v>1210.02</v>
      </c>
      <c r="H170" s="545">
        <f>IF(G170="","",G170-G170*COMPASS!$U$33)</f>
        <v>1210.02</v>
      </c>
      <c r="I170" s="197"/>
    </row>
    <row r="171" spans="1:9" ht="14.7" customHeight="1">
      <c r="A171" s="101" t="s">
        <v>3409</v>
      </c>
      <c r="B171" s="562" t="s">
        <v>421</v>
      </c>
      <c r="C171" s="224" t="s">
        <v>3410</v>
      </c>
      <c r="D171" s="561" t="s">
        <v>10480</v>
      </c>
      <c r="E171" s="551">
        <v>1</v>
      </c>
      <c r="F171" s="101"/>
      <c r="G171" s="556">
        <v>3216.4859999999999</v>
      </c>
      <c r="H171" s="545">
        <f>IF(G171="","",G171-G171*COMPASS!$U$33)</f>
        <v>3216.4859999999999</v>
      </c>
      <c r="I171" s="197"/>
    </row>
    <row r="172" spans="1:9" ht="14.7" customHeight="1">
      <c r="A172" s="101" t="s">
        <v>3411</v>
      </c>
      <c r="B172" s="562" t="s">
        <v>421</v>
      </c>
      <c r="C172" s="224" t="s">
        <v>3412</v>
      </c>
      <c r="D172" s="561" t="s">
        <v>10481</v>
      </c>
      <c r="E172" s="551">
        <v>1</v>
      </c>
      <c r="F172" s="101"/>
      <c r="G172" s="556">
        <v>3536.1480000000001</v>
      </c>
      <c r="H172" s="545">
        <f>IF(G172="","",G172-G172*COMPASS!$U$33)</f>
        <v>3536.1480000000001</v>
      </c>
      <c r="I172" s="197"/>
    </row>
    <row r="173" spans="1:9" ht="14.7" customHeight="1">
      <c r="A173" s="101" t="s">
        <v>3413</v>
      </c>
      <c r="B173" s="562" t="s">
        <v>421</v>
      </c>
      <c r="C173" s="224" t="s">
        <v>3414</v>
      </c>
      <c r="D173" s="561" t="s">
        <v>10482</v>
      </c>
      <c r="E173" s="551">
        <v>1</v>
      </c>
      <c r="F173" s="101"/>
      <c r="G173" s="556">
        <v>3265.248</v>
      </c>
      <c r="H173" s="545">
        <f>IF(G173="","",G173-G173*COMPASS!$U$33)</f>
        <v>3265.248</v>
      </c>
      <c r="I173" s="197"/>
    </row>
    <row r="174" spans="1:9" ht="14.7" customHeight="1">
      <c r="A174" s="101" t="s">
        <v>3415</v>
      </c>
      <c r="B174" s="562" t="s">
        <v>421</v>
      </c>
      <c r="C174" s="224" t="s">
        <v>3416</v>
      </c>
      <c r="D174" s="561" t="s">
        <v>10483</v>
      </c>
      <c r="E174" s="551">
        <v>1</v>
      </c>
      <c r="F174" s="101"/>
      <c r="G174" s="556">
        <v>8977.6260000000002</v>
      </c>
      <c r="H174" s="545">
        <f>IF(G174="","",G174-G174*COMPASS!$U$33)</f>
        <v>8977.6260000000002</v>
      </c>
      <c r="I174" s="197"/>
    </row>
    <row r="175" spans="1:9" ht="14.7" customHeight="1">
      <c r="A175" s="101" t="s">
        <v>3417</v>
      </c>
      <c r="B175" s="562" t="s">
        <v>421</v>
      </c>
      <c r="C175" s="224" t="s">
        <v>3418</v>
      </c>
      <c r="D175" s="561" t="s">
        <v>10484</v>
      </c>
      <c r="E175" s="551">
        <v>1</v>
      </c>
      <c r="F175" s="101"/>
      <c r="G175" s="556">
        <v>3383.5410000000002</v>
      </c>
      <c r="H175" s="545">
        <f>IF(G175="","",G175-G175*COMPASS!$U$33)</f>
        <v>3383.5410000000002</v>
      </c>
      <c r="I175" s="197"/>
    </row>
    <row r="176" spans="1:9" ht="14.7" customHeight="1">
      <c r="A176" s="101" t="s">
        <v>3417</v>
      </c>
      <c r="B176" s="562" t="s">
        <v>421</v>
      </c>
      <c r="C176" s="224" t="s">
        <v>3419</v>
      </c>
      <c r="D176" s="561" t="s">
        <v>10485</v>
      </c>
      <c r="E176" s="551">
        <v>1</v>
      </c>
      <c r="F176" s="101"/>
      <c r="G176" s="556">
        <v>3112.6409999999996</v>
      </c>
      <c r="H176" s="545">
        <f>IF(G176="","",G176-G176*COMPASS!$U$33)</f>
        <v>3112.6409999999996</v>
      </c>
      <c r="I176" s="197"/>
    </row>
    <row r="177" spans="1:9" ht="14.7" customHeight="1">
      <c r="A177" s="101" t="s">
        <v>3420</v>
      </c>
      <c r="B177" s="562" t="s">
        <v>421</v>
      </c>
      <c r="C177" s="224" t="s">
        <v>3421</v>
      </c>
      <c r="D177" s="561" t="s">
        <v>10486</v>
      </c>
      <c r="E177" s="551">
        <v>1</v>
      </c>
      <c r="F177" s="101"/>
      <c r="G177" s="556">
        <v>3863.0339999999997</v>
      </c>
      <c r="H177" s="545">
        <f>IF(G177="","",G177-G177*COMPASS!$U$33)</f>
        <v>3863.0339999999997</v>
      </c>
      <c r="I177" s="197"/>
    </row>
    <row r="178" spans="1:9" ht="14.7" customHeight="1">
      <c r="A178" s="101" t="s">
        <v>3422</v>
      </c>
      <c r="B178" s="562" t="s">
        <v>421</v>
      </c>
      <c r="C178" s="224" t="s">
        <v>3423</v>
      </c>
      <c r="D178" s="561" t="s">
        <v>10487</v>
      </c>
      <c r="E178" s="551">
        <v>1</v>
      </c>
      <c r="F178" s="101"/>
      <c r="G178" s="556">
        <v>5537.1959999999999</v>
      </c>
      <c r="H178" s="545">
        <f>IF(G178="","",G178-G178*COMPASS!$U$33)</f>
        <v>5537.1959999999999</v>
      </c>
      <c r="I178" s="197"/>
    </row>
    <row r="179" spans="1:9" ht="14.7" customHeight="1">
      <c r="A179" s="101" t="s">
        <v>3424</v>
      </c>
      <c r="B179" s="562" t="s">
        <v>421</v>
      </c>
      <c r="C179" s="224" t="s">
        <v>3425</v>
      </c>
      <c r="D179" s="561" t="s">
        <v>10488</v>
      </c>
      <c r="E179" s="551">
        <v>1</v>
      </c>
      <c r="F179" s="101"/>
      <c r="G179" s="556">
        <v>4182.6959999999999</v>
      </c>
      <c r="H179" s="545">
        <f>IF(G179="","",G179-G179*COMPASS!$U$33)</f>
        <v>4182.6959999999999</v>
      </c>
      <c r="I179" s="197"/>
    </row>
    <row r="180" spans="1:9" ht="14.7" customHeight="1">
      <c r="A180" s="101" t="s">
        <v>3424</v>
      </c>
      <c r="B180" s="562" t="s">
        <v>421</v>
      </c>
      <c r="C180" s="224" t="s">
        <v>3426</v>
      </c>
      <c r="D180" s="561" t="s">
        <v>10489</v>
      </c>
      <c r="E180" s="551">
        <v>1</v>
      </c>
      <c r="F180" s="101"/>
      <c r="G180" s="556">
        <v>3911.7959999999998</v>
      </c>
      <c r="H180" s="545">
        <f>IF(G180="","",G180-G180*COMPASS!$U$33)</f>
        <v>3911.7959999999998</v>
      </c>
      <c r="I180" s="197"/>
    </row>
    <row r="181" spans="1:9" ht="14.7" customHeight="1">
      <c r="A181" s="101" t="s">
        <v>3427</v>
      </c>
      <c r="B181" s="562" t="s">
        <v>421</v>
      </c>
      <c r="C181" s="224" t="s">
        <v>3428</v>
      </c>
      <c r="D181" s="561" t="s">
        <v>10490</v>
      </c>
      <c r="E181" s="551">
        <v>1</v>
      </c>
      <c r="F181" s="101"/>
      <c r="G181" s="556">
        <v>5141.6819999999998</v>
      </c>
      <c r="H181" s="545">
        <f>IF(G181="","",G181-G181*COMPASS!$U$33)</f>
        <v>5141.6819999999998</v>
      </c>
      <c r="I181" s="197"/>
    </row>
    <row r="182" spans="1:9" ht="14.7" customHeight="1">
      <c r="A182" s="101" t="s">
        <v>3429</v>
      </c>
      <c r="B182" s="562" t="s">
        <v>421</v>
      </c>
      <c r="C182" s="224" t="s">
        <v>3430</v>
      </c>
      <c r="D182" s="561" t="s">
        <v>10491</v>
      </c>
      <c r="E182" s="551">
        <v>1</v>
      </c>
      <c r="F182" s="101"/>
      <c r="G182" s="556">
        <v>5781.0060000000003</v>
      </c>
      <c r="H182" s="545">
        <f>IF(G182="","",G182-G182*COMPASS!$U$33)</f>
        <v>5781.0060000000003</v>
      </c>
      <c r="I182" s="197"/>
    </row>
    <row r="183" spans="1:9" ht="14.7" customHeight="1">
      <c r="A183" s="101" t="s">
        <v>3431</v>
      </c>
      <c r="B183" s="562" t="s">
        <v>421</v>
      </c>
      <c r="C183" s="224" t="s">
        <v>3432</v>
      </c>
      <c r="D183" s="561" t="s">
        <v>10492</v>
      </c>
      <c r="E183" s="551">
        <v>1</v>
      </c>
      <c r="F183" s="101"/>
      <c r="G183" s="556">
        <v>7698.9780000000001</v>
      </c>
      <c r="H183" s="545">
        <f>IF(G183="","",G183-G183*COMPASS!$U$33)</f>
        <v>7698.9780000000001</v>
      </c>
      <c r="I183" s="197"/>
    </row>
    <row r="184" spans="1:9" ht="14.7" customHeight="1">
      <c r="A184" s="546" t="s">
        <v>3433</v>
      </c>
      <c r="B184" s="564"/>
      <c r="C184" s="559"/>
      <c r="D184" s="547"/>
      <c r="E184" s="548"/>
      <c r="F184" s="549"/>
      <c r="G184" s="557"/>
      <c r="H184" s="545" t="str">
        <f>IF(G184="","",G184-G184*COMPASS!$U$33)</f>
        <v/>
      </c>
      <c r="I184" s="197"/>
    </row>
    <row r="185" spans="1:9" ht="14.7" customHeight="1">
      <c r="A185" s="101" t="s">
        <v>3434</v>
      </c>
      <c r="B185" s="562" t="s">
        <v>421</v>
      </c>
      <c r="C185" s="224" t="s">
        <v>3435</v>
      </c>
      <c r="D185" s="561" t="s">
        <v>9393</v>
      </c>
      <c r="E185" s="551">
        <v>1</v>
      </c>
      <c r="F185" s="101"/>
      <c r="G185" s="556">
        <v>538.18799999999999</v>
      </c>
      <c r="H185" s="545">
        <f>IF(G185="","",G185-G185*COMPASS!$U$33)</f>
        <v>538.18799999999999</v>
      </c>
      <c r="I185" s="197"/>
    </row>
    <row r="186" spans="1:9" ht="14.7" customHeight="1">
      <c r="A186" s="101" t="s">
        <v>3436</v>
      </c>
      <c r="B186" s="562" t="s">
        <v>421</v>
      </c>
      <c r="C186" s="224" t="s">
        <v>3437</v>
      </c>
      <c r="D186" s="561" t="s">
        <v>9394</v>
      </c>
      <c r="E186" s="551">
        <v>1</v>
      </c>
      <c r="F186" s="101"/>
      <c r="G186" s="556">
        <v>2398.3679999999999</v>
      </c>
      <c r="H186" s="545">
        <f>IF(G186="","",G186-G186*COMPASS!$U$33)</f>
        <v>2398.3679999999999</v>
      </c>
      <c r="I186" s="197"/>
    </row>
    <row r="187" spans="1:9" ht="14.7" customHeight="1">
      <c r="A187" s="101" t="s">
        <v>3438</v>
      </c>
      <c r="B187" s="562" t="s">
        <v>421</v>
      </c>
      <c r="C187" s="224" t="s">
        <v>3439</v>
      </c>
      <c r="D187" s="561" t="s">
        <v>9395</v>
      </c>
      <c r="E187" s="551">
        <v>1</v>
      </c>
      <c r="F187" s="101"/>
      <c r="G187" s="556">
        <v>4363.2960000000003</v>
      </c>
      <c r="H187" s="545">
        <f>IF(G187="","",G187-G187*COMPASS!$U$33)</f>
        <v>4363.2960000000003</v>
      </c>
      <c r="I187" s="197"/>
    </row>
    <row r="188" spans="1:9" ht="14.7" customHeight="1">
      <c r="A188" s="101" t="s">
        <v>3440</v>
      </c>
      <c r="B188" s="562" t="s">
        <v>421</v>
      </c>
      <c r="C188" s="224" t="s">
        <v>3441</v>
      </c>
      <c r="D188" s="561" t="s">
        <v>9396</v>
      </c>
      <c r="E188" s="551">
        <v>1</v>
      </c>
      <c r="F188" s="101"/>
      <c r="G188" s="556">
        <v>2795.6880000000001</v>
      </c>
      <c r="H188" s="545">
        <f>IF(G188="","",G188-G188*COMPASS!$U$33)</f>
        <v>2795.6880000000001</v>
      </c>
      <c r="I188" s="197"/>
    </row>
    <row r="189" spans="1:9" ht="14.7" customHeight="1">
      <c r="A189" s="101" t="s">
        <v>3442</v>
      </c>
      <c r="B189" s="562" t="s">
        <v>421</v>
      </c>
      <c r="C189" s="224" t="s">
        <v>3443</v>
      </c>
      <c r="D189" s="561" t="s">
        <v>9397</v>
      </c>
      <c r="E189" s="551">
        <v>1</v>
      </c>
      <c r="F189" s="101"/>
      <c r="G189" s="556">
        <v>4760.616</v>
      </c>
      <c r="H189" s="545">
        <f>IF(G189="","",G189-G189*COMPASS!$U$33)</f>
        <v>4760.616</v>
      </c>
      <c r="I189" s="197"/>
    </row>
    <row r="190" spans="1:9" ht="14.7" customHeight="1">
      <c r="A190" s="546" t="s">
        <v>3444</v>
      </c>
      <c r="B190" s="564"/>
      <c r="C190" s="559"/>
      <c r="D190" s="547"/>
      <c r="E190" s="548"/>
      <c r="F190" s="549"/>
      <c r="G190" s="557"/>
      <c r="H190" s="545" t="str">
        <f>IF(G190="","",G190-G190*COMPASS!$U$33)</f>
        <v/>
      </c>
      <c r="I190" s="197"/>
    </row>
    <row r="191" spans="1:9" ht="14.7" customHeight="1">
      <c r="A191" s="101" t="s">
        <v>3445</v>
      </c>
      <c r="B191" s="562" t="s">
        <v>421</v>
      </c>
      <c r="C191" s="224" t="s">
        <v>3446</v>
      </c>
      <c r="D191" s="561" t="s">
        <v>9398</v>
      </c>
      <c r="E191" s="551">
        <v>1</v>
      </c>
      <c r="F191" s="101"/>
      <c r="G191" s="556">
        <v>288.95999999999998</v>
      </c>
      <c r="H191" s="545">
        <f>IF(G191="","",G191-G191*COMPASS!$U$33)</f>
        <v>288.95999999999998</v>
      </c>
      <c r="I191" s="197"/>
    </row>
    <row r="192" spans="1:9" ht="14.7" customHeight="1">
      <c r="A192" s="101" t="s">
        <v>3447</v>
      </c>
      <c r="B192" s="562" t="s">
        <v>421</v>
      </c>
      <c r="C192" s="224" t="s">
        <v>3448</v>
      </c>
      <c r="D192" s="561" t="s">
        <v>9399</v>
      </c>
      <c r="E192" s="551">
        <v>1</v>
      </c>
      <c r="F192" s="101"/>
      <c r="G192" s="556">
        <v>370.23</v>
      </c>
      <c r="H192" s="545">
        <f>IF(G192="","",G192-G192*COMPASS!$U$33)</f>
        <v>370.23</v>
      </c>
      <c r="I192" s="197"/>
    </row>
    <row r="193" spans="1:9" ht="14.7" customHeight="1">
      <c r="A193" s="101" t="s">
        <v>3449</v>
      </c>
      <c r="B193" s="562" t="s">
        <v>421</v>
      </c>
      <c r="C193" s="224" t="s">
        <v>3450</v>
      </c>
      <c r="D193" s="561" t="s">
        <v>9400</v>
      </c>
      <c r="E193" s="551">
        <v>1</v>
      </c>
      <c r="F193" s="101"/>
      <c r="G193" s="556">
        <v>541.79999999999995</v>
      </c>
      <c r="H193" s="545">
        <f>IF(G193="","",G193-G193*COMPASS!$U$33)</f>
        <v>541.79999999999995</v>
      </c>
      <c r="I193" s="197"/>
    </row>
    <row r="194" spans="1:9" ht="14.7" customHeight="1">
      <c r="A194" s="101" t="s">
        <v>3451</v>
      </c>
      <c r="B194" s="562" t="s">
        <v>421</v>
      </c>
      <c r="C194" s="224" t="s">
        <v>3452</v>
      </c>
      <c r="D194" s="561" t="s">
        <v>9401</v>
      </c>
      <c r="E194" s="551">
        <v>1</v>
      </c>
      <c r="F194" s="101"/>
      <c r="G194" s="556">
        <v>404.54399999999998</v>
      </c>
      <c r="H194" s="545">
        <f>IF(G194="","",G194-G194*COMPASS!$U$33)</f>
        <v>404.54399999999998</v>
      </c>
      <c r="I194" s="197"/>
    </row>
    <row r="195" spans="1:9" ht="14.7" customHeight="1">
      <c r="A195" s="101" t="s">
        <v>3453</v>
      </c>
      <c r="B195" s="562" t="s">
        <v>421</v>
      </c>
      <c r="C195" s="224" t="s">
        <v>3454</v>
      </c>
      <c r="D195" s="561" t="s">
        <v>9402</v>
      </c>
      <c r="E195" s="551">
        <v>1</v>
      </c>
      <c r="F195" s="101"/>
      <c r="G195" s="556">
        <v>307.02</v>
      </c>
      <c r="H195" s="545">
        <f>IF(G195="","",G195-G195*COMPASS!$U$33)</f>
        <v>307.02</v>
      </c>
      <c r="I195" s="197"/>
    </row>
    <row r="196" spans="1:9" ht="14.7" customHeight="1">
      <c r="A196" s="101" t="s">
        <v>3455</v>
      </c>
      <c r="B196" s="562" t="s">
        <v>421</v>
      </c>
      <c r="C196" s="224" t="s">
        <v>3456</v>
      </c>
      <c r="D196" s="561" t="s">
        <v>9403</v>
      </c>
      <c r="E196" s="551">
        <v>1</v>
      </c>
      <c r="F196" s="101"/>
      <c r="G196" s="556">
        <v>469.56</v>
      </c>
      <c r="H196" s="545">
        <f>IF(G196="","",G196-G196*COMPASS!$U$33)</f>
        <v>469.56</v>
      </c>
      <c r="I196" s="197"/>
    </row>
    <row r="197" spans="1:9" ht="14.7" customHeight="1">
      <c r="A197" s="101" t="s">
        <v>3457</v>
      </c>
      <c r="B197" s="562" t="s">
        <v>421</v>
      </c>
      <c r="C197" s="224" t="s">
        <v>3458</v>
      </c>
      <c r="D197" s="561" t="s">
        <v>10493</v>
      </c>
      <c r="E197" s="551">
        <v>1</v>
      </c>
      <c r="F197" s="101"/>
      <c r="G197" s="556">
        <v>709.75800000000004</v>
      </c>
      <c r="H197" s="545">
        <f>IF(G197="","",G197-G197*COMPASS!$U$33)</f>
        <v>709.75800000000004</v>
      </c>
      <c r="I197" s="197"/>
    </row>
    <row r="198" spans="1:9" ht="14.7" customHeight="1">
      <c r="A198" s="101" t="s">
        <v>3459</v>
      </c>
      <c r="B198" s="562" t="s">
        <v>421</v>
      </c>
      <c r="C198" s="224" t="s">
        <v>3460</v>
      </c>
      <c r="D198" s="561" t="s">
        <v>10494</v>
      </c>
      <c r="E198" s="551">
        <v>1</v>
      </c>
      <c r="F198" s="101"/>
      <c r="G198" s="556">
        <v>827.14800000000002</v>
      </c>
      <c r="H198" s="545">
        <f>IF(G198="","",G198-G198*COMPASS!$U$33)</f>
        <v>827.14800000000002</v>
      </c>
      <c r="I198" s="197"/>
    </row>
    <row r="199" spans="1:9" ht="14.7" customHeight="1">
      <c r="A199" s="101" t="s">
        <v>3461</v>
      </c>
      <c r="B199" s="562" t="s">
        <v>421</v>
      </c>
      <c r="C199" s="224" t="s">
        <v>3462</v>
      </c>
      <c r="D199" s="561" t="s">
        <v>10495</v>
      </c>
      <c r="E199" s="551">
        <v>1</v>
      </c>
      <c r="F199" s="101"/>
      <c r="G199" s="556">
        <v>904.80600000000004</v>
      </c>
      <c r="H199" s="545">
        <f>IF(G199="","",G199-G199*COMPASS!$U$33)</f>
        <v>904.80600000000004</v>
      </c>
      <c r="I199" s="197"/>
    </row>
    <row r="200" spans="1:9" ht="14.7" customHeight="1">
      <c r="A200" s="101" t="s">
        <v>3463</v>
      </c>
      <c r="B200" s="562" t="s">
        <v>421</v>
      </c>
      <c r="C200" s="224" t="s">
        <v>3464</v>
      </c>
      <c r="D200" s="561" t="s">
        <v>10496</v>
      </c>
      <c r="E200" s="551">
        <v>1</v>
      </c>
      <c r="F200" s="101"/>
      <c r="G200" s="556">
        <v>1049.2860000000001</v>
      </c>
      <c r="H200" s="545">
        <f>IF(G200="","",G200-G200*COMPASS!$U$33)</f>
        <v>1049.2860000000001</v>
      </c>
      <c r="I200" s="197"/>
    </row>
    <row r="201" spans="1:9" ht="14.7" customHeight="1">
      <c r="A201" s="101" t="s">
        <v>3465</v>
      </c>
      <c r="B201" s="562" t="s">
        <v>421</v>
      </c>
      <c r="C201" s="224" t="s">
        <v>3466</v>
      </c>
      <c r="D201" s="561" t="s">
        <v>10497</v>
      </c>
      <c r="E201" s="551">
        <v>10</v>
      </c>
      <c r="F201" s="101"/>
      <c r="G201" s="556">
        <v>829.20684000000006</v>
      </c>
      <c r="H201" s="545">
        <f>IF(G201="","",G201-G201*COMPASS!$U$33)</f>
        <v>829.20684000000006</v>
      </c>
      <c r="I201" s="197"/>
    </row>
    <row r="202" spans="1:9" ht="14.7" customHeight="1">
      <c r="A202" s="101" t="s">
        <v>3467</v>
      </c>
      <c r="B202" s="562" t="s">
        <v>421</v>
      </c>
      <c r="C202" s="224" t="s">
        <v>3468</v>
      </c>
      <c r="D202" s="561" t="s">
        <v>10498</v>
      </c>
      <c r="E202" s="551">
        <v>10</v>
      </c>
      <c r="F202" s="101"/>
      <c r="G202" s="556">
        <v>829.20684000000006</v>
      </c>
      <c r="H202" s="545">
        <f>IF(G202="","",G202-G202*COMPASS!$U$33)</f>
        <v>829.20684000000006</v>
      </c>
      <c r="I202" s="197"/>
    </row>
    <row r="203" spans="1:9" ht="14.7" customHeight="1">
      <c r="A203" s="101" t="s">
        <v>3469</v>
      </c>
      <c r="B203" s="562" t="s">
        <v>421</v>
      </c>
      <c r="C203" s="224" t="s">
        <v>3470</v>
      </c>
      <c r="D203" s="561" t="s">
        <v>10499</v>
      </c>
      <c r="E203" s="551">
        <v>5</v>
      </c>
      <c r="F203" s="101"/>
      <c r="G203" s="556">
        <v>1014.50244</v>
      </c>
      <c r="H203" s="545">
        <f>IF(G203="","",G203-G203*COMPASS!$U$33)</f>
        <v>1014.50244</v>
      </c>
      <c r="I203" s="197"/>
    </row>
    <row r="204" spans="1:9" ht="14.7" customHeight="1">
      <c r="A204" s="101" t="s">
        <v>3471</v>
      </c>
      <c r="B204" s="562" t="s">
        <v>421</v>
      </c>
      <c r="C204" s="224" t="s">
        <v>3472</v>
      </c>
      <c r="D204" s="561" t="s">
        <v>10500</v>
      </c>
      <c r="E204" s="551">
        <v>1</v>
      </c>
      <c r="F204" s="101"/>
      <c r="G204" s="556">
        <v>1077.71244</v>
      </c>
      <c r="H204" s="545">
        <f>IF(G204="","",G204-G204*COMPASS!$U$33)</f>
        <v>1077.71244</v>
      </c>
      <c r="I204" s="197"/>
    </row>
    <row r="205" spans="1:9" ht="14.7" customHeight="1">
      <c r="A205" s="101" t="s">
        <v>4685</v>
      </c>
      <c r="B205" s="562" t="s">
        <v>421</v>
      </c>
      <c r="C205" s="224" t="s">
        <v>3473</v>
      </c>
      <c r="D205" s="561" t="s">
        <v>10501</v>
      </c>
      <c r="E205" s="551">
        <v>1</v>
      </c>
      <c r="F205" s="101"/>
      <c r="G205" s="556">
        <v>1336.44</v>
      </c>
      <c r="H205" s="545">
        <f>IF(G205="","",G205-G205*COMPASS!$U$33)</f>
        <v>1336.44</v>
      </c>
      <c r="I205" s="197"/>
    </row>
    <row r="206" spans="1:9" ht="14.7" customHeight="1">
      <c r="A206" s="101" t="s">
        <v>3474</v>
      </c>
      <c r="B206" s="562" t="s">
        <v>421</v>
      </c>
      <c r="C206" s="224" t="s">
        <v>3475</v>
      </c>
      <c r="D206" s="561" t="s">
        <v>10502</v>
      </c>
      <c r="E206" s="551">
        <v>1</v>
      </c>
      <c r="F206" s="101"/>
      <c r="G206" s="556">
        <v>1137.78</v>
      </c>
      <c r="H206" s="545">
        <f>IF(G206="","",G206-G206*COMPASS!$U$33)</f>
        <v>1137.78</v>
      </c>
      <c r="I206" s="197"/>
    </row>
    <row r="207" spans="1:9" ht="14.7" customHeight="1">
      <c r="A207" s="101" t="s">
        <v>3476</v>
      </c>
      <c r="B207" s="562" t="s">
        <v>421</v>
      </c>
      <c r="C207" s="224" t="s">
        <v>3477</v>
      </c>
      <c r="D207" s="561" t="s">
        <v>10503</v>
      </c>
      <c r="E207" s="551">
        <v>1</v>
      </c>
      <c r="F207" s="101"/>
      <c r="G207" s="556">
        <v>1264.2</v>
      </c>
      <c r="H207" s="545">
        <f>IF(G207="","",G207-G207*COMPASS!$U$33)</f>
        <v>1264.2</v>
      </c>
      <c r="I207" s="197"/>
    </row>
    <row r="208" spans="1:9" ht="14.7" customHeight="1">
      <c r="A208" s="101" t="s">
        <v>3478</v>
      </c>
      <c r="B208" s="562" t="s">
        <v>421</v>
      </c>
      <c r="C208" s="224" t="s">
        <v>3479</v>
      </c>
      <c r="D208" s="561" t="s">
        <v>10504</v>
      </c>
      <c r="E208" s="551">
        <v>1</v>
      </c>
      <c r="F208" s="101"/>
      <c r="G208" s="556">
        <v>1300.32</v>
      </c>
      <c r="H208" s="545">
        <f>IF(G208="","",G208-G208*COMPASS!$U$33)</f>
        <v>1300.32</v>
      </c>
      <c r="I208" s="197"/>
    </row>
    <row r="209" spans="1:9" ht="14.7" customHeight="1">
      <c r="A209" s="101" t="s">
        <v>3480</v>
      </c>
      <c r="B209" s="562" t="s">
        <v>421</v>
      </c>
      <c r="C209" s="224" t="s">
        <v>3481</v>
      </c>
      <c r="D209" s="561" t="s">
        <v>10505</v>
      </c>
      <c r="E209" s="551">
        <v>1</v>
      </c>
      <c r="F209" s="101"/>
      <c r="G209" s="556">
        <v>1571.22</v>
      </c>
      <c r="H209" s="545">
        <f>IF(G209="","",G209-G209*COMPASS!$U$33)</f>
        <v>1571.22</v>
      </c>
      <c r="I209" s="197"/>
    </row>
    <row r="210" spans="1:9" ht="14.7" customHeight="1">
      <c r="A210" s="550" t="s">
        <v>880</v>
      </c>
      <c r="B210" s="565"/>
      <c r="C210" s="560"/>
      <c r="D210" s="547"/>
      <c r="E210" s="552"/>
      <c r="F210" s="549"/>
      <c r="G210" s="557"/>
      <c r="H210" s="545" t="str">
        <f>IF(G210="","",G210-G210*COMPASS!$U$33)</f>
        <v/>
      </c>
      <c r="I210" s="197"/>
    </row>
    <row r="211" spans="1:9" ht="14.7" customHeight="1">
      <c r="A211" s="101" t="s">
        <v>3482</v>
      </c>
      <c r="B211" s="562" t="s">
        <v>421</v>
      </c>
      <c r="C211" s="224" t="s">
        <v>3483</v>
      </c>
      <c r="D211" s="561" t="s">
        <v>9404</v>
      </c>
      <c r="E211" s="551">
        <v>1</v>
      </c>
      <c r="F211" s="101"/>
      <c r="G211" s="556">
        <v>6814.0380000000005</v>
      </c>
      <c r="H211" s="545">
        <f>IF(G211="","",G211-G211*COMPASS!$U$33)</f>
        <v>6814.0380000000005</v>
      </c>
      <c r="I211" s="197"/>
    </row>
    <row r="212" spans="1:9" ht="14.7" customHeight="1">
      <c r="A212" s="101" t="s">
        <v>3484</v>
      </c>
      <c r="B212" s="562" t="s">
        <v>421</v>
      </c>
      <c r="C212" s="224" t="s">
        <v>3485</v>
      </c>
      <c r="D212" s="561" t="s">
        <v>9405</v>
      </c>
      <c r="E212" s="551">
        <v>1</v>
      </c>
      <c r="F212" s="101"/>
      <c r="G212" s="556">
        <v>973.43399999999997</v>
      </c>
      <c r="H212" s="545">
        <f>IF(G212="","",G212-G212*COMPASS!$U$33)</f>
        <v>973.43399999999997</v>
      </c>
      <c r="I212" s="197"/>
    </row>
    <row r="213" spans="1:9" ht="14.7" customHeight="1">
      <c r="A213" s="101" t="s">
        <v>3486</v>
      </c>
      <c r="B213" s="562" t="s">
        <v>421</v>
      </c>
      <c r="C213" s="224" t="s">
        <v>3487</v>
      </c>
      <c r="D213" s="561" t="s">
        <v>9406</v>
      </c>
      <c r="E213" s="551">
        <v>1</v>
      </c>
      <c r="F213" s="101"/>
      <c r="G213" s="556">
        <v>973.43399999999997</v>
      </c>
      <c r="H213" s="545">
        <f>IF(G213="","",G213-G213*COMPASS!$U$33)</f>
        <v>973.43399999999997</v>
      </c>
      <c r="I213" s="197"/>
    </row>
    <row r="214" spans="1:9" ht="14.7" customHeight="1">
      <c r="A214" s="101" t="s">
        <v>3488</v>
      </c>
      <c r="B214" s="562" t="s">
        <v>421</v>
      </c>
      <c r="C214" s="224" t="s">
        <v>3489</v>
      </c>
      <c r="D214" s="561" t="s">
        <v>9407</v>
      </c>
      <c r="E214" s="551">
        <v>1</v>
      </c>
      <c r="F214" s="101"/>
      <c r="G214" s="556">
        <v>1946.8679999999999</v>
      </c>
      <c r="H214" s="545">
        <f>IF(G214="","",G214-G214*COMPASS!$U$33)</f>
        <v>1946.8679999999999</v>
      </c>
      <c r="I214" s="197"/>
    </row>
    <row r="215" spans="1:9" ht="14.7" customHeight="1">
      <c r="A215" s="101" t="s">
        <v>3490</v>
      </c>
      <c r="B215" s="562" t="s">
        <v>421</v>
      </c>
      <c r="C215" s="224" t="s">
        <v>3491</v>
      </c>
      <c r="D215" s="561" t="s">
        <v>9408</v>
      </c>
      <c r="E215" s="551">
        <v>1</v>
      </c>
      <c r="F215" s="101"/>
      <c r="G215" s="556">
        <v>9734.34</v>
      </c>
      <c r="H215" s="545">
        <f>IF(G215="","",G215-G215*COMPASS!$U$33)</f>
        <v>9734.34</v>
      </c>
      <c r="I215" s="197"/>
    </row>
    <row r="216" spans="1:9" ht="14.7" customHeight="1">
      <c r="A216" s="101" t="s">
        <v>3492</v>
      </c>
      <c r="B216" s="562" t="s">
        <v>421</v>
      </c>
      <c r="C216" s="224" t="s">
        <v>3493</v>
      </c>
      <c r="D216" s="561" t="s">
        <v>9409</v>
      </c>
      <c r="E216" s="551">
        <v>1</v>
      </c>
      <c r="F216" s="101"/>
      <c r="G216" s="556">
        <v>54.18</v>
      </c>
      <c r="H216" s="545">
        <f>IF(G216="","",G216-G216*COMPASS!$U$33)</f>
        <v>54.18</v>
      </c>
      <c r="I216" s="197"/>
    </row>
    <row r="217" spans="1:9" ht="14.7" customHeight="1">
      <c r="A217" s="101" t="s">
        <v>3494</v>
      </c>
      <c r="B217" s="562" t="s">
        <v>421</v>
      </c>
      <c r="C217" s="224" t="s">
        <v>3495</v>
      </c>
      <c r="D217" s="561" t="s">
        <v>9410</v>
      </c>
      <c r="E217" s="551">
        <v>1</v>
      </c>
      <c r="F217" s="101"/>
      <c r="G217" s="556">
        <v>580.26779999999997</v>
      </c>
      <c r="H217" s="545">
        <f>IF(G217="","",G217-G217*COMPASS!$U$33)</f>
        <v>580.26779999999997</v>
      </c>
      <c r="I217" s="197"/>
    </row>
    <row r="218" spans="1:9" ht="14.7" customHeight="1">
      <c r="A218" s="101" t="s">
        <v>3496</v>
      </c>
      <c r="B218" s="562" t="s">
        <v>421</v>
      </c>
      <c r="C218" s="224" t="s">
        <v>3497</v>
      </c>
      <c r="D218" s="561" t="s">
        <v>9411</v>
      </c>
      <c r="E218" s="551">
        <v>1</v>
      </c>
      <c r="F218" s="101"/>
      <c r="G218" s="556">
        <v>870.40169999999989</v>
      </c>
      <c r="H218" s="545">
        <f>IF(G218="","",G218-G218*COMPASS!$U$33)</f>
        <v>870.40169999999989</v>
      </c>
      <c r="I218" s="197"/>
    </row>
    <row r="219" spans="1:9" ht="14.7" customHeight="1">
      <c r="A219" s="101" t="s">
        <v>3498</v>
      </c>
      <c r="B219" s="562" t="s">
        <v>421</v>
      </c>
      <c r="C219" s="224" t="s">
        <v>3499</v>
      </c>
      <c r="D219" s="561" t="s">
        <v>9412</v>
      </c>
      <c r="E219" s="551">
        <v>1</v>
      </c>
      <c r="F219" s="101"/>
      <c r="G219" s="556">
        <v>3893.7359999999999</v>
      </c>
      <c r="H219" s="545">
        <f>IF(G219="","",G219-G219*COMPASS!$U$33)</f>
        <v>3893.7359999999999</v>
      </c>
      <c r="I219" s="197"/>
    </row>
    <row r="220" spans="1:9" ht="14.7" customHeight="1">
      <c r="A220" s="101" t="s">
        <v>3500</v>
      </c>
      <c r="B220" s="562" t="s">
        <v>421</v>
      </c>
      <c r="C220" s="224" t="s">
        <v>3501</v>
      </c>
      <c r="D220" s="561" t="s">
        <v>9413</v>
      </c>
      <c r="E220" s="551">
        <v>1</v>
      </c>
      <c r="F220" s="101"/>
      <c r="G220" s="556">
        <v>11681.208000000001</v>
      </c>
      <c r="H220" s="545">
        <f>IF(G220="","",G220-G220*COMPASS!$U$33)</f>
        <v>11681.208000000001</v>
      </c>
      <c r="I220" s="197"/>
    </row>
    <row r="221" spans="1:9" ht="14.7" customHeight="1">
      <c r="A221" s="101" t="s">
        <v>3502</v>
      </c>
      <c r="B221" s="562" t="s">
        <v>421</v>
      </c>
      <c r="C221" s="224" t="s">
        <v>3503</v>
      </c>
      <c r="D221" s="561" t="s">
        <v>9414</v>
      </c>
      <c r="E221" s="551">
        <v>1</v>
      </c>
      <c r="F221" s="101"/>
      <c r="G221" s="556">
        <v>4867.17</v>
      </c>
      <c r="H221" s="545">
        <f>IF(G221="","",G221-G221*COMPASS!$U$33)</f>
        <v>4867.17</v>
      </c>
      <c r="I221" s="197"/>
    </row>
    <row r="222" spans="1:9" ht="14.7" customHeight="1">
      <c r="A222" s="101" t="s">
        <v>3504</v>
      </c>
      <c r="B222" s="562" t="s">
        <v>421</v>
      </c>
      <c r="C222" s="224" t="s">
        <v>3505</v>
      </c>
      <c r="D222" s="561" t="s">
        <v>9415</v>
      </c>
      <c r="E222" s="551">
        <v>1</v>
      </c>
      <c r="F222" s="101"/>
      <c r="G222" s="556">
        <v>319.66199999999998</v>
      </c>
      <c r="H222" s="545">
        <f>IF(G222="","",G222-G222*COMPASS!$U$33)</f>
        <v>319.66199999999998</v>
      </c>
      <c r="I222" s="197"/>
    </row>
    <row r="223" spans="1:9" ht="14.7" customHeight="1">
      <c r="A223" s="101" t="s">
        <v>3506</v>
      </c>
      <c r="B223" s="562" t="s">
        <v>421</v>
      </c>
      <c r="C223" s="224" t="s">
        <v>3507</v>
      </c>
      <c r="D223" s="561" t="s">
        <v>9416</v>
      </c>
      <c r="E223" s="551">
        <v>1</v>
      </c>
      <c r="F223" s="101"/>
      <c r="G223" s="556">
        <v>261.87</v>
      </c>
      <c r="H223" s="545">
        <f>IF(G223="","",G223-G223*COMPASS!$U$33)</f>
        <v>261.87</v>
      </c>
      <c r="I223" s="197"/>
    </row>
    <row r="224" spans="1:9" ht="14.7" customHeight="1">
      <c r="A224" s="101" t="s">
        <v>3508</v>
      </c>
      <c r="B224" s="562" t="s">
        <v>421</v>
      </c>
      <c r="C224" s="224" t="s">
        <v>3509</v>
      </c>
      <c r="D224" s="561" t="s">
        <v>9417</v>
      </c>
      <c r="E224" s="551">
        <v>1</v>
      </c>
      <c r="F224" s="101"/>
      <c r="G224" s="556">
        <v>3893.7359999999999</v>
      </c>
      <c r="H224" s="545">
        <f>IF(G224="","",G224-G224*COMPASS!$U$33)</f>
        <v>3893.7359999999999</v>
      </c>
      <c r="I224" s="197"/>
    </row>
    <row r="225" spans="1:9" ht="14.7" customHeight="1">
      <c r="A225" s="101" t="s">
        <v>3510</v>
      </c>
      <c r="B225" s="562" t="s">
        <v>421</v>
      </c>
      <c r="C225" s="224" t="s">
        <v>3511</v>
      </c>
      <c r="D225" s="561" t="s">
        <v>9418</v>
      </c>
      <c r="E225" s="551">
        <v>1</v>
      </c>
      <c r="F225" s="101"/>
      <c r="G225" s="556">
        <v>319.66199999999998</v>
      </c>
      <c r="H225" s="545">
        <f>IF(G225="","",G225-G225*COMPASS!$U$33)</f>
        <v>319.66199999999998</v>
      </c>
      <c r="I225" s="197"/>
    </row>
    <row r="226" spans="1:9" ht="14.7" customHeight="1">
      <c r="A226" s="101" t="s">
        <v>3512</v>
      </c>
      <c r="B226" s="562" t="s">
        <v>421</v>
      </c>
      <c r="C226" s="224" t="s">
        <v>3513</v>
      </c>
      <c r="D226" s="561" t="s">
        <v>9419</v>
      </c>
      <c r="E226" s="551">
        <v>1</v>
      </c>
      <c r="F226" s="101"/>
      <c r="G226" s="556">
        <v>644.74199999999996</v>
      </c>
      <c r="H226" s="545">
        <f>IF(G226="","",G226-G226*COMPASS!$U$33)</f>
        <v>644.74199999999996</v>
      </c>
      <c r="I226" s="197"/>
    </row>
    <row r="227" spans="1:9" ht="14.7" customHeight="1">
      <c r="A227" s="101" t="s">
        <v>3514</v>
      </c>
      <c r="B227" s="562" t="s">
        <v>421</v>
      </c>
      <c r="C227" s="224" t="s">
        <v>3515</v>
      </c>
      <c r="D227" s="561" t="s">
        <v>9420</v>
      </c>
      <c r="E227" s="551">
        <v>1</v>
      </c>
      <c r="F227" s="101"/>
      <c r="G227" s="556">
        <v>211.30199999999999</v>
      </c>
      <c r="H227" s="545">
        <f>IF(G227="","",G227-G227*COMPASS!$U$33)</f>
        <v>211.30199999999999</v>
      </c>
      <c r="I227" s="197"/>
    </row>
    <row r="228" spans="1:9" ht="14.7" customHeight="1">
      <c r="A228" s="101" t="s">
        <v>3516</v>
      </c>
      <c r="B228" s="562" t="s">
        <v>421</v>
      </c>
      <c r="C228" s="224" t="s">
        <v>3517</v>
      </c>
      <c r="D228" s="561" t="s">
        <v>9421</v>
      </c>
      <c r="E228" s="551">
        <v>1</v>
      </c>
      <c r="F228" s="101"/>
      <c r="G228" s="556">
        <v>4785.8999999999996</v>
      </c>
      <c r="H228" s="545">
        <f>IF(G228="","",G228-G228*COMPASS!$U$33)</f>
        <v>4785.8999999999996</v>
      </c>
    </row>
    <row r="229" spans="1:9" ht="14.7" customHeight="1">
      <c r="A229" s="101" t="s">
        <v>3518</v>
      </c>
      <c r="B229" s="562" t="s">
        <v>421</v>
      </c>
      <c r="C229" s="224" t="s">
        <v>3519</v>
      </c>
      <c r="D229" s="561" t="s">
        <v>9422</v>
      </c>
      <c r="E229" s="551">
        <v>1</v>
      </c>
      <c r="F229" s="101"/>
      <c r="G229" s="556">
        <v>10707.773999999999</v>
      </c>
      <c r="H229" s="545">
        <f>IF(G229="","",G229-G229*COMPASS!$U$33)</f>
        <v>10707.773999999999</v>
      </c>
    </row>
    <row r="230" spans="1:9" ht="14.7" customHeight="1">
      <c r="A230" s="101" t="s">
        <v>3520</v>
      </c>
      <c r="B230" s="562" t="s">
        <v>421</v>
      </c>
      <c r="C230" s="224" t="s">
        <v>3521</v>
      </c>
      <c r="D230" s="561" t="s">
        <v>9423</v>
      </c>
      <c r="E230" s="551">
        <v>1</v>
      </c>
      <c r="F230" s="101"/>
      <c r="G230" s="556">
        <v>12654.642</v>
      </c>
      <c r="H230" s="545">
        <f>IF(G230="","",G230-G230*COMPASS!$U$33)</f>
        <v>12654.642</v>
      </c>
    </row>
    <row r="231" spans="1:9" ht="14.7" customHeight="1">
      <c r="A231" s="101" t="s">
        <v>3522</v>
      </c>
      <c r="B231" s="562" t="s">
        <v>421</v>
      </c>
      <c r="C231" s="224" t="s">
        <v>3523</v>
      </c>
      <c r="D231" s="561" t="s">
        <v>10506</v>
      </c>
      <c r="E231" s="551">
        <v>1</v>
      </c>
      <c r="F231" s="101"/>
      <c r="G231" s="556">
        <v>342.23700000000002</v>
      </c>
      <c r="H231" s="545">
        <f>IF(G231="","",G231-G231*COMPASS!$U$33)</f>
        <v>342.23700000000002</v>
      </c>
    </row>
    <row r="232" spans="1:9" ht="14.7" customHeight="1">
      <c r="A232" s="101" t="s">
        <v>3524</v>
      </c>
      <c r="B232" s="562" t="s">
        <v>421</v>
      </c>
      <c r="C232" s="224" t="s">
        <v>3525</v>
      </c>
      <c r="D232" s="561" t="s">
        <v>10507</v>
      </c>
      <c r="E232" s="551">
        <v>1</v>
      </c>
      <c r="F232" s="101"/>
      <c r="G232" s="556">
        <v>396.41699999999997</v>
      </c>
      <c r="H232" s="545">
        <f>IF(G232="","",G232-G232*COMPASS!$U$33)</f>
        <v>396.41699999999997</v>
      </c>
    </row>
    <row r="233" spans="1:9" ht="14.7" customHeight="1">
      <c r="A233" s="101" t="s">
        <v>3526</v>
      </c>
      <c r="B233" s="562" t="s">
        <v>421</v>
      </c>
      <c r="C233" s="224" t="s">
        <v>3527</v>
      </c>
      <c r="D233" s="561" t="s">
        <v>9424</v>
      </c>
      <c r="E233" s="551">
        <v>1</v>
      </c>
      <c r="F233" s="101"/>
      <c r="G233" s="556">
        <v>451.5</v>
      </c>
      <c r="H233" s="545">
        <f>IF(G233="","",G233-G233*COMPASS!$U$33)</f>
        <v>451.5</v>
      </c>
    </row>
    <row r="234" spans="1:9" ht="14.7" customHeight="1">
      <c r="A234" s="101" t="s">
        <v>3528</v>
      </c>
      <c r="B234" s="562" t="s">
        <v>421</v>
      </c>
      <c r="C234" s="224" t="s">
        <v>3529</v>
      </c>
      <c r="D234" s="561" t="s">
        <v>9425</v>
      </c>
      <c r="E234" s="551">
        <v>1</v>
      </c>
      <c r="F234" s="101"/>
      <c r="G234" s="556">
        <v>211.30199999999999</v>
      </c>
      <c r="H234" s="545">
        <f>IF(G234="","",G234-G234*COMPASS!$U$33)</f>
        <v>211.30199999999999</v>
      </c>
    </row>
    <row r="235" spans="1:9" ht="14.7" customHeight="1">
      <c r="A235" s="101" t="s">
        <v>3530</v>
      </c>
      <c r="B235" s="562" t="s">
        <v>421</v>
      </c>
      <c r="C235" s="224" t="s">
        <v>3531</v>
      </c>
      <c r="D235" s="561" t="s">
        <v>9426</v>
      </c>
      <c r="E235" s="551">
        <v>1</v>
      </c>
      <c r="F235" s="101"/>
      <c r="G235" s="556">
        <v>319.66199999999998</v>
      </c>
      <c r="H235" s="545">
        <f>IF(G235="","",G235-G235*COMPASS!$U$33)</f>
        <v>319.66199999999998</v>
      </c>
    </row>
  </sheetData>
  <sheetProtection algorithmName="SHA-512" hashValue="SWiS6tK0RRk+rW9gEhDabHGhxQ8QhiEBKr/8knhT9ByMlyFu494bMWOMydzOIiuVV9dW5vScS4MgCIBWkBRSnA==" saltValue="oATsMKceXgIkYhrBL4HNaw==" spinCount="100000" sheet="1" objects="1" scenarios="1"/>
  <mergeCells count="1">
    <mergeCell ref="D1:G1"/>
  </mergeCells>
  <hyperlinks>
    <hyperlink ref="H2" location="Indice" display="Indice" xr:uid="{00000000-0004-0000-1800-000000000000}"/>
    <hyperlink ref="D1" r:id="rId1" xr:uid="{00000000-0004-0000-1800-000001000000}"/>
  </hyperlinks>
  <pageMargins left="0.27559055118110237" right="0.19685039370078741" top="0.39370078740157483" bottom="0.35433070866141736" header="0.31496062992125984" footer="0.15748031496062992"/>
  <pageSetup paperSize="9" orientation="portrait" r:id="rId2"/>
  <headerFooter>
    <oddFooter>&amp;C&amp;"Wingdings,Normale"&amp;8J&amp;"Cambria,Normale" Prodotto gestito sempre a stock&amp;"Wingdings,Normale" ) &amp;"Cambria,Normale"Prodotto gestito di cui verificare la disponibilità L Prodotto in obsolescenza&amp;R&amp;P/&amp;N</oddFooter>
  </headerFooter>
  <drawing r:id="rId3"/>
  <legacyDrawing r:id="rId4"/>
  <oleObjects>
    <mc:AlternateContent xmlns:mc="http://schemas.openxmlformats.org/markup-compatibility/2006">
      <mc:Choice Requires="x14">
        <oleObject progId="PI3.Image" shapeId="163843" r:id="rId5">
          <objectPr defaultSize="0" autoPict="0" r:id="rId6">
            <anchor moveWithCells="1">
              <from>
                <xdr:col>5</xdr:col>
                <xdr:colOff>0</xdr:colOff>
                <xdr:row>4</xdr:row>
                <xdr:rowOff>22860</xdr:rowOff>
              </from>
              <to>
                <xdr:col>6</xdr:col>
                <xdr:colOff>22860</xdr:colOff>
                <xdr:row>5</xdr:row>
                <xdr:rowOff>0</xdr:rowOff>
              </to>
            </anchor>
          </objectPr>
        </oleObject>
      </mc:Choice>
      <mc:Fallback>
        <oleObject progId="PI3.Image" shapeId="163843" r:id="rId5"/>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glio23">
    <tabColor theme="0" tint="-0.34998626667073579"/>
  </sheetPr>
  <dimension ref="A1:H73"/>
  <sheetViews>
    <sheetView workbookViewId="0">
      <pane ySplit="4" topLeftCell="A5" activePane="bottomLeft" state="frozen"/>
      <selection pane="bottomLeft" activeCell="A3" sqref="A3"/>
    </sheetView>
  </sheetViews>
  <sheetFormatPr defaultColWidth="9.33203125" defaultRowHeight="13.2"/>
  <cols>
    <col min="1" max="1" width="21.6640625" style="517" customWidth="1"/>
    <col min="2" max="2" width="4" style="124" customWidth="1"/>
    <col min="3" max="3" width="17.44140625" style="125" bestFit="1" customWidth="1"/>
    <col min="4" max="4" width="38.6640625" style="75" bestFit="1" customWidth="1"/>
    <col min="5" max="5" width="4.6640625" style="126" customWidth="1"/>
    <col min="6" max="6" width="5.33203125" style="692" customWidth="1"/>
    <col min="7" max="7" width="9.6640625" style="652" customWidth="1"/>
    <col min="8" max="8" width="9.6640625" style="658" customWidth="1"/>
    <col min="9" max="16384" width="9.33203125" style="76"/>
  </cols>
  <sheetData>
    <row r="1" spans="1:8" ht="13.5" customHeight="1">
      <c r="A1" s="80" t="str">
        <f>'LS CABLE'!A1</f>
        <v>Listino Giugno22</v>
      </c>
      <c r="B1" s="110"/>
      <c r="C1" s="111"/>
      <c r="D1" s="1579" t="s">
        <v>2501</v>
      </c>
      <c r="E1" s="1580"/>
      <c r="F1" s="1580"/>
      <c r="G1" s="1580"/>
      <c r="H1" s="653"/>
    </row>
    <row r="2" spans="1:8" ht="13.5" customHeight="1" thickBot="1">
      <c r="A2" s="83"/>
      <c r="B2" s="112"/>
      <c r="C2" s="113"/>
      <c r="D2" s="73"/>
      <c r="E2" s="114"/>
      <c r="F2" s="690"/>
      <c r="G2" s="648"/>
      <c r="H2" s="654" t="s">
        <v>362</v>
      </c>
    </row>
    <row r="3" spans="1:8" ht="24" customHeight="1">
      <c r="A3" s="661" t="s">
        <v>3624</v>
      </c>
      <c r="B3" s="56"/>
      <c r="C3" s="57"/>
      <c r="D3" s="103"/>
      <c r="E3" s="58"/>
      <c r="F3" s="691"/>
      <c r="G3" s="649"/>
      <c r="H3" s="655"/>
    </row>
    <row r="4" spans="1:8" ht="12.75" customHeight="1">
      <c r="A4" s="662" t="str">
        <f>'LS CABLE'!A4</f>
        <v>Cod. Compass</v>
      </c>
      <c r="B4" s="642"/>
      <c r="C4" s="641" t="s">
        <v>422</v>
      </c>
      <c r="D4" s="643" t="s">
        <v>424</v>
      </c>
      <c r="E4" s="644" t="s">
        <v>1032</v>
      </c>
      <c r="F4" s="645"/>
      <c r="G4" s="650" t="s">
        <v>361</v>
      </c>
      <c r="H4" s="656"/>
    </row>
    <row r="5" spans="1:8" s="109" customFormat="1" ht="24" customHeight="1">
      <c r="A5" s="663" t="s">
        <v>3624</v>
      </c>
      <c r="B5" s="1060"/>
      <c r="C5" s="646"/>
      <c r="D5" s="659"/>
      <c r="E5" s="646"/>
      <c r="F5" s="1067"/>
      <c r="G5" s="651"/>
      <c r="H5" s="657"/>
    </row>
    <row r="6" spans="1:8" s="109" customFormat="1">
      <c r="A6" s="663" t="s">
        <v>13591</v>
      </c>
      <c r="B6" s="1060"/>
      <c r="C6" s="647"/>
      <c r="D6" s="660"/>
      <c r="E6" s="646"/>
      <c r="F6" s="1068"/>
      <c r="G6" s="651"/>
      <c r="H6" s="657"/>
    </row>
    <row r="7" spans="1:8" s="109" customFormat="1">
      <c r="A7" s="1046" t="s">
        <v>13512</v>
      </c>
      <c r="B7" s="1061"/>
      <c r="C7" s="1048"/>
      <c r="D7" s="1049"/>
      <c r="E7" s="1047"/>
      <c r="F7" s="1069"/>
      <c r="G7" s="1050"/>
      <c r="H7" s="657"/>
    </row>
    <row r="8" spans="1:8" s="79" customFormat="1">
      <c r="A8" s="1052" t="s">
        <v>13543</v>
      </c>
      <c r="B8" s="1051" t="s">
        <v>421</v>
      </c>
      <c r="C8" s="1063" t="s">
        <v>13472</v>
      </c>
      <c r="D8" s="1064" t="s">
        <v>13473</v>
      </c>
      <c r="E8" s="1053">
        <v>1</v>
      </c>
      <c r="F8" s="1054"/>
      <c r="G8" s="1055">
        <v>375</v>
      </c>
      <c r="H8" s="657">
        <f>IF(G8="","",G8-G8*COMPASS!$U$35)</f>
        <v>375</v>
      </c>
    </row>
    <row r="9" spans="1:8" s="79" customFormat="1">
      <c r="A9" s="1052" t="s">
        <v>13544</v>
      </c>
      <c r="B9" s="1051" t="s">
        <v>421</v>
      </c>
      <c r="C9" s="1063" t="s">
        <v>13474</v>
      </c>
      <c r="D9" s="1064" t="s">
        <v>13475</v>
      </c>
      <c r="E9" s="1053">
        <v>1</v>
      </c>
      <c r="F9" s="1054"/>
      <c r="G9" s="1055">
        <v>565</v>
      </c>
      <c r="H9" s="657">
        <f>IF(G9="","",G9-G9*COMPASS!$U$35)</f>
        <v>565</v>
      </c>
    </row>
    <row r="10" spans="1:8" s="79" customFormat="1">
      <c r="A10" s="1052" t="s">
        <v>13545</v>
      </c>
      <c r="B10" s="1051" t="s">
        <v>421</v>
      </c>
      <c r="C10" s="1063" t="s">
        <v>9461</v>
      </c>
      <c r="D10" s="1064" t="s">
        <v>13476</v>
      </c>
      <c r="E10" s="1053">
        <v>1</v>
      </c>
      <c r="F10" s="1054" t="s">
        <v>12448</v>
      </c>
      <c r="G10" s="1055">
        <v>755</v>
      </c>
      <c r="H10" s="657">
        <f>IF(G10="","",G10-G10*COMPASS!$U$35)</f>
        <v>755</v>
      </c>
    </row>
    <row r="11" spans="1:8" s="79" customFormat="1">
      <c r="A11" s="1052" t="s">
        <v>13546</v>
      </c>
      <c r="B11" s="1051" t="s">
        <v>421</v>
      </c>
      <c r="C11" s="1063" t="s">
        <v>13477</v>
      </c>
      <c r="D11" s="1064" t="s">
        <v>13478</v>
      </c>
      <c r="E11" s="1053">
        <v>1</v>
      </c>
      <c r="F11" s="1054" t="s">
        <v>12448</v>
      </c>
      <c r="G11" s="1055">
        <v>1130</v>
      </c>
      <c r="H11" s="657">
        <f>IF(G11="","",G11-G11*COMPASS!$U$35)</f>
        <v>1130</v>
      </c>
    </row>
    <row r="12" spans="1:8" s="79" customFormat="1">
      <c r="A12" s="1052" t="s">
        <v>13547</v>
      </c>
      <c r="B12" s="1051" t="s">
        <v>421</v>
      </c>
      <c r="C12" s="1063" t="s">
        <v>9463</v>
      </c>
      <c r="D12" s="1064" t="s">
        <v>13479</v>
      </c>
      <c r="E12" s="1053">
        <v>1</v>
      </c>
      <c r="F12" s="1054" t="s">
        <v>12448</v>
      </c>
      <c r="G12" s="1055">
        <v>1510</v>
      </c>
      <c r="H12" s="657">
        <f>IF(G12="","",G12-G12*COMPASS!$U$35)</f>
        <v>1510</v>
      </c>
    </row>
    <row r="13" spans="1:8" s="79" customFormat="1">
      <c r="A13" s="1052" t="s">
        <v>13548</v>
      </c>
      <c r="B13" s="1051" t="s">
        <v>421</v>
      </c>
      <c r="C13" s="1063" t="s">
        <v>9459</v>
      </c>
      <c r="D13" s="1064" t="s">
        <v>13480</v>
      </c>
      <c r="E13" s="1053">
        <v>1</v>
      </c>
      <c r="F13" s="1054"/>
      <c r="G13" s="1055">
        <v>3115</v>
      </c>
      <c r="H13" s="657">
        <f>IF(G13="","",G13-G13*COMPASS!$U$35)</f>
        <v>3115</v>
      </c>
    </row>
    <row r="14" spans="1:8" s="79" customFormat="1">
      <c r="A14" s="1052" t="s">
        <v>13549</v>
      </c>
      <c r="B14" s="1051" t="s">
        <v>421</v>
      </c>
      <c r="C14" s="1063" t="s">
        <v>9458</v>
      </c>
      <c r="D14" s="1064" t="s">
        <v>13481</v>
      </c>
      <c r="E14" s="1053">
        <v>1</v>
      </c>
      <c r="F14" s="1054"/>
      <c r="G14" s="1055">
        <v>6615</v>
      </c>
      <c r="H14" s="657">
        <f>IF(G14="","",G14-G14*COMPASS!$U$35)</f>
        <v>6615</v>
      </c>
    </row>
    <row r="15" spans="1:8" s="79" customFormat="1">
      <c r="A15" s="1052" t="s">
        <v>13550</v>
      </c>
      <c r="B15" s="1051" t="s">
        <v>421</v>
      </c>
      <c r="C15" s="1063" t="s">
        <v>9462</v>
      </c>
      <c r="D15" s="1064" t="s">
        <v>13482</v>
      </c>
      <c r="E15" s="1053">
        <v>1</v>
      </c>
      <c r="F15" s="1054"/>
      <c r="G15" s="1055">
        <v>10395</v>
      </c>
      <c r="H15" s="657">
        <f>IF(G15="","",G15-G15*COMPASS!$U$35)</f>
        <v>10395</v>
      </c>
    </row>
    <row r="16" spans="1:8" s="79" customFormat="1">
      <c r="A16" s="1052" t="s">
        <v>10362</v>
      </c>
      <c r="B16" s="1051" t="s">
        <v>421</v>
      </c>
      <c r="C16" s="1063" t="s">
        <v>9460</v>
      </c>
      <c r="D16" s="1064" t="s">
        <v>13483</v>
      </c>
      <c r="E16" s="1053">
        <v>1</v>
      </c>
      <c r="F16" s="1054"/>
      <c r="G16" s="1055">
        <v>18900</v>
      </c>
      <c r="H16" s="657">
        <f>IF(G16="","",G16-G16*COMPASS!$U$35)</f>
        <v>18900</v>
      </c>
    </row>
    <row r="17" spans="1:8" s="109" customFormat="1">
      <c r="A17" s="1056" t="s">
        <v>13484</v>
      </c>
      <c r="B17" s="1062"/>
      <c r="C17" s="1065"/>
      <c r="D17" s="1066"/>
      <c r="E17" s="1058"/>
      <c r="F17" s="1059"/>
      <c r="G17" s="1057"/>
      <c r="H17" s="657" t="str">
        <f>IF(G17="","",G17-G17*COMPASS!$U$35)</f>
        <v/>
      </c>
    </row>
    <row r="18" spans="1:8" s="79" customFormat="1">
      <c r="A18" s="1052" t="s">
        <v>10357</v>
      </c>
      <c r="B18" s="1051" t="s">
        <v>421</v>
      </c>
      <c r="C18" s="1063" t="s">
        <v>9449</v>
      </c>
      <c r="D18" s="1064" t="s">
        <v>13485</v>
      </c>
      <c r="E18" s="1053">
        <v>1</v>
      </c>
      <c r="F18" s="1054" t="s">
        <v>12448</v>
      </c>
      <c r="G18" s="1055">
        <v>135</v>
      </c>
      <c r="H18" s="657">
        <f>IF(G18="","",G18-G18*COMPASS!$U$35)</f>
        <v>135</v>
      </c>
    </row>
    <row r="19" spans="1:8" s="79" customFormat="1">
      <c r="A19" s="1052" t="s">
        <v>10361</v>
      </c>
      <c r="B19" s="1051" t="s">
        <v>421</v>
      </c>
      <c r="C19" s="1063" t="s">
        <v>9457</v>
      </c>
      <c r="D19" s="1064" t="s">
        <v>13486</v>
      </c>
      <c r="E19" s="1053">
        <v>1</v>
      </c>
      <c r="F19" s="1054" t="s">
        <v>12448</v>
      </c>
      <c r="G19" s="1055">
        <v>250</v>
      </c>
      <c r="H19" s="657">
        <f>IF(G19="","",G19-G19*COMPASS!$U$35)</f>
        <v>250</v>
      </c>
    </row>
    <row r="20" spans="1:8" s="79" customFormat="1">
      <c r="A20" s="1052" t="s">
        <v>12641</v>
      </c>
      <c r="B20" s="1051" t="s">
        <v>421</v>
      </c>
      <c r="C20" s="1063" t="s">
        <v>9450</v>
      </c>
      <c r="D20" s="1064" t="s">
        <v>13487</v>
      </c>
      <c r="E20" s="1053">
        <v>1</v>
      </c>
      <c r="F20" s="1054" t="s">
        <v>12448</v>
      </c>
      <c r="G20" s="1055">
        <v>560</v>
      </c>
      <c r="H20" s="657">
        <f>IF(G20="","",G20-G20*COMPASS!$U$35)</f>
        <v>560</v>
      </c>
    </row>
    <row r="21" spans="1:8" s="79" customFormat="1">
      <c r="A21" s="1052" t="s">
        <v>13551</v>
      </c>
      <c r="B21" s="1051" t="s">
        <v>421</v>
      </c>
      <c r="C21" s="1063" t="s">
        <v>13488</v>
      </c>
      <c r="D21" s="1064" t="s">
        <v>13489</v>
      </c>
      <c r="E21" s="1053">
        <v>1</v>
      </c>
      <c r="F21" s="1054" t="s">
        <v>12448</v>
      </c>
      <c r="G21" s="1055">
        <v>845</v>
      </c>
      <c r="H21" s="657">
        <f>IF(G21="","",G21-G21*COMPASS!$U$35)</f>
        <v>845</v>
      </c>
    </row>
    <row r="22" spans="1:8" s="79" customFormat="1">
      <c r="A22" s="1052" t="s">
        <v>12642</v>
      </c>
      <c r="B22" s="1051" t="s">
        <v>421</v>
      </c>
      <c r="C22" s="1063" t="s">
        <v>9451</v>
      </c>
      <c r="D22" s="1064" t="s">
        <v>13490</v>
      </c>
      <c r="E22" s="1053">
        <v>1</v>
      </c>
      <c r="F22" s="1054" t="s">
        <v>12448</v>
      </c>
      <c r="G22" s="1055">
        <v>1130</v>
      </c>
      <c r="H22" s="657">
        <f>IF(G22="","",G22-G22*COMPASS!$U$35)</f>
        <v>1130</v>
      </c>
    </row>
    <row r="23" spans="1:8" s="79" customFormat="1">
      <c r="A23" s="1052" t="s">
        <v>13552</v>
      </c>
      <c r="B23" s="1051" t="s">
        <v>421</v>
      </c>
      <c r="C23" s="1063" t="s">
        <v>13491</v>
      </c>
      <c r="D23" s="1064" t="s">
        <v>13492</v>
      </c>
      <c r="E23" s="1053">
        <v>1</v>
      </c>
      <c r="F23" s="1054" t="s">
        <v>12448</v>
      </c>
      <c r="G23" s="1055">
        <v>1695</v>
      </c>
      <c r="H23" s="657">
        <f>IF(G23="","",G23-G23*COMPASS!$U$35)</f>
        <v>1695</v>
      </c>
    </row>
    <row r="24" spans="1:8" s="79" customFormat="1">
      <c r="A24" s="1052" t="s">
        <v>12643</v>
      </c>
      <c r="B24" s="1051" t="s">
        <v>421</v>
      </c>
      <c r="C24" s="1063" t="s">
        <v>9452</v>
      </c>
      <c r="D24" s="1064" t="s">
        <v>13493</v>
      </c>
      <c r="E24" s="1053">
        <v>1</v>
      </c>
      <c r="F24" s="1054" t="s">
        <v>12448</v>
      </c>
      <c r="G24" s="1055">
        <v>2265</v>
      </c>
      <c r="H24" s="657">
        <f>IF(G24="","",G24-G24*COMPASS!$U$35)</f>
        <v>2265</v>
      </c>
    </row>
    <row r="25" spans="1:8" s="79" customFormat="1">
      <c r="A25" s="1052" t="s">
        <v>10358</v>
      </c>
      <c r="B25" s="1051" t="s">
        <v>421</v>
      </c>
      <c r="C25" s="1063" t="s">
        <v>9453</v>
      </c>
      <c r="D25" s="1064" t="s">
        <v>13494</v>
      </c>
      <c r="E25" s="1053">
        <v>1</v>
      </c>
      <c r="F25" s="1054" t="s">
        <v>12448</v>
      </c>
      <c r="G25" s="1055">
        <v>4675</v>
      </c>
      <c r="H25" s="657">
        <f>IF(G25="","",G25-G25*COMPASS!$U$35)</f>
        <v>4675</v>
      </c>
    </row>
    <row r="26" spans="1:8" s="79" customFormat="1">
      <c r="A26" s="1052" t="s">
        <v>10359</v>
      </c>
      <c r="B26" s="1051" t="s">
        <v>421</v>
      </c>
      <c r="C26" s="1063" t="s">
        <v>9454</v>
      </c>
      <c r="D26" s="1064" t="s">
        <v>13495</v>
      </c>
      <c r="E26" s="1053">
        <v>1</v>
      </c>
      <c r="F26" s="1054" t="s">
        <v>12448</v>
      </c>
      <c r="G26" s="1055">
        <v>9920</v>
      </c>
      <c r="H26" s="657">
        <f>IF(G26="","",G26-G26*COMPASS!$U$35)</f>
        <v>9920</v>
      </c>
    </row>
    <row r="27" spans="1:8" s="79" customFormat="1">
      <c r="A27" s="1052" t="s">
        <v>10360</v>
      </c>
      <c r="B27" s="1051" t="s">
        <v>421</v>
      </c>
      <c r="C27" s="1063" t="s">
        <v>9455</v>
      </c>
      <c r="D27" s="1064" t="s">
        <v>13496</v>
      </c>
      <c r="E27" s="1053">
        <v>1</v>
      </c>
      <c r="F27" s="1054" t="s">
        <v>12448</v>
      </c>
      <c r="G27" s="1055">
        <v>15590</v>
      </c>
      <c r="H27" s="657">
        <f>IF(G27="","",G27-G27*COMPASS!$U$35)</f>
        <v>15590</v>
      </c>
    </row>
    <row r="28" spans="1:8" s="79" customFormat="1">
      <c r="A28" s="1052" t="s">
        <v>10356</v>
      </c>
      <c r="B28" s="1051" t="s">
        <v>421</v>
      </c>
      <c r="C28" s="1063" t="s">
        <v>9456</v>
      </c>
      <c r="D28" s="1064" t="s">
        <v>13497</v>
      </c>
      <c r="E28" s="1053">
        <v>1</v>
      </c>
      <c r="F28" s="1054" t="s">
        <v>12448</v>
      </c>
      <c r="G28" s="1055">
        <v>28345</v>
      </c>
      <c r="H28" s="657">
        <f>IF(G28="","",G28-G28*COMPASS!$U$35)</f>
        <v>28345</v>
      </c>
    </row>
    <row r="29" spans="1:8" s="109" customFormat="1">
      <c r="A29" s="1056" t="s">
        <v>13498</v>
      </c>
      <c r="B29" s="1062"/>
      <c r="C29" s="1065"/>
      <c r="D29" s="1066"/>
      <c r="E29" s="1058"/>
      <c r="F29" s="1059"/>
      <c r="G29" s="1057"/>
      <c r="H29" s="657" t="str">
        <f>IF(G29="","",G29-G29*COMPASS!$U$35)</f>
        <v/>
      </c>
    </row>
    <row r="30" spans="1:8" s="79" customFormat="1">
      <c r="A30" s="1052" t="s">
        <v>13553</v>
      </c>
      <c r="B30" s="1051" t="s">
        <v>421</v>
      </c>
      <c r="C30" s="1063" t="s">
        <v>13499</v>
      </c>
      <c r="D30" s="1064" t="s">
        <v>12637</v>
      </c>
      <c r="E30" s="1053">
        <v>1</v>
      </c>
      <c r="F30" s="1054" t="s">
        <v>12448</v>
      </c>
      <c r="G30" s="1055">
        <v>170</v>
      </c>
      <c r="H30" s="657">
        <f>IF(G30="","",G30-G30*COMPASS!$U$35)</f>
        <v>170</v>
      </c>
    </row>
    <row r="31" spans="1:8" s="79" customFormat="1">
      <c r="A31" s="1052" t="s">
        <v>13554</v>
      </c>
      <c r="B31" s="1051" t="s">
        <v>421</v>
      </c>
      <c r="C31" s="1063" t="s">
        <v>13500</v>
      </c>
      <c r="D31" s="1064" t="s">
        <v>12640</v>
      </c>
      <c r="E31" s="1053">
        <v>1</v>
      </c>
      <c r="F31" s="1054" t="s">
        <v>12448</v>
      </c>
      <c r="G31" s="1055">
        <v>310</v>
      </c>
      <c r="H31" s="657">
        <f>IF(G31="","",G31-G31*COMPASS!$U$35)</f>
        <v>310</v>
      </c>
    </row>
    <row r="32" spans="1:8" s="79" customFormat="1">
      <c r="A32" s="1052" t="s">
        <v>13555</v>
      </c>
      <c r="B32" s="1051" t="s">
        <v>421</v>
      </c>
      <c r="C32" s="1063" t="s">
        <v>13501</v>
      </c>
      <c r="D32" s="1064" t="s">
        <v>12634</v>
      </c>
      <c r="E32" s="1053">
        <v>1</v>
      </c>
      <c r="F32" s="1054"/>
      <c r="G32" s="1055">
        <v>695</v>
      </c>
      <c r="H32" s="657">
        <f>IF(G32="","",G32-G32*COMPASS!$U$35)</f>
        <v>695</v>
      </c>
    </row>
    <row r="33" spans="1:8" s="79" customFormat="1">
      <c r="A33" s="1052" t="s">
        <v>13556</v>
      </c>
      <c r="B33" s="1051" t="s">
        <v>421</v>
      </c>
      <c r="C33" s="1063" t="s">
        <v>13502</v>
      </c>
      <c r="D33" s="1064" t="s">
        <v>13503</v>
      </c>
      <c r="E33" s="1053">
        <v>1</v>
      </c>
      <c r="F33" s="1054"/>
      <c r="G33" s="1055">
        <v>1045</v>
      </c>
      <c r="H33" s="657">
        <f>IF(G33="","",G33-G33*COMPASS!$U$35)</f>
        <v>1045</v>
      </c>
    </row>
    <row r="34" spans="1:8" s="79" customFormat="1">
      <c r="A34" s="1052" t="s">
        <v>13557</v>
      </c>
      <c r="B34" s="1051" t="s">
        <v>421</v>
      </c>
      <c r="C34" s="1063" t="s">
        <v>13504</v>
      </c>
      <c r="D34" s="1064" t="s">
        <v>12636</v>
      </c>
      <c r="E34" s="1053">
        <v>1</v>
      </c>
      <c r="F34" s="1054" t="s">
        <v>12448</v>
      </c>
      <c r="G34" s="1055">
        <v>1390</v>
      </c>
      <c r="H34" s="657">
        <f>IF(G34="","",G34-G34*COMPASS!$U$35)</f>
        <v>1390</v>
      </c>
    </row>
    <row r="35" spans="1:8" s="79" customFormat="1">
      <c r="A35" s="1052" t="s">
        <v>13558</v>
      </c>
      <c r="B35" s="1051" t="s">
        <v>421</v>
      </c>
      <c r="C35" s="1063" t="s">
        <v>13505</v>
      </c>
      <c r="D35" s="1064" t="s">
        <v>12639</v>
      </c>
      <c r="E35" s="1053">
        <v>1</v>
      </c>
      <c r="F35" s="1054" t="s">
        <v>12448</v>
      </c>
      <c r="G35" s="1055">
        <v>2790</v>
      </c>
      <c r="H35" s="657">
        <f>IF(G35="","",G35-G35*COMPASS!$U$35)</f>
        <v>2790</v>
      </c>
    </row>
    <row r="36" spans="1:8" s="79" customFormat="1">
      <c r="A36" s="1052" t="s">
        <v>13559</v>
      </c>
      <c r="B36" s="1051" t="s">
        <v>421</v>
      </c>
      <c r="C36" s="1063" t="s">
        <v>13506</v>
      </c>
      <c r="D36" s="1064" t="s">
        <v>13507</v>
      </c>
      <c r="E36" s="1053">
        <v>1</v>
      </c>
      <c r="F36" s="1054" t="s">
        <v>12448</v>
      </c>
      <c r="G36" s="1055">
        <v>5765</v>
      </c>
      <c r="H36" s="657">
        <f>IF(G36="","",G36-G36*COMPASS!$U$35)</f>
        <v>5765</v>
      </c>
    </row>
    <row r="37" spans="1:8" s="79" customFormat="1">
      <c r="A37" s="1052" t="s">
        <v>13560</v>
      </c>
      <c r="B37" s="1051" t="s">
        <v>421</v>
      </c>
      <c r="C37" s="1063" t="s">
        <v>13508</v>
      </c>
      <c r="D37" s="1064" t="s">
        <v>12635</v>
      </c>
      <c r="E37" s="1053">
        <v>1</v>
      </c>
      <c r="F37" s="1054"/>
      <c r="G37" s="1055">
        <v>12230</v>
      </c>
      <c r="H37" s="657">
        <f>IF(G37="","",G37-G37*COMPASS!$U$35)</f>
        <v>12230</v>
      </c>
    </row>
    <row r="38" spans="1:8" s="79" customFormat="1">
      <c r="A38" s="1052" t="s">
        <v>13561</v>
      </c>
      <c r="B38" s="1051" t="s">
        <v>421</v>
      </c>
      <c r="C38" s="1063" t="s">
        <v>13509</v>
      </c>
      <c r="D38" s="1064" t="s">
        <v>12638</v>
      </c>
      <c r="E38" s="1053">
        <v>1</v>
      </c>
      <c r="F38" s="1054"/>
      <c r="G38" s="1055">
        <v>19225</v>
      </c>
      <c r="H38" s="657">
        <f>IF(G38="","",G38-G38*COMPASS!$U$35)</f>
        <v>19225</v>
      </c>
    </row>
    <row r="39" spans="1:8" s="79" customFormat="1">
      <c r="A39" s="1052" t="s">
        <v>13562</v>
      </c>
      <c r="B39" s="1051" t="s">
        <v>421</v>
      </c>
      <c r="C39" s="1063" t="s">
        <v>13510</v>
      </c>
      <c r="D39" s="1064" t="s">
        <v>12633</v>
      </c>
      <c r="E39" s="1053">
        <v>1</v>
      </c>
      <c r="F39" s="1054"/>
      <c r="G39" s="1055">
        <v>34960</v>
      </c>
      <c r="H39" s="657">
        <f>IF(G39="","",G39-G39*COMPASS!$U$35)</f>
        <v>34960</v>
      </c>
    </row>
    <row r="40" spans="1:8" s="109" customFormat="1">
      <c r="A40" s="1056" t="s">
        <v>13511</v>
      </c>
      <c r="B40" s="1062"/>
      <c r="C40" s="1065"/>
      <c r="D40" s="1066"/>
      <c r="E40" s="1058"/>
      <c r="F40" s="1059"/>
      <c r="G40" s="1057"/>
      <c r="H40" s="657" t="str">
        <f>IF(G40="","",G40-G40*COMPASS!$U$35)</f>
        <v/>
      </c>
    </row>
    <row r="41" spans="1:8" s="109" customFormat="1">
      <c r="A41" s="1056" t="s">
        <v>13498</v>
      </c>
      <c r="B41" s="1062"/>
      <c r="C41" s="1065"/>
      <c r="D41" s="1066"/>
      <c r="E41" s="1058"/>
      <c r="F41" s="1059"/>
      <c r="G41" s="1057"/>
      <c r="H41" s="657" t="str">
        <f>IF(G41="","",G41-G41*COMPASS!$U$35)</f>
        <v/>
      </c>
    </row>
    <row r="42" spans="1:8" s="79" customFormat="1">
      <c r="A42" s="1052" t="s">
        <v>13563</v>
      </c>
      <c r="B42" s="1051" t="s">
        <v>421</v>
      </c>
      <c r="C42" s="1063" t="s">
        <v>9437</v>
      </c>
      <c r="D42" s="1064" t="s">
        <v>13513</v>
      </c>
      <c r="E42" s="1053">
        <v>1</v>
      </c>
      <c r="F42" s="1054" t="s">
        <v>12448</v>
      </c>
      <c r="G42" s="1055">
        <v>4170</v>
      </c>
      <c r="H42" s="657">
        <f>IF(G42="","",G42-G42*COMPASS!$U$35)</f>
        <v>4170</v>
      </c>
    </row>
    <row r="43" spans="1:8" s="79" customFormat="1">
      <c r="A43" s="1052" t="s">
        <v>13564</v>
      </c>
      <c r="B43" s="1051" t="s">
        <v>421</v>
      </c>
      <c r="C43" s="1063" t="s">
        <v>9438</v>
      </c>
      <c r="D43" s="1064" t="s">
        <v>13514</v>
      </c>
      <c r="E43" s="1053">
        <v>1</v>
      </c>
      <c r="F43" s="1054" t="s">
        <v>12448</v>
      </c>
      <c r="G43" s="1055">
        <v>8370</v>
      </c>
      <c r="H43" s="657">
        <f>IF(G43="","",G43-G43*COMPASS!$U$35)</f>
        <v>8370</v>
      </c>
    </row>
    <row r="44" spans="1:8" s="79" customFormat="1">
      <c r="A44" s="1052" t="s">
        <v>13565</v>
      </c>
      <c r="B44" s="1051" t="s">
        <v>421</v>
      </c>
      <c r="C44" s="1063" t="s">
        <v>9439</v>
      </c>
      <c r="D44" s="1064" t="s">
        <v>13515</v>
      </c>
      <c r="E44" s="1053">
        <v>1</v>
      </c>
      <c r="F44" s="1054"/>
      <c r="G44" s="1055">
        <v>17285</v>
      </c>
      <c r="H44" s="657">
        <f>IF(G44="","",G44-G44*COMPASS!$U$35)</f>
        <v>17285</v>
      </c>
    </row>
    <row r="45" spans="1:8" s="79" customFormat="1">
      <c r="A45" s="1052" t="s">
        <v>13566</v>
      </c>
      <c r="B45" s="1051" t="s">
        <v>421</v>
      </c>
      <c r="C45" s="1063" t="s">
        <v>9440</v>
      </c>
      <c r="D45" s="1064" t="s">
        <v>13516</v>
      </c>
      <c r="E45" s="1053">
        <v>1</v>
      </c>
      <c r="F45" s="1054"/>
      <c r="G45" s="1055">
        <v>57670</v>
      </c>
      <c r="H45" s="657">
        <f>IF(G45="","",G45-G45*COMPASS!$U$35)</f>
        <v>57670</v>
      </c>
    </row>
    <row r="46" spans="1:8" s="109" customFormat="1">
      <c r="A46" s="1056" t="s">
        <v>13517</v>
      </c>
      <c r="B46" s="1062"/>
      <c r="C46" s="1065"/>
      <c r="D46" s="1066"/>
      <c r="E46" s="1058"/>
      <c r="F46" s="1059"/>
      <c r="G46" s="1057"/>
      <c r="H46" s="657" t="str">
        <f>IF(G46="","",G46-G46*COMPASS!$U$35)</f>
        <v/>
      </c>
    </row>
    <row r="47" spans="1:8" s="109" customFormat="1">
      <c r="A47" s="1056" t="s">
        <v>13512</v>
      </c>
      <c r="B47" s="1062"/>
      <c r="C47" s="1065"/>
      <c r="D47" s="1066"/>
      <c r="E47" s="1058"/>
      <c r="F47" s="1059"/>
      <c r="G47" s="1057"/>
      <c r="H47" s="657" t="str">
        <f>IF(G47="","",G47-G47*COMPASS!$U$35)</f>
        <v/>
      </c>
    </row>
    <row r="48" spans="1:8" s="79" customFormat="1">
      <c r="A48" s="1052" t="s">
        <v>13567</v>
      </c>
      <c r="B48" s="1051" t="s">
        <v>421</v>
      </c>
      <c r="C48" s="1063" t="s">
        <v>9428</v>
      </c>
      <c r="D48" s="1064" t="s">
        <v>13518</v>
      </c>
      <c r="E48" s="1053">
        <v>1</v>
      </c>
      <c r="F48" s="1054" t="s">
        <v>12448</v>
      </c>
      <c r="G48" s="1055">
        <v>90</v>
      </c>
      <c r="H48" s="657">
        <f>IF(G48="","",G48-G48*COMPASS!$U$35)</f>
        <v>90</v>
      </c>
    </row>
    <row r="49" spans="1:8" s="79" customFormat="1">
      <c r="A49" s="1052" t="s">
        <v>13568</v>
      </c>
      <c r="B49" s="1051" t="s">
        <v>421</v>
      </c>
      <c r="C49" s="1063" t="s">
        <v>9429</v>
      </c>
      <c r="D49" s="1064" t="s">
        <v>13519</v>
      </c>
      <c r="E49" s="1053">
        <v>1</v>
      </c>
      <c r="F49" s="1054"/>
      <c r="G49" s="1055">
        <v>170</v>
      </c>
      <c r="H49" s="657">
        <f>IF(G49="","",G49-G49*COMPASS!$U$35)</f>
        <v>170</v>
      </c>
    </row>
    <row r="50" spans="1:8" s="79" customFormat="1">
      <c r="A50" s="1052" t="s">
        <v>13569</v>
      </c>
      <c r="B50" s="1051" t="s">
        <v>421</v>
      </c>
      <c r="C50" s="1063" t="s">
        <v>9430</v>
      </c>
      <c r="D50" s="1064" t="s">
        <v>13520</v>
      </c>
      <c r="E50" s="1053">
        <v>1</v>
      </c>
      <c r="F50" s="1054"/>
      <c r="G50" s="1055">
        <v>375</v>
      </c>
      <c r="H50" s="657">
        <f>IF(G50="","",G50-G50*COMPASS!$U$35)</f>
        <v>375</v>
      </c>
    </row>
    <row r="51" spans="1:8" s="79" customFormat="1">
      <c r="A51" s="1052" t="s">
        <v>13570</v>
      </c>
      <c r="B51" s="1051" t="s">
        <v>421</v>
      </c>
      <c r="C51" s="1063" t="s">
        <v>9431</v>
      </c>
      <c r="D51" s="1064" t="s">
        <v>13521</v>
      </c>
      <c r="E51" s="1053">
        <v>1</v>
      </c>
      <c r="F51" s="1054"/>
      <c r="G51" s="1055">
        <v>755</v>
      </c>
      <c r="H51" s="657">
        <f>IF(G51="","",G51-G51*COMPASS!$U$35)</f>
        <v>755</v>
      </c>
    </row>
    <row r="52" spans="1:8" s="79" customFormat="1">
      <c r="A52" s="1052" t="s">
        <v>13571</v>
      </c>
      <c r="B52" s="1051" t="s">
        <v>421</v>
      </c>
      <c r="C52" s="1063" t="s">
        <v>9432</v>
      </c>
      <c r="D52" s="1064" t="s">
        <v>13522</v>
      </c>
      <c r="E52" s="1053">
        <v>1</v>
      </c>
      <c r="F52" s="1054"/>
      <c r="G52" s="1055">
        <v>1510</v>
      </c>
      <c r="H52" s="657">
        <f>IF(G52="","",G52-G52*COMPASS!$U$35)</f>
        <v>1510</v>
      </c>
    </row>
    <row r="53" spans="1:8" s="79" customFormat="1">
      <c r="A53" s="1052" t="s">
        <v>13572</v>
      </c>
      <c r="B53" s="1051" t="s">
        <v>421</v>
      </c>
      <c r="C53" s="1063" t="s">
        <v>9433</v>
      </c>
      <c r="D53" s="1064" t="s">
        <v>13523</v>
      </c>
      <c r="E53" s="1053">
        <v>1</v>
      </c>
      <c r="F53" s="1054"/>
      <c r="G53" s="1055">
        <v>3115</v>
      </c>
      <c r="H53" s="657">
        <f>IF(G53="","",G53-G53*COMPASS!$U$35)</f>
        <v>3115</v>
      </c>
    </row>
    <row r="54" spans="1:8" s="79" customFormat="1">
      <c r="A54" s="1052" t="s">
        <v>13573</v>
      </c>
      <c r="B54" s="1051" t="s">
        <v>421</v>
      </c>
      <c r="C54" s="1063" t="s">
        <v>9434</v>
      </c>
      <c r="D54" s="1064" t="s">
        <v>13524</v>
      </c>
      <c r="E54" s="1053">
        <v>1</v>
      </c>
      <c r="F54" s="1054"/>
      <c r="G54" s="1055">
        <v>6615</v>
      </c>
      <c r="H54" s="657">
        <f>IF(G54="","",G54-G54*COMPASS!$U$35)</f>
        <v>6615</v>
      </c>
    </row>
    <row r="55" spans="1:8" s="79" customFormat="1">
      <c r="A55" s="1052" t="s">
        <v>13574</v>
      </c>
      <c r="B55" s="1051" t="s">
        <v>421</v>
      </c>
      <c r="C55" s="1063" t="s">
        <v>9435</v>
      </c>
      <c r="D55" s="1064" t="s">
        <v>13525</v>
      </c>
      <c r="E55" s="1053">
        <v>1</v>
      </c>
      <c r="F55" s="1054"/>
      <c r="G55" s="1055">
        <v>10395</v>
      </c>
      <c r="H55" s="657">
        <f>IF(G55="","",G55-G55*COMPASS!$U$35)</f>
        <v>10395</v>
      </c>
    </row>
    <row r="56" spans="1:8" s="79" customFormat="1">
      <c r="A56" s="1052" t="s">
        <v>13575</v>
      </c>
      <c r="B56" s="1051" t="s">
        <v>421</v>
      </c>
      <c r="C56" s="1063" t="s">
        <v>9436</v>
      </c>
      <c r="D56" s="1064" t="s">
        <v>13526</v>
      </c>
      <c r="E56" s="1053">
        <v>1</v>
      </c>
      <c r="F56" s="1054"/>
      <c r="G56" s="1055">
        <v>18900</v>
      </c>
      <c r="H56" s="657">
        <f>IF(G56="","",G56-G56*COMPASS!$U$35)</f>
        <v>18900</v>
      </c>
    </row>
    <row r="57" spans="1:8" s="109" customFormat="1">
      <c r="A57" s="1056" t="s">
        <v>13484</v>
      </c>
      <c r="B57" s="1062"/>
      <c r="C57" s="1065"/>
      <c r="D57" s="1066"/>
      <c r="E57" s="1058"/>
      <c r="F57" s="1059"/>
      <c r="G57" s="1057"/>
      <c r="H57" s="657" t="str">
        <f>IF(G57="","",G57-G57*COMPASS!$U$35)</f>
        <v/>
      </c>
    </row>
    <row r="58" spans="1:8" s="79" customFormat="1">
      <c r="A58" s="1052" t="s">
        <v>13576</v>
      </c>
      <c r="B58" s="1051" t="s">
        <v>421</v>
      </c>
      <c r="C58" s="1063" t="s">
        <v>9441</v>
      </c>
      <c r="D58" s="1064" t="s">
        <v>13527</v>
      </c>
      <c r="E58" s="1053">
        <v>1</v>
      </c>
      <c r="F58" s="1054" t="s">
        <v>12448</v>
      </c>
      <c r="G58" s="1055">
        <v>135</v>
      </c>
      <c r="H58" s="657">
        <f>IF(G58="","",G58-G58*COMPASS!$U$35)</f>
        <v>135</v>
      </c>
    </row>
    <row r="59" spans="1:8" s="79" customFormat="1">
      <c r="A59" s="1052" t="s">
        <v>13577</v>
      </c>
      <c r="B59" s="1051" t="s">
        <v>421</v>
      </c>
      <c r="C59" s="1063" t="s">
        <v>13528</v>
      </c>
      <c r="D59" s="1064" t="s">
        <v>13529</v>
      </c>
      <c r="E59" s="1053">
        <v>1</v>
      </c>
      <c r="F59" s="1054"/>
      <c r="G59" s="1055">
        <v>250</v>
      </c>
      <c r="H59" s="657">
        <f>IF(G59="","",G59-G59*COMPASS!$U$35)</f>
        <v>250</v>
      </c>
    </row>
    <row r="60" spans="1:8" s="79" customFormat="1">
      <c r="A60" s="1052" t="s">
        <v>13578</v>
      </c>
      <c r="B60" s="1051" t="s">
        <v>421</v>
      </c>
      <c r="C60" s="1063" t="s">
        <v>9442</v>
      </c>
      <c r="D60" s="1064" t="s">
        <v>13530</v>
      </c>
      <c r="E60" s="1053">
        <v>1</v>
      </c>
      <c r="F60" s="1054"/>
      <c r="G60" s="1055">
        <v>560</v>
      </c>
      <c r="H60" s="657">
        <f>IF(G60="","",G60-G60*COMPASS!$U$35)</f>
        <v>560</v>
      </c>
    </row>
    <row r="61" spans="1:8" s="79" customFormat="1">
      <c r="A61" s="1052" t="s">
        <v>13579</v>
      </c>
      <c r="B61" s="1051" t="s">
        <v>421</v>
      </c>
      <c r="C61" s="1063" t="s">
        <v>9443</v>
      </c>
      <c r="D61" s="1064" t="s">
        <v>13531</v>
      </c>
      <c r="E61" s="1053">
        <v>1</v>
      </c>
      <c r="F61" s="1054"/>
      <c r="G61" s="1055">
        <v>1130</v>
      </c>
      <c r="H61" s="657">
        <f>IF(G61="","",G61-G61*COMPASS!$U$35)</f>
        <v>1130</v>
      </c>
    </row>
    <row r="62" spans="1:8" s="79" customFormat="1">
      <c r="A62" s="1052" t="s">
        <v>13580</v>
      </c>
      <c r="B62" s="1051" t="s">
        <v>421</v>
      </c>
      <c r="C62" s="1063" t="s">
        <v>9444</v>
      </c>
      <c r="D62" s="1064" t="s">
        <v>13532</v>
      </c>
      <c r="E62" s="1053">
        <v>1</v>
      </c>
      <c r="F62" s="1054"/>
      <c r="G62" s="1055">
        <v>2265</v>
      </c>
      <c r="H62" s="657">
        <f>IF(G62="","",G62-G62*COMPASS!$U$35)</f>
        <v>2265</v>
      </c>
    </row>
    <row r="63" spans="1:8" s="79" customFormat="1">
      <c r="A63" s="1052" t="s">
        <v>13581</v>
      </c>
      <c r="B63" s="1051" t="s">
        <v>421</v>
      </c>
      <c r="C63" s="1063" t="s">
        <v>9445</v>
      </c>
      <c r="D63" s="1064" t="s">
        <v>13533</v>
      </c>
      <c r="E63" s="1053">
        <v>1</v>
      </c>
      <c r="F63" s="1054"/>
      <c r="G63" s="1055">
        <v>4675</v>
      </c>
      <c r="H63" s="657">
        <f>IF(G63="","",G63-G63*COMPASS!$U$35)</f>
        <v>4675</v>
      </c>
    </row>
    <row r="64" spans="1:8" s="79" customFormat="1">
      <c r="A64" s="1052" t="s">
        <v>13582</v>
      </c>
      <c r="B64" s="1051" t="s">
        <v>421</v>
      </c>
      <c r="C64" s="1063" t="s">
        <v>9446</v>
      </c>
      <c r="D64" s="1064" t="s">
        <v>13534</v>
      </c>
      <c r="E64" s="1053">
        <v>1</v>
      </c>
      <c r="F64" s="1054"/>
      <c r="G64" s="1055">
        <v>9920</v>
      </c>
      <c r="H64" s="657">
        <f>IF(G64="","",G64-G64*COMPASS!$U$35)</f>
        <v>9920</v>
      </c>
    </row>
    <row r="65" spans="1:8" s="79" customFormat="1">
      <c r="A65" s="1052" t="s">
        <v>13583</v>
      </c>
      <c r="B65" s="1051" t="s">
        <v>421</v>
      </c>
      <c r="C65" s="1063" t="s">
        <v>9447</v>
      </c>
      <c r="D65" s="1064" t="s">
        <v>13535</v>
      </c>
      <c r="E65" s="1053">
        <v>1</v>
      </c>
      <c r="F65" s="1054"/>
      <c r="G65" s="1055">
        <v>15590</v>
      </c>
      <c r="H65" s="657">
        <f>IF(G65="","",G65-G65*COMPASS!$U$35)</f>
        <v>15590</v>
      </c>
    </row>
    <row r="66" spans="1:8" s="79" customFormat="1">
      <c r="A66" s="1052" t="s">
        <v>13584</v>
      </c>
      <c r="B66" s="1051" t="s">
        <v>421</v>
      </c>
      <c r="C66" s="1063" t="s">
        <v>9448</v>
      </c>
      <c r="D66" s="1064" t="s">
        <v>13536</v>
      </c>
      <c r="E66" s="1053">
        <v>1</v>
      </c>
      <c r="F66" s="1054"/>
      <c r="G66" s="1055">
        <v>28345</v>
      </c>
      <c r="H66" s="657">
        <f>IF(G66="","",G66-G66*COMPASS!$U$35)</f>
        <v>28345</v>
      </c>
    </row>
    <row r="67" spans="1:8" s="109" customFormat="1">
      <c r="A67" s="1056" t="s">
        <v>13498</v>
      </c>
      <c r="B67" s="1062"/>
      <c r="C67" s="1065"/>
      <c r="D67" s="1066"/>
      <c r="E67" s="1058"/>
      <c r="F67" s="1059"/>
      <c r="G67" s="1057"/>
      <c r="H67" s="657" t="str">
        <f>IF(G67="","",G67-G67*COMPASS!$U$35)</f>
        <v/>
      </c>
    </row>
    <row r="68" spans="1:8" s="79" customFormat="1">
      <c r="A68" s="1052" t="s">
        <v>13585</v>
      </c>
      <c r="B68" s="1051" t="s">
        <v>421</v>
      </c>
      <c r="C68" s="1063" t="s">
        <v>13537</v>
      </c>
      <c r="D68" s="1064" t="s">
        <v>12632</v>
      </c>
      <c r="E68" s="1053">
        <v>1</v>
      </c>
      <c r="F68" s="1054"/>
      <c r="G68" s="1055">
        <v>310</v>
      </c>
      <c r="H68" s="657">
        <f>IF(G68="","",G68-G68*COMPASS!$U$35)</f>
        <v>310</v>
      </c>
    </row>
    <row r="69" spans="1:8" s="79" customFormat="1">
      <c r="A69" s="1052" t="s">
        <v>13586</v>
      </c>
      <c r="B69" s="1051" t="s">
        <v>421</v>
      </c>
      <c r="C69" s="1063" t="s">
        <v>13538</v>
      </c>
      <c r="D69" s="1064" t="s">
        <v>12628</v>
      </c>
      <c r="E69" s="1053">
        <v>1</v>
      </c>
      <c r="F69" s="1054"/>
      <c r="G69" s="1055">
        <v>695</v>
      </c>
      <c r="H69" s="657">
        <f>IF(G69="","",G69-G69*COMPASS!$U$35)</f>
        <v>695</v>
      </c>
    </row>
    <row r="70" spans="1:8" s="79" customFormat="1">
      <c r="A70" s="1052" t="s">
        <v>13587</v>
      </c>
      <c r="B70" s="1051" t="s">
        <v>421</v>
      </c>
      <c r="C70" s="1063" t="s">
        <v>13539</v>
      </c>
      <c r="D70" s="1064" t="s">
        <v>12629</v>
      </c>
      <c r="E70" s="1053">
        <v>1</v>
      </c>
      <c r="F70" s="1054"/>
      <c r="G70" s="1055">
        <v>1390</v>
      </c>
      <c r="H70" s="657">
        <f>IF(G70="","",G70-G70*COMPASS!$U$35)</f>
        <v>1390</v>
      </c>
    </row>
    <row r="71" spans="1:8" s="79" customFormat="1">
      <c r="A71" s="1052" t="s">
        <v>13588</v>
      </c>
      <c r="B71" s="1051" t="s">
        <v>421</v>
      </c>
      <c r="C71" s="1063" t="s">
        <v>13540</v>
      </c>
      <c r="D71" s="1064" t="s">
        <v>12631</v>
      </c>
      <c r="E71" s="1053">
        <v>1</v>
      </c>
      <c r="F71" s="1054"/>
      <c r="G71" s="1055">
        <v>2790</v>
      </c>
      <c r="H71" s="657">
        <f>IF(G71="","",G71-G71*COMPASS!$U$35)</f>
        <v>2790</v>
      </c>
    </row>
    <row r="72" spans="1:8" s="79" customFormat="1">
      <c r="A72" s="1052" t="s">
        <v>13589</v>
      </c>
      <c r="B72" s="1051" t="s">
        <v>421</v>
      </c>
      <c r="C72" s="1063" t="s">
        <v>13541</v>
      </c>
      <c r="D72" s="1064" t="s">
        <v>12627</v>
      </c>
      <c r="E72" s="1053">
        <v>1</v>
      </c>
      <c r="F72" s="1054"/>
      <c r="G72" s="1055">
        <v>5765</v>
      </c>
      <c r="H72" s="657">
        <f>IF(G72="","",G72-G72*COMPASS!$U$35)</f>
        <v>5765</v>
      </c>
    </row>
    <row r="73" spans="1:8" s="79" customFormat="1">
      <c r="A73" s="1052" t="s">
        <v>13590</v>
      </c>
      <c r="B73" s="1051" t="s">
        <v>421</v>
      </c>
      <c r="C73" s="1063" t="s">
        <v>13542</v>
      </c>
      <c r="D73" s="1064" t="s">
        <v>12630</v>
      </c>
      <c r="E73" s="1053">
        <v>1</v>
      </c>
      <c r="F73" s="1054"/>
      <c r="G73" s="1055">
        <v>19225</v>
      </c>
      <c r="H73" s="657">
        <f>IF(G73="","",G73-G73*COMPASS!$U$35)</f>
        <v>19225</v>
      </c>
    </row>
  </sheetData>
  <sheetProtection algorithmName="SHA-512" hashValue="m0PPN9Ad1WZapcjg41xYsiyq7EWA/Ffw1HXWYhbpvpbRCM4Xfuki4paDJIpiASarLCMYR32i+YYI8cpdoo7kag==" saltValue="kGsuqdJ1fz01+JR/zCpk1A==" spinCount="100000" sheet="1" objects="1" scenarios="1"/>
  <mergeCells count="1">
    <mergeCell ref="D1:G1"/>
  </mergeCells>
  <hyperlinks>
    <hyperlink ref="H2" location="Indice" display="Indice" xr:uid="{00000000-0004-0000-1900-000000000000}"/>
    <hyperlink ref="D1" r:id="rId1" xr:uid="{00000000-0004-0000-1900-000001000000}"/>
  </hyperlinks>
  <pageMargins left="0.15748031496062992" right="0.19685039370078741" top="0.27" bottom="0.34" header="0.17" footer="0.17"/>
  <pageSetup paperSize="9" orientation="portrait" r:id="rId2"/>
  <headerFooter>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81249" r:id="rId5">
          <objectPr defaultSize="0" autoPict="0" r:id="rId6">
            <anchor moveWithCells="1">
              <from>
                <xdr:col>5</xdr:col>
                <xdr:colOff>22860</xdr:colOff>
                <xdr:row>4</xdr:row>
                <xdr:rowOff>22860</xdr:rowOff>
              </from>
              <to>
                <xdr:col>5</xdr:col>
                <xdr:colOff>335280</xdr:colOff>
                <xdr:row>4</xdr:row>
                <xdr:rowOff>289560</xdr:rowOff>
              </to>
            </anchor>
          </objectPr>
        </oleObject>
      </mc:Choice>
      <mc:Fallback>
        <oleObject progId="PI3.Image" shapeId="181249" r:id="rId5"/>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glio25">
    <tabColor rgb="FFFFC000"/>
  </sheetPr>
  <dimension ref="A1:J1328"/>
  <sheetViews>
    <sheetView workbookViewId="0">
      <pane ySplit="4" topLeftCell="A5" activePane="bottomLeft" state="frozen"/>
      <selection activeCell="X55" sqref="X55"/>
      <selection pane="bottomLeft" activeCell="A3" sqref="A3"/>
    </sheetView>
  </sheetViews>
  <sheetFormatPr defaultColWidth="9.33203125" defaultRowHeight="13.2"/>
  <cols>
    <col min="1" max="1" width="19.5546875" style="108" customWidth="1"/>
    <col min="2" max="2" width="3.5546875" style="130" bestFit="1" customWidth="1"/>
    <col min="3" max="3" width="11" style="131" bestFit="1" customWidth="1"/>
    <col min="4" max="4" width="47.6640625" style="187" customWidth="1"/>
    <col min="5" max="5" width="4.6640625" style="240" bestFit="1" customWidth="1"/>
    <col min="6" max="6" width="4.6640625" style="78" customWidth="1"/>
    <col min="7" max="7" width="10" style="91" bestFit="1" customWidth="1"/>
    <col min="8" max="8" width="12.44140625" style="262" bestFit="1" customWidth="1"/>
    <col min="9" max="9" width="9.33203125" style="76"/>
    <col min="10" max="10" width="10" style="76" bestFit="1" customWidth="1"/>
    <col min="11" max="16384" width="9.33203125" style="76"/>
  </cols>
  <sheetData>
    <row r="1" spans="1:10">
      <c r="A1" s="105" t="str">
        <f>'LS CABLE'!A1</f>
        <v>Listino Giugno22</v>
      </c>
      <c r="B1" s="190"/>
      <c r="C1" s="127"/>
      <c r="D1" s="1579" t="s">
        <v>2501</v>
      </c>
      <c r="E1" s="1580"/>
      <c r="F1" s="1580"/>
      <c r="G1" s="1580"/>
      <c r="H1" s="250"/>
    </row>
    <row r="2" spans="1:10" ht="13.8" thickBot="1">
      <c r="A2" s="92"/>
      <c r="B2" s="191"/>
      <c r="C2" s="128"/>
      <c r="D2" s="73"/>
      <c r="E2" s="114"/>
      <c r="F2" s="86"/>
      <c r="G2" s="85"/>
      <c r="H2" s="259" t="s">
        <v>362</v>
      </c>
    </row>
    <row r="3" spans="1:10" ht="25.2">
      <c r="A3" s="106" t="s">
        <v>3005</v>
      </c>
      <c r="B3" s="46"/>
      <c r="C3" s="98"/>
      <c r="D3" s="186"/>
      <c r="E3" s="28"/>
      <c r="F3" s="45"/>
      <c r="G3" s="87"/>
      <c r="H3" s="260"/>
    </row>
    <row r="4" spans="1:10" s="90" customFormat="1">
      <c r="A4" s="107" t="s">
        <v>2499</v>
      </c>
      <c r="B4" s="185"/>
      <c r="C4" s="88" t="s">
        <v>422</v>
      </c>
      <c r="D4" s="99" t="s">
        <v>424</v>
      </c>
      <c r="E4" s="88" t="s">
        <v>1032</v>
      </c>
      <c r="F4" s="89"/>
      <c r="G4" s="258" t="s">
        <v>361</v>
      </c>
      <c r="H4" s="263" t="s">
        <v>1033</v>
      </c>
    </row>
    <row r="5" spans="1:10" ht="24" customHeight="1">
      <c r="A5" s="97" t="s">
        <v>17065</v>
      </c>
      <c r="B5" s="706"/>
      <c r="C5" s="97"/>
      <c r="D5" s="129"/>
      <c r="E5" s="336"/>
      <c r="F5" s="336"/>
      <c r="G5" s="708"/>
      <c r="H5" s="274" t="str">
        <f>IF(G5="","",G5-G5*[2]AGENCAVI!#REF!)</f>
        <v/>
      </c>
    </row>
    <row r="6" spans="1:10" ht="15.6" customHeight="1">
      <c r="A6" s="97" t="s">
        <v>17066</v>
      </c>
      <c r="B6" s="706"/>
      <c r="C6" s="97"/>
      <c r="D6" s="129"/>
      <c r="E6" s="336"/>
      <c r="F6" s="336"/>
      <c r="G6" s="708"/>
      <c r="H6" s="1089"/>
    </row>
    <row r="7" spans="1:10" ht="16.2" customHeight="1">
      <c r="A7" s="703" t="s">
        <v>14162</v>
      </c>
      <c r="B7" s="707" t="s">
        <v>421</v>
      </c>
      <c r="C7" s="704" t="s">
        <v>14163</v>
      </c>
      <c r="D7" s="705" t="s">
        <v>14164</v>
      </c>
      <c r="E7" s="337">
        <v>1</v>
      </c>
      <c r="F7" s="920"/>
      <c r="G7" s="635">
        <v>1595</v>
      </c>
      <c r="H7" s="249">
        <f>IF(G7="","",G7-G7*COMPASS!$U$29)</f>
        <v>1595</v>
      </c>
      <c r="J7" s="79"/>
    </row>
    <row r="8" spans="1:10" ht="16.2" customHeight="1">
      <c r="A8" s="720" t="s">
        <v>14165</v>
      </c>
      <c r="B8" s="719" t="s">
        <v>421</v>
      </c>
      <c r="C8" s="721" t="s">
        <v>14166</v>
      </c>
      <c r="D8" s="724" t="s">
        <v>14167</v>
      </c>
      <c r="E8" s="337">
        <v>1</v>
      </c>
      <c r="F8" s="337"/>
      <c r="G8" s="672">
        <v>595</v>
      </c>
      <c r="H8" s="249">
        <f>IF(G8="","",G8-G8*COMPASS!$U$29)</f>
        <v>595</v>
      </c>
      <c r="J8" s="79"/>
    </row>
    <row r="9" spans="1:10" ht="16.2" customHeight="1">
      <c r="A9" s="720" t="s">
        <v>14168</v>
      </c>
      <c r="B9" s="719" t="s">
        <v>421</v>
      </c>
      <c r="C9" s="721" t="s">
        <v>14169</v>
      </c>
      <c r="D9" s="724" t="s">
        <v>14170</v>
      </c>
      <c r="E9" s="337">
        <v>1</v>
      </c>
      <c r="F9" s="337"/>
      <c r="G9" s="672">
        <v>1095</v>
      </c>
      <c r="H9" s="249">
        <f>IF(G9="","",G9-G9*COMPASS!$U$29)</f>
        <v>1095</v>
      </c>
      <c r="J9" s="79"/>
    </row>
    <row r="10" spans="1:10" ht="16.2" customHeight="1">
      <c r="A10" s="720" t="s">
        <v>14171</v>
      </c>
      <c r="B10" s="719" t="s">
        <v>421</v>
      </c>
      <c r="C10" s="721" t="s">
        <v>14172</v>
      </c>
      <c r="D10" s="724" t="s">
        <v>14173</v>
      </c>
      <c r="E10" s="337">
        <v>1</v>
      </c>
      <c r="F10" s="337"/>
      <c r="G10" s="672">
        <v>1295</v>
      </c>
      <c r="H10" s="249">
        <f>IF(G10="","",G10-G10*COMPASS!$U$29)</f>
        <v>1295</v>
      </c>
      <c r="J10" s="79"/>
    </row>
    <row r="11" spans="1:10" ht="16.2" customHeight="1">
      <c r="A11" s="720" t="s">
        <v>14174</v>
      </c>
      <c r="B11" s="719" t="s">
        <v>421</v>
      </c>
      <c r="C11" s="721" t="s">
        <v>14175</v>
      </c>
      <c r="D11" s="724" t="s">
        <v>14176</v>
      </c>
      <c r="E11" s="337">
        <v>1</v>
      </c>
      <c r="F11" s="337"/>
      <c r="G11" s="672">
        <v>1495</v>
      </c>
      <c r="H11" s="249">
        <f>IF(G11="","",G11-G11*COMPASS!$U$29)</f>
        <v>1495</v>
      </c>
      <c r="J11" s="79"/>
    </row>
    <row r="12" spans="1:10" ht="16.2" customHeight="1">
      <c r="A12" s="720" t="s">
        <v>14177</v>
      </c>
      <c r="B12" s="719" t="s">
        <v>421</v>
      </c>
      <c r="C12" s="721" t="s">
        <v>14178</v>
      </c>
      <c r="D12" s="724" t="s">
        <v>14179</v>
      </c>
      <c r="E12" s="337">
        <v>1</v>
      </c>
      <c r="F12" s="337"/>
      <c r="G12" s="672">
        <v>1495</v>
      </c>
      <c r="H12" s="249">
        <f>IF(G12="","",G12-G12*COMPASS!$U$29)</f>
        <v>1495</v>
      </c>
      <c r="J12" s="79"/>
    </row>
    <row r="13" spans="1:10" ht="16.2" customHeight="1">
      <c r="A13" s="720" t="s">
        <v>14180</v>
      </c>
      <c r="B13" s="719" t="s">
        <v>421</v>
      </c>
      <c r="C13" s="721" t="s">
        <v>14181</v>
      </c>
      <c r="D13" s="724" t="s">
        <v>14182</v>
      </c>
      <c r="E13" s="337">
        <v>1</v>
      </c>
      <c r="F13" s="337"/>
      <c r="G13" s="672">
        <v>1295</v>
      </c>
      <c r="H13" s="249">
        <f>IF(G13="","",G13-G13*COMPASS!$U$29)</f>
        <v>1295</v>
      </c>
      <c r="J13" s="79"/>
    </row>
    <row r="14" spans="1:10" ht="16.2" customHeight="1">
      <c r="A14" s="720" t="s">
        <v>14183</v>
      </c>
      <c r="B14" s="719" t="s">
        <v>421</v>
      </c>
      <c r="C14" s="721" t="s">
        <v>14184</v>
      </c>
      <c r="D14" s="724" t="s">
        <v>14185</v>
      </c>
      <c r="E14" s="337">
        <v>1</v>
      </c>
      <c r="F14" s="337"/>
      <c r="G14" s="672">
        <v>285</v>
      </c>
      <c r="H14" s="249">
        <f>IF(G14="","",G14-G14*COMPASS!$U$29)</f>
        <v>285</v>
      </c>
      <c r="J14" s="79"/>
    </row>
    <row r="15" spans="1:10" ht="16.2" customHeight="1">
      <c r="A15" s="720" t="s">
        <v>14186</v>
      </c>
      <c r="B15" s="719" t="s">
        <v>421</v>
      </c>
      <c r="C15" s="721" t="s">
        <v>14187</v>
      </c>
      <c r="D15" s="724" t="s">
        <v>14188</v>
      </c>
      <c r="E15" s="337">
        <v>1</v>
      </c>
      <c r="F15" s="337"/>
      <c r="G15" s="672">
        <v>1995</v>
      </c>
      <c r="H15" s="249">
        <f>IF(G15="","",G15-G15*COMPASS!$U$29)</f>
        <v>1995</v>
      </c>
      <c r="J15" s="79"/>
    </row>
    <row r="16" spans="1:10" ht="16.2" customHeight="1">
      <c r="A16" s="720" t="s">
        <v>18187</v>
      </c>
      <c r="B16" s="719" t="s">
        <v>421</v>
      </c>
      <c r="C16" s="867" t="s">
        <v>18158</v>
      </c>
      <c r="D16" s="1096" t="s">
        <v>18244</v>
      </c>
      <c r="E16" s="337">
        <v>1</v>
      </c>
      <c r="F16" s="337"/>
      <c r="G16" s="868">
        <v>795</v>
      </c>
      <c r="H16" s="249">
        <f>IF(G16="","",G16-G16*COMPASS!$U$29)</f>
        <v>795</v>
      </c>
      <c r="J16" s="79"/>
    </row>
    <row r="17" spans="1:10" ht="16.2" customHeight="1">
      <c r="A17" s="720" t="s">
        <v>18188</v>
      </c>
      <c r="B17" s="719" t="s">
        <v>421</v>
      </c>
      <c r="C17" s="867" t="s">
        <v>18159</v>
      </c>
      <c r="D17" s="1096" t="s">
        <v>18245</v>
      </c>
      <c r="E17" s="337">
        <v>1</v>
      </c>
      <c r="F17" s="337"/>
      <c r="G17" s="869">
        <v>1095</v>
      </c>
      <c r="H17" s="249">
        <f>IF(G17="","",G17-G17*COMPASS!$U$29)</f>
        <v>1095</v>
      </c>
      <c r="J17" s="79"/>
    </row>
    <row r="18" spans="1:10" ht="16.2" customHeight="1">
      <c r="A18" s="720" t="s">
        <v>14189</v>
      </c>
      <c r="B18" s="719" t="s">
        <v>421</v>
      </c>
      <c r="C18" s="721" t="s">
        <v>14190</v>
      </c>
      <c r="D18" s="724" t="s">
        <v>14191</v>
      </c>
      <c r="E18" s="337">
        <v>1</v>
      </c>
      <c r="F18" s="337"/>
      <c r="G18" s="672">
        <v>1995</v>
      </c>
      <c r="H18" s="249">
        <f>IF(G18="","",G18-G18*COMPASS!$U$29)</f>
        <v>1995</v>
      </c>
      <c r="J18" s="79"/>
    </row>
    <row r="19" spans="1:10" ht="16.2" customHeight="1">
      <c r="A19" s="720" t="s">
        <v>14192</v>
      </c>
      <c r="B19" s="719" t="s">
        <v>421</v>
      </c>
      <c r="C19" s="721" t="s">
        <v>14193</v>
      </c>
      <c r="D19" s="724" t="s">
        <v>14194</v>
      </c>
      <c r="E19" s="337">
        <v>1</v>
      </c>
      <c r="F19" s="337"/>
      <c r="G19" s="672">
        <v>895</v>
      </c>
      <c r="H19" s="249">
        <f>IF(G19="","",G19-G19*COMPASS!$U$29)</f>
        <v>895</v>
      </c>
      <c r="J19" s="79"/>
    </row>
    <row r="20" spans="1:10" ht="16.2" customHeight="1">
      <c r="A20" s="720" t="s">
        <v>14195</v>
      </c>
      <c r="B20" s="719" t="s">
        <v>421</v>
      </c>
      <c r="C20" s="721" t="s">
        <v>14196</v>
      </c>
      <c r="D20" s="724" t="s">
        <v>14197</v>
      </c>
      <c r="E20" s="337">
        <v>1</v>
      </c>
      <c r="F20" s="337"/>
      <c r="G20" s="672">
        <v>675</v>
      </c>
      <c r="H20" s="249">
        <f>IF(G20="","",G20-G20*COMPASS!$U$29)</f>
        <v>675</v>
      </c>
      <c r="J20" s="79"/>
    </row>
    <row r="21" spans="1:10" ht="16.2" customHeight="1">
      <c r="A21" s="720" t="s">
        <v>14198</v>
      </c>
      <c r="B21" s="719" t="s">
        <v>421</v>
      </c>
      <c r="C21" s="721" t="s">
        <v>14199</v>
      </c>
      <c r="D21" s="724" t="s">
        <v>14200</v>
      </c>
      <c r="E21" s="337">
        <v>1</v>
      </c>
      <c r="F21" s="337"/>
      <c r="G21" s="672">
        <v>395</v>
      </c>
      <c r="H21" s="249">
        <f>IF(G21="","",G21-G21*COMPASS!$U$29)</f>
        <v>395</v>
      </c>
      <c r="J21" s="79"/>
    </row>
    <row r="22" spans="1:10" ht="16.2" customHeight="1">
      <c r="A22" s="720" t="s">
        <v>14201</v>
      </c>
      <c r="B22" s="719" t="s">
        <v>421</v>
      </c>
      <c r="C22" s="721" t="s">
        <v>14202</v>
      </c>
      <c r="D22" s="724" t="s">
        <v>14203</v>
      </c>
      <c r="E22" s="337">
        <v>1</v>
      </c>
      <c r="F22" s="337"/>
      <c r="G22" s="672">
        <v>1295</v>
      </c>
      <c r="H22" s="249">
        <f>IF(G22="","",G22-G22*COMPASS!$U$29)</f>
        <v>1295</v>
      </c>
      <c r="J22" s="79"/>
    </row>
    <row r="23" spans="1:10" ht="16.2" customHeight="1">
      <c r="A23" s="720" t="s">
        <v>14204</v>
      </c>
      <c r="B23" s="719" t="s">
        <v>421</v>
      </c>
      <c r="C23" s="721" t="s">
        <v>14205</v>
      </c>
      <c r="D23" s="724" t="s">
        <v>14206</v>
      </c>
      <c r="E23" s="337">
        <v>1</v>
      </c>
      <c r="F23" s="337"/>
      <c r="G23" s="672">
        <v>2995</v>
      </c>
      <c r="H23" s="249">
        <f>IF(G23="","",G23-G23*COMPASS!$U$29)</f>
        <v>2995</v>
      </c>
      <c r="J23" s="79"/>
    </row>
    <row r="24" spans="1:10" ht="16.2" customHeight="1">
      <c r="A24" s="720" t="s">
        <v>14207</v>
      </c>
      <c r="B24" s="719" t="s">
        <v>421</v>
      </c>
      <c r="C24" s="721" t="s">
        <v>14208</v>
      </c>
      <c r="D24" s="724" t="s">
        <v>14209</v>
      </c>
      <c r="E24" s="337">
        <v>1</v>
      </c>
      <c r="F24" s="337"/>
      <c r="G24" s="672">
        <v>2995</v>
      </c>
      <c r="H24" s="249">
        <f>IF(G24="","",G24-G24*COMPASS!$U$29)</f>
        <v>2995</v>
      </c>
      <c r="J24" s="79"/>
    </row>
    <row r="25" spans="1:10" ht="16.2" customHeight="1">
      <c r="A25" s="720" t="s">
        <v>14210</v>
      </c>
      <c r="B25" s="719" t="s">
        <v>421</v>
      </c>
      <c r="C25" s="721" t="s">
        <v>14211</v>
      </c>
      <c r="D25" s="724" t="s">
        <v>14212</v>
      </c>
      <c r="E25" s="337">
        <v>1</v>
      </c>
      <c r="F25" s="337"/>
      <c r="G25" s="672">
        <v>395</v>
      </c>
      <c r="H25" s="249">
        <f>IF(G25="","",G25-G25*COMPASS!$U$29)</f>
        <v>395</v>
      </c>
      <c r="J25" s="79"/>
    </row>
    <row r="26" spans="1:10" ht="16.2" customHeight="1">
      <c r="A26" s="720" t="s">
        <v>14213</v>
      </c>
      <c r="B26" s="719" t="s">
        <v>421</v>
      </c>
      <c r="C26" s="721" t="s">
        <v>14214</v>
      </c>
      <c r="D26" s="724" t="s">
        <v>14215</v>
      </c>
      <c r="E26" s="337">
        <v>1</v>
      </c>
      <c r="F26" s="337"/>
      <c r="G26" s="672">
        <v>1095</v>
      </c>
      <c r="H26" s="249">
        <f>IF(G26="","",G26-G26*COMPASS!$U$29)</f>
        <v>1095</v>
      </c>
      <c r="J26" s="79"/>
    </row>
    <row r="27" spans="1:10" ht="16.2" customHeight="1">
      <c r="A27" s="720" t="s">
        <v>14216</v>
      </c>
      <c r="B27" s="719" t="s">
        <v>421</v>
      </c>
      <c r="C27" s="721" t="s">
        <v>14217</v>
      </c>
      <c r="D27" s="724" t="s">
        <v>14218</v>
      </c>
      <c r="E27" s="337">
        <v>1</v>
      </c>
      <c r="F27" s="337"/>
      <c r="G27" s="672">
        <v>395</v>
      </c>
      <c r="H27" s="249">
        <f>IF(G27="","",G27-G27*COMPASS!$U$29)</f>
        <v>395</v>
      </c>
      <c r="J27" s="79"/>
    </row>
    <row r="28" spans="1:10" ht="16.2" customHeight="1">
      <c r="A28" s="722" t="s">
        <v>14219</v>
      </c>
      <c r="B28" s="336"/>
      <c r="C28" s="723"/>
      <c r="D28" s="725"/>
      <c r="E28" s="336"/>
      <c r="F28" s="336"/>
      <c r="G28" s="708"/>
      <c r="H28" s="249" t="str">
        <f>IF(G28="","",G28-G28*COMPASS!$U$29)</f>
        <v/>
      </c>
      <c r="J28" s="79"/>
    </row>
    <row r="29" spans="1:10" ht="16.2" customHeight="1">
      <c r="A29" s="720" t="s">
        <v>14220</v>
      </c>
      <c r="B29" s="719" t="s">
        <v>421</v>
      </c>
      <c r="C29" s="721" t="s">
        <v>14221</v>
      </c>
      <c r="D29" s="724" t="s">
        <v>14222</v>
      </c>
      <c r="E29" s="337">
        <v>1</v>
      </c>
      <c r="F29" s="337"/>
      <c r="G29" s="672">
        <v>395</v>
      </c>
      <c r="H29" s="249">
        <f>IF(G29="","",G29-G29*COMPASS!$U$29)</f>
        <v>395</v>
      </c>
      <c r="J29" s="79"/>
    </row>
    <row r="30" spans="1:10" ht="16.2" customHeight="1">
      <c r="A30" s="720" t="s">
        <v>19605</v>
      </c>
      <c r="B30" s="719" t="s">
        <v>421</v>
      </c>
      <c r="C30" s="721" t="s">
        <v>19589</v>
      </c>
      <c r="D30" s="724" t="s">
        <v>14222</v>
      </c>
      <c r="E30" s="337">
        <v>1</v>
      </c>
      <c r="F30" s="337"/>
      <c r="G30" s="672">
        <v>495</v>
      </c>
      <c r="H30" s="249">
        <f>IF(G30="","",G30-G30*COMPASS!$U$29)</f>
        <v>495</v>
      </c>
      <c r="J30" s="79"/>
    </row>
    <row r="31" spans="1:10" ht="16.2" customHeight="1">
      <c r="A31" s="720" t="s">
        <v>14223</v>
      </c>
      <c r="B31" s="719" t="s">
        <v>421</v>
      </c>
      <c r="C31" s="721" t="s">
        <v>14224</v>
      </c>
      <c r="D31" s="724" t="s">
        <v>14225</v>
      </c>
      <c r="E31" s="337">
        <v>1</v>
      </c>
      <c r="F31" s="337"/>
      <c r="G31" s="672">
        <v>1695</v>
      </c>
      <c r="H31" s="249">
        <f>IF(G31="","",G31-G31*COMPASS!$U$29)</f>
        <v>1695</v>
      </c>
      <c r="J31" s="79"/>
    </row>
    <row r="32" spans="1:10" ht="16.2" customHeight="1">
      <c r="A32" s="720" t="s">
        <v>14226</v>
      </c>
      <c r="B32" s="719" t="s">
        <v>421</v>
      </c>
      <c r="C32" s="721" t="s">
        <v>14227</v>
      </c>
      <c r="D32" s="724" t="s">
        <v>14228</v>
      </c>
      <c r="E32" s="337">
        <v>1</v>
      </c>
      <c r="F32" s="337"/>
      <c r="G32" s="672">
        <v>1095</v>
      </c>
      <c r="H32" s="249">
        <f>IF(G32="","",G32-G32*COMPASS!$U$29)</f>
        <v>1095</v>
      </c>
      <c r="J32" s="79"/>
    </row>
    <row r="33" spans="1:10" ht="16.2" customHeight="1">
      <c r="A33" s="720" t="s">
        <v>14229</v>
      </c>
      <c r="B33" s="719" t="s">
        <v>421</v>
      </c>
      <c r="C33" s="721" t="s">
        <v>14230</v>
      </c>
      <c r="D33" s="724" t="s">
        <v>14231</v>
      </c>
      <c r="E33" s="337">
        <v>1</v>
      </c>
      <c r="F33" s="337"/>
      <c r="G33" s="672">
        <v>285</v>
      </c>
      <c r="H33" s="249">
        <f>IF(G33="","",G33-G33*COMPASS!$U$29)</f>
        <v>285</v>
      </c>
      <c r="J33" s="79"/>
    </row>
    <row r="34" spans="1:10" ht="16.2" customHeight="1">
      <c r="A34" s="720" t="s">
        <v>14232</v>
      </c>
      <c r="B34" s="719" t="s">
        <v>421</v>
      </c>
      <c r="C34" s="721" t="s">
        <v>14233</v>
      </c>
      <c r="D34" s="724" t="s">
        <v>14234</v>
      </c>
      <c r="E34" s="337">
        <v>1</v>
      </c>
      <c r="F34" s="337"/>
      <c r="G34" s="672">
        <v>1295</v>
      </c>
      <c r="H34" s="249">
        <f>IF(G34="","",G34-G34*COMPASS!$U$29)</f>
        <v>1295</v>
      </c>
      <c r="J34" s="79"/>
    </row>
    <row r="35" spans="1:10" ht="16.2" customHeight="1">
      <c r="A35" s="720" t="s">
        <v>14235</v>
      </c>
      <c r="B35" s="719" t="s">
        <v>421</v>
      </c>
      <c r="C35" s="721" t="s">
        <v>14236</v>
      </c>
      <c r="D35" s="724" t="s">
        <v>14237</v>
      </c>
      <c r="E35" s="337">
        <v>1</v>
      </c>
      <c r="F35" s="337"/>
      <c r="G35" s="672">
        <v>595</v>
      </c>
      <c r="H35" s="249">
        <f>IF(G35="","",G35-G35*COMPASS!$U$29)</f>
        <v>595</v>
      </c>
      <c r="J35" s="79"/>
    </row>
    <row r="36" spans="1:10" ht="16.2" customHeight="1">
      <c r="A36" s="720" t="s">
        <v>14238</v>
      </c>
      <c r="B36" s="719" t="s">
        <v>421</v>
      </c>
      <c r="C36" s="721" t="s">
        <v>14239</v>
      </c>
      <c r="D36" s="724" t="s">
        <v>14240</v>
      </c>
      <c r="E36" s="337">
        <v>1</v>
      </c>
      <c r="F36" s="337"/>
      <c r="G36" s="672">
        <v>895</v>
      </c>
      <c r="H36" s="249">
        <f>IF(G36="","",G36-G36*COMPASS!$U$29)</f>
        <v>895</v>
      </c>
      <c r="J36" s="79"/>
    </row>
    <row r="37" spans="1:10" ht="16.2" customHeight="1">
      <c r="A37" s="720" t="s">
        <v>14241</v>
      </c>
      <c r="B37" s="719" t="s">
        <v>421</v>
      </c>
      <c r="C37" s="721" t="s">
        <v>14242</v>
      </c>
      <c r="D37" s="724" t="s">
        <v>14243</v>
      </c>
      <c r="E37" s="337">
        <v>1</v>
      </c>
      <c r="F37" s="337"/>
      <c r="G37" s="672">
        <v>395</v>
      </c>
      <c r="H37" s="249">
        <f>IF(G37="","",G37-G37*COMPASS!$U$29)</f>
        <v>395</v>
      </c>
      <c r="J37" s="79"/>
    </row>
    <row r="38" spans="1:10" ht="16.2" customHeight="1">
      <c r="A38" s="720" t="s">
        <v>14244</v>
      </c>
      <c r="B38" s="719" t="s">
        <v>421</v>
      </c>
      <c r="C38" s="721" t="s">
        <v>5985</v>
      </c>
      <c r="D38" s="724" t="s">
        <v>14245</v>
      </c>
      <c r="E38" s="337">
        <v>1</v>
      </c>
      <c r="F38" s="337"/>
      <c r="G38" s="672">
        <v>675</v>
      </c>
      <c r="H38" s="249">
        <f>IF(G38="","",G38-G38*COMPASS!$U$29)</f>
        <v>675</v>
      </c>
      <c r="J38" s="79"/>
    </row>
    <row r="39" spans="1:10" ht="16.2" customHeight="1">
      <c r="A39" s="720" t="s">
        <v>6012</v>
      </c>
      <c r="B39" s="719" t="s">
        <v>421</v>
      </c>
      <c r="C39" s="721" t="s">
        <v>5984</v>
      </c>
      <c r="D39" s="724" t="s">
        <v>14246</v>
      </c>
      <c r="E39" s="337">
        <v>1</v>
      </c>
      <c r="F39" s="337"/>
      <c r="G39" s="672">
        <v>395</v>
      </c>
      <c r="H39" s="249">
        <f>IF(G39="","",G39-G39*COMPASS!$U$29)</f>
        <v>395</v>
      </c>
      <c r="J39" s="79"/>
    </row>
    <row r="40" spans="1:10" ht="16.2" customHeight="1">
      <c r="A40" s="720" t="s">
        <v>14247</v>
      </c>
      <c r="B40" s="719" t="s">
        <v>421</v>
      </c>
      <c r="C40" s="721" t="s">
        <v>14248</v>
      </c>
      <c r="D40" s="724" t="s">
        <v>14249</v>
      </c>
      <c r="E40" s="337">
        <v>1</v>
      </c>
      <c r="F40" s="337"/>
      <c r="G40" s="672">
        <v>1295</v>
      </c>
      <c r="H40" s="249">
        <f>IF(G40="","",G40-G40*COMPASS!$U$29)</f>
        <v>1295</v>
      </c>
      <c r="J40" s="79"/>
    </row>
    <row r="41" spans="1:10" ht="16.2" customHeight="1">
      <c r="A41" s="720" t="s">
        <v>19606</v>
      </c>
      <c r="B41" s="719" t="s">
        <v>421</v>
      </c>
      <c r="C41" s="721" t="s">
        <v>14250</v>
      </c>
      <c r="D41" s="724" t="s">
        <v>14251</v>
      </c>
      <c r="E41" s="337">
        <v>1</v>
      </c>
      <c r="F41" s="337"/>
      <c r="G41" s="672">
        <v>3950</v>
      </c>
      <c r="H41" s="249">
        <f>IF(G41="","",G41-G41*COMPASS!$U$29)</f>
        <v>3950</v>
      </c>
      <c r="J41" s="79"/>
    </row>
    <row r="42" spans="1:10" ht="16.2" customHeight="1">
      <c r="A42" s="720" t="s">
        <v>19607</v>
      </c>
      <c r="B42" s="719" t="s">
        <v>421</v>
      </c>
      <c r="C42" s="721" t="s">
        <v>14252</v>
      </c>
      <c r="D42" s="724" t="s">
        <v>14253</v>
      </c>
      <c r="E42" s="337">
        <v>1</v>
      </c>
      <c r="F42" s="337"/>
      <c r="G42" s="672">
        <v>2850</v>
      </c>
      <c r="H42" s="249">
        <f>IF(G42="","",G42-G42*COMPASS!$U$29)</f>
        <v>2850</v>
      </c>
      <c r="J42" s="79"/>
    </row>
    <row r="43" spans="1:10" ht="16.2" customHeight="1">
      <c r="A43" s="720" t="s">
        <v>14254</v>
      </c>
      <c r="B43" s="719" t="s">
        <v>421</v>
      </c>
      <c r="C43" s="721" t="s">
        <v>14255</v>
      </c>
      <c r="D43" s="724" t="s">
        <v>14256</v>
      </c>
      <c r="E43" s="337">
        <v>1</v>
      </c>
      <c r="F43" s="337"/>
      <c r="G43" s="672">
        <v>1395</v>
      </c>
      <c r="H43" s="249">
        <f>IF(G43="","",G43-G43*COMPASS!$U$29)</f>
        <v>1395</v>
      </c>
      <c r="J43" s="79"/>
    </row>
    <row r="44" spans="1:10" ht="16.2" customHeight="1">
      <c r="A44" s="722" t="s">
        <v>14257</v>
      </c>
      <c r="B44" s="336"/>
      <c r="C44" s="723"/>
      <c r="D44" s="725"/>
      <c r="E44" s="336"/>
      <c r="F44" s="336"/>
      <c r="G44" s="708"/>
      <c r="H44" s="249" t="str">
        <f>IF(G44="","",G44-G44*COMPASS!$U$29)</f>
        <v/>
      </c>
      <c r="J44" s="79"/>
    </row>
    <row r="45" spans="1:10" ht="16.2" customHeight="1">
      <c r="A45" s="720" t="s">
        <v>14258</v>
      </c>
      <c r="B45" s="719" t="s">
        <v>421</v>
      </c>
      <c r="C45" s="721" t="s">
        <v>14259</v>
      </c>
      <c r="D45" s="724" t="s">
        <v>14260</v>
      </c>
      <c r="E45" s="337">
        <v>1</v>
      </c>
      <c r="F45" s="337"/>
      <c r="G45" s="672">
        <v>1595</v>
      </c>
      <c r="H45" s="249">
        <f>IF(G45="","",G45-G45*COMPASS!$U$29)</f>
        <v>1595</v>
      </c>
      <c r="J45" s="79"/>
    </row>
    <row r="46" spans="1:10" ht="16.2" customHeight="1">
      <c r="A46" s="720" t="s">
        <v>14261</v>
      </c>
      <c r="B46" s="719" t="s">
        <v>421</v>
      </c>
      <c r="C46" s="721" t="s">
        <v>14262</v>
      </c>
      <c r="D46" s="724" t="s">
        <v>14263</v>
      </c>
      <c r="E46" s="337">
        <v>1</v>
      </c>
      <c r="F46" s="337"/>
      <c r="G46" s="672">
        <v>1095</v>
      </c>
      <c r="H46" s="249">
        <f>IF(G46="","",G46-G46*COMPASS!$U$29)</f>
        <v>1095</v>
      </c>
      <c r="J46" s="79"/>
    </row>
    <row r="47" spans="1:10" ht="16.2" customHeight="1">
      <c r="A47" s="720" t="s">
        <v>14264</v>
      </c>
      <c r="B47" s="719" t="s">
        <v>421</v>
      </c>
      <c r="C47" s="721" t="s">
        <v>14265</v>
      </c>
      <c r="D47" s="724" t="s">
        <v>14266</v>
      </c>
      <c r="E47" s="337">
        <v>1</v>
      </c>
      <c r="F47" s="337"/>
      <c r="G47" s="672">
        <v>1295</v>
      </c>
      <c r="H47" s="249">
        <f>IF(G47="","",G47-G47*COMPASS!$U$29)</f>
        <v>1295</v>
      </c>
      <c r="J47" s="79"/>
    </row>
    <row r="48" spans="1:10" ht="16.2" customHeight="1">
      <c r="A48" s="720" t="s">
        <v>14267</v>
      </c>
      <c r="B48" s="719" t="s">
        <v>421</v>
      </c>
      <c r="C48" s="721" t="s">
        <v>14268</v>
      </c>
      <c r="D48" s="724" t="s">
        <v>14269</v>
      </c>
      <c r="E48" s="337">
        <v>1</v>
      </c>
      <c r="F48" s="337"/>
      <c r="G48" s="672">
        <v>1495</v>
      </c>
      <c r="H48" s="249">
        <f>IF(G48="","",G48-G48*COMPASS!$U$29)</f>
        <v>1495</v>
      </c>
      <c r="J48" s="79"/>
    </row>
    <row r="49" spans="1:10" ht="16.2" customHeight="1">
      <c r="A49" s="720" t="s">
        <v>14270</v>
      </c>
      <c r="B49" s="719" t="s">
        <v>421</v>
      </c>
      <c r="C49" s="721" t="s">
        <v>14271</v>
      </c>
      <c r="D49" s="724" t="s">
        <v>14272</v>
      </c>
      <c r="E49" s="337">
        <v>1</v>
      </c>
      <c r="F49" s="337"/>
      <c r="G49" s="672">
        <v>1495</v>
      </c>
      <c r="H49" s="249">
        <f>IF(G49="","",G49-G49*COMPASS!$U$29)</f>
        <v>1495</v>
      </c>
      <c r="J49" s="79"/>
    </row>
    <row r="50" spans="1:10" ht="16.2" customHeight="1">
      <c r="A50" s="720" t="s">
        <v>14273</v>
      </c>
      <c r="B50" s="719" t="s">
        <v>421</v>
      </c>
      <c r="C50" s="721" t="s">
        <v>14274</v>
      </c>
      <c r="D50" s="724" t="s">
        <v>14275</v>
      </c>
      <c r="E50" s="337">
        <v>1</v>
      </c>
      <c r="F50" s="337"/>
      <c r="G50" s="672">
        <v>2995</v>
      </c>
      <c r="H50" s="249">
        <f>IF(G50="","",G50-G50*COMPASS!$U$29)</f>
        <v>2995</v>
      </c>
      <c r="J50" s="79"/>
    </row>
    <row r="51" spans="1:10" ht="16.2" customHeight="1">
      <c r="A51" s="720" t="s">
        <v>14276</v>
      </c>
      <c r="B51" s="719" t="s">
        <v>421</v>
      </c>
      <c r="C51" s="721" t="s">
        <v>14277</v>
      </c>
      <c r="D51" s="724" t="s">
        <v>14278</v>
      </c>
      <c r="E51" s="337">
        <v>1</v>
      </c>
      <c r="F51" s="337"/>
      <c r="G51" s="672">
        <v>2995</v>
      </c>
      <c r="H51" s="249">
        <f>IF(G51="","",G51-G51*COMPASS!$U$29)</f>
        <v>2995</v>
      </c>
      <c r="J51" s="79"/>
    </row>
    <row r="52" spans="1:10" ht="16.2" customHeight="1">
      <c r="A52" s="720" t="s">
        <v>14279</v>
      </c>
      <c r="B52" s="719" t="s">
        <v>421</v>
      </c>
      <c r="C52" s="721" t="s">
        <v>14280</v>
      </c>
      <c r="D52" s="724" t="s">
        <v>14281</v>
      </c>
      <c r="E52" s="337">
        <v>1</v>
      </c>
      <c r="F52" s="337"/>
      <c r="G52" s="672">
        <v>1995</v>
      </c>
      <c r="H52" s="249">
        <f>IF(G52="","",G52-G52*COMPASS!$U$29)</f>
        <v>1995</v>
      </c>
      <c r="J52" s="79"/>
    </row>
    <row r="53" spans="1:10" ht="16.2" customHeight="1">
      <c r="A53" s="720" t="s">
        <v>14282</v>
      </c>
      <c r="B53" s="719" t="s">
        <v>421</v>
      </c>
      <c r="C53" s="721" t="s">
        <v>14283</v>
      </c>
      <c r="D53" s="724" t="s">
        <v>14284</v>
      </c>
      <c r="E53" s="337">
        <v>1</v>
      </c>
      <c r="F53" s="337"/>
      <c r="G53" s="672">
        <v>1995</v>
      </c>
      <c r="H53" s="249">
        <f>IF(G53="","",G53-G53*COMPASS!$U$29)</f>
        <v>1995</v>
      </c>
      <c r="J53" s="79"/>
    </row>
    <row r="54" spans="1:10" ht="16.2" customHeight="1">
      <c r="A54" s="720" t="s">
        <v>14285</v>
      </c>
      <c r="B54" s="719" t="s">
        <v>421</v>
      </c>
      <c r="C54" s="721" t="s">
        <v>14286</v>
      </c>
      <c r="D54" s="724" t="s">
        <v>14287</v>
      </c>
      <c r="E54" s="337">
        <v>1</v>
      </c>
      <c r="F54" s="337"/>
      <c r="G54" s="672">
        <v>1195</v>
      </c>
      <c r="H54" s="249">
        <f>IF(G54="","",G54-G54*COMPASS!$U$29)</f>
        <v>1195</v>
      </c>
      <c r="J54" s="79"/>
    </row>
    <row r="55" spans="1:10" ht="16.2" customHeight="1">
      <c r="A55" s="720" t="s">
        <v>14288</v>
      </c>
      <c r="B55" s="719" t="s">
        <v>421</v>
      </c>
      <c r="C55" s="721" t="s">
        <v>14289</v>
      </c>
      <c r="D55" s="724" t="s">
        <v>14290</v>
      </c>
      <c r="E55" s="337">
        <v>1</v>
      </c>
      <c r="F55" s="337"/>
      <c r="G55" s="672">
        <v>2390</v>
      </c>
      <c r="H55" s="249">
        <f>IF(G55="","",G55-G55*COMPASS!$U$29)</f>
        <v>2390</v>
      </c>
      <c r="J55" s="79"/>
    </row>
    <row r="56" spans="1:10" ht="16.2" customHeight="1">
      <c r="A56" s="720" t="s">
        <v>14291</v>
      </c>
      <c r="B56" s="719" t="s">
        <v>421</v>
      </c>
      <c r="C56" s="721" t="s">
        <v>14292</v>
      </c>
      <c r="D56" s="724" t="s">
        <v>14293</v>
      </c>
      <c r="E56" s="337">
        <v>1</v>
      </c>
      <c r="F56" s="337"/>
      <c r="G56" s="672">
        <v>5495</v>
      </c>
      <c r="H56" s="249">
        <f>IF(G56="","",G56-G56*COMPASS!$U$29)</f>
        <v>5495</v>
      </c>
      <c r="J56" s="79"/>
    </row>
    <row r="57" spans="1:10" ht="16.2" customHeight="1">
      <c r="A57" s="722" t="s">
        <v>14294</v>
      </c>
      <c r="B57" s="336"/>
      <c r="C57" s="723"/>
      <c r="D57" s="725"/>
      <c r="E57" s="336"/>
      <c r="F57" s="336"/>
      <c r="G57" s="708"/>
      <c r="H57" s="249" t="str">
        <f>IF(G57="","",G57-G57*COMPASS!$U$29)</f>
        <v/>
      </c>
      <c r="J57" s="79"/>
    </row>
    <row r="58" spans="1:10" ht="16.2" customHeight="1">
      <c r="A58" s="720" t="s">
        <v>5714</v>
      </c>
      <c r="B58" s="719" t="s">
        <v>421</v>
      </c>
      <c r="C58" s="721" t="s">
        <v>5713</v>
      </c>
      <c r="D58" s="724" t="s">
        <v>14295</v>
      </c>
      <c r="E58" s="337">
        <v>1</v>
      </c>
      <c r="F58" s="337"/>
      <c r="G58" s="672">
        <v>1095</v>
      </c>
      <c r="H58" s="249">
        <f>IF(G58="","",G58-G58*COMPASS!$U$29)</f>
        <v>1095</v>
      </c>
      <c r="J58" s="79"/>
    </row>
    <row r="59" spans="1:10" ht="16.2" customHeight="1">
      <c r="A59" s="722" t="s">
        <v>14296</v>
      </c>
      <c r="B59" s="336"/>
      <c r="C59" s="723"/>
      <c r="D59" s="725"/>
      <c r="E59" s="336"/>
      <c r="F59" s="336"/>
      <c r="G59" s="708"/>
      <c r="H59" s="249" t="str">
        <f>IF(G59="","",G59-G59*COMPASS!$U$29)</f>
        <v/>
      </c>
      <c r="J59" s="79"/>
    </row>
    <row r="60" spans="1:10" ht="16.2" customHeight="1">
      <c r="A60" s="720" t="s">
        <v>14297</v>
      </c>
      <c r="B60" s="719" t="s">
        <v>421</v>
      </c>
      <c r="C60" s="721" t="s">
        <v>14298</v>
      </c>
      <c r="D60" s="724" t="s">
        <v>14299</v>
      </c>
      <c r="E60" s="337">
        <v>1</v>
      </c>
      <c r="F60" s="337"/>
      <c r="G60" s="672">
        <v>4995</v>
      </c>
      <c r="H60" s="249">
        <f>IF(G60="","",G60-G60*COMPASS!$U$29)</f>
        <v>4995</v>
      </c>
      <c r="J60" s="79"/>
    </row>
    <row r="61" spans="1:10" ht="16.2" customHeight="1">
      <c r="A61" s="722" t="s">
        <v>14300</v>
      </c>
      <c r="B61" s="336"/>
      <c r="C61" s="723"/>
      <c r="D61" s="725"/>
      <c r="E61" s="336"/>
      <c r="F61" s="336"/>
      <c r="G61" s="708"/>
      <c r="H61" s="249" t="str">
        <f>IF(G61="","",G61-G61*COMPASS!$U$29)</f>
        <v/>
      </c>
      <c r="J61" s="79"/>
    </row>
    <row r="62" spans="1:10" ht="16.2" customHeight="1">
      <c r="A62" s="720" t="s">
        <v>14301</v>
      </c>
      <c r="B62" s="719" t="s">
        <v>421</v>
      </c>
      <c r="C62" s="721" t="s">
        <v>14302</v>
      </c>
      <c r="D62" s="724" t="s">
        <v>14303</v>
      </c>
      <c r="E62" s="337">
        <v>1</v>
      </c>
      <c r="F62" s="337"/>
      <c r="G62" s="672">
        <v>4995</v>
      </c>
      <c r="H62" s="249">
        <f>IF(G62="","",G62-G62*COMPASS!$U$29)</f>
        <v>4995</v>
      </c>
      <c r="J62" s="79"/>
    </row>
    <row r="63" spans="1:10" ht="16.2" customHeight="1">
      <c r="A63" s="720" t="s">
        <v>14304</v>
      </c>
      <c r="B63" s="719" t="s">
        <v>421</v>
      </c>
      <c r="C63" s="721" t="s">
        <v>14305</v>
      </c>
      <c r="D63" s="724" t="s">
        <v>14306</v>
      </c>
      <c r="E63" s="337">
        <v>1</v>
      </c>
      <c r="F63" s="337"/>
      <c r="G63" s="672">
        <v>9995</v>
      </c>
      <c r="H63" s="249">
        <f>IF(G63="","",G63-G63*COMPASS!$U$29)</f>
        <v>9995</v>
      </c>
      <c r="J63" s="79"/>
    </row>
    <row r="64" spans="1:10" ht="16.2" customHeight="1">
      <c r="A64" s="722" t="s">
        <v>14307</v>
      </c>
      <c r="B64" s="336"/>
      <c r="C64" s="723"/>
      <c r="D64" s="725"/>
      <c r="E64" s="336"/>
      <c r="F64" s="336"/>
      <c r="G64" s="708"/>
      <c r="H64" s="249" t="str">
        <f>IF(G64="","",G64-G64*COMPASS!$U$29)</f>
        <v/>
      </c>
      <c r="J64" s="79"/>
    </row>
    <row r="65" spans="1:10" ht="16.2" customHeight="1">
      <c r="A65" s="720" t="s">
        <v>14308</v>
      </c>
      <c r="B65" s="719" t="s">
        <v>421</v>
      </c>
      <c r="C65" s="721" t="s">
        <v>14309</v>
      </c>
      <c r="D65" s="724" t="s">
        <v>14310</v>
      </c>
      <c r="E65" s="337">
        <v>1</v>
      </c>
      <c r="F65" s="337"/>
      <c r="G65" s="672">
        <v>995</v>
      </c>
      <c r="H65" s="249">
        <f>IF(G65="","",G65-G65*COMPASS!$U$29)</f>
        <v>995</v>
      </c>
      <c r="J65" s="79"/>
    </row>
    <row r="66" spans="1:10" ht="16.2" customHeight="1">
      <c r="A66" s="722" t="s">
        <v>14311</v>
      </c>
      <c r="B66" s="336"/>
      <c r="C66" s="723"/>
      <c r="D66" s="725"/>
      <c r="E66" s="336"/>
      <c r="F66" s="336"/>
      <c r="G66" s="708"/>
      <c r="H66" s="249" t="str">
        <f>IF(G66="","",G66-G66*COMPASS!$U$29)</f>
        <v/>
      </c>
      <c r="J66" s="79"/>
    </row>
    <row r="67" spans="1:10" ht="16.2" customHeight="1">
      <c r="A67" s="720" t="s">
        <v>14312</v>
      </c>
      <c r="B67" s="719" t="s">
        <v>421</v>
      </c>
      <c r="C67" s="721" t="s">
        <v>14313</v>
      </c>
      <c r="D67" s="724" t="s">
        <v>14314</v>
      </c>
      <c r="E67" s="337">
        <v>1</v>
      </c>
      <c r="F67" s="337"/>
      <c r="G67" s="672">
        <v>60</v>
      </c>
      <c r="H67" s="249">
        <f>IF(G67="","",G67-G67*COMPASS!$U$29)</f>
        <v>60</v>
      </c>
      <c r="J67" s="79"/>
    </row>
    <row r="68" spans="1:10" ht="16.2" customHeight="1">
      <c r="A68" s="722" t="s">
        <v>14315</v>
      </c>
      <c r="B68" s="336"/>
      <c r="C68" s="723"/>
      <c r="D68" s="725"/>
      <c r="E68" s="336"/>
      <c r="F68" s="336"/>
      <c r="G68" s="708"/>
      <c r="H68" s="249" t="str">
        <f>IF(G68="","",G68-G68*COMPASS!$U$29)</f>
        <v/>
      </c>
      <c r="J68" s="79"/>
    </row>
    <row r="69" spans="1:10" ht="16.2" customHeight="1">
      <c r="A69" s="720" t="s">
        <v>14316</v>
      </c>
      <c r="B69" s="719" t="s">
        <v>421</v>
      </c>
      <c r="C69" s="721" t="s">
        <v>14317</v>
      </c>
      <c r="D69" s="724" t="s">
        <v>14318</v>
      </c>
      <c r="E69" s="337">
        <v>1</v>
      </c>
      <c r="F69" s="337"/>
      <c r="G69" s="672">
        <v>995</v>
      </c>
      <c r="H69" s="249">
        <f>IF(G69="","",G69-G69*COMPASS!$U$29)</f>
        <v>995</v>
      </c>
      <c r="J69" s="79"/>
    </row>
    <row r="70" spans="1:10" ht="16.2" customHeight="1">
      <c r="A70" s="720" t="s">
        <v>14319</v>
      </c>
      <c r="B70" s="719" t="s">
        <v>421</v>
      </c>
      <c r="C70" s="721" t="s">
        <v>14320</v>
      </c>
      <c r="D70" s="724" t="s">
        <v>14321</v>
      </c>
      <c r="E70" s="337">
        <v>1</v>
      </c>
      <c r="F70" s="337"/>
      <c r="G70" s="672">
        <v>75</v>
      </c>
      <c r="H70" s="249">
        <f>IF(G70="","",G70-G70*COMPASS!$U$29)</f>
        <v>75</v>
      </c>
      <c r="J70" s="79"/>
    </row>
    <row r="71" spans="1:10" ht="16.2" customHeight="1">
      <c r="A71" s="722" t="s">
        <v>14322</v>
      </c>
      <c r="B71" s="336"/>
      <c r="C71" s="723"/>
      <c r="D71" s="725"/>
      <c r="E71" s="336"/>
      <c r="F71" s="336"/>
      <c r="G71" s="708"/>
      <c r="H71" s="249" t="str">
        <f>IF(G71="","",G71-G71*COMPASS!$U$29)</f>
        <v/>
      </c>
      <c r="J71" s="79"/>
    </row>
    <row r="72" spans="1:10" ht="16.2" customHeight="1">
      <c r="A72" s="720" t="s">
        <v>14323</v>
      </c>
      <c r="B72" s="719" t="s">
        <v>421</v>
      </c>
      <c r="C72" s="721" t="s">
        <v>14324</v>
      </c>
      <c r="D72" s="724" t="s">
        <v>14325</v>
      </c>
      <c r="E72" s="337">
        <v>1</v>
      </c>
      <c r="F72" s="337"/>
      <c r="G72" s="672">
        <v>95</v>
      </c>
      <c r="H72" s="249">
        <f>IF(G72="","",G72-G72*COMPASS!$U$29)</f>
        <v>95</v>
      </c>
      <c r="J72" s="79"/>
    </row>
    <row r="73" spans="1:10" ht="16.2" customHeight="1">
      <c r="A73" s="720" t="s">
        <v>14326</v>
      </c>
      <c r="B73" s="719" t="s">
        <v>421</v>
      </c>
      <c r="C73" s="721" t="s">
        <v>14327</v>
      </c>
      <c r="D73" s="724" t="s">
        <v>14328</v>
      </c>
      <c r="E73" s="337">
        <v>1</v>
      </c>
      <c r="F73" s="337"/>
      <c r="G73" s="672">
        <v>190</v>
      </c>
      <c r="H73" s="249">
        <f>IF(G73="","",G73-G73*COMPASS!$U$29)</f>
        <v>190</v>
      </c>
      <c r="J73" s="79"/>
    </row>
    <row r="74" spans="1:10" ht="16.2" customHeight="1">
      <c r="A74" s="720" t="s">
        <v>14329</v>
      </c>
      <c r="B74" s="719" t="s">
        <v>421</v>
      </c>
      <c r="C74" s="721" t="s">
        <v>14330</v>
      </c>
      <c r="D74" s="724" t="s">
        <v>14331</v>
      </c>
      <c r="E74" s="337">
        <v>1</v>
      </c>
      <c r="F74" s="337"/>
      <c r="G74" s="672">
        <v>285</v>
      </c>
      <c r="H74" s="249">
        <f>IF(G74="","",G74-G74*COMPASS!$U$29)</f>
        <v>285</v>
      </c>
      <c r="J74" s="79"/>
    </row>
    <row r="75" spans="1:10" ht="16.2" customHeight="1">
      <c r="A75" s="720" t="s">
        <v>14332</v>
      </c>
      <c r="B75" s="719" t="s">
        <v>421</v>
      </c>
      <c r="C75" s="721" t="s">
        <v>14333</v>
      </c>
      <c r="D75" s="724" t="s">
        <v>14334</v>
      </c>
      <c r="E75" s="337">
        <v>1</v>
      </c>
      <c r="F75" s="337"/>
      <c r="G75" s="672">
        <v>95</v>
      </c>
      <c r="H75" s="249">
        <f>IF(G75="","",G75-G75*COMPASS!$U$29)</f>
        <v>95</v>
      </c>
      <c r="J75" s="79"/>
    </row>
    <row r="76" spans="1:10" ht="16.2" customHeight="1">
      <c r="A76" s="720" t="s">
        <v>14335</v>
      </c>
      <c r="B76" s="719" t="s">
        <v>421</v>
      </c>
      <c r="C76" s="721" t="s">
        <v>14336</v>
      </c>
      <c r="D76" s="724" t="s">
        <v>14337</v>
      </c>
      <c r="E76" s="337">
        <v>1</v>
      </c>
      <c r="F76" s="337"/>
      <c r="G76" s="672">
        <v>190</v>
      </c>
      <c r="H76" s="249">
        <f>IF(G76="","",G76-G76*COMPASS!$U$29)</f>
        <v>190</v>
      </c>
      <c r="J76" s="79"/>
    </row>
    <row r="77" spans="1:10" ht="16.2" customHeight="1">
      <c r="A77" s="720" t="s">
        <v>14338</v>
      </c>
      <c r="B77" s="719" t="s">
        <v>421</v>
      </c>
      <c r="C77" s="721" t="s">
        <v>14339</v>
      </c>
      <c r="D77" s="724" t="s">
        <v>14340</v>
      </c>
      <c r="E77" s="337">
        <v>1</v>
      </c>
      <c r="F77" s="337"/>
      <c r="G77" s="672">
        <v>285</v>
      </c>
      <c r="H77" s="249">
        <f>IF(G77="","",G77-G77*COMPASS!$U$29)</f>
        <v>285</v>
      </c>
      <c r="J77" s="79"/>
    </row>
    <row r="78" spans="1:10" ht="16.2" customHeight="1">
      <c r="A78" s="722" t="s">
        <v>14341</v>
      </c>
      <c r="B78" s="336"/>
      <c r="C78" s="723"/>
      <c r="D78" s="725"/>
      <c r="E78" s="336"/>
      <c r="F78" s="336"/>
      <c r="G78" s="708"/>
      <c r="H78" s="249" t="str">
        <f>IF(G78="","",G78-G78*COMPASS!$U$29)</f>
        <v/>
      </c>
      <c r="J78" s="79"/>
    </row>
    <row r="79" spans="1:10" ht="16.2" customHeight="1">
      <c r="A79" s="720" t="s">
        <v>14342</v>
      </c>
      <c r="B79" s="719" t="s">
        <v>421</v>
      </c>
      <c r="C79" s="721" t="s">
        <v>14343</v>
      </c>
      <c r="D79" s="724" t="s">
        <v>14344</v>
      </c>
      <c r="E79" s="337">
        <v>1</v>
      </c>
      <c r="F79" s="337"/>
      <c r="G79" s="672">
        <v>190</v>
      </c>
      <c r="H79" s="249">
        <f>IF(G79="","",G79-G79*COMPASS!$U$29)</f>
        <v>190</v>
      </c>
      <c r="J79" s="79"/>
    </row>
    <row r="80" spans="1:10" ht="16.2" customHeight="1">
      <c r="A80" s="720" t="s">
        <v>14345</v>
      </c>
      <c r="B80" s="719" t="s">
        <v>421</v>
      </c>
      <c r="C80" s="721" t="s">
        <v>14346</v>
      </c>
      <c r="D80" s="724" t="s">
        <v>14347</v>
      </c>
      <c r="E80" s="337">
        <v>1</v>
      </c>
      <c r="F80" s="337"/>
      <c r="G80" s="672">
        <v>190</v>
      </c>
      <c r="H80" s="249">
        <f>IF(G80="","",G80-G80*COMPASS!$U$29)</f>
        <v>190</v>
      </c>
      <c r="J80" s="79"/>
    </row>
    <row r="81" spans="1:10" ht="16.2" customHeight="1">
      <c r="A81" s="722" t="s">
        <v>3007</v>
      </c>
      <c r="B81" s="336"/>
      <c r="C81" s="723"/>
      <c r="D81" s="725"/>
      <c r="E81" s="336"/>
      <c r="F81" s="336"/>
      <c r="G81" s="708"/>
      <c r="H81" s="249" t="str">
        <f>IF(G81="","",G81-G81*COMPASS!$U$29)</f>
        <v/>
      </c>
      <c r="J81" s="79"/>
    </row>
    <row r="82" spans="1:10" ht="16.2" customHeight="1">
      <c r="A82" s="722" t="s">
        <v>14348</v>
      </c>
      <c r="B82" s="336"/>
      <c r="C82" s="723"/>
      <c r="D82" s="725"/>
      <c r="E82" s="336"/>
      <c r="F82" s="336"/>
      <c r="G82" s="708"/>
      <c r="H82" s="249" t="str">
        <f>IF(G82="","",G82-G82*COMPASS!$U$29)</f>
        <v/>
      </c>
      <c r="J82" s="79"/>
    </row>
    <row r="83" spans="1:10" ht="16.2" customHeight="1">
      <c r="A83" s="720" t="s">
        <v>3035</v>
      </c>
      <c r="B83" s="719" t="s">
        <v>421</v>
      </c>
      <c r="C83" s="721" t="s">
        <v>3008</v>
      </c>
      <c r="D83" s="724" t="s">
        <v>14349</v>
      </c>
      <c r="E83" s="337">
        <v>1</v>
      </c>
      <c r="F83" s="337"/>
      <c r="G83" s="672">
        <v>800</v>
      </c>
      <c r="H83" s="249">
        <f>IF(G83="","",G83-G83*COMPASS!$U$29)</f>
        <v>800</v>
      </c>
      <c r="J83" s="79"/>
    </row>
    <row r="84" spans="1:10" ht="16.2" customHeight="1">
      <c r="A84" s="720" t="s">
        <v>14350</v>
      </c>
      <c r="B84" s="719" t="s">
        <v>421</v>
      </c>
      <c r="C84" s="721" t="s">
        <v>14351</v>
      </c>
      <c r="D84" s="724" t="s">
        <v>14352</v>
      </c>
      <c r="E84" s="337">
        <v>1</v>
      </c>
      <c r="F84" s="337"/>
      <c r="G84" s="672">
        <v>2800</v>
      </c>
      <c r="H84" s="249">
        <f>IF(G84="","",G84-G84*COMPASS!$U$29)</f>
        <v>2800</v>
      </c>
      <c r="J84" s="79"/>
    </row>
    <row r="85" spans="1:10" ht="16.2" customHeight="1">
      <c r="A85" s="720" t="s">
        <v>14353</v>
      </c>
      <c r="B85" s="719" t="s">
        <v>421</v>
      </c>
      <c r="C85" s="721" t="s">
        <v>14354</v>
      </c>
      <c r="D85" s="724" t="s">
        <v>14355</v>
      </c>
      <c r="E85" s="337">
        <v>1</v>
      </c>
      <c r="F85" s="337"/>
      <c r="G85" s="672">
        <v>5800</v>
      </c>
      <c r="H85" s="249">
        <f>IF(G85="","",G85-G85*COMPASS!$U$29)</f>
        <v>5800</v>
      </c>
      <c r="J85" s="79"/>
    </row>
    <row r="86" spans="1:10" ht="16.2" customHeight="1">
      <c r="A86" s="720" t="s">
        <v>14356</v>
      </c>
      <c r="B86" s="719" t="s">
        <v>421</v>
      </c>
      <c r="C86" s="721" t="s">
        <v>14357</v>
      </c>
      <c r="D86" s="724" t="s">
        <v>14358</v>
      </c>
      <c r="E86" s="337">
        <v>1</v>
      </c>
      <c r="F86" s="337"/>
      <c r="G86" s="672">
        <v>2000</v>
      </c>
      <c r="H86" s="249">
        <f>IF(G86="","",G86-G86*COMPASS!$U$29)</f>
        <v>2000</v>
      </c>
      <c r="J86" s="79"/>
    </row>
    <row r="87" spans="1:10" ht="16.2" customHeight="1">
      <c r="A87" s="720" t="s">
        <v>14359</v>
      </c>
      <c r="B87" s="719" t="s">
        <v>421</v>
      </c>
      <c r="C87" s="721" t="s">
        <v>14360</v>
      </c>
      <c r="D87" s="724" t="s">
        <v>14361</v>
      </c>
      <c r="E87" s="337">
        <v>1</v>
      </c>
      <c r="F87" s="337"/>
      <c r="G87" s="672">
        <v>5000</v>
      </c>
      <c r="H87" s="249">
        <f>IF(G87="","",G87-G87*COMPASS!$U$29)</f>
        <v>5000</v>
      </c>
      <c r="J87" s="79"/>
    </row>
    <row r="88" spans="1:10" ht="16.2" customHeight="1">
      <c r="A88" s="720" t="s">
        <v>14362</v>
      </c>
      <c r="B88" s="719" t="s">
        <v>421</v>
      </c>
      <c r="C88" s="721" t="s">
        <v>14363</v>
      </c>
      <c r="D88" s="724" t="s">
        <v>14364</v>
      </c>
      <c r="E88" s="337">
        <v>1</v>
      </c>
      <c r="F88" s="337"/>
      <c r="G88" s="672">
        <v>3000</v>
      </c>
      <c r="H88" s="249">
        <f>IF(G88="","",G88-G88*COMPASS!$U$29)</f>
        <v>3000</v>
      </c>
      <c r="J88" s="79"/>
    </row>
    <row r="89" spans="1:10" ht="16.2" customHeight="1">
      <c r="A89" s="722" t="s">
        <v>14365</v>
      </c>
      <c r="B89" s="336"/>
      <c r="C89" s="723"/>
      <c r="D89" s="725"/>
      <c r="E89" s="336"/>
      <c r="F89" s="336"/>
      <c r="G89" s="708"/>
      <c r="H89" s="249" t="str">
        <f>IF(G89="","",G89-G89*COMPASS!$U$29)</f>
        <v/>
      </c>
      <c r="J89" s="79"/>
    </row>
    <row r="90" spans="1:10" ht="16.2" customHeight="1">
      <c r="A90" s="720" t="s">
        <v>14366</v>
      </c>
      <c r="B90" s="719" t="s">
        <v>421</v>
      </c>
      <c r="C90" s="721" t="s">
        <v>5712</v>
      </c>
      <c r="D90" s="724" t="s">
        <v>14367</v>
      </c>
      <c r="E90" s="337">
        <v>1</v>
      </c>
      <c r="F90" s="337"/>
      <c r="G90" s="672">
        <v>150</v>
      </c>
      <c r="H90" s="249">
        <f>IF(G90="","",G90-G90*COMPASS!$U$29)</f>
        <v>150</v>
      </c>
      <c r="J90" s="79"/>
    </row>
    <row r="91" spans="1:10" ht="16.2" customHeight="1">
      <c r="A91" s="722" t="s">
        <v>14368</v>
      </c>
      <c r="B91" s="336"/>
      <c r="C91" s="723"/>
      <c r="D91" s="725"/>
      <c r="E91" s="336"/>
      <c r="F91" s="336"/>
      <c r="G91" s="708"/>
      <c r="H91" s="249" t="str">
        <f>IF(G91="","",G91-G91*COMPASS!$U$29)</f>
        <v/>
      </c>
      <c r="J91" s="79"/>
    </row>
    <row r="92" spans="1:10" ht="16.2" customHeight="1">
      <c r="A92" s="720" t="s">
        <v>3036</v>
      </c>
      <c r="B92" s="719" t="s">
        <v>421</v>
      </c>
      <c r="C92" s="721" t="s">
        <v>3009</v>
      </c>
      <c r="D92" s="724" t="s">
        <v>14369</v>
      </c>
      <c r="E92" s="337">
        <v>1</v>
      </c>
      <c r="F92" s="337"/>
      <c r="G92" s="672">
        <v>4000</v>
      </c>
      <c r="H92" s="249">
        <f>IF(G92="","",G92-G92*COMPASS!$U$29)</f>
        <v>4000</v>
      </c>
      <c r="J92" s="79"/>
    </row>
    <row r="93" spans="1:10" ht="16.2" customHeight="1">
      <c r="A93" s="720" t="s">
        <v>4508</v>
      </c>
      <c r="B93" s="719" t="s">
        <v>421</v>
      </c>
      <c r="C93" s="721" t="s">
        <v>4501</v>
      </c>
      <c r="D93" s="724" t="s">
        <v>14370</v>
      </c>
      <c r="E93" s="337">
        <v>1</v>
      </c>
      <c r="F93" s="337"/>
      <c r="G93" s="672">
        <v>3000</v>
      </c>
      <c r="H93" s="249">
        <f>IF(G93="","",G93-G93*COMPASS!$U$29)</f>
        <v>3000</v>
      </c>
      <c r="J93" s="79"/>
    </row>
    <row r="94" spans="1:10" ht="16.2" customHeight="1">
      <c r="A94" s="720" t="s">
        <v>3037</v>
      </c>
      <c r="B94" s="719" t="s">
        <v>421</v>
      </c>
      <c r="C94" s="721" t="s">
        <v>3010</v>
      </c>
      <c r="D94" s="724" t="s">
        <v>14371</v>
      </c>
      <c r="E94" s="337">
        <v>1</v>
      </c>
      <c r="F94" s="337"/>
      <c r="G94" s="672">
        <v>5000</v>
      </c>
      <c r="H94" s="249">
        <f>IF(G94="","",G94-G94*COMPASS!$U$29)</f>
        <v>5000</v>
      </c>
      <c r="J94" s="79"/>
    </row>
    <row r="95" spans="1:10" ht="16.2" customHeight="1">
      <c r="A95" s="720" t="s">
        <v>3038</v>
      </c>
      <c r="B95" s="719" t="s">
        <v>421</v>
      </c>
      <c r="C95" s="721" t="s">
        <v>3011</v>
      </c>
      <c r="D95" s="724" t="s">
        <v>14372</v>
      </c>
      <c r="E95" s="337">
        <v>1</v>
      </c>
      <c r="F95" s="337"/>
      <c r="G95" s="672">
        <v>10000</v>
      </c>
      <c r="H95" s="249">
        <f>IF(G95="","",G95-G95*COMPASS!$U$29)</f>
        <v>10000</v>
      </c>
      <c r="J95" s="79"/>
    </row>
    <row r="96" spans="1:10" ht="16.2" customHeight="1">
      <c r="A96" s="720" t="s">
        <v>3039</v>
      </c>
      <c r="B96" s="719" t="s">
        <v>421</v>
      </c>
      <c r="C96" s="721" t="s">
        <v>3012</v>
      </c>
      <c r="D96" s="724" t="s">
        <v>14373</v>
      </c>
      <c r="E96" s="337">
        <v>1</v>
      </c>
      <c r="F96" s="337"/>
      <c r="G96" s="672">
        <v>15000</v>
      </c>
      <c r="H96" s="249">
        <f>IF(G96="","",G96-G96*COMPASS!$U$29)</f>
        <v>15000</v>
      </c>
      <c r="J96" s="79"/>
    </row>
    <row r="97" spans="1:10" ht="16.2" customHeight="1">
      <c r="A97" s="720" t="s">
        <v>3040</v>
      </c>
      <c r="B97" s="719" t="s">
        <v>421</v>
      </c>
      <c r="C97" s="721" t="s">
        <v>3013</v>
      </c>
      <c r="D97" s="724" t="s">
        <v>14374</v>
      </c>
      <c r="E97" s="337">
        <v>1</v>
      </c>
      <c r="F97" s="337"/>
      <c r="G97" s="672">
        <v>20000</v>
      </c>
      <c r="H97" s="249">
        <f>IF(G97="","",G97-G97*COMPASS!$U$29)</f>
        <v>20000</v>
      </c>
      <c r="J97" s="79"/>
    </row>
    <row r="98" spans="1:10" ht="16.2" customHeight="1">
      <c r="A98" s="720" t="s">
        <v>3041</v>
      </c>
      <c r="B98" s="719" t="s">
        <v>421</v>
      </c>
      <c r="C98" s="721" t="s">
        <v>3014</v>
      </c>
      <c r="D98" s="724" t="s">
        <v>14375</v>
      </c>
      <c r="E98" s="337">
        <v>1</v>
      </c>
      <c r="F98" s="337"/>
      <c r="G98" s="672">
        <v>25000</v>
      </c>
      <c r="H98" s="249">
        <f>IF(G98="","",G98-G98*COMPASS!$U$29)</f>
        <v>25000</v>
      </c>
      <c r="J98" s="79"/>
    </row>
    <row r="99" spans="1:10" ht="16.2" customHeight="1">
      <c r="A99" s="720" t="s">
        <v>3042</v>
      </c>
      <c r="B99" s="719" t="s">
        <v>421</v>
      </c>
      <c r="C99" s="721" t="s">
        <v>3015</v>
      </c>
      <c r="D99" s="724" t="s">
        <v>14376</v>
      </c>
      <c r="E99" s="337">
        <v>1</v>
      </c>
      <c r="F99" s="337"/>
      <c r="G99" s="672">
        <v>30000</v>
      </c>
      <c r="H99" s="249">
        <f>IF(G99="","",G99-G99*COMPASS!$U$29)</f>
        <v>30000</v>
      </c>
      <c r="J99" s="79"/>
    </row>
    <row r="100" spans="1:10" ht="16.2" customHeight="1">
      <c r="A100" s="720" t="s">
        <v>6013</v>
      </c>
      <c r="B100" s="719" t="s">
        <v>421</v>
      </c>
      <c r="C100" s="721" t="s">
        <v>5986</v>
      </c>
      <c r="D100" s="724" t="s">
        <v>14377</v>
      </c>
      <c r="E100" s="337">
        <v>1</v>
      </c>
      <c r="F100" s="337"/>
      <c r="G100" s="672">
        <v>35000</v>
      </c>
      <c r="H100" s="249">
        <f>IF(G100="","",G100-G100*COMPASS!$U$29)</f>
        <v>35000</v>
      </c>
      <c r="J100" s="79"/>
    </row>
    <row r="101" spans="1:10" ht="16.2" customHeight="1">
      <c r="A101" s="720" t="s">
        <v>6014</v>
      </c>
      <c r="B101" s="719" t="s">
        <v>421</v>
      </c>
      <c r="C101" s="721" t="s">
        <v>5987</v>
      </c>
      <c r="D101" s="724" t="s">
        <v>14378</v>
      </c>
      <c r="E101" s="337">
        <v>1</v>
      </c>
      <c r="F101" s="337"/>
      <c r="G101" s="672">
        <v>40000</v>
      </c>
      <c r="H101" s="249">
        <f>IF(G101="","",G101-G101*COMPASS!$U$29)</f>
        <v>40000</v>
      </c>
      <c r="J101" s="79"/>
    </row>
    <row r="102" spans="1:10" ht="16.2" customHeight="1">
      <c r="A102" s="720" t="s">
        <v>6015</v>
      </c>
      <c r="B102" s="719" t="s">
        <v>421</v>
      </c>
      <c r="C102" s="721" t="s">
        <v>5988</v>
      </c>
      <c r="D102" s="724" t="s">
        <v>14379</v>
      </c>
      <c r="E102" s="337">
        <v>1</v>
      </c>
      <c r="F102" s="337"/>
      <c r="G102" s="672">
        <v>45000</v>
      </c>
      <c r="H102" s="249">
        <f>IF(G102="","",G102-G102*COMPASS!$U$29)</f>
        <v>45000</v>
      </c>
      <c r="J102" s="79"/>
    </row>
    <row r="103" spans="1:10" ht="16.2" customHeight="1">
      <c r="A103" s="722" t="s">
        <v>14380</v>
      </c>
      <c r="B103" s="336"/>
      <c r="C103" s="723"/>
      <c r="D103" s="725"/>
      <c r="E103" s="336"/>
      <c r="F103" s="336"/>
      <c r="G103" s="708"/>
      <c r="H103" s="249" t="str">
        <f>IF(G103="","",G103-G103*COMPASS!$U$29)</f>
        <v/>
      </c>
      <c r="J103" s="79"/>
    </row>
    <row r="104" spans="1:10" ht="16.2" customHeight="1">
      <c r="A104" s="720" t="s">
        <v>14381</v>
      </c>
      <c r="B104" s="719" t="s">
        <v>421</v>
      </c>
      <c r="C104" s="721" t="s">
        <v>14382</v>
      </c>
      <c r="D104" s="724" t="s">
        <v>14383</v>
      </c>
      <c r="E104" s="337">
        <v>1</v>
      </c>
      <c r="F104" s="337"/>
      <c r="G104" s="672">
        <v>5000</v>
      </c>
      <c r="H104" s="249">
        <f>IF(G104="","",G104-G104*COMPASS!$U$29)</f>
        <v>5000</v>
      </c>
      <c r="J104" s="79"/>
    </row>
    <row r="105" spans="1:10" ht="16.2" customHeight="1">
      <c r="A105" s="720" t="s">
        <v>14384</v>
      </c>
      <c r="B105" s="719" t="s">
        <v>421</v>
      </c>
      <c r="C105" s="721" t="s">
        <v>14385</v>
      </c>
      <c r="D105" s="724" t="s">
        <v>14386</v>
      </c>
      <c r="E105" s="337">
        <v>1</v>
      </c>
      <c r="F105" s="337"/>
      <c r="G105" s="672">
        <v>10000</v>
      </c>
      <c r="H105" s="249">
        <f>IF(G105="","",G105-G105*COMPASS!$U$29)</f>
        <v>10000</v>
      </c>
      <c r="J105" s="79"/>
    </row>
    <row r="106" spans="1:10" ht="16.2" customHeight="1">
      <c r="A106" s="720" t="s">
        <v>14387</v>
      </c>
      <c r="B106" s="719" t="s">
        <v>421</v>
      </c>
      <c r="C106" s="721" t="s">
        <v>14388</v>
      </c>
      <c r="D106" s="724" t="s">
        <v>14389</v>
      </c>
      <c r="E106" s="337">
        <v>1</v>
      </c>
      <c r="F106" s="337"/>
      <c r="G106" s="672">
        <v>15000</v>
      </c>
      <c r="H106" s="249">
        <f>IF(G106="","",G106-G106*COMPASS!$U$29)</f>
        <v>15000</v>
      </c>
      <c r="J106" s="79"/>
    </row>
    <row r="107" spans="1:10" ht="16.2" customHeight="1">
      <c r="A107" s="720" t="s">
        <v>14390</v>
      </c>
      <c r="B107" s="719" t="s">
        <v>421</v>
      </c>
      <c r="C107" s="721" t="s">
        <v>14391</v>
      </c>
      <c r="D107" s="724" t="s">
        <v>14392</v>
      </c>
      <c r="E107" s="337">
        <v>1</v>
      </c>
      <c r="F107" s="337"/>
      <c r="G107" s="672">
        <v>20000</v>
      </c>
      <c r="H107" s="249">
        <f>IF(G107="","",G107-G107*COMPASS!$U$29)</f>
        <v>20000</v>
      </c>
      <c r="J107" s="79"/>
    </row>
    <row r="108" spans="1:10" ht="16.2" customHeight="1">
      <c r="A108" s="720" t="s">
        <v>14393</v>
      </c>
      <c r="B108" s="719" t="s">
        <v>421</v>
      </c>
      <c r="C108" s="721" t="s">
        <v>14394</v>
      </c>
      <c r="D108" s="724" t="s">
        <v>14395</v>
      </c>
      <c r="E108" s="337">
        <v>1</v>
      </c>
      <c r="F108" s="337"/>
      <c r="G108" s="672">
        <v>25000</v>
      </c>
      <c r="H108" s="249">
        <f>IF(G108="","",G108-G108*COMPASS!$U$29)</f>
        <v>25000</v>
      </c>
      <c r="J108" s="79"/>
    </row>
    <row r="109" spans="1:10" ht="16.2" customHeight="1">
      <c r="A109" s="720" t="s">
        <v>14396</v>
      </c>
      <c r="B109" s="719" t="s">
        <v>421</v>
      </c>
      <c r="C109" s="721" t="s">
        <v>14397</v>
      </c>
      <c r="D109" s="724" t="s">
        <v>14398</v>
      </c>
      <c r="E109" s="337">
        <v>1</v>
      </c>
      <c r="F109" s="337"/>
      <c r="G109" s="672">
        <v>30000</v>
      </c>
      <c r="H109" s="249">
        <f>IF(G109="","",G109-G109*COMPASS!$U$29)</f>
        <v>30000</v>
      </c>
      <c r="J109" s="79"/>
    </row>
    <row r="110" spans="1:10" ht="16.2" customHeight="1">
      <c r="A110" s="720" t="s">
        <v>14399</v>
      </c>
      <c r="B110" s="719" t="s">
        <v>421</v>
      </c>
      <c r="C110" s="721" t="s">
        <v>14400</v>
      </c>
      <c r="D110" s="724" t="s">
        <v>14401</v>
      </c>
      <c r="E110" s="337">
        <v>1</v>
      </c>
      <c r="F110" s="337"/>
      <c r="G110" s="672">
        <v>35000</v>
      </c>
      <c r="H110" s="249">
        <f>IF(G110="","",G110-G110*COMPASS!$U$29)</f>
        <v>35000</v>
      </c>
      <c r="J110" s="79"/>
    </row>
    <row r="111" spans="1:10" ht="16.2" customHeight="1">
      <c r="A111" s="720" t="s">
        <v>14402</v>
      </c>
      <c r="B111" s="719" t="s">
        <v>421</v>
      </c>
      <c r="C111" s="721" t="s">
        <v>14403</v>
      </c>
      <c r="D111" s="724" t="s">
        <v>14404</v>
      </c>
      <c r="E111" s="337">
        <v>1</v>
      </c>
      <c r="F111" s="337"/>
      <c r="G111" s="672">
        <v>40000</v>
      </c>
      <c r="H111" s="249">
        <f>IF(G111="","",G111-G111*COMPASS!$U$29)</f>
        <v>40000</v>
      </c>
      <c r="J111" s="79"/>
    </row>
    <row r="112" spans="1:10" ht="16.2" customHeight="1">
      <c r="A112" s="720" t="s">
        <v>14405</v>
      </c>
      <c r="B112" s="719" t="s">
        <v>421</v>
      </c>
      <c r="C112" s="721" t="s">
        <v>14406</v>
      </c>
      <c r="D112" s="724" t="s">
        <v>14407</v>
      </c>
      <c r="E112" s="337">
        <v>1</v>
      </c>
      <c r="F112" s="337"/>
      <c r="G112" s="672">
        <v>45000</v>
      </c>
      <c r="H112" s="249">
        <f>IF(G112="","",G112-G112*COMPASS!$U$29)</f>
        <v>45000</v>
      </c>
      <c r="J112" s="79"/>
    </row>
    <row r="113" spans="1:10" ht="16.2" customHeight="1">
      <c r="A113" s="720" t="s">
        <v>14408</v>
      </c>
      <c r="B113" s="719" t="s">
        <v>421</v>
      </c>
      <c r="C113" s="721" t="s">
        <v>14409</v>
      </c>
      <c r="D113" s="724" t="s">
        <v>14410</v>
      </c>
      <c r="E113" s="337">
        <v>1</v>
      </c>
      <c r="F113" s="337"/>
      <c r="G113" s="672">
        <v>50000</v>
      </c>
      <c r="H113" s="249">
        <f>IF(G113="","",G113-G113*COMPASS!$U$29)</f>
        <v>50000</v>
      </c>
      <c r="J113" s="79"/>
    </row>
    <row r="114" spans="1:10" ht="16.2" customHeight="1">
      <c r="A114" s="720" t="s">
        <v>14411</v>
      </c>
      <c r="B114" s="719" t="s">
        <v>421</v>
      </c>
      <c r="C114" s="721" t="s">
        <v>14412</v>
      </c>
      <c r="D114" s="724" t="s">
        <v>14413</v>
      </c>
      <c r="E114" s="337">
        <v>1</v>
      </c>
      <c r="F114" s="337"/>
      <c r="G114" s="672">
        <v>55000</v>
      </c>
      <c r="H114" s="249">
        <f>IF(G114="","",G114-G114*COMPASS!$U$29)</f>
        <v>55000</v>
      </c>
      <c r="J114" s="79"/>
    </row>
    <row r="115" spans="1:10" ht="16.2" customHeight="1">
      <c r="A115" s="720" t="s">
        <v>14414</v>
      </c>
      <c r="B115" s="719" t="s">
        <v>421</v>
      </c>
      <c r="C115" s="721" t="s">
        <v>14415</v>
      </c>
      <c r="D115" s="724" t="s">
        <v>14416</v>
      </c>
      <c r="E115" s="337">
        <v>1</v>
      </c>
      <c r="F115" s="337"/>
      <c r="G115" s="672">
        <v>60000</v>
      </c>
      <c r="H115" s="249">
        <f>IF(G115="","",G115-G115*COMPASS!$U$29)</f>
        <v>60000</v>
      </c>
      <c r="J115" s="79"/>
    </row>
    <row r="116" spans="1:10" ht="16.2" customHeight="1">
      <c r="A116" s="720" t="s">
        <v>14417</v>
      </c>
      <c r="B116" s="719" t="s">
        <v>421</v>
      </c>
      <c r="C116" s="721" t="s">
        <v>14418</v>
      </c>
      <c r="D116" s="724" t="s">
        <v>14419</v>
      </c>
      <c r="E116" s="337">
        <v>1</v>
      </c>
      <c r="F116" s="337"/>
      <c r="G116" s="672">
        <v>65000</v>
      </c>
      <c r="H116" s="249">
        <f>IF(G116="","",G116-G116*COMPASS!$U$29)</f>
        <v>65000</v>
      </c>
      <c r="J116" s="79"/>
    </row>
    <row r="117" spans="1:10" ht="16.2" customHeight="1">
      <c r="A117" s="720" t="s">
        <v>14420</v>
      </c>
      <c r="B117" s="719" t="s">
        <v>421</v>
      </c>
      <c r="C117" s="721" t="s">
        <v>14421</v>
      </c>
      <c r="D117" s="724" t="s">
        <v>14422</v>
      </c>
      <c r="E117" s="337">
        <v>1</v>
      </c>
      <c r="F117" s="337"/>
      <c r="G117" s="672">
        <v>70000</v>
      </c>
      <c r="H117" s="249">
        <f>IF(G117="","",G117-G117*COMPASS!$U$29)</f>
        <v>70000</v>
      </c>
      <c r="J117" s="79"/>
    </row>
    <row r="118" spans="1:10" ht="16.2" customHeight="1">
      <c r="A118" s="720" t="s">
        <v>14423</v>
      </c>
      <c r="B118" s="719" t="s">
        <v>421</v>
      </c>
      <c r="C118" s="721" t="s">
        <v>14424</v>
      </c>
      <c r="D118" s="724" t="s">
        <v>14425</v>
      </c>
      <c r="E118" s="337">
        <v>1</v>
      </c>
      <c r="F118" s="337"/>
      <c r="G118" s="672">
        <v>75000</v>
      </c>
      <c r="H118" s="249">
        <f>IF(G118="","",G118-G118*COMPASS!$U$29)</f>
        <v>75000</v>
      </c>
      <c r="J118" s="79"/>
    </row>
    <row r="119" spans="1:10" ht="16.2" customHeight="1">
      <c r="A119" s="720" t="s">
        <v>14426</v>
      </c>
      <c r="B119" s="719" t="s">
        <v>421</v>
      </c>
      <c r="C119" s="721" t="s">
        <v>14427</v>
      </c>
      <c r="D119" s="724" t="s">
        <v>14428</v>
      </c>
      <c r="E119" s="337">
        <v>1</v>
      </c>
      <c r="F119" s="337"/>
      <c r="G119" s="672">
        <v>80000</v>
      </c>
      <c r="H119" s="249">
        <f>IF(G119="","",G119-G119*COMPASS!$U$29)</f>
        <v>80000</v>
      </c>
      <c r="J119" s="79"/>
    </row>
    <row r="120" spans="1:10" ht="16.2" customHeight="1">
      <c r="A120" s="720" t="s">
        <v>14429</v>
      </c>
      <c r="B120" s="719" t="s">
        <v>421</v>
      </c>
      <c r="C120" s="721" t="s">
        <v>14430</v>
      </c>
      <c r="D120" s="724" t="s">
        <v>14431</v>
      </c>
      <c r="E120" s="337">
        <v>1</v>
      </c>
      <c r="F120" s="337"/>
      <c r="G120" s="672">
        <v>85000</v>
      </c>
      <c r="H120" s="249">
        <f>IF(G120="","",G120-G120*COMPASS!$U$29)</f>
        <v>85000</v>
      </c>
      <c r="J120" s="79"/>
    </row>
    <row r="121" spans="1:10" ht="16.2" customHeight="1">
      <c r="A121" s="720" t="s">
        <v>14432</v>
      </c>
      <c r="B121" s="719" t="s">
        <v>421</v>
      </c>
      <c r="C121" s="721" t="s">
        <v>14433</v>
      </c>
      <c r="D121" s="724" t="s">
        <v>14434</v>
      </c>
      <c r="E121" s="337">
        <v>1</v>
      </c>
      <c r="F121" s="337"/>
      <c r="G121" s="672">
        <v>90000</v>
      </c>
      <c r="H121" s="249">
        <f>IF(G121="","",G121-G121*COMPASS!$U$29)</f>
        <v>90000</v>
      </c>
      <c r="J121" s="79"/>
    </row>
    <row r="122" spans="1:10" ht="16.2" customHeight="1">
      <c r="A122" s="722" t="s">
        <v>14435</v>
      </c>
      <c r="B122" s="336"/>
      <c r="C122" s="723"/>
      <c r="D122" s="725"/>
      <c r="E122" s="336"/>
      <c r="F122" s="336"/>
      <c r="G122" s="708"/>
      <c r="H122" s="249" t="str">
        <f>IF(G122="","",G122-G122*COMPASS!$U$29)</f>
        <v/>
      </c>
      <c r="J122" s="79"/>
    </row>
    <row r="123" spans="1:10" ht="16.2" customHeight="1">
      <c r="A123" s="720" t="s">
        <v>14436</v>
      </c>
      <c r="B123" s="719" t="s">
        <v>421</v>
      </c>
      <c r="C123" s="721" t="s">
        <v>14437</v>
      </c>
      <c r="D123" s="724" t="s">
        <v>14438</v>
      </c>
      <c r="E123" s="337">
        <v>1</v>
      </c>
      <c r="F123" s="337"/>
      <c r="G123" s="672">
        <v>30</v>
      </c>
      <c r="H123" s="249">
        <f>IF(G123="","",G123-G123*COMPASS!$U$29)</f>
        <v>30</v>
      </c>
      <c r="J123" s="79"/>
    </row>
    <row r="124" spans="1:10" ht="16.2" customHeight="1">
      <c r="A124" s="720" t="s">
        <v>14439</v>
      </c>
      <c r="B124" s="719" t="s">
        <v>421</v>
      </c>
      <c r="C124" s="721" t="s">
        <v>14440</v>
      </c>
      <c r="D124" s="724" t="s">
        <v>14441</v>
      </c>
      <c r="E124" s="337">
        <v>1</v>
      </c>
      <c r="F124" s="337"/>
      <c r="G124" s="672">
        <v>60</v>
      </c>
      <c r="H124" s="249">
        <f>IF(G124="","",G124-G124*COMPASS!$U$29)</f>
        <v>60</v>
      </c>
      <c r="J124" s="79"/>
    </row>
    <row r="125" spans="1:10" ht="16.2" customHeight="1">
      <c r="A125" s="720" t="s">
        <v>14442</v>
      </c>
      <c r="B125" s="719" t="s">
        <v>421</v>
      </c>
      <c r="C125" s="721" t="s">
        <v>14443</v>
      </c>
      <c r="D125" s="724" t="s">
        <v>14444</v>
      </c>
      <c r="E125" s="337">
        <v>1</v>
      </c>
      <c r="F125" s="337"/>
      <c r="G125" s="672">
        <v>90</v>
      </c>
      <c r="H125" s="249">
        <f>IF(G125="","",G125-G125*COMPASS!$U$29)</f>
        <v>90</v>
      </c>
      <c r="J125" s="79"/>
    </row>
    <row r="126" spans="1:10" ht="16.2" customHeight="1">
      <c r="A126" s="722" t="s">
        <v>14445</v>
      </c>
      <c r="B126" s="336"/>
      <c r="C126" s="723"/>
      <c r="D126" s="725"/>
      <c r="E126" s="336"/>
      <c r="F126" s="336"/>
      <c r="G126" s="708"/>
      <c r="H126" s="249" t="str">
        <f>IF(G126="","",G126-G126*COMPASS!$U$29)</f>
        <v/>
      </c>
      <c r="J126" s="79"/>
    </row>
    <row r="127" spans="1:10" ht="16.2" customHeight="1">
      <c r="A127" s="720" t="s">
        <v>14446</v>
      </c>
      <c r="B127" s="719" t="s">
        <v>421</v>
      </c>
      <c r="C127" s="721" t="s">
        <v>14447</v>
      </c>
      <c r="D127" s="724" t="s">
        <v>14448</v>
      </c>
      <c r="E127" s="337">
        <v>1</v>
      </c>
      <c r="F127" s="337"/>
      <c r="G127" s="672">
        <v>100</v>
      </c>
      <c r="H127" s="249">
        <f>IF(G127="","",G127-G127*COMPASS!$U$29)</f>
        <v>100</v>
      </c>
      <c r="J127" s="79"/>
    </row>
    <row r="128" spans="1:10" ht="16.2" customHeight="1">
      <c r="A128" s="720" t="s">
        <v>14449</v>
      </c>
      <c r="B128" s="719" t="s">
        <v>421</v>
      </c>
      <c r="C128" s="721" t="s">
        <v>14450</v>
      </c>
      <c r="D128" s="724" t="s">
        <v>14451</v>
      </c>
      <c r="E128" s="337">
        <v>1</v>
      </c>
      <c r="F128" s="337"/>
      <c r="G128" s="672">
        <v>40</v>
      </c>
      <c r="H128" s="249">
        <f>IF(G128="","",G128-G128*COMPASS!$U$29)</f>
        <v>40</v>
      </c>
      <c r="J128" s="79"/>
    </row>
    <row r="129" spans="1:10" ht="16.2" customHeight="1">
      <c r="A129" s="720" t="s">
        <v>14452</v>
      </c>
      <c r="B129" s="719" t="s">
        <v>421</v>
      </c>
      <c r="C129" s="721" t="s">
        <v>14453</v>
      </c>
      <c r="D129" s="724" t="s">
        <v>14454</v>
      </c>
      <c r="E129" s="337">
        <v>1</v>
      </c>
      <c r="F129" s="337"/>
      <c r="G129" s="672">
        <v>30</v>
      </c>
      <c r="H129" s="249">
        <f>IF(G129="","",G129-G129*COMPASS!$U$29)</f>
        <v>30</v>
      </c>
      <c r="J129" s="79"/>
    </row>
    <row r="130" spans="1:10" ht="16.2" customHeight="1">
      <c r="A130" s="722" t="s">
        <v>14455</v>
      </c>
      <c r="B130" s="336"/>
      <c r="C130" s="723"/>
      <c r="D130" s="725"/>
      <c r="E130" s="336"/>
      <c r="F130" s="336"/>
      <c r="G130" s="708"/>
      <c r="H130" s="249" t="str">
        <f>IF(G130="","",G130-G130*COMPASS!$U$29)</f>
        <v/>
      </c>
      <c r="J130" s="79"/>
    </row>
    <row r="131" spans="1:10" ht="16.2" customHeight="1">
      <c r="A131" s="720" t="s">
        <v>14456</v>
      </c>
      <c r="B131" s="719" t="s">
        <v>421</v>
      </c>
      <c r="C131" s="721" t="s">
        <v>14457</v>
      </c>
      <c r="D131" s="724" t="s">
        <v>14458</v>
      </c>
      <c r="E131" s="337">
        <v>1</v>
      </c>
      <c r="F131" s="337"/>
      <c r="G131" s="672">
        <v>995</v>
      </c>
      <c r="H131" s="249">
        <f>IF(G131="","",G131-G131*COMPASS!$U$29)</f>
        <v>995</v>
      </c>
      <c r="J131" s="79"/>
    </row>
    <row r="132" spans="1:10" ht="16.2" customHeight="1">
      <c r="A132" s="722" t="s">
        <v>14459</v>
      </c>
      <c r="B132" s="336"/>
      <c r="C132" s="723"/>
      <c r="D132" s="725"/>
      <c r="E132" s="336"/>
      <c r="F132" s="336"/>
      <c r="G132" s="708"/>
      <c r="H132" s="249" t="str">
        <f>IF(G132="","",G132-G132*COMPASS!$U$29)</f>
        <v/>
      </c>
      <c r="J132" s="79"/>
    </row>
    <row r="133" spans="1:10" ht="16.2" customHeight="1">
      <c r="A133" s="720" t="s">
        <v>14460</v>
      </c>
      <c r="B133" s="719" t="s">
        <v>421</v>
      </c>
      <c r="C133" s="721" t="s">
        <v>14461</v>
      </c>
      <c r="D133" s="724" t="s">
        <v>14462</v>
      </c>
      <c r="E133" s="337">
        <v>1</v>
      </c>
      <c r="F133" s="337"/>
      <c r="G133" s="672">
        <v>100</v>
      </c>
      <c r="H133" s="249">
        <f>IF(G133="","",G133-G133*COMPASS!$U$29)</f>
        <v>100</v>
      </c>
      <c r="J133" s="79"/>
    </row>
    <row r="134" spans="1:10" ht="16.2" customHeight="1">
      <c r="A134" s="720" t="s">
        <v>14463</v>
      </c>
      <c r="B134" s="719" t="s">
        <v>421</v>
      </c>
      <c r="C134" s="721" t="s">
        <v>14464</v>
      </c>
      <c r="D134" s="724" t="s">
        <v>14465</v>
      </c>
      <c r="E134" s="337">
        <v>1</v>
      </c>
      <c r="F134" s="337"/>
      <c r="G134" s="672">
        <v>100</v>
      </c>
      <c r="H134" s="249">
        <f>IF(G134="","",G134-G134*COMPASS!$U$29)</f>
        <v>100</v>
      </c>
      <c r="J134" s="79"/>
    </row>
    <row r="135" spans="1:10" ht="16.2" customHeight="1">
      <c r="A135" s="720" t="s">
        <v>14466</v>
      </c>
      <c r="B135" s="719" t="s">
        <v>421</v>
      </c>
      <c r="C135" s="721" t="s">
        <v>14467</v>
      </c>
      <c r="D135" s="724" t="s">
        <v>14468</v>
      </c>
      <c r="E135" s="337">
        <v>1</v>
      </c>
      <c r="F135" s="337"/>
      <c r="G135" s="672">
        <v>10</v>
      </c>
      <c r="H135" s="249">
        <f>IF(G135="","",G135-G135*COMPASS!$U$29)</f>
        <v>10</v>
      </c>
      <c r="J135" s="79"/>
    </row>
    <row r="136" spans="1:10" ht="16.2" customHeight="1">
      <c r="A136" s="720" t="s">
        <v>14469</v>
      </c>
      <c r="B136" s="719" t="s">
        <v>421</v>
      </c>
      <c r="C136" s="721" t="s">
        <v>14470</v>
      </c>
      <c r="D136" s="724" t="s">
        <v>14471</v>
      </c>
      <c r="E136" s="337">
        <v>1</v>
      </c>
      <c r="F136" s="337"/>
      <c r="G136" s="672">
        <v>10</v>
      </c>
      <c r="H136" s="249">
        <f>IF(G136="","",G136-G136*COMPASS!$U$29)</f>
        <v>10</v>
      </c>
      <c r="J136" s="79"/>
    </row>
    <row r="137" spans="1:10" ht="16.2" customHeight="1">
      <c r="A137" s="722" t="s">
        <v>14472</v>
      </c>
      <c r="B137" s="336"/>
      <c r="C137" s="723"/>
      <c r="D137" s="725"/>
      <c r="E137" s="336"/>
      <c r="F137" s="336"/>
      <c r="G137" s="708"/>
      <c r="H137" s="249" t="str">
        <f>IF(G137="","",G137-G137*COMPASS!$U$29)</f>
        <v/>
      </c>
      <c r="J137" s="79"/>
    </row>
    <row r="138" spans="1:10" ht="16.2" customHeight="1">
      <c r="A138" s="720" t="s">
        <v>14473</v>
      </c>
      <c r="B138" s="719" t="s">
        <v>421</v>
      </c>
      <c r="C138" s="721" t="s">
        <v>14474</v>
      </c>
      <c r="D138" s="724" t="s">
        <v>14475</v>
      </c>
      <c r="E138" s="337">
        <v>1</v>
      </c>
      <c r="F138" s="337"/>
      <c r="G138" s="672">
        <v>30</v>
      </c>
      <c r="H138" s="249">
        <f>IF(G138="","",G138-G138*COMPASS!$U$29)</f>
        <v>30</v>
      </c>
      <c r="J138" s="79"/>
    </row>
    <row r="139" spans="1:10" ht="16.2" customHeight="1">
      <c r="A139" s="720" t="s">
        <v>14476</v>
      </c>
      <c r="B139" s="719" t="s">
        <v>421</v>
      </c>
      <c r="C139" s="721" t="s">
        <v>14477</v>
      </c>
      <c r="D139" s="724" t="s">
        <v>14478</v>
      </c>
      <c r="E139" s="337">
        <v>1</v>
      </c>
      <c r="F139" s="337"/>
      <c r="G139" s="672">
        <v>60</v>
      </c>
      <c r="H139" s="249">
        <f>IF(G139="","",G139-G139*COMPASS!$U$29)</f>
        <v>60</v>
      </c>
      <c r="J139" s="79"/>
    </row>
    <row r="140" spans="1:10" ht="16.2" customHeight="1">
      <c r="A140" s="720" t="s">
        <v>14479</v>
      </c>
      <c r="B140" s="719" t="s">
        <v>421</v>
      </c>
      <c r="C140" s="721" t="s">
        <v>14480</v>
      </c>
      <c r="D140" s="724" t="s">
        <v>14481</v>
      </c>
      <c r="E140" s="337">
        <v>1</v>
      </c>
      <c r="F140" s="337"/>
      <c r="G140" s="672">
        <v>90</v>
      </c>
      <c r="H140" s="249">
        <f>IF(G140="","",G140-G140*COMPASS!$U$29)</f>
        <v>90</v>
      </c>
      <c r="J140" s="79"/>
    </row>
    <row r="141" spans="1:10" ht="16.2" customHeight="1">
      <c r="A141" s="720" t="s">
        <v>14482</v>
      </c>
      <c r="B141" s="719" t="s">
        <v>421</v>
      </c>
      <c r="C141" s="721" t="s">
        <v>14483</v>
      </c>
      <c r="D141" s="724" t="s">
        <v>14484</v>
      </c>
      <c r="E141" s="337">
        <v>1</v>
      </c>
      <c r="F141" s="337"/>
      <c r="G141" s="672">
        <v>30</v>
      </c>
      <c r="H141" s="249">
        <f>IF(G141="","",G141-G141*COMPASS!$U$29)</f>
        <v>30</v>
      </c>
      <c r="J141" s="79"/>
    </row>
    <row r="142" spans="1:10" ht="16.2" customHeight="1">
      <c r="A142" s="720" t="s">
        <v>14485</v>
      </c>
      <c r="B142" s="719" t="s">
        <v>421</v>
      </c>
      <c r="C142" s="721" t="s">
        <v>14486</v>
      </c>
      <c r="D142" s="724" t="s">
        <v>14487</v>
      </c>
      <c r="E142" s="337">
        <v>1</v>
      </c>
      <c r="F142" s="337"/>
      <c r="G142" s="672">
        <v>60</v>
      </c>
      <c r="H142" s="249">
        <f>IF(G142="","",G142-G142*COMPASS!$U$29)</f>
        <v>60</v>
      </c>
      <c r="J142" s="79"/>
    </row>
    <row r="143" spans="1:10" ht="16.2" customHeight="1">
      <c r="A143" s="720" t="s">
        <v>14488</v>
      </c>
      <c r="B143" s="719" t="s">
        <v>421</v>
      </c>
      <c r="C143" s="721" t="s">
        <v>14489</v>
      </c>
      <c r="D143" s="724" t="s">
        <v>14490</v>
      </c>
      <c r="E143" s="337">
        <v>1</v>
      </c>
      <c r="F143" s="337"/>
      <c r="G143" s="672">
        <v>90</v>
      </c>
      <c r="H143" s="249">
        <f>IF(G143="","",G143-G143*COMPASS!$U$29)</f>
        <v>90</v>
      </c>
      <c r="J143" s="79"/>
    </row>
    <row r="144" spans="1:10" ht="16.2" customHeight="1">
      <c r="A144" s="722" t="s">
        <v>14491</v>
      </c>
      <c r="B144" s="336"/>
      <c r="C144" s="723"/>
      <c r="D144" s="725"/>
      <c r="E144" s="336"/>
      <c r="F144" s="336"/>
      <c r="G144" s="708"/>
      <c r="H144" s="249" t="str">
        <f>IF(G144="","",G144-G144*COMPASS!$U$29)</f>
        <v/>
      </c>
      <c r="J144" s="79"/>
    </row>
    <row r="145" spans="1:10" ht="16.2" customHeight="1">
      <c r="A145" s="720" t="s">
        <v>14492</v>
      </c>
      <c r="B145" s="719" t="s">
        <v>421</v>
      </c>
      <c r="C145" s="721" t="s">
        <v>14493</v>
      </c>
      <c r="D145" s="724" t="s">
        <v>14494</v>
      </c>
      <c r="E145" s="337">
        <v>1</v>
      </c>
      <c r="F145" s="337"/>
      <c r="G145" s="672">
        <v>995</v>
      </c>
      <c r="H145" s="249">
        <f>IF(G145="","",G145-G145*COMPASS!$U$29)</f>
        <v>995</v>
      </c>
      <c r="J145" s="79"/>
    </row>
    <row r="146" spans="1:10" ht="16.2" customHeight="1">
      <c r="A146" s="720" t="s">
        <v>14495</v>
      </c>
      <c r="B146" s="719" t="s">
        <v>421</v>
      </c>
      <c r="C146" s="721" t="s">
        <v>14496</v>
      </c>
      <c r="D146" s="724" t="s">
        <v>14497</v>
      </c>
      <c r="E146" s="337">
        <v>1</v>
      </c>
      <c r="F146" s="337"/>
      <c r="G146" s="672">
        <v>9995</v>
      </c>
      <c r="H146" s="249">
        <f>IF(G146="","",G146-G146*COMPASS!$U$29)</f>
        <v>9995</v>
      </c>
      <c r="J146" s="79"/>
    </row>
    <row r="147" spans="1:10" ht="16.2" customHeight="1">
      <c r="A147" s="720" t="s">
        <v>14498</v>
      </c>
      <c r="B147" s="719" t="s">
        <v>421</v>
      </c>
      <c r="C147" s="721" t="s">
        <v>14499</v>
      </c>
      <c r="D147" s="724" t="s">
        <v>14500</v>
      </c>
      <c r="E147" s="337">
        <v>1</v>
      </c>
      <c r="F147" s="337"/>
      <c r="G147" s="672">
        <v>24995</v>
      </c>
      <c r="H147" s="249">
        <f>IF(G147="","",G147-G147*COMPASS!$U$29)</f>
        <v>24995</v>
      </c>
      <c r="J147" s="79"/>
    </row>
    <row r="148" spans="1:10" ht="16.2" customHeight="1">
      <c r="A148" s="722" t="s">
        <v>14501</v>
      </c>
      <c r="B148" s="336"/>
      <c r="C148" s="723"/>
      <c r="D148" s="725"/>
      <c r="E148" s="336"/>
      <c r="F148" s="336"/>
      <c r="G148" s="708"/>
      <c r="H148" s="249" t="str">
        <f>IF(G148="","",G148-G148*COMPASS!$U$29)</f>
        <v/>
      </c>
      <c r="J148" s="79"/>
    </row>
    <row r="149" spans="1:10" ht="16.2" customHeight="1">
      <c r="A149" s="720" t="s">
        <v>14502</v>
      </c>
      <c r="B149" s="719" t="s">
        <v>421</v>
      </c>
      <c r="C149" s="721" t="s">
        <v>14503</v>
      </c>
      <c r="D149" s="724" t="s">
        <v>14504</v>
      </c>
      <c r="E149" s="337">
        <v>1</v>
      </c>
      <c r="F149" s="337"/>
      <c r="G149" s="672">
        <v>4995</v>
      </c>
      <c r="H149" s="249">
        <f>IF(G149="","",G149-G149*COMPASS!$U$29)</f>
        <v>4995</v>
      </c>
      <c r="J149" s="79"/>
    </row>
    <row r="150" spans="1:10" ht="16.2" customHeight="1">
      <c r="A150" s="720" t="s">
        <v>14505</v>
      </c>
      <c r="B150" s="719" t="s">
        <v>421</v>
      </c>
      <c r="C150" s="721" t="s">
        <v>14506</v>
      </c>
      <c r="D150" s="724" t="s">
        <v>14507</v>
      </c>
      <c r="E150" s="337">
        <v>1</v>
      </c>
      <c r="F150" s="337"/>
      <c r="G150" s="672">
        <v>4995</v>
      </c>
      <c r="H150" s="249">
        <f>IF(G150="","",G150-G150*COMPASS!$U$29)</f>
        <v>4995</v>
      </c>
      <c r="J150" s="79"/>
    </row>
    <row r="151" spans="1:10" ht="16.2" customHeight="1">
      <c r="A151" s="722" t="s">
        <v>14501</v>
      </c>
      <c r="B151" s="336"/>
      <c r="C151" s="723"/>
      <c r="D151" s="725"/>
      <c r="E151" s="336"/>
      <c r="F151" s="336"/>
      <c r="G151" s="708"/>
      <c r="H151" s="249" t="str">
        <f>IF(G151="","",G151-G151*COMPASS!$U$29)</f>
        <v/>
      </c>
      <c r="J151" s="79"/>
    </row>
    <row r="152" spans="1:10" ht="16.2" customHeight="1">
      <c r="A152" s="720" t="s">
        <v>14508</v>
      </c>
      <c r="B152" s="719" t="s">
        <v>421</v>
      </c>
      <c r="C152" s="721" t="s">
        <v>14509</v>
      </c>
      <c r="D152" s="724" t="s">
        <v>14510</v>
      </c>
      <c r="E152" s="337">
        <v>1</v>
      </c>
      <c r="F152" s="337"/>
      <c r="G152" s="672">
        <v>4995</v>
      </c>
      <c r="H152" s="249">
        <f>IF(G152="","",G152-G152*COMPASS!$U$29)</f>
        <v>4995</v>
      </c>
      <c r="J152" s="79"/>
    </row>
    <row r="153" spans="1:10" ht="16.2" customHeight="1">
      <c r="A153" s="722" t="s">
        <v>14501</v>
      </c>
      <c r="B153" s="336"/>
      <c r="C153" s="723"/>
      <c r="D153" s="725"/>
      <c r="E153" s="336"/>
      <c r="F153" s="336"/>
      <c r="G153" s="708"/>
      <c r="H153" s="249" t="str">
        <f>IF(G153="","",G153-G153*COMPASS!$U$29)</f>
        <v/>
      </c>
      <c r="J153" s="79"/>
    </row>
    <row r="154" spans="1:10" ht="16.2" customHeight="1">
      <c r="A154" s="720" t="s">
        <v>14511</v>
      </c>
      <c r="B154" s="719" t="s">
        <v>421</v>
      </c>
      <c r="C154" s="721" t="s">
        <v>14512</v>
      </c>
      <c r="D154" s="724" t="s">
        <v>14513</v>
      </c>
      <c r="E154" s="337">
        <v>1</v>
      </c>
      <c r="F154" s="337"/>
      <c r="G154" s="672">
        <v>4995</v>
      </c>
      <c r="H154" s="249">
        <f>IF(G154="","",G154-G154*COMPASS!$U$29)</f>
        <v>4995</v>
      </c>
      <c r="J154" s="79"/>
    </row>
    <row r="155" spans="1:10" ht="16.2" customHeight="1">
      <c r="A155" s="720" t="s">
        <v>14514</v>
      </c>
      <c r="B155" s="719" t="s">
        <v>421</v>
      </c>
      <c r="C155" s="721" t="s">
        <v>14515</v>
      </c>
      <c r="D155" s="724" t="s">
        <v>14516</v>
      </c>
      <c r="E155" s="337">
        <v>1</v>
      </c>
      <c r="F155" s="337"/>
      <c r="G155" s="672">
        <v>1995</v>
      </c>
      <c r="H155" s="249">
        <f>IF(G155="","",G155-G155*COMPASS!$U$29)</f>
        <v>1995</v>
      </c>
      <c r="J155" s="79"/>
    </row>
    <row r="156" spans="1:10" ht="16.2" customHeight="1">
      <c r="A156" s="722" t="s">
        <v>14517</v>
      </c>
      <c r="B156" s="336"/>
      <c r="C156" s="723"/>
      <c r="D156" s="725"/>
      <c r="E156" s="336"/>
      <c r="F156" s="336"/>
      <c r="G156" s="708"/>
      <c r="H156" s="249" t="str">
        <f>IF(G156="","",G156-G156*COMPASS!$U$29)</f>
        <v/>
      </c>
      <c r="J156" s="79"/>
    </row>
    <row r="157" spans="1:10" ht="16.2" customHeight="1">
      <c r="A157" s="720" t="s">
        <v>14518</v>
      </c>
      <c r="B157" s="719" t="s">
        <v>421</v>
      </c>
      <c r="C157" s="721" t="s">
        <v>14519</v>
      </c>
      <c r="D157" s="724" t="s">
        <v>14520</v>
      </c>
      <c r="E157" s="337">
        <v>1</v>
      </c>
      <c r="F157" s="337"/>
      <c r="G157" s="672">
        <v>95</v>
      </c>
      <c r="H157" s="249">
        <f>IF(G157="","",G157-G157*COMPASS!$U$29)</f>
        <v>95</v>
      </c>
      <c r="J157" s="79"/>
    </row>
    <row r="158" spans="1:10" ht="16.2" customHeight="1">
      <c r="A158" s="720" t="s">
        <v>14521</v>
      </c>
      <c r="B158" s="719" t="s">
        <v>421</v>
      </c>
      <c r="C158" s="721" t="s">
        <v>14522</v>
      </c>
      <c r="D158" s="724" t="s">
        <v>14523</v>
      </c>
      <c r="E158" s="337">
        <v>1</v>
      </c>
      <c r="F158" s="337"/>
      <c r="G158" s="672">
        <v>285</v>
      </c>
      <c r="H158" s="249">
        <f>IF(G158="","",G158-G158*COMPASS!$U$29)</f>
        <v>285</v>
      </c>
      <c r="J158" s="79"/>
    </row>
    <row r="159" spans="1:10" ht="16.2" customHeight="1">
      <c r="A159" s="720" t="s">
        <v>14524</v>
      </c>
      <c r="B159" s="719" t="s">
        <v>421</v>
      </c>
      <c r="C159" s="721" t="s">
        <v>14525</v>
      </c>
      <c r="D159" s="724" t="s">
        <v>14526</v>
      </c>
      <c r="E159" s="337">
        <v>1</v>
      </c>
      <c r="F159" s="337"/>
      <c r="G159" s="672">
        <v>475</v>
      </c>
      <c r="H159" s="249">
        <f>IF(G159="","",G159-G159*COMPASS!$U$29)</f>
        <v>475</v>
      </c>
      <c r="J159" s="79"/>
    </row>
    <row r="160" spans="1:10" ht="16.2" customHeight="1">
      <c r="A160" s="720" t="s">
        <v>14527</v>
      </c>
      <c r="B160" s="719" t="s">
        <v>421</v>
      </c>
      <c r="C160" s="721" t="s">
        <v>14528</v>
      </c>
      <c r="D160" s="724" t="s">
        <v>14529</v>
      </c>
      <c r="E160" s="337">
        <v>1</v>
      </c>
      <c r="F160" s="337"/>
      <c r="G160" s="672">
        <v>45</v>
      </c>
      <c r="H160" s="249">
        <f>IF(G160="","",G160-G160*COMPASS!$U$29)</f>
        <v>45</v>
      </c>
      <c r="J160" s="79"/>
    </row>
    <row r="161" spans="1:10" ht="16.2" customHeight="1">
      <c r="A161" s="720" t="s">
        <v>14530</v>
      </c>
      <c r="B161" s="719" t="s">
        <v>421</v>
      </c>
      <c r="C161" s="721" t="s">
        <v>14531</v>
      </c>
      <c r="D161" s="724" t="s">
        <v>14532</v>
      </c>
      <c r="E161" s="337">
        <v>1</v>
      </c>
      <c r="F161" s="337"/>
      <c r="G161" s="672">
        <v>135</v>
      </c>
      <c r="H161" s="249">
        <f>IF(G161="","",G161-G161*COMPASS!$U$29)</f>
        <v>135</v>
      </c>
      <c r="J161" s="79"/>
    </row>
    <row r="162" spans="1:10" ht="16.2" customHeight="1">
      <c r="A162" s="720" t="s">
        <v>14533</v>
      </c>
      <c r="B162" s="719" t="s">
        <v>421</v>
      </c>
      <c r="C162" s="721" t="s">
        <v>14534</v>
      </c>
      <c r="D162" s="724" t="s">
        <v>14535</v>
      </c>
      <c r="E162" s="337">
        <v>1</v>
      </c>
      <c r="F162" s="337"/>
      <c r="G162" s="672">
        <v>225</v>
      </c>
      <c r="H162" s="249">
        <f>IF(G162="","",G162-G162*COMPASS!$U$29)</f>
        <v>225</v>
      </c>
      <c r="J162" s="79"/>
    </row>
    <row r="163" spans="1:10" ht="16.2" customHeight="1">
      <c r="A163" s="720" t="s">
        <v>14536</v>
      </c>
      <c r="B163" s="719" t="s">
        <v>421</v>
      </c>
      <c r="C163" s="721" t="s">
        <v>14537</v>
      </c>
      <c r="D163" s="724" t="s">
        <v>14538</v>
      </c>
      <c r="E163" s="337">
        <v>1</v>
      </c>
      <c r="F163" s="337"/>
      <c r="G163" s="672">
        <v>95</v>
      </c>
      <c r="H163" s="249">
        <f>IF(G163="","",G163-G163*COMPASS!$U$29)</f>
        <v>95</v>
      </c>
      <c r="J163" s="79"/>
    </row>
    <row r="164" spans="1:10" ht="16.2" customHeight="1">
      <c r="A164" s="720" t="s">
        <v>14539</v>
      </c>
      <c r="B164" s="719" t="s">
        <v>421</v>
      </c>
      <c r="C164" s="721" t="s">
        <v>14540</v>
      </c>
      <c r="D164" s="724" t="s">
        <v>14541</v>
      </c>
      <c r="E164" s="337">
        <v>1</v>
      </c>
      <c r="F164" s="337"/>
      <c r="G164" s="672">
        <v>285</v>
      </c>
      <c r="H164" s="249">
        <f>IF(G164="","",G164-G164*COMPASS!$U$29)</f>
        <v>285</v>
      </c>
      <c r="J164" s="79"/>
    </row>
    <row r="165" spans="1:10" ht="16.2" customHeight="1">
      <c r="A165" s="720" t="s">
        <v>14542</v>
      </c>
      <c r="B165" s="719" t="s">
        <v>421</v>
      </c>
      <c r="C165" s="721" t="s">
        <v>14543</v>
      </c>
      <c r="D165" s="724" t="s">
        <v>14544</v>
      </c>
      <c r="E165" s="337">
        <v>1</v>
      </c>
      <c r="F165" s="337"/>
      <c r="G165" s="672">
        <v>475</v>
      </c>
      <c r="H165" s="249">
        <f>IF(G165="","",G165-G165*COMPASS!$U$29)</f>
        <v>475</v>
      </c>
      <c r="J165" s="79"/>
    </row>
    <row r="166" spans="1:10" ht="16.2" customHeight="1">
      <c r="A166" s="720" t="s">
        <v>14545</v>
      </c>
      <c r="B166" s="719" t="s">
        <v>421</v>
      </c>
      <c r="C166" s="721" t="s">
        <v>14546</v>
      </c>
      <c r="D166" s="724" t="s">
        <v>14547</v>
      </c>
      <c r="E166" s="337">
        <v>1</v>
      </c>
      <c r="F166" s="337"/>
      <c r="G166" s="672">
        <v>45</v>
      </c>
      <c r="H166" s="249">
        <f>IF(G166="","",G166-G166*COMPASS!$U$29)</f>
        <v>45</v>
      </c>
      <c r="J166" s="79"/>
    </row>
    <row r="167" spans="1:10" ht="16.2" customHeight="1">
      <c r="A167" s="720" t="s">
        <v>14548</v>
      </c>
      <c r="B167" s="719" t="s">
        <v>421</v>
      </c>
      <c r="C167" s="721" t="s">
        <v>14549</v>
      </c>
      <c r="D167" s="724" t="s">
        <v>14550</v>
      </c>
      <c r="E167" s="337">
        <v>1</v>
      </c>
      <c r="F167" s="337"/>
      <c r="G167" s="672">
        <v>135</v>
      </c>
      <c r="H167" s="249">
        <f>IF(G167="","",G167-G167*COMPASS!$U$29)</f>
        <v>135</v>
      </c>
      <c r="J167" s="79"/>
    </row>
    <row r="168" spans="1:10" ht="16.2" customHeight="1">
      <c r="A168" s="720" t="s">
        <v>14551</v>
      </c>
      <c r="B168" s="719" t="s">
        <v>421</v>
      </c>
      <c r="C168" s="721" t="s">
        <v>14552</v>
      </c>
      <c r="D168" s="724" t="s">
        <v>14553</v>
      </c>
      <c r="E168" s="337">
        <v>1</v>
      </c>
      <c r="F168" s="337"/>
      <c r="G168" s="672">
        <v>225</v>
      </c>
      <c r="H168" s="249">
        <f>IF(G168="","",G168-G168*COMPASS!$U$29)</f>
        <v>225</v>
      </c>
      <c r="J168" s="79"/>
    </row>
    <row r="169" spans="1:10" ht="16.2" customHeight="1">
      <c r="A169" s="722" t="s">
        <v>14554</v>
      </c>
      <c r="B169" s="336"/>
      <c r="C169" s="723"/>
      <c r="D169" s="725"/>
      <c r="E169" s="336"/>
      <c r="F169" s="336"/>
      <c r="G169" s="708"/>
      <c r="H169" s="249" t="str">
        <f>IF(G169="","",G169-G169*COMPASS!$U$29)</f>
        <v/>
      </c>
      <c r="J169" s="79"/>
    </row>
    <row r="170" spans="1:10" ht="16.2" customHeight="1">
      <c r="A170" s="720" t="s">
        <v>14555</v>
      </c>
      <c r="B170" s="719" t="s">
        <v>421</v>
      </c>
      <c r="C170" s="721" t="s">
        <v>14556</v>
      </c>
      <c r="D170" s="724" t="s">
        <v>14557</v>
      </c>
      <c r="E170" s="337">
        <v>1</v>
      </c>
      <c r="F170" s="337"/>
      <c r="G170" s="672">
        <v>995</v>
      </c>
      <c r="H170" s="249">
        <f>IF(G170="","",G170-G170*COMPASS!$U$29)</f>
        <v>995</v>
      </c>
      <c r="J170" s="79"/>
    </row>
    <row r="171" spans="1:10" ht="16.2" customHeight="1">
      <c r="A171" s="720" t="s">
        <v>14558</v>
      </c>
      <c r="B171" s="719" t="s">
        <v>421</v>
      </c>
      <c r="C171" s="721" t="s">
        <v>14559</v>
      </c>
      <c r="D171" s="724" t="s">
        <v>14560</v>
      </c>
      <c r="E171" s="337">
        <v>1</v>
      </c>
      <c r="F171" s="337"/>
      <c r="G171" s="672">
        <v>100</v>
      </c>
      <c r="H171" s="249">
        <f>IF(G171="","",G171-G171*COMPASS!$U$29)</f>
        <v>100</v>
      </c>
      <c r="J171" s="79"/>
    </row>
    <row r="172" spans="1:10" ht="16.2" customHeight="1">
      <c r="A172" s="722" t="s">
        <v>14561</v>
      </c>
      <c r="B172" s="336"/>
      <c r="C172" s="723"/>
      <c r="D172" s="725"/>
      <c r="E172" s="336"/>
      <c r="F172" s="336"/>
      <c r="G172" s="708"/>
      <c r="H172" s="249" t="str">
        <f>IF(G172="","",G172-G172*COMPASS!$U$29)</f>
        <v/>
      </c>
      <c r="J172" s="79"/>
    </row>
    <row r="173" spans="1:10" ht="16.2" customHeight="1">
      <c r="A173" s="720" t="s">
        <v>14562</v>
      </c>
      <c r="B173" s="719" t="s">
        <v>421</v>
      </c>
      <c r="C173" s="721" t="s">
        <v>14563</v>
      </c>
      <c r="D173" s="724" t="s">
        <v>14564</v>
      </c>
      <c r="E173" s="337">
        <v>1</v>
      </c>
      <c r="F173" s="337"/>
      <c r="G173" s="672">
        <v>995</v>
      </c>
      <c r="H173" s="249">
        <f>IF(G173="","",G173-G173*COMPASS!$U$29)</f>
        <v>995</v>
      </c>
      <c r="J173" s="79"/>
    </row>
    <row r="174" spans="1:10" ht="16.2" customHeight="1">
      <c r="A174" s="720" t="s">
        <v>14565</v>
      </c>
      <c r="B174" s="719" t="s">
        <v>421</v>
      </c>
      <c r="C174" s="721" t="s">
        <v>14566</v>
      </c>
      <c r="D174" s="724" t="s">
        <v>14567</v>
      </c>
      <c r="E174" s="337">
        <v>1</v>
      </c>
      <c r="F174" s="337"/>
      <c r="G174" s="672">
        <v>15</v>
      </c>
      <c r="H174" s="249">
        <f>IF(G174="","",G174-G174*COMPASS!$U$29)</f>
        <v>15</v>
      </c>
      <c r="J174" s="79"/>
    </row>
    <row r="175" spans="1:10" ht="16.2" customHeight="1">
      <c r="A175" s="720" t="s">
        <v>14568</v>
      </c>
      <c r="B175" s="719" t="s">
        <v>421</v>
      </c>
      <c r="C175" s="721" t="s">
        <v>14569</v>
      </c>
      <c r="D175" s="724" t="s">
        <v>14570</v>
      </c>
      <c r="E175" s="337">
        <v>1</v>
      </c>
      <c r="F175" s="337"/>
      <c r="G175" s="672">
        <v>15</v>
      </c>
      <c r="H175" s="249">
        <f>IF(G175="","",G175-G175*COMPASS!$U$29)</f>
        <v>15</v>
      </c>
      <c r="J175" s="79"/>
    </row>
    <row r="176" spans="1:10" ht="16.2" customHeight="1">
      <c r="A176" s="722" t="s">
        <v>14571</v>
      </c>
      <c r="B176" s="336"/>
      <c r="C176" s="723"/>
      <c r="D176" s="725"/>
      <c r="E176" s="336"/>
      <c r="F176" s="336"/>
      <c r="G176" s="708"/>
      <c r="H176" s="249" t="str">
        <f>IF(G176="","",G176-G176*COMPASS!$U$29)</f>
        <v/>
      </c>
      <c r="J176" s="79"/>
    </row>
    <row r="177" spans="1:10" ht="16.2" customHeight="1">
      <c r="A177" s="720" t="s">
        <v>3043</v>
      </c>
      <c r="B177" s="719" t="s">
        <v>421</v>
      </c>
      <c r="C177" s="721" t="s">
        <v>3016</v>
      </c>
      <c r="D177" s="724" t="s">
        <v>14572</v>
      </c>
      <c r="E177" s="337">
        <v>1</v>
      </c>
      <c r="F177" s="337"/>
      <c r="G177" s="672">
        <v>2500</v>
      </c>
      <c r="H177" s="249">
        <f>IF(G177="","",G177-G177*COMPASS!$U$29)</f>
        <v>2500</v>
      </c>
      <c r="J177" s="79"/>
    </row>
    <row r="178" spans="1:10" ht="16.2" customHeight="1">
      <c r="A178" s="720" t="s">
        <v>3044</v>
      </c>
      <c r="B178" s="719" t="s">
        <v>421</v>
      </c>
      <c r="C178" s="721" t="s">
        <v>3017</v>
      </c>
      <c r="D178" s="724" t="s">
        <v>14573</v>
      </c>
      <c r="E178" s="337">
        <v>1</v>
      </c>
      <c r="F178" s="337"/>
      <c r="G178" s="672">
        <v>3500</v>
      </c>
      <c r="H178" s="249">
        <f>IF(G178="","",G178-G178*COMPASS!$U$29)</f>
        <v>3500</v>
      </c>
      <c r="J178" s="79"/>
    </row>
    <row r="179" spans="1:10" ht="16.2" customHeight="1">
      <c r="A179" s="720" t="s">
        <v>3045</v>
      </c>
      <c r="B179" s="719" t="s">
        <v>421</v>
      </c>
      <c r="C179" s="721" t="s">
        <v>3018</v>
      </c>
      <c r="D179" s="724" t="s">
        <v>14574</v>
      </c>
      <c r="E179" s="337">
        <v>1</v>
      </c>
      <c r="F179" s="337"/>
      <c r="G179" s="672">
        <v>7000</v>
      </c>
      <c r="H179" s="249">
        <f>IF(G179="","",G179-G179*COMPASS!$U$29)</f>
        <v>7000</v>
      </c>
      <c r="J179" s="79"/>
    </row>
    <row r="180" spans="1:10" ht="16.2" customHeight="1">
      <c r="A180" s="720" t="s">
        <v>3046</v>
      </c>
      <c r="B180" s="719" t="s">
        <v>421</v>
      </c>
      <c r="C180" s="721" t="s">
        <v>3019</v>
      </c>
      <c r="D180" s="724" t="s">
        <v>14575</v>
      </c>
      <c r="E180" s="337">
        <v>1</v>
      </c>
      <c r="F180" s="337"/>
      <c r="G180" s="672">
        <v>13000</v>
      </c>
      <c r="H180" s="249">
        <f>IF(G180="","",G180-G180*COMPASS!$U$29)</f>
        <v>13000</v>
      </c>
      <c r="J180" s="79"/>
    </row>
    <row r="181" spans="1:10" ht="16.2" customHeight="1">
      <c r="A181" s="720" t="s">
        <v>3047</v>
      </c>
      <c r="B181" s="719" t="s">
        <v>421</v>
      </c>
      <c r="C181" s="721" t="s">
        <v>3020</v>
      </c>
      <c r="D181" s="724" t="s">
        <v>14576</v>
      </c>
      <c r="E181" s="337">
        <v>1</v>
      </c>
      <c r="F181" s="337"/>
      <c r="G181" s="672">
        <v>30000</v>
      </c>
      <c r="H181" s="249">
        <f>IF(G181="","",G181-G181*COMPASS!$U$29)</f>
        <v>30000</v>
      </c>
      <c r="J181" s="79"/>
    </row>
    <row r="182" spans="1:10" ht="16.2" customHeight="1">
      <c r="A182" s="720" t="s">
        <v>3048</v>
      </c>
      <c r="B182" s="719" t="s">
        <v>421</v>
      </c>
      <c r="C182" s="721" t="s">
        <v>3021</v>
      </c>
      <c r="D182" s="724" t="s">
        <v>14577</v>
      </c>
      <c r="E182" s="337">
        <v>1</v>
      </c>
      <c r="F182" s="337"/>
      <c r="G182" s="672">
        <v>50000</v>
      </c>
      <c r="H182" s="249">
        <f>IF(G182="","",G182-G182*COMPASS!$U$29)</f>
        <v>50000</v>
      </c>
      <c r="J182" s="79"/>
    </row>
    <row r="183" spans="1:10" ht="16.2" customHeight="1">
      <c r="A183" s="720" t="s">
        <v>3049</v>
      </c>
      <c r="B183" s="719" t="s">
        <v>421</v>
      </c>
      <c r="C183" s="721" t="s">
        <v>3022</v>
      </c>
      <c r="D183" s="724" t="s">
        <v>14578</v>
      </c>
      <c r="E183" s="337">
        <v>1</v>
      </c>
      <c r="F183" s="337"/>
      <c r="G183" s="672">
        <v>85000</v>
      </c>
      <c r="H183" s="249">
        <f>IF(G183="","",G183-G183*COMPASS!$U$29)</f>
        <v>85000</v>
      </c>
      <c r="J183" s="79"/>
    </row>
    <row r="184" spans="1:10" ht="16.2" customHeight="1">
      <c r="A184" s="720" t="s">
        <v>14579</v>
      </c>
      <c r="B184" s="719" t="s">
        <v>421</v>
      </c>
      <c r="C184" s="721" t="s">
        <v>14580</v>
      </c>
      <c r="D184" s="724" t="s">
        <v>14581</v>
      </c>
      <c r="E184" s="337">
        <v>1</v>
      </c>
      <c r="F184" s="337"/>
      <c r="G184" s="672">
        <v>1800</v>
      </c>
      <c r="H184" s="249">
        <f>IF(G184="","",G184-G184*COMPASS!$U$29)</f>
        <v>1800</v>
      </c>
      <c r="J184" s="79"/>
    </row>
    <row r="185" spans="1:10" ht="16.2" customHeight="1">
      <c r="A185" s="720" t="s">
        <v>14582</v>
      </c>
      <c r="B185" s="719" t="s">
        <v>421</v>
      </c>
      <c r="C185" s="721" t="s">
        <v>14583</v>
      </c>
      <c r="D185" s="724" t="s">
        <v>14584</v>
      </c>
      <c r="E185" s="337">
        <v>1</v>
      </c>
      <c r="F185" s="337"/>
      <c r="G185" s="672">
        <v>2500</v>
      </c>
      <c r="H185" s="249">
        <f>IF(G185="","",G185-G185*COMPASS!$U$29)</f>
        <v>2500</v>
      </c>
      <c r="J185" s="79"/>
    </row>
    <row r="186" spans="1:10" ht="16.2" customHeight="1">
      <c r="A186" s="720" t="s">
        <v>14585</v>
      </c>
      <c r="B186" s="719" t="s">
        <v>421</v>
      </c>
      <c r="C186" s="721" t="s">
        <v>14586</v>
      </c>
      <c r="D186" s="724" t="s">
        <v>14587</v>
      </c>
      <c r="E186" s="337">
        <v>1</v>
      </c>
      <c r="F186" s="337"/>
      <c r="G186" s="672">
        <v>4000</v>
      </c>
      <c r="H186" s="249">
        <f>IF(G186="","",G186-G186*COMPASS!$U$29)</f>
        <v>4000</v>
      </c>
      <c r="J186" s="79"/>
    </row>
    <row r="187" spans="1:10" ht="16.2" customHeight="1">
      <c r="A187" s="720" t="s">
        <v>14588</v>
      </c>
      <c r="B187" s="719" t="s">
        <v>421</v>
      </c>
      <c r="C187" s="721" t="s">
        <v>14589</v>
      </c>
      <c r="D187" s="724" t="s">
        <v>14590</v>
      </c>
      <c r="E187" s="337">
        <v>1</v>
      </c>
      <c r="F187" s="337"/>
      <c r="G187" s="672">
        <v>7000</v>
      </c>
      <c r="H187" s="249">
        <f>IF(G187="","",G187-G187*COMPASS!$U$29)</f>
        <v>7000</v>
      </c>
      <c r="J187" s="79"/>
    </row>
    <row r="188" spans="1:10" ht="16.2" customHeight="1">
      <c r="A188" s="720" t="s">
        <v>14591</v>
      </c>
      <c r="B188" s="719" t="s">
        <v>421</v>
      </c>
      <c r="C188" s="721" t="s">
        <v>14592</v>
      </c>
      <c r="D188" s="724" t="s">
        <v>14593</v>
      </c>
      <c r="E188" s="337">
        <v>1</v>
      </c>
      <c r="F188" s="337"/>
      <c r="G188" s="672">
        <v>20000</v>
      </c>
      <c r="H188" s="249">
        <f>IF(G188="","",G188-G188*COMPASS!$U$29)</f>
        <v>20000</v>
      </c>
      <c r="J188" s="79"/>
    </row>
    <row r="189" spans="1:10" ht="16.2" customHeight="1">
      <c r="A189" s="720" t="s">
        <v>14594</v>
      </c>
      <c r="B189" s="719" t="s">
        <v>421</v>
      </c>
      <c r="C189" s="721" t="s">
        <v>14595</v>
      </c>
      <c r="D189" s="724" t="s">
        <v>14596</v>
      </c>
      <c r="E189" s="337">
        <v>1</v>
      </c>
      <c r="F189" s="337"/>
      <c r="G189" s="672">
        <v>24000</v>
      </c>
      <c r="H189" s="249">
        <f>IF(G189="","",G189-G189*COMPASS!$U$29)</f>
        <v>24000</v>
      </c>
      <c r="J189" s="79"/>
    </row>
    <row r="190" spans="1:10" ht="16.2" customHeight="1">
      <c r="A190" s="720" t="s">
        <v>14597</v>
      </c>
      <c r="B190" s="719" t="s">
        <v>421</v>
      </c>
      <c r="C190" s="721" t="s">
        <v>14598</v>
      </c>
      <c r="D190" s="724" t="s">
        <v>14599</v>
      </c>
      <c r="E190" s="337">
        <v>1</v>
      </c>
      <c r="F190" s="337"/>
      <c r="G190" s="672">
        <v>40000</v>
      </c>
      <c r="H190" s="249">
        <f>IF(G190="","",G190-G190*COMPASS!$U$29)</f>
        <v>40000</v>
      </c>
      <c r="J190" s="79"/>
    </row>
    <row r="191" spans="1:10" ht="16.2" customHeight="1">
      <c r="A191" s="722" t="s">
        <v>14600</v>
      </c>
      <c r="B191" s="336"/>
      <c r="C191" s="723"/>
      <c r="D191" s="725"/>
      <c r="E191" s="336"/>
      <c r="F191" s="336"/>
      <c r="G191" s="708"/>
      <c r="H191" s="249" t="str">
        <f>IF(G191="","",G191-G191*COMPASS!$U$29)</f>
        <v/>
      </c>
      <c r="J191" s="79"/>
    </row>
    <row r="192" spans="1:10" ht="16.2" customHeight="1">
      <c r="A192" s="720" t="s">
        <v>14601</v>
      </c>
      <c r="B192" s="719" t="s">
        <v>421</v>
      </c>
      <c r="C192" s="721" t="s">
        <v>14602</v>
      </c>
      <c r="D192" s="724" t="s">
        <v>14603</v>
      </c>
      <c r="E192" s="337">
        <v>1</v>
      </c>
      <c r="F192" s="337"/>
      <c r="G192" s="672">
        <v>495</v>
      </c>
      <c r="H192" s="249">
        <f>IF(G192="","",G192-G192*COMPASS!$U$29)</f>
        <v>495</v>
      </c>
      <c r="J192" s="79"/>
    </row>
    <row r="193" spans="1:10" ht="16.2" customHeight="1">
      <c r="A193" s="720" t="s">
        <v>14604</v>
      </c>
      <c r="B193" s="719" t="s">
        <v>421</v>
      </c>
      <c r="C193" s="721" t="s">
        <v>14605</v>
      </c>
      <c r="D193" s="724" t="s">
        <v>14606</v>
      </c>
      <c r="E193" s="337">
        <v>1</v>
      </c>
      <c r="F193" s="337"/>
      <c r="G193" s="672">
        <v>75</v>
      </c>
      <c r="H193" s="249">
        <f>IF(G193="","",G193-G193*COMPASS!$U$29)</f>
        <v>75</v>
      </c>
      <c r="J193" s="79"/>
    </row>
    <row r="194" spans="1:10" ht="16.2" customHeight="1">
      <c r="A194" s="720" t="s">
        <v>14607</v>
      </c>
      <c r="B194" s="719" t="s">
        <v>421</v>
      </c>
      <c r="C194" s="721" t="s">
        <v>14608</v>
      </c>
      <c r="D194" s="724" t="s">
        <v>14609</v>
      </c>
      <c r="E194" s="337">
        <v>1</v>
      </c>
      <c r="F194" s="337"/>
      <c r="G194" s="672">
        <v>195</v>
      </c>
      <c r="H194" s="249">
        <f>IF(G194="","",G194-G194*COMPASS!$U$29)</f>
        <v>195</v>
      </c>
      <c r="J194" s="79"/>
    </row>
    <row r="195" spans="1:10" ht="16.2" customHeight="1">
      <c r="A195" s="722" t="s">
        <v>14610</v>
      </c>
      <c r="B195" s="336"/>
      <c r="C195" s="723"/>
      <c r="D195" s="725"/>
      <c r="E195" s="336"/>
      <c r="F195" s="336"/>
      <c r="G195" s="708"/>
      <c r="H195" s="249" t="str">
        <f>IF(G195="","",G195-G195*COMPASS!$U$29)</f>
        <v/>
      </c>
      <c r="J195" s="79"/>
    </row>
    <row r="196" spans="1:10" ht="16.2" customHeight="1">
      <c r="A196" s="720" t="s">
        <v>14611</v>
      </c>
      <c r="B196" s="719" t="s">
        <v>421</v>
      </c>
      <c r="C196" s="721" t="s">
        <v>14612</v>
      </c>
      <c r="D196" s="724" t="s">
        <v>17103</v>
      </c>
      <c r="E196" s="337">
        <v>1</v>
      </c>
      <c r="F196" s="337"/>
      <c r="G196" s="672">
        <v>35</v>
      </c>
      <c r="H196" s="249">
        <f>IF(G196="","",G196-G196*COMPASS!$U$29)</f>
        <v>35</v>
      </c>
      <c r="J196" s="79"/>
    </row>
    <row r="197" spans="1:10" ht="16.2" customHeight="1">
      <c r="A197" s="720" t="s">
        <v>14613</v>
      </c>
      <c r="B197" s="719" t="s">
        <v>421</v>
      </c>
      <c r="C197" s="721" t="s">
        <v>14614</v>
      </c>
      <c r="D197" s="724" t="s">
        <v>17104</v>
      </c>
      <c r="E197" s="337">
        <v>1</v>
      </c>
      <c r="F197" s="337"/>
      <c r="G197" s="672">
        <v>25</v>
      </c>
      <c r="H197" s="249">
        <f>IF(G197="","",G197-G197*COMPASS!$U$29)</f>
        <v>25</v>
      </c>
      <c r="J197" s="79"/>
    </row>
    <row r="198" spans="1:10" ht="16.2" customHeight="1">
      <c r="A198" s="720" t="s">
        <v>14615</v>
      </c>
      <c r="B198" s="719" t="s">
        <v>421</v>
      </c>
      <c r="C198" s="721" t="s">
        <v>14616</v>
      </c>
      <c r="D198" s="724" t="s">
        <v>17105</v>
      </c>
      <c r="E198" s="337">
        <v>1</v>
      </c>
      <c r="F198" s="337"/>
      <c r="G198" s="672">
        <v>17.5</v>
      </c>
      <c r="H198" s="249">
        <f>IF(G198="","",G198-G198*COMPASS!$U$29)</f>
        <v>17.5</v>
      </c>
      <c r="J198" s="79"/>
    </row>
    <row r="199" spans="1:10" ht="16.2" customHeight="1">
      <c r="A199" s="720" t="s">
        <v>14617</v>
      </c>
      <c r="B199" s="719" t="s">
        <v>421</v>
      </c>
      <c r="C199" s="721" t="s">
        <v>14618</v>
      </c>
      <c r="D199" s="724" t="s">
        <v>14619</v>
      </c>
      <c r="E199" s="337">
        <v>1</v>
      </c>
      <c r="F199" s="337"/>
      <c r="G199" s="672">
        <v>12.5</v>
      </c>
      <c r="H199" s="249">
        <f>IF(G199="","",G199-G199*COMPASS!$U$29)</f>
        <v>12.5</v>
      </c>
      <c r="J199" s="79"/>
    </row>
    <row r="200" spans="1:10" ht="16.2" customHeight="1">
      <c r="A200" s="720" t="s">
        <v>14620</v>
      </c>
      <c r="B200" s="719" t="s">
        <v>421</v>
      </c>
      <c r="C200" s="721" t="s">
        <v>14621</v>
      </c>
      <c r="D200" s="724" t="s">
        <v>14622</v>
      </c>
      <c r="E200" s="337">
        <v>1</v>
      </c>
      <c r="F200" s="337"/>
      <c r="G200" s="672">
        <v>995</v>
      </c>
      <c r="H200" s="249">
        <f>IF(G200="","",G200-G200*COMPASS!$U$29)</f>
        <v>995</v>
      </c>
      <c r="J200" s="79"/>
    </row>
    <row r="201" spans="1:10" ht="16.2" customHeight="1">
      <c r="A201" s="720" t="s">
        <v>14623</v>
      </c>
      <c r="B201" s="719" t="s">
        <v>421</v>
      </c>
      <c r="C201" s="721" t="s">
        <v>14624</v>
      </c>
      <c r="D201" s="724" t="s">
        <v>14625</v>
      </c>
      <c r="E201" s="337">
        <v>1</v>
      </c>
      <c r="F201" s="337"/>
      <c r="G201" s="672">
        <v>995</v>
      </c>
      <c r="H201" s="249">
        <f>IF(G201="","",G201-G201*COMPASS!$U$29)</f>
        <v>995</v>
      </c>
      <c r="J201" s="79"/>
    </row>
    <row r="202" spans="1:10" ht="16.2" customHeight="1">
      <c r="A202" s="720" t="s">
        <v>14626</v>
      </c>
      <c r="B202" s="719" t="s">
        <v>421</v>
      </c>
      <c r="C202" s="721" t="s">
        <v>14627</v>
      </c>
      <c r="D202" s="724" t="s">
        <v>14628</v>
      </c>
      <c r="E202" s="337">
        <v>1</v>
      </c>
      <c r="F202" s="337"/>
      <c r="G202" s="672">
        <v>14</v>
      </c>
      <c r="H202" s="249">
        <f>IF(G202="","",G202-G202*COMPASS!$U$29)</f>
        <v>14</v>
      </c>
      <c r="J202" s="79"/>
    </row>
    <row r="203" spans="1:10" ht="16.2" customHeight="1">
      <c r="A203" s="720" t="s">
        <v>14629</v>
      </c>
      <c r="B203" s="719" t="s">
        <v>421</v>
      </c>
      <c r="C203" s="721" t="s">
        <v>14630</v>
      </c>
      <c r="D203" s="724" t="s">
        <v>14628</v>
      </c>
      <c r="E203" s="337">
        <v>1</v>
      </c>
      <c r="F203" s="337"/>
      <c r="G203" s="672">
        <v>10</v>
      </c>
      <c r="H203" s="249">
        <f>IF(G203="","",G203-G203*COMPASS!$U$29)</f>
        <v>10</v>
      </c>
      <c r="J203" s="79"/>
    </row>
    <row r="204" spans="1:10" ht="16.2" customHeight="1">
      <c r="A204" s="720" t="s">
        <v>14631</v>
      </c>
      <c r="B204" s="719" t="s">
        <v>421</v>
      </c>
      <c r="C204" s="721" t="s">
        <v>14632</v>
      </c>
      <c r="D204" s="724" t="s">
        <v>14628</v>
      </c>
      <c r="E204" s="337">
        <v>1</v>
      </c>
      <c r="F204" s="337"/>
      <c r="G204" s="672">
        <v>7</v>
      </c>
      <c r="H204" s="249">
        <f>IF(G204="","",G204-G204*COMPASS!$U$29)</f>
        <v>7</v>
      </c>
      <c r="J204" s="79"/>
    </row>
    <row r="205" spans="1:10" ht="16.2" customHeight="1">
      <c r="A205" s="720" t="s">
        <v>14633</v>
      </c>
      <c r="B205" s="719" t="s">
        <v>421</v>
      </c>
      <c r="C205" s="721" t="s">
        <v>14634</v>
      </c>
      <c r="D205" s="724" t="s">
        <v>14628</v>
      </c>
      <c r="E205" s="337">
        <v>1</v>
      </c>
      <c r="F205" s="337"/>
      <c r="G205" s="672">
        <v>5</v>
      </c>
      <c r="H205" s="249">
        <f>IF(G205="","",G205-G205*COMPASS!$U$29)</f>
        <v>5</v>
      </c>
      <c r="J205" s="79"/>
    </row>
    <row r="206" spans="1:10" ht="16.2" customHeight="1">
      <c r="A206" s="720" t="s">
        <v>14635</v>
      </c>
      <c r="B206" s="719" t="s">
        <v>421</v>
      </c>
      <c r="C206" s="721" t="s">
        <v>14636</v>
      </c>
      <c r="D206" s="724" t="s">
        <v>14637</v>
      </c>
      <c r="E206" s="337">
        <v>1</v>
      </c>
      <c r="F206" s="337"/>
      <c r="G206" s="672">
        <v>28</v>
      </c>
      <c r="H206" s="249">
        <f>IF(G206="","",G206-G206*COMPASS!$U$29)</f>
        <v>28</v>
      </c>
      <c r="J206" s="79"/>
    </row>
    <row r="207" spans="1:10" ht="16.2" customHeight="1">
      <c r="A207" s="720" t="s">
        <v>14638</v>
      </c>
      <c r="B207" s="719" t="s">
        <v>421</v>
      </c>
      <c r="C207" s="721" t="s">
        <v>14639</v>
      </c>
      <c r="D207" s="724" t="s">
        <v>14637</v>
      </c>
      <c r="E207" s="337">
        <v>1</v>
      </c>
      <c r="F207" s="337"/>
      <c r="G207" s="672">
        <v>20</v>
      </c>
      <c r="H207" s="249">
        <f>IF(G207="","",G207-G207*COMPASS!$U$29)</f>
        <v>20</v>
      </c>
      <c r="J207" s="79"/>
    </row>
    <row r="208" spans="1:10" ht="16.2" customHeight="1">
      <c r="A208" s="720" t="s">
        <v>14640</v>
      </c>
      <c r="B208" s="719" t="s">
        <v>421</v>
      </c>
      <c r="C208" s="721" t="s">
        <v>14641</v>
      </c>
      <c r="D208" s="724" t="s">
        <v>14637</v>
      </c>
      <c r="E208" s="337">
        <v>1</v>
      </c>
      <c r="F208" s="337"/>
      <c r="G208" s="672">
        <v>14</v>
      </c>
      <c r="H208" s="249">
        <f>IF(G208="","",G208-G208*COMPASS!$U$29)</f>
        <v>14</v>
      </c>
      <c r="J208" s="79"/>
    </row>
    <row r="209" spans="1:10" ht="16.2" customHeight="1">
      <c r="A209" s="720" t="s">
        <v>14642</v>
      </c>
      <c r="B209" s="719" t="s">
        <v>421</v>
      </c>
      <c r="C209" s="721" t="s">
        <v>14643</v>
      </c>
      <c r="D209" s="724" t="s">
        <v>14637</v>
      </c>
      <c r="E209" s="337">
        <v>1</v>
      </c>
      <c r="F209" s="337"/>
      <c r="G209" s="672">
        <v>10</v>
      </c>
      <c r="H209" s="249">
        <f>IF(G209="","",G209-G209*COMPASS!$U$29)</f>
        <v>10</v>
      </c>
      <c r="J209" s="79"/>
    </row>
    <row r="210" spans="1:10" ht="16.2" customHeight="1">
      <c r="A210" s="720" t="s">
        <v>14644</v>
      </c>
      <c r="B210" s="719" t="s">
        <v>421</v>
      </c>
      <c r="C210" s="721" t="s">
        <v>14645</v>
      </c>
      <c r="D210" s="724" t="s">
        <v>14646</v>
      </c>
      <c r="E210" s="337">
        <v>1</v>
      </c>
      <c r="F210" s="337"/>
      <c r="G210" s="672">
        <v>42</v>
      </c>
      <c r="H210" s="249">
        <f>IF(G210="","",G210-G210*COMPASS!$U$29)</f>
        <v>42</v>
      </c>
      <c r="J210" s="79"/>
    </row>
    <row r="211" spans="1:10" ht="16.2" customHeight="1">
      <c r="A211" s="720" t="s">
        <v>14647</v>
      </c>
      <c r="B211" s="719" t="s">
        <v>421</v>
      </c>
      <c r="C211" s="721" t="s">
        <v>14648</v>
      </c>
      <c r="D211" s="724" t="s">
        <v>14646</v>
      </c>
      <c r="E211" s="337">
        <v>1</v>
      </c>
      <c r="F211" s="337"/>
      <c r="G211" s="672">
        <v>30</v>
      </c>
      <c r="H211" s="249">
        <f>IF(G211="","",G211-G211*COMPASS!$U$29)</f>
        <v>30</v>
      </c>
      <c r="J211" s="79"/>
    </row>
    <row r="212" spans="1:10" ht="16.2" customHeight="1">
      <c r="A212" s="720" t="s">
        <v>14649</v>
      </c>
      <c r="B212" s="719" t="s">
        <v>421</v>
      </c>
      <c r="C212" s="721" t="s">
        <v>14650</v>
      </c>
      <c r="D212" s="724" t="s">
        <v>14646</v>
      </c>
      <c r="E212" s="337">
        <v>1</v>
      </c>
      <c r="F212" s="337"/>
      <c r="G212" s="672">
        <v>21</v>
      </c>
      <c r="H212" s="249">
        <f>IF(G212="","",G212-G212*COMPASS!$U$29)</f>
        <v>21</v>
      </c>
      <c r="J212" s="79"/>
    </row>
    <row r="213" spans="1:10" ht="16.2" customHeight="1">
      <c r="A213" s="720" t="s">
        <v>14651</v>
      </c>
      <c r="B213" s="719" t="s">
        <v>421</v>
      </c>
      <c r="C213" s="721" t="s">
        <v>14652</v>
      </c>
      <c r="D213" s="724" t="s">
        <v>14646</v>
      </c>
      <c r="E213" s="337">
        <v>1</v>
      </c>
      <c r="F213" s="337"/>
      <c r="G213" s="672">
        <v>15</v>
      </c>
      <c r="H213" s="249">
        <f>IF(G213="","",G213-G213*COMPASS!$U$29)</f>
        <v>15</v>
      </c>
      <c r="J213" s="79"/>
    </row>
    <row r="214" spans="1:10" ht="16.2" customHeight="1">
      <c r="A214" s="722" t="s">
        <v>14653</v>
      </c>
      <c r="B214" s="336"/>
      <c r="C214" s="723"/>
      <c r="D214" s="725"/>
      <c r="E214" s="336"/>
      <c r="F214" s="336"/>
      <c r="G214" s="708"/>
      <c r="H214" s="249" t="str">
        <f>IF(G214="","",G214-G214*COMPASS!$U$29)</f>
        <v/>
      </c>
      <c r="J214" s="79"/>
    </row>
    <row r="215" spans="1:10" ht="16.2" customHeight="1">
      <c r="A215" s="720" t="s">
        <v>14654</v>
      </c>
      <c r="B215" s="719" t="s">
        <v>421</v>
      </c>
      <c r="C215" s="721" t="s">
        <v>14655</v>
      </c>
      <c r="D215" s="724" t="s">
        <v>14656</v>
      </c>
      <c r="E215" s="337">
        <v>1</v>
      </c>
      <c r="F215" s="337"/>
      <c r="G215" s="672">
        <v>16.100000000000001</v>
      </c>
      <c r="H215" s="249">
        <f>IF(G215="","",G215-G215*COMPASS!$U$29)</f>
        <v>16.100000000000001</v>
      </c>
      <c r="J215" s="79"/>
    </row>
    <row r="216" spans="1:10" ht="16.2" customHeight="1">
      <c r="A216" s="720" t="s">
        <v>14657</v>
      </c>
      <c r="B216" s="719" t="s">
        <v>421</v>
      </c>
      <c r="C216" s="721" t="s">
        <v>14658</v>
      </c>
      <c r="D216" s="724" t="s">
        <v>14656</v>
      </c>
      <c r="E216" s="337">
        <v>1</v>
      </c>
      <c r="F216" s="337"/>
      <c r="G216" s="672">
        <v>11.5</v>
      </c>
      <c r="H216" s="249">
        <f>IF(G216="","",G216-G216*COMPASS!$U$29)</f>
        <v>11.5</v>
      </c>
    </row>
    <row r="217" spans="1:10" ht="16.2" customHeight="1">
      <c r="A217" s="720" t="s">
        <v>14659</v>
      </c>
      <c r="B217" s="719" t="s">
        <v>421</v>
      </c>
      <c r="C217" s="721" t="s">
        <v>14660</v>
      </c>
      <c r="D217" s="724" t="s">
        <v>14656</v>
      </c>
      <c r="E217" s="337">
        <v>1</v>
      </c>
      <c r="F217" s="337"/>
      <c r="G217" s="672">
        <v>8.1</v>
      </c>
      <c r="H217" s="249">
        <f>IF(G217="","",G217-G217*COMPASS!$U$29)</f>
        <v>8.1</v>
      </c>
    </row>
    <row r="218" spans="1:10" ht="16.2" customHeight="1">
      <c r="A218" s="720" t="s">
        <v>14661</v>
      </c>
      <c r="B218" s="719" t="s">
        <v>421</v>
      </c>
      <c r="C218" s="721" t="s">
        <v>14662</v>
      </c>
      <c r="D218" s="724" t="s">
        <v>14656</v>
      </c>
      <c r="E218" s="337">
        <v>1</v>
      </c>
      <c r="F218" s="337"/>
      <c r="G218" s="672">
        <v>5.8</v>
      </c>
      <c r="H218" s="249">
        <f>IF(G218="","",G218-G218*COMPASS!$U$29)</f>
        <v>5.8</v>
      </c>
    </row>
    <row r="219" spans="1:10" ht="16.2" customHeight="1">
      <c r="A219" s="720" t="s">
        <v>14663</v>
      </c>
      <c r="B219" s="719" t="s">
        <v>421</v>
      </c>
      <c r="C219" s="721" t="s">
        <v>14664</v>
      </c>
      <c r="D219" s="724" t="s">
        <v>14665</v>
      </c>
      <c r="E219" s="337">
        <v>1</v>
      </c>
      <c r="F219" s="337"/>
      <c r="G219" s="672">
        <v>32.200000000000003</v>
      </c>
      <c r="H219" s="249">
        <f>IF(G219="","",G219-G219*COMPASS!$U$29)</f>
        <v>32.200000000000003</v>
      </c>
    </row>
    <row r="220" spans="1:10" ht="16.2" customHeight="1">
      <c r="A220" s="720" t="s">
        <v>14666</v>
      </c>
      <c r="B220" s="719" t="s">
        <v>421</v>
      </c>
      <c r="C220" s="721" t="s">
        <v>14667</v>
      </c>
      <c r="D220" s="724" t="s">
        <v>14665</v>
      </c>
      <c r="E220" s="337">
        <v>1</v>
      </c>
      <c r="F220" s="337"/>
      <c r="G220" s="672">
        <v>23</v>
      </c>
      <c r="H220" s="249">
        <f>IF(G220="","",G220-G220*COMPASS!$U$29)</f>
        <v>23</v>
      </c>
    </row>
    <row r="221" spans="1:10" ht="16.2" customHeight="1">
      <c r="A221" s="720" t="s">
        <v>14668</v>
      </c>
      <c r="B221" s="719" t="s">
        <v>421</v>
      </c>
      <c r="C221" s="721" t="s">
        <v>14669</v>
      </c>
      <c r="D221" s="724" t="s">
        <v>14665</v>
      </c>
      <c r="E221" s="337">
        <v>1</v>
      </c>
      <c r="F221" s="337"/>
      <c r="G221" s="672">
        <v>16.100000000000001</v>
      </c>
      <c r="H221" s="249">
        <f>IF(G221="","",G221-G221*COMPASS!$U$29)</f>
        <v>16.100000000000001</v>
      </c>
    </row>
    <row r="222" spans="1:10" ht="16.2" customHeight="1">
      <c r="A222" s="720" t="s">
        <v>14670</v>
      </c>
      <c r="B222" s="719" t="s">
        <v>421</v>
      </c>
      <c r="C222" s="721" t="s">
        <v>14671</v>
      </c>
      <c r="D222" s="724" t="s">
        <v>14665</v>
      </c>
      <c r="E222" s="337">
        <v>1</v>
      </c>
      <c r="F222" s="337"/>
      <c r="G222" s="672">
        <v>11.5</v>
      </c>
      <c r="H222" s="249">
        <f>IF(G222="","",G222-G222*COMPASS!$U$29)</f>
        <v>11.5</v>
      </c>
    </row>
    <row r="223" spans="1:10" ht="16.2" customHeight="1">
      <c r="A223" s="720" t="s">
        <v>14672</v>
      </c>
      <c r="B223" s="719" t="s">
        <v>421</v>
      </c>
      <c r="C223" s="721" t="s">
        <v>14673</v>
      </c>
      <c r="D223" s="724" t="s">
        <v>14674</v>
      </c>
      <c r="E223" s="337">
        <v>1</v>
      </c>
      <c r="F223" s="337"/>
      <c r="G223" s="672">
        <v>48.3</v>
      </c>
      <c r="H223" s="249">
        <f>IF(G223="","",G223-G223*COMPASS!$U$29)</f>
        <v>48.3</v>
      </c>
    </row>
    <row r="224" spans="1:10" ht="16.2" customHeight="1">
      <c r="A224" s="720" t="s">
        <v>14675</v>
      </c>
      <c r="B224" s="719" t="s">
        <v>421</v>
      </c>
      <c r="C224" s="721" t="s">
        <v>14676</v>
      </c>
      <c r="D224" s="724" t="s">
        <v>14674</v>
      </c>
      <c r="E224" s="337">
        <v>1</v>
      </c>
      <c r="F224" s="337"/>
      <c r="G224" s="672">
        <v>34.5</v>
      </c>
      <c r="H224" s="249">
        <f>IF(G224="","",G224-G224*COMPASS!$U$29)</f>
        <v>34.5</v>
      </c>
    </row>
    <row r="225" spans="1:8" ht="16.2" customHeight="1">
      <c r="A225" s="720" t="s">
        <v>14677</v>
      </c>
      <c r="B225" s="719" t="s">
        <v>421</v>
      </c>
      <c r="C225" s="721" t="s">
        <v>14678</v>
      </c>
      <c r="D225" s="724" t="s">
        <v>14674</v>
      </c>
      <c r="E225" s="337">
        <v>1</v>
      </c>
      <c r="F225" s="337"/>
      <c r="G225" s="672">
        <v>24.2</v>
      </c>
      <c r="H225" s="249">
        <f>IF(G225="","",G225-G225*COMPASS!$U$29)</f>
        <v>24.2</v>
      </c>
    </row>
    <row r="226" spans="1:8" ht="16.2" customHeight="1">
      <c r="A226" s="720" t="s">
        <v>14679</v>
      </c>
      <c r="B226" s="719" t="s">
        <v>421</v>
      </c>
      <c r="C226" s="721" t="s">
        <v>14680</v>
      </c>
      <c r="D226" s="724" t="s">
        <v>14674</v>
      </c>
      <c r="E226" s="337">
        <v>1</v>
      </c>
      <c r="F226" s="337"/>
      <c r="G226" s="672">
        <v>17.3</v>
      </c>
      <c r="H226" s="249">
        <f>IF(G226="","",G226-G226*COMPASS!$U$29)</f>
        <v>17.3</v>
      </c>
    </row>
    <row r="227" spans="1:8" ht="16.2" customHeight="1">
      <c r="A227" s="722" t="s">
        <v>14681</v>
      </c>
      <c r="B227" s="336"/>
      <c r="C227" s="723"/>
      <c r="D227" s="725"/>
      <c r="E227" s="336"/>
      <c r="F227" s="336"/>
      <c r="G227" s="708"/>
      <c r="H227" s="249" t="str">
        <f>IF(G227="","",G227-G227*COMPASS!$U$29)</f>
        <v/>
      </c>
    </row>
    <row r="228" spans="1:8" ht="16.2" customHeight="1">
      <c r="A228" s="720" t="s">
        <v>14682</v>
      </c>
      <c r="B228" s="719" t="s">
        <v>421</v>
      </c>
      <c r="C228" s="721" t="s">
        <v>14683</v>
      </c>
      <c r="D228" s="724" t="s">
        <v>14684</v>
      </c>
      <c r="E228" s="337">
        <v>1</v>
      </c>
      <c r="F228" s="337"/>
      <c r="G228" s="672">
        <v>14</v>
      </c>
      <c r="H228" s="249">
        <f>IF(G228="","",G228-G228*COMPASS!$U$29)</f>
        <v>14</v>
      </c>
    </row>
    <row r="229" spans="1:8" ht="16.2" customHeight="1">
      <c r="A229" s="720" t="s">
        <v>14685</v>
      </c>
      <c r="B229" s="719" t="s">
        <v>421</v>
      </c>
      <c r="C229" s="721" t="s">
        <v>14686</v>
      </c>
      <c r="D229" s="724" t="s">
        <v>14684</v>
      </c>
      <c r="E229" s="337">
        <v>1</v>
      </c>
      <c r="F229" s="337"/>
      <c r="G229" s="672">
        <v>10</v>
      </c>
      <c r="H229" s="249">
        <f>IF(G229="","",G229-G229*COMPASS!$U$29)</f>
        <v>10</v>
      </c>
    </row>
    <row r="230" spans="1:8" ht="16.2" customHeight="1">
      <c r="A230" s="720" t="s">
        <v>14687</v>
      </c>
      <c r="B230" s="719" t="s">
        <v>421</v>
      </c>
      <c r="C230" s="721" t="s">
        <v>14688</v>
      </c>
      <c r="D230" s="724" t="s">
        <v>14684</v>
      </c>
      <c r="E230" s="337">
        <v>1</v>
      </c>
      <c r="F230" s="337"/>
      <c r="G230" s="672">
        <v>7</v>
      </c>
      <c r="H230" s="249">
        <f>IF(G230="","",G230-G230*COMPASS!$U$29)</f>
        <v>7</v>
      </c>
    </row>
    <row r="231" spans="1:8" ht="16.2" customHeight="1">
      <c r="A231" s="720" t="s">
        <v>14689</v>
      </c>
      <c r="B231" s="719" t="s">
        <v>421</v>
      </c>
      <c r="C231" s="721" t="s">
        <v>14690</v>
      </c>
      <c r="D231" s="724" t="s">
        <v>14684</v>
      </c>
      <c r="E231" s="337">
        <v>1</v>
      </c>
      <c r="F231" s="337"/>
      <c r="G231" s="672">
        <v>5</v>
      </c>
      <c r="H231" s="249">
        <f>IF(G231="","",G231-G231*COMPASS!$U$29)</f>
        <v>5</v>
      </c>
    </row>
    <row r="232" spans="1:8" ht="16.2" customHeight="1">
      <c r="A232" s="720" t="s">
        <v>14691</v>
      </c>
      <c r="B232" s="719" t="s">
        <v>421</v>
      </c>
      <c r="C232" s="721" t="s">
        <v>14692</v>
      </c>
      <c r="D232" s="724" t="s">
        <v>14693</v>
      </c>
      <c r="E232" s="337">
        <v>1</v>
      </c>
      <c r="F232" s="337"/>
      <c r="G232" s="672">
        <v>28</v>
      </c>
      <c r="H232" s="249">
        <f>IF(G232="","",G232-G232*COMPASS!$U$29)</f>
        <v>28</v>
      </c>
    </row>
    <row r="233" spans="1:8" ht="16.2" customHeight="1">
      <c r="A233" s="720" t="s">
        <v>14694</v>
      </c>
      <c r="B233" s="719" t="s">
        <v>421</v>
      </c>
      <c r="C233" s="721" t="s">
        <v>14695</v>
      </c>
      <c r="D233" s="724" t="s">
        <v>14693</v>
      </c>
      <c r="E233" s="337">
        <v>1</v>
      </c>
      <c r="F233" s="337"/>
      <c r="G233" s="672">
        <v>20</v>
      </c>
      <c r="H233" s="249">
        <f>IF(G233="","",G233-G233*COMPASS!$U$29)</f>
        <v>20</v>
      </c>
    </row>
    <row r="234" spans="1:8" ht="16.2" customHeight="1">
      <c r="A234" s="720" t="s">
        <v>14696</v>
      </c>
      <c r="B234" s="719" t="s">
        <v>421</v>
      </c>
      <c r="C234" s="721" t="s">
        <v>14697</v>
      </c>
      <c r="D234" s="724" t="s">
        <v>14693</v>
      </c>
      <c r="E234" s="337">
        <v>1</v>
      </c>
      <c r="F234" s="337"/>
      <c r="G234" s="672">
        <v>14</v>
      </c>
      <c r="H234" s="249">
        <f>IF(G234="","",G234-G234*COMPASS!$U$29)</f>
        <v>14</v>
      </c>
    </row>
    <row r="235" spans="1:8" ht="16.2" customHeight="1">
      <c r="A235" s="720" t="s">
        <v>14698</v>
      </c>
      <c r="B235" s="719" t="s">
        <v>421</v>
      </c>
      <c r="C235" s="721" t="s">
        <v>14699</v>
      </c>
      <c r="D235" s="724" t="s">
        <v>14693</v>
      </c>
      <c r="E235" s="337">
        <v>1</v>
      </c>
      <c r="F235" s="337"/>
      <c r="G235" s="672">
        <v>10</v>
      </c>
      <c r="H235" s="249">
        <f>IF(G235="","",G235-G235*COMPASS!$U$29)</f>
        <v>10</v>
      </c>
    </row>
    <row r="236" spans="1:8" ht="16.2" customHeight="1">
      <c r="A236" s="720" t="s">
        <v>14700</v>
      </c>
      <c r="B236" s="719" t="s">
        <v>421</v>
      </c>
      <c r="C236" s="721" t="s">
        <v>14701</v>
      </c>
      <c r="D236" s="724" t="s">
        <v>14702</v>
      </c>
      <c r="E236" s="337">
        <v>1</v>
      </c>
      <c r="F236" s="337"/>
      <c r="G236" s="672">
        <v>42</v>
      </c>
      <c r="H236" s="249">
        <f>IF(G236="","",G236-G236*COMPASS!$U$29)</f>
        <v>42</v>
      </c>
    </row>
    <row r="237" spans="1:8" ht="16.2" customHeight="1">
      <c r="A237" s="720" t="s">
        <v>14703</v>
      </c>
      <c r="B237" s="719" t="s">
        <v>421</v>
      </c>
      <c r="C237" s="721" t="s">
        <v>14704</v>
      </c>
      <c r="D237" s="724" t="s">
        <v>14702</v>
      </c>
      <c r="E237" s="337">
        <v>1</v>
      </c>
      <c r="F237" s="337"/>
      <c r="G237" s="672">
        <v>30</v>
      </c>
      <c r="H237" s="249">
        <f>IF(G237="","",G237-G237*COMPASS!$U$29)</f>
        <v>30</v>
      </c>
    </row>
    <row r="238" spans="1:8" ht="16.2" customHeight="1">
      <c r="A238" s="720" t="s">
        <v>14705</v>
      </c>
      <c r="B238" s="719" t="s">
        <v>421</v>
      </c>
      <c r="C238" s="721" t="s">
        <v>14706</v>
      </c>
      <c r="D238" s="724" t="s">
        <v>14702</v>
      </c>
      <c r="E238" s="337">
        <v>1</v>
      </c>
      <c r="F238" s="337"/>
      <c r="G238" s="672">
        <v>21</v>
      </c>
      <c r="H238" s="249">
        <f>IF(G238="","",G238-G238*COMPASS!$U$29)</f>
        <v>21</v>
      </c>
    </row>
    <row r="239" spans="1:8" ht="16.2" customHeight="1">
      <c r="A239" s="720" t="s">
        <v>14707</v>
      </c>
      <c r="B239" s="719" t="s">
        <v>421</v>
      </c>
      <c r="C239" s="721" t="s">
        <v>14708</v>
      </c>
      <c r="D239" s="724" t="s">
        <v>14702</v>
      </c>
      <c r="E239" s="337">
        <v>1</v>
      </c>
      <c r="F239" s="337"/>
      <c r="G239" s="672">
        <v>15</v>
      </c>
      <c r="H239" s="249">
        <f>IF(G239="","",G239-G239*COMPASS!$U$29)</f>
        <v>15</v>
      </c>
    </row>
    <row r="240" spans="1:8" ht="16.2" customHeight="1">
      <c r="A240" s="720" t="s">
        <v>14709</v>
      </c>
      <c r="B240" s="719" t="s">
        <v>421</v>
      </c>
      <c r="C240" s="721" t="s">
        <v>14710</v>
      </c>
      <c r="D240" s="724" t="s">
        <v>14711</v>
      </c>
      <c r="E240" s="337">
        <v>1</v>
      </c>
      <c r="F240" s="337"/>
      <c r="G240" s="672">
        <v>16.100000000000001</v>
      </c>
      <c r="H240" s="249">
        <f>IF(G240="","",G240-G240*COMPASS!$U$29)</f>
        <v>16.100000000000001</v>
      </c>
    </row>
    <row r="241" spans="1:8" ht="16.2" customHeight="1">
      <c r="A241" s="720" t="s">
        <v>14712</v>
      </c>
      <c r="B241" s="719" t="s">
        <v>421</v>
      </c>
      <c r="C241" s="721" t="s">
        <v>14713</v>
      </c>
      <c r="D241" s="724" t="s">
        <v>14711</v>
      </c>
      <c r="E241" s="337">
        <v>1</v>
      </c>
      <c r="F241" s="337"/>
      <c r="G241" s="672">
        <v>11.5</v>
      </c>
      <c r="H241" s="249">
        <f>IF(G241="","",G241-G241*COMPASS!$U$29)</f>
        <v>11.5</v>
      </c>
    </row>
    <row r="242" spans="1:8" ht="16.2" customHeight="1">
      <c r="A242" s="720" t="s">
        <v>14714</v>
      </c>
      <c r="B242" s="719" t="s">
        <v>421</v>
      </c>
      <c r="C242" s="721" t="s">
        <v>14715</v>
      </c>
      <c r="D242" s="724" t="s">
        <v>14711</v>
      </c>
      <c r="E242" s="337">
        <v>1</v>
      </c>
      <c r="F242" s="337"/>
      <c r="G242" s="672">
        <v>8.1</v>
      </c>
      <c r="H242" s="249">
        <f>IF(G242="","",G242-G242*COMPASS!$U$29)</f>
        <v>8.1</v>
      </c>
    </row>
    <row r="243" spans="1:8" ht="16.2" customHeight="1">
      <c r="A243" s="720" t="s">
        <v>14716</v>
      </c>
      <c r="B243" s="719" t="s">
        <v>421</v>
      </c>
      <c r="C243" s="721" t="s">
        <v>14717</v>
      </c>
      <c r="D243" s="724" t="s">
        <v>14711</v>
      </c>
      <c r="E243" s="337">
        <v>1</v>
      </c>
      <c r="F243" s="337"/>
      <c r="G243" s="672">
        <v>5.8</v>
      </c>
      <c r="H243" s="249">
        <f>IF(G243="","",G243-G243*COMPASS!$U$29)</f>
        <v>5.8</v>
      </c>
    </row>
    <row r="244" spans="1:8" ht="16.2" customHeight="1">
      <c r="A244" s="720" t="s">
        <v>14718</v>
      </c>
      <c r="B244" s="719" t="s">
        <v>421</v>
      </c>
      <c r="C244" s="721" t="s">
        <v>14719</v>
      </c>
      <c r="D244" s="724" t="s">
        <v>14720</v>
      </c>
      <c r="E244" s="337">
        <v>1</v>
      </c>
      <c r="F244" s="337"/>
      <c r="G244" s="672">
        <v>32.200000000000003</v>
      </c>
      <c r="H244" s="249">
        <f>IF(G244="","",G244-G244*COMPASS!$U$29)</f>
        <v>32.200000000000003</v>
      </c>
    </row>
    <row r="245" spans="1:8" ht="16.2" customHeight="1">
      <c r="A245" s="720" t="s">
        <v>14721</v>
      </c>
      <c r="B245" s="719" t="s">
        <v>421</v>
      </c>
      <c r="C245" s="721" t="s">
        <v>14722</v>
      </c>
      <c r="D245" s="724" t="s">
        <v>14720</v>
      </c>
      <c r="E245" s="337">
        <v>1</v>
      </c>
      <c r="F245" s="337"/>
      <c r="G245" s="672">
        <v>23</v>
      </c>
      <c r="H245" s="249">
        <f>IF(G245="","",G245-G245*COMPASS!$U$29)</f>
        <v>23</v>
      </c>
    </row>
    <row r="246" spans="1:8" ht="16.2" customHeight="1">
      <c r="A246" s="720" t="s">
        <v>14723</v>
      </c>
      <c r="B246" s="719" t="s">
        <v>421</v>
      </c>
      <c r="C246" s="721" t="s">
        <v>14724</v>
      </c>
      <c r="D246" s="724" t="s">
        <v>14720</v>
      </c>
      <c r="E246" s="337">
        <v>1</v>
      </c>
      <c r="F246" s="337"/>
      <c r="G246" s="672">
        <v>16.100000000000001</v>
      </c>
      <c r="H246" s="249">
        <f>IF(G246="","",G246-G246*COMPASS!$U$29)</f>
        <v>16.100000000000001</v>
      </c>
    </row>
    <row r="247" spans="1:8" ht="16.2" customHeight="1">
      <c r="A247" s="720" t="s">
        <v>14725</v>
      </c>
      <c r="B247" s="719" t="s">
        <v>421</v>
      </c>
      <c r="C247" s="721" t="s">
        <v>14726</v>
      </c>
      <c r="D247" s="724" t="s">
        <v>14720</v>
      </c>
      <c r="E247" s="337">
        <v>1</v>
      </c>
      <c r="F247" s="337"/>
      <c r="G247" s="672">
        <v>11.5</v>
      </c>
      <c r="H247" s="249">
        <f>IF(G247="","",G247-G247*COMPASS!$U$29)</f>
        <v>11.5</v>
      </c>
    </row>
    <row r="248" spans="1:8" ht="16.2" customHeight="1">
      <c r="A248" s="720" t="s">
        <v>14727</v>
      </c>
      <c r="B248" s="719" t="s">
        <v>421</v>
      </c>
      <c r="C248" s="721" t="s">
        <v>14728</v>
      </c>
      <c r="D248" s="724" t="s">
        <v>14729</v>
      </c>
      <c r="E248" s="337">
        <v>1</v>
      </c>
      <c r="F248" s="337"/>
      <c r="G248" s="672">
        <v>48.3</v>
      </c>
      <c r="H248" s="249">
        <f>IF(G248="","",G248-G248*COMPASS!$U$29)</f>
        <v>48.3</v>
      </c>
    </row>
    <row r="249" spans="1:8" ht="16.2" customHeight="1">
      <c r="A249" s="720" t="s">
        <v>14730</v>
      </c>
      <c r="B249" s="719" t="s">
        <v>421</v>
      </c>
      <c r="C249" s="721" t="s">
        <v>14731</v>
      </c>
      <c r="D249" s="724" t="s">
        <v>14729</v>
      </c>
      <c r="E249" s="337">
        <v>1</v>
      </c>
      <c r="F249" s="337"/>
      <c r="G249" s="672">
        <v>34.5</v>
      </c>
      <c r="H249" s="249">
        <f>IF(G249="","",G249-G249*COMPASS!$U$29)</f>
        <v>34.5</v>
      </c>
    </row>
    <row r="250" spans="1:8" ht="16.2" customHeight="1">
      <c r="A250" s="720" t="s">
        <v>14732</v>
      </c>
      <c r="B250" s="719" t="s">
        <v>421</v>
      </c>
      <c r="C250" s="721" t="s">
        <v>14733</v>
      </c>
      <c r="D250" s="724" t="s">
        <v>14729</v>
      </c>
      <c r="E250" s="337">
        <v>1</v>
      </c>
      <c r="F250" s="337"/>
      <c r="G250" s="672">
        <v>24.2</v>
      </c>
      <c r="H250" s="249">
        <f>IF(G250="","",G250-G250*COMPASS!$U$29)</f>
        <v>24.2</v>
      </c>
    </row>
    <row r="251" spans="1:8" ht="16.2" customHeight="1">
      <c r="A251" s="720" t="s">
        <v>14734</v>
      </c>
      <c r="B251" s="719" t="s">
        <v>421</v>
      </c>
      <c r="C251" s="721" t="s">
        <v>14735</v>
      </c>
      <c r="D251" s="724" t="s">
        <v>14729</v>
      </c>
      <c r="E251" s="337">
        <v>1</v>
      </c>
      <c r="F251" s="337"/>
      <c r="G251" s="672">
        <v>17.3</v>
      </c>
      <c r="H251" s="249">
        <f>IF(G251="","",G251-G251*COMPASS!$U$29)</f>
        <v>17.3</v>
      </c>
    </row>
    <row r="252" spans="1:8" ht="16.2" customHeight="1">
      <c r="A252" s="722" t="s">
        <v>14736</v>
      </c>
      <c r="B252" s="336"/>
      <c r="C252" s="723"/>
      <c r="D252" s="725"/>
      <c r="E252" s="336"/>
      <c r="F252" s="336"/>
      <c r="G252" s="708"/>
      <c r="H252" s="249" t="str">
        <f>IF(G252="","",G252-G252*COMPASS!$U$29)</f>
        <v/>
      </c>
    </row>
    <row r="253" spans="1:8" ht="16.2" customHeight="1">
      <c r="A253" s="720" t="s">
        <v>14737</v>
      </c>
      <c r="B253" s="719" t="s">
        <v>421</v>
      </c>
      <c r="C253" s="721" t="s">
        <v>14738</v>
      </c>
      <c r="D253" s="724" t="s">
        <v>14739</v>
      </c>
      <c r="E253" s="337">
        <v>1</v>
      </c>
      <c r="F253" s="337"/>
      <c r="G253" s="672">
        <v>5995</v>
      </c>
      <c r="H253" s="249">
        <f>IF(G253="","",G253-G253*COMPASS!$U$29)</f>
        <v>5995</v>
      </c>
    </row>
    <row r="254" spans="1:8" ht="16.2" customHeight="1">
      <c r="A254" s="722" t="s">
        <v>14740</v>
      </c>
      <c r="B254" s="336"/>
      <c r="C254" s="723"/>
      <c r="D254" s="725"/>
      <c r="E254" s="336"/>
      <c r="F254" s="336"/>
      <c r="G254" s="708"/>
      <c r="H254" s="249" t="str">
        <f>IF(G254="","",G254-G254*COMPASS!$U$29)</f>
        <v/>
      </c>
    </row>
    <row r="255" spans="1:8" ht="16.2" customHeight="1">
      <c r="A255" s="720" t="s">
        <v>14741</v>
      </c>
      <c r="B255" s="719" t="s">
        <v>421</v>
      </c>
      <c r="C255" s="721" t="s">
        <v>14742</v>
      </c>
      <c r="D255" s="724" t="s">
        <v>14743</v>
      </c>
      <c r="E255" s="337">
        <v>1</v>
      </c>
      <c r="F255" s="337"/>
      <c r="G255" s="672">
        <v>7</v>
      </c>
      <c r="H255" s="249">
        <f>IF(G255="","",G255-G255*COMPASS!$U$29)</f>
        <v>7</v>
      </c>
    </row>
    <row r="256" spans="1:8" ht="16.2" customHeight="1">
      <c r="A256" s="720" t="s">
        <v>14744</v>
      </c>
      <c r="B256" s="719" t="s">
        <v>421</v>
      </c>
      <c r="C256" s="721" t="s">
        <v>14745</v>
      </c>
      <c r="D256" s="724" t="s">
        <v>14746</v>
      </c>
      <c r="E256" s="337">
        <v>1</v>
      </c>
      <c r="F256" s="337"/>
      <c r="G256" s="672">
        <v>14</v>
      </c>
      <c r="H256" s="249">
        <f>IF(G256="","",G256-G256*COMPASS!$U$29)</f>
        <v>14</v>
      </c>
    </row>
    <row r="257" spans="1:8" ht="16.2" customHeight="1">
      <c r="A257" s="720" t="s">
        <v>14747</v>
      </c>
      <c r="B257" s="719" t="s">
        <v>421</v>
      </c>
      <c r="C257" s="721" t="s">
        <v>14748</v>
      </c>
      <c r="D257" s="724" t="s">
        <v>14749</v>
      </c>
      <c r="E257" s="337">
        <v>1</v>
      </c>
      <c r="F257" s="337"/>
      <c r="G257" s="672">
        <v>21</v>
      </c>
      <c r="H257" s="249">
        <f>IF(G257="","",G257-G257*COMPASS!$U$29)</f>
        <v>21</v>
      </c>
    </row>
    <row r="258" spans="1:8" ht="16.2" customHeight="1">
      <c r="A258" s="720" t="s">
        <v>14750</v>
      </c>
      <c r="B258" s="719" t="s">
        <v>421</v>
      </c>
      <c r="C258" s="721" t="s">
        <v>14751</v>
      </c>
      <c r="D258" s="724" t="s">
        <v>14752</v>
      </c>
      <c r="E258" s="337">
        <v>1</v>
      </c>
      <c r="F258" s="337"/>
      <c r="G258" s="672">
        <v>5</v>
      </c>
      <c r="H258" s="249">
        <f>IF(G258="","",G258-G258*COMPASS!$U$29)</f>
        <v>5</v>
      </c>
    </row>
    <row r="259" spans="1:8" ht="16.2" customHeight="1">
      <c r="A259" s="720" t="s">
        <v>14753</v>
      </c>
      <c r="B259" s="719" t="s">
        <v>421</v>
      </c>
      <c r="C259" s="721" t="s">
        <v>14754</v>
      </c>
      <c r="D259" s="724" t="s">
        <v>14755</v>
      </c>
      <c r="E259" s="337">
        <v>1</v>
      </c>
      <c r="F259" s="337"/>
      <c r="G259" s="672">
        <v>10</v>
      </c>
      <c r="H259" s="249">
        <f>IF(G259="","",G259-G259*COMPASS!$U$29)</f>
        <v>10</v>
      </c>
    </row>
    <row r="260" spans="1:8" ht="16.2" customHeight="1">
      <c r="A260" s="720" t="s">
        <v>14756</v>
      </c>
      <c r="B260" s="719" t="s">
        <v>421</v>
      </c>
      <c r="C260" s="721" t="s">
        <v>14757</v>
      </c>
      <c r="D260" s="724" t="s">
        <v>14758</v>
      </c>
      <c r="E260" s="337">
        <v>1</v>
      </c>
      <c r="F260" s="337"/>
      <c r="G260" s="672">
        <v>15</v>
      </c>
      <c r="H260" s="249">
        <f>IF(G260="","",G260-G260*COMPASS!$U$29)</f>
        <v>15</v>
      </c>
    </row>
    <row r="261" spans="1:8" ht="16.2" customHeight="1">
      <c r="A261" s="720" t="s">
        <v>14759</v>
      </c>
      <c r="B261" s="719" t="s">
        <v>421</v>
      </c>
      <c r="C261" s="721" t="s">
        <v>14760</v>
      </c>
      <c r="D261" s="724" t="s">
        <v>14761</v>
      </c>
      <c r="E261" s="337">
        <v>1</v>
      </c>
      <c r="F261" s="337"/>
      <c r="G261" s="672">
        <v>3.5</v>
      </c>
      <c r="H261" s="249">
        <f>IF(G261="","",G261-G261*COMPASS!$U$29)</f>
        <v>3.5</v>
      </c>
    </row>
    <row r="262" spans="1:8" ht="16.2" customHeight="1">
      <c r="A262" s="720" t="s">
        <v>14762</v>
      </c>
      <c r="B262" s="719" t="s">
        <v>421</v>
      </c>
      <c r="C262" s="721" t="s">
        <v>14763</v>
      </c>
      <c r="D262" s="724" t="s">
        <v>14764</v>
      </c>
      <c r="E262" s="337">
        <v>1</v>
      </c>
      <c r="F262" s="337"/>
      <c r="G262" s="672">
        <v>7</v>
      </c>
      <c r="H262" s="249">
        <f>IF(G262="","",G262-G262*COMPASS!$U$29)</f>
        <v>7</v>
      </c>
    </row>
    <row r="263" spans="1:8" ht="16.2" customHeight="1">
      <c r="A263" s="720" t="s">
        <v>14765</v>
      </c>
      <c r="B263" s="719" t="s">
        <v>421</v>
      </c>
      <c r="C263" s="721" t="s">
        <v>14766</v>
      </c>
      <c r="D263" s="724" t="s">
        <v>14767</v>
      </c>
      <c r="E263" s="337">
        <v>1</v>
      </c>
      <c r="F263" s="337"/>
      <c r="G263" s="672">
        <v>10.5</v>
      </c>
      <c r="H263" s="249">
        <f>IF(G263="","",G263-G263*COMPASS!$U$29)</f>
        <v>10.5</v>
      </c>
    </row>
    <row r="264" spans="1:8" ht="16.2" customHeight="1">
      <c r="A264" s="720" t="s">
        <v>14768</v>
      </c>
      <c r="B264" s="719" t="s">
        <v>421</v>
      </c>
      <c r="C264" s="721" t="s">
        <v>14769</v>
      </c>
      <c r="D264" s="724" t="s">
        <v>14770</v>
      </c>
      <c r="E264" s="337">
        <v>1</v>
      </c>
      <c r="F264" s="337"/>
      <c r="G264" s="672">
        <v>2.5</v>
      </c>
      <c r="H264" s="249">
        <f>IF(G264="","",G264-G264*COMPASS!$U$29)</f>
        <v>2.5</v>
      </c>
    </row>
    <row r="265" spans="1:8" ht="16.2" customHeight="1">
      <c r="A265" s="720" t="s">
        <v>14771</v>
      </c>
      <c r="B265" s="719" t="s">
        <v>421</v>
      </c>
      <c r="C265" s="721" t="s">
        <v>14772</v>
      </c>
      <c r="D265" s="724" t="s">
        <v>14773</v>
      </c>
      <c r="E265" s="337">
        <v>1</v>
      </c>
      <c r="F265" s="337"/>
      <c r="G265" s="672">
        <v>5</v>
      </c>
      <c r="H265" s="249">
        <f>IF(G265="","",G265-G265*COMPASS!$U$29)</f>
        <v>5</v>
      </c>
    </row>
    <row r="266" spans="1:8" ht="16.2" customHeight="1">
      <c r="A266" s="720" t="s">
        <v>14774</v>
      </c>
      <c r="B266" s="719" t="s">
        <v>421</v>
      </c>
      <c r="C266" s="721" t="s">
        <v>14775</v>
      </c>
      <c r="D266" s="724" t="s">
        <v>14776</v>
      </c>
      <c r="E266" s="337">
        <v>1</v>
      </c>
      <c r="F266" s="337"/>
      <c r="G266" s="672">
        <v>7.5</v>
      </c>
      <c r="H266" s="249">
        <f>IF(G266="","",G266-G266*COMPASS!$U$29)</f>
        <v>7.5</v>
      </c>
    </row>
    <row r="267" spans="1:8" ht="16.2" customHeight="1">
      <c r="A267" s="722" t="s">
        <v>14777</v>
      </c>
      <c r="B267" s="336"/>
      <c r="C267" s="723"/>
      <c r="D267" s="725"/>
      <c r="E267" s="336"/>
      <c r="F267" s="336"/>
      <c r="G267" s="708"/>
      <c r="H267" s="249" t="str">
        <f>IF(G267="","",G267-G267*COMPASS!$U$29)</f>
        <v/>
      </c>
    </row>
    <row r="268" spans="1:8" ht="16.2" customHeight="1">
      <c r="A268" s="720" t="s">
        <v>14778</v>
      </c>
      <c r="B268" s="719" t="s">
        <v>421</v>
      </c>
      <c r="C268" s="721" t="s">
        <v>14779</v>
      </c>
      <c r="D268" s="724" t="s">
        <v>14743</v>
      </c>
      <c r="E268" s="337">
        <v>1</v>
      </c>
      <c r="F268" s="337"/>
      <c r="G268" s="672">
        <v>7</v>
      </c>
      <c r="H268" s="249">
        <f>IF(G268="","",G268-G268*COMPASS!$U$29)</f>
        <v>7</v>
      </c>
    </row>
    <row r="269" spans="1:8" ht="16.2" customHeight="1">
      <c r="A269" s="720" t="s">
        <v>14780</v>
      </c>
      <c r="B269" s="719" t="s">
        <v>421</v>
      </c>
      <c r="C269" s="721" t="s">
        <v>14781</v>
      </c>
      <c r="D269" s="724" t="s">
        <v>14746</v>
      </c>
      <c r="E269" s="337">
        <v>1</v>
      </c>
      <c r="F269" s="337"/>
      <c r="G269" s="672">
        <v>14</v>
      </c>
      <c r="H269" s="249">
        <f>IF(G269="","",G269-G269*COMPASS!$U$29)</f>
        <v>14</v>
      </c>
    </row>
    <row r="270" spans="1:8" ht="16.2" customHeight="1">
      <c r="A270" s="720" t="s">
        <v>14782</v>
      </c>
      <c r="B270" s="719" t="s">
        <v>421</v>
      </c>
      <c r="C270" s="721" t="s">
        <v>14783</v>
      </c>
      <c r="D270" s="724" t="s">
        <v>14749</v>
      </c>
      <c r="E270" s="337">
        <v>1</v>
      </c>
      <c r="F270" s="337"/>
      <c r="G270" s="672">
        <v>21</v>
      </c>
      <c r="H270" s="249">
        <f>IF(G270="","",G270-G270*COMPASS!$U$29)</f>
        <v>21</v>
      </c>
    </row>
    <row r="271" spans="1:8" ht="16.2" customHeight="1">
      <c r="A271" s="720" t="s">
        <v>14784</v>
      </c>
      <c r="B271" s="719" t="s">
        <v>421</v>
      </c>
      <c r="C271" s="721" t="s">
        <v>14785</v>
      </c>
      <c r="D271" s="724" t="s">
        <v>14752</v>
      </c>
      <c r="E271" s="337">
        <v>1</v>
      </c>
      <c r="F271" s="337"/>
      <c r="G271" s="672">
        <v>5</v>
      </c>
      <c r="H271" s="249">
        <f>IF(G271="","",G271-G271*COMPASS!$U$29)</f>
        <v>5</v>
      </c>
    </row>
    <row r="272" spans="1:8" ht="16.2" customHeight="1">
      <c r="A272" s="720" t="s">
        <v>14786</v>
      </c>
      <c r="B272" s="719" t="s">
        <v>421</v>
      </c>
      <c r="C272" s="721" t="s">
        <v>14787</v>
      </c>
      <c r="D272" s="724" t="s">
        <v>14755</v>
      </c>
      <c r="E272" s="337">
        <v>1</v>
      </c>
      <c r="F272" s="337"/>
      <c r="G272" s="672">
        <v>10</v>
      </c>
      <c r="H272" s="249">
        <f>IF(G272="","",G272-G272*COMPASS!$U$29)</f>
        <v>10</v>
      </c>
    </row>
    <row r="273" spans="1:8" ht="16.2" customHeight="1">
      <c r="A273" s="720" t="s">
        <v>14788</v>
      </c>
      <c r="B273" s="719" t="s">
        <v>421</v>
      </c>
      <c r="C273" s="721" t="s">
        <v>14789</v>
      </c>
      <c r="D273" s="724" t="s">
        <v>14758</v>
      </c>
      <c r="E273" s="337">
        <v>1</v>
      </c>
      <c r="F273" s="337"/>
      <c r="G273" s="672">
        <v>15</v>
      </c>
      <c r="H273" s="249">
        <f>IF(G273="","",G273-G273*COMPASS!$U$29)</f>
        <v>15</v>
      </c>
    </row>
    <row r="274" spans="1:8" ht="16.2" customHeight="1">
      <c r="A274" s="720" t="s">
        <v>14790</v>
      </c>
      <c r="B274" s="719" t="s">
        <v>421</v>
      </c>
      <c r="C274" s="721" t="s">
        <v>14791</v>
      </c>
      <c r="D274" s="724" t="s">
        <v>14761</v>
      </c>
      <c r="E274" s="337">
        <v>1</v>
      </c>
      <c r="F274" s="337"/>
      <c r="G274" s="672">
        <v>3.5</v>
      </c>
      <c r="H274" s="249">
        <f>IF(G274="","",G274-G274*COMPASS!$U$29)</f>
        <v>3.5</v>
      </c>
    </row>
    <row r="275" spans="1:8" ht="16.2" customHeight="1">
      <c r="A275" s="720" t="s">
        <v>14792</v>
      </c>
      <c r="B275" s="719" t="s">
        <v>421</v>
      </c>
      <c r="C275" s="721" t="s">
        <v>14793</v>
      </c>
      <c r="D275" s="724" t="s">
        <v>14764</v>
      </c>
      <c r="E275" s="337">
        <v>1</v>
      </c>
      <c r="F275" s="337"/>
      <c r="G275" s="672">
        <v>7</v>
      </c>
      <c r="H275" s="249">
        <f>IF(G275="","",G275-G275*COMPASS!$U$29)</f>
        <v>7</v>
      </c>
    </row>
    <row r="276" spans="1:8" ht="16.2" customHeight="1">
      <c r="A276" s="720" t="s">
        <v>14794</v>
      </c>
      <c r="B276" s="719" t="s">
        <v>421</v>
      </c>
      <c r="C276" s="721" t="s">
        <v>14795</v>
      </c>
      <c r="D276" s="724" t="s">
        <v>14767</v>
      </c>
      <c r="E276" s="337">
        <v>1</v>
      </c>
      <c r="F276" s="337"/>
      <c r="G276" s="672">
        <v>10.5</v>
      </c>
      <c r="H276" s="249">
        <f>IF(G276="","",G276-G276*COMPASS!$U$29)</f>
        <v>10.5</v>
      </c>
    </row>
    <row r="277" spans="1:8" ht="16.2" customHeight="1">
      <c r="A277" s="720" t="s">
        <v>14796</v>
      </c>
      <c r="B277" s="719" t="s">
        <v>421</v>
      </c>
      <c r="C277" s="721" t="s">
        <v>14797</v>
      </c>
      <c r="D277" s="724" t="s">
        <v>14770</v>
      </c>
      <c r="E277" s="337">
        <v>1</v>
      </c>
      <c r="F277" s="337"/>
      <c r="G277" s="672">
        <v>2.5</v>
      </c>
      <c r="H277" s="249">
        <f>IF(G277="","",G277-G277*COMPASS!$U$29)</f>
        <v>2.5</v>
      </c>
    </row>
    <row r="278" spans="1:8" ht="16.2" customHeight="1">
      <c r="A278" s="720" t="s">
        <v>14798</v>
      </c>
      <c r="B278" s="719" t="s">
        <v>421</v>
      </c>
      <c r="C278" s="721" t="s">
        <v>14799</v>
      </c>
      <c r="D278" s="724" t="s">
        <v>14773</v>
      </c>
      <c r="E278" s="337">
        <v>1</v>
      </c>
      <c r="F278" s="337"/>
      <c r="G278" s="672">
        <v>5</v>
      </c>
      <c r="H278" s="249">
        <f>IF(G278="","",G278-G278*COMPASS!$U$29)</f>
        <v>5</v>
      </c>
    </row>
    <row r="279" spans="1:8" ht="16.2" customHeight="1">
      <c r="A279" s="720" t="s">
        <v>14800</v>
      </c>
      <c r="B279" s="719" t="s">
        <v>421</v>
      </c>
      <c r="C279" s="721" t="s">
        <v>14801</v>
      </c>
      <c r="D279" s="724" t="s">
        <v>14776</v>
      </c>
      <c r="E279" s="337">
        <v>1</v>
      </c>
      <c r="F279" s="337"/>
      <c r="G279" s="672">
        <v>7.5</v>
      </c>
      <c r="H279" s="249">
        <f>IF(G279="","",G279-G279*COMPASS!$U$29)</f>
        <v>7.5</v>
      </c>
    </row>
    <row r="280" spans="1:8" ht="16.2" customHeight="1">
      <c r="A280" s="722" t="s">
        <v>14802</v>
      </c>
      <c r="B280" s="336"/>
      <c r="C280" s="723"/>
      <c r="D280" s="725"/>
      <c r="E280" s="336"/>
      <c r="F280" s="336"/>
      <c r="G280" s="708"/>
      <c r="H280" s="249" t="str">
        <f>IF(G280="","",G280-G280*COMPASS!$U$29)</f>
        <v/>
      </c>
    </row>
    <row r="281" spans="1:8" ht="16.2" customHeight="1">
      <c r="A281" s="720" t="s">
        <v>14803</v>
      </c>
      <c r="B281" s="719" t="s">
        <v>421</v>
      </c>
      <c r="C281" s="721" t="s">
        <v>14804</v>
      </c>
      <c r="D281" s="724" t="s">
        <v>14805</v>
      </c>
      <c r="E281" s="337">
        <v>1</v>
      </c>
      <c r="F281" s="337"/>
      <c r="G281" s="672">
        <v>95000</v>
      </c>
      <c r="H281" s="249">
        <f>IF(G281="","",G281-G281*COMPASS!$U$29)</f>
        <v>95000</v>
      </c>
    </row>
    <row r="282" spans="1:8" ht="16.2" customHeight="1">
      <c r="A282" s="720" t="s">
        <v>14806</v>
      </c>
      <c r="B282" s="719" t="s">
        <v>421</v>
      </c>
      <c r="C282" s="721" t="s">
        <v>14807</v>
      </c>
      <c r="D282" s="724" t="s">
        <v>14808</v>
      </c>
      <c r="E282" s="337">
        <v>1</v>
      </c>
      <c r="F282" s="337"/>
      <c r="G282" s="672">
        <v>95000</v>
      </c>
      <c r="H282" s="249">
        <f>IF(G282="","",G282-G282*COMPASS!$U$29)</f>
        <v>95000</v>
      </c>
    </row>
    <row r="283" spans="1:8" ht="16.2" customHeight="1">
      <c r="A283" s="722" t="s">
        <v>14809</v>
      </c>
      <c r="B283" s="336"/>
      <c r="C283" s="723"/>
      <c r="D283" s="725"/>
      <c r="E283" s="336"/>
      <c r="F283" s="336"/>
      <c r="G283" s="708"/>
      <c r="H283" s="249" t="str">
        <f>IF(G283="","",G283-G283*COMPASS!$U$29)</f>
        <v/>
      </c>
    </row>
    <row r="284" spans="1:8" ht="16.2" customHeight="1">
      <c r="A284" s="720" t="s">
        <v>14810</v>
      </c>
      <c r="B284" s="719" t="s">
        <v>421</v>
      </c>
      <c r="C284" s="721" t="s">
        <v>14811</v>
      </c>
      <c r="D284" s="724" t="s">
        <v>14812</v>
      </c>
      <c r="E284" s="337">
        <v>1</v>
      </c>
      <c r="F284" s="337"/>
      <c r="G284" s="672">
        <v>10000</v>
      </c>
      <c r="H284" s="249">
        <f>IF(G284="","",G284-G284*COMPASS!$U$29)</f>
        <v>10000</v>
      </c>
    </row>
    <row r="285" spans="1:8" ht="16.2" customHeight="1">
      <c r="A285" s="720" t="s">
        <v>14813</v>
      </c>
      <c r="B285" s="719" t="s">
        <v>421</v>
      </c>
      <c r="C285" s="721" t="s">
        <v>14814</v>
      </c>
      <c r="D285" s="724" t="s">
        <v>14815</v>
      </c>
      <c r="E285" s="337">
        <v>1</v>
      </c>
      <c r="F285" s="337"/>
      <c r="G285" s="672">
        <v>50000</v>
      </c>
      <c r="H285" s="249">
        <f>IF(G285="","",G285-G285*COMPASS!$U$29)</f>
        <v>50000</v>
      </c>
    </row>
    <row r="286" spans="1:8" ht="16.2" customHeight="1">
      <c r="A286" s="720" t="s">
        <v>14816</v>
      </c>
      <c r="B286" s="719" t="s">
        <v>421</v>
      </c>
      <c r="C286" s="721" t="s">
        <v>14817</v>
      </c>
      <c r="D286" s="724" t="s">
        <v>14818</v>
      </c>
      <c r="E286" s="337">
        <v>1</v>
      </c>
      <c r="F286" s="337"/>
      <c r="G286" s="672">
        <v>100000</v>
      </c>
      <c r="H286" s="249">
        <f>IF(G286="","",G286-G286*COMPASS!$U$29)</f>
        <v>100000</v>
      </c>
    </row>
    <row r="287" spans="1:8" ht="16.2" customHeight="1">
      <c r="A287" s="720" t="s">
        <v>14819</v>
      </c>
      <c r="B287" s="719" t="s">
        <v>421</v>
      </c>
      <c r="C287" s="721" t="s">
        <v>14820</v>
      </c>
      <c r="D287" s="724" t="s">
        <v>14821</v>
      </c>
      <c r="E287" s="337">
        <v>1</v>
      </c>
      <c r="F287" s="337"/>
      <c r="G287" s="672">
        <v>500000</v>
      </c>
      <c r="H287" s="249">
        <f>IF(G287="","",G287-G287*COMPASS!$U$29)</f>
        <v>500000</v>
      </c>
    </row>
    <row r="288" spans="1:8" ht="16.2" customHeight="1">
      <c r="A288" s="720" t="s">
        <v>14822</v>
      </c>
      <c r="B288" s="719" t="s">
        <v>421</v>
      </c>
      <c r="C288" s="721" t="s">
        <v>14823</v>
      </c>
      <c r="D288" s="724" t="s">
        <v>14824</v>
      </c>
      <c r="E288" s="337">
        <v>1</v>
      </c>
      <c r="F288" s="337"/>
      <c r="G288" s="672">
        <v>1000000</v>
      </c>
      <c r="H288" s="249">
        <f>IF(G288="","",G288-G288*COMPASS!$U$29)</f>
        <v>1000000</v>
      </c>
    </row>
    <row r="289" spans="1:8" ht="16.2" customHeight="1">
      <c r="A289" s="722" t="s">
        <v>14825</v>
      </c>
      <c r="B289" s="336"/>
      <c r="C289" s="723"/>
      <c r="D289" s="725"/>
      <c r="E289" s="336"/>
      <c r="F289" s="336"/>
      <c r="G289" s="708"/>
      <c r="H289" s="249" t="str">
        <f>IF(G289="","",G289-G289*COMPASS!$U$29)</f>
        <v/>
      </c>
    </row>
    <row r="290" spans="1:8" ht="16.2" customHeight="1">
      <c r="A290" s="720" t="s">
        <v>14826</v>
      </c>
      <c r="B290" s="719" t="s">
        <v>421</v>
      </c>
      <c r="C290" s="721" t="s">
        <v>14827</v>
      </c>
      <c r="D290" s="724" t="s">
        <v>14828</v>
      </c>
      <c r="E290" s="337">
        <v>1</v>
      </c>
      <c r="F290" s="337"/>
      <c r="G290" s="672">
        <v>160000</v>
      </c>
      <c r="H290" s="249">
        <f>IF(G290="","",G290-G290*COMPASS!$U$29)</f>
        <v>160000</v>
      </c>
    </row>
    <row r="291" spans="1:8" ht="16.2" customHeight="1">
      <c r="A291" s="720" t="s">
        <v>14829</v>
      </c>
      <c r="B291" s="719" t="s">
        <v>421</v>
      </c>
      <c r="C291" s="721" t="s">
        <v>14830</v>
      </c>
      <c r="D291" s="724" t="s">
        <v>14831</v>
      </c>
      <c r="E291" s="337">
        <v>1</v>
      </c>
      <c r="F291" s="337"/>
      <c r="G291" s="672">
        <v>15000</v>
      </c>
      <c r="H291" s="249">
        <f>IF(G291="","",G291-G291*COMPASS!$U$29)</f>
        <v>15000</v>
      </c>
    </row>
    <row r="292" spans="1:8" ht="16.2" customHeight="1">
      <c r="A292" s="720" t="s">
        <v>14832</v>
      </c>
      <c r="B292" s="719" t="s">
        <v>421</v>
      </c>
      <c r="C292" s="721" t="s">
        <v>14833</v>
      </c>
      <c r="D292" s="724" t="s">
        <v>14834</v>
      </c>
      <c r="E292" s="337">
        <v>1</v>
      </c>
      <c r="F292" s="337"/>
      <c r="G292" s="672">
        <v>25000</v>
      </c>
      <c r="H292" s="249">
        <f>IF(G292="","",G292-G292*COMPASS!$U$29)</f>
        <v>25000</v>
      </c>
    </row>
    <row r="293" spans="1:8" ht="16.2" customHeight="1">
      <c r="A293" s="720" t="s">
        <v>14835</v>
      </c>
      <c r="B293" s="719" t="s">
        <v>421</v>
      </c>
      <c r="C293" s="721" t="s">
        <v>14836</v>
      </c>
      <c r="D293" s="724" t="s">
        <v>14837</v>
      </c>
      <c r="E293" s="337">
        <v>1</v>
      </c>
      <c r="F293" s="337"/>
      <c r="G293" s="672">
        <v>1000</v>
      </c>
      <c r="H293" s="249">
        <f>IF(G293="","",G293-G293*COMPASS!$U$29)</f>
        <v>1000</v>
      </c>
    </row>
    <row r="294" spans="1:8" ht="16.2" customHeight="1">
      <c r="A294" s="720" t="s">
        <v>14838</v>
      </c>
      <c r="B294" s="719" t="s">
        <v>421</v>
      </c>
      <c r="C294" s="721" t="s">
        <v>14839</v>
      </c>
      <c r="D294" s="724" t="s">
        <v>14840</v>
      </c>
      <c r="E294" s="337">
        <v>1</v>
      </c>
      <c r="F294" s="337"/>
      <c r="G294" s="672">
        <v>1500</v>
      </c>
      <c r="H294" s="249">
        <f>IF(G294="","",G294-G294*COMPASS!$U$29)</f>
        <v>1500</v>
      </c>
    </row>
    <row r="295" spans="1:8" ht="16.2" customHeight="1">
      <c r="A295" s="720" t="s">
        <v>14841</v>
      </c>
      <c r="B295" s="719" t="s">
        <v>421</v>
      </c>
      <c r="C295" s="721" t="s">
        <v>14842</v>
      </c>
      <c r="D295" s="724" t="s">
        <v>14843</v>
      </c>
      <c r="E295" s="337">
        <v>1</v>
      </c>
      <c r="F295" s="337"/>
      <c r="G295" s="672">
        <v>2500</v>
      </c>
      <c r="H295" s="249">
        <f>IF(G295="","",G295-G295*COMPASS!$U$29)</f>
        <v>2500</v>
      </c>
    </row>
    <row r="296" spans="1:8" ht="16.2" customHeight="1">
      <c r="A296" s="720" t="s">
        <v>14844</v>
      </c>
      <c r="B296" s="719" t="s">
        <v>421</v>
      </c>
      <c r="C296" s="721" t="s">
        <v>14845</v>
      </c>
      <c r="D296" s="724" t="s">
        <v>14846</v>
      </c>
      <c r="E296" s="337">
        <v>1</v>
      </c>
      <c r="F296" s="337"/>
      <c r="G296" s="672">
        <v>160000</v>
      </c>
      <c r="H296" s="249">
        <f>IF(G296="","",G296-G296*COMPASS!$U$29)</f>
        <v>160000</v>
      </c>
    </row>
    <row r="297" spans="1:8" ht="16.2" customHeight="1">
      <c r="A297" s="722" t="s">
        <v>14847</v>
      </c>
      <c r="B297" s="336"/>
      <c r="C297" s="723"/>
      <c r="D297" s="725"/>
      <c r="E297" s="336"/>
      <c r="F297" s="336"/>
      <c r="G297" s="708"/>
      <c r="H297" s="249" t="str">
        <f>IF(G297="","",G297-G297*COMPASS!$U$29)</f>
        <v/>
      </c>
    </row>
    <row r="298" spans="1:8" ht="16.2" customHeight="1">
      <c r="A298" s="720" t="s">
        <v>14848</v>
      </c>
      <c r="B298" s="719" t="s">
        <v>421</v>
      </c>
      <c r="C298" s="721" t="s">
        <v>14849</v>
      </c>
      <c r="D298" s="724" t="s">
        <v>14850</v>
      </c>
      <c r="E298" s="337">
        <v>1</v>
      </c>
      <c r="F298" s="337"/>
      <c r="G298" s="672">
        <v>11</v>
      </c>
      <c r="H298" s="249">
        <f>IF(G298="","",G298-G298*COMPASS!$U$29)</f>
        <v>11</v>
      </c>
    </row>
    <row r="299" spans="1:8" ht="16.2" customHeight="1">
      <c r="A299" s="720" t="s">
        <v>14851</v>
      </c>
      <c r="B299" s="719" t="s">
        <v>421</v>
      </c>
      <c r="C299" s="721" t="s">
        <v>14852</v>
      </c>
      <c r="D299" s="724" t="s">
        <v>14853</v>
      </c>
      <c r="E299" s="337">
        <v>1</v>
      </c>
      <c r="F299" s="337"/>
      <c r="G299" s="672">
        <v>11</v>
      </c>
      <c r="H299" s="249">
        <f>IF(G299="","",G299-G299*COMPASS!$U$29)</f>
        <v>11</v>
      </c>
    </row>
    <row r="300" spans="1:8" ht="16.2" customHeight="1">
      <c r="A300" s="720" t="s">
        <v>14854</v>
      </c>
      <c r="B300" s="719" t="s">
        <v>421</v>
      </c>
      <c r="C300" s="721" t="s">
        <v>14855</v>
      </c>
      <c r="D300" s="724" t="s">
        <v>14856</v>
      </c>
      <c r="E300" s="337">
        <v>1</v>
      </c>
      <c r="F300" s="337"/>
      <c r="G300" s="672">
        <v>11</v>
      </c>
      <c r="H300" s="249">
        <f>IF(G300="","",G300-G300*COMPASS!$U$29)</f>
        <v>11</v>
      </c>
    </row>
    <row r="301" spans="1:8" ht="16.2" customHeight="1">
      <c r="A301" s="720" t="s">
        <v>14857</v>
      </c>
      <c r="B301" s="719" t="s">
        <v>421</v>
      </c>
      <c r="C301" s="721" t="s">
        <v>3030</v>
      </c>
      <c r="D301" s="724" t="s">
        <v>14858</v>
      </c>
      <c r="E301" s="337">
        <v>1</v>
      </c>
      <c r="F301" s="337"/>
      <c r="G301" s="672">
        <v>11</v>
      </c>
      <c r="H301" s="249">
        <f>IF(G301="","",G301-G301*COMPASS!$U$29)</f>
        <v>11</v>
      </c>
    </row>
    <row r="302" spans="1:8" ht="16.2" customHeight="1">
      <c r="A302" s="720" t="s">
        <v>14859</v>
      </c>
      <c r="B302" s="719" t="s">
        <v>421</v>
      </c>
      <c r="C302" s="721" t="s">
        <v>14860</v>
      </c>
      <c r="D302" s="724" t="s">
        <v>14861</v>
      </c>
      <c r="E302" s="337">
        <v>1</v>
      </c>
      <c r="F302" s="337"/>
      <c r="G302" s="672">
        <v>11</v>
      </c>
      <c r="H302" s="249">
        <f>IF(G302="","",G302-G302*COMPASS!$U$29)</f>
        <v>11</v>
      </c>
    </row>
    <row r="303" spans="1:8" ht="16.2" customHeight="1">
      <c r="A303" s="720" t="s">
        <v>14862</v>
      </c>
      <c r="B303" s="719" t="s">
        <v>421</v>
      </c>
      <c r="C303" s="721" t="s">
        <v>14863</v>
      </c>
      <c r="D303" s="724" t="s">
        <v>14864</v>
      </c>
      <c r="E303" s="337">
        <v>1</v>
      </c>
      <c r="F303" s="337"/>
      <c r="G303" s="672">
        <v>11</v>
      </c>
      <c r="H303" s="249">
        <f>IF(G303="","",G303-G303*COMPASS!$U$29)</f>
        <v>11</v>
      </c>
    </row>
    <row r="304" spans="1:8" ht="16.2" customHeight="1">
      <c r="A304" s="720" t="s">
        <v>14865</v>
      </c>
      <c r="B304" s="719" t="s">
        <v>421</v>
      </c>
      <c r="C304" s="721" t="s">
        <v>14866</v>
      </c>
      <c r="D304" s="724" t="s">
        <v>14867</v>
      </c>
      <c r="E304" s="337">
        <v>1</v>
      </c>
      <c r="F304" s="337"/>
      <c r="G304" s="672">
        <v>11</v>
      </c>
      <c r="H304" s="249">
        <f>IF(G304="","",G304-G304*COMPASS!$U$29)</f>
        <v>11</v>
      </c>
    </row>
    <row r="305" spans="1:8" ht="16.2" customHeight="1">
      <c r="A305" s="720" t="s">
        <v>14868</v>
      </c>
      <c r="B305" s="719" t="s">
        <v>421</v>
      </c>
      <c r="C305" s="721" t="s">
        <v>14869</v>
      </c>
      <c r="D305" s="724" t="s">
        <v>14870</v>
      </c>
      <c r="E305" s="337">
        <v>1</v>
      </c>
      <c r="F305" s="337"/>
      <c r="G305" s="672">
        <v>11</v>
      </c>
      <c r="H305" s="249">
        <f>IF(G305="","",G305-G305*COMPASS!$U$29)</f>
        <v>11</v>
      </c>
    </row>
    <row r="306" spans="1:8" ht="16.2" customHeight="1">
      <c r="A306" s="720" t="s">
        <v>14871</v>
      </c>
      <c r="B306" s="719" t="s">
        <v>421</v>
      </c>
      <c r="C306" s="721" t="s">
        <v>14872</v>
      </c>
      <c r="D306" s="724" t="s">
        <v>14873</v>
      </c>
      <c r="E306" s="337">
        <v>1</v>
      </c>
      <c r="F306" s="337"/>
      <c r="G306" s="672">
        <v>1950</v>
      </c>
      <c r="H306" s="249">
        <f>IF(G306="","",G306-G306*COMPASS!$U$29)</f>
        <v>1950</v>
      </c>
    </row>
    <row r="307" spans="1:8" ht="16.2" customHeight="1">
      <c r="A307" s="720" t="s">
        <v>14874</v>
      </c>
      <c r="B307" s="719" t="s">
        <v>421</v>
      </c>
      <c r="C307" s="721" t="s">
        <v>14875</v>
      </c>
      <c r="D307" s="724" t="s">
        <v>14876</v>
      </c>
      <c r="E307" s="337">
        <v>1</v>
      </c>
      <c r="F307" s="337"/>
      <c r="G307" s="672">
        <v>3450</v>
      </c>
      <c r="H307" s="249">
        <f>IF(G307="","",G307-G307*COMPASS!$U$29)</f>
        <v>3450</v>
      </c>
    </row>
    <row r="308" spans="1:8" ht="16.2" customHeight="1">
      <c r="A308" s="720" t="s">
        <v>14877</v>
      </c>
      <c r="B308" s="719" t="s">
        <v>421</v>
      </c>
      <c r="C308" s="721" t="s">
        <v>14878</v>
      </c>
      <c r="D308" s="724" t="s">
        <v>14879</v>
      </c>
      <c r="E308" s="337">
        <v>1</v>
      </c>
      <c r="F308" s="337"/>
      <c r="G308" s="672">
        <v>800</v>
      </c>
      <c r="H308" s="249">
        <f>IF(G308="","",G308-G308*COMPASS!$U$29)</f>
        <v>800</v>
      </c>
    </row>
    <row r="309" spans="1:8" ht="16.2" customHeight="1">
      <c r="A309" s="720" t="s">
        <v>14880</v>
      </c>
      <c r="B309" s="719" t="s">
        <v>421</v>
      </c>
      <c r="C309" s="721" t="s">
        <v>14881</v>
      </c>
      <c r="D309" s="724" t="s">
        <v>14882</v>
      </c>
      <c r="E309" s="337">
        <v>1</v>
      </c>
      <c r="F309" s="337"/>
      <c r="G309" s="672">
        <v>850</v>
      </c>
      <c r="H309" s="249">
        <f>IF(G309="","",G309-G309*COMPASS!$U$29)</f>
        <v>850</v>
      </c>
    </row>
    <row r="310" spans="1:8" ht="16.2" customHeight="1">
      <c r="A310" s="720" t="s">
        <v>14883</v>
      </c>
      <c r="B310" s="719" t="s">
        <v>421</v>
      </c>
      <c r="C310" s="721" t="s">
        <v>14884</v>
      </c>
      <c r="D310" s="724" t="s">
        <v>14885</v>
      </c>
      <c r="E310" s="337">
        <v>1</v>
      </c>
      <c r="F310" s="337"/>
      <c r="G310" s="672">
        <v>110</v>
      </c>
      <c r="H310" s="249">
        <f>IF(G310="","",G310-G310*COMPASS!$U$29)</f>
        <v>110</v>
      </c>
    </row>
    <row r="311" spans="1:8" ht="16.2" customHeight="1">
      <c r="A311" s="720" t="s">
        <v>14886</v>
      </c>
      <c r="B311" s="719" t="s">
        <v>421</v>
      </c>
      <c r="C311" s="721" t="s">
        <v>14887</v>
      </c>
      <c r="D311" s="724" t="s">
        <v>14888</v>
      </c>
      <c r="E311" s="337">
        <v>1</v>
      </c>
      <c r="F311" s="337"/>
      <c r="G311" s="672">
        <v>3450</v>
      </c>
      <c r="H311" s="249">
        <f>IF(G311="","",G311-G311*COMPASS!$U$29)</f>
        <v>3450</v>
      </c>
    </row>
    <row r="312" spans="1:8" ht="16.2" customHeight="1">
      <c r="A312" s="720" t="s">
        <v>14889</v>
      </c>
      <c r="B312" s="719" t="s">
        <v>421</v>
      </c>
      <c r="C312" s="721" t="s">
        <v>14890</v>
      </c>
      <c r="D312" s="724" t="s">
        <v>14891</v>
      </c>
      <c r="E312" s="337">
        <v>1</v>
      </c>
      <c r="F312" s="337"/>
      <c r="G312" s="672">
        <v>3950</v>
      </c>
      <c r="H312" s="249">
        <f>IF(G312="","",G312-G312*COMPASS!$U$29)</f>
        <v>3950</v>
      </c>
    </row>
    <row r="313" spans="1:8" ht="16.2" customHeight="1">
      <c r="A313" s="720" t="s">
        <v>14892</v>
      </c>
      <c r="B313" s="719" t="s">
        <v>421</v>
      </c>
      <c r="C313" s="721" t="s">
        <v>14893</v>
      </c>
      <c r="D313" s="724" t="s">
        <v>14894</v>
      </c>
      <c r="E313" s="337">
        <v>1</v>
      </c>
      <c r="F313" s="337"/>
      <c r="G313" s="672">
        <v>1495</v>
      </c>
      <c r="H313" s="249">
        <f>IF(G313="","",G313-G313*COMPASS!$U$29)</f>
        <v>1495</v>
      </c>
    </row>
    <row r="314" spans="1:8" ht="16.2" customHeight="1">
      <c r="A314" s="720" t="s">
        <v>14895</v>
      </c>
      <c r="B314" s="719" t="s">
        <v>421</v>
      </c>
      <c r="C314" s="721" t="s">
        <v>14896</v>
      </c>
      <c r="D314" s="724" t="s">
        <v>14897</v>
      </c>
      <c r="E314" s="337">
        <v>1</v>
      </c>
      <c r="F314" s="337"/>
      <c r="G314" s="672">
        <v>11</v>
      </c>
      <c r="H314" s="249">
        <f>IF(G314="","",G314-G314*COMPASS!$U$29)</f>
        <v>11</v>
      </c>
    </row>
    <row r="315" spans="1:8" ht="16.2" customHeight="1">
      <c r="A315" s="720" t="s">
        <v>14898</v>
      </c>
      <c r="B315" s="719" t="s">
        <v>421</v>
      </c>
      <c r="C315" s="721" t="s">
        <v>14899</v>
      </c>
      <c r="D315" s="724" t="s">
        <v>14900</v>
      </c>
      <c r="E315" s="337">
        <v>1</v>
      </c>
      <c r="F315" s="337"/>
      <c r="G315" s="672">
        <v>11</v>
      </c>
      <c r="H315" s="249">
        <f>IF(G315="","",G315-G315*COMPASS!$U$29)</f>
        <v>11</v>
      </c>
    </row>
    <row r="316" spans="1:8" ht="16.2" customHeight="1">
      <c r="A316" s="720" t="s">
        <v>14901</v>
      </c>
      <c r="B316" s="719" t="s">
        <v>421</v>
      </c>
      <c r="C316" s="721" t="s">
        <v>14902</v>
      </c>
      <c r="D316" s="724" t="s">
        <v>14903</v>
      </c>
      <c r="E316" s="337">
        <v>1</v>
      </c>
      <c r="F316" s="337"/>
      <c r="G316" s="672">
        <v>11</v>
      </c>
      <c r="H316" s="249">
        <f>IF(G316="","",G316-G316*COMPASS!$U$29)</f>
        <v>11</v>
      </c>
    </row>
    <row r="317" spans="1:8" ht="16.2" customHeight="1">
      <c r="A317" s="720" t="s">
        <v>14904</v>
      </c>
      <c r="B317" s="719" t="s">
        <v>421</v>
      </c>
      <c r="C317" s="721" t="s">
        <v>14905</v>
      </c>
      <c r="D317" s="724" t="s">
        <v>14906</v>
      </c>
      <c r="E317" s="337">
        <v>1</v>
      </c>
      <c r="F317" s="337"/>
      <c r="G317" s="672">
        <v>11</v>
      </c>
      <c r="H317" s="249">
        <f>IF(G317="","",G317-G317*COMPASS!$U$29)</f>
        <v>11</v>
      </c>
    </row>
    <row r="318" spans="1:8" ht="16.2" customHeight="1">
      <c r="A318" s="720" t="s">
        <v>14907</v>
      </c>
      <c r="B318" s="719" t="s">
        <v>421</v>
      </c>
      <c r="C318" s="721" t="s">
        <v>14908</v>
      </c>
      <c r="D318" s="724" t="s">
        <v>14909</v>
      </c>
      <c r="E318" s="337">
        <v>1</v>
      </c>
      <c r="F318" s="337"/>
      <c r="G318" s="672">
        <v>11</v>
      </c>
      <c r="H318" s="249">
        <f>IF(G318="","",G318-G318*COMPASS!$U$29)</f>
        <v>11</v>
      </c>
    </row>
    <row r="319" spans="1:8" ht="16.2" customHeight="1">
      <c r="A319" s="720" t="s">
        <v>14910</v>
      </c>
      <c r="B319" s="719" t="s">
        <v>421</v>
      </c>
      <c r="C319" s="721" t="s">
        <v>14911</v>
      </c>
      <c r="D319" s="724" t="s">
        <v>14912</v>
      </c>
      <c r="E319" s="337">
        <v>1</v>
      </c>
      <c r="F319" s="337"/>
      <c r="G319" s="672">
        <v>11</v>
      </c>
      <c r="H319" s="249">
        <f>IF(G319="","",G319-G319*COMPASS!$U$29)</f>
        <v>11</v>
      </c>
    </row>
    <row r="320" spans="1:8" ht="16.2" customHeight="1">
      <c r="A320" s="720" t="s">
        <v>14913</v>
      </c>
      <c r="B320" s="719" t="s">
        <v>421</v>
      </c>
      <c r="C320" s="721" t="s">
        <v>14914</v>
      </c>
      <c r="D320" s="724" t="s">
        <v>14915</v>
      </c>
      <c r="E320" s="337">
        <v>1</v>
      </c>
      <c r="F320" s="337"/>
      <c r="G320" s="672">
        <v>11</v>
      </c>
      <c r="H320" s="249">
        <f>IF(G320="","",G320-G320*COMPASS!$U$29)</f>
        <v>11</v>
      </c>
    </row>
    <row r="321" spans="1:8" ht="16.2" customHeight="1">
      <c r="A321" s="720" t="s">
        <v>14916</v>
      </c>
      <c r="B321" s="719" t="s">
        <v>421</v>
      </c>
      <c r="C321" s="721" t="s">
        <v>14917</v>
      </c>
      <c r="D321" s="724" t="s">
        <v>14918</v>
      </c>
      <c r="E321" s="337">
        <v>1</v>
      </c>
      <c r="F321" s="337"/>
      <c r="G321" s="672">
        <v>11</v>
      </c>
      <c r="H321" s="249">
        <f>IF(G321="","",G321-G321*COMPASS!$U$29)</f>
        <v>11</v>
      </c>
    </row>
    <row r="322" spans="1:8" ht="16.2" customHeight="1">
      <c r="A322" s="720" t="s">
        <v>14919</v>
      </c>
      <c r="B322" s="719" t="s">
        <v>421</v>
      </c>
      <c r="C322" s="721" t="s">
        <v>14920</v>
      </c>
      <c r="D322" s="724" t="s">
        <v>14921</v>
      </c>
      <c r="E322" s="337">
        <v>1</v>
      </c>
      <c r="F322" s="337"/>
      <c r="G322" s="672">
        <v>11</v>
      </c>
      <c r="H322" s="249">
        <f>IF(G322="","",G322-G322*COMPASS!$U$29)</f>
        <v>11</v>
      </c>
    </row>
    <row r="323" spans="1:8" ht="16.2" customHeight="1">
      <c r="A323" s="720" t="s">
        <v>14922</v>
      </c>
      <c r="B323" s="719" t="s">
        <v>421</v>
      </c>
      <c r="C323" s="721" t="s">
        <v>14923</v>
      </c>
      <c r="D323" s="724" t="s">
        <v>14924</v>
      </c>
      <c r="E323" s="337">
        <v>1</v>
      </c>
      <c r="F323" s="337"/>
      <c r="G323" s="672">
        <v>11</v>
      </c>
      <c r="H323" s="249">
        <f>IF(G323="","",G323-G323*COMPASS!$U$29)</f>
        <v>11</v>
      </c>
    </row>
    <row r="324" spans="1:8" ht="16.2" customHeight="1">
      <c r="A324" s="720" t="s">
        <v>14925</v>
      </c>
      <c r="B324" s="719" t="s">
        <v>421</v>
      </c>
      <c r="C324" s="721" t="s">
        <v>14926</v>
      </c>
      <c r="D324" s="724" t="s">
        <v>14927</v>
      </c>
      <c r="E324" s="337">
        <v>1</v>
      </c>
      <c r="F324" s="337"/>
      <c r="G324" s="672">
        <v>500</v>
      </c>
      <c r="H324" s="249">
        <f>IF(G324="","",G324-G324*COMPASS!$U$29)</f>
        <v>500</v>
      </c>
    </row>
    <row r="325" spans="1:8" ht="16.2" customHeight="1">
      <c r="A325" s="722" t="s">
        <v>14928</v>
      </c>
      <c r="B325" s="336"/>
      <c r="C325" s="723"/>
      <c r="D325" s="725"/>
      <c r="E325" s="336"/>
      <c r="F325" s="336"/>
      <c r="G325" s="708"/>
      <c r="H325" s="249" t="str">
        <f>IF(G325="","",G325-G325*COMPASS!$U$29)</f>
        <v/>
      </c>
    </row>
    <row r="326" spans="1:8" ht="16.2" customHeight="1">
      <c r="A326" s="720" t="s">
        <v>14929</v>
      </c>
      <c r="B326" s="719" t="s">
        <v>421</v>
      </c>
      <c r="C326" s="721" t="s">
        <v>14930</v>
      </c>
      <c r="D326" s="724" t="s">
        <v>14931</v>
      </c>
      <c r="E326" s="337">
        <v>1</v>
      </c>
      <c r="F326" s="337"/>
      <c r="G326" s="672">
        <v>150</v>
      </c>
      <c r="H326" s="249">
        <f>IF(G326="","",G326-G326*COMPASS!$U$29)</f>
        <v>150</v>
      </c>
    </row>
    <row r="327" spans="1:8" ht="16.2" customHeight="1">
      <c r="A327" s="722" t="s">
        <v>14932</v>
      </c>
      <c r="B327" s="336"/>
      <c r="C327" s="723"/>
      <c r="D327" s="725"/>
      <c r="E327" s="336"/>
      <c r="F327" s="336"/>
      <c r="G327" s="708"/>
      <c r="H327" s="249" t="str">
        <f>IF(G327="","",G327-G327*COMPASS!$U$29)</f>
        <v/>
      </c>
    </row>
    <row r="328" spans="1:8" ht="16.2" customHeight="1">
      <c r="A328" s="720" t="s">
        <v>14933</v>
      </c>
      <c r="B328" s="719" t="s">
        <v>421</v>
      </c>
      <c r="C328" s="721" t="s">
        <v>3023</v>
      </c>
      <c r="D328" s="724" t="s">
        <v>14934</v>
      </c>
      <c r="E328" s="337">
        <v>1</v>
      </c>
      <c r="F328" s="337"/>
      <c r="G328" s="672">
        <v>299</v>
      </c>
      <c r="H328" s="249">
        <f>IF(G328="","",G328-G328*COMPASS!$U$29)</f>
        <v>299</v>
      </c>
    </row>
    <row r="329" spans="1:8" ht="16.2" customHeight="1">
      <c r="A329" s="720" t="s">
        <v>14935</v>
      </c>
      <c r="B329" s="719" t="s">
        <v>421</v>
      </c>
      <c r="C329" s="721" t="s">
        <v>3024</v>
      </c>
      <c r="D329" s="724" t="s">
        <v>14936</v>
      </c>
      <c r="E329" s="337">
        <v>1</v>
      </c>
      <c r="F329" s="337"/>
      <c r="G329" s="672">
        <v>499</v>
      </c>
      <c r="H329" s="249">
        <f>IF(G329="","",G329-G329*COMPASS!$U$29)</f>
        <v>499</v>
      </c>
    </row>
    <row r="330" spans="1:8" ht="16.2" customHeight="1">
      <c r="A330" s="720" t="s">
        <v>14937</v>
      </c>
      <c r="B330" s="719" t="s">
        <v>421</v>
      </c>
      <c r="C330" s="721" t="s">
        <v>3025</v>
      </c>
      <c r="D330" s="724" t="s">
        <v>14938</v>
      </c>
      <c r="E330" s="337">
        <v>1</v>
      </c>
      <c r="F330" s="337"/>
      <c r="G330" s="672">
        <v>399</v>
      </c>
      <c r="H330" s="249">
        <f>IF(G330="","",G330-G330*COMPASS!$U$29)</f>
        <v>399</v>
      </c>
    </row>
    <row r="331" spans="1:8" ht="16.2" customHeight="1">
      <c r="A331" s="720" t="s">
        <v>14939</v>
      </c>
      <c r="B331" s="719" t="s">
        <v>421</v>
      </c>
      <c r="C331" s="721" t="s">
        <v>3026</v>
      </c>
      <c r="D331" s="724" t="s">
        <v>14940</v>
      </c>
      <c r="E331" s="337">
        <v>1</v>
      </c>
      <c r="F331" s="337"/>
      <c r="G331" s="672">
        <v>99</v>
      </c>
      <c r="H331" s="249">
        <f>IF(G331="","",G331-G331*COMPASS!$U$29)</f>
        <v>99</v>
      </c>
    </row>
    <row r="332" spans="1:8" ht="16.2" customHeight="1">
      <c r="A332" s="720" t="s">
        <v>14941</v>
      </c>
      <c r="B332" s="719" t="s">
        <v>421</v>
      </c>
      <c r="C332" s="721" t="s">
        <v>3027</v>
      </c>
      <c r="D332" s="724" t="s">
        <v>14942</v>
      </c>
      <c r="E332" s="337">
        <v>1</v>
      </c>
      <c r="F332" s="337"/>
      <c r="G332" s="672">
        <v>149</v>
      </c>
      <c r="H332" s="249">
        <f>IF(G332="","",G332-G332*COMPASS!$U$29)</f>
        <v>149</v>
      </c>
    </row>
    <row r="333" spans="1:8" ht="16.2" customHeight="1">
      <c r="A333" s="720" t="s">
        <v>14943</v>
      </c>
      <c r="B333" s="719" t="s">
        <v>421</v>
      </c>
      <c r="C333" s="721" t="s">
        <v>3028</v>
      </c>
      <c r="D333" s="724" t="s">
        <v>14944</v>
      </c>
      <c r="E333" s="337">
        <v>1</v>
      </c>
      <c r="F333" s="337"/>
      <c r="G333" s="672">
        <v>248</v>
      </c>
      <c r="H333" s="249">
        <f>IF(G333="","",G333-G333*COMPASS!$U$29)</f>
        <v>248</v>
      </c>
    </row>
    <row r="334" spans="1:8" ht="16.2" customHeight="1">
      <c r="A334" s="720" t="s">
        <v>14945</v>
      </c>
      <c r="B334" s="719" t="s">
        <v>421</v>
      </c>
      <c r="C334" s="721" t="s">
        <v>3925</v>
      </c>
      <c r="D334" s="724" t="s">
        <v>14946</v>
      </c>
      <c r="E334" s="337">
        <v>1</v>
      </c>
      <c r="F334" s="337"/>
      <c r="G334" s="672">
        <v>365</v>
      </c>
      <c r="H334" s="249">
        <f>IF(G334="","",G334-G334*COMPASS!$U$29)</f>
        <v>365</v>
      </c>
    </row>
    <row r="335" spans="1:8" ht="16.2" customHeight="1">
      <c r="A335" s="720" t="s">
        <v>14947</v>
      </c>
      <c r="B335" s="719" t="s">
        <v>421</v>
      </c>
      <c r="C335" s="721" t="s">
        <v>3926</v>
      </c>
      <c r="D335" s="724" t="s">
        <v>14948</v>
      </c>
      <c r="E335" s="337">
        <v>1</v>
      </c>
      <c r="F335" s="337"/>
      <c r="G335" s="672">
        <v>60</v>
      </c>
      <c r="H335" s="249">
        <f>IF(G335="","",G335-G335*COMPASS!$U$29)</f>
        <v>60</v>
      </c>
    </row>
    <row r="336" spans="1:8" ht="16.2" customHeight="1">
      <c r="A336" s="720" t="s">
        <v>14949</v>
      </c>
      <c r="B336" s="719" t="s">
        <v>421</v>
      </c>
      <c r="C336" s="721" t="s">
        <v>14950</v>
      </c>
      <c r="D336" s="724" t="s">
        <v>14951</v>
      </c>
      <c r="E336" s="337">
        <v>1</v>
      </c>
      <c r="F336" s="337"/>
      <c r="G336" s="672">
        <v>250</v>
      </c>
      <c r="H336" s="249">
        <f>IF(G336="","",G336-G336*COMPASS!$U$29)</f>
        <v>250</v>
      </c>
    </row>
    <row r="337" spans="1:8" ht="16.2" customHeight="1">
      <c r="A337" s="722" t="s">
        <v>14952</v>
      </c>
      <c r="B337" s="336"/>
      <c r="C337" s="723"/>
      <c r="D337" s="725"/>
      <c r="E337" s="336"/>
      <c r="F337" s="336"/>
      <c r="G337" s="708"/>
      <c r="H337" s="249" t="str">
        <f>IF(G337="","",G337-G337*COMPASS!$U$29)</f>
        <v/>
      </c>
    </row>
    <row r="338" spans="1:8" ht="16.2" customHeight="1">
      <c r="A338" s="722" t="s">
        <v>14953</v>
      </c>
      <c r="B338" s="336"/>
      <c r="C338" s="723"/>
      <c r="D338" s="725"/>
      <c r="E338" s="336"/>
      <c r="F338" s="336"/>
      <c r="G338" s="708"/>
      <c r="H338" s="249" t="str">
        <f>IF(G338="","",G338-G338*COMPASS!$U$29)</f>
        <v/>
      </c>
    </row>
    <row r="339" spans="1:8" ht="16.2" customHeight="1">
      <c r="A339" s="720" t="s">
        <v>14954</v>
      </c>
      <c r="B339" s="719" t="s">
        <v>421</v>
      </c>
      <c r="C339" s="721" t="s">
        <v>14955</v>
      </c>
      <c r="D339" s="724" t="s">
        <v>14956</v>
      </c>
      <c r="E339" s="337">
        <v>1</v>
      </c>
      <c r="F339" s="337"/>
      <c r="G339" s="672">
        <v>899</v>
      </c>
      <c r="H339" s="249">
        <f>IF(G339="","",G339-G339*COMPASS!$U$29)</f>
        <v>899</v>
      </c>
    </row>
    <row r="340" spans="1:8" ht="16.2" customHeight="1">
      <c r="A340" s="720" t="s">
        <v>14957</v>
      </c>
      <c r="B340" s="719" t="s">
        <v>421</v>
      </c>
      <c r="C340" s="721" t="s">
        <v>14958</v>
      </c>
      <c r="D340" s="724" t="s">
        <v>14959</v>
      </c>
      <c r="E340" s="337">
        <v>1</v>
      </c>
      <c r="F340" s="337"/>
      <c r="G340" s="672">
        <v>499</v>
      </c>
      <c r="H340" s="249">
        <f>IF(G340="","",G340-G340*COMPASS!$U$29)</f>
        <v>499</v>
      </c>
    </row>
    <row r="341" spans="1:8" ht="16.2" customHeight="1">
      <c r="A341" s="720" t="s">
        <v>14960</v>
      </c>
      <c r="B341" s="719" t="s">
        <v>421</v>
      </c>
      <c r="C341" s="721" t="s">
        <v>14961</v>
      </c>
      <c r="D341" s="724" t="s">
        <v>14962</v>
      </c>
      <c r="E341" s="337">
        <v>1</v>
      </c>
      <c r="F341" s="337"/>
      <c r="G341" s="672">
        <v>695</v>
      </c>
      <c r="H341" s="249">
        <f>IF(G341="","",G341-G341*COMPASS!$U$29)</f>
        <v>695</v>
      </c>
    </row>
    <row r="342" spans="1:8" ht="16.2" customHeight="1">
      <c r="A342" s="720" t="s">
        <v>14963</v>
      </c>
      <c r="B342" s="719" t="s">
        <v>421</v>
      </c>
      <c r="C342" s="721" t="s">
        <v>14964</v>
      </c>
      <c r="D342" s="724" t="s">
        <v>14965</v>
      </c>
      <c r="E342" s="337">
        <v>1</v>
      </c>
      <c r="F342" s="337"/>
      <c r="G342" s="672">
        <v>295</v>
      </c>
      <c r="H342" s="249">
        <f>IF(G342="","",G342-G342*COMPASS!$U$29)</f>
        <v>295</v>
      </c>
    </row>
    <row r="343" spans="1:8" ht="16.2" customHeight="1">
      <c r="A343" s="720" t="s">
        <v>14966</v>
      </c>
      <c r="B343" s="719" t="s">
        <v>421</v>
      </c>
      <c r="C343" s="721" t="s">
        <v>14967</v>
      </c>
      <c r="D343" s="724" t="s">
        <v>14968</v>
      </c>
      <c r="E343" s="337">
        <v>1</v>
      </c>
      <c r="F343" s="337"/>
      <c r="G343" s="672">
        <v>255</v>
      </c>
      <c r="H343" s="249">
        <f>IF(G343="","",G343-G343*COMPASS!$U$29)</f>
        <v>255</v>
      </c>
    </row>
    <row r="344" spans="1:8" ht="16.2" customHeight="1">
      <c r="A344" s="720" t="s">
        <v>14969</v>
      </c>
      <c r="B344" s="719" t="s">
        <v>421</v>
      </c>
      <c r="C344" s="721" t="s">
        <v>14970</v>
      </c>
      <c r="D344" s="724" t="s">
        <v>14971</v>
      </c>
      <c r="E344" s="337">
        <v>1</v>
      </c>
      <c r="F344" s="337"/>
      <c r="G344" s="672">
        <v>110</v>
      </c>
      <c r="H344" s="249">
        <f>IF(G344="","",G344-G344*COMPASS!$U$29)</f>
        <v>110</v>
      </c>
    </row>
    <row r="345" spans="1:8" ht="16.2" customHeight="1">
      <c r="A345" s="722" t="s">
        <v>14972</v>
      </c>
      <c r="B345" s="336"/>
      <c r="C345" s="723"/>
      <c r="D345" s="725"/>
      <c r="E345" s="336"/>
      <c r="F345" s="336"/>
      <c r="G345" s="708"/>
      <c r="H345" s="249" t="str">
        <f>IF(G345="","",G345-G345*COMPASS!$U$29)</f>
        <v/>
      </c>
    </row>
    <row r="346" spans="1:8" ht="16.2" customHeight="1">
      <c r="A346" s="720" t="s">
        <v>14973</v>
      </c>
      <c r="B346" s="719" t="s">
        <v>421</v>
      </c>
      <c r="C346" s="721" t="s">
        <v>14974</v>
      </c>
      <c r="D346" s="724" t="s">
        <v>14975</v>
      </c>
      <c r="E346" s="337">
        <v>1</v>
      </c>
      <c r="F346" s="337"/>
      <c r="G346" s="672">
        <v>1495</v>
      </c>
      <c r="H346" s="249">
        <f>IF(G346="","",G346-G346*COMPASS!$U$29)</f>
        <v>1495</v>
      </c>
    </row>
    <row r="347" spans="1:8" ht="16.2" customHeight="1">
      <c r="A347" s="722" t="s">
        <v>14976</v>
      </c>
      <c r="B347" s="336"/>
      <c r="C347" s="723"/>
      <c r="D347" s="725"/>
      <c r="E347" s="336"/>
      <c r="F347" s="336"/>
      <c r="G347" s="708"/>
      <c r="H347" s="249" t="str">
        <f>IF(G347="","",G347-G347*COMPASS!$U$29)</f>
        <v/>
      </c>
    </row>
    <row r="348" spans="1:8" ht="16.2" customHeight="1">
      <c r="A348" s="720" t="s">
        <v>14977</v>
      </c>
      <c r="B348" s="719" t="s">
        <v>421</v>
      </c>
      <c r="C348" s="721" t="s">
        <v>5802</v>
      </c>
      <c r="D348" s="724" t="s">
        <v>14978</v>
      </c>
      <c r="E348" s="337">
        <v>1</v>
      </c>
      <c r="F348" s="337"/>
      <c r="G348" s="672">
        <v>10</v>
      </c>
      <c r="H348" s="249">
        <f>IF(G348="","",G348-G348*COMPASS!$U$29)</f>
        <v>10</v>
      </c>
    </row>
    <row r="349" spans="1:8" ht="16.2" customHeight="1">
      <c r="A349" s="720" t="s">
        <v>14979</v>
      </c>
      <c r="B349" s="719" t="s">
        <v>421</v>
      </c>
      <c r="C349" s="721" t="s">
        <v>14980</v>
      </c>
      <c r="D349" s="724" t="s">
        <v>14981</v>
      </c>
      <c r="E349" s="337">
        <v>1</v>
      </c>
      <c r="F349" s="337"/>
      <c r="G349" s="672">
        <v>20</v>
      </c>
      <c r="H349" s="249">
        <f>IF(G349="","",G349-G349*COMPASS!$U$29)</f>
        <v>20</v>
      </c>
    </row>
    <row r="350" spans="1:8" ht="16.2" customHeight="1">
      <c r="A350" s="720" t="s">
        <v>14982</v>
      </c>
      <c r="B350" s="719" t="s">
        <v>421</v>
      </c>
      <c r="C350" s="721" t="s">
        <v>14983</v>
      </c>
      <c r="D350" s="724" t="s">
        <v>14984</v>
      </c>
      <c r="E350" s="337">
        <v>1</v>
      </c>
      <c r="F350" s="337"/>
      <c r="G350" s="672">
        <v>50</v>
      </c>
      <c r="H350" s="249">
        <f>IF(G350="","",G350-G350*COMPASS!$U$29)</f>
        <v>50</v>
      </c>
    </row>
    <row r="351" spans="1:8" ht="16.2" customHeight="1">
      <c r="A351" s="720" t="s">
        <v>14985</v>
      </c>
      <c r="B351" s="719" t="s">
        <v>421</v>
      </c>
      <c r="C351" s="721" t="s">
        <v>14986</v>
      </c>
      <c r="D351" s="724" t="s">
        <v>14987</v>
      </c>
      <c r="E351" s="337">
        <v>1</v>
      </c>
      <c r="F351" s="337"/>
      <c r="G351" s="672">
        <v>30</v>
      </c>
      <c r="H351" s="249">
        <f>IF(G351="","",G351-G351*COMPASS!$U$29)</f>
        <v>30</v>
      </c>
    </row>
    <row r="352" spans="1:8" ht="16.2" customHeight="1">
      <c r="A352" s="722" t="s">
        <v>14988</v>
      </c>
      <c r="B352" s="336"/>
      <c r="C352" s="723"/>
      <c r="D352" s="725"/>
      <c r="E352" s="336"/>
      <c r="F352" s="336"/>
      <c r="G352" s="708"/>
      <c r="H352" s="249" t="str">
        <f>IF(G352="","",G352-G352*COMPASS!$U$29)</f>
        <v/>
      </c>
    </row>
    <row r="353" spans="1:8" ht="16.2" customHeight="1">
      <c r="A353" s="720" t="s">
        <v>14989</v>
      </c>
      <c r="B353" s="719" t="s">
        <v>421</v>
      </c>
      <c r="C353" s="721" t="s">
        <v>5801</v>
      </c>
      <c r="D353" s="724" t="s">
        <v>14990</v>
      </c>
      <c r="E353" s="337">
        <v>1</v>
      </c>
      <c r="F353" s="337"/>
      <c r="G353" s="672">
        <v>60</v>
      </c>
      <c r="H353" s="249">
        <f>IF(G353="","",G353-G353*COMPASS!$U$29)</f>
        <v>60</v>
      </c>
    </row>
    <row r="354" spans="1:8" ht="16.2" customHeight="1">
      <c r="A354" s="720" t="s">
        <v>14991</v>
      </c>
      <c r="B354" s="719" t="s">
        <v>421</v>
      </c>
      <c r="C354" s="721" t="s">
        <v>3029</v>
      </c>
      <c r="D354" s="724" t="s">
        <v>14992</v>
      </c>
      <c r="E354" s="337">
        <v>1</v>
      </c>
      <c r="F354" s="337"/>
      <c r="G354" s="672">
        <v>100</v>
      </c>
      <c r="H354" s="249">
        <f>IF(G354="","",G354-G354*COMPASS!$U$29)</f>
        <v>100</v>
      </c>
    </row>
    <row r="355" spans="1:8" ht="16.2" customHeight="1">
      <c r="A355" s="722" t="s">
        <v>14993</v>
      </c>
      <c r="B355" s="336"/>
      <c r="C355" s="723"/>
      <c r="D355" s="725"/>
      <c r="E355" s="336"/>
      <c r="F355" s="336"/>
      <c r="G355" s="708"/>
      <c r="H355" s="249" t="str">
        <f>IF(G355="","",G355-G355*COMPASS!$U$29)</f>
        <v/>
      </c>
    </row>
    <row r="356" spans="1:8" ht="16.2" customHeight="1">
      <c r="A356" s="720" t="s">
        <v>14857</v>
      </c>
      <c r="B356" s="719" t="s">
        <v>421</v>
      </c>
      <c r="C356" s="721" t="s">
        <v>3030</v>
      </c>
      <c r="D356" s="724" t="s">
        <v>14994</v>
      </c>
      <c r="E356" s="337">
        <v>1</v>
      </c>
      <c r="F356" s="337"/>
      <c r="G356" s="672">
        <v>11</v>
      </c>
      <c r="H356" s="249">
        <f>IF(G356="","",G356-G356*COMPASS!$U$29)</f>
        <v>11</v>
      </c>
    </row>
    <row r="357" spans="1:8" ht="16.2" customHeight="1">
      <c r="A357" s="720" t="s">
        <v>14995</v>
      </c>
      <c r="B357" s="719" t="s">
        <v>421</v>
      </c>
      <c r="C357" s="721" t="s">
        <v>3031</v>
      </c>
      <c r="D357" s="724" t="s">
        <v>14996</v>
      </c>
      <c r="E357" s="337">
        <v>1</v>
      </c>
      <c r="F357" s="337"/>
      <c r="G357" s="672">
        <v>75</v>
      </c>
      <c r="H357" s="249">
        <f>IF(G357="","",G357-G357*COMPASS!$U$29)</f>
        <v>75</v>
      </c>
    </row>
    <row r="358" spans="1:8" ht="16.2" customHeight="1">
      <c r="A358" s="720" t="s">
        <v>14997</v>
      </c>
      <c r="B358" s="719" t="s">
        <v>421</v>
      </c>
      <c r="C358" s="721" t="s">
        <v>3032</v>
      </c>
      <c r="D358" s="724" t="s">
        <v>14998</v>
      </c>
      <c r="E358" s="337">
        <v>1</v>
      </c>
      <c r="F358" s="337"/>
      <c r="G358" s="672">
        <v>15</v>
      </c>
      <c r="H358" s="249">
        <f>IF(G358="","",G358-G358*COMPASS!$U$29)</f>
        <v>15</v>
      </c>
    </row>
    <row r="359" spans="1:8" ht="16.2" customHeight="1">
      <c r="A359" s="720" t="s">
        <v>14999</v>
      </c>
      <c r="B359" s="719" t="s">
        <v>421</v>
      </c>
      <c r="C359" s="721" t="s">
        <v>3033</v>
      </c>
      <c r="D359" s="724" t="s">
        <v>17106</v>
      </c>
      <c r="E359" s="337">
        <v>1</v>
      </c>
      <c r="F359" s="337"/>
      <c r="G359" s="672">
        <v>50</v>
      </c>
      <c r="H359" s="249">
        <f>IF(G359="","",G359-G359*COMPASS!$U$29)</f>
        <v>50</v>
      </c>
    </row>
    <row r="360" spans="1:8" ht="16.2" customHeight="1">
      <c r="A360" s="720" t="s">
        <v>15000</v>
      </c>
      <c r="B360" s="719" t="s">
        <v>421</v>
      </c>
      <c r="C360" s="721" t="s">
        <v>3034</v>
      </c>
      <c r="D360" s="724" t="s">
        <v>15001</v>
      </c>
      <c r="E360" s="337">
        <v>1</v>
      </c>
      <c r="F360" s="337"/>
      <c r="G360" s="672">
        <v>599</v>
      </c>
      <c r="H360" s="249">
        <f>IF(G360="","",G360-G360*COMPASS!$U$29)</f>
        <v>599</v>
      </c>
    </row>
    <row r="361" spans="1:8" ht="16.2" customHeight="1">
      <c r="A361" s="720" t="s">
        <v>15002</v>
      </c>
      <c r="B361" s="719" t="s">
        <v>421</v>
      </c>
      <c r="C361" s="721" t="s">
        <v>4609</v>
      </c>
      <c r="D361" s="724" t="s">
        <v>15003</v>
      </c>
      <c r="E361" s="337">
        <v>1</v>
      </c>
      <c r="F361" s="337"/>
      <c r="G361" s="672">
        <v>50</v>
      </c>
      <c r="H361" s="249">
        <f>IF(G361="","",G361-G361*COMPASS!$U$29)</f>
        <v>50</v>
      </c>
    </row>
    <row r="362" spans="1:8" ht="16.2" customHeight="1">
      <c r="A362" s="720" t="s">
        <v>15004</v>
      </c>
      <c r="B362" s="719" t="s">
        <v>421</v>
      </c>
      <c r="C362" s="721" t="s">
        <v>4610</v>
      </c>
      <c r="D362" s="724" t="s">
        <v>15005</v>
      </c>
      <c r="E362" s="337">
        <v>1</v>
      </c>
      <c r="F362" s="337"/>
      <c r="G362" s="672">
        <v>50</v>
      </c>
      <c r="H362" s="249">
        <f>IF(G362="","",G362-G362*COMPASS!$U$29)</f>
        <v>50</v>
      </c>
    </row>
    <row r="363" spans="1:8" ht="16.2" customHeight="1">
      <c r="A363" s="720" t="s">
        <v>15006</v>
      </c>
      <c r="B363" s="719" t="s">
        <v>421</v>
      </c>
      <c r="C363" s="721" t="s">
        <v>15007</v>
      </c>
      <c r="D363" s="724" t="s">
        <v>15008</v>
      </c>
      <c r="E363" s="337">
        <v>1</v>
      </c>
      <c r="F363" s="337"/>
      <c r="G363" s="672">
        <v>25</v>
      </c>
      <c r="H363" s="249">
        <f>IF(G363="","",G363-G363*COMPASS!$U$29)</f>
        <v>25</v>
      </c>
    </row>
    <row r="364" spans="1:8" ht="16.2" customHeight="1">
      <c r="A364" s="720" t="s">
        <v>15009</v>
      </c>
      <c r="B364" s="719" t="s">
        <v>421</v>
      </c>
      <c r="C364" s="721" t="s">
        <v>15010</v>
      </c>
      <c r="D364" s="724" t="s">
        <v>15011</v>
      </c>
      <c r="E364" s="337">
        <v>1</v>
      </c>
      <c r="F364" s="337"/>
      <c r="G364" s="672">
        <v>12</v>
      </c>
      <c r="H364" s="249">
        <f>IF(G364="","",G364-G364*COMPASS!$U$29)</f>
        <v>12</v>
      </c>
    </row>
    <row r="365" spans="1:8" ht="16.2" customHeight="1">
      <c r="A365" s="720" t="s">
        <v>15012</v>
      </c>
      <c r="B365" s="719" t="s">
        <v>421</v>
      </c>
      <c r="C365" s="721" t="s">
        <v>15013</v>
      </c>
      <c r="D365" s="724" t="s">
        <v>15014</v>
      </c>
      <c r="E365" s="337">
        <v>1</v>
      </c>
      <c r="F365" s="337"/>
      <c r="G365" s="672">
        <v>25</v>
      </c>
      <c r="H365" s="249">
        <f>IF(G365="","",G365-G365*COMPASS!$U$29)</f>
        <v>25</v>
      </c>
    </row>
    <row r="366" spans="1:8" ht="16.2" customHeight="1">
      <c r="A366" s="720" t="s">
        <v>15015</v>
      </c>
      <c r="B366" s="719" t="s">
        <v>421</v>
      </c>
      <c r="C366" s="721" t="s">
        <v>15016</v>
      </c>
      <c r="D366" s="724" t="s">
        <v>15017</v>
      </c>
      <c r="E366" s="337">
        <v>1</v>
      </c>
      <c r="F366" s="337"/>
      <c r="G366" s="672">
        <v>10</v>
      </c>
      <c r="H366" s="249">
        <f>IF(G366="","",G366-G366*COMPASS!$U$29)</f>
        <v>10</v>
      </c>
    </row>
    <row r="367" spans="1:8" ht="16.2" customHeight="1">
      <c r="A367" s="720" t="s">
        <v>15018</v>
      </c>
      <c r="B367" s="719" t="s">
        <v>421</v>
      </c>
      <c r="C367" s="721" t="s">
        <v>15019</v>
      </c>
      <c r="D367" s="724" t="s">
        <v>15020</v>
      </c>
      <c r="E367" s="337">
        <v>1</v>
      </c>
      <c r="F367" s="337"/>
      <c r="G367" s="672">
        <v>12</v>
      </c>
      <c r="H367" s="249">
        <f>IF(G367="","",G367-G367*COMPASS!$U$29)</f>
        <v>12</v>
      </c>
    </row>
    <row r="368" spans="1:8" ht="16.2" customHeight="1">
      <c r="A368" s="720" t="s">
        <v>15021</v>
      </c>
      <c r="B368" s="719" t="s">
        <v>421</v>
      </c>
      <c r="C368" s="721" t="s">
        <v>15022</v>
      </c>
      <c r="D368" s="724" t="s">
        <v>15023</v>
      </c>
      <c r="E368" s="337">
        <v>1</v>
      </c>
      <c r="F368" s="337"/>
      <c r="G368" s="672">
        <v>25</v>
      </c>
      <c r="H368" s="249">
        <f>IF(G368="","",G368-G368*COMPASS!$U$29)</f>
        <v>25</v>
      </c>
    </row>
    <row r="369" spans="1:8" ht="16.2" customHeight="1">
      <c r="A369" s="720" t="s">
        <v>15024</v>
      </c>
      <c r="B369" s="719" t="s">
        <v>421</v>
      </c>
      <c r="C369" s="721" t="s">
        <v>15025</v>
      </c>
      <c r="D369" s="724" t="s">
        <v>15026</v>
      </c>
      <c r="E369" s="337">
        <v>1</v>
      </c>
      <c r="F369" s="337"/>
      <c r="G369" s="672">
        <v>129</v>
      </c>
      <c r="H369" s="249">
        <f>IF(G369="","",G369-G369*COMPASS!$U$29)</f>
        <v>129</v>
      </c>
    </row>
    <row r="370" spans="1:8" ht="16.2" customHeight="1">
      <c r="A370" s="720" t="s">
        <v>15027</v>
      </c>
      <c r="B370" s="719" t="s">
        <v>421</v>
      </c>
      <c r="C370" s="721" t="s">
        <v>15028</v>
      </c>
      <c r="D370" s="724" t="s">
        <v>15029</v>
      </c>
      <c r="E370" s="337">
        <v>1</v>
      </c>
      <c r="F370" s="337"/>
      <c r="G370" s="672">
        <v>30</v>
      </c>
      <c r="H370" s="249">
        <f>IF(G370="","",G370-G370*COMPASS!$U$29)</f>
        <v>30</v>
      </c>
    </row>
    <row r="371" spans="1:8" ht="16.2" customHeight="1">
      <c r="A371" s="720" t="s">
        <v>15030</v>
      </c>
      <c r="B371" s="719" t="s">
        <v>421</v>
      </c>
      <c r="C371" s="721" t="s">
        <v>15031</v>
      </c>
      <c r="D371" s="724" t="s">
        <v>15032</v>
      </c>
      <c r="E371" s="337">
        <v>1</v>
      </c>
      <c r="F371" s="337"/>
      <c r="G371" s="672">
        <v>25</v>
      </c>
      <c r="H371" s="249">
        <f>IF(G371="","",G371-G371*COMPASS!$U$29)</f>
        <v>25</v>
      </c>
    </row>
    <row r="372" spans="1:8" ht="16.2" customHeight="1">
      <c r="A372" s="720" t="s">
        <v>15033</v>
      </c>
      <c r="B372" s="719" t="s">
        <v>421</v>
      </c>
      <c r="C372" s="721" t="s">
        <v>15034</v>
      </c>
      <c r="D372" s="724" t="s">
        <v>15035</v>
      </c>
      <c r="E372" s="337">
        <v>1</v>
      </c>
      <c r="F372" s="337"/>
      <c r="G372" s="672">
        <v>12</v>
      </c>
      <c r="H372" s="249">
        <f>IF(G372="","",G372-G372*COMPASS!$U$29)</f>
        <v>12</v>
      </c>
    </row>
    <row r="373" spans="1:8" ht="16.2" customHeight="1">
      <c r="A373" s="720" t="s">
        <v>15036</v>
      </c>
      <c r="B373" s="719" t="s">
        <v>421</v>
      </c>
      <c r="C373" s="721" t="s">
        <v>15037</v>
      </c>
      <c r="D373" s="724" t="s">
        <v>15038</v>
      </c>
      <c r="E373" s="337">
        <v>1</v>
      </c>
      <c r="F373" s="337"/>
      <c r="G373" s="672">
        <v>25</v>
      </c>
      <c r="H373" s="249">
        <f>IF(G373="","",G373-G373*COMPASS!$U$29)</f>
        <v>25</v>
      </c>
    </row>
    <row r="374" spans="1:8" ht="16.2" customHeight="1">
      <c r="A374" s="720" t="s">
        <v>15039</v>
      </c>
      <c r="B374" s="719" t="s">
        <v>421</v>
      </c>
      <c r="C374" s="721" t="s">
        <v>15040</v>
      </c>
      <c r="D374" s="724" t="s">
        <v>15041</v>
      </c>
      <c r="E374" s="337">
        <v>1</v>
      </c>
      <c r="F374" s="337"/>
      <c r="G374" s="672">
        <v>250</v>
      </c>
      <c r="H374" s="249">
        <f>IF(G374="","",G374-G374*COMPASS!$U$29)</f>
        <v>250</v>
      </c>
    </row>
    <row r="375" spans="1:8" ht="16.2" customHeight="1">
      <c r="A375" s="720" t="s">
        <v>15042</v>
      </c>
      <c r="B375" s="719" t="s">
        <v>421</v>
      </c>
      <c r="C375" s="721" t="s">
        <v>15043</v>
      </c>
      <c r="D375" s="724" t="s">
        <v>15044</v>
      </c>
      <c r="E375" s="337">
        <v>1</v>
      </c>
      <c r="F375" s="337"/>
      <c r="G375" s="672">
        <v>250</v>
      </c>
      <c r="H375" s="249">
        <f>IF(G375="","",G375-G375*COMPASS!$U$29)</f>
        <v>250</v>
      </c>
    </row>
    <row r="376" spans="1:8" ht="16.2" customHeight="1">
      <c r="A376" s="720" t="s">
        <v>15045</v>
      </c>
      <c r="B376" s="719" t="s">
        <v>421</v>
      </c>
      <c r="C376" s="721" t="s">
        <v>15046</v>
      </c>
      <c r="D376" s="724" t="s">
        <v>15047</v>
      </c>
      <c r="E376" s="337">
        <v>1</v>
      </c>
      <c r="F376" s="337"/>
      <c r="G376" s="672">
        <v>250</v>
      </c>
      <c r="H376" s="249">
        <f>IF(G376="","",G376-G376*COMPASS!$U$29)</f>
        <v>250</v>
      </c>
    </row>
    <row r="377" spans="1:8" ht="16.2" customHeight="1">
      <c r="A377" s="720" t="s">
        <v>15048</v>
      </c>
      <c r="B377" s="719" t="s">
        <v>421</v>
      </c>
      <c r="C377" s="721" t="s">
        <v>15049</v>
      </c>
      <c r="D377" s="724" t="s">
        <v>15050</v>
      </c>
      <c r="E377" s="337">
        <v>1</v>
      </c>
      <c r="F377" s="337"/>
      <c r="G377" s="672">
        <v>50</v>
      </c>
      <c r="H377" s="249">
        <f>IF(G377="","",G377-G377*COMPASS!$U$29)</f>
        <v>50</v>
      </c>
    </row>
    <row r="378" spans="1:8" ht="16.2" customHeight="1">
      <c r="A378" s="720" t="s">
        <v>15051</v>
      </c>
      <c r="B378" s="719" t="s">
        <v>421</v>
      </c>
      <c r="C378" s="721" t="s">
        <v>15052</v>
      </c>
      <c r="D378" s="724" t="s">
        <v>15053</v>
      </c>
      <c r="E378" s="337">
        <v>1</v>
      </c>
      <c r="F378" s="337"/>
      <c r="G378" s="672">
        <v>25</v>
      </c>
      <c r="H378" s="249">
        <f>IF(G378="","",G378-G378*COMPASS!$U$29)</f>
        <v>25</v>
      </c>
    </row>
    <row r="379" spans="1:8" ht="16.2" customHeight="1">
      <c r="A379" s="720" t="s">
        <v>15054</v>
      </c>
      <c r="B379" s="719" t="s">
        <v>421</v>
      </c>
      <c r="C379" s="721" t="s">
        <v>15055</v>
      </c>
      <c r="D379" s="724" t="s">
        <v>15056</v>
      </c>
      <c r="E379" s="337">
        <v>1</v>
      </c>
      <c r="F379" s="337"/>
      <c r="G379" s="672">
        <v>25</v>
      </c>
      <c r="H379" s="249">
        <f>IF(G379="","",G379-G379*COMPASS!$U$29)</f>
        <v>25</v>
      </c>
    </row>
    <row r="380" spans="1:8" ht="16.2" customHeight="1">
      <c r="A380" s="720" t="s">
        <v>15057</v>
      </c>
      <c r="B380" s="719" t="s">
        <v>421</v>
      </c>
      <c r="C380" s="721" t="s">
        <v>15058</v>
      </c>
      <c r="D380" s="724" t="s">
        <v>15059</v>
      </c>
      <c r="E380" s="337">
        <v>1</v>
      </c>
      <c r="F380" s="337"/>
      <c r="G380" s="672">
        <v>25</v>
      </c>
      <c r="H380" s="249">
        <f>IF(G380="","",G380-G380*COMPASS!$U$29)</f>
        <v>25</v>
      </c>
    </row>
    <row r="381" spans="1:8" ht="16.2" customHeight="1">
      <c r="A381" s="720" t="s">
        <v>15060</v>
      </c>
      <c r="B381" s="719" t="s">
        <v>421</v>
      </c>
      <c r="C381" s="721" t="s">
        <v>15061</v>
      </c>
      <c r="D381" s="724" t="s">
        <v>15062</v>
      </c>
      <c r="E381" s="337">
        <v>1</v>
      </c>
      <c r="F381" s="337"/>
      <c r="G381" s="672">
        <v>250</v>
      </c>
      <c r="H381" s="249">
        <f>IF(G381="","",G381-G381*COMPASS!$U$29)</f>
        <v>250</v>
      </c>
    </row>
    <row r="382" spans="1:8" ht="16.2" customHeight="1">
      <c r="A382" s="720" t="s">
        <v>15063</v>
      </c>
      <c r="B382" s="719" t="s">
        <v>421</v>
      </c>
      <c r="C382" s="721" t="s">
        <v>15064</v>
      </c>
      <c r="D382" s="724" t="s">
        <v>15065</v>
      </c>
      <c r="E382" s="337">
        <v>1</v>
      </c>
      <c r="F382" s="337"/>
      <c r="G382" s="672">
        <v>250</v>
      </c>
      <c r="H382" s="249">
        <f>IF(G382="","",G382-G382*COMPASS!$U$29)</f>
        <v>250</v>
      </c>
    </row>
    <row r="383" spans="1:8" ht="16.2" customHeight="1">
      <c r="A383" s="720" t="s">
        <v>15066</v>
      </c>
      <c r="B383" s="719" t="s">
        <v>421</v>
      </c>
      <c r="C383" s="721" t="s">
        <v>15067</v>
      </c>
      <c r="D383" s="724" t="s">
        <v>15068</v>
      </c>
      <c r="E383" s="337">
        <v>1</v>
      </c>
      <c r="F383" s="337"/>
      <c r="G383" s="672">
        <v>95</v>
      </c>
      <c r="H383" s="249">
        <f>IF(G383="","",G383-G383*COMPASS!$U$29)</f>
        <v>95</v>
      </c>
    </row>
    <row r="384" spans="1:8" ht="16.2" customHeight="1">
      <c r="A384" s="722" t="s">
        <v>15069</v>
      </c>
      <c r="B384" s="336"/>
      <c r="C384" s="723"/>
      <c r="D384" s="725"/>
      <c r="E384" s="336"/>
      <c r="F384" s="336"/>
      <c r="G384" s="708"/>
      <c r="H384" s="249" t="str">
        <f>IF(G384="","",G384-G384*COMPASS!$U$29)</f>
        <v/>
      </c>
    </row>
    <row r="385" spans="1:8" ht="16.2" customHeight="1">
      <c r="A385" s="720" t="s">
        <v>15070</v>
      </c>
      <c r="B385" s="719" t="s">
        <v>421</v>
      </c>
      <c r="C385" s="721" t="s">
        <v>15071</v>
      </c>
      <c r="D385" s="724" t="s">
        <v>15072</v>
      </c>
      <c r="E385" s="337">
        <v>1</v>
      </c>
      <c r="F385" s="337"/>
      <c r="G385" s="672">
        <v>999</v>
      </c>
      <c r="H385" s="249">
        <f>IF(G385="","",G385-G385*COMPASS!$U$29)</f>
        <v>999</v>
      </c>
    </row>
    <row r="386" spans="1:8" ht="16.2" customHeight="1">
      <c r="A386" s="720" t="s">
        <v>15073</v>
      </c>
      <c r="B386" s="719" t="s">
        <v>421</v>
      </c>
      <c r="C386" s="721" t="s">
        <v>15074</v>
      </c>
      <c r="D386" s="724" t="s">
        <v>15075</v>
      </c>
      <c r="E386" s="337">
        <v>1</v>
      </c>
      <c r="F386" s="337"/>
      <c r="G386" s="672">
        <v>1999</v>
      </c>
      <c r="H386" s="249">
        <f>IF(G386="","",G386-G386*COMPASS!$U$29)</f>
        <v>1999</v>
      </c>
    </row>
    <row r="387" spans="1:8" ht="16.2" customHeight="1">
      <c r="A387" s="722" t="s">
        <v>15076</v>
      </c>
      <c r="B387" s="336"/>
      <c r="C387" s="723"/>
      <c r="D387" s="725"/>
      <c r="E387" s="336"/>
      <c r="F387" s="336"/>
      <c r="G387" s="708"/>
      <c r="H387" s="249" t="str">
        <f>IF(G387="","",G387-G387*COMPASS!$U$29)</f>
        <v/>
      </c>
    </row>
    <row r="388" spans="1:8" ht="16.2" customHeight="1">
      <c r="A388" s="720" t="s">
        <v>15077</v>
      </c>
      <c r="B388" s="719" t="s">
        <v>421</v>
      </c>
      <c r="C388" s="721" t="s">
        <v>15078</v>
      </c>
      <c r="D388" s="724" t="s">
        <v>15079</v>
      </c>
      <c r="E388" s="337">
        <v>1</v>
      </c>
      <c r="F388" s="337"/>
      <c r="G388" s="672">
        <v>199</v>
      </c>
      <c r="H388" s="249">
        <f>IF(G388="","",G388-G388*COMPASS!$U$29)</f>
        <v>199</v>
      </c>
    </row>
    <row r="389" spans="1:8" ht="16.2" customHeight="1">
      <c r="A389" s="720" t="s">
        <v>15080</v>
      </c>
      <c r="B389" s="719" t="s">
        <v>421</v>
      </c>
      <c r="C389" s="721" t="s">
        <v>15081</v>
      </c>
      <c r="D389" s="724" t="s">
        <v>15082</v>
      </c>
      <c r="E389" s="337">
        <v>1</v>
      </c>
      <c r="F389" s="337"/>
      <c r="G389" s="672">
        <v>12</v>
      </c>
      <c r="H389" s="249">
        <f>IF(G389="","",G389-G389*COMPASS!$U$29)</f>
        <v>12</v>
      </c>
    </row>
    <row r="390" spans="1:8" ht="16.2" customHeight="1">
      <c r="A390" s="722" t="s">
        <v>15083</v>
      </c>
      <c r="B390" s="336"/>
      <c r="C390" s="723"/>
      <c r="D390" s="725"/>
      <c r="E390" s="336"/>
      <c r="F390" s="336"/>
      <c r="G390" s="708"/>
      <c r="H390" s="249" t="str">
        <f>IF(G390="","",G390-G390*COMPASS!$U$29)</f>
        <v/>
      </c>
    </row>
    <row r="391" spans="1:8" ht="16.2" customHeight="1">
      <c r="A391" s="720" t="s">
        <v>15084</v>
      </c>
      <c r="B391" s="719" t="s">
        <v>421</v>
      </c>
      <c r="C391" s="721" t="s">
        <v>15085</v>
      </c>
      <c r="D391" s="724" t="s">
        <v>15086</v>
      </c>
      <c r="E391" s="337">
        <v>1</v>
      </c>
      <c r="F391" s="337"/>
      <c r="G391" s="672">
        <v>199</v>
      </c>
      <c r="H391" s="249">
        <f>IF(G391="","",G391-G391*COMPASS!$U$29)</f>
        <v>199</v>
      </c>
    </row>
    <row r="392" spans="1:8" ht="16.2" customHeight="1">
      <c r="A392" s="720" t="s">
        <v>15087</v>
      </c>
      <c r="B392" s="719" t="s">
        <v>421</v>
      </c>
      <c r="C392" s="721" t="s">
        <v>15088</v>
      </c>
      <c r="D392" s="724" t="s">
        <v>15089</v>
      </c>
      <c r="E392" s="337">
        <v>1</v>
      </c>
      <c r="F392" s="337"/>
      <c r="G392" s="672">
        <v>12</v>
      </c>
      <c r="H392" s="249">
        <f>IF(G392="","",G392-G392*COMPASS!$U$29)</f>
        <v>12</v>
      </c>
    </row>
    <row r="393" spans="1:8" ht="16.2" customHeight="1">
      <c r="A393" s="722" t="s">
        <v>15090</v>
      </c>
      <c r="B393" s="336"/>
      <c r="C393" s="723"/>
      <c r="D393" s="725"/>
      <c r="E393" s="336"/>
      <c r="F393" s="336"/>
      <c r="G393" s="708"/>
      <c r="H393" s="249" t="str">
        <f>IF(G393="","",G393-G393*COMPASS!$U$29)</f>
        <v/>
      </c>
    </row>
    <row r="394" spans="1:8" ht="16.2" customHeight="1">
      <c r="A394" s="720" t="s">
        <v>15091</v>
      </c>
      <c r="B394" s="719" t="s">
        <v>421</v>
      </c>
      <c r="C394" s="721" t="s">
        <v>15092</v>
      </c>
      <c r="D394" s="724" t="s">
        <v>15093</v>
      </c>
      <c r="E394" s="337">
        <v>1</v>
      </c>
      <c r="F394" s="337"/>
      <c r="G394" s="672">
        <v>124</v>
      </c>
      <c r="H394" s="249">
        <f>IF(G394="","",G394-G394*COMPASS!$U$29)</f>
        <v>124</v>
      </c>
    </row>
    <row r="395" spans="1:8" ht="16.2" customHeight="1">
      <c r="A395" s="720" t="s">
        <v>15094</v>
      </c>
      <c r="B395" s="719" t="s">
        <v>421</v>
      </c>
      <c r="C395" s="721" t="s">
        <v>15095</v>
      </c>
      <c r="D395" s="724" t="s">
        <v>15096</v>
      </c>
      <c r="E395" s="337">
        <v>1</v>
      </c>
      <c r="F395" s="337"/>
      <c r="G395" s="672">
        <v>20</v>
      </c>
      <c r="H395" s="249">
        <f>IF(G395="","",G395-G395*COMPASS!$U$29)</f>
        <v>20</v>
      </c>
    </row>
    <row r="396" spans="1:8" ht="16.2" customHeight="1">
      <c r="A396" s="722" t="s">
        <v>15097</v>
      </c>
      <c r="B396" s="336"/>
      <c r="C396" s="723"/>
      <c r="D396" s="725"/>
      <c r="E396" s="336"/>
      <c r="F396" s="336"/>
      <c r="G396" s="708"/>
      <c r="H396" s="249" t="str">
        <f>IF(G396="","",G396-G396*COMPASS!$U$29)</f>
        <v/>
      </c>
    </row>
    <row r="397" spans="1:8" ht="16.2" customHeight="1">
      <c r="A397" s="720" t="s">
        <v>3709</v>
      </c>
      <c r="B397" s="719" t="s">
        <v>421</v>
      </c>
      <c r="C397" s="721" t="s">
        <v>3628</v>
      </c>
      <c r="D397" s="724" t="s">
        <v>15098</v>
      </c>
      <c r="E397" s="337">
        <v>1</v>
      </c>
      <c r="F397" s="337"/>
      <c r="G397" s="672">
        <v>160</v>
      </c>
      <c r="H397" s="249">
        <f>IF(G397="","",G397-G397*COMPASS!$U$29)</f>
        <v>160</v>
      </c>
    </row>
    <row r="398" spans="1:8" ht="16.2" customHeight="1">
      <c r="A398" s="720" t="s">
        <v>3715</v>
      </c>
      <c r="B398" s="719" t="s">
        <v>421</v>
      </c>
      <c r="C398" s="721" t="s">
        <v>3634</v>
      </c>
      <c r="D398" s="724" t="s">
        <v>15099</v>
      </c>
      <c r="E398" s="337">
        <v>1</v>
      </c>
      <c r="F398" s="337"/>
      <c r="G398" s="672">
        <v>400</v>
      </c>
      <c r="H398" s="249">
        <f>IF(G398="","",G398-G398*COMPASS!$U$29)</f>
        <v>400</v>
      </c>
    </row>
    <row r="399" spans="1:8" ht="16.2" customHeight="1">
      <c r="A399" s="720" t="s">
        <v>3711</v>
      </c>
      <c r="B399" s="719" t="s">
        <v>421</v>
      </c>
      <c r="C399" s="721" t="s">
        <v>3630</v>
      </c>
      <c r="D399" s="724" t="s">
        <v>15100</v>
      </c>
      <c r="E399" s="337">
        <v>1</v>
      </c>
      <c r="F399" s="337"/>
      <c r="G399" s="672">
        <v>560</v>
      </c>
      <c r="H399" s="249">
        <f>IF(G399="","",G399-G399*COMPASS!$U$29)</f>
        <v>560</v>
      </c>
    </row>
    <row r="400" spans="1:8" ht="16.2" customHeight="1">
      <c r="A400" s="720" t="s">
        <v>3719</v>
      </c>
      <c r="B400" s="719" t="s">
        <v>421</v>
      </c>
      <c r="C400" s="721" t="s">
        <v>3638</v>
      </c>
      <c r="D400" s="724" t="s">
        <v>15101</v>
      </c>
      <c r="E400" s="337">
        <v>1</v>
      </c>
      <c r="F400" s="337"/>
      <c r="G400" s="672">
        <v>600</v>
      </c>
      <c r="H400" s="249">
        <f>IF(G400="","",G400-G400*COMPASS!$U$29)</f>
        <v>600</v>
      </c>
    </row>
    <row r="401" spans="1:8" ht="16.2" customHeight="1">
      <c r="A401" s="720" t="s">
        <v>3717</v>
      </c>
      <c r="B401" s="719" t="s">
        <v>421</v>
      </c>
      <c r="C401" s="721" t="s">
        <v>3636</v>
      </c>
      <c r="D401" s="724" t="s">
        <v>15102</v>
      </c>
      <c r="E401" s="337">
        <v>1</v>
      </c>
      <c r="F401" s="337"/>
      <c r="G401" s="672">
        <v>1000</v>
      </c>
      <c r="H401" s="249">
        <f>IF(G401="","",G401-G401*COMPASS!$U$29)</f>
        <v>1000</v>
      </c>
    </row>
    <row r="402" spans="1:8" ht="16.2" customHeight="1">
      <c r="A402" s="720" t="s">
        <v>3713</v>
      </c>
      <c r="B402" s="719" t="s">
        <v>421</v>
      </c>
      <c r="C402" s="721" t="s">
        <v>3632</v>
      </c>
      <c r="D402" s="724" t="s">
        <v>15103</v>
      </c>
      <c r="E402" s="337">
        <v>1</v>
      </c>
      <c r="F402" s="337"/>
      <c r="G402" s="672">
        <v>1160</v>
      </c>
      <c r="H402" s="249">
        <f>IF(G402="","",G402-G402*COMPASS!$U$29)</f>
        <v>1160</v>
      </c>
    </row>
    <row r="403" spans="1:8" ht="16.2" customHeight="1">
      <c r="A403" s="720" t="s">
        <v>6017</v>
      </c>
      <c r="B403" s="719" t="s">
        <v>421</v>
      </c>
      <c r="C403" s="721" t="s">
        <v>5990</v>
      </c>
      <c r="D403" s="724" t="s">
        <v>15104</v>
      </c>
      <c r="E403" s="337">
        <v>1</v>
      </c>
      <c r="F403" s="337"/>
      <c r="G403" s="672">
        <v>219</v>
      </c>
      <c r="H403" s="249">
        <f>IF(G403="","",G403-G403*COMPASS!$U$29)</f>
        <v>219</v>
      </c>
    </row>
    <row r="404" spans="1:8" ht="16.2" customHeight="1">
      <c r="A404" s="720" t="s">
        <v>6019</v>
      </c>
      <c r="B404" s="719" t="s">
        <v>421</v>
      </c>
      <c r="C404" s="721" t="s">
        <v>5992</v>
      </c>
      <c r="D404" s="724" t="s">
        <v>15105</v>
      </c>
      <c r="E404" s="337">
        <v>1</v>
      </c>
      <c r="F404" s="337"/>
      <c r="G404" s="672">
        <v>30</v>
      </c>
      <c r="H404" s="249">
        <f>IF(G404="","",G404-G404*COMPASS!$U$29)</f>
        <v>30</v>
      </c>
    </row>
    <row r="405" spans="1:8" ht="16.2" customHeight="1">
      <c r="A405" s="722" t="s">
        <v>15106</v>
      </c>
      <c r="B405" s="336"/>
      <c r="C405" s="723"/>
      <c r="D405" s="725"/>
      <c r="E405" s="336"/>
      <c r="F405" s="336"/>
      <c r="G405" s="708"/>
      <c r="H405" s="249" t="str">
        <f>IF(G405="","",G405-G405*COMPASS!$U$29)</f>
        <v/>
      </c>
    </row>
    <row r="406" spans="1:8" ht="16.2" customHeight="1">
      <c r="A406" s="720" t="s">
        <v>3721</v>
      </c>
      <c r="B406" s="719" t="s">
        <v>421</v>
      </c>
      <c r="C406" s="721" t="s">
        <v>3640</v>
      </c>
      <c r="D406" s="724" t="s">
        <v>15107</v>
      </c>
      <c r="E406" s="337">
        <v>1</v>
      </c>
      <c r="F406" s="337"/>
      <c r="G406" s="672">
        <v>1200</v>
      </c>
      <c r="H406" s="249">
        <f>IF(G406="","",G406-G406*COMPASS!$U$29)</f>
        <v>1200</v>
      </c>
    </row>
    <row r="407" spans="1:8" ht="16.2" customHeight="1">
      <c r="A407" s="720" t="s">
        <v>3723</v>
      </c>
      <c r="B407" s="719" t="s">
        <v>421</v>
      </c>
      <c r="C407" s="721" t="s">
        <v>3642</v>
      </c>
      <c r="D407" s="724" t="s">
        <v>15108</v>
      </c>
      <c r="E407" s="337">
        <v>1</v>
      </c>
      <c r="F407" s="337"/>
      <c r="G407" s="672">
        <v>1800</v>
      </c>
      <c r="H407" s="249">
        <f>IF(G407="","",G407-G407*COMPASS!$U$29)</f>
        <v>1800</v>
      </c>
    </row>
    <row r="408" spans="1:8" ht="16.2" customHeight="1">
      <c r="A408" s="720" t="s">
        <v>3725</v>
      </c>
      <c r="B408" s="719" t="s">
        <v>421</v>
      </c>
      <c r="C408" s="721" t="s">
        <v>3644</v>
      </c>
      <c r="D408" s="724" t="s">
        <v>15109</v>
      </c>
      <c r="E408" s="337">
        <v>1</v>
      </c>
      <c r="F408" s="337"/>
      <c r="G408" s="672">
        <v>600</v>
      </c>
      <c r="H408" s="249">
        <f>IF(G408="","",G408-G408*COMPASS!$U$29)</f>
        <v>600</v>
      </c>
    </row>
    <row r="409" spans="1:8" ht="16.2" customHeight="1">
      <c r="A409" s="720" t="s">
        <v>3727</v>
      </c>
      <c r="B409" s="719" t="s">
        <v>421</v>
      </c>
      <c r="C409" s="721" t="s">
        <v>3646</v>
      </c>
      <c r="D409" s="724" t="s">
        <v>15110</v>
      </c>
      <c r="E409" s="337">
        <v>1</v>
      </c>
      <c r="F409" s="337"/>
      <c r="G409" s="672">
        <v>1000</v>
      </c>
      <c r="H409" s="249">
        <f>IF(G409="","",G409-G409*COMPASS!$U$29)</f>
        <v>1000</v>
      </c>
    </row>
    <row r="410" spans="1:8" ht="16.2" customHeight="1">
      <c r="A410" s="720" t="s">
        <v>15111</v>
      </c>
      <c r="B410" s="719" t="s">
        <v>421</v>
      </c>
      <c r="C410" s="721" t="s">
        <v>15112</v>
      </c>
      <c r="D410" s="724" t="s">
        <v>15113</v>
      </c>
      <c r="E410" s="337">
        <v>1</v>
      </c>
      <c r="F410" s="337"/>
      <c r="G410" s="672">
        <v>2000</v>
      </c>
      <c r="H410" s="249">
        <f>IF(G410="","",G410-G410*COMPASS!$U$29)</f>
        <v>2000</v>
      </c>
    </row>
    <row r="411" spans="1:8" ht="16.2" customHeight="1">
      <c r="A411" s="720" t="s">
        <v>15114</v>
      </c>
      <c r="B411" s="719" t="s">
        <v>421</v>
      </c>
      <c r="C411" s="721" t="s">
        <v>15115</v>
      </c>
      <c r="D411" s="724" t="s">
        <v>15116</v>
      </c>
      <c r="E411" s="337">
        <v>1</v>
      </c>
      <c r="F411" s="337"/>
      <c r="G411" s="672">
        <v>3000</v>
      </c>
      <c r="H411" s="249">
        <f>IF(G411="","",G411-G411*COMPASS!$U$29)</f>
        <v>3000</v>
      </c>
    </row>
    <row r="412" spans="1:8" ht="16.2" customHeight="1">
      <c r="A412" s="720" t="s">
        <v>15117</v>
      </c>
      <c r="B412" s="719" t="s">
        <v>421</v>
      </c>
      <c r="C412" s="721" t="s">
        <v>15118</v>
      </c>
      <c r="D412" s="724" t="s">
        <v>15119</v>
      </c>
      <c r="E412" s="337">
        <v>1</v>
      </c>
      <c r="F412" s="337"/>
      <c r="G412" s="672">
        <v>4000</v>
      </c>
      <c r="H412" s="249">
        <f>IF(G412="","",G412-G412*COMPASS!$U$29)</f>
        <v>4000</v>
      </c>
    </row>
    <row r="413" spans="1:8" ht="16.2" customHeight="1">
      <c r="A413" s="720" t="s">
        <v>15120</v>
      </c>
      <c r="B413" s="719" t="s">
        <v>421</v>
      </c>
      <c r="C413" s="721" t="s">
        <v>15121</v>
      </c>
      <c r="D413" s="724" t="s">
        <v>15122</v>
      </c>
      <c r="E413" s="337">
        <v>1</v>
      </c>
      <c r="F413" s="337"/>
      <c r="G413" s="672">
        <v>5000</v>
      </c>
      <c r="H413" s="249">
        <f>IF(G413="","",G413-G413*COMPASS!$U$29)</f>
        <v>5000</v>
      </c>
    </row>
    <row r="414" spans="1:8" ht="16.2" customHeight="1">
      <c r="A414" s="720" t="s">
        <v>15123</v>
      </c>
      <c r="B414" s="719" t="s">
        <v>421</v>
      </c>
      <c r="C414" s="721" t="s">
        <v>15124</v>
      </c>
      <c r="D414" s="724" t="s">
        <v>15125</v>
      </c>
      <c r="E414" s="337">
        <v>1</v>
      </c>
      <c r="F414" s="337"/>
      <c r="G414" s="672">
        <v>6000</v>
      </c>
      <c r="H414" s="249">
        <f>IF(G414="","",G414-G414*COMPASS!$U$29)</f>
        <v>6000</v>
      </c>
    </row>
    <row r="415" spans="1:8" ht="16.2" customHeight="1">
      <c r="A415" s="720" t="s">
        <v>15126</v>
      </c>
      <c r="B415" s="719" t="s">
        <v>421</v>
      </c>
      <c r="C415" s="721" t="s">
        <v>15127</v>
      </c>
      <c r="D415" s="724" t="s">
        <v>15128</v>
      </c>
      <c r="E415" s="337">
        <v>1</v>
      </c>
      <c r="F415" s="337"/>
      <c r="G415" s="672">
        <v>7000</v>
      </c>
      <c r="H415" s="249">
        <f>IF(G415="","",G415-G415*COMPASS!$U$29)</f>
        <v>7000</v>
      </c>
    </row>
    <row r="416" spans="1:8" ht="16.2" customHeight="1">
      <c r="A416" s="720" t="s">
        <v>15129</v>
      </c>
      <c r="B416" s="719" t="s">
        <v>421</v>
      </c>
      <c r="C416" s="721" t="s">
        <v>15130</v>
      </c>
      <c r="D416" s="724" t="s">
        <v>15131</v>
      </c>
      <c r="E416" s="337">
        <v>1</v>
      </c>
      <c r="F416" s="337"/>
      <c r="G416" s="672">
        <v>8000</v>
      </c>
      <c r="H416" s="249">
        <f>IF(G416="","",G416-G416*COMPASS!$U$29)</f>
        <v>8000</v>
      </c>
    </row>
    <row r="417" spans="1:8" ht="16.2" customHeight="1">
      <c r="A417" s="720" t="s">
        <v>15132</v>
      </c>
      <c r="B417" s="719" t="s">
        <v>421</v>
      </c>
      <c r="C417" s="721" t="s">
        <v>15133</v>
      </c>
      <c r="D417" s="724" t="s">
        <v>15134</v>
      </c>
      <c r="E417" s="337">
        <v>1</v>
      </c>
      <c r="F417" s="337"/>
      <c r="G417" s="672">
        <v>9000</v>
      </c>
      <c r="H417" s="249">
        <f>IF(G417="","",G417-G417*COMPASS!$U$29)</f>
        <v>9000</v>
      </c>
    </row>
    <row r="418" spans="1:8" ht="16.2" customHeight="1">
      <c r="A418" s="722" t="s">
        <v>15135</v>
      </c>
      <c r="B418" s="336"/>
      <c r="C418" s="723"/>
      <c r="D418" s="725"/>
      <c r="E418" s="336"/>
      <c r="F418" s="336"/>
      <c r="G418" s="708"/>
      <c r="H418" s="249" t="str">
        <f>IF(G418="","",G418-G418*COMPASS!$U$29)</f>
        <v/>
      </c>
    </row>
    <row r="419" spans="1:8" ht="16.2" customHeight="1">
      <c r="A419" s="720" t="s">
        <v>15136</v>
      </c>
      <c r="B419" s="719" t="s">
        <v>421</v>
      </c>
      <c r="C419" s="721" t="s">
        <v>15137</v>
      </c>
      <c r="D419" s="724" t="s">
        <v>15138</v>
      </c>
      <c r="E419" s="337">
        <v>1</v>
      </c>
      <c r="F419" s="337"/>
      <c r="G419" s="672">
        <v>7000</v>
      </c>
      <c r="H419" s="249">
        <f>IF(G419="","",G419-G419*COMPASS!$U$29)</f>
        <v>7000</v>
      </c>
    </row>
    <row r="420" spans="1:8" ht="16.2" customHeight="1">
      <c r="A420" s="720" t="s">
        <v>15139</v>
      </c>
      <c r="B420" s="719" t="s">
        <v>421</v>
      </c>
      <c r="C420" s="721" t="s">
        <v>15140</v>
      </c>
      <c r="D420" s="724" t="s">
        <v>15141</v>
      </c>
      <c r="E420" s="337">
        <v>1</v>
      </c>
      <c r="F420" s="337"/>
      <c r="G420" s="672">
        <v>1000</v>
      </c>
      <c r="H420" s="249">
        <f>IF(G420="","",G420-G420*COMPASS!$U$29)</f>
        <v>1000</v>
      </c>
    </row>
    <row r="421" spans="1:8" ht="16.2" customHeight="1">
      <c r="A421" s="720" t="s">
        <v>15142</v>
      </c>
      <c r="B421" s="719" t="s">
        <v>421</v>
      </c>
      <c r="C421" s="721" t="s">
        <v>15143</v>
      </c>
      <c r="D421" s="724" t="s">
        <v>15144</v>
      </c>
      <c r="E421" s="337">
        <v>1</v>
      </c>
      <c r="F421" s="337"/>
      <c r="G421" s="672">
        <v>2000</v>
      </c>
      <c r="H421" s="249">
        <f>IF(G421="","",G421-G421*COMPASS!$U$29)</f>
        <v>2000</v>
      </c>
    </row>
    <row r="422" spans="1:8" ht="16.2" customHeight="1">
      <c r="A422" s="720" t="s">
        <v>15145</v>
      </c>
      <c r="B422" s="719" t="s">
        <v>421</v>
      </c>
      <c r="C422" s="721" t="s">
        <v>15146</v>
      </c>
      <c r="D422" s="724" t="s">
        <v>15147</v>
      </c>
      <c r="E422" s="337">
        <v>1</v>
      </c>
      <c r="F422" s="337"/>
      <c r="G422" s="672">
        <v>3000</v>
      </c>
      <c r="H422" s="249">
        <f>IF(G422="","",G422-G422*COMPASS!$U$29)</f>
        <v>3000</v>
      </c>
    </row>
    <row r="423" spans="1:8" ht="16.2" customHeight="1">
      <c r="A423" s="720" t="s">
        <v>15148</v>
      </c>
      <c r="B423" s="719" t="s">
        <v>421</v>
      </c>
      <c r="C423" s="721" t="s">
        <v>15149</v>
      </c>
      <c r="D423" s="724" t="s">
        <v>15150</v>
      </c>
      <c r="E423" s="337">
        <v>1</v>
      </c>
      <c r="F423" s="337"/>
      <c r="G423" s="672">
        <v>4000</v>
      </c>
      <c r="H423" s="249">
        <f>IF(G423="","",G423-G423*COMPASS!$U$29)</f>
        <v>4000</v>
      </c>
    </row>
    <row r="424" spans="1:8" ht="16.2" customHeight="1">
      <c r="A424" s="720" t="s">
        <v>15151</v>
      </c>
      <c r="B424" s="719" t="s">
        <v>421</v>
      </c>
      <c r="C424" s="721" t="s">
        <v>15152</v>
      </c>
      <c r="D424" s="724" t="s">
        <v>15153</v>
      </c>
      <c r="E424" s="337">
        <v>1</v>
      </c>
      <c r="F424" s="337"/>
      <c r="G424" s="672">
        <v>5000</v>
      </c>
      <c r="H424" s="249">
        <f>IF(G424="","",G424-G424*COMPASS!$U$29)</f>
        <v>5000</v>
      </c>
    </row>
    <row r="425" spans="1:8" ht="16.2" customHeight="1">
      <c r="A425" s="720" t="s">
        <v>15154</v>
      </c>
      <c r="B425" s="719" t="s">
        <v>421</v>
      </c>
      <c r="C425" s="721" t="s">
        <v>15155</v>
      </c>
      <c r="D425" s="724" t="s">
        <v>15156</v>
      </c>
      <c r="E425" s="337">
        <v>1</v>
      </c>
      <c r="F425" s="337"/>
      <c r="G425" s="672">
        <v>6000</v>
      </c>
      <c r="H425" s="249">
        <f>IF(G425="","",G425-G425*COMPASS!$U$29)</f>
        <v>6000</v>
      </c>
    </row>
    <row r="426" spans="1:8" ht="16.2" customHeight="1">
      <c r="A426" s="720" t="s">
        <v>15157</v>
      </c>
      <c r="B426" s="719" t="s">
        <v>421</v>
      </c>
      <c r="C426" s="721" t="s">
        <v>15158</v>
      </c>
      <c r="D426" s="724" t="s">
        <v>15159</v>
      </c>
      <c r="E426" s="337">
        <v>1</v>
      </c>
      <c r="F426" s="337"/>
      <c r="G426" s="672">
        <v>7000</v>
      </c>
      <c r="H426" s="249">
        <f>IF(G426="","",G426-G426*COMPASS!$U$29)</f>
        <v>7000</v>
      </c>
    </row>
    <row r="427" spans="1:8" ht="16.2" customHeight="1">
      <c r="A427" s="720" t="s">
        <v>15160</v>
      </c>
      <c r="B427" s="719" t="s">
        <v>421</v>
      </c>
      <c r="C427" s="721" t="s">
        <v>15161</v>
      </c>
      <c r="D427" s="724" t="s">
        <v>15162</v>
      </c>
      <c r="E427" s="337">
        <v>1</v>
      </c>
      <c r="F427" s="337"/>
      <c r="G427" s="672">
        <v>8000</v>
      </c>
      <c r="H427" s="249">
        <f>IF(G427="","",G427-G427*COMPASS!$U$29)</f>
        <v>8000</v>
      </c>
    </row>
    <row r="428" spans="1:8" ht="16.2" customHeight="1">
      <c r="A428" s="720" t="s">
        <v>15163</v>
      </c>
      <c r="B428" s="719" t="s">
        <v>421</v>
      </c>
      <c r="C428" s="721" t="s">
        <v>15164</v>
      </c>
      <c r="D428" s="724" t="s">
        <v>15165</v>
      </c>
      <c r="E428" s="337">
        <v>1</v>
      </c>
      <c r="F428" s="337"/>
      <c r="G428" s="672">
        <v>9000</v>
      </c>
      <c r="H428" s="249">
        <f>IF(G428="","",G428-G428*COMPASS!$U$29)</f>
        <v>9000</v>
      </c>
    </row>
    <row r="429" spans="1:8" ht="16.2" customHeight="1">
      <c r="A429" s="720" t="s">
        <v>15166</v>
      </c>
      <c r="B429" s="719" t="s">
        <v>421</v>
      </c>
      <c r="C429" s="721" t="s">
        <v>15167</v>
      </c>
      <c r="D429" s="724" t="s">
        <v>15168</v>
      </c>
      <c r="E429" s="337">
        <v>1</v>
      </c>
      <c r="F429" s="337"/>
      <c r="G429" s="672">
        <v>10000</v>
      </c>
      <c r="H429" s="249">
        <f>IF(G429="","",G429-G429*COMPASS!$U$29)</f>
        <v>10000</v>
      </c>
    </row>
    <row r="430" spans="1:8" ht="16.2" customHeight="1">
      <c r="A430" s="720" t="s">
        <v>15169</v>
      </c>
      <c r="B430" s="719" t="s">
        <v>421</v>
      </c>
      <c r="C430" s="721" t="s">
        <v>15170</v>
      </c>
      <c r="D430" s="724" t="s">
        <v>15171</v>
      </c>
      <c r="E430" s="337">
        <v>1</v>
      </c>
      <c r="F430" s="337"/>
      <c r="G430" s="672">
        <v>11000</v>
      </c>
      <c r="H430" s="249">
        <f>IF(G430="","",G430-G430*COMPASS!$U$29)</f>
        <v>11000</v>
      </c>
    </row>
    <row r="431" spans="1:8" ht="16.2" customHeight="1">
      <c r="A431" s="720" t="s">
        <v>15172</v>
      </c>
      <c r="B431" s="719" t="s">
        <v>421</v>
      </c>
      <c r="C431" s="721" t="s">
        <v>15173</v>
      </c>
      <c r="D431" s="724" t="s">
        <v>15174</v>
      </c>
      <c r="E431" s="337">
        <v>1</v>
      </c>
      <c r="F431" s="337"/>
      <c r="G431" s="672">
        <v>12000</v>
      </c>
      <c r="H431" s="249">
        <f>IF(G431="","",G431-G431*COMPASS!$U$29)</f>
        <v>12000</v>
      </c>
    </row>
    <row r="432" spans="1:8" ht="16.2" customHeight="1">
      <c r="A432" s="720" t="s">
        <v>15175</v>
      </c>
      <c r="B432" s="719" t="s">
        <v>421</v>
      </c>
      <c r="C432" s="721" t="s">
        <v>15176</v>
      </c>
      <c r="D432" s="724" t="s">
        <v>15177</v>
      </c>
      <c r="E432" s="337">
        <v>1</v>
      </c>
      <c r="F432" s="337"/>
      <c r="G432" s="672">
        <v>13000</v>
      </c>
      <c r="H432" s="249">
        <f>IF(G432="","",G432-G432*COMPASS!$U$29)</f>
        <v>13000</v>
      </c>
    </row>
    <row r="433" spans="1:8" ht="16.2" customHeight="1">
      <c r="A433" s="720" t="s">
        <v>15178</v>
      </c>
      <c r="B433" s="719" t="s">
        <v>421</v>
      </c>
      <c r="C433" s="721" t="s">
        <v>15179</v>
      </c>
      <c r="D433" s="724" t="s">
        <v>15180</v>
      </c>
      <c r="E433" s="337">
        <v>1</v>
      </c>
      <c r="F433" s="337"/>
      <c r="G433" s="672">
        <v>14000</v>
      </c>
      <c r="H433" s="249">
        <f>IF(G433="","",G433-G433*COMPASS!$U$29)</f>
        <v>14000</v>
      </c>
    </row>
    <row r="434" spans="1:8" ht="16.2" customHeight="1">
      <c r="A434" s="720" t="s">
        <v>15181</v>
      </c>
      <c r="B434" s="719" t="s">
        <v>421</v>
      </c>
      <c r="C434" s="721" t="s">
        <v>15182</v>
      </c>
      <c r="D434" s="724" t="s">
        <v>15183</v>
      </c>
      <c r="E434" s="337">
        <v>1</v>
      </c>
      <c r="F434" s="337"/>
      <c r="G434" s="672">
        <v>15000</v>
      </c>
      <c r="H434" s="249">
        <f>IF(G434="","",G434-G434*COMPASS!$U$29)</f>
        <v>15000</v>
      </c>
    </row>
    <row r="435" spans="1:8" ht="16.2" customHeight="1">
      <c r="A435" s="720" t="s">
        <v>15184</v>
      </c>
      <c r="B435" s="719" t="s">
        <v>421</v>
      </c>
      <c r="C435" s="721" t="s">
        <v>15185</v>
      </c>
      <c r="D435" s="724" t="s">
        <v>15186</v>
      </c>
      <c r="E435" s="337">
        <v>1</v>
      </c>
      <c r="F435" s="337"/>
      <c r="G435" s="672">
        <v>16000</v>
      </c>
      <c r="H435" s="249">
        <f>IF(G435="","",G435-G435*COMPASS!$U$29)</f>
        <v>16000</v>
      </c>
    </row>
    <row r="436" spans="1:8" ht="16.2" customHeight="1">
      <c r="A436" s="720" t="s">
        <v>15187</v>
      </c>
      <c r="B436" s="719" t="s">
        <v>421</v>
      </c>
      <c r="C436" s="721" t="s">
        <v>15188</v>
      </c>
      <c r="D436" s="724" t="s">
        <v>15189</v>
      </c>
      <c r="E436" s="337">
        <v>1</v>
      </c>
      <c r="F436" s="337"/>
      <c r="G436" s="672">
        <v>17000</v>
      </c>
      <c r="H436" s="249">
        <f>IF(G436="","",G436-G436*COMPASS!$U$29)</f>
        <v>17000</v>
      </c>
    </row>
    <row r="437" spans="1:8" ht="16.2" customHeight="1">
      <c r="A437" s="720" t="s">
        <v>15190</v>
      </c>
      <c r="B437" s="719" t="s">
        <v>421</v>
      </c>
      <c r="C437" s="721" t="s">
        <v>15191</v>
      </c>
      <c r="D437" s="724" t="s">
        <v>15192</v>
      </c>
      <c r="E437" s="337">
        <v>1</v>
      </c>
      <c r="F437" s="337"/>
      <c r="G437" s="672">
        <v>18000</v>
      </c>
      <c r="H437" s="249">
        <f>IF(G437="","",G437-G437*COMPASS!$U$29)</f>
        <v>18000</v>
      </c>
    </row>
    <row r="438" spans="1:8" ht="16.2" customHeight="1">
      <c r="A438" s="722" t="s">
        <v>15193</v>
      </c>
      <c r="B438" s="336"/>
      <c r="C438" s="723"/>
      <c r="D438" s="725"/>
      <c r="E438" s="336"/>
      <c r="F438" s="336"/>
      <c r="G438" s="708"/>
      <c r="H438" s="249" t="str">
        <f>IF(G438="","",G438-G438*COMPASS!$U$29)</f>
        <v/>
      </c>
    </row>
    <row r="439" spans="1:8" ht="16.2" customHeight="1">
      <c r="A439" s="720" t="s">
        <v>15194</v>
      </c>
      <c r="B439" s="719" t="s">
        <v>421</v>
      </c>
      <c r="C439" s="721" t="s">
        <v>15195</v>
      </c>
      <c r="D439" s="724" t="s">
        <v>15196</v>
      </c>
      <c r="E439" s="337">
        <v>1</v>
      </c>
      <c r="F439" s="337"/>
      <c r="G439" s="672">
        <v>199</v>
      </c>
      <c r="H439" s="249">
        <f>IF(G439="","",G439-G439*COMPASS!$U$29)</f>
        <v>199</v>
      </c>
    </row>
    <row r="440" spans="1:8" ht="16.2" customHeight="1">
      <c r="A440" s="722" t="s">
        <v>15197</v>
      </c>
      <c r="B440" s="336"/>
      <c r="C440" s="723"/>
      <c r="D440" s="725"/>
      <c r="E440" s="336"/>
      <c r="F440" s="336"/>
      <c r="G440" s="708"/>
      <c r="H440" s="249" t="str">
        <f>IF(G440="","",G440-G440*COMPASS!$U$29)</f>
        <v/>
      </c>
    </row>
    <row r="441" spans="1:8" ht="16.2" customHeight="1">
      <c r="A441" s="720" t="s">
        <v>15198</v>
      </c>
      <c r="B441" s="719" t="s">
        <v>421</v>
      </c>
      <c r="C441" s="721" t="s">
        <v>15199</v>
      </c>
      <c r="D441" s="724" t="s">
        <v>15200</v>
      </c>
      <c r="E441" s="337">
        <v>1</v>
      </c>
      <c r="F441" s="337"/>
      <c r="G441" s="672">
        <v>20</v>
      </c>
      <c r="H441" s="249">
        <f>IF(G441="","",G441-G441*COMPASS!$U$29)</f>
        <v>20</v>
      </c>
    </row>
    <row r="442" spans="1:8" ht="16.2" customHeight="1">
      <c r="A442" s="720" t="s">
        <v>15201</v>
      </c>
      <c r="B442" s="719" t="s">
        <v>421</v>
      </c>
      <c r="C442" s="721" t="s">
        <v>15202</v>
      </c>
      <c r="D442" s="724" t="s">
        <v>15203</v>
      </c>
      <c r="E442" s="337">
        <v>1</v>
      </c>
      <c r="F442" s="337"/>
      <c r="G442" s="672">
        <v>6</v>
      </c>
      <c r="H442" s="249">
        <f>IF(G442="","",G442-G442*COMPASS!$U$29)</f>
        <v>6</v>
      </c>
    </row>
    <row r="443" spans="1:8" ht="16.2" customHeight="1">
      <c r="A443" s="722" t="s">
        <v>15204</v>
      </c>
      <c r="B443" s="336"/>
      <c r="C443" s="723"/>
      <c r="D443" s="725"/>
      <c r="E443" s="336"/>
      <c r="F443" s="336"/>
      <c r="G443" s="708"/>
      <c r="H443" s="249" t="str">
        <f>IF(G443="","",G443-G443*COMPASS!$U$29)</f>
        <v/>
      </c>
    </row>
    <row r="444" spans="1:8" ht="16.2" customHeight="1">
      <c r="A444" s="720" t="s">
        <v>15205</v>
      </c>
      <c r="B444" s="719" t="s">
        <v>421</v>
      </c>
      <c r="C444" s="721" t="s">
        <v>15206</v>
      </c>
      <c r="D444" s="724" t="s">
        <v>15207</v>
      </c>
      <c r="E444" s="337">
        <v>1</v>
      </c>
      <c r="F444" s="337"/>
      <c r="G444" s="672">
        <v>999</v>
      </c>
      <c r="H444" s="249">
        <f>IF(G444="","",G444-G444*COMPASS!$U$29)</f>
        <v>999</v>
      </c>
    </row>
    <row r="445" spans="1:8" ht="16.2" customHeight="1">
      <c r="A445" s="720" t="s">
        <v>15208</v>
      </c>
      <c r="B445" s="719" t="s">
        <v>421</v>
      </c>
      <c r="C445" s="721" t="s">
        <v>15209</v>
      </c>
      <c r="D445" s="724" t="s">
        <v>15210</v>
      </c>
      <c r="E445" s="337">
        <v>1</v>
      </c>
      <c r="F445" s="337"/>
      <c r="G445" s="672">
        <v>1999</v>
      </c>
      <c r="H445" s="249">
        <f>IF(G445="","",G445-G445*COMPASS!$U$29)</f>
        <v>1999</v>
      </c>
    </row>
    <row r="446" spans="1:8" ht="16.2" customHeight="1">
      <c r="A446" s="722" t="s">
        <v>15211</v>
      </c>
      <c r="B446" s="336"/>
      <c r="C446" s="723"/>
      <c r="D446" s="725"/>
      <c r="E446" s="336"/>
      <c r="F446" s="336"/>
      <c r="G446" s="708"/>
      <c r="H446" s="249" t="str">
        <f>IF(G446="","",G446-G446*COMPASS!$U$29)</f>
        <v/>
      </c>
    </row>
    <row r="447" spans="1:8" ht="16.2" customHeight="1">
      <c r="A447" s="720" t="s">
        <v>15212</v>
      </c>
      <c r="B447" s="719" t="s">
        <v>421</v>
      </c>
      <c r="C447" s="721" t="s">
        <v>15213</v>
      </c>
      <c r="D447" s="724" t="s">
        <v>15214</v>
      </c>
      <c r="E447" s="337">
        <v>1</v>
      </c>
      <c r="F447" s="337"/>
      <c r="G447" s="672">
        <v>199</v>
      </c>
      <c r="H447" s="249">
        <f>IF(G447="","",G447-G447*COMPASS!$U$29)</f>
        <v>199</v>
      </c>
    </row>
    <row r="448" spans="1:8" ht="16.2" customHeight="1">
      <c r="A448" s="720" t="s">
        <v>15215</v>
      </c>
      <c r="B448" s="719" t="s">
        <v>421</v>
      </c>
      <c r="C448" s="721" t="s">
        <v>15216</v>
      </c>
      <c r="D448" s="724" t="s">
        <v>15217</v>
      </c>
      <c r="E448" s="337">
        <v>1</v>
      </c>
      <c r="F448" s="337"/>
      <c r="G448" s="672">
        <v>1999</v>
      </c>
      <c r="H448" s="249">
        <f>IF(G448="","",G448-G448*COMPASS!$U$29)</f>
        <v>1999</v>
      </c>
    </row>
    <row r="449" spans="1:8" ht="16.2" customHeight="1">
      <c r="A449" s="720" t="s">
        <v>15218</v>
      </c>
      <c r="B449" s="719" t="s">
        <v>421</v>
      </c>
      <c r="C449" s="721" t="s">
        <v>15219</v>
      </c>
      <c r="D449" s="724" t="s">
        <v>15220</v>
      </c>
      <c r="E449" s="337">
        <v>1</v>
      </c>
      <c r="F449" s="337"/>
      <c r="G449" s="672">
        <v>3999</v>
      </c>
      <c r="H449" s="249">
        <f>IF(G449="","",G449-G449*COMPASS!$U$29)</f>
        <v>3999</v>
      </c>
    </row>
    <row r="450" spans="1:8" ht="16.2" customHeight="1">
      <c r="A450" s="722" t="s">
        <v>15221</v>
      </c>
      <c r="B450" s="336"/>
      <c r="C450" s="723"/>
      <c r="D450" s="725"/>
      <c r="E450" s="336"/>
      <c r="F450" s="336"/>
      <c r="G450" s="708"/>
      <c r="H450" s="249" t="str">
        <f>IF(G450="","",G450-G450*COMPASS!$U$29)</f>
        <v/>
      </c>
    </row>
    <row r="451" spans="1:8" ht="16.2" customHeight="1">
      <c r="A451" s="720" t="s">
        <v>15222</v>
      </c>
      <c r="B451" s="719" t="s">
        <v>421</v>
      </c>
      <c r="C451" s="721" t="s">
        <v>15223</v>
      </c>
      <c r="D451" s="724" t="s">
        <v>15224</v>
      </c>
      <c r="E451" s="337">
        <v>1</v>
      </c>
      <c r="F451" s="337"/>
      <c r="G451" s="672">
        <v>999</v>
      </c>
      <c r="H451" s="249">
        <f>IF(G451="","",G451-G451*COMPASS!$U$29)</f>
        <v>999</v>
      </c>
    </row>
    <row r="452" spans="1:8" ht="16.2" customHeight="1">
      <c r="A452" s="720" t="s">
        <v>15225</v>
      </c>
      <c r="B452" s="719" t="s">
        <v>421</v>
      </c>
      <c r="C452" s="721" t="s">
        <v>15226</v>
      </c>
      <c r="D452" s="724" t="s">
        <v>15227</v>
      </c>
      <c r="E452" s="337">
        <v>1</v>
      </c>
      <c r="F452" s="337"/>
      <c r="G452" s="672">
        <v>999</v>
      </c>
      <c r="H452" s="249">
        <f>IF(G452="","",G452-G452*COMPASS!$U$29)</f>
        <v>999</v>
      </c>
    </row>
    <row r="453" spans="1:8" ht="16.2" customHeight="1">
      <c r="A453" s="722" t="s">
        <v>15228</v>
      </c>
      <c r="B453" s="336"/>
      <c r="C453" s="723"/>
      <c r="D453" s="725"/>
      <c r="E453" s="336"/>
      <c r="F453" s="336"/>
      <c r="G453" s="708"/>
      <c r="H453" s="249" t="str">
        <f>IF(G453="","",G453-G453*COMPASS!$U$29)</f>
        <v/>
      </c>
    </row>
    <row r="454" spans="1:8" ht="16.2" customHeight="1">
      <c r="A454" s="720" t="s">
        <v>15229</v>
      </c>
      <c r="B454" s="719" t="s">
        <v>421</v>
      </c>
      <c r="C454" s="721" t="s">
        <v>15230</v>
      </c>
      <c r="D454" s="724" t="s">
        <v>15231</v>
      </c>
      <c r="E454" s="337">
        <v>1</v>
      </c>
      <c r="F454" s="337"/>
      <c r="G454" s="672">
        <v>999</v>
      </c>
      <c r="H454" s="249">
        <f>IF(G454="","",G454-G454*COMPASS!$U$29)</f>
        <v>999</v>
      </c>
    </row>
    <row r="455" spans="1:8" ht="16.2" customHeight="1">
      <c r="A455" s="722" t="s">
        <v>15232</v>
      </c>
      <c r="B455" s="336"/>
      <c r="C455" s="723"/>
      <c r="D455" s="725"/>
      <c r="E455" s="336"/>
      <c r="F455" s="336"/>
      <c r="G455" s="708"/>
      <c r="H455" s="249" t="str">
        <f>IF(G455="","",G455-G455*COMPASS!$U$29)</f>
        <v/>
      </c>
    </row>
    <row r="456" spans="1:8" ht="16.2" customHeight="1">
      <c r="A456" s="720" t="s">
        <v>15233</v>
      </c>
      <c r="B456" s="719" t="s">
        <v>421</v>
      </c>
      <c r="C456" s="721" t="s">
        <v>15234</v>
      </c>
      <c r="D456" s="724" t="s">
        <v>15235</v>
      </c>
      <c r="E456" s="337">
        <v>1</v>
      </c>
      <c r="F456" s="337"/>
      <c r="G456" s="672">
        <v>999</v>
      </c>
      <c r="H456" s="249">
        <f>IF(G456="","",G456-G456*COMPASS!$U$29)</f>
        <v>999</v>
      </c>
    </row>
    <row r="457" spans="1:8" ht="16.2" customHeight="1">
      <c r="A457" s="720" t="s">
        <v>15236</v>
      </c>
      <c r="B457" s="719" t="s">
        <v>421</v>
      </c>
      <c r="C457" s="721" t="s">
        <v>15237</v>
      </c>
      <c r="D457" s="724" t="s">
        <v>15238</v>
      </c>
      <c r="E457" s="337">
        <v>1</v>
      </c>
      <c r="F457" s="337"/>
      <c r="G457" s="672">
        <v>399</v>
      </c>
      <c r="H457" s="249">
        <f>IF(G457="","",G457-G457*COMPASS!$U$29)</f>
        <v>399</v>
      </c>
    </row>
    <row r="458" spans="1:8" ht="16.2" customHeight="1">
      <c r="A458" s="722" t="s">
        <v>15239</v>
      </c>
      <c r="B458" s="336"/>
      <c r="C458" s="723"/>
      <c r="D458" s="725"/>
      <c r="E458" s="336"/>
      <c r="F458" s="336"/>
      <c r="G458" s="708"/>
      <c r="H458" s="249" t="str">
        <f>IF(G458="","",G458-G458*COMPASS!$U$29)</f>
        <v/>
      </c>
    </row>
    <row r="459" spans="1:8" ht="16.2" customHeight="1">
      <c r="A459" s="720" t="s">
        <v>15240</v>
      </c>
      <c r="B459" s="719" t="s">
        <v>421</v>
      </c>
      <c r="C459" s="721" t="s">
        <v>15241</v>
      </c>
      <c r="D459" s="724" t="s">
        <v>15242</v>
      </c>
      <c r="E459" s="337">
        <v>1</v>
      </c>
      <c r="F459" s="337"/>
      <c r="G459" s="672">
        <v>2</v>
      </c>
      <c r="H459" s="249">
        <f>IF(G459="","",G459-G459*COMPASS!$U$29)</f>
        <v>2</v>
      </c>
    </row>
    <row r="460" spans="1:8" ht="16.2" customHeight="1">
      <c r="A460" s="722" t="s">
        <v>15243</v>
      </c>
      <c r="B460" s="336"/>
      <c r="C460" s="723"/>
      <c r="D460" s="725"/>
      <c r="E460" s="336"/>
      <c r="F460" s="336"/>
      <c r="G460" s="708"/>
      <c r="H460" s="249" t="str">
        <f>IF(G460="","",G460-G460*COMPASS!$U$29)</f>
        <v/>
      </c>
    </row>
    <row r="461" spans="1:8" ht="16.2" customHeight="1">
      <c r="A461" s="720" t="s">
        <v>15244</v>
      </c>
      <c r="B461" s="719" t="s">
        <v>421</v>
      </c>
      <c r="C461" s="721" t="s">
        <v>15245</v>
      </c>
      <c r="D461" s="724" t="s">
        <v>15246</v>
      </c>
      <c r="E461" s="337">
        <v>1</v>
      </c>
      <c r="F461" s="337"/>
      <c r="G461" s="672">
        <v>110</v>
      </c>
      <c r="H461" s="249">
        <f>IF(G461="","",G461-G461*COMPASS!$U$29)</f>
        <v>110</v>
      </c>
    </row>
    <row r="462" spans="1:8" ht="16.2" customHeight="1">
      <c r="A462" s="720" t="s">
        <v>15247</v>
      </c>
      <c r="B462" s="719" t="s">
        <v>421</v>
      </c>
      <c r="C462" s="721" t="s">
        <v>15248</v>
      </c>
      <c r="D462" s="724" t="s">
        <v>15249</v>
      </c>
      <c r="E462" s="337">
        <v>1</v>
      </c>
      <c r="F462" s="337"/>
      <c r="G462" s="672">
        <v>600</v>
      </c>
      <c r="H462" s="249">
        <f>IF(G462="","",G462-G462*COMPASS!$U$29)</f>
        <v>600</v>
      </c>
    </row>
    <row r="463" spans="1:8" ht="16.2" customHeight="1">
      <c r="A463" s="720" t="s">
        <v>15250</v>
      </c>
      <c r="B463" s="719" t="s">
        <v>421</v>
      </c>
      <c r="C463" s="721" t="s">
        <v>15251</v>
      </c>
      <c r="D463" s="724" t="s">
        <v>15252</v>
      </c>
      <c r="E463" s="337">
        <v>1</v>
      </c>
      <c r="F463" s="337"/>
      <c r="G463" s="672">
        <v>3500</v>
      </c>
      <c r="H463" s="249">
        <f>IF(G463="","",G463-G463*COMPASS!$U$29)</f>
        <v>3500</v>
      </c>
    </row>
    <row r="464" spans="1:8" ht="16.2" customHeight="1">
      <c r="A464" s="722" t="s">
        <v>15253</v>
      </c>
      <c r="B464" s="336"/>
      <c r="C464" s="723"/>
      <c r="D464" s="725"/>
      <c r="E464" s="336"/>
      <c r="F464" s="336"/>
      <c r="G464" s="708"/>
      <c r="H464" s="249" t="str">
        <f>IF(G464="","",G464-G464*COMPASS!$U$29)</f>
        <v/>
      </c>
    </row>
    <row r="465" spans="1:8" ht="16.2" customHeight="1">
      <c r="A465" s="722" t="s">
        <v>15254</v>
      </c>
      <c r="B465" s="336"/>
      <c r="C465" s="723"/>
      <c r="D465" s="725"/>
      <c r="E465" s="336"/>
      <c r="F465" s="336"/>
      <c r="G465" s="708"/>
      <c r="H465" s="249" t="str">
        <f>IF(G465="","",G465-G465*COMPASS!$U$29)</f>
        <v/>
      </c>
    </row>
    <row r="466" spans="1:8" ht="16.2" customHeight="1">
      <c r="A466" s="720" t="s">
        <v>15255</v>
      </c>
      <c r="B466" s="719" t="s">
        <v>421</v>
      </c>
      <c r="C466" s="721" t="s">
        <v>15256</v>
      </c>
      <c r="D466" s="724" t="s">
        <v>15257</v>
      </c>
      <c r="E466" s="337">
        <v>1</v>
      </c>
      <c r="F466" s="337"/>
      <c r="G466" s="672">
        <v>56</v>
      </c>
      <c r="H466" s="249">
        <f>IF(G466="","",G466-G466*COMPASS!$U$29)</f>
        <v>56</v>
      </c>
    </row>
    <row r="467" spans="1:8" ht="16.2" customHeight="1">
      <c r="A467" s="720" t="s">
        <v>15258</v>
      </c>
      <c r="B467" s="719" t="s">
        <v>421</v>
      </c>
      <c r="C467" s="721" t="s">
        <v>15259</v>
      </c>
      <c r="D467" s="724" t="s">
        <v>15260</v>
      </c>
      <c r="E467" s="337">
        <v>1</v>
      </c>
      <c r="F467" s="337"/>
      <c r="G467" s="672">
        <v>252</v>
      </c>
      <c r="H467" s="249">
        <f>IF(G467="","",G467-G467*COMPASS!$U$29)</f>
        <v>252</v>
      </c>
    </row>
    <row r="468" spans="1:8" ht="16.2" customHeight="1">
      <c r="A468" s="720" t="s">
        <v>15261</v>
      </c>
      <c r="B468" s="719" t="s">
        <v>421</v>
      </c>
      <c r="C468" s="721" t="s">
        <v>15262</v>
      </c>
      <c r="D468" s="724" t="s">
        <v>15263</v>
      </c>
      <c r="E468" s="337">
        <v>1</v>
      </c>
      <c r="F468" s="337"/>
      <c r="G468" s="672">
        <v>154</v>
      </c>
      <c r="H468" s="249">
        <f>IF(G468="","",G468-G468*COMPASS!$U$29)</f>
        <v>154</v>
      </c>
    </row>
    <row r="469" spans="1:8" ht="16.2" customHeight="1">
      <c r="A469" s="720" t="s">
        <v>15264</v>
      </c>
      <c r="B469" s="719" t="s">
        <v>421</v>
      </c>
      <c r="C469" s="721" t="s">
        <v>15265</v>
      </c>
      <c r="D469" s="724" t="s">
        <v>15266</v>
      </c>
      <c r="E469" s="337">
        <v>1</v>
      </c>
      <c r="F469" s="337"/>
      <c r="G469" s="672">
        <v>40</v>
      </c>
      <c r="H469" s="249">
        <f>IF(G469="","",G469-G469*COMPASS!$U$29)</f>
        <v>40</v>
      </c>
    </row>
    <row r="470" spans="1:8" ht="16.2" customHeight="1">
      <c r="A470" s="720" t="s">
        <v>15267</v>
      </c>
      <c r="B470" s="719" t="s">
        <v>421</v>
      </c>
      <c r="C470" s="721" t="s">
        <v>15268</v>
      </c>
      <c r="D470" s="724" t="s">
        <v>15269</v>
      </c>
      <c r="E470" s="337">
        <v>1</v>
      </c>
      <c r="F470" s="337"/>
      <c r="G470" s="672">
        <v>182</v>
      </c>
      <c r="H470" s="249">
        <f>IF(G470="","",G470-G470*COMPASS!$U$29)</f>
        <v>182</v>
      </c>
    </row>
    <row r="471" spans="1:8" ht="16.2" customHeight="1">
      <c r="A471" s="720" t="s">
        <v>15270</v>
      </c>
      <c r="B471" s="719" t="s">
        <v>421</v>
      </c>
      <c r="C471" s="721" t="s">
        <v>15271</v>
      </c>
      <c r="D471" s="724" t="s">
        <v>15272</v>
      </c>
      <c r="E471" s="337">
        <v>1</v>
      </c>
      <c r="F471" s="337"/>
      <c r="G471" s="672">
        <v>84</v>
      </c>
      <c r="H471" s="249">
        <f>IF(G471="","",G471-G471*COMPASS!$U$29)</f>
        <v>84</v>
      </c>
    </row>
    <row r="472" spans="1:8" ht="16.2" customHeight="1">
      <c r="A472" s="720" t="s">
        <v>15273</v>
      </c>
      <c r="B472" s="719" t="s">
        <v>421</v>
      </c>
      <c r="C472" s="721" t="s">
        <v>15274</v>
      </c>
      <c r="D472" s="724" t="s">
        <v>15275</v>
      </c>
      <c r="E472" s="337">
        <v>1</v>
      </c>
      <c r="F472" s="337"/>
      <c r="G472" s="672">
        <v>126</v>
      </c>
      <c r="H472" s="249">
        <f>IF(G472="","",G472-G472*COMPASS!$U$29)</f>
        <v>126</v>
      </c>
    </row>
    <row r="473" spans="1:8" ht="16.2" customHeight="1">
      <c r="A473" s="720" t="s">
        <v>15276</v>
      </c>
      <c r="B473" s="719" t="s">
        <v>421</v>
      </c>
      <c r="C473" s="721" t="s">
        <v>15277</v>
      </c>
      <c r="D473" s="724" t="s">
        <v>15278</v>
      </c>
      <c r="E473" s="337">
        <v>1</v>
      </c>
      <c r="F473" s="337"/>
      <c r="G473" s="672">
        <v>56</v>
      </c>
      <c r="H473" s="249">
        <f>IF(G473="","",G473-G473*COMPASS!$U$29)</f>
        <v>56</v>
      </c>
    </row>
    <row r="474" spans="1:8" ht="16.2" customHeight="1">
      <c r="A474" s="720" t="s">
        <v>6021</v>
      </c>
      <c r="B474" s="719" t="s">
        <v>421</v>
      </c>
      <c r="C474" s="721" t="s">
        <v>5994</v>
      </c>
      <c r="D474" s="724" t="s">
        <v>15279</v>
      </c>
      <c r="E474" s="337">
        <v>1</v>
      </c>
      <c r="F474" s="337"/>
      <c r="G474" s="672">
        <v>95</v>
      </c>
      <c r="H474" s="249">
        <f>IF(G474="","",G474-G474*COMPASS!$U$29)</f>
        <v>95</v>
      </c>
    </row>
    <row r="475" spans="1:8" ht="16.2" customHeight="1">
      <c r="A475" s="720" t="s">
        <v>15280</v>
      </c>
      <c r="B475" s="719" t="s">
        <v>421</v>
      </c>
      <c r="C475" s="721" t="s">
        <v>15281</v>
      </c>
      <c r="D475" s="724" t="s">
        <v>15282</v>
      </c>
      <c r="E475" s="337">
        <v>1</v>
      </c>
      <c r="F475" s="337"/>
      <c r="G475" s="672">
        <v>70</v>
      </c>
      <c r="H475" s="249">
        <f>IF(G475="","",G475-G475*COMPASS!$U$29)</f>
        <v>70</v>
      </c>
    </row>
    <row r="476" spans="1:8" ht="16.2" customHeight="1">
      <c r="A476" s="720" t="s">
        <v>15283</v>
      </c>
      <c r="B476" s="719" t="s">
        <v>421</v>
      </c>
      <c r="C476" s="721" t="s">
        <v>15284</v>
      </c>
      <c r="D476" s="724" t="s">
        <v>15285</v>
      </c>
      <c r="E476" s="337">
        <v>1</v>
      </c>
      <c r="F476" s="337"/>
      <c r="G476" s="672">
        <v>182</v>
      </c>
      <c r="H476" s="249">
        <f>IF(G476="","",G476-G476*COMPASS!$U$29)</f>
        <v>182</v>
      </c>
    </row>
    <row r="477" spans="1:8" ht="16.2" customHeight="1">
      <c r="A477" s="720" t="s">
        <v>19608</v>
      </c>
      <c r="B477" s="719" t="s">
        <v>421</v>
      </c>
      <c r="C477" s="721" t="s">
        <v>15286</v>
      </c>
      <c r="D477" s="724" t="s">
        <v>15287</v>
      </c>
      <c r="E477" s="337">
        <v>1</v>
      </c>
      <c r="F477" s="337"/>
      <c r="G477" s="672">
        <v>560</v>
      </c>
      <c r="H477" s="249">
        <f>IF(G477="","",G477-G477*COMPASS!$U$29)</f>
        <v>560</v>
      </c>
    </row>
    <row r="478" spans="1:8" ht="16.2" customHeight="1">
      <c r="A478" s="720" t="s">
        <v>19609</v>
      </c>
      <c r="B478" s="719" t="s">
        <v>421</v>
      </c>
      <c r="C478" s="721" t="s">
        <v>15288</v>
      </c>
      <c r="D478" s="724" t="s">
        <v>15289</v>
      </c>
      <c r="E478" s="337">
        <v>1</v>
      </c>
      <c r="F478" s="337"/>
      <c r="G478" s="672">
        <v>400</v>
      </c>
      <c r="H478" s="249">
        <f>IF(G478="","",G478-G478*COMPASS!$U$29)</f>
        <v>400</v>
      </c>
    </row>
    <row r="479" spans="1:8" ht="16.2" customHeight="1">
      <c r="A479" s="720" t="s">
        <v>15290</v>
      </c>
      <c r="B479" s="719" t="s">
        <v>421</v>
      </c>
      <c r="C479" s="721" t="s">
        <v>15291</v>
      </c>
      <c r="D479" s="724" t="s">
        <v>15292</v>
      </c>
      <c r="E479" s="337">
        <v>1</v>
      </c>
      <c r="F479" s="337"/>
      <c r="G479" s="672">
        <v>196</v>
      </c>
      <c r="H479" s="249">
        <f>IF(G479="","",G479-G479*COMPASS!$U$29)</f>
        <v>196</v>
      </c>
    </row>
    <row r="480" spans="1:8" ht="16.2" customHeight="1">
      <c r="A480" s="720" t="s">
        <v>3729</v>
      </c>
      <c r="B480" s="719" t="s">
        <v>421</v>
      </c>
      <c r="C480" s="721" t="s">
        <v>3648</v>
      </c>
      <c r="D480" s="724" t="s">
        <v>15293</v>
      </c>
      <c r="E480" s="337">
        <v>1</v>
      </c>
      <c r="F480" s="337"/>
      <c r="G480" s="672">
        <v>48.860000000000007</v>
      </c>
      <c r="H480" s="249">
        <f>IF(G480="","",G480-G480*COMPASS!$U$29)</f>
        <v>48.860000000000007</v>
      </c>
    </row>
    <row r="481" spans="1:8" ht="16.2" customHeight="1">
      <c r="A481" s="720" t="s">
        <v>4510</v>
      </c>
      <c r="B481" s="719" t="s">
        <v>421</v>
      </c>
      <c r="C481" s="721" t="s">
        <v>4503</v>
      </c>
      <c r="D481" s="724" t="s">
        <v>15294</v>
      </c>
      <c r="E481" s="337">
        <v>1</v>
      </c>
      <c r="F481" s="337"/>
      <c r="G481" s="672">
        <v>55.300000000000004</v>
      </c>
      <c r="H481" s="249">
        <f>IF(G481="","",G481-G481*COMPASS!$U$29)</f>
        <v>55.300000000000004</v>
      </c>
    </row>
    <row r="482" spans="1:8" ht="16.2" customHeight="1">
      <c r="A482" s="720" t="s">
        <v>6020</v>
      </c>
      <c r="B482" s="719" t="s">
        <v>421</v>
      </c>
      <c r="C482" s="721" t="s">
        <v>5993</v>
      </c>
      <c r="D482" s="724" t="s">
        <v>15295</v>
      </c>
      <c r="E482" s="337">
        <v>1</v>
      </c>
      <c r="F482" s="337"/>
      <c r="G482" s="672">
        <v>91</v>
      </c>
      <c r="H482" s="249">
        <f>IF(G482="","",G482-G482*COMPASS!$U$29)</f>
        <v>91</v>
      </c>
    </row>
    <row r="483" spans="1:8" ht="16.2" customHeight="1">
      <c r="A483" s="720" t="s">
        <v>15296</v>
      </c>
      <c r="B483" s="719" t="s">
        <v>421</v>
      </c>
      <c r="C483" s="721" t="s">
        <v>15297</v>
      </c>
      <c r="D483" s="724" t="s">
        <v>15298</v>
      </c>
      <c r="E483" s="337">
        <v>1</v>
      </c>
      <c r="F483" s="337"/>
      <c r="G483" s="672">
        <v>112</v>
      </c>
      <c r="H483" s="249">
        <f>IF(G483="","",G483-G483*COMPASS!$U$29)</f>
        <v>112</v>
      </c>
    </row>
    <row r="484" spans="1:8" ht="16.2" customHeight="1">
      <c r="A484" s="720" t="s">
        <v>4522</v>
      </c>
      <c r="B484" s="719" t="s">
        <v>421</v>
      </c>
      <c r="C484" s="721" t="s">
        <v>4519</v>
      </c>
      <c r="D484" s="724" t="s">
        <v>15299</v>
      </c>
      <c r="E484" s="337">
        <v>1</v>
      </c>
      <c r="F484" s="337"/>
      <c r="G484" s="672">
        <v>140</v>
      </c>
      <c r="H484" s="249">
        <f>IF(G484="","",G484-G484*COMPASS!$U$29)</f>
        <v>140</v>
      </c>
    </row>
    <row r="485" spans="1:8" ht="16.2" customHeight="1">
      <c r="A485" s="720" t="s">
        <v>15300</v>
      </c>
      <c r="B485" s="719" t="s">
        <v>421</v>
      </c>
      <c r="C485" s="721" t="s">
        <v>15301</v>
      </c>
      <c r="D485" s="724" t="s">
        <v>15302</v>
      </c>
      <c r="E485" s="337">
        <v>1</v>
      </c>
      <c r="F485" s="337"/>
      <c r="G485" s="672">
        <v>52</v>
      </c>
      <c r="H485" s="249">
        <f>IF(G485="","",G485-G485*COMPASS!$U$29)</f>
        <v>52</v>
      </c>
    </row>
    <row r="486" spans="1:8" ht="16.2" customHeight="1">
      <c r="A486" s="720" t="s">
        <v>15303</v>
      </c>
      <c r="B486" s="719" t="s">
        <v>421</v>
      </c>
      <c r="C486" s="721" t="s">
        <v>15304</v>
      </c>
      <c r="D486" s="724" t="s">
        <v>15305</v>
      </c>
      <c r="E486" s="337">
        <v>1</v>
      </c>
      <c r="F486" s="337"/>
      <c r="G486" s="672">
        <v>97.860000000000014</v>
      </c>
      <c r="H486" s="249">
        <f>IF(G486="","",G486-G486*COMPASS!$U$29)</f>
        <v>97.860000000000014</v>
      </c>
    </row>
    <row r="487" spans="1:8" ht="16.2" customHeight="1">
      <c r="A487" s="722" t="s">
        <v>15306</v>
      </c>
      <c r="B487" s="336"/>
      <c r="C487" s="723"/>
      <c r="D487" s="725"/>
      <c r="E487" s="336"/>
      <c r="F487" s="336"/>
      <c r="G487" s="708"/>
      <c r="H487" s="249" t="str">
        <f>IF(G487="","",G487-G487*COMPASS!$U$29)</f>
        <v/>
      </c>
    </row>
    <row r="488" spans="1:8" ht="16.2" customHeight="1">
      <c r="A488" s="720" t="s">
        <v>15307</v>
      </c>
      <c r="B488" s="719" t="s">
        <v>421</v>
      </c>
      <c r="C488" s="721" t="s">
        <v>15308</v>
      </c>
      <c r="D488" s="724" t="s">
        <v>15309</v>
      </c>
      <c r="E488" s="337">
        <v>1</v>
      </c>
      <c r="F488" s="337"/>
      <c r="G488" s="672">
        <v>224</v>
      </c>
      <c r="H488" s="249">
        <f>IF(G488="","",G488-G488*COMPASS!$U$29)</f>
        <v>224</v>
      </c>
    </row>
    <row r="489" spans="1:8" ht="16.2" customHeight="1">
      <c r="A489" s="720" t="s">
        <v>6022</v>
      </c>
      <c r="B489" s="719" t="s">
        <v>421</v>
      </c>
      <c r="C489" s="721" t="s">
        <v>5995</v>
      </c>
      <c r="D489" s="724" t="s">
        <v>15310</v>
      </c>
      <c r="E489" s="337">
        <v>1</v>
      </c>
      <c r="F489" s="337"/>
      <c r="G489" s="672">
        <v>182</v>
      </c>
      <c r="H489" s="249">
        <f>IF(G489="","",G489-G489*COMPASS!$U$29)</f>
        <v>182</v>
      </c>
    </row>
    <row r="490" spans="1:8" ht="16.2" customHeight="1">
      <c r="A490" s="720" t="s">
        <v>15311</v>
      </c>
      <c r="B490" s="719" t="s">
        <v>421</v>
      </c>
      <c r="C490" s="721" t="s">
        <v>15312</v>
      </c>
      <c r="D490" s="724" t="s">
        <v>15313</v>
      </c>
      <c r="E490" s="337">
        <v>1</v>
      </c>
      <c r="F490" s="337"/>
      <c r="G490" s="672">
        <v>210</v>
      </c>
      <c r="H490" s="249">
        <f>IF(G490="","",G490-G490*COMPASS!$U$29)</f>
        <v>210</v>
      </c>
    </row>
    <row r="491" spans="1:8" ht="16.2" customHeight="1">
      <c r="A491" s="720" t="s">
        <v>15314</v>
      </c>
      <c r="B491" s="719" t="s">
        <v>421</v>
      </c>
      <c r="C491" s="721" t="s">
        <v>15315</v>
      </c>
      <c r="D491" s="724" t="s">
        <v>15316</v>
      </c>
      <c r="E491" s="337">
        <v>1</v>
      </c>
      <c r="F491" s="337"/>
      <c r="G491" s="672">
        <v>154</v>
      </c>
      <c r="H491" s="249">
        <f>IF(G491="","",G491-G491*COMPASS!$U$29)</f>
        <v>154</v>
      </c>
    </row>
    <row r="492" spans="1:8" ht="16.2" customHeight="1">
      <c r="A492" s="720" t="s">
        <v>15317</v>
      </c>
      <c r="B492" s="719" t="s">
        <v>421</v>
      </c>
      <c r="C492" s="721" t="s">
        <v>15318</v>
      </c>
      <c r="D492" s="724" t="s">
        <v>15319</v>
      </c>
      <c r="E492" s="337">
        <v>1</v>
      </c>
      <c r="F492" s="337"/>
      <c r="G492" s="672">
        <v>182</v>
      </c>
      <c r="H492" s="249">
        <f>IF(G492="","",G492-G492*COMPASS!$U$29)</f>
        <v>182</v>
      </c>
    </row>
    <row r="493" spans="1:8" ht="16.2" customHeight="1">
      <c r="A493" s="720" t="s">
        <v>15320</v>
      </c>
      <c r="B493" s="719" t="s">
        <v>421</v>
      </c>
      <c r="C493" s="721" t="s">
        <v>15321</v>
      </c>
      <c r="D493" s="724" t="s">
        <v>15322</v>
      </c>
      <c r="E493" s="337">
        <v>1</v>
      </c>
      <c r="F493" s="337"/>
      <c r="G493" s="672">
        <v>210</v>
      </c>
      <c r="H493" s="249">
        <f>IF(G493="","",G493-G493*COMPASS!$U$29)</f>
        <v>210</v>
      </c>
    </row>
    <row r="494" spans="1:8" ht="16.2" customHeight="1">
      <c r="A494" s="720" t="s">
        <v>15323</v>
      </c>
      <c r="B494" s="719" t="s">
        <v>421</v>
      </c>
      <c r="C494" s="721" t="s">
        <v>15324</v>
      </c>
      <c r="D494" s="724" t="s">
        <v>15325</v>
      </c>
      <c r="E494" s="337">
        <v>1</v>
      </c>
      <c r="F494" s="337"/>
      <c r="G494" s="672">
        <v>210</v>
      </c>
      <c r="H494" s="249">
        <f>IF(G494="","",G494-G494*COMPASS!$U$29)</f>
        <v>210</v>
      </c>
    </row>
    <row r="495" spans="1:8" ht="16.2" customHeight="1">
      <c r="A495" s="720" t="s">
        <v>15326</v>
      </c>
      <c r="B495" s="719" t="s">
        <v>421</v>
      </c>
      <c r="C495" s="721" t="s">
        <v>15327</v>
      </c>
      <c r="D495" s="724" t="s">
        <v>15328</v>
      </c>
      <c r="E495" s="337">
        <v>1</v>
      </c>
      <c r="F495" s="337"/>
      <c r="G495" s="672">
        <v>280</v>
      </c>
      <c r="H495" s="249">
        <f>IF(G495="","",G495-G495*COMPASS!$U$29)</f>
        <v>280</v>
      </c>
    </row>
    <row r="496" spans="1:8" ht="16.2" customHeight="1">
      <c r="A496" s="720" t="s">
        <v>15329</v>
      </c>
      <c r="B496" s="719" t="s">
        <v>421</v>
      </c>
      <c r="C496" s="721" t="s">
        <v>15330</v>
      </c>
      <c r="D496" s="724" t="s">
        <v>15331</v>
      </c>
      <c r="E496" s="337">
        <v>1</v>
      </c>
      <c r="F496" s="337"/>
      <c r="G496" s="672">
        <v>420</v>
      </c>
      <c r="H496" s="249">
        <f>IF(G496="","",G496-G496*COMPASS!$U$29)</f>
        <v>420</v>
      </c>
    </row>
    <row r="497" spans="1:8" ht="16.2" customHeight="1">
      <c r="A497" s="720" t="s">
        <v>3731</v>
      </c>
      <c r="B497" s="719" t="s">
        <v>421</v>
      </c>
      <c r="C497" s="721" t="s">
        <v>3650</v>
      </c>
      <c r="D497" s="724" t="s">
        <v>15332</v>
      </c>
      <c r="E497" s="337">
        <v>1</v>
      </c>
      <c r="F497" s="337"/>
      <c r="G497" s="672">
        <v>279.86</v>
      </c>
      <c r="H497" s="249">
        <f>IF(G497="","",G497-G497*COMPASS!$U$29)</f>
        <v>279.86</v>
      </c>
    </row>
    <row r="498" spans="1:8" ht="16.2" customHeight="1">
      <c r="A498" s="720" t="s">
        <v>3733</v>
      </c>
      <c r="B498" s="719" t="s">
        <v>421</v>
      </c>
      <c r="C498" s="721" t="s">
        <v>3652</v>
      </c>
      <c r="D498" s="724" t="s">
        <v>15333</v>
      </c>
      <c r="E498" s="337">
        <v>1</v>
      </c>
      <c r="F498" s="337"/>
      <c r="G498" s="672">
        <v>349.86</v>
      </c>
      <c r="H498" s="249">
        <f>IF(G498="","",G498-G498*COMPASS!$U$29)</f>
        <v>349.86</v>
      </c>
    </row>
    <row r="499" spans="1:8" ht="16.2" customHeight="1">
      <c r="A499" s="720" t="s">
        <v>15334</v>
      </c>
      <c r="B499" s="719" t="s">
        <v>421</v>
      </c>
      <c r="C499" s="721" t="s">
        <v>15335</v>
      </c>
      <c r="D499" s="724" t="s">
        <v>15336</v>
      </c>
      <c r="E499" s="337">
        <v>1</v>
      </c>
      <c r="F499" s="337"/>
      <c r="G499" s="672">
        <v>336</v>
      </c>
      <c r="H499" s="249">
        <f>IF(G499="","",G499-G499*COMPASS!$U$29)</f>
        <v>336</v>
      </c>
    </row>
    <row r="500" spans="1:8" ht="16.2" customHeight="1">
      <c r="A500" s="720" t="s">
        <v>15337</v>
      </c>
      <c r="B500" s="719" t="s">
        <v>421</v>
      </c>
      <c r="C500" s="721" t="s">
        <v>15338</v>
      </c>
      <c r="D500" s="724" t="s">
        <v>15339</v>
      </c>
      <c r="E500" s="337">
        <v>1</v>
      </c>
      <c r="F500" s="337"/>
      <c r="G500" s="672">
        <v>168</v>
      </c>
      <c r="H500" s="249">
        <f>IF(G500="","",G500-G500*COMPASS!$U$29)</f>
        <v>168</v>
      </c>
    </row>
    <row r="501" spans="1:8" ht="16.2" customHeight="1">
      <c r="A501" s="722" t="s">
        <v>15340</v>
      </c>
      <c r="B501" s="336"/>
      <c r="C501" s="723"/>
      <c r="D501" s="725"/>
      <c r="E501" s="336"/>
      <c r="F501" s="336"/>
      <c r="G501" s="708"/>
      <c r="H501" s="249" t="str">
        <f>IF(G501="","",G501-G501*COMPASS!$U$29)</f>
        <v/>
      </c>
    </row>
    <row r="502" spans="1:8" ht="16.2" customHeight="1">
      <c r="A502" s="720" t="s">
        <v>15341</v>
      </c>
      <c r="B502" s="719" t="s">
        <v>421</v>
      </c>
      <c r="C502" s="721" t="s">
        <v>15342</v>
      </c>
      <c r="D502" s="724" t="s">
        <v>15343</v>
      </c>
      <c r="E502" s="337">
        <v>1</v>
      </c>
      <c r="F502" s="337"/>
      <c r="G502" s="672">
        <v>24</v>
      </c>
      <c r="H502" s="249">
        <f>IF(G502="","",G502-G502*COMPASS!$U$29)</f>
        <v>24</v>
      </c>
    </row>
    <row r="503" spans="1:8" ht="16.2" customHeight="1">
      <c r="A503" s="720" t="s">
        <v>15344</v>
      </c>
      <c r="B503" s="719" t="s">
        <v>421</v>
      </c>
      <c r="C503" s="721" t="s">
        <v>15345</v>
      </c>
      <c r="D503" s="724" t="s">
        <v>15346</v>
      </c>
      <c r="E503" s="337">
        <v>1</v>
      </c>
      <c r="F503" s="337"/>
      <c r="G503" s="672">
        <v>24</v>
      </c>
      <c r="H503" s="249">
        <f>IF(G503="","",G503-G503*COMPASS!$U$29)</f>
        <v>24</v>
      </c>
    </row>
    <row r="504" spans="1:8" ht="16.2" customHeight="1">
      <c r="A504" s="720" t="s">
        <v>15347</v>
      </c>
      <c r="B504" s="719" t="s">
        <v>421</v>
      </c>
      <c r="C504" s="721" t="s">
        <v>15348</v>
      </c>
      <c r="D504" s="724" t="s">
        <v>15349</v>
      </c>
      <c r="E504" s="337">
        <v>1</v>
      </c>
      <c r="F504" s="337"/>
      <c r="G504" s="672">
        <v>108</v>
      </c>
      <c r="H504" s="249">
        <f>IF(G504="","",G504-G504*COMPASS!$U$29)</f>
        <v>108</v>
      </c>
    </row>
    <row r="505" spans="1:8" ht="16.2" customHeight="1">
      <c r="A505" s="720" t="s">
        <v>15350</v>
      </c>
      <c r="B505" s="719" t="s">
        <v>421</v>
      </c>
      <c r="C505" s="721" t="s">
        <v>15351</v>
      </c>
      <c r="D505" s="724" t="s">
        <v>15352</v>
      </c>
      <c r="E505" s="337">
        <v>1</v>
      </c>
      <c r="F505" s="337"/>
      <c r="G505" s="672">
        <v>9</v>
      </c>
      <c r="H505" s="249">
        <f>IF(G505="","",G505-G505*COMPASS!$U$29)</f>
        <v>9</v>
      </c>
    </row>
    <row r="506" spans="1:8" ht="16.2" customHeight="1">
      <c r="A506" s="720" t="s">
        <v>15353</v>
      </c>
      <c r="B506" s="719" t="s">
        <v>421</v>
      </c>
      <c r="C506" s="721" t="s">
        <v>15354</v>
      </c>
      <c r="D506" s="724" t="s">
        <v>15355</v>
      </c>
      <c r="E506" s="337">
        <v>1</v>
      </c>
      <c r="F506" s="337"/>
      <c r="G506" s="672">
        <v>66</v>
      </c>
      <c r="H506" s="249">
        <f>IF(G506="","",G506-G506*COMPASS!$U$29)</f>
        <v>66</v>
      </c>
    </row>
    <row r="507" spans="1:8" ht="16.2" customHeight="1">
      <c r="A507" s="720" t="s">
        <v>15356</v>
      </c>
      <c r="B507" s="719" t="s">
        <v>421</v>
      </c>
      <c r="C507" s="721" t="s">
        <v>15357</v>
      </c>
      <c r="D507" s="724" t="s">
        <v>15358</v>
      </c>
      <c r="E507" s="337">
        <v>1</v>
      </c>
      <c r="F507" s="337"/>
      <c r="G507" s="672">
        <v>66</v>
      </c>
      <c r="H507" s="249">
        <f>IF(G507="","",G507-G507*COMPASS!$U$29)</f>
        <v>66</v>
      </c>
    </row>
    <row r="508" spans="1:8" ht="16.2" customHeight="1">
      <c r="A508" s="720" t="s">
        <v>15359</v>
      </c>
      <c r="B508" s="719" t="s">
        <v>421</v>
      </c>
      <c r="C508" s="721" t="s">
        <v>15360</v>
      </c>
      <c r="D508" s="724" t="s">
        <v>15361</v>
      </c>
      <c r="E508" s="337">
        <v>1</v>
      </c>
      <c r="F508" s="337"/>
      <c r="G508" s="672">
        <v>78</v>
      </c>
      <c r="H508" s="249">
        <f>IF(G508="","",G508-G508*COMPASS!$U$29)</f>
        <v>78</v>
      </c>
    </row>
    <row r="509" spans="1:8" ht="16.2" customHeight="1">
      <c r="A509" s="720" t="s">
        <v>15362</v>
      </c>
      <c r="B509" s="719" t="s">
        <v>421</v>
      </c>
      <c r="C509" s="721" t="s">
        <v>15363</v>
      </c>
      <c r="D509" s="724" t="s">
        <v>15364</v>
      </c>
      <c r="E509" s="337">
        <v>1</v>
      </c>
      <c r="F509" s="337"/>
      <c r="G509" s="672">
        <v>36</v>
      </c>
      <c r="H509" s="249">
        <f>IF(G509="","",G509-G509*COMPASS!$U$29)</f>
        <v>36</v>
      </c>
    </row>
    <row r="510" spans="1:8" ht="16.2" customHeight="1">
      <c r="A510" s="720" t="s">
        <v>15365</v>
      </c>
      <c r="B510" s="719" t="s">
        <v>421</v>
      </c>
      <c r="C510" s="721" t="s">
        <v>15366</v>
      </c>
      <c r="D510" s="724" t="s">
        <v>15367</v>
      </c>
      <c r="E510" s="337">
        <v>1</v>
      </c>
      <c r="F510" s="337"/>
      <c r="G510" s="672">
        <v>66</v>
      </c>
      <c r="H510" s="249">
        <f>IF(G510="","",G510-G510*COMPASS!$U$29)</f>
        <v>66</v>
      </c>
    </row>
    <row r="511" spans="1:8" ht="16.2" customHeight="1">
      <c r="A511" s="720" t="s">
        <v>15368</v>
      </c>
      <c r="B511" s="719" t="s">
        <v>421</v>
      </c>
      <c r="C511" s="721" t="s">
        <v>15369</v>
      </c>
      <c r="D511" s="724" t="s">
        <v>15370</v>
      </c>
      <c r="E511" s="337">
        <v>1</v>
      </c>
      <c r="F511" s="337"/>
      <c r="G511" s="672">
        <v>78</v>
      </c>
      <c r="H511" s="249">
        <f>IF(G511="","",G511-G511*COMPASS!$U$29)</f>
        <v>78</v>
      </c>
    </row>
    <row r="512" spans="1:8" ht="16.2" customHeight="1">
      <c r="A512" s="720" t="s">
        <v>15371</v>
      </c>
      <c r="B512" s="719" t="s">
        <v>421</v>
      </c>
      <c r="C512" s="721" t="s">
        <v>15372</v>
      </c>
      <c r="D512" s="724" t="s">
        <v>15373</v>
      </c>
      <c r="E512" s="337">
        <v>1</v>
      </c>
      <c r="F512" s="337"/>
      <c r="G512" s="672">
        <v>90</v>
      </c>
      <c r="H512" s="249">
        <f>IF(G512="","",G512-G512*COMPASS!$U$29)</f>
        <v>90</v>
      </c>
    </row>
    <row r="513" spans="1:8" ht="16.2" customHeight="1">
      <c r="A513" s="720" t="s">
        <v>15374</v>
      </c>
      <c r="B513" s="719" t="s">
        <v>421</v>
      </c>
      <c r="C513" s="721" t="s">
        <v>15375</v>
      </c>
      <c r="D513" s="724" t="s">
        <v>15376</v>
      </c>
      <c r="E513" s="337">
        <v>1</v>
      </c>
      <c r="F513" s="337"/>
      <c r="G513" s="672">
        <v>90</v>
      </c>
      <c r="H513" s="249">
        <f>IF(G513="","",G513-G513*COMPASS!$U$29)</f>
        <v>90</v>
      </c>
    </row>
    <row r="514" spans="1:8" ht="16.2" customHeight="1">
      <c r="A514" s="720" t="s">
        <v>15377</v>
      </c>
      <c r="B514" s="719" t="s">
        <v>421</v>
      </c>
      <c r="C514" s="721" t="s">
        <v>15378</v>
      </c>
      <c r="D514" s="724" t="s">
        <v>15379</v>
      </c>
      <c r="E514" s="337">
        <v>1</v>
      </c>
      <c r="F514" s="337"/>
      <c r="G514" s="672">
        <v>96</v>
      </c>
      <c r="H514" s="249">
        <f>IF(G514="","",G514-G514*COMPASS!$U$29)</f>
        <v>96</v>
      </c>
    </row>
    <row r="515" spans="1:8" ht="16.2" customHeight="1">
      <c r="A515" s="720" t="s">
        <v>15380</v>
      </c>
      <c r="B515" s="719" t="s">
        <v>421</v>
      </c>
      <c r="C515" s="721" t="s">
        <v>15381</v>
      </c>
      <c r="D515" s="724" t="s">
        <v>15382</v>
      </c>
      <c r="E515" s="337">
        <v>1</v>
      </c>
      <c r="F515" s="337"/>
      <c r="G515" s="672">
        <v>66</v>
      </c>
      <c r="H515" s="249">
        <f>IF(G515="","",G515-G515*COMPASS!$U$29)</f>
        <v>66</v>
      </c>
    </row>
    <row r="516" spans="1:8" ht="16.2" customHeight="1">
      <c r="A516" s="720" t="s">
        <v>15383</v>
      </c>
      <c r="B516" s="719" t="s">
        <v>421</v>
      </c>
      <c r="C516" s="721" t="s">
        <v>15384</v>
      </c>
      <c r="D516" s="724" t="s">
        <v>15385</v>
      </c>
      <c r="E516" s="337">
        <v>1</v>
      </c>
      <c r="F516" s="337"/>
      <c r="G516" s="672">
        <v>78</v>
      </c>
      <c r="H516" s="249">
        <f>IF(G516="","",G516-G516*COMPASS!$U$29)</f>
        <v>78</v>
      </c>
    </row>
    <row r="517" spans="1:8" ht="16.2" customHeight="1">
      <c r="A517" s="720" t="s">
        <v>15386</v>
      </c>
      <c r="B517" s="719" t="s">
        <v>421</v>
      </c>
      <c r="C517" s="721" t="s">
        <v>15387</v>
      </c>
      <c r="D517" s="724" t="s">
        <v>15388</v>
      </c>
      <c r="E517" s="337">
        <v>1</v>
      </c>
      <c r="F517" s="337"/>
      <c r="G517" s="672">
        <v>90</v>
      </c>
      <c r="H517" s="249">
        <f>IF(G517="","",G517-G517*COMPASS!$U$29)</f>
        <v>90</v>
      </c>
    </row>
    <row r="518" spans="1:8" ht="16.2" customHeight="1">
      <c r="A518" s="720" t="s">
        <v>15389</v>
      </c>
      <c r="B518" s="719" t="s">
        <v>421</v>
      </c>
      <c r="C518" s="721" t="s">
        <v>15390</v>
      </c>
      <c r="D518" s="724" t="s">
        <v>15391</v>
      </c>
      <c r="E518" s="337">
        <v>1</v>
      </c>
      <c r="F518" s="337"/>
      <c r="G518" s="672">
        <v>90</v>
      </c>
      <c r="H518" s="249">
        <f>IF(G518="","",G518-G518*COMPASS!$U$29)</f>
        <v>90</v>
      </c>
    </row>
    <row r="519" spans="1:8" ht="16.2" customHeight="1">
      <c r="A519" s="720" t="s">
        <v>15392</v>
      </c>
      <c r="B519" s="719" t="s">
        <v>421</v>
      </c>
      <c r="C519" s="721" t="s">
        <v>15393</v>
      </c>
      <c r="D519" s="724" t="s">
        <v>15394</v>
      </c>
      <c r="E519" s="337">
        <v>1</v>
      </c>
      <c r="F519" s="337"/>
      <c r="G519" s="672">
        <v>78</v>
      </c>
      <c r="H519" s="249">
        <f>IF(G519="","",G519-G519*COMPASS!$U$29)</f>
        <v>78</v>
      </c>
    </row>
    <row r="520" spans="1:8" ht="16.2" customHeight="1">
      <c r="A520" s="720" t="s">
        <v>15395</v>
      </c>
      <c r="B520" s="719" t="s">
        <v>421</v>
      </c>
      <c r="C520" s="721" t="s">
        <v>15396</v>
      </c>
      <c r="D520" s="724" t="s">
        <v>15397</v>
      </c>
      <c r="E520" s="337">
        <v>1</v>
      </c>
      <c r="F520" s="337"/>
      <c r="G520" s="672">
        <v>18</v>
      </c>
      <c r="H520" s="249">
        <f>IF(G520="","",G520-G520*COMPASS!$U$29)</f>
        <v>18</v>
      </c>
    </row>
    <row r="521" spans="1:8" ht="16.2" customHeight="1">
      <c r="A521" s="720" t="s">
        <v>15398</v>
      </c>
      <c r="B521" s="719" t="s">
        <v>421</v>
      </c>
      <c r="C521" s="721" t="s">
        <v>15399</v>
      </c>
      <c r="D521" s="724" t="s">
        <v>15400</v>
      </c>
      <c r="E521" s="337">
        <v>1</v>
      </c>
      <c r="F521" s="337"/>
      <c r="G521" s="672">
        <v>120</v>
      </c>
      <c r="H521" s="249">
        <f>IF(G521="","",G521-G521*COMPASS!$U$29)</f>
        <v>120</v>
      </c>
    </row>
    <row r="522" spans="1:8" ht="16.2" customHeight="1">
      <c r="A522" s="720" t="s">
        <v>15401</v>
      </c>
      <c r="B522" s="719" t="s">
        <v>421</v>
      </c>
      <c r="C522" s="721" t="s">
        <v>15402</v>
      </c>
      <c r="D522" s="724" t="s">
        <v>15403</v>
      </c>
      <c r="E522" s="337">
        <v>1</v>
      </c>
      <c r="F522" s="337"/>
      <c r="G522" s="672">
        <v>120</v>
      </c>
      <c r="H522" s="249">
        <f>IF(G522="","",G522-G522*COMPASS!$U$29)</f>
        <v>120</v>
      </c>
    </row>
    <row r="523" spans="1:8" ht="16.2" customHeight="1">
      <c r="A523" s="720" t="s">
        <v>15404</v>
      </c>
      <c r="B523" s="719" t="s">
        <v>421</v>
      </c>
      <c r="C523" s="721" t="s">
        <v>15405</v>
      </c>
      <c r="D523" s="724" t="s">
        <v>15406</v>
      </c>
      <c r="E523" s="337">
        <v>1</v>
      </c>
      <c r="F523" s="337"/>
      <c r="G523" s="672">
        <v>18</v>
      </c>
      <c r="H523" s="249">
        <f>IF(G523="","",G523-G523*COMPASS!$U$29)</f>
        <v>18</v>
      </c>
    </row>
    <row r="524" spans="1:8" ht="16.2" customHeight="1">
      <c r="A524" s="720" t="s">
        <v>15407</v>
      </c>
      <c r="B524" s="719" t="s">
        <v>421</v>
      </c>
      <c r="C524" s="721" t="s">
        <v>15408</v>
      </c>
      <c r="D524" s="724" t="s">
        <v>15409</v>
      </c>
      <c r="E524" s="337">
        <v>1</v>
      </c>
      <c r="F524" s="337"/>
      <c r="G524" s="672">
        <v>54</v>
      </c>
      <c r="H524" s="249">
        <f>IF(G524="","",G524-G524*COMPASS!$U$29)</f>
        <v>54</v>
      </c>
    </row>
    <row r="525" spans="1:8" ht="16.2" customHeight="1">
      <c r="A525" s="720" t="s">
        <v>15410</v>
      </c>
      <c r="B525" s="719" t="s">
        <v>421</v>
      </c>
      <c r="C525" s="721" t="s">
        <v>15411</v>
      </c>
      <c r="D525" s="724" t="s">
        <v>15412</v>
      </c>
      <c r="E525" s="337">
        <v>1</v>
      </c>
      <c r="F525" s="337"/>
      <c r="G525" s="672">
        <v>78</v>
      </c>
      <c r="H525" s="249">
        <f>IF(G525="","",G525-G525*COMPASS!$U$29)</f>
        <v>78</v>
      </c>
    </row>
    <row r="526" spans="1:8" ht="16.2" customHeight="1">
      <c r="A526" s="720" t="s">
        <v>15413</v>
      </c>
      <c r="B526" s="719" t="s">
        <v>421</v>
      </c>
      <c r="C526" s="721" t="s">
        <v>15414</v>
      </c>
      <c r="D526" s="724" t="s">
        <v>15415</v>
      </c>
      <c r="E526" s="337">
        <v>1</v>
      </c>
      <c r="F526" s="337"/>
      <c r="G526" s="672">
        <v>41</v>
      </c>
      <c r="H526" s="249">
        <f>IF(G526="","",G526-G526*COMPASS!$U$29)</f>
        <v>41</v>
      </c>
    </row>
    <row r="527" spans="1:8" ht="16.2" customHeight="1">
      <c r="A527" s="720" t="s">
        <v>15416</v>
      </c>
      <c r="B527" s="719" t="s">
        <v>421</v>
      </c>
      <c r="C527" s="721" t="s">
        <v>15417</v>
      </c>
      <c r="D527" s="724" t="s">
        <v>15418</v>
      </c>
      <c r="E527" s="337">
        <v>1</v>
      </c>
      <c r="F527" s="337"/>
      <c r="G527" s="672">
        <v>24</v>
      </c>
      <c r="H527" s="249">
        <f>IF(G527="","",G527-G527*COMPASS!$U$29)</f>
        <v>24</v>
      </c>
    </row>
    <row r="528" spans="1:8" ht="16.2" customHeight="1">
      <c r="A528" s="720" t="s">
        <v>15419</v>
      </c>
      <c r="B528" s="719" t="s">
        <v>421</v>
      </c>
      <c r="C528" s="721" t="s">
        <v>15420</v>
      </c>
      <c r="D528" s="724" t="s">
        <v>15421</v>
      </c>
      <c r="E528" s="337">
        <v>1</v>
      </c>
      <c r="F528" s="337"/>
      <c r="G528" s="672">
        <v>120</v>
      </c>
      <c r="H528" s="249">
        <f>IF(G528="","",G528-G528*COMPASS!$U$29)</f>
        <v>120</v>
      </c>
    </row>
    <row r="529" spans="1:8" ht="16.2" customHeight="1">
      <c r="A529" s="720" t="s">
        <v>15422</v>
      </c>
      <c r="B529" s="719" t="s">
        <v>421</v>
      </c>
      <c r="C529" s="721" t="s">
        <v>15423</v>
      </c>
      <c r="D529" s="724" t="s">
        <v>15424</v>
      </c>
      <c r="E529" s="337">
        <v>1</v>
      </c>
      <c r="F529" s="337"/>
      <c r="G529" s="672">
        <v>36</v>
      </c>
      <c r="H529" s="249">
        <f>IF(G529="","",G529-G529*COMPASS!$U$29)</f>
        <v>36</v>
      </c>
    </row>
    <row r="530" spans="1:8" ht="16.2" customHeight="1">
      <c r="A530" s="720" t="s">
        <v>15425</v>
      </c>
      <c r="B530" s="719" t="s">
        <v>421</v>
      </c>
      <c r="C530" s="721" t="s">
        <v>15426</v>
      </c>
      <c r="D530" s="724" t="s">
        <v>15427</v>
      </c>
      <c r="E530" s="337">
        <v>1</v>
      </c>
      <c r="F530" s="337"/>
      <c r="G530" s="672">
        <v>54</v>
      </c>
      <c r="H530" s="249">
        <f>IF(G530="","",G530-G530*COMPASS!$U$29)</f>
        <v>54</v>
      </c>
    </row>
    <row r="531" spans="1:8" ht="16.2" customHeight="1">
      <c r="A531" s="720" t="s">
        <v>15428</v>
      </c>
      <c r="B531" s="719" t="s">
        <v>421</v>
      </c>
      <c r="C531" s="721" t="s">
        <v>15429</v>
      </c>
      <c r="D531" s="724" t="s">
        <v>15430</v>
      </c>
      <c r="E531" s="337">
        <v>1</v>
      </c>
      <c r="F531" s="337"/>
      <c r="G531" s="672">
        <v>78</v>
      </c>
      <c r="H531" s="249">
        <f>IF(G531="","",G531-G531*COMPASS!$U$29)</f>
        <v>78</v>
      </c>
    </row>
    <row r="532" spans="1:8" ht="16.2" customHeight="1">
      <c r="A532" s="720" t="s">
        <v>15431</v>
      </c>
      <c r="B532" s="719" t="s">
        <v>421</v>
      </c>
      <c r="C532" s="721" t="s">
        <v>15432</v>
      </c>
      <c r="D532" s="724" t="s">
        <v>15433</v>
      </c>
      <c r="E532" s="337">
        <v>1</v>
      </c>
      <c r="F532" s="337"/>
      <c r="G532" s="672">
        <v>180</v>
      </c>
      <c r="H532" s="249">
        <f>IF(G532="","",G532-G532*COMPASS!$U$29)</f>
        <v>180</v>
      </c>
    </row>
    <row r="533" spans="1:8" ht="16.2" customHeight="1">
      <c r="A533" s="720" t="s">
        <v>15434</v>
      </c>
      <c r="B533" s="719" t="s">
        <v>421</v>
      </c>
      <c r="C533" s="721" t="s">
        <v>15435</v>
      </c>
      <c r="D533" s="724" t="s">
        <v>15436</v>
      </c>
      <c r="E533" s="337">
        <v>1</v>
      </c>
      <c r="F533" s="337"/>
      <c r="G533" s="672">
        <v>24</v>
      </c>
      <c r="H533" s="249">
        <f>IF(G533="","",G533-G533*COMPASS!$U$29)</f>
        <v>24</v>
      </c>
    </row>
    <row r="534" spans="1:8" ht="16.2" customHeight="1">
      <c r="A534" s="720" t="s">
        <v>15437</v>
      </c>
      <c r="B534" s="719" t="s">
        <v>421</v>
      </c>
      <c r="C534" s="721" t="s">
        <v>15438</v>
      </c>
      <c r="D534" s="724" t="s">
        <v>15439</v>
      </c>
      <c r="E534" s="337">
        <v>1</v>
      </c>
      <c r="F534" s="337"/>
      <c r="G534" s="672">
        <v>41</v>
      </c>
      <c r="H534" s="249">
        <f>IF(G534="","",G534-G534*COMPASS!$U$29)</f>
        <v>41</v>
      </c>
    </row>
    <row r="535" spans="1:8" ht="16.2" customHeight="1">
      <c r="A535" s="720" t="s">
        <v>15440</v>
      </c>
      <c r="B535" s="719" t="s">
        <v>421</v>
      </c>
      <c r="C535" s="721" t="s">
        <v>15441</v>
      </c>
      <c r="D535" s="724" t="s">
        <v>15442</v>
      </c>
      <c r="E535" s="337">
        <v>1</v>
      </c>
      <c r="F535" s="337"/>
      <c r="G535" s="672">
        <v>180</v>
      </c>
      <c r="H535" s="249">
        <f>IF(G535="","",G535-G535*COMPASS!$U$29)</f>
        <v>180</v>
      </c>
    </row>
    <row r="536" spans="1:8" ht="16.2" customHeight="1">
      <c r="A536" s="720" t="s">
        <v>15443</v>
      </c>
      <c r="B536" s="719" t="s">
        <v>421</v>
      </c>
      <c r="C536" s="721" t="s">
        <v>15444</v>
      </c>
      <c r="D536" s="724" t="s">
        <v>15445</v>
      </c>
      <c r="E536" s="337">
        <v>1</v>
      </c>
      <c r="F536" s="337"/>
      <c r="G536" s="672">
        <v>30</v>
      </c>
      <c r="H536" s="249">
        <f>IF(G536="","",G536-G536*COMPASS!$U$29)</f>
        <v>30</v>
      </c>
    </row>
    <row r="537" spans="1:8" ht="16.2" customHeight="1">
      <c r="A537" s="720" t="s">
        <v>15446</v>
      </c>
      <c r="B537" s="719" t="s">
        <v>421</v>
      </c>
      <c r="C537" s="721" t="s">
        <v>15447</v>
      </c>
      <c r="D537" s="724" t="s">
        <v>15448</v>
      </c>
      <c r="E537" s="337">
        <v>1</v>
      </c>
      <c r="F537" s="337"/>
      <c r="G537" s="672">
        <v>30</v>
      </c>
      <c r="H537" s="249">
        <f>IF(G537="","",G537-G537*COMPASS!$U$29)</f>
        <v>30</v>
      </c>
    </row>
    <row r="538" spans="1:8" ht="16.2" customHeight="1">
      <c r="A538" s="720" t="s">
        <v>3734</v>
      </c>
      <c r="B538" s="719" t="s">
        <v>421</v>
      </c>
      <c r="C538" s="721" t="s">
        <v>3653</v>
      </c>
      <c r="D538" s="724" t="s">
        <v>15449</v>
      </c>
      <c r="E538" s="337">
        <v>1</v>
      </c>
      <c r="F538" s="337"/>
      <c r="G538" s="672">
        <v>20.939999999999998</v>
      </c>
      <c r="H538" s="249">
        <f>IF(G538="","",G538-G538*COMPASS!$U$29)</f>
        <v>20.939999999999998</v>
      </c>
    </row>
    <row r="539" spans="1:8" ht="16.2" customHeight="1">
      <c r="A539" s="720" t="s">
        <v>4511</v>
      </c>
      <c r="B539" s="719" t="s">
        <v>421</v>
      </c>
      <c r="C539" s="721" t="s">
        <v>4504</v>
      </c>
      <c r="D539" s="724" t="s">
        <v>15450</v>
      </c>
      <c r="E539" s="337">
        <v>1</v>
      </c>
      <c r="F539" s="337"/>
      <c r="G539" s="672">
        <v>23.7</v>
      </c>
      <c r="H539" s="249">
        <f>IF(G539="","",G539-G539*COMPASS!$U$29)</f>
        <v>23.7</v>
      </c>
    </row>
    <row r="540" spans="1:8" ht="16.2" customHeight="1">
      <c r="A540" s="720" t="s">
        <v>4523</v>
      </c>
      <c r="B540" s="719" t="s">
        <v>421</v>
      </c>
      <c r="C540" s="721" t="s">
        <v>4520</v>
      </c>
      <c r="D540" s="724" t="s">
        <v>15451</v>
      </c>
      <c r="E540" s="337">
        <v>1</v>
      </c>
      <c r="F540" s="337"/>
      <c r="G540" s="672">
        <v>60</v>
      </c>
      <c r="H540" s="249">
        <f>IF(G540="","",G540-G540*COMPASS!$U$29)</f>
        <v>60</v>
      </c>
    </row>
    <row r="541" spans="1:8" ht="16.2" customHeight="1">
      <c r="A541" s="720" t="s">
        <v>15452</v>
      </c>
      <c r="B541" s="719" t="s">
        <v>421</v>
      </c>
      <c r="C541" s="721" t="s">
        <v>15453</v>
      </c>
      <c r="D541" s="724" t="s">
        <v>15454</v>
      </c>
      <c r="E541" s="337">
        <v>1</v>
      </c>
      <c r="F541" s="337"/>
      <c r="G541" s="672">
        <v>78</v>
      </c>
      <c r="H541" s="249">
        <f>IF(G541="","",G541-G541*COMPASS!$U$29)</f>
        <v>78</v>
      </c>
    </row>
    <row r="542" spans="1:8" ht="16.2" customHeight="1">
      <c r="A542" s="720" t="s">
        <v>15455</v>
      </c>
      <c r="B542" s="719" t="s">
        <v>421</v>
      </c>
      <c r="C542" s="721" t="s">
        <v>15456</v>
      </c>
      <c r="D542" s="724" t="s">
        <v>15457</v>
      </c>
      <c r="E542" s="337">
        <v>1</v>
      </c>
      <c r="F542" s="337"/>
      <c r="G542" s="672">
        <v>84</v>
      </c>
      <c r="H542" s="249">
        <f>IF(G542="","",G542-G542*COMPASS!$U$29)</f>
        <v>84</v>
      </c>
    </row>
    <row r="543" spans="1:8" ht="16.2" customHeight="1">
      <c r="A543" s="720" t="s">
        <v>15458</v>
      </c>
      <c r="B543" s="719" t="s">
        <v>421</v>
      </c>
      <c r="C543" s="721" t="s">
        <v>15459</v>
      </c>
      <c r="D543" s="724" t="s">
        <v>15460</v>
      </c>
      <c r="E543" s="337">
        <v>1</v>
      </c>
      <c r="F543" s="337"/>
      <c r="G543" s="672">
        <v>90</v>
      </c>
      <c r="H543" s="249">
        <f>IF(G543="","",G543-G543*COMPASS!$U$29)</f>
        <v>90</v>
      </c>
    </row>
    <row r="544" spans="1:8" ht="16.2" customHeight="1">
      <c r="A544" s="720" t="s">
        <v>15461</v>
      </c>
      <c r="B544" s="719" t="s">
        <v>421</v>
      </c>
      <c r="C544" s="721" t="s">
        <v>15462</v>
      </c>
      <c r="D544" s="724" t="s">
        <v>15463</v>
      </c>
      <c r="E544" s="337">
        <v>1</v>
      </c>
      <c r="F544" s="337"/>
      <c r="G544" s="672">
        <v>39</v>
      </c>
      <c r="H544" s="249">
        <f>IF(G544="","",G544-G544*COMPASS!$U$29)</f>
        <v>39</v>
      </c>
    </row>
    <row r="545" spans="1:8" ht="16.2" customHeight="1">
      <c r="A545" s="720" t="s">
        <v>15464</v>
      </c>
      <c r="B545" s="719" t="s">
        <v>421</v>
      </c>
      <c r="C545" s="721" t="s">
        <v>15465</v>
      </c>
      <c r="D545" s="724" t="s">
        <v>15466</v>
      </c>
      <c r="E545" s="337">
        <v>1</v>
      </c>
      <c r="F545" s="337"/>
      <c r="G545" s="672">
        <v>48</v>
      </c>
      <c r="H545" s="249">
        <f>IF(G545="","",G545-G545*COMPASS!$U$29)</f>
        <v>48</v>
      </c>
    </row>
    <row r="546" spans="1:8" ht="16.2" customHeight="1">
      <c r="A546" s="720" t="s">
        <v>15467</v>
      </c>
      <c r="B546" s="719" t="s">
        <v>421</v>
      </c>
      <c r="C546" s="721" t="s">
        <v>15468</v>
      </c>
      <c r="D546" s="724" t="s">
        <v>15469</v>
      </c>
      <c r="E546" s="337">
        <v>1</v>
      </c>
      <c r="F546" s="337"/>
      <c r="G546" s="672">
        <v>39</v>
      </c>
      <c r="H546" s="249">
        <f>IF(G546="","",G546-G546*COMPASS!$U$29)</f>
        <v>39</v>
      </c>
    </row>
    <row r="547" spans="1:8" ht="16.2" customHeight="1">
      <c r="A547" s="720" t="s">
        <v>15470</v>
      </c>
      <c r="B547" s="719" t="s">
        <v>421</v>
      </c>
      <c r="C547" s="721" t="s">
        <v>15471</v>
      </c>
      <c r="D547" s="724" t="s">
        <v>15472</v>
      </c>
      <c r="E547" s="337">
        <v>1</v>
      </c>
      <c r="F547" s="337"/>
      <c r="G547" s="672">
        <v>48</v>
      </c>
      <c r="H547" s="249">
        <f>IF(G547="","",G547-G547*COMPASS!$U$29)</f>
        <v>48</v>
      </c>
    </row>
    <row r="548" spans="1:8" ht="16.2" customHeight="1">
      <c r="A548" s="720" t="s">
        <v>15473</v>
      </c>
      <c r="B548" s="719" t="s">
        <v>421</v>
      </c>
      <c r="C548" s="721" t="s">
        <v>15474</v>
      </c>
      <c r="D548" s="724" t="s">
        <v>15475</v>
      </c>
      <c r="E548" s="337">
        <v>1</v>
      </c>
      <c r="F548" s="337"/>
      <c r="G548" s="672">
        <v>78</v>
      </c>
      <c r="H548" s="249">
        <f>IF(G548="","",G548-G548*COMPASS!$U$29)</f>
        <v>78</v>
      </c>
    </row>
    <row r="549" spans="1:8" ht="16.2" customHeight="1">
      <c r="A549" s="720" t="s">
        <v>15476</v>
      </c>
      <c r="B549" s="719" t="s">
        <v>421</v>
      </c>
      <c r="C549" s="721" t="s">
        <v>15477</v>
      </c>
      <c r="D549" s="724" t="s">
        <v>15478</v>
      </c>
      <c r="E549" s="337">
        <v>1</v>
      </c>
      <c r="F549" s="337"/>
      <c r="G549" s="672">
        <v>90</v>
      </c>
      <c r="H549" s="249">
        <f>IF(G549="","",G549-G549*COMPASS!$U$29)</f>
        <v>90</v>
      </c>
    </row>
    <row r="550" spans="1:8" ht="16.2" customHeight="1">
      <c r="A550" s="720" t="s">
        <v>15479</v>
      </c>
      <c r="B550" s="719" t="s">
        <v>421</v>
      </c>
      <c r="C550" s="721" t="s">
        <v>15480</v>
      </c>
      <c r="D550" s="724" t="s">
        <v>15481</v>
      </c>
      <c r="E550" s="337">
        <v>1</v>
      </c>
      <c r="F550" s="337"/>
      <c r="G550" s="672">
        <v>78</v>
      </c>
      <c r="H550" s="249">
        <f>IF(G550="","",G550-G550*COMPASS!$U$29)</f>
        <v>78</v>
      </c>
    </row>
    <row r="551" spans="1:8" ht="16.2" customHeight="1">
      <c r="A551" s="720" t="s">
        <v>3735</v>
      </c>
      <c r="B551" s="719" t="s">
        <v>421</v>
      </c>
      <c r="C551" s="721" t="s">
        <v>3654</v>
      </c>
      <c r="D551" s="724" t="s">
        <v>15482</v>
      </c>
      <c r="E551" s="337">
        <v>1</v>
      </c>
      <c r="F551" s="337"/>
      <c r="G551" s="672">
        <v>119.94</v>
      </c>
      <c r="H551" s="249">
        <f>IF(G551="","",G551-G551*COMPASS!$U$29)</f>
        <v>119.94</v>
      </c>
    </row>
    <row r="552" spans="1:8" ht="16.2" customHeight="1">
      <c r="A552" s="720" t="s">
        <v>3736</v>
      </c>
      <c r="B552" s="719" t="s">
        <v>421</v>
      </c>
      <c r="C552" s="721" t="s">
        <v>3655</v>
      </c>
      <c r="D552" s="724" t="s">
        <v>15483</v>
      </c>
      <c r="E552" s="337">
        <v>1</v>
      </c>
      <c r="F552" s="337"/>
      <c r="G552" s="672">
        <v>149.94</v>
      </c>
      <c r="H552" s="249">
        <f>IF(G552="","",G552-G552*COMPASS!$U$29)</f>
        <v>149.94</v>
      </c>
    </row>
    <row r="553" spans="1:8" ht="16.2" customHeight="1">
      <c r="A553" s="720" t="s">
        <v>15484</v>
      </c>
      <c r="B553" s="719" t="s">
        <v>421</v>
      </c>
      <c r="C553" s="721" t="s">
        <v>15485</v>
      </c>
      <c r="D553" s="724" t="s">
        <v>15486</v>
      </c>
      <c r="E553" s="337">
        <v>1</v>
      </c>
      <c r="F553" s="337"/>
      <c r="G553" s="672">
        <v>144</v>
      </c>
      <c r="H553" s="249">
        <f>IF(G553="","",G553-G553*COMPASS!$U$29)</f>
        <v>144</v>
      </c>
    </row>
    <row r="554" spans="1:8" ht="16.2" customHeight="1">
      <c r="A554" s="720" t="s">
        <v>15487</v>
      </c>
      <c r="B554" s="719" t="s">
        <v>421</v>
      </c>
      <c r="C554" s="721" t="s">
        <v>15488</v>
      </c>
      <c r="D554" s="724" t="s">
        <v>15489</v>
      </c>
      <c r="E554" s="337">
        <v>1</v>
      </c>
      <c r="F554" s="337"/>
      <c r="G554" s="672">
        <v>72</v>
      </c>
      <c r="H554" s="249">
        <f>IF(G554="","",G554-G554*COMPASS!$U$29)</f>
        <v>72</v>
      </c>
    </row>
    <row r="555" spans="1:8" ht="16.2" customHeight="1">
      <c r="A555" s="720" t="s">
        <v>15490</v>
      </c>
      <c r="B555" s="719" t="s">
        <v>421</v>
      </c>
      <c r="C555" s="721" t="s">
        <v>15491</v>
      </c>
      <c r="D555" s="724" t="s">
        <v>15492</v>
      </c>
      <c r="E555" s="337">
        <v>1</v>
      </c>
      <c r="F555" s="337"/>
      <c r="G555" s="672">
        <v>22</v>
      </c>
      <c r="H555" s="249">
        <f>IF(G555="","",G555-G555*COMPASS!$U$29)</f>
        <v>22</v>
      </c>
    </row>
    <row r="556" spans="1:8" ht="16.2" customHeight="1">
      <c r="A556" s="720" t="s">
        <v>15493</v>
      </c>
      <c r="B556" s="719" t="s">
        <v>421</v>
      </c>
      <c r="C556" s="721" t="s">
        <v>15494</v>
      </c>
      <c r="D556" s="724" t="s">
        <v>15495</v>
      </c>
      <c r="E556" s="337">
        <v>1</v>
      </c>
      <c r="F556" s="337"/>
      <c r="G556" s="672">
        <v>41.94</v>
      </c>
      <c r="H556" s="249">
        <f>IF(G556="","",G556-G556*COMPASS!$U$29)</f>
        <v>41.94</v>
      </c>
    </row>
    <row r="557" spans="1:8" ht="16.2" customHeight="1">
      <c r="A557" s="720" t="s">
        <v>15496</v>
      </c>
      <c r="B557" s="719" t="s">
        <v>421</v>
      </c>
      <c r="C557" s="721" t="s">
        <v>15497</v>
      </c>
      <c r="D557" s="724" t="s">
        <v>15498</v>
      </c>
      <c r="E557" s="337">
        <v>1</v>
      </c>
      <c r="F557" s="337"/>
      <c r="G557" s="672">
        <v>79.92</v>
      </c>
      <c r="H557" s="249">
        <f>IF(G557="","",G557-G557*COMPASS!$U$29)</f>
        <v>79.92</v>
      </c>
    </row>
    <row r="558" spans="1:8" ht="16.2" customHeight="1">
      <c r="A558" s="720" t="s">
        <v>19610</v>
      </c>
      <c r="B558" s="719" t="s">
        <v>421</v>
      </c>
      <c r="C558" s="721" t="s">
        <v>15499</v>
      </c>
      <c r="D558" s="724" t="s">
        <v>15500</v>
      </c>
      <c r="E558" s="337">
        <v>1</v>
      </c>
      <c r="F558" s="337"/>
      <c r="G558" s="672">
        <v>240</v>
      </c>
      <c r="H558" s="249">
        <f>IF(G558="","",G558-G558*COMPASS!$U$29)</f>
        <v>240</v>
      </c>
    </row>
    <row r="559" spans="1:8" ht="16.2" customHeight="1">
      <c r="A559" s="720" t="s">
        <v>19611</v>
      </c>
      <c r="B559" s="719" t="s">
        <v>421</v>
      </c>
      <c r="C559" s="721" t="s">
        <v>15501</v>
      </c>
      <c r="D559" s="724" t="s">
        <v>15502</v>
      </c>
      <c r="E559" s="337">
        <v>1</v>
      </c>
      <c r="F559" s="337"/>
      <c r="G559" s="672">
        <v>180</v>
      </c>
      <c r="H559" s="249">
        <f>IF(G559="","",G559-G559*COMPASS!$U$29)</f>
        <v>180</v>
      </c>
    </row>
    <row r="560" spans="1:8" ht="16.2" customHeight="1">
      <c r="A560" s="720" t="s">
        <v>15503</v>
      </c>
      <c r="B560" s="719" t="s">
        <v>421</v>
      </c>
      <c r="C560" s="721" t="s">
        <v>15504</v>
      </c>
      <c r="D560" s="724" t="s">
        <v>15505</v>
      </c>
      <c r="E560" s="337">
        <v>1</v>
      </c>
      <c r="F560" s="337"/>
      <c r="G560" s="672">
        <v>84</v>
      </c>
      <c r="H560" s="249">
        <f>IF(G560="","",G560-G560*COMPASS!$U$29)</f>
        <v>84</v>
      </c>
    </row>
    <row r="561" spans="1:8" ht="16.2" customHeight="1">
      <c r="A561" s="722" t="s">
        <v>15506</v>
      </c>
      <c r="B561" s="336"/>
      <c r="C561" s="723"/>
      <c r="D561" s="725"/>
      <c r="E561" s="336"/>
      <c r="F561" s="336"/>
      <c r="G561" s="708"/>
      <c r="H561" s="249" t="str">
        <f>IF(G561="","",G561-G561*COMPASS!$U$29)</f>
        <v/>
      </c>
    </row>
    <row r="562" spans="1:8" ht="16.2" customHeight="1">
      <c r="A562" s="720" t="s">
        <v>15507</v>
      </c>
      <c r="B562" s="719" t="s">
        <v>421</v>
      </c>
      <c r="C562" s="721" t="s">
        <v>15508</v>
      </c>
      <c r="D562" s="724" t="s">
        <v>15509</v>
      </c>
      <c r="E562" s="337">
        <v>1</v>
      </c>
      <c r="F562" s="337"/>
      <c r="G562" s="672">
        <v>200</v>
      </c>
      <c r="H562" s="249">
        <f>IF(G562="","",G562-G562*COMPASS!$U$29)</f>
        <v>200</v>
      </c>
    </row>
    <row r="563" spans="1:8" ht="16.2" customHeight="1">
      <c r="A563" s="720" t="s">
        <v>15510</v>
      </c>
      <c r="B563" s="719" t="s">
        <v>421</v>
      </c>
      <c r="C563" s="721" t="s">
        <v>15511</v>
      </c>
      <c r="D563" s="724" t="s">
        <v>15512</v>
      </c>
      <c r="E563" s="337">
        <v>1</v>
      </c>
      <c r="F563" s="337"/>
      <c r="G563" s="672">
        <v>500</v>
      </c>
      <c r="H563" s="249">
        <f>IF(G563="","",G563-G563*COMPASS!$U$29)</f>
        <v>500</v>
      </c>
    </row>
    <row r="564" spans="1:8" ht="16.2" customHeight="1">
      <c r="A564" s="720" t="s">
        <v>15513</v>
      </c>
      <c r="B564" s="719" t="s">
        <v>421</v>
      </c>
      <c r="C564" s="721" t="s">
        <v>15514</v>
      </c>
      <c r="D564" s="724" t="s">
        <v>15515</v>
      </c>
      <c r="E564" s="337">
        <v>1</v>
      </c>
      <c r="F564" s="337"/>
      <c r="G564" s="672">
        <v>700</v>
      </c>
      <c r="H564" s="249">
        <f>IF(G564="","",G564-G564*COMPASS!$U$29)</f>
        <v>700</v>
      </c>
    </row>
    <row r="565" spans="1:8" ht="16.2" customHeight="1">
      <c r="A565" s="720" t="s">
        <v>15516</v>
      </c>
      <c r="B565" s="719" t="s">
        <v>421</v>
      </c>
      <c r="C565" s="721" t="s">
        <v>15517</v>
      </c>
      <c r="D565" s="724" t="s">
        <v>15518</v>
      </c>
      <c r="E565" s="337">
        <v>1</v>
      </c>
      <c r="F565" s="337"/>
      <c r="G565" s="672">
        <v>1400</v>
      </c>
      <c r="H565" s="249">
        <f>IF(G565="","",G565-G565*COMPASS!$U$29)</f>
        <v>1400</v>
      </c>
    </row>
    <row r="566" spans="1:8" ht="16.2" customHeight="1">
      <c r="A566" s="720" t="s">
        <v>15519</v>
      </c>
      <c r="B566" s="719" t="s">
        <v>421</v>
      </c>
      <c r="C566" s="721" t="s">
        <v>15520</v>
      </c>
      <c r="D566" s="724" t="s">
        <v>15521</v>
      </c>
      <c r="E566" s="337">
        <v>1</v>
      </c>
      <c r="F566" s="337"/>
      <c r="G566" s="672">
        <v>2600</v>
      </c>
      <c r="H566" s="249">
        <f>IF(G566="","",G566-G566*COMPASS!$U$29)</f>
        <v>2600</v>
      </c>
    </row>
    <row r="567" spans="1:8" ht="16.2" customHeight="1">
      <c r="A567" s="720" t="s">
        <v>15522</v>
      </c>
      <c r="B567" s="719" t="s">
        <v>421</v>
      </c>
      <c r="C567" s="721" t="s">
        <v>15523</v>
      </c>
      <c r="D567" s="724" t="s">
        <v>15524</v>
      </c>
      <c r="E567" s="337">
        <v>1</v>
      </c>
      <c r="F567" s="337"/>
      <c r="G567" s="672">
        <v>6000</v>
      </c>
      <c r="H567" s="249">
        <f>IF(G567="","",G567-G567*COMPASS!$U$29)</f>
        <v>6000</v>
      </c>
    </row>
    <row r="568" spans="1:8" ht="16.2" customHeight="1">
      <c r="A568" s="720" t="s">
        <v>15525</v>
      </c>
      <c r="B568" s="719" t="s">
        <v>421</v>
      </c>
      <c r="C568" s="721" t="s">
        <v>15526</v>
      </c>
      <c r="D568" s="724" t="s">
        <v>15527</v>
      </c>
      <c r="E568" s="337">
        <v>1</v>
      </c>
      <c r="F568" s="337"/>
      <c r="G568" s="672">
        <v>10000</v>
      </c>
      <c r="H568" s="249">
        <f>IF(G568="","",G568-G568*COMPASS!$U$29)</f>
        <v>10000</v>
      </c>
    </row>
    <row r="569" spans="1:8" ht="16.2" customHeight="1">
      <c r="A569" s="720" t="s">
        <v>15528</v>
      </c>
      <c r="B569" s="719" t="s">
        <v>421</v>
      </c>
      <c r="C569" s="721" t="s">
        <v>15529</v>
      </c>
      <c r="D569" s="724" t="s">
        <v>15530</v>
      </c>
      <c r="E569" s="337">
        <v>1</v>
      </c>
      <c r="F569" s="337"/>
      <c r="G569" s="672">
        <v>17000</v>
      </c>
      <c r="H569" s="249">
        <f>IF(G569="","",G569-G569*COMPASS!$U$29)</f>
        <v>17000</v>
      </c>
    </row>
    <row r="570" spans="1:8" ht="16.2" customHeight="1">
      <c r="A570" s="720" t="s">
        <v>15531</v>
      </c>
      <c r="B570" s="719" t="s">
        <v>421</v>
      </c>
      <c r="C570" s="721" t="s">
        <v>15532</v>
      </c>
      <c r="D570" s="724" t="s">
        <v>15533</v>
      </c>
      <c r="E570" s="337">
        <v>1</v>
      </c>
      <c r="F570" s="337"/>
      <c r="G570" s="672">
        <v>360</v>
      </c>
      <c r="H570" s="249">
        <f>IF(G570="","",G570-G570*COMPASS!$U$29)</f>
        <v>360</v>
      </c>
    </row>
    <row r="571" spans="1:8" ht="16.2" customHeight="1">
      <c r="A571" s="720" t="s">
        <v>15534</v>
      </c>
      <c r="B571" s="719" t="s">
        <v>421</v>
      </c>
      <c r="C571" s="721" t="s">
        <v>15535</v>
      </c>
      <c r="D571" s="724" t="s">
        <v>15536</v>
      </c>
      <c r="E571" s="337">
        <v>1</v>
      </c>
      <c r="F571" s="337"/>
      <c r="G571" s="672">
        <v>500</v>
      </c>
      <c r="H571" s="249">
        <f>IF(G571="","",G571-G571*COMPASS!$U$29)</f>
        <v>500</v>
      </c>
    </row>
    <row r="572" spans="1:8" ht="16.2" customHeight="1">
      <c r="A572" s="720" t="s">
        <v>15537</v>
      </c>
      <c r="B572" s="719" t="s">
        <v>421</v>
      </c>
      <c r="C572" s="721" t="s">
        <v>15538</v>
      </c>
      <c r="D572" s="724" t="s">
        <v>15539</v>
      </c>
      <c r="E572" s="337">
        <v>1</v>
      </c>
      <c r="F572" s="337"/>
      <c r="G572" s="672">
        <v>800</v>
      </c>
      <c r="H572" s="249">
        <f>IF(G572="","",G572-G572*COMPASS!$U$29)</f>
        <v>800</v>
      </c>
    </row>
    <row r="573" spans="1:8" ht="16.2" customHeight="1">
      <c r="A573" s="720" t="s">
        <v>15540</v>
      </c>
      <c r="B573" s="719" t="s">
        <v>421</v>
      </c>
      <c r="C573" s="721" t="s">
        <v>15541</v>
      </c>
      <c r="D573" s="724" t="s">
        <v>15542</v>
      </c>
      <c r="E573" s="337">
        <v>1</v>
      </c>
      <c r="F573" s="337"/>
      <c r="G573" s="672">
        <v>1400</v>
      </c>
      <c r="H573" s="249">
        <f>IF(G573="","",G573-G573*COMPASS!$U$29)</f>
        <v>1400</v>
      </c>
    </row>
    <row r="574" spans="1:8" ht="16.2" customHeight="1">
      <c r="A574" s="720" t="s">
        <v>15543</v>
      </c>
      <c r="B574" s="719" t="s">
        <v>421</v>
      </c>
      <c r="C574" s="721" t="s">
        <v>15544</v>
      </c>
      <c r="D574" s="724" t="s">
        <v>15545</v>
      </c>
      <c r="E574" s="337">
        <v>1</v>
      </c>
      <c r="F574" s="337"/>
      <c r="G574" s="672">
        <v>4000</v>
      </c>
      <c r="H574" s="249">
        <f>IF(G574="","",G574-G574*COMPASS!$U$29)</f>
        <v>4000</v>
      </c>
    </row>
    <row r="575" spans="1:8" ht="16.2" customHeight="1">
      <c r="A575" s="720" t="s">
        <v>15546</v>
      </c>
      <c r="B575" s="719" t="s">
        <v>421</v>
      </c>
      <c r="C575" s="721" t="s">
        <v>15547</v>
      </c>
      <c r="D575" s="724" t="s">
        <v>15548</v>
      </c>
      <c r="E575" s="337">
        <v>1</v>
      </c>
      <c r="F575" s="337"/>
      <c r="G575" s="672">
        <v>4800</v>
      </c>
      <c r="H575" s="249">
        <f>IF(G575="","",G575-G575*COMPASS!$U$29)</f>
        <v>4800</v>
      </c>
    </row>
    <row r="576" spans="1:8" ht="16.2" customHeight="1">
      <c r="A576" s="720" t="s">
        <v>15549</v>
      </c>
      <c r="B576" s="719" t="s">
        <v>421</v>
      </c>
      <c r="C576" s="721" t="s">
        <v>15550</v>
      </c>
      <c r="D576" s="724" t="s">
        <v>15551</v>
      </c>
      <c r="E576" s="337">
        <v>1</v>
      </c>
      <c r="F576" s="337"/>
      <c r="G576" s="672">
        <v>8000</v>
      </c>
      <c r="H576" s="249">
        <f>IF(G576="","",G576-G576*COMPASS!$U$29)</f>
        <v>8000</v>
      </c>
    </row>
    <row r="577" spans="1:8" ht="16.2" customHeight="1">
      <c r="A577" s="722" t="s">
        <v>15552</v>
      </c>
      <c r="B577" s="336"/>
      <c r="C577" s="723"/>
      <c r="D577" s="725"/>
      <c r="E577" s="336"/>
      <c r="F577" s="336"/>
      <c r="G577" s="708"/>
      <c r="H577" s="249" t="str">
        <f>IF(G577="","",G577-G577*COMPASS!$U$29)</f>
        <v/>
      </c>
    </row>
    <row r="578" spans="1:8" ht="16.2" customHeight="1">
      <c r="A578" s="720" t="s">
        <v>15553</v>
      </c>
      <c r="B578" s="719" t="s">
        <v>421</v>
      </c>
      <c r="C578" s="721" t="s">
        <v>15554</v>
      </c>
      <c r="D578" s="724" t="s">
        <v>15555</v>
      </c>
      <c r="E578" s="337">
        <v>1</v>
      </c>
      <c r="F578" s="337"/>
      <c r="G578" s="672">
        <v>3</v>
      </c>
      <c r="H578" s="249">
        <f>IF(G578="","",G578-G578*COMPASS!$U$29)</f>
        <v>3</v>
      </c>
    </row>
    <row r="579" spans="1:8" ht="16.2" customHeight="1">
      <c r="A579" s="720" t="s">
        <v>15556</v>
      </c>
      <c r="B579" s="719" t="s">
        <v>421</v>
      </c>
      <c r="C579" s="721" t="s">
        <v>15557</v>
      </c>
      <c r="D579" s="724" t="s">
        <v>15558</v>
      </c>
      <c r="E579" s="337">
        <v>1</v>
      </c>
      <c r="F579" s="337"/>
      <c r="G579" s="672">
        <v>199</v>
      </c>
      <c r="H579" s="249">
        <f>IF(G579="","",G579-G579*COMPASS!$U$29)</f>
        <v>199</v>
      </c>
    </row>
    <row r="580" spans="1:8" ht="16.2" customHeight="1">
      <c r="A580" s="720" t="s">
        <v>15559</v>
      </c>
      <c r="B580" s="719" t="s">
        <v>421</v>
      </c>
      <c r="C580" s="721" t="s">
        <v>15560</v>
      </c>
      <c r="D580" s="724" t="s">
        <v>15561</v>
      </c>
      <c r="E580" s="337">
        <v>1</v>
      </c>
      <c r="F580" s="337"/>
      <c r="G580" s="672">
        <v>3</v>
      </c>
      <c r="H580" s="249">
        <f>IF(G580="","",G580-G580*COMPASS!$U$29)</f>
        <v>3</v>
      </c>
    </row>
    <row r="581" spans="1:8" ht="16.2" customHeight="1">
      <c r="A581" s="722" t="s">
        <v>15562</v>
      </c>
      <c r="B581" s="336"/>
      <c r="C581" s="723"/>
      <c r="D581" s="725"/>
      <c r="E581" s="336"/>
      <c r="F581" s="336"/>
      <c r="G581" s="708"/>
      <c r="H581" s="249" t="str">
        <f>IF(G581="","",G581-G581*COMPASS!$U$29)</f>
        <v/>
      </c>
    </row>
    <row r="582" spans="1:8" ht="16.2" customHeight="1">
      <c r="A582" s="720" t="s">
        <v>15563</v>
      </c>
      <c r="B582" s="719" t="s">
        <v>421</v>
      </c>
      <c r="C582" s="721" t="s">
        <v>15564</v>
      </c>
      <c r="D582" s="724" t="s">
        <v>15565</v>
      </c>
      <c r="E582" s="337">
        <v>1</v>
      </c>
      <c r="F582" s="337"/>
      <c r="G582" s="672">
        <v>199</v>
      </c>
      <c r="H582" s="249">
        <f>IF(G582="","",G582-G582*COMPASS!$U$29)</f>
        <v>199</v>
      </c>
    </row>
    <row r="583" spans="1:8" ht="16.2" customHeight="1">
      <c r="A583" s="720" t="s">
        <v>15566</v>
      </c>
      <c r="B583" s="719" t="s">
        <v>421</v>
      </c>
      <c r="C583" s="721" t="s">
        <v>15567</v>
      </c>
      <c r="D583" s="724" t="s">
        <v>15568</v>
      </c>
      <c r="E583" s="337">
        <v>1</v>
      </c>
      <c r="F583" s="337"/>
      <c r="G583" s="672">
        <v>20</v>
      </c>
      <c r="H583" s="249">
        <f>IF(G583="","",G583-G583*COMPASS!$U$29)</f>
        <v>20</v>
      </c>
    </row>
    <row r="584" spans="1:8" ht="16.2" customHeight="1">
      <c r="A584" s="722" t="s">
        <v>15569</v>
      </c>
      <c r="B584" s="336"/>
      <c r="C584" s="723"/>
      <c r="D584" s="725"/>
      <c r="E584" s="336"/>
      <c r="F584" s="336"/>
      <c r="G584" s="708"/>
      <c r="H584" s="249" t="str">
        <f>IF(G584="","",G584-G584*COMPASS!$U$29)</f>
        <v/>
      </c>
    </row>
    <row r="585" spans="1:8" ht="16.2" customHeight="1">
      <c r="A585" s="720" t="s">
        <v>15570</v>
      </c>
      <c r="B585" s="719" t="s">
        <v>421</v>
      </c>
      <c r="C585" s="721" t="s">
        <v>15571</v>
      </c>
      <c r="D585" s="724" t="s">
        <v>15572</v>
      </c>
      <c r="E585" s="337">
        <v>1</v>
      </c>
      <c r="F585" s="337"/>
      <c r="G585" s="672">
        <v>20</v>
      </c>
      <c r="H585" s="249">
        <f>IF(G585="","",G585-G585*COMPASS!$U$29)</f>
        <v>20</v>
      </c>
    </row>
    <row r="586" spans="1:8" ht="16.2" customHeight="1">
      <c r="A586" s="722" t="s">
        <v>15573</v>
      </c>
      <c r="B586" s="336"/>
      <c r="C586" s="723"/>
      <c r="D586" s="725"/>
      <c r="E586" s="336"/>
      <c r="F586" s="336"/>
      <c r="G586" s="708"/>
      <c r="H586" s="249" t="str">
        <f>IF(G586="","",G586-G586*COMPASS!$U$29)</f>
        <v/>
      </c>
    </row>
    <row r="587" spans="1:8" ht="16.2" customHeight="1">
      <c r="A587" s="720" t="s">
        <v>15574</v>
      </c>
      <c r="B587" s="719" t="s">
        <v>421</v>
      </c>
      <c r="C587" s="721" t="s">
        <v>15575</v>
      </c>
      <c r="D587" s="724" t="s">
        <v>15576</v>
      </c>
      <c r="E587" s="337">
        <v>1</v>
      </c>
      <c r="F587" s="337"/>
      <c r="G587" s="672">
        <v>999</v>
      </c>
      <c r="H587" s="249">
        <f>IF(G587="","",G587-G587*COMPASS!$U$29)</f>
        <v>999</v>
      </c>
    </row>
    <row r="588" spans="1:8" ht="16.2" customHeight="1">
      <c r="A588" s="720" t="s">
        <v>15577</v>
      </c>
      <c r="B588" s="719" t="s">
        <v>421</v>
      </c>
      <c r="C588" s="721" t="s">
        <v>15578</v>
      </c>
      <c r="D588" s="724" t="s">
        <v>15576</v>
      </c>
      <c r="E588" s="337">
        <v>1</v>
      </c>
      <c r="F588" s="337"/>
      <c r="G588" s="672">
        <v>1999</v>
      </c>
      <c r="H588" s="249">
        <f>IF(G588="","",G588-G588*COMPASS!$U$29)</f>
        <v>1999</v>
      </c>
    </row>
    <row r="589" spans="1:8" ht="16.2" customHeight="1">
      <c r="A589" s="722" t="s">
        <v>15579</v>
      </c>
      <c r="B589" s="336"/>
      <c r="C589" s="723"/>
      <c r="D589" s="725"/>
      <c r="E589" s="336"/>
      <c r="F589" s="336"/>
      <c r="G589" s="708"/>
      <c r="H589" s="249" t="str">
        <f>IF(G589="","",G589-G589*COMPASS!$U$29)</f>
        <v/>
      </c>
    </row>
    <row r="590" spans="1:8" ht="16.2" customHeight="1">
      <c r="A590" s="720" t="s">
        <v>15580</v>
      </c>
      <c r="B590" s="719" t="s">
        <v>421</v>
      </c>
      <c r="C590" s="721" t="s">
        <v>15581</v>
      </c>
      <c r="D590" s="724" t="s">
        <v>15582</v>
      </c>
      <c r="E590" s="337">
        <v>1</v>
      </c>
      <c r="F590" s="337"/>
      <c r="G590" s="672">
        <v>199</v>
      </c>
      <c r="H590" s="249">
        <f>IF(G590="","",G590-G590*COMPASS!$U$29)</f>
        <v>199</v>
      </c>
    </row>
    <row r="591" spans="1:8" ht="16.2" customHeight="1">
      <c r="A591" s="720" t="s">
        <v>15583</v>
      </c>
      <c r="B591" s="719" t="s">
        <v>421</v>
      </c>
      <c r="C591" s="721" t="s">
        <v>15584</v>
      </c>
      <c r="D591" s="724" t="s">
        <v>15585</v>
      </c>
      <c r="E591" s="337">
        <v>1</v>
      </c>
      <c r="F591" s="337"/>
      <c r="G591" s="672">
        <v>12</v>
      </c>
      <c r="H591" s="249">
        <f>IF(G591="","",G591-G591*COMPASS!$U$29)</f>
        <v>12</v>
      </c>
    </row>
    <row r="592" spans="1:8" ht="16.2" customHeight="1">
      <c r="A592" s="722" t="s">
        <v>15586</v>
      </c>
      <c r="B592" s="336"/>
      <c r="C592" s="723"/>
      <c r="D592" s="725"/>
      <c r="E592" s="336"/>
      <c r="F592" s="336"/>
      <c r="G592" s="708"/>
      <c r="H592" s="249" t="str">
        <f>IF(G592="","",G592-G592*COMPASS!$U$29)</f>
        <v/>
      </c>
    </row>
    <row r="593" spans="1:8" ht="16.2" customHeight="1">
      <c r="A593" s="720" t="s">
        <v>15587</v>
      </c>
      <c r="B593" s="719" t="s">
        <v>421</v>
      </c>
      <c r="C593" s="721" t="s">
        <v>15588</v>
      </c>
      <c r="D593" s="724" t="s">
        <v>15589</v>
      </c>
      <c r="E593" s="337">
        <v>1</v>
      </c>
      <c r="F593" s="337"/>
      <c r="G593" s="672">
        <v>199</v>
      </c>
      <c r="H593" s="249">
        <f>IF(G593="","",G593-G593*COMPASS!$U$29)</f>
        <v>199</v>
      </c>
    </row>
    <row r="594" spans="1:8" ht="16.2" customHeight="1">
      <c r="A594" s="720" t="s">
        <v>15590</v>
      </c>
      <c r="B594" s="719" t="s">
        <v>421</v>
      </c>
      <c r="C594" s="721" t="s">
        <v>15591</v>
      </c>
      <c r="D594" s="724" t="s">
        <v>15592</v>
      </c>
      <c r="E594" s="337">
        <v>1</v>
      </c>
      <c r="F594" s="337"/>
      <c r="G594" s="672">
        <v>12</v>
      </c>
      <c r="H594" s="249">
        <f>IF(G594="","",G594-G594*COMPASS!$U$29)</f>
        <v>12</v>
      </c>
    </row>
    <row r="595" spans="1:8" ht="16.2" customHeight="1">
      <c r="A595" s="722" t="s">
        <v>15593</v>
      </c>
      <c r="B595" s="336"/>
      <c r="C595" s="723"/>
      <c r="D595" s="725"/>
      <c r="E595" s="336"/>
      <c r="F595" s="336"/>
      <c r="G595" s="708"/>
      <c r="H595" s="249" t="str">
        <f>IF(G595="","",G595-G595*COMPASS!$U$29)</f>
        <v/>
      </c>
    </row>
    <row r="596" spans="1:8" ht="16.2" customHeight="1">
      <c r="A596" s="720" t="s">
        <v>3708</v>
      </c>
      <c r="B596" s="719" t="s">
        <v>421</v>
      </c>
      <c r="C596" s="721" t="s">
        <v>3627</v>
      </c>
      <c r="D596" s="724" t="s">
        <v>15594</v>
      </c>
      <c r="E596" s="337">
        <v>1</v>
      </c>
      <c r="F596" s="337"/>
      <c r="G596" s="672">
        <v>160</v>
      </c>
      <c r="H596" s="249">
        <f>IF(G596="","",G596-G596*COMPASS!$U$29)</f>
        <v>160</v>
      </c>
    </row>
    <row r="597" spans="1:8" ht="16.2" customHeight="1">
      <c r="A597" s="720" t="s">
        <v>3714</v>
      </c>
      <c r="B597" s="719" t="s">
        <v>421</v>
      </c>
      <c r="C597" s="721" t="s">
        <v>3633</v>
      </c>
      <c r="D597" s="724" t="s">
        <v>15595</v>
      </c>
      <c r="E597" s="337">
        <v>1</v>
      </c>
      <c r="F597" s="337"/>
      <c r="G597" s="672">
        <v>400</v>
      </c>
      <c r="H597" s="249">
        <f>IF(G597="","",G597-G597*COMPASS!$U$29)</f>
        <v>400</v>
      </c>
    </row>
    <row r="598" spans="1:8" ht="16.2" customHeight="1">
      <c r="A598" s="720" t="s">
        <v>3710</v>
      </c>
      <c r="B598" s="719" t="s">
        <v>421</v>
      </c>
      <c r="C598" s="721" t="s">
        <v>3629</v>
      </c>
      <c r="D598" s="724" t="s">
        <v>15596</v>
      </c>
      <c r="E598" s="337">
        <v>1</v>
      </c>
      <c r="F598" s="337"/>
      <c r="G598" s="672">
        <v>560</v>
      </c>
      <c r="H598" s="249">
        <f>IF(G598="","",G598-G598*COMPASS!$U$29)</f>
        <v>560</v>
      </c>
    </row>
    <row r="599" spans="1:8" ht="16.2" customHeight="1">
      <c r="A599" s="720" t="s">
        <v>3718</v>
      </c>
      <c r="B599" s="719" t="s">
        <v>421</v>
      </c>
      <c r="C599" s="721" t="s">
        <v>3637</v>
      </c>
      <c r="D599" s="724" t="s">
        <v>15597</v>
      </c>
      <c r="E599" s="337">
        <v>1</v>
      </c>
      <c r="F599" s="337"/>
      <c r="G599" s="672">
        <v>600</v>
      </c>
      <c r="H599" s="249">
        <f>IF(G599="","",G599-G599*COMPASS!$U$29)</f>
        <v>600</v>
      </c>
    </row>
    <row r="600" spans="1:8" ht="16.2" customHeight="1">
      <c r="A600" s="720" t="s">
        <v>3716</v>
      </c>
      <c r="B600" s="719" t="s">
        <v>421</v>
      </c>
      <c r="C600" s="721" t="s">
        <v>3635</v>
      </c>
      <c r="D600" s="724" t="s">
        <v>15598</v>
      </c>
      <c r="E600" s="337">
        <v>1</v>
      </c>
      <c r="F600" s="337"/>
      <c r="G600" s="672">
        <v>1000</v>
      </c>
      <c r="H600" s="249">
        <f>IF(G600="","",G600-G600*COMPASS!$U$29)</f>
        <v>1000</v>
      </c>
    </row>
    <row r="601" spans="1:8" ht="16.2" customHeight="1">
      <c r="A601" s="720" t="s">
        <v>3712</v>
      </c>
      <c r="B601" s="719" t="s">
        <v>421</v>
      </c>
      <c r="C601" s="721" t="s">
        <v>3631</v>
      </c>
      <c r="D601" s="724" t="s">
        <v>15599</v>
      </c>
      <c r="E601" s="337">
        <v>1</v>
      </c>
      <c r="F601" s="337"/>
      <c r="G601" s="672">
        <v>1160</v>
      </c>
      <c r="H601" s="249">
        <f>IF(G601="","",G601-G601*COMPASS!$U$29)</f>
        <v>1160</v>
      </c>
    </row>
    <row r="602" spans="1:8" ht="16.2" customHeight="1">
      <c r="A602" s="720" t="s">
        <v>6016</v>
      </c>
      <c r="B602" s="719" t="s">
        <v>421</v>
      </c>
      <c r="C602" s="721" t="s">
        <v>5989</v>
      </c>
      <c r="D602" s="724" t="s">
        <v>15600</v>
      </c>
      <c r="E602" s="337">
        <v>1</v>
      </c>
      <c r="F602" s="337"/>
      <c r="G602" s="672">
        <v>219</v>
      </c>
      <c r="H602" s="249">
        <f>IF(G602="","",G602-G602*COMPASS!$U$29)</f>
        <v>219</v>
      </c>
    </row>
    <row r="603" spans="1:8" ht="16.2" customHeight="1">
      <c r="A603" s="720" t="s">
        <v>6018</v>
      </c>
      <c r="B603" s="719" t="s">
        <v>421</v>
      </c>
      <c r="C603" s="721" t="s">
        <v>5991</v>
      </c>
      <c r="D603" s="724" t="s">
        <v>15601</v>
      </c>
      <c r="E603" s="337">
        <v>1</v>
      </c>
      <c r="F603" s="337"/>
      <c r="G603" s="672">
        <v>30</v>
      </c>
      <c r="H603" s="249">
        <f>IF(G603="","",G603-G603*COMPASS!$U$29)</f>
        <v>30</v>
      </c>
    </row>
    <row r="604" spans="1:8" ht="16.2" customHeight="1">
      <c r="A604" s="722" t="s">
        <v>15602</v>
      </c>
      <c r="B604" s="336"/>
      <c r="C604" s="723"/>
      <c r="D604" s="725"/>
      <c r="E604" s="336"/>
      <c r="F604" s="336"/>
      <c r="G604" s="708"/>
      <c r="H604" s="249" t="str">
        <f>IF(G604="","",G604-G604*COMPASS!$U$29)</f>
        <v/>
      </c>
    </row>
    <row r="605" spans="1:8" ht="16.2" customHeight="1">
      <c r="A605" s="720" t="s">
        <v>3720</v>
      </c>
      <c r="B605" s="719" t="s">
        <v>421</v>
      </c>
      <c r="C605" s="721" t="s">
        <v>3639</v>
      </c>
      <c r="D605" s="724" t="s">
        <v>15603</v>
      </c>
      <c r="E605" s="337">
        <v>1</v>
      </c>
      <c r="F605" s="337"/>
      <c r="G605" s="672">
        <v>1200</v>
      </c>
      <c r="H605" s="249">
        <f>IF(G605="","",G605-G605*COMPASS!$U$29)</f>
        <v>1200</v>
      </c>
    </row>
    <row r="606" spans="1:8" ht="16.2" customHeight="1">
      <c r="A606" s="720" t="s">
        <v>3722</v>
      </c>
      <c r="B606" s="719" t="s">
        <v>421</v>
      </c>
      <c r="C606" s="721" t="s">
        <v>3641</v>
      </c>
      <c r="D606" s="724" t="s">
        <v>15604</v>
      </c>
      <c r="E606" s="337">
        <v>1</v>
      </c>
      <c r="F606" s="337"/>
      <c r="G606" s="672">
        <v>1800</v>
      </c>
      <c r="H606" s="249">
        <f>IF(G606="","",G606-G606*COMPASS!$U$29)</f>
        <v>1800</v>
      </c>
    </row>
    <row r="607" spans="1:8" ht="16.2" customHeight="1">
      <c r="A607" s="720" t="s">
        <v>3724</v>
      </c>
      <c r="B607" s="719" t="s">
        <v>421</v>
      </c>
      <c r="C607" s="721" t="s">
        <v>3643</v>
      </c>
      <c r="D607" s="724" t="s">
        <v>15605</v>
      </c>
      <c r="E607" s="337">
        <v>1</v>
      </c>
      <c r="F607" s="337"/>
      <c r="G607" s="672">
        <v>600</v>
      </c>
      <c r="H607" s="249">
        <f>IF(G607="","",G607-G607*COMPASS!$U$29)</f>
        <v>600</v>
      </c>
    </row>
    <row r="608" spans="1:8" ht="16.2" customHeight="1">
      <c r="A608" s="720" t="s">
        <v>3726</v>
      </c>
      <c r="B608" s="719" t="s">
        <v>421</v>
      </c>
      <c r="C608" s="721" t="s">
        <v>3645</v>
      </c>
      <c r="D608" s="724" t="s">
        <v>15606</v>
      </c>
      <c r="E608" s="337">
        <v>1</v>
      </c>
      <c r="F608" s="337"/>
      <c r="G608" s="672">
        <v>1000</v>
      </c>
      <c r="H608" s="249">
        <f>IF(G608="","",G608-G608*COMPASS!$U$29)</f>
        <v>1000</v>
      </c>
    </row>
    <row r="609" spans="1:8" ht="16.2" customHeight="1">
      <c r="A609" s="720" t="s">
        <v>15607</v>
      </c>
      <c r="B609" s="719" t="s">
        <v>421</v>
      </c>
      <c r="C609" s="721" t="s">
        <v>15608</v>
      </c>
      <c r="D609" s="724" t="s">
        <v>15609</v>
      </c>
      <c r="E609" s="337">
        <v>1</v>
      </c>
      <c r="F609" s="337"/>
      <c r="G609" s="672">
        <v>2000</v>
      </c>
      <c r="H609" s="249">
        <f>IF(G609="","",G609-G609*COMPASS!$U$29)</f>
        <v>2000</v>
      </c>
    </row>
    <row r="610" spans="1:8" ht="16.2" customHeight="1">
      <c r="A610" s="720" t="s">
        <v>15610</v>
      </c>
      <c r="B610" s="719" t="s">
        <v>421</v>
      </c>
      <c r="C610" s="721" t="s">
        <v>15611</v>
      </c>
      <c r="D610" s="724" t="s">
        <v>15612</v>
      </c>
      <c r="E610" s="337">
        <v>1</v>
      </c>
      <c r="F610" s="337"/>
      <c r="G610" s="672">
        <v>3000</v>
      </c>
      <c r="H610" s="249">
        <f>IF(G610="","",G610-G610*COMPASS!$U$29)</f>
        <v>3000</v>
      </c>
    </row>
    <row r="611" spans="1:8" ht="16.2" customHeight="1">
      <c r="A611" s="720" t="s">
        <v>15613</v>
      </c>
      <c r="B611" s="719" t="s">
        <v>421</v>
      </c>
      <c r="C611" s="721" t="s">
        <v>15614</v>
      </c>
      <c r="D611" s="724" t="s">
        <v>15615</v>
      </c>
      <c r="E611" s="337">
        <v>1</v>
      </c>
      <c r="F611" s="337"/>
      <c r="G611" s="672">
        <v>4000</v>
      </c>
      <c r="H611" s="249">
        <f>IF(G611="","",G611-G611*COMPASS!$U$29)</f>
        <v>4000</v>
      </c>
    </row>
    <row r="612" spans="1:8" ht="16.2" customHeight="1">
      <c r="A612" s="720" t="s">
        <v>15616</v>
      </c>
      <c r="B612" s="719" t="s">
        <v>421</v>
      </c>
      <c r="C612" s="721" t="s">
        <v>15617</v>
      </c>
      <c r="D612" s="724" t="s">
        <v>15618</v>
      </c>
      <c r="E612" s="337">
        <v>1</v>
      </c>
      <c r="F612" s="337"/>
      <c r="G612" s="672">
        <v>5000</v>
      </c>
      <c r="H612" s="249">
        <f>IF(G612="","",G612-G612*COMPASS!$U$29)</f>
        <v>5000</v>
      </c>
    </row>
    <row r="613" spans="1:8" ht="16.2" customHeight="1">
      <c r="A613" s="720" t="s">
        <v>15619</v>
      </c>
      <c r="B613" s="719" t="s">
        <v>421</v>
      </c>
      <c r="C613" s="721" t="s">
        <v>15620</v>
      </c>
      <c r="D613" s="724" t="s">
        <v>15621</v>
      </c>
      <c r="E613" s="337">
        <v>1</v>
      </c>
      <c r="F613" s="337"/>
      <c r="G613" s="672">
        <v>6000</v>
      </c>
      <c r="H613" s="249">
        <f>IF(G613="","",G613-G613*COMPASS!$U$29)</f>
        <v>6000</v>
      </c>
    </row>
    <row r="614" spans="1:8" ht="16.2" customHeight="1">
      <c r="A614" s="720" t="s">
        <v>15622</v>
      </c>
      <c r="B614" s="719" t="s">
        <v>421</v>
      </c>
      <c r="C614" s="721" t="s">
        <v>15623</v>
      </c>
      <c r="D614" s="724" t="s">
        <v>15624</v>
      </c>
      <c r="E614" s="337">
        <v>1</v>
      </c>
      <c r="F614" s="337"/>
      <c r="G614" s="672">
        <v>7000</v>
      </c>
      <c r="H614" s="249">
        <f>IF(G614="","",G614-G614*COMPASS!$U$29)</f>
        <v>7000</v>
      </c>
    </row>
    <row r="615" spans="1:8" ht="16.2" customHeight="1">
      <c r="A615" s="720" t="s">
        <v>15625</v>
      </c>
      <c r="B615" s="719" t="s">
        <v>421</v>
      </c>
      <c r="C615" s="721" t="s">
        <v>15626</v>
      </c>
      <c r="D615" s="724" t="s">
        <v>15627</v>
      </c>
      <c r="E615" s="337">
        <v>1</v>
      </c>
      <c r="F615" s="337"/>
      <c r="G615" s="672">
        <v>8000</v>
      </c>
      <c r="H615" s="249">
        <f>IF(G615="","",G615-G615*COMPASS!$U$29)</f>
        <v>8000</v>
      </c>
    </row>
    <row r="616" spans="1:8" ht="16.2" customHeight="1">
      <c r="A616" s="720" t="s">
        <v>15628</v>
      </c>
      <c r="B616" s="719" t="s">
        <v>421</v>
      </c>
      <c r="C616" s="721" t="s">
        <v>15629</v>
      </c>
      <c r="D616" s="724" t="s">
        <v>15630</v>
      </c>
      <c r="E616" s="337">
        <v>1</v>
      </c>
      <c r="F616" s="337"/>
      <c r="G616" s="672">
        <v>9000</v>
      </c>
      <c r="H616" s="249">
        <f>IF(G616="","",G616-G616*COMPASS!$U$29)</f>
        <v>9000</v>
      </c>
    </row>
    <row r="617" spans="1:8" ht="16.2" customHeight="1">
      <c r="A617" s="722" t="s">
        <v>15631</v>
      </c>
      <c r="B617" s="336"/>
      <c r="C617" s="723"/>
      <c r="D617" s="725"/>
      <c r="E617" s="336"/>
      <c r="F617" s="336"/>
      <c r="G617" s="708"/>
      <c r="H617" s="249" t="str">
        <f>IF(G617="","",G617-G617*COMPASS!$U$29)</f>
        <v/>
      </c>
    </row>
    <row r="618" spans="1:8" ht="16.2" customHeight="1">
      <c r="A618" s="720" t="s">
        <v>15632</v>
      </c>
      <c r="B618" s="719" t="s">
        <v>421</v>
      </c>
      <c r="C618" s="721" t="s">
        <v>15633</v>
      </c>
      <c r="D618" s="724" t="s">
        <v>15634</v>
      </c>
      <c r="E618" s="337">
        <v>1</v>
      </c>
      <c r="F618" s="337"/>
      <c r="G618" s="672">
        <v>7000</v>
      </c>
      <c r="H618" s="249">
        <f>IF(G618="","",G618-G618*COMPASS!$U$29)</f>
        <v>7000</v>
      </c>
    </row>
    <row r="619" spans="1:8" ht="16.2" customHeight="1">
      <c r="A619" s="720" t="s">
        <v>15635</v>
      </c>
      <c r="B619" s="719" t="s">
        <v>421</v>
      </c>
      <c r="C619" s="721" t="s">
        <v>15636</v>
      </c>
      <c r="D619" s="724" t="s">
        <v>15637</v>
      </c>
      <c r="E619" s="337">
        <v>1</v>
      </c>
      <c r="F619" s="337"/>
      <c r="G619" s="672">
        <v>1000</v>
      </c>
      <c r="H619" s="249">
        <f>IF(G619="","",G619-G619*COMPASS!$U$29)</f>
        <v>1000</v>
      </c>
    </row>
    <row r="620" spans="1:8" ht="16.2" customHeight="1">
      <c r="A620" s="720" t="s">
        <v>15638</v>
      </c>
      <c r="B620" s="719" t="s">
        <v>421</v>
      </c>
      <c r="C620" s="721" t="s">
        <v>15639</v>
      </c>
      <c r="D620" s="724" t="s">
        <v>15640</v>
      </c>
      <c r="E620" s="337">
        <v>1</v>
      </c>
      <c r="F620" s="337"/>
      <c r="G620" s="672">
        <v>2000</v>
      </c>
      <c r="H620" s="249">
        <f>IF(G620="","",G620-G620*COMPASS!$U$29)</f>
        <v>2000</v>
      </c>
    </row>
    <row r="621" spans="1:8" ht="16.2" customHeight="1">
      <c r="A621" s="720" t="s">
        <v>15641</v>
      </c>
      <c r="B621" s="719" t="s">
        <v>421</v>
      </c>
      <c r="C621" s="721" t="s">
        <v>15642</v>
      </c>
      <c r="D621" s="724" t="s">
        <v>15643</v>
      </c>
      <c r="E621" s="337">
        <v>1</v>
      </c>
      <c r="F621" s="337"/>
      <c r="G621" s="672">
        <v>3000</v>
      </c>
      <c r="H621" s="249">
        <f>IF(G621="","",G621-G621*COMPASS!$U$29)</f>
        <v>3000</v>
      </c>
    </row>
    <row r="622" spans="1:8" ht="16.2" customHeight="1">
      <c r="A622" s="720" t="s">
        <v>15644</v>
      </c>
      <c r="B622" s="719" t="s">
        <v>421</v>
      </c>
      <c r="C622" s="721" t="s">
        <v>15645</v>
      </c>
      <c r="D622" s="724" t="s">
        <v>15646</v>
      </c>
      <c r="E622" s="337">
        <v>1</v>
      </c>
      <c r="F622" s="337"/>
      <c r="G622" s="672">
        <v>4000</v>
      </c>
      <c r="H622" s="249">
        <f>IF(G622="","",G622-G622*COMPASS!$U$29)</f>
        <v>4000</v>
      </c>
    </row>
    <row r="623" spans="1:8" ht="16.2" customHeight="1">
      <c r="A623" s="720" t="s">
        <v>15647</v>
      </c>
      <c r="B623" s="719" t="s">
        <v>421</v>
      </c>
      <c r="C623" s="721" t="s">
        <v>15648</v>
      </c>
      <c r="D623" s="724" t="s">
        <v>15649</v>
      </c>
      <c r="E623" s="337">
        <v>1</v>
      </c>
      <c r="F623" s="337"/>
      <c r="G623" s="672">
        <v>5000</v>
      </c>
      <c r="H623" s="249">
        <f>IF(G623="","",G623-G623*COMPASS!$U$29)</f>
        <v>5000</v>
      </c>
    </row>
    <row r="624" spans="1:8" ht="16.2" customHeight="1">
      <c r="A624" s="720" t="s">
        <v>15650</v>
      </c>
      <c r="B624" s="719" t="s">
        <v>421</v>
      </c>
      <c r="C624" s="721" t="s">
        <v>15651</v>
      </c>
      <c r="D624" s="724" t="s">
        <v>15652</v>
      </c>
      <c r="E624" s="337">
        <v>1</v>
      </c>
      <c r="F624" s="337"/>
      <c r="G624" s="672">
        <v>6000</v>
      </c>
      <c r="H624" s="249">
        <f>IF(G624="","",G624-G624*COMPASS!$U$29)</f>
        <v>6000</v>
      </c>
    </row>
    <row r="625" spans="1:8" ht="16.2" customHeight="1">
      <c r="A625" s="720" t="s">
        <v>15653</v>
      </c>
      <c r="B625" s="719" t="s">
        <v>421</v>
      </c>
      <c r="C625" s="721" t="s">
        <v>15654</v>
      </c>
      <c r="D625" s="724" t="s">
        <v>15655</v>
      </c>
      <c r="E625" s="337">
        <v>1</v>
      </c>
      <c r="F625" s="337"/>
      <c r="G625" s="672">
        <v>7000</v>
      </c>
      <c r="H625" s="249">
        <f>IF(G625="","",G625-G625*COMPASS!$U$29)</f>
        <v>7000</v>
      </c>
    </row>
    <row r="626" spans="1:8" ht="16.2" customHeight="1">
      <c r="A626" s="720" t="s">
        <v>15656</v>
      </c>
      <c r="B626" s="719" t="s">
        <v>421</v>
      </c>
      <c r="C626" s="721" t="s">
        <v>15657</v>
      </c>
      <c r="D626" s="724" t="s">
        <v>15658</v>
      </c>
      <c r="E626" s="337">
        <v>1</v>
      </c>
      <c r="F626" s="337"/>
      <c r="G626" s="672">
        <v>8000</v>
      </c>
      <c r="H626" s="249">
        <f>IF(G626="","",G626-G626*COMPASS!$U$29)</f>
        <v>8000</v>
      </c>
    </row>
    <row r="627" spans="1:8" ht="16.2" customHeight="1">
      <c r="A627" s="720" t="s">
        <v>15659</v>
      </c>
      <c r="B627" s="719" t="s">
        <v>421</v>
      </c>
      <c r="C627" s="721" t="s">
        <v>15660</v>
      </c>
      <c r="D627" s="724" t="s">
        <v>15661</v>
      </c>
      <c r="E627" s="337">
        <v>1</v>
      </c>
      <c r="F627" s="337"/>
      <c r="G627" s="672">
        <v>9000</v>
      </c>
      <c r="H627" s="249">
        <f>IF(G627="","",G627-G627*COMPASS!$U$29)</f>
        <v>9000</v>
      </c>
    </row>
    <row r="628" spans="1:8" ht="16.2" customHeight="1">
      <c r="A628" s="720" t="s">
        <v>15662</v>
      </c>
      <c r="B628" s="719" t="s">
        <v>421</v>
      </c>
      <c r="C628" s="721" t="s">
        <v>15663</v>
      </c>
      <c r="D628" s="724" t="s">
        <v>15664</v>
      </c>
      <c r="E628" s="337">
        <v>1</v>
      </c>
      <c r="F628" s="337"/>
      <c r="G628" s="672">
        <v>10000</v>
      </c>
      <c r="H628" s="249">
        <f>IF(G628="","",G628-G628*COMPASS!$U$29)</f>
        <v>10000</v>
      </c>
    </row>
    <row r="629" spans="1:8" ht="16.2" customHeight="1">
      <c r="A629" s="720" t="s">
        <v>15665</v>
      </c>
      <c r="B629" s="719" t="s">
        <v>421</v>
      </c>
      <c r="C629" s="721" t="s">
        <v>15666</v>
      </c>
      <c r="D629" s="724" t="s">
        <v>15667</v>
      </c>
      <c r="E629" s="337">
        <v>1</v>
      </c>
      <c r="F629" s="337"/>
      <c r="G629" s="672">
        <v>11000</v>
      </c>
      <c r="H629" s="249">
        <f>IF(G629="","",G629-G629*COMPASS!$U$29)</f>
        <v>11000</v>
      </c>
    </row>
    <row r="630" spans="1:8" ht="16.2" customHeight="1">
      <c r="A630" s="720" t="s">
        <v>15668</v>
      </c>
      <c r="B630" s="719" t="s">
        <v>421</v>
      </c>
      <c r="C630" s="721" t="s">
        <v>15669</v>
      </c>
      <c r="D630" s="724" t="s">
        <v>15670</v>
      </c>
      <c r="E630" s="337">
        <v>1</v>
      </c>
      <c r="F630" s="337"/>
      <c r="G630" s="672">
        <v>12000</v>
      </c>
      <c r="H630" s="249">
        <f>IF(G630="","",G630-G630*COMPASS!$U$29)</f>
        <v>12000</v>
      </c>
    </row>
    <row r="631" spans="1:8" ht="16.2" customHeight="1">
      <c r="A631" s="720" t="s">
        <v>15671</v>
      </c>
      <c r="B631" s="719" t="s">
        <v>421</v>
      </c>
      <c r="C631" s="721" t="s">
        <v>15672</v>
      </c>
      <c r="D631" s="724" t="s">
        <v>15673</v>
      </c>
      <c r="E631" s="337">
        <v>1</v>
      </c>
      <c r="F631" s="337"/>
      <c r="G631" s="672">
        <v>13000</v>
      </c>
      <c r="H631" s="249">
        <f>IF(G631="","",G631-G631*COMPASS!$U$29)</f>
        <v>13000</v>
      </c>
    </row>
    <row r="632" spans="1:8" ht="16.2" customHeight="1">
      <c r="A632" s="720" t="s">
        <v>15674</v>
      </c>
      <c r="B632" s="719" t="s">
        <v>421</v>
      </c>
      <c r="C632" s="721" t="s">
        <v>15675</v>
      </c>
      <c r="D632" s="724" t="s">
        <v>15676</v>
      </c>
      <c r="E632" s="337">
        <v>1</v>
      </c>
      <c r="F632" s="337"/>
      <c r="G632" s="672">
        <v>14000</v>
      </c>
      <c r="H632" s="249">
        <f>IF(G632="","",G632-G632*COMPASS!$U$29)</f>
        <v>14000</v>
      </c>
    </row>
    <row r="633" spans="1:8" ht="16.2" customHeight="1">
      <c r="A633" s="720" t="s">
        <v>15677</v>
      </c>
      <c r="B633" s="719" t="s">
        <v>421</v>
      </c>
      <c r="C633" s="721" t="s">
        <v>15678</v>
      </c>
      <c r="D633" s="724" t="s">
        <v>15679</v>
      </c>
      <c r="E633" s="337">
        <v>1</v>
      </c>
      <c r="F633" s="337"/>
      <c r="G633" s="672">
        <v>15000</v>
      </c>
      <c r="H633" s="249">
        <f>IF(G633="","",G633-G633*COMPASS!$U$29)</f>
        <v>15000</v>
      </c>
    </row>
    <row r="634" spans="1:8" ht="16.2" customHeight="1">
      <c r="A634" s="720" t="s">
        <v>15680</v>
      </c>
      <c r="B634" s="719" t="s">
        <v>421</v>
      </c>
      <c r="C634" s="721" t="s">
        <v>15681</v>
      </c>
      <c r="D634" s="724" t="s">
        <v>15682</v>
      </c>
      <c r="E634" s="337">
        <v>1</v>
      </c>
      <c r="F634" s="337"/>
      <c r="G634" s="672">
        <v>16000</v>
      </c>
      <c r="H634" s="249">
        <f>IF(G634="","",G634-G634*COMPASS!$U$29)</f>
        <v>16000</v>
      </c>
    </row>
    <row r="635" spans="1:8" ht="16.2" customHeight="1">
      <c r="A635" s="720" t="s">
        <v>15683</v>
      </c>
      <c r="B635" s="719" t="s">
        <v>421</v>
      </c>
      <c r="C635" s="721" t="s">
        <v>15684</v>
      </c>
      <c r="D635" s="724" t="s">
        <v>15685</v>
      </c>
      <c r="E635" s="337">
        <v>1</v>
      </c>
      <c r="F635" s="337"/>
      <c r="G635" s="672">
        <v>17000</v>
      </c>
      <c r="H635" s="249">
        <f>IF(G635="","",G635-G635*COMPASS!$U$29)</f>
        <v>17000</v>
      </c>
    </row>
    <row r="636" spans="1:8" ht="16.2" customHeight="1">
      <c r="A636" s="720" t="s">
        <v>15686</v>
      </c>
      <c r="B636" s="719" t="s">
        <v>421</v>
      </c>
      <c r="C636" s="721" t="s">
        <v>15687</v>
      </c>
      <c r="D636" s="724" t="s">
        <v>15688</v>
      </c>
      <c r="E636" s="337">
        <v>1</v>
      </c>
      <c r="F636" s="337"/>
      <c r="G636" s="672">
        <v>18000</v>
      </c>
      <c r="H636" s="249">
        <f>IF(G636="","",G636-G636*COMPASS!$U$29)</f>
        <v>18000</v>
      </c>
    </row>
    <row r="637" spans="1:8" ht="16.2" customHeight="1">
      <c r="A637" s="722" t="s">
        <v>15689</v>
      </c>
      <c r="B637" s="336"/>
      <c r="C637" s="723"/>
      <c r="D637" s="725"/>
      <c r="E637" s="336"/>
      <c r="F637" s="336"/>
      <c r="G637" s="708"/>
      <c r="H637" s="249" t="str">
        <f>IF(G637="","",G637-G637*COMPASS!$U$29)</f>
        <v/>
      </c>
    </row>
    <row r="638" spans="1:8" ht="16.2" customHeight="1">
      <c r="A638" s="720" t="s">
        <v>15690</v>
      </c>
      <c r="B638" s="719" t="s">
        <v>421</v>
      </c>
      <c r="C638" s="721" t="s">
        <v>15691</v>
      </c>
      <c r="D638" s="724" t="s">
        <v>15692</v>
      </c>
      <c r="E638" s="337">
        <v>1</v>
      </c>
      <c r="F638" s="337"/>
      <c r="G638" s="672">
        <v>199</v>
      </c>
      <c r="H638" s="249">
        <f>IF(G638="","",G638-G638*COMPASS!$U$29)</f>
        <v>199</v>
      </c>
    </row>
    <row r="639" spans="1:8" ht="16.2" customHeight="1">
      <c r="A639" s="720" t="s">
        <v>15693</v>
      </c>
      <c r="B639" s="719" t="s">
        <v>421</v>
      </c>
      <c r="C639" s="721" t="s">
        <v>15694</v>
      </c>
      <c r="D639" s="724" t="s">
        <v>15695</v>
      </c>
      <c r="E639" s="337">
        <v>1</v>
      </c>
      <c r="F639" s="337"/>
      <c r="G639" s="672">
        <v>60</v>
      </c>
      <c r="H639" s="249">
        <f>IF(G639="","",G639-G639*COMPASS!$U$29)</f>
        <v>60</v>
      </c>
    </row>
    <row r="640" spans="1:8" ht="16.2" customHeight="1">
      <c r="A640" s="722" t="s">
        <v>15696</v>
      </c>
      <c r="B640" s="336"/>
      <c r="C640" s="723"/>
      <c r="D640" s="725"/>
      <c r="E640" s="336"/>
      <c r="F640" s="336"/>
      <c r="G640" s="708"/>
      <c r="H640" s="249" t="str">
        <f>IF(G640="","",G640-G640*COMPASS!$U$29)</f>
        <v/>
      </c>
    </row>
    <row r="641" spans="1:8" ht="16.2" customHeight="1">
      <c r="A641" s="720" t="s">
        <v>15697</v>
      </c>
      <c r="B641" s="719" t="s">
        <v>421</v>
      </c>
      <c r="C641" s="721" t="s">
        <v>15698</v>
      </c>
      <c r="D641" s="724" t="s">
        <v>15699</v>
      </c>
      <c r="E641" s="337">
        <v>1</v>
      </c>
      <c r="F641" s="337"/>
      <c r="G641" s="672">
        <v>20</v>
      </c>
      <c r="H641" s="249">
        <f>IF(G641="","",G641-G641*COMPASS!$U$29)</f>
        <v>20</v>
      </c>
    </row>
    <row r="642" spans="1:8" ht="16.2" customHeight="1">
      <c r="A642" s="720" t="s">
        <v>15700</v>
      </c>
      <c r="B642" s="719" t="s">
        <v>421</v>
      </c>
      <c r="C642" s="721" t="s">
        <v>15701</v>
      </c>
      <c r="D642" s="724" t="s">
        <v>15702</v>
      </c>
      <c r="E642" s="337">
        <v>1</v>
      </c>
      <c r="F642" s="337"/>
      <c r="G642" s="672">
        <v>6</v>
      </c>
      <c r="H642" s="249">
        <f>IF(G642="","",G642-G642*COMPASS!$U$29)</f>
        <v>6</v>
      </c>
    </row>
    <row r="643" spans="1:8" ht="16.2" customHeight="1">
      <c r="A643" s="722" t="s">
        <v>15703</v>
      </c>
      <c r="B643" s="336"/>
      <c r="C643" s="723"/>
      <c r="D643" s="725"/>
      <c r="E643" s="336"/>
      <c r="F643" s="336"/>
      <c r="G643" s="708"/>
      <c r="H643" s="249" t="str">
        <f>IF(G643="","",G643-G643*COMPASS!$U$29)</f>
        <v/>
      </c>
    </row>
    <row r="644" spans="1:8" ht="16.2" customHeight="1">
      <c r="A644" s="720" t="s">
        <v>15704</v>
      </c>
      <c r="B644" s="719" t="s">
        <v>421</v>
      </c>
      <c r="C644" s="721" t="s">
        <v>15705</v>
      </c>
      <c r="D644" s="724" t="s">
        <v>15706</v>
      </c>
      <c r="E644" s="337">
        <v>1</v>
      </c>
      <c r="F644" s="337"/>
      <c r="G644" s="672">
        <v>999</v>
      </c>
      <c r="H644" s="249">
        <f>IF(G644="","",G644-G644*COMPASS!$U$29)</f>
        <v>999</v>
      </c>
    </row>
    <row r="645" spans="1:8" ht="16.2" customHeight="1">
      <c r="A645" s="720" t="s">
        <v>15707</v>
      </c>
      <c r="B645" s="719" t="s">
        <v>421</v>
      </c>
      <c r="C645" s="721" t="s">
        <v>15708</v>
      </c>
      <c r="D645" s="724" t="s">
        <v>15709</v>
      </c>
      <c r="E645" s="337">
        <v>1</v>
      </c>
      <c r="F645" s="337"/>
      <c r="G645" s="672">
        <v>1999</v>
      </c>
      <c r="H645" s="249">
        <f>IF(G645="","",G645-G645*COMPASS!$U$29)</f>
        <v>1999</v>
      </c>
    </row>
    <row r="646" spans="1:8" ht="16.2" customHeight="1">
      <c r="A646" s="722" t="s">
        <v>15710</v>
      </c>
      <c r="B646" s="336"/>
      <c r="C646" s="723"/>
      <c r="D646" s="725"/>
      <c r="E646" s="336"/>
      <c r="F646" s="336"/>
      <c r="G646" s="708"/>
      <c r="H646" s="249" t="str">
        <f>IF(G646="","",G646-G646*COMPASS!$U$29)</f>
        <v/>
      </c>
    </row>
    <row r="647" spans="1:8" ht="16.2" customHeight="1">
      <c r="A647" s="720" t="s">
        <v>15711</v>
      </c>
      <c r="B647" s="719" t="s">
        <v>421</v>
      </c>
      <c r="C647" s="721" t="s">
        <v>15712</v>
      </c>
      <c r="D647" s="724" t="s">
        <v>15713</v>
      </c>
      <c r="E647" s="337">
        <v>1</v>
      </c>
      <c r="F647" s="337"/>
      <c r="G647" s="672">
        <v>19000</v>
      </c>
      <c r="H647" s="249">
        <f>IF(G647="","",G647-G647*COMPASS!$U$29)</f>
        <v>19000</v>
      </c>
    </row>
    <row r="648" spans="1:8" ht="16.2" customHeight="1">
      <c r="A648" s="720" t="s">
        <v>15714</v>
      </c>
      <c r="B648" s="719" t="s">
        <v>421</v>
      </c>
      <c r="C648" s="721" t="s">
        <v>15715</v>
      </c>
      <c r="D648" s="724" t="s">
        <v>15716</v>
      </c>
      <c r="E648" s="337">
        <v>1</v>
      </c>
      <c r="F648" s="337"/>
      <c r="G648" s="672">
        <v>19000</v>
      </c>
      <c r="H648" s="249">
        <f>IF(G648="","",G648-G648*COMPASS!$U$29)</f>
        <v>19000</v>
      </c>
    </row>
    <row r="649" spans="1:8" ht="16.2" customHeight="1">
      <c r="A649" s="720" t="s">
        <v>15717</v>
      </c>
      <c r="B649" s="719" t="s">
        <v>421</v>
      </c>
      <c r="C649" s="721" t="s">
        <v>15718</v>
      </c>
      <c r="D649" s="724" t="s">
        <v>15719</v>
      </c>
      <c r="E649" s="337">
        <v>1</v>
      </c>
      <c r="F649" s="337"/>
      <c r="G649" s="672">
        <v>5700</v>
      </c>
      <c r="H649" s="249">
        <f>IF(G649="","",G649-G649*COMPASS!$U$29)</f>
        <v>5700</v>
      </c>
    </row>
    <row r="650" spans="1:8" ht="16.2" customHeight="1">
      <c r="A650" s="722" t="s">
        <v>15720</v>
      </c>
      <c r="B650" s="336"/>
      <c r="C650" s="723"/>
      <c r="D650" s="725"/>
      <c r="E650" s="336"/>
      <c r="F650" s="336"/>
      <c r="G650" s="708"/>
      <c r="H650" s="249" t="str">
        <f>IF(G650="","",G650-G650*COMPASS!$U$29)</f>
        <v/>
      </c>
    </row>
    <row r="651" spans="1:8" ht="16.2" customHeight="1">
      <c r="A651" s="720" t="s">
        <v>15721</v>
      </c>
      <c r="B651" s="719" t="s">
        <v>421</v>
      </c>
      <c r="C651" s="721" t="s">
        <v>15722</v>
      </c>
      <c r="D651" s="724" t="s">
        <v>15723</v>
      </c>
      <c r="E651" s="337">
        <v>1</v>
      </c>
      <c r="F651" s="337"/>
      <c r="G651" s="672">
        <v>300</v>
      </c>
      <c r="H651" s="249">
        <f>IF(G651="","",G651-G651*COMPASS!$U$29)</f>
        <v>300</v>
      </c>
    </row>
    <row r="652" spans="1:8" ht="16.2" customHeight="1">
      <c r="A652" s="720" t="s">
        <v>15724</v>
      </c>
      <c r="B652" s="719" t="s">
        <v>421</v>
      </c>
      <c r="C652" s="721" t="s">
        <v>15725</v>
      </c>
      <c r="D652" s="724" t="s">
        <v>15726</v>
      </c>
      <c r="E652" s="337">
        <v>1</v>
      </c>
      <c r="F652" s="337"/>
      <c r="G652" s="672">
        <v>500</v>
      </c>
      <c r="H652" s="249">
        <f>IF(G652="","",G652-G652*COMPASS!$U$29)</f>
        <v>500</v>
      </c>
    </row>
    <row r="653" spans="1:8" ht="16.2" customHeight="1">
      <c r="A653" s="720" t="s">
        <v>15727</v>
      </c>
      <c r="B653" s="719" t="s">
        <v>421</v>
      </c>
      <c r="C653" s="721" t="s">
        <v>15728</v>
      </c>
      <c r="D653" s="724" t="s">
        <v>15729</v>
      </c>
      <c r="E653" s="337">
        <v>1</v>
      </c>
      <c r="F653" s="337"/>
      <c r="G653" s="672">
        <v>32000</v>
      </c>
      <c r="H653" s="249">
        <f>IF(G653="","",G653-G653*COMPASS!$U$29)</f>
        <v>32000</v>
      </c>
    </row>
    <row r="654" spans="1:8" ht="16.2" customHeight="1">
      <c r="A654" s="722" t="s">
        <v>15730</v>
      </c>
      <c r="B654" s="336"/>
      <c r="C654" s="723"/>
      <c r="D654" s="725"/>
      <c r="E654" s="336"/>
      <c r="F654" s="336"/>
      <c r="G654" s="708"/>
      <c r="H654" s="249" t="str">
        <f>IF(G654="","",G654-G654*COMPASS!$U$29)</f>
        <v/>
      </c>
    </row>
    <row r="655" spans="1:8" ht="16.2" customHeight="1">
      <c r="A655" s="720" t="s">
        <v>15731</v>
      </c>
      <c r="B655" s="719" t="s">
        <v>421</v>
      </c>
      <c r="C655" s="721" t="s">
        <v>15732</v>
      </c>
      <c r="D655" s="724" t="s">
        <v>15733</v>
      </c>
      <c r="E655" s="337">
        <v>1</v>
      </c>
      <c r="F655" s="337"/>
      <c r="G655" s="672">
        <v>199</v>
      </c>
      <c r="H655" s="249">
        <f>IF(G655="","",G655-G655*COMPASS!$U$29)</f>
        <v>199</v>
      </c>
    </row>
    <row r="656" spans="1:8" ht="16.2" customHeight="1">
      <c r="A656" s="720" t="s">
        <v>15734</v>
      </c>
      <c r="B656" s="719" t="s">
        <v>421</v>
      </c>
      <c r="C656" s="721" t="s">
        <v>15735</v>
      </c>
      <c r="D656" s="724" t="s">
        <v>15736</v>
      </c>
      <c r="E656" s="337">
        <v>1</v>
      </c>
      <c r="F656" s="337"/>
      <c r="G656" s="672">
        <v>1999</v>
      </c>
      <c r="H656" s="249">
        <f>IF(G656="","",G656-G656*COMPASS!$U$29)</f>
        <v>1999</v>
      </c>
    </row>
    <row r="657" spans="1:8" ht="16.2" customHeight="1">
      <c r="A657" s="720" t="s">
        <v>15737</v>
      </c>
      <c r="B657" s="719" t="s">
        <v>421</v>
      </c>
      <c r="C657" s="721" t="s">
        <v>15738</v>
      </c>
      <c r="D657" s="724" t="s">
        <v>15739</v>
      </c>
      <c r="E657" s="337">
        <v>1</v>
      </c>
      <c r="F657" s="337"/>
      <c r="G657" s="672">
        <v>3999</v>
      </c>
      <c r="H657" s="249">
        <f>IF(G657="","",G657-G657*COMPASS!$U$29)</f>
        <v>3999</v>
      </c>
    </row>
    <row r="658" spans="1:8" ht="16.2" customHeight="1">
      <c r="A658" s="722" t="s">
        <v>15740</v>
      </c>
      <c r="B658" s="336"/>
      <c r="C658" s="723"/>
      <c r="D658" s="725"/>
      <c r="E658" s="336"/>
      <c r="F658" s="336"/>
      <c r="G658" s="708"/>
      <c r="H658" s="249" t="str">
        <f>IF(G658="","",G658-G658*COMPASS!$U$29)</f>
        <v/>
      </c>
    </row>
    <row r="659" spans="1:8" ht="16.2" customHeight="1">
      <c r="A659" s="720" t="s">
        <v>15741</v>
      </c>
      <c r="B659" s="719" t="s">
        <v>421</v>
      </c>
      <c r="C659" s="721" t="s">
        <v>15742</v>
      </c>
      <c r="D659" s="724" t="s">
        <v>15743</v>
      </c>
      <c r="E659" s="337">
        <v>1</v>
      </c>
      <c r="F659" s="337"/>
      <c r="G659" s="672">
        <v>999</v>
      </c>
      <c r="H659" s="249">
        <f>IF(G659="","",G659-G659*COMPASS!$U$29)</f>
        <v>999</v>
      </c>
    </row>
    <row r="660" spans="1:8" ht="16.2" customHeight="1">
      <c r="A660" s="720" t="s">
        <v>15744</v>
      </c>
      <c r="B660" s="719" t="s">
        <v>421</v>
      </c>
      <c r="C660" s="721" t="s">
        <v>15745</v>
      </c>
      <c r="D660" s="724" t="s">
        <v>15746</v>
      </c>
      <c r="E660" s="337">
        <v>1</v>
      </c>
      <c r="F660" s="337"/>
      <c r="G660" s="672">
        <v>999</v>
      </c>
      <c r="H660" s="249">
        <f>IF(G660="","",G660-G660*COMPASS!$U$29)</f>
        <v>999</v>
      </c>
    </row>
    <row r="661" spans="1:8" ht="16.2" customHeight="1">
      <c r="A661" s="722" t="s">
        <v>15747</v>
      </c>
      <c r="B661" s="336"/>
      <c r="C661" s="723"/>
      <c r="D661" s="725"/>
      <c r="E661" s="336"/>
      <c r="F661" s="336"/>
      <c r="G661" s="708"/>
      <c r="H661" s="249" t="str">
        <f>IF(G661="","",G661-G661*COMPASS!$U$29)</f>
        <v/>
      </c>
    </row>
    <row r="662" spans="1:8" ht="16.2" customHeight="1">
      <c r="A662" s="720" t="s">
        <v>15748</v>
      </c>
      <c r="B662" s="719" t="s">
        <v>421</v>
      </c>
      <c r="C662" s="721" t="s">
        <v>15749</v>
      </c>
      <c r="D662" s="724" t="s">
        <v>15750</v>
      </c>
      <c r="E662" s="337">
        <v>1</v>
      </c>
      <c r="F662" s="337"/>
      <c r="G662" s="672">
        <v>999</v>
      </c>
      <c r="H662" s="249">
        <f>IF(G662="","",G662-G662*COMPASS!$U$29)</f>
        <v>999</v>
      </c>
    </row>
    <row r="663" spans="1:8" ht="16.2" customHeight="1">
      <c r="A663" s="722" t="s">
        <v>15751</v>
      </c>
      <c r="B663" s="336"/>
      <c r="C663" s="723"/>
      <c r="D663" s="725"/>
      <c r="E663" s="336"/>
      <c r="F663" s="336"/>
      <c r="G663" s="708"/>
      <c r="H663" s="249" t="str">
        <f>IF(G663="","",G663-G663*COMPASS!$U$29)</f>
        <v/>
      </c>
    </row>
    <row r="664" spans="1:8" ht="16.2" customHeight="1">
      <c r="A664" s="720" t="s">
        <v>15752</v>
      </c>
      <c r="B664" s="719" t="s">
        <v>421</v>
      </c>
      <c r="C664" s="721" t="s">
        <v>15753</v>
      </c>
      <c r="D664" s="724" t="s">
        <v>15754</v>
      </c>
      <c r="E664" s="337">
        <v>1</v>
      </c>
      <c r="F664" s="337"/>
      <c r="G664" s="672">
        <v>999</v>
      </c>
      <c r="H664" s="249">
        <f>IF(G664="","",G664-G664*COMPASS!$U$29)</f>
        <v>999</v>
      </c>
    </row>
    <row r="665" spans="1:8" ht="16.2" customHeight="1">
      <c r="A665" s="720" t="s">
        <v>15755</v>
      </c>
      <c r="B665" s="719" t="s">
        <v>421</v>
      </c>
      <c r="C665" s="721" t="s">
        <v>15756</v>
      </c>
      <c r="D665" s="724" t="s">
        <v>15757</v>
      </c>
      <c r="E665" s="337">
        <v>1</v>
      </c>
      <c r="F665" s="337"/>
      <c r="G665" s="672">
        <v>399</v>
      </c>
      <c r="H665" s="249">
        <f>IF(G665="","",G665-G665*COMPASS!$U$29)</f>
        <v>399</v>
      </c>
    </row>
    <row r="666" spans="1:8" ht="16.2" customHeight="1">
      <c r="A666" s="722" t="s">
        <v>15758</v>
      </c>
      <c r="B666" s="336"/>
      <c r="C666" s="723"/>
      <c r="D666" s="725"/>
      <c r="E666" s="336"/>
      <c r="F666" s="336"/>
      <c r="G666" s="708"/>
      <c r="H666" s="249" t="str">
        <f>IF(G666="","",G666-G666*COMPASS!$U$29)</f>
        <v/>
      </c>
    </row>
    <row r="667" spans="1:8" ht="16.2" customHeight="1">
      <c r="A667" s="720" t="s">
        <v>15759</v>
      </c>
      <c r="B667" s="719" t="s">
        <v>421</v>
      </c>
      <c r="C667" s="721" t="s">
        <v>15760</v>
      </c>
      <c r="D667" s="724" t="s">
        <v>15761</v>
      </c>
      <c r="E667" s="337">
        <v>1</v>
      </c>
      <c r="F667" s="337"/>
      <c r="G667" s="672">
        <v>2</v>
      </c>
      <c r="H667" s="249">
        <f>IF(G667="","",G667-G667*COMPASS!$U$29)</f>
        <v>2</v>
      </c>
    </row>
    <row r="668" spans="1:8" ht="16.2" customHeight="1">
      <c r="A668" s="722" t="s">
        <v>15762</v>
      </c>
      <c r="B668" s="336"/>
      <c r="C668" s="723"/>
      <c r="D668" s="725"/>
      <c r="E668" s="336"/>
      <c r="F668" s="336"/>
      <c r="G668" s="708"/>
      <c r="H668" s="249" t="str">
        <f>IF(G668="","",G668-G668*COMPASS!$U$29)</f>
        <v/>
      </c>
    </row>
    <row r="669" spans="1:8" ht="16.2" customHeight="1">
      <c r="A669" s="720" t="s">
        <v>15763</v>
      </c>
      <c r="B669" s="719" t="s">
        <v>421</v>
      </c>
      <c r="C669" s="721" t="s">
        <v>15764</v>
      </c>
      <c r="D669" s="724" t="s">
        <v>15765</v>
      </c>
      <c r="E669" s="337">
        <v>1</v>
      </c>
      <c r="F669" s="337"/>
      <c r="G669" s="672">
        <v>39.199999999999996</v>
      </c>
      <c r="H669" s="249">
        <f>IF(G669="","",G669-G669*COMPASS!$U$29)</f>
        <v>39.199999999999996</v>
      </c>
    </row>
    <row r="670" spans="1:8" ht="16.2" customHeight="1">
      <c r="A670" s="720" t="s">
        <v>15766</v>
      </c>
      <c r="B670" s="719" t="s">
        <v>421</v>
      </c>
      <c r="C670" s="721" t="s">
        <v>15767</v>
      </c>
      <c r="D670" s="724" t="s">
        <v>15768</v>
      </c>
      <c r="E670" s="337">
        <v>1</v>
      </c>
      <c r="F670" s="337"/>
      <c r="G670" s="672">
        <v>176.39999999999998</v>
      </c>
      <c r="H670" s="249">
        <f>IF(G670="","",G670-G670*COMPASS!$U$29)</f>
        <v>176.39999999999998</v>
      </c>
    </row>
    <row r="671" spans="1:8" ht="16.2" customHeight="1">
      <c r="A671" s="720" t="s">
        <v>15769</v>
      </c>
      <c r="B671" s="719" t="s">
        <v>421</v>
      </c>
      <c r="C671" s="721" t="s">
        <v>15770</v>
      </c>
      <c r="D671" s="724" t="s">
        <v>15771</v>
      </c>
      <c r="E671" s="337">
        <v>1</v>
      </c>
      <c r="F671" s="337"/>
      <c r="G671" s="672">
        <v>107.8</v>
      </c>
      <c r="H671" s="249">
        <f>IF(G671="","",G671-G671*COMPASS!$U$29)</f>
        <v>107.8</v>
      </c>
    </row>
    <row r="672" spans="1:8" ht="16.2" customHeight="1">
      <c r="A672" s="720" t="s">
        <v>15772</v>
      </c>
      <c r="B672" s="719" t="s">
        <v>421</v>
      </c>
      <c r="C672" s="721" t="s">
        <v>15773</v>
      </c>
      <c r="D672" s="724" t="s">
        <v>15774</v>
      </c>
      <c r="E672" s="337">
        <v>1</v>
      </c>
      <c r="F672" s="337"/>
      <c r="G672" s="672">
        <v>28</v>
      </c>
      <c r="H672" s="249">
        <f>IF(G672="","",G672-G672*COMPASS!$U$29)</f>
        <v>28</v>
      </c>
    </row>
    <row r="673" spans="1:8" ht="16.2" customHeight="1">
      <c r="A673" s="720" t="s">
        <v>15775</v>
      </c>
      <c r="B673" s="719" t="s">
        <v>421</v>
      </c>
      <c r="C673" s="721" t="s">
        <v>15776</v>
      </c>
      <c r="D673" s="724" t="s">
        <v>15777</v>
      </c>
      <c r="E673" s="337">
        <v>1</v>
      </c>
      <c r="F673" s="337"/>
      <c r="G673" s="672">
        <v>127.39999999999999</v>
      </c>
      <c r="H673" s="249">
        <f>IF(G673="","",G673-G673*COMPASS!$U$29)</f>
        <v>127.39999999999999</v>
      </c>
    </row>
    <row r="674" spans="1:8" ht="16.2" customHeight="1">
      <c r="A674" s="720" t="s">
        <v>15778</v>
      </c>
      <c r="B674" s="719" t="s">
        <v>421</v>
      </c>
      <c r="C674" s="721" t="s">
        <v>15779</v>
      </c>
      <c r="D674" s="724" t="s">
        <v>15780</v>
      </c>
      <c r="E674" s="337">
        <v>1</v>
      </c>
      <c r="F674" s="337"/>
      <c r="G674" s="672">
        <v>58.8</v>
      </c>
      <c r="H674" s="249">
        <f>IF(G674="","",G674-G674*COMPASS!$U$29)</f>
        <v>58.8</v>
      </c>
    </row>
    <row r="675" spans="1:8" ht="16.2" customHeight="1">
      <c r="A675" s="720" t="s">
        <v>15781</v>
      </c>
      <c r="B675" s="719" t="s">
        <v>421</v>
      </c>
      <c r="C675" s="721" t="s">
        <v>15782</v>
      </c>
      <c r="D675" s="724" t="s">
        <v>15783</v>
      </c>
      <c r="E675" s="337">
        <v>1</v>
      </c>
      <c r="F675" s="337"/>
      <c r="G675" s="672">
        <v>88.199999999999989</v>
      </c>
      <c r="H675" s="249">
        <f>IF(G675="","",G675-G675*COMPASS!$U$29)</f>
        <v>88.199999999999989</v>
      </c>
    </row>
    <row r="676" spans="1:8" ht="16.2" customHeight="1">
      <c r="A676" s="720" t="s">
        <v>15784</v>
      </c>
      <c r="B676" s="719" t="s">
        <v>421</v>
      </c>
      <c r="C676" s="721" t="s">
        <v>15785</v>
      </c>
      <c r="D676" s="724" t="s">
        <v>15786</v>
      </c>
      <c r="E676" s="337">
        <v>1</v>
      </c>
      <c r="F676" s="337"/>
      <c r="G676" s="672">
        <v>39.199999999999996</v>
      </c>
      <c r="H676" s="249">
        <f>IF(G676="","",G676-G676*COMPASS!$U$29)</f>
        <v>39.199999999999996</v>
      </c>
    </row>
    <row r="677" spans="1:8" ht="16.2" customHeight="1">
      <c r="A677" s="720" t="s">
        <v>6024</v>
      </c>
      <c r="B677" s="719" t="s">
        <v>421</v>
      </c>
      <c r="C677" s="721" t="s">
        <v>5997</v>
      </c>
      <c r="D677" s="724" t="s">
        <v>15787</v>
      </c>
      <c r="E677" s="337">
        <v>1</v>
      </c>
      <c r="F677" s="337"/>
      <c r="G677" s="672">
        <v>66.5</v>
      </c>
      <c r="H677" s="249">
        <f>IF(G677="","",G677-G677*COMPASS!$U$29)</f>
        <v>66.5</v>
      </c>
    </row>
    <row r="678" spans="1:8" ht="16.2" customHeight="1">
      <c r="A678" s="720" t="s">
        <v>15788</v>
      </c>
      <c r="B678" s="719" t="s">
        <v>421</v>
      </c>
      <c r="C678" s="721" t="s">
        <v>15789</v>
      </c>
      <c r="D678" s="724" t="s">
        <v>15790</v>
      </c>
      <c r="E678" s="337">
        <v>1</v>
      </c>
      <c r="F678" s="337"/>
      <c r="G678" s="672">
        <v>49</v>
      </c>
      <c r="H678" s="249">
        <f>IF(G678="","",G678-G678*COMPASS!$U$29)</f>
        <v>49</v>
      </c>
    </row>
    <row r="679" spans="1:8" ht="16.2" customHeight="1">
      <c r="A679" s="720" t="s">
        <v>15791</v>
      </c>
      <c r="B679" s="719" t="s">
        <v>421</v>
      </c>
      <c r="C679" s="721" t="s">
        <v>15792</v>
      </c>
      <c r="D679" s="724" t="s">
        <v>15793</v>
      </c>
      <c r="E679" s="337">
        <v>1</v>
      </c>
      <c r="F679" s="337"/>
      <c r="G679" s="672">
        <v>127.39999999999999</v>
      </c>
      <c r="H679" s="249">
        <f>IF(G679="","",G679-G679*COMPASS!$U$29)</f>
        <v>127.39999999999999</v>
      </c>
    </row>
    <row r="680" spans="1:8" ht="16.2" customHeight="1">
      <c r="A680" s="720" t="s">
        <v>19612</v>
      </c>
      <c r="B680" s="719" t="s">
        <v>421</v>
      </c>
      <c r="C680" s="721" t="s">
        <v>15794</v>
      </c>
      <c r="D680" s="724" t="s">
        <v>15795</v>
      </c>
      <c r="E680" s="337">
        <v>1</v>
      </c>
      <c r="F680" s="337"/>
      <c r="G680" s="672">
        <v>392</v>
      </c>
      <c r="H680" s="249">
        <f>IF(G680="","",G680-G680*COMPASS!$U$29)</f>
        <v>392</v>
      </c>
    </row>
    <row r="681" spans="1:8" ht="16.2" customHeight="1">
      <c r="A681" s="720" t="s">
        <v>19613</v>
      </c>
      <c r="B681" s="719" t="s">
        <v>421</v>
      </c>
      <c r="C681" s="721" t="s">
        <v>15796</v>
      </c>
      <c r="D681" s="724" t="s">
        <v>15797</v>
      </c>
      <c r="E681" s="337">
        <v>1</v>
      </c>
      <c r="F681" s="337"/>
      <c r="G681" s="672">
        <v>280</v>
      </c>
      <c r="H681" s="249">
        <f>IF(G681="","",G681-G681*COMPASS!$U$29)</f>
        <v>280</v>
      </c>
    </row>
    <row r="682" spans="1:8" ht="16.2" customHeight="1">
      <c r="A682" s="720" t="s">
        <v>15798</v>
      </c>
      <c r="B682" s="719" t="s">
        <v>421</v>
      </c>
      <c r="C682" s="721" t="s">
        <v>15799</v>
      </c>
      <c r="D682" s="724" t="s">
        <v>15800</v>
      </c>
      <c r="E682" s="337">
        <v>1</v>
      </c>
      <c r="F682" s="337"/>
      <c r="G682" s="672">
        <v>196</v>
      </c>
      <c r="H682" s="249">
        <f>IF(G682="","",G682-G682*COMPASS!$U$29)</f>
        <v>196</v>
      </c>
    </row>
    <row r="683" spans="1:8" ht="16.2" customHeight="1">
      <c r="A683" s="720" t="s">
        <v>6023</v>
      </c>
      <c r="B683" s="719" t="s">
        <v>421</v>
      </c>
      <c r="C683" s="721" t="s">
        <v>5996</v>
      </c>
      <c r="D683" s="724" t="s">
        <v>15801</v>
      </c>
      <c r="E683" s="337">
        <v>1</v>
      </c>
      <c r="F683" s="337"/>
      <c r="G683" s="672">
        <v>46</v>
      </c>
      <c r="H683" s="249">
        <f>IF(G683="","",G683-G683*COMPASS!$U$29)</f>
        <v>46</v>
      </c>
    </row>
    <row r="684" spans="1:8" ht="16.2" customHeight="1">
      <c r="A684" s="720" t="s">
        <v>15802</v>
      </c>
      <c r="B684" s="719" t="s">
        <v>421</v>
      </c>
      <c r="C684" s="721" t="s">
        <v>15803</v>
      </c>
      <c r="D684" s="724" t="s">
        <v>15804</v>
      </c>
      <c r="E684" s="337">
        <v>1</v>
      </c>
      <c r="F684" s="337"/>
      <c r="G684" s="672">
        <v>56</v>
      </c>
      <c r="H684" s="249">
        <f>IF(G684="","",G684-G684*COMPASS!$U$29)</f>
        <v>56</v>
      </c>
    </row>
    <row r="685" spans="1:8" ht="16.2" customHeight="1">
      <c r="A685" s="720" t="s">
        <v>3728</v>
      </c>
      <c r="B685" s="719" t="s">
        <v>421</v>
      </c>
      <c r="C685" s="721" t="s">
        <v>3647</v>
      </c>
      <c r="D685" s="724" t="s">
        <v>15805</v>
      </c>
      <c r="E685" s="337">
        <v>1</v>
      </c>
      <c r="F685" s="337"/>
      <c r="G685" s="672">
        <v>34.202000000000005</v>
      </c>
      <c r="H685" s="249">
        <f>IF(G685="","",G685-G685*COMPASS!$U$29)</f>
        <v>34.202000000000005</v>
      </c>
    </row>
    <row r="686" spans="1:8" ht="16.2" customHeight="1">
      <c r="A686" s="720" t="s">
        <v>4509</v>
      </c>
      <c r="B686" s="719" t="s">
        <v>421</v>
      </c>
      <c r="C686" s="721" t="s">
        <v>4502</v>
      </c>
      <c r="D686" s="724" t="s">
        <v>15806</v>
      </c>
      <c r="E686" s="337">
        <v>1</v>
      </c>
      <c r="F686" s="337"/>
      <c r="G686" s="672">
        <v>38.71</v>
      </c>
      <c r="H686" s="249">
        <f>IF(G686="","",G686-G686*COMPASS!$U$29)</f>
        <v>38.71</v>
      </c>
    </row>
    <row r="687" spans="1:8" ht="16.2" customHeight="1">
      <c r="A687" s="720" t="s">
        <v>4521</v>
      </c>
      <c r="B687" s="719" t="s">
        <v>421</v>
      </c>
      <c r="C687" s="721" t="s">
        <v>4518</v>
      </c>
      <c r="D687" s="724" t="s">
        <v>15807</v>
      </c>
      <c r="E687" s="337">
        <v>1</v>
      </c>
      <c r="F687" s="337"/>
      <c r="G687" s="672">
        <v>98</v>
      </c>
      <c r="H687" s="249">
        <f>IF(G687="","",G687-G687*COMPASS!$U$29)</f>
        <v>98</v>
      </c>
    </row>
    <row r="688" spans="1:8" ht="16.2" customHeight="1">
      <c r="A688" s="720" t="s">
        <v>15808</v>
      </c>
      <c r="B688" s="719" t="s">
        <v>421</v>
      </c>
      <c r="C688" s="721" t="s">
        <v>15809</v>
      </c>
      <c r="D688" s="724" t="s">
        <v>15810</v>
      </c>
      <c r="E688" s="337">
        <v>1</v>
      </c>
      <c r="F688" s="337"/>
      <c r="G688" s="672">
        <v>36.4</v>
      </c>
      <c r="H688" s="249">
        <f>IF(G688="","",G688-G688*COMPASS!$U$29)</f>
        <v>36.4</v>
      </c>
    </row>
    <row r="689" spans="1:8" ht="16.2" customHeight="1">
      <c r="A689" s="720" t="s">
        <v>15811</v>
      </c>
      <c r="B689" s="719" t="s">
        <v>421</v>
      </c>
      <c r="C689" s="721" t="s">
        <v>15812</v>
      </c>
      <c r="D689" s="724" t="s">
        <v>15813</v>
      </c>
      <c r="E689" s="337">
        <v>1</v>
      </c>
      <c r="F689" s="337"/>
      <c r="G689" s="672">
        <v>68.50200000000001</v>
      </c>
      <c r="H689" s="249">
        <f>IF(G689="","",G689-G689*COMPASS!$U$29)</f>
        <v>68.50200000000001</v>
      </c>
    </row>
    <row r="690" spans="1:8" ht="16.2" customHeight="1">
      <c r="A690" s="722" t="s">
        <v>15814</v>
      </c>
      <c r="B690" s="336"/>
      <c r="C690" s="723"/>
      <c r="D690" s="725"/>
      <c r="E690" s="336"/>
      <c r="F690" s="336"/>
      <c r="G690" s="708"/>
      <c r="H690" s="249" t="str">
        <f>IF(G690="","",G690-G690*COMPASS!$U$29)</f>
        <v/>
      </c>
    </row>
    <row r="691" spans="1:8" ht="16.2" customHeight="1">
      <c r="A691" s="720" t="s">
        <v>15815</v>
      </c>
      <c r="B691" s="719" t="s">
        <v>421</v>
      </c>
      <c r="C691" s="721" t="s">
        <v>15816</v>
      </c>
      <c r="D691" s="724" t="s">
        <v>15817</v>
      </c>
      <c r="E691" s="337">
        <v>1</v>
      </c>
      <c r="F691" s="337"/>
      <c r="G691" s="672">
        <v>156.79999999999998</v>
      </c>
      <c r="H691" s="249">
        <f>IF(G691="","",G691-G691*COMPASS!$U$29)</f>
        <v>156.79999999999998</v>
      </c>
    </row>
    <row r="692" spans="1:8" ht="16.2" customHeight="1">
      <c r="A692" s="720" t="s">
        <v>15818</v>
      </c>
      <c r="B692" s="719" t="s">
        <v>421</v>
      </c>
      <c r="C692" s="721" t="s">
        <v>15819</v>
      </c>
      <c r="D692" s="724" t="s">
        <v>15820</v>
      </c>
      <c r="E692" s="337">
        <v>1</v>
      </c>
      <c r="F692" s="337"/>
      <c r="G692" s="672">
        <v>107.8</v>
      </c>
      <c r="H692" s="249">
        <f>IF(G692="","",G692-G692*COMPASS!$U$29)</f>
        <v>107.8</v>
      </c>
    </row>
    <row r="693" spans="1:8" ht="16.2" customHeight="1">
      <c r="A693" s="720" t="s">
        <v>15821</v>
      </c>
      <c r="B693" s="719" t="s">
        <v>421</v>
      </c>
      <c r="C693" s="721" t="s">
        <v>15822</v>
      </c>
      <c r="D693" s="724" t="s">
        <v>15823</v>
      </c>
      <c r="E693" s="337">
        <v>1</v>
      </c>
      <c r="F693" s="337"/>
      <c r="G693" s="672">
        <v>127.39999999999999</v>
      </c>
      <c r="H693" s="249">
        <f>IF(G693="","",G693-G693*COMPASS!$U$29)</f>
        <v>127.39999999999999</v>
      </c>
    </row>
    <row r="694" spans="1:8" ht="16.2" customHeight="1">
      <c r="A694" s="720" t="s">
        <v>15824</v>
      </c>
      <c r="B694" s="719" t="s">
        <v>421</v>
      </c>
      <c r="C694" s="721" t="s">
        <v>15825</v>
      </c>
      <c r="D694" s="724" t="s">
        <v>15826</v>
      </c>
      <c r="E694" s="337">
        <v>1</v>
      </c>
      <c r="F694" s="337"/>
      <c r="G694" s="672">
        <v>147</v>
      </c>
      <c r="H694" s="249">
        <f>IF(G694="","",G694-G694*COMPASS!$U$29)</f>
        <v>147</v>
      </c>
    </row>
    <row r="695" spans="1:8" ht="16.2" customHeight="1">
      <c r="A695" s="720" t="s">
        <v>15827</v>
      </c>
      <c r="B695" s="719" t="s">
        <v>421</v>
      </c>
      <c r="C695" s="721" t="s">
        <v>15828</v>
      </c>
      <c r="D695" s="724" t="s">
        <v>15829</v>
      </c>
      <c r="E695" s="337">
        <v>1</v>
      </c>
      <c r="F695" s="337"/>
      <c r="G695" s="672">
        <v>147</v>
      </c>
      <c r="H695" s="249">
        <f>IF(G695="","",G695-G695*COMPASS!$U$29)</f>
        <v>147</v>
      </c>
    </row>
    <row r="696" spans="1:8" ht="16.2" customHeight="1">
      <c r="A696" s="720" t="s">
        <v>15830</v>
      </c>
      <c r="B696" s="719" t="s">
        <v>421</v>
      </c>
      <c r="C696" s="721" t="s">
        <v>15831</v>
      </c>
      <c r="D696" s="724" t="s">
        <v>15832</v>
      </c>
      <c r="E696" s="337">
        <v>1</v>
      </c>
      <c r="F696" s="337"/>
      <c r="G696" s="672">
        <v>196</v>
      </c>
      <c r="H696" s="249">
        <f>IF(G696="","",G696-G696*COMPASS!$U$29)</f>
        <v>196</v>
      </c>
    </row>
    <row r="697" spans="1:8" ht="16.2" customHeight="1">
      <c r="A697" s="720" t="s">
        <v>15833</v>
      </c>
      <c r="B697" s="719" t="s">
        <v>421</v>
      </c>
      <c r="C697" s="721" t="s">
        <v>15834</v>
      </c>
      <c r="D697" s="724" t="s">
        <v>15835</v>
      </c>
      <c r="E697" s="337">
        <v>1</v>
      </c>
      <c r="F697" s="337"/>
      <c r="G697" s="672">
        <v>294</v>
      </c>
      <c r="H697" s="249">
        <f>IF(G697="","",G697-G697*COMPASS!$U$29)</f>
        <v>294</v>
      </c>
    </row>
    <row r="698" spans="1:8" ht="16.2" customHeight="1">
      <c r="A698" s="720" t="s">
        <v>6025</v>
      </c>
      <c r="B698" s="719" t="s">
        <v>421</v>
      </c>
      <c r="C698" s="721" t="s">
        <v>5998</v>
      </c>
      <c r="D698" s="724" t="s">
        <v>15836</v>
      </c>
      <c r="E698" s="337">
        <v>1</v>
      </c>
      <c r="F698" s="337"/>
      <c r="G698" s="672">
        <v>91</v>
      </c>
      <c r="H698" s="249">
        <f>IF(G698="","",G698-G698*COMPASS!$U$29)</f>
        <v>91</v>
      </c>
    </row>
    <row r="699" spans="1:8" ht="16.2" customHeight="1">
      <c r="A699" s="720" t="s">
        <v>15837</v>
      </c>
      <c r="B699" s="719" t="s">
        <v>421</v>
      </c>
      <c r="C699" s="721" t="s">
        <v>15838</v>
      </c>
      <c r="D699" s="724" t="s">
        <v>15839</v>
      </c>
      <c r="E699" s="337">
        <v>1</v>
      </c>
      <c r="F699" s="337"/>
      <c r="G699" s="672">
        <v>105</v>
      </c>
      <c r="H699" s="249">
        <f>IF(G699="","",G699-G699*COMPASS!$U$29)</f>
        <v>105</v>
      </c>
    </row>
    <row r="700" spans="1:8" ht="16.2" customHeight="1">
      <c r="A700" s="720" t="s">
        <v>3730</v>
      </c>
      <c r="B700" s="719" t="s">
        <v>421</v>
      </c>
      <c r="C700" s="721" t="s">
        <v>3649</v>
      </c>
      <c r="D700" s="724" t="s">
        <v>15840</v>
      </c>
      <c r="E700" s="337">
        <v>1</v>
      </c>
      <c r="F700" s="337"/>
      <c r="G700" s="672">
        <v>195.90199999999999</v>
      </c>
      <c r="H700" s="249">
        <f>IF(G700="","",G700-G700*COMPASS!$U$29)</f>
        <v>195.90199999999999</v>
      </c>
    </row>
    <row r="701" spans="1:8" ht="16.2" customHeight="1">
      <c r="A701" s="720" t="s">
        <v>3732</v>
      </c>
      <c r="B701" s="719" t="s">
        <v>421</v>
      </c>
      <c r="C701" s="721" t="s">
        <v>3651</v>
      </c>
      <c r="D701" s="724" t="s">
        <v>15841</v>
      </c>
      <c r="E701" s="337">
        <v>1</v>
      </c>
      <c r="F701" s="337"/>
      <c r="G701" s="672">
        <v>244.90199999999999</v>
      </c>
      <c r="H701" s="249">
        <f>IF(G701="","",G701-G701*COMPASS!$U$29)</f>
        <v>244.90199999999999</v>
      </c>
    </row>
    <row r="702" spans="1:8" ht="16.2" customHeight="1">
      <c r="A702" s="720" t="s">
        <v>15842</v>
      </c>
      <c r="B702" s="719" t="s">
        <v>421</v>
      </c>
      <c r="C702" s="721" t="s">
        <v>15843</v>
      </c>
      <c r="D702" s="724" t="s">
        <v>15844</v>
      </c>
      <c r="E702" s="337">
        <v>1</v>
      </c>
      <c r="F702" s="337"/>
      <c r="G702" s="672">
        <v>235.2</v>
      </c>
      <c r="H702" s="249">
        <f>IF(G702="","",G702-G702*COMPASS!$U$29)</f>
        <v>235.2</v>
      </c>
    </row>
    <row r="703" spans="1:8" ht="16.2" customHeight="1">
      <c r="A703" s="720" t="s">
        <v>15845</v>
      </c>
      <c r="B703" s="719" t="s">
        <v>421</v>
      </c>
      <c r="C703" s="721" t="s">
        <v>15846</v>
      </c>
      <c r="D703" s="724" t="s">
        <v>15847</v>
      </c>
      <c r="E703" s="337">
        <v>1</v>
      </c>
      <c r="F703" s="337"/>
      <c r="G703" s="672">
        <v>117.6</v>
      </c>
      <c r="H703" s="249">
        <f>IF(G703="","",G703-G703*COMPASS!$U$29)</f>
        <v>117.6</v>
      </c>
    </row>
    <row r="704" spans="1:8" ht="16.2" customHeight="1">
      <c r="A704" s="722" t="s">
        <v>15848</v>
      </c>
      <c r="B704" s="336"/>
      <c r="C704" s="723"/>
      <c r="D704" s="725"/>
      <c r="E704" s="336"/>
      <c r="F704" s="336"/>
      <c r="G704" s="708"/>
      <c r="H704" s="249" t="str">
        <f>IF(G704="","",G704-G704*COMPASS!$U$29)</f>
        <v/>
      </c>
    </row>
    <row r="705" spans="1:8" ht="16.2" customHeight="1">
      <c r="A705" s="720" t="s">
        <v>15849</v>
      </c>
      <c r="B705" s="719" t="s">
        <v>421</v>
      </c>
      <c r="C705" s="721" t="s">
        <v>15850</v>
      </c>
      <c r="D705" s="724" t="s">
        <v>15851</v>
      </c>
      <c r="E705" s="337">
        <v>1</v>
      </c>
      <c r="F705" s="337"/>
      <c r="G705" s="672">
        <v>671.86</v>
      </c>
      <c r="H705" s="249">
        <f>IF(G705="","",G705-G705*COMPASS!$U$29)</f>
        <v>671.86</v>
      </c>
    </row>
    <row r="706" spans="1:8" ht="16.2" customHeight="1">
      <c r="A706" s="720" t="s">
        <v>15852</v>
      </c>
      <c r="B706" s="719" t="s">
        <v>421</v>
      </c>
      <c r="C706" s="721" t="s">
        <v>15853</v>
      </c>
      <c r="D706" s="724" t="s">
        <v>15854</v>
      </c>
      <c r="E706" s="337">
        <v>1</v>
      </c>
      <c r="F706" s="337"/>
      <c r="G706" s="672">
        <v>490</v>
      </c>
      <c r="H706" s="249">
        <f>IF(G706="","",G706-G706*COMPASS!$U$29)</f>
        <v>490</v>
      </c>
    </row>
    <row r="707" spans="1:8" ht="16.2" customHeight="1">
      <c r="A707" s="720" t="s">
        <v>15855</v>
      </c>
      <c r="B707" s="719" t="s">
        <v>421</v>
      </c>
      <c r="C707" s="721" t="s">
        <v>15856</v>
      </c>
      <c r="D707" s="724" t="s">
        <v>15857</v>
      </c>
      <c r="E707" s="337">
        <v>1</v>
      </c>
      <c r="F707" s="337"/>
      <c r="G707" s="672">
        <v>770</v>
      </c>
      <c r="H707" s="249">
        <f>IF(G707="","",G707-G707*COMPASS!$U$29)</f>
        <v>770</v>
      </c>
    </row>
    <row r="708" spans="1:8" ht="16.2" customHeight="1">
      <c r="A708" s="722" t="s">
        <v>15858</v>
      </c>
      <c r="B708" s="336"/>
      <c r="C708" s="723"/>
      <c r="D708" s="725"/>
      <c r="E708" s="336"/>
      <c r="F708" s="336"/>
      <c r="G708" s="708"/>
      <c r="H708" s="249" t="str">
        <f>IF(G708="","",G708-G708*COMPASS!$U$29)</f>
        <v/>
      </c>
    </row>
    <row r="709" spans="1:8" ht="16.2" customHeight="1">
      <c r="A709" s="720" t="s">
        <v>15859</v>
      </c>
      <c r="B709" s="719" t="s">
        <v>421</v>
      </c>
      <c r="C709" s="721" t="s">
        <v>15860</v>
      </c>
      <c r="D709" s="724" t="s">
        <v>15861</v>
      </c>
      <c r="E709" s="337">
        <v>1</v>
      </c>
      <c r="F709" s="337"/>
      <c r="G709" s="672">
        <v>172</v>
      </c>
      <c r="H709" s="249">
        <f>IF(G709="","",G709-G709*COMPASS!$U$29)</f>
        <v>172</v>
      </c>
    </row>
    <row r="710" spans="1:8" ht="16.2" customHeight="1">
      <c r="A710" s="720" t="s">
        <v>15862</v>
      </c>
      <c r="B710" s="719" t="s">
        <v>421</v>
      </c>
      <c r="C710" s="721" t="s">
        <v>15863</v>
      </c>
      <c r="D710" s="724" t="s">
        <v>15864</v>
      </c>
      <c r="E710" s="337">
        <v>1</v>
      </c>
      <c r="F710" s="337"/>
      <c r="G710" s="672">
        <v>430</v>
      </c>
      <c r="H710" s="249">
        <f>IF(G710="","",G710-G710*COMPASS!$U$29)</f>
        <v>430</v>
      </c>
    </row>
    <row r="711" spans="1:8" ht="16.2" customHeight="1">
      <c r="A711" s="720" t="s">
        <v>15865</v>
      </c>
      <c r="B711" s="719" t="s">
        <v>421</v>
      </c>
      <c r="C711" s="721" t="s">
        <v>15866</v>
      </c>
      <c r="D711" s="724" t="s">
        <v>15867</v>
      </c>
      <c r="E711" s="337">
        <v>1</v>
      </c>
      <c r="F711" s="337"/>
      <c r="G711" s="672">
        <v>602</v>
      </c>
      <c r="H711" s="249">
        <f>IF(G711="","",G711-G711*COMPASS!$U$29)</f>
        <v>602</v>
      </c>
    </row>
    <row r="712" spans="1:8" ht="16.2" customHeight="1">
      <c r="A712" s="720" t="s">
        <v>15868</v>
      </c>
      <c r="B712" s="719" t="s">
        <v>421</v>
      </c>
      <c r="C712" s="721" t="s">
        <v>15869</v>
      </c>
      <c r="D712" s="724" t="s">
        <v>15870</v>
      </c>
      <c r="E712" s="337">
        <v>1</v>
      </c>
      <c r="F712" s="337"/>
      <c r="G712" s="672">
        <v>1204</v>
      </c>
      <c r="H712" s="249">
        <f>IF(G712="","",G712-G712*COMPASS!$U$29)</f>
        <v>1204</v>
      </c>
    </row>
    <row r="713" spans="1:8" ht="16.2" customHeight="1">
      <c r="A713" s="720" t="s">
        <v>15871</v>
      </c>
      <c r="B713" s="719" t="s">
        <v>421</v>
      </c>
      <c r="C713" s="721" t="s">
        <v>15872</v>
      </c>
      <c r="D713" s="724" t="s">
        <v>15873</v>
      </c>
      <c r="E713" s="337">
        <v>1</v>
      </c>
      <c r="F713" s="337"/>
      <c r="G713" s="672">
        <v>2236</v>
      </c>
      <c r="H713" s="249">
        <f>IF(G713="","",G713-G713*COMPASS!$U$29)</f>
        <v>2236</v>
      </c>
    </row>
    <row r="714" spans="1:8" ht="16.2" customHeight="1">
      <c r="A714" s="720" t="s">
        <v>15874</v>
      </c>
      <c r="B714" s="719" t="s">
        <v>421</v>
      </c>
      <c r="C714" s="721" t="s">
        <v>15875</v>
      </c>
      <c r="D714" s="724" t="s">
        <v>15876</v>
      </c>
      <c r="E714" s="337">
        <v>1</v>
      </c>
      <c r="F714" s="337"/>
      <c r="G714" s="672">
        <v>5160</v>
      </c>
      <c r="H714" s="249">
        <f>IF(G714="","",G714-G714*COMPASS!$U$29)</f>
        <v>5160</v>
      </c>
    </row>
    <row r="715" spans="1:8" ht="16.2" customHeight="1">
      <c r="A715" s="720" t="s">
        <v>15877</v>
      </c>
      <c r="B715" s="719" t="s">
        <v>421</v>
      </c>
      <c r="C715" s="721" t="s">
        <v>15878</v>
      </c>
      <c r="D715" s="724" t="s">
        <v>15879</v>
      </c>
      <c r="E715" s="337">
        <v>1</v>
      </c>
      <c r="F715" s="337"/>
      <c r="G715" s="672">
        <v>8600</v>
      </c>
      <c r="H715" s="249">
        <f>IF(G715="","",G715-G715*COMPASS!$U$29)</f>
        <v>8600</v>
      </c>
    </row>
    <row r="716" spans="1:8" ht="16.2" customHeight="1">
      <c r="A716" s="720" t="s">
        <v>15880</v>
      </c>
      <c r="B716" s="719" t="s">
        <v>421</v>
      </c>
      <c r="C716" s="721" t="s">
        <v>15881</v>
      </c>
      <c r="D716" s="724" t="s">
        <v>15882</v>
      </c>
      <c r="E716" s="337">
        <v>1</v>
      </c>
      <c r="F716" s="337"/>
      <c r="G716" s="672">
        <v>14620</v>
      </c>
      <c r="H716" s="249">
        <f>IF(G716="","",G716-G716*COMPASS!$U$29)</f>
        <v>14620</v>
      </c>
    </row>
    <row r="717" spans="1:8" ht="16.2" customHeight="1">
      <c r="A717" s="720" t="s">
        <v>15883</v>
      </c>
      <c r="B717" s="719" t="s">
        <v>421</v>
      </c>
      <c r="C717" s="721" t="s">
        <v>15884</v>
      </c>
      <c r="D717" s="724" t="s">
        <v>15885</v>
      </c>
      <c r="E717" s="337">
        <v>1</v>
      </c>
      <c r="F717" s="337"/>
      <c r="G717" s="672">
        <v>309.60000000000002</v>
      </c>
      <c r="H717" s="249">
        <f>IF(G717="","",G717-G717*COMPASS!$U$29)</f>
        <v>309.60000000000002</v>
      </c>
    </row>
    <row r="718" spans="1:8" ht="16.2" customHeight="1">
      <c r="A718" s="720" t="s">
        <v>15886</v>
      </c>
      <c r="B718" s="719" t="s">
        <v>421</v>
      </c>
      <c r="C718" s="721" t="s">
        <v>15887</v>
      </c>
      <c r="D718" s="724" t="s">
        <v>15888</v>
      </c>
      <c r="E718" s="337">
        <v>1</v>
      </c>
      <c r="F718" s="337"/>
      <c r="G718" s="672">
        <v>430</v>
      </c>
      <c r="H718" s="249">
        <f>IF(G718="","",G718-G718*COMPASS!$U$29)</f>
        <v>430</v>
      </c>
    </row>
    <row r="719" spans="1:8" ht="16.2" customHeight="1">
      <c r="A719" s="720" t="s">
        <v>15889</v>
      </c>
      <c r="B719" s="719" t="s">
        <v>421</v>
      </c>
      <c r="C719" s="721" t="s">
        <v>15890</v>
      </c>
      <c r="D719" s="724" t="s">
        <v>15891</v>
      </c>
      <c r="E719" s="337">
        <v>1</v>
      </c>
      <c r="F719" s="337"/>
      <c r="G719" s="672">
        <v>688</v>
      </c>
      <c r="H719" s="249">
        <f>IF(G719="","",G719-G719*COMPASS!$U$29)</f>
        <v>688</v>
      </c>
    </row>
    <row r="720" spans="1:8" ht="16.2" customHeight="1">
      <c r="A720" s="720" t="s">
        <v>15892</v>
      </c>
      <c r="B720" s="719" t="s">
        <v>421</v>
      </c>
      <c r="C720" s="721" t="s">
        <v>15893</v>
      </c>
      <c r="D720" s="724" t="s">
        <v>15894</v>
      </c>
      <c r="E720" s="337">
        <v>1</v>
      </c>
      <c r="F720" s="337"/>
      <c r="G720" s="672">
        <v>1204</v>
      </c>
      <c r="H720" s="249">
        <f>IF(G720="","",G720-G720*COMPASS!$U$29)</f>
        <v>1204</v>
      </c>
    </row>
    <row r="721" spans="1:8" ht="16.2" customHeight="1">
      <c r="A721" s="720" t="s">
        <v>15895</v>
      </c>
      <c r="B721" s="719" t="s">
        <v>421</v>
      </c>
      <c r="C721" s="721" t="s">
        <v>15896</v>
      </c>
      <c r="D721" s="724" t="s">
        <v>15897</v>
      </c>
      <c r="E721" s="337">
        <v>1</v>
      </c>
      <c r="F721" s="337"/>
      <c r="G721" s="672">
        <v>3440</v>
      </c>
      <c r="H721" s="249">
        <f>IF(G721="","",G721-G721*COMPASS!$U$29)</f>
        <v>3440</v>
      </c>
    </row>
    <row r="722" spans="1:8" ht="16.2" customHeight="1">
      <c r="A722" s="720" t="s">
        <v>15898</v>
      </c>
      <c r="B722" s="719" t="s">
        <v>421</v>
      </c>
      <c r="C722" s="721" t="s">
        <v>15899</v>
      </c>
      <c r="D722" s="724" t="s">
        <v>15900</v>
      </c>
      <c r="E722" s="337">
        <v>1</v>
      </c>
      <c r="F722" s="337"/>
      <c r="G722" s="672">
        <v>4128</v>
      </c>
      <c r="H722" s="249">
        <f>IF(G722="","",G722-G722*COMPASS!$U$29)</f>
        <v>4128</v>
      </c>
    </row>
    <row r="723" spans="1:8" ht="16.2" customHeight="1">
      <c r="A723" s="720" t="s">
        <v>15901</v>
      </c>
      <c r="B723" s="719" t="s">
        <v>421</v>
      </c>
      <c r="C723" s="721" t="s">
        <v>15902</v>
      </c>
      <c r="D723" s="724" t="s">
        <v>15903</v>
      </c>
      <c r="E723" s="337">
        <v>1</v>
      </c>
      <c r="F723" s="337"/>
      <c r="G723" s="672">
        <v>6880</v>
      </c>
      <c r="H723" s="249">
        <f>IF(G723="","",G723-G723*COMPASS!$U$29)</f>
        <v>6880</v>
      </c>
    </row>
    <row r="724" spans="1:8" ht="16.2" customHeight="1">
      <c r="A724" s="722" t="s">
        <v>15904</v>
      </c>
      <c r="B724" s="336"/>
      <c r="C724" s="723"/>
      <c r="D724" s="725"/>
      <c r="E724" s="336"/>
      <c r="F724" s="336"/>
      <c r="G724" s="708"/>
      <c r="H724" s="249" t="str">
        <f>IF(G724="","",G724-G724*COMPASS!$U$29)</f>
        <v/>
      </c>
    </row>
    <row r="725" spans="1:8" ht="16.2" customHeight="1">
      <c r="A725" s="720" t="s">
        <v>15905</v>
      </c>
      <c r="B725" s="719" t="s">
        <v>421</v>
      </c>
      <c r="C725" s="721" t="s">
        <v>15906</v>
      </c>
      <c r="D725" s="724" t="s">
        <v>15907</v>
      </c>
      <c r="E725" s="337">
        <v>1</v>
      </c>
      <c r="F725" s="337"/>
      <c r="G725" s="672">
        <v>3</v>
      </c>
      <c r="H725" s="249">
        <f>IF(G725="","",G725-G725*COMPASS!$U$29)</f>
        <v>3</v>
      </c>
    </row>
    <row r="726" spans="1:8" ht="16.2" customHeight="1">
      <c r="A726" s="720" t="s">
        <v>15908</v>
      </c>
      <c r="B726" s="719" t="s">
        <v>421</v>
      </c>
      <c r="C726" s="721" t="s">
        <v>15909</v>
      </c>
      <c r="D726" s="724" t="s">
        <v>15910</v>
      </c>
      <c r="E726" s="337">
        <v>1</v>
      </c>
      <c r="F726" s="337"/>
      <c r="G726" s="672">
        <v>199</v>
      </c>
      <c r="H726" s="249">
        <f>IF(G726="","",G726-G726*COMPASS!$U$29)</f>
        <v>199</v>
      </c>
    </row>
    <row r="727" spans="1:8" ht="16.2" customHeight="1">
      <c r="A727" s="720" t="s">
        <v>15911</v>
      </c>
      <c r="B727" s="719" t="s">
        <v>421</v>
      </c>
      <c r="C727" s="721" t="s">
        <v>15912</v>
      </c>
      <c r="D727" s="724" t="s">
        <v>15913</v>
      </c>
      <c r="E727" s="337">
        <v>1</v>
      </c>
      <c r="F727" s="337"/>
      <c r="G727" s="672">
        <v>3</v>
      </c>
      <c r="H727" s="249">
        <f>IF(G727="","",G727-G727*COMPASS!$U$29)</f>
        <v>3</v>
      </c>
    </row>
    <row r="728" spans="1:8" ht="16.2" customHeight="1">
      <c r="A728" s="722" t="s">
        <v>15914</v>
      </c>
      <c r="B728" s="336"/>
      <c r="C728" s="723"/>
      <c r="D728" s="725"/>
      <c r="E728" s="336"/>
      <c r="F728" s="336"/>
      <c r="G728" s="708"/>
      <c r="H728" s="249" t="str">
        <f>IF(G728="","",G728-G728*COMPASS!$U$29)</f>
        <v/>
      </c>
    </row>
    <row r="729" spans="1:8" ht="16.2" customHeight="1">
      <c r="A729" s="720" t="s">
        <v>15915</v>
      </c>
      <c r="B729" s="719" t="s">
        <v>421</v>
      </c>
      <c r="C729" s="721" t="s">
        <v>15916</v>
      </c>
      <c r="D729" s="724" t="s">
        <v>15917</v>
      </c>
      <c r="E729" s="337">
        <v>1</v>
      </c>
      <c r="F729" s="337"/>
      <c r="G729" s="672">
        <v>199</v>
      </c>
      <c r="H729" s="249">
        <f>IF(G729="","",G729-G729*COMPASS!$U$29)</f>
        <v>199</v>
      </c>
    </row>
    <row r="730" spans="1:8" ht="16.2" customHeight="1">
      <c r="A730" s="720" t="s">
        <v>15918</v>
      </c>
      <c r="B730" s="719" t="s">
        <v>421</v>
      </c>
      <c r="C730" s="721" t="s">
        <v>15919</v>
      </c>
      <c r="D730" s="724" t="s">
        <v>15920</v>
      </c>
      <c r="E730" s="337">
        <v>1</v>
      </c>
      <c r="F730" s="337"/>
      <c r="G730" s="672">
        <v>20</v>
      </c>
      <c r="H730" s="249">
        <f>IF(G730="","",G730-G730*COMPASS!$U$29)</f>
        <v>20</v>
      </c>
    </row>
    <row r="731" spans="1:8" ht="16.2" customHeight="1">
      <c r="A731" s="722" t="s">
        <v>15921</v>
      </c>
      <c r="B731" s="336"/>
      <c r="C731" s="723"/>
      <c r="D731" s="725"/>
      <c r="E731" s="336"/>
      <c r="F731" s="336"/>
      <c r="G731" s="708"/>
      <c r="H731" s="249" t="str">
        <f>IF(G731="","",G731-G731*COMPASS!$U$29)</f>
        <v/>
      </c>
    </row>
    <row r="732" spans="1:8" ht="16.2" customHeight="1">
      <c r="A732" s="720" t="s">
        <v>15922</v>
      </c>
      <c r="B732" s="719" t="s">
        <v>421</v>
      </c>
      <c r="C732" s="721" t="s">
        <v>15923</v>
      </c>
      <c r="D732" s="724" t="s">
        <v>15924</v>
      </c>
      <c r="E732" s="337">
        <v>1</v>
      </c>
      <c r="F732" s="337"/>
      <c r="G732" s="672">
        <v>20</v>
      </c>
      <c r="H732" s="249">
        <f>IF(G732="","",G732-G732*COMPASS!$U$29)</f>
        <v>20</v>
      </c>
    </row>
    <row r="733" spans="1:8" ht="16.2" customHeight="1">
      <c r="A733" s="722" t="s">
        <v>15069</v>
      </c>
      <c r="B733" s="336"/>
      <c r="C733" s="723"/>
      <c r="D733" s="725"/>
      <c r="E733" s="336"/>
      <c r="F733" s="336"/>
      <c r="G733" s="708"/>
      <c r="H733" s="249" t="str">
        <f>IF(G733="","",G733-G733*COMPASS!$U$29)</f>
        <v/>
      </c>
    </row>
    <row r="734" spans="1:8" ht="16.2" customHeight="1">
      <c r="A734" s="720" t="s">
        <v>15925</v>
      </c>
      <c r="B734" s="719" t="s">
        <v>421</v>
      </c>
      <c r="C734" s="721" t="s">
        <v>15926</v>
      </c>
      <c r="D734" s="724" t="s">
        <v>15927</v>
      </c>
      <c r="E734" s="337">
        <v>1</v>
      </c>
      <c r="F734" s="337"/>
      <c r="G734" s="672">
        <v>999</v>
      </c>
      <c r="H734" s="249">
        <f>IF(G734="","",G734-G734*COMPASS!$U$29)</f>
        <v>999</v>
      </c>
    </row>
    <row r="735" spans="1:8" ht="16.2" customHeight="1">
      <c r="A735" s="720" t="s">
        <v>15928</v>
      </c>
      <c r="B735" s="719" t="s">
        <v>421</v>
      </c>
      <c r="C735" s="721" t="s">
        <v>15929</v>
      </c>
      <c r="D735" s="724" t="s">
        <v>15930</v>
      </c>
      <c r="E735" s="337">
        <v>1</v>
      </c>
      <c r="F735" s="337"/>
      <c r="G735" s="672">
        <v>1999</v>
      </c>
      <c r="H735" s="249">
        <f>IF(G735="","",G735-G735*COMPASS!$U$29)</f>
        <v>1999</v>
      </c>
    </row>
    <row r="736" spans="1:8" ht="16.2" customHeight="1">
      <c r="A736" s="722" t="s">
        <v>15076</v>
      </c>
      <c r="B736" s="336"/>
      <c r="C736" s="723"/>
      <c r="D736" s="725"/>
      <c r="E736" s="336"/>
      <c r="F736" s="336"/>
      <c r="G736" s="708"/>
      <c r="H736" s="249" t="str">
        <f>IF(G736="","",G736-G736*COMPASS!$U$29)</f>
        <v/>
      </c>
    </row>
    <row r="737" spans="1:8" ht="16.2" customHeight="1">
      <c r="A737" s="720" t="s">
        <v>15931</v>
      </c>
      <c r="B737" s="719" t="s">
        <v>421</v>
      </c>
      <c r="C737" s="721" t="s">
        <v>15932</v>
      </c>
      <c r="D737" s="724" t="s">
        <v>15933</v>
      </c>
      <c r="E737" s="337">
        <v>1</v>
      </c>
      <c r="F737" s="337"/>
      <c r="G737" s="672">
        <v>199</v>
      </c>
      <c r="H737" s="249">
        <f>IF(G737="","",G737-G737*COMPASS!$U$29)</f>
        <v>199</v>
      </c>
    </row>
    <row r="738" spans="1:8" ht="16.2" customHeight="1">
      <c r="A738" s="720" t="s">
        <v>15934</v>
      </c>
      <c r="B738" s="719" t="s">
        <v>421</v>
      </c>
      <c r="C738" s="721" t="s">
        <v>15935</v>
      </c>
      <c r="D738" s="724" t="s">
        <v>15936</v>
      </c>
      <c r="E738" s="337">
        <v>1</v>
      </c>
      <c r="F738" s="337"/>
      <c r="G738" s="672">
        <v>12</v>
      </c>
      <c r="H738" s="249">
        <f>IF(G738="","",G738-G738*COMPASS!$U$29)</f>
        <v>12</v>
      </c>
    </row>
    <row r="739" spans="1:8" ht="16.2" customHeight="1">
      <c r="A739" s="722" t="s">
        <v>15083</v>
      </c>
      <c r="B739" s="336"/>
      <c r="C739" s="723"/>
      <c r="D739" s="725"/>
      <c r="E739" s="336"/>
      <c r="F739" s="336"/>
      <c r="G739" s="708"/>
      <c r="H739" s="249" t="str">
        <f>IF(G739="","",G739-G739*COMPASS!$U$29)</f>
        <v/>
      </c>
    </row>
    <row r="740" spans="1:8" ht="16.2" customHeight="1">
      <c r="A740" s="720" t="s">
        <v>15937</v>
      </c>
      <c r="B740" s="719" t="s">
        <v>421</v>
      </c>
      <c r="C740" s="721" t="s">
        <v>15938</v>
      </c>
      <c r="D740" s="724" t="s">
        <v>15939</v>
      </c>
      <c r="E740" s="337">
        <v>1</v>
      </c>
      <c r="F740" s="337"/>
      <c r="G740" s="672">
        <v>12</v>
      </c>
      <c r="H740" s="249">
        <f>IF(G740="","",G740-G740*COMPASS!$U$29)</f>
        <v>12</v>
      </c>
    </row>
    <row r="741" spans="1:8" ht="16.2" customHeight="1">
      <c r="A741" s="720" t="s">
        <v>15940</v>
      </c>
      <c r="B741" s="719" t="s">
        <v>421</v>
      </c>
      <c r="C741" s="721" t="s">
        <v>15941</v>
      </c>
      <c r="D741" s="724" t="s">
        <v>15942</v>
      </c>
      <c r="E741" s="337">
        <v>1</v>
      </c>
      <c r="F741" s="337"/>
      <c r="G741" s="672">
        <v>199</v>
      </c>
      <c r="H741" s="249">
        <f>IF(G741="","",G741-G741*COMPASS!$U$29)</f>
        <v>199</v>
      </c>
    </row>
    <row r="742" spans="1:8" ht="16.2" customHeight="1">
      <c r="A742" s="722" t="s">
        <v>15090</v>
      </c>
      <c r="B742" s="336"/>
      <c r="C742" s="723"/>
      <c r="D742" s="725"/>
      <c r="E742" s="336"/>
      <c r="F742" s="336"/>
      <c r="G742" s="708"/>
      <c r="H742" s="249" t="str">
        <f>IF(G742="","",G742-G742*COMPASS!$U$29)</f>
        <v/>
      </c>
    </row>
    <row r="743" spans="1:8" ht="16.2" customHeight="1">
      <c r="A743" s="720" t="s">
        <v>15943</v>
      </c>
      <c r="B743" s="719" t="s">
        <v>421</v>
      </c>
      <c r="C743" s="721" t="s">
        <v>15944</v>
      </c>
      <c r="D743" s="724" t="s">
        <v>15945</v>
      </c>
      <c r="E743" s="337">
        <v>1</v>
      </c>
      <c r="F743" s="337"/>
      <c r="G743" s="672">
        <v>124</v>
      </c>
      <c r="H743" s="249">
        <f>IF(G743="","",G743-G743*COMPASS!$U$29)</f>
        <v>124</v>
      </c>
    </row>
    <row r="744" spans="1:8" ht="16.2" customHeight="1">
      <c r="A744" s="720" t="s">
        <v>15946</v>
      </c>
      <c r="B744" s="719" t="s">
        <v>421</v>
      </c>
      <c r="C744" s="721" t="s">
        <v>15947</v>
      </c>
      <c r="D744" s="724" t="s">
        <v>15948</v>
      </c>
      <c r="E744" s="337">
        <v>1</v>
      </c>
      <c r="F744" s="337"/>
      <c r="G744" s="672">
        <v>20</v>
      </c>
      <c r="H744" s="249">
        <f>IF(G744="","",G744-G744*COMPASS!$U$29)</f>
        <v>20</v>
      </c>
    </row>
    <row r="745" spans="1:8" ht="16.2" customHeight="1">
      <c r="A745" s="722" t="s">
        <v>15097</v>
      </c>
      <c r="B745" s="336"/>
      <c r="C745" s="723"/>
      <c r="D745" s="725"/>
      <c r="E745" s="336"/>
      <c r="F745" s="336"/>
      <c r="G745" s="708"/>
      <c r="H745" s="249" t="str">
        <f>IF(G745="","",G745-G745*COMPASS!$U$29)</f>
        <v/>
      </c>
    </row>
    <row r="746" spans="1:8" ht="16.2" customHeight="1">
      <c r="A746" s="720" t="s">
        <v>6027</v>
      </c>
      <c r="B746" s="719" t="s">
        <v>421</v>
      </c>
      <c r="C746" s="721" t="s">
        <v>6000</v>
      </c>
      <c r="D746" s="724" t="s">
        <v>15949</v>
      </c>
      <c r="E746" s="337">
        <v>1</v>
      </c>
      <c r="F746" s="337"/>
      <c r="G746" s="672">
        <v>219</v>
      </c>
      <c r="H746" s="249">
        <f>IF(G746="","",G746-G746*COMPASS!$U$29)</f>
        <v>219</v>
      </c>
    </row>
    <row r="747" spans="1:8" ht="16.2" customHeight="1">
      <c r="A747" s="720" t="s">
        <v>6026</v>
      </c>
      <c r="B747" s="719" t="s">
        <v>421</v>
      </c>
      <c r="C747" s="721" t="s">
        <v>5999</v>
      </c>
      <c r="D747" s="724" t="s">
        <v>15950</v>
      </c>
      <c r="E747" s="337">
        <v>1</v>
      </c>
      <c r="F747" s="337"/>
      <c r="G747" s="672">
        <v>30</v>
      </c>
      <c r="H747" s="249">
        <f>IF(G747="","",G747-G747*COMPASS!$U$29)</f>
        <v>30</v>
      </c>
    </row>
    <row r="748" spans="1:8" ht="16.2" customHeight="1">
      <c r="A748" s="720" t="s">
        <v>3746</v>
      </c>
      <c r="B748" s="719" t="s">
        <v>421</v>
      </c>
      <c r="C748" s="721" t="s">
        <v>3665</v>
      </c>
      <c r="D748" s="724" t="s">
        <v>15951</v>
      </c>
      <c r="E748" s="337">
        <v>1</v>
      </c>
      <c r="F748" s="337"/>
      <c r="G748" s="672">
        <v>160</v>
      </c>
      <c r="H748" s="249">
        <f>IF(G748="","",G748-G748*COMPASS!$U$29)</f>
        <v>160</v>
      </c>
    </row>
    <row r="749" spans="1:8" ht="16.2" customHeight="1">
      <c r="A749" s="720" t="s">
        <v>3752</v>
      </c>
      <c r="B749" s="719" t="s">
        <v>421</v>
      </c>
      <c r="C749" s="721" t="s">
        <v>3671</v>
      </c>
      <c r="D749" s="724" t="s">
        <v>15952</v>
      </c>
      <c r="E749" s="337">
        <v>1</v>
      </c>
      <c r="F749" s="337"/>
      <c r="G749" s="672">
        <v>400</v>
      </c>
      <c r="H749" s="249">
        <f>IF(G749="","",G749-G749*COMPASS!$U$29)</f>
        <v>400</v>
      </c>
    </row>
    <row r="750" spans="1:8" ht="16.2" customHeight="1">
      <c r="A750" s="720" t="s">
        <v>3748</v>
      </c>
      <c r="B750" s="719" t="s">
        <v>421</v>
      </c>
      <c r="C750" s="721" t="s">
        <v>3667</v>
      </c>
      <c r="D750" s="724" t="s">
        <v>15953</v>
      </c>
      <c r="E750" s="337">
        <v>1</v>
      </c>
      <c r="F750" s="337"/>
      <c r="G750" s="672">
        <v>560</v>
      </c>
      <c r="H750" s="249">
        <f>IF(G750="","",G750-G750*COMPASS!$U$29)</f>
        <v>560</v>
      </c>
    </row>
    <row r="751" spans="1:8" ht="16.2" customHeight="1">
      <c r="A751" s="720" t="s">
        <v>3756</v>
      </c>
      <c r="B751" s="719" t="s">
        <v>421</v>
      </c>
      <c r="C751" s="721" t="s">
        <v>3675</v>
      </c>
      <c r="D751" s="724" t="s">
        <v>15954</v>
      </c>
      <c r="E751" s="337">
        <v>1</v>
      </c>
      <c r="F751" s="337"/>
      <c r="G751" s="672">
        <v>600</v>
      </c>
      <c r="H751" s="249">
        <f>IF(G751="","",G751-G751*COMPASS!$U$29)</f>
        <v>600</v>
      </c>
    </row>
    <row r="752" spans="1:8" ht="16.2" customHeight="1">
      <c r="A752" s="720" t="s">
        <v>3754</v>
      </c>
      <c r="B752" s="719" t="s">
        <v>421</v>
      </c>
      <c r="C752" s="721" t="s">
        <v>3673</v>
      </c>
      <c r="D752" s="724" t="s">
        <v>15955</v>
      </c>
      <c r="E752" s="337">
        <v>1</v>
      </c>
      <c r="F752" s="337"/>
      <c r="G752" s="672">
        <v>1000</v>
      </c>
      <c r="H752" s="249">
        <f>IF(G752="","",G752-G752*COMPASS!$U$29)</f>
        <v>1000</v>
      </c>
    </row>
    <row r="753" spans="1:8" ht="16.2" customHeight="1">
      <c r="A753" s="720" t="s">
        <v>3750</v>
      </c>
      <c r="B753" s="719" t="s">
        <v>421</v>
      </c>
      <c r="C753" s="721" t="s">
        <v>3669</v>
      </c>
      <c r="D753" s="724" t="s">
        <v>15956</v>
      </c>
      <c r="E753" s="337">
        <v>1</v>
      </c>
      <c r="F753" s="337"/>
      <c r="G753" s="672">
        <v>1160</v>
      </c>
      <c r="H753" s="249">
        <f>IF(G753="","",G753-G753*COMPASS!$U$29)</f>
        <v>1160</v>
      </c>
    </row>
    <row r="754" spans="1:8" ht="16.2" customHeight="1">
      <c r="A754" s="720" t="s">
        <v>3738</v>
      </c>
      <c r="B754" s="719" t="s">
        <v>421</v>
      </c>
      <c r="C754" s="721" t="s">
        <v>3657</v>
      </c>
      <c r="D754" s="724" t="s">
        <v>15957</v>
      </c>
      <c r="E754" s="337">
        <v>1</v>
      </c>
      <c r="F754" s="337"/>
      <c r="G754" s="672">
        <v>240</v>
      </c>
      <c r="H754" s="249">
        <f>IF(G754="","",G754-G754*COMPASS!$U$29)</f>
        <v>240</v>
      </c>
    </row>
    <row r="755" spans="1:8" ht="16.2" customHeight="1">
      <c r="A755" s="720" t="s">
        <v>3740</v>
      </c>
      <c r="B755" s="719" t="s">
        <v>421</v>
      </c>
      <c r="C755" s="721" t="s">
        <v>3659</v>
      </c>
      <c r="D755" s="724" t="s">
        <v>15958</v>
      </c>
      <c r="E755" s="337">
        <v>1</v>
      </c>
      <c r="F755" s="337"/>
      <c r="G755" s="672">
        <v>400</v>
      </c>
      <c r="H755" s="249">
        <f>IF(G755="","",G755-G755*COMPASS!$U$29)</f>
        <v>400</v>
      </c>
    </row>
    <row r="756" spans="1:8" ht="16.2" customHeight="1">
      <c r="A756" s="720" t="s">
        <v>3742</v>
      </c>
      <c r="B756" s="719" t="s">
        <v>421</v>
      </c>
      <c r="C756" s="721" t="s">
        <v>3661</v>
      </c>
      <c r="D756" s="724" t="s">
        <v>15959</v>
      </c>
      <c r="E756" s="337">
        <v>1</v>
      </c>
      <c r="F756" s="337"/>
      <c r="G756" s="672">
        <v>800</v>
      </c>
      <c r="H756" s="249">
        <f>IF(G756="","",G756-G756*COMPASS!$U$29)</f>
        <v>800</v>
      </c>
    </row>
    <row r="757" spans="1:8" ht="16.2" customHeight="1">
      <c r="A757" s="720" t="s">
        <v>3744</v>
      </c>
      <c r="B757" s="719" t="s">
        <v>421</v>
      </c>
      <c r="C757" s="721" t="s">
        <v>3663</v>
      </c>
      <c r="D757" s="724" t="s">
        <v>15960</v>
      </c>
      <c r="E757" s="337">
        <v>1</v>
      </c>
      <c r="F757" s="337"/>
      <c r="G757" s="672">
        <v>1400</v>
      </c>
      <c r="H757" s="249">
        <f>IF(G757="","",G757-G757*COMPASS!$U$29)</f>
        <v>1400</v>
      </c>
    </row>
    <row r="758" spans="1:8" ht="16.2" customHeight="1">
      <c r="A758" s="722" t="s">
        <v>15106</v>
      </c>
      <c r="B758" s="336"/>
      <c r="C758" s="723"/>
      <c r="D758" s="725"/>
      <c r="E758" s="336"/>
      <c r="F758" s="336"/>
      <c r="G758" s="708"/>
      <c r="H758" s="249" t="str">
        <f>IF(G758="","",G758-G758*COMPASS!$U$29)</f>
        <v/>
      </c>
    </row>
    <row r="759" spans="1:8" ht="16.2" customHeight="1">
      <c r="A759" s="720" t="s">
        <v>3758</v>
      </c>
      <c r="B759" s="719" t="s">
        <v>421</v>
      </c>
      <c r="C759" s="721" t="s">
        <v>3677</v>
      </c>
      <c r="D759" s="724" t="s">
        <v>15961</v>
      </c>
      <c r="E759" s="337">
        <v>1</v>
      </c>
      <c r="F759" s="337"/>
      <c r="G759" s="672">
        <v>1200</v>
      </c>
      <c r="H759" s="249">
        <f>IF(G759="","",G759-G759*COMPASS!$U$29)</f>
        <v>1200</v>
      </c>
    </row>
    <row r="760" spans="1:8" ht="16.2" customHeight="1">
      <c r="A760" s="720" t="s">
        <v>3760</v>
      </c>
      <c r="B760" s="719" t="s">
        <v>421</v>
      </c>
      <c r="C760" s="721" t="s">
        <v>3679</v>
      </c>
      <c r="D760" s="724" t="s">
        <v>15962</v>
      </c>
      <c r="E760" s="337">
        <v>1</v>
      </c>
      <c r="F760" s="337"/>
      <c r="G760" s="672">
        <v>1800</v>
      </c>
      <c r="H760" s="249">
        <f>IF(G760="","",G760-G760*COMPASS!$U$29)</f>
        <v>1800</v>
      </c>
    </row>
    <row r="761" spans="1:8" ht="16.2" customHeight="1">
      <c r="A761" s="720" t="s">
        <v>3762</v>
      </c>
      <c r="B761" s="719" t="s">
        <v>421</v>
      </c>
      <c r="C761" s="721" t="s">
        <v>3681</v>
      </c>
      <c r="D761" s="724" t="s">
        <v>15963</v>
      </c>
      <c r="E761" s="337">
        <v>1</v>
      </c>
      <c r="F761" s="337"/>
      <c r="G761" s="672">
        <v>600</v>
      </c>
      <c r="H761" s="249">
        <f>IF(G761="","",G761-G761*COMPASS!$U$29)</f>
        <v>600</v>
      </c>
    </row>
    <row r="762" spans="1:8" ht="16.2" customHeight="1">
      <c r="A762" s="720" t="s">
        <v>3764</v>
      </c>
      <c r="B762" s="719" t="s">
        <v>421</v>
      </c>
      <c r="C762" s="721" t="s">
        <v>3683</v>
      </c>
      <c r="D762" s="724" t="s">
        <v>15964</v>
      </c>
      <c r="E762" s="337">
        <v>1</v>
      </c>
      <c r="F762" s="337"/>
      <c r="G762" s="672">
        <v>1000</v>
      </c>
      <c r="H762" s="249">
        <f>IF(G762="","",G762-G762*COMPASS!$U$29)</f>
        <v>1000</v>
      </c>
    </row>
    <row r="763" spans="1:8" ht="16.2" customHeight="1">
      <c r="A763" s="720" t="s">
        <v>3766</v>
      </c>
      <c r="B763" s="719" t="s">
        <v>421</v>
      </c>
      <c r="C763" s="721" t="s">
        <v>3685</v>
      </c>
      <c r="D763" s="724" t="s">
        <v>15965</v>
      </c>
      <c r="E763" s="337">
        <v>1</v>
      </c>
      <c r="F763" s="337"/>
      <c r="G763" s="672">
        <v>2000</v>
      </c>
      <c r="H763" s="249">
        <f>IF(G763="","",G763-G763*COMPASS!$U$29)</f>
        <v>2000</v>
      </c>
    </row>
    <row r="764" spans="1:8" ht="16.2" customHeight="1">
      <c r="A764" s="720" t="s">
        <v>3768</v>
      </c>
      <c r="B764" s="719" t="s">
        <v>421</v>
      </c>
      <c r="C764" s="721" t="s">
        <v>3687</v>
      </c>
      <c r="D764" s="724" t="s">
        <v>15966</v>
      </c>
      <c r="E764" s="337">
        <v>1</v>
      </c>
      <c r="F764" s="337"/>
      <c r="G764" s="672">
        <v>3000</v>
      </c>
      <c r="H764" s="249">
        <f>IF(G764="","",G764-G764*COMPASS!$U$29)</f>
        <v>3000</v>
      </c>
    </row>
    <row r="765" spans="1:8" ht="16.2" customHeight="1">
      <c r="A765" s="720" t="s">
        <v>15967</v>
      </c>
      <c r="B765" s="719" t="s">
        <v>421</v>
      </c>
      <c r="C765" s="721" t="s">
        <v>15968</v>
      </c>
      <c r="D765" s="724" t="s">
        <v>15969</v>
      </c>
      <c r="E765" s="337">
        <v>1</v>
      </c>
      <c r="F765" s="337"/>
      <c r="G765" s="672">
        <v>4000</v>
      </c>
      <c r="H765" s="249">
        <f>IF(G765="","",G765-G765*COMPASS!$U$29)</f>
        <v>4000</v>
      </c>
    </row>
    <row r="766" spans="1:8" ht="16.2" customHeight="1">
      <c r="A766" s="720" t="s">
        <v>15970</v>
      </c>
      <c r="B766" s="719" t="s">
        <v>421</v>
      </c>
      <c r="C766" s="721" t="s">
        <v>15971</v>
      </c>
      <c r="D766" s="724" t="s">
        <v>15972</v>
      </c>
      <c r="E766" s="337">
        <v>1</v>
      </c>
      <c r="F766" s="337"/>
      <c r="G766" s="672">
        <v>5000</v>
      </c>
      <c r="H766" s="249">
        <f>IF(G766="","",G766-G766*COMPASS!$U$29)</f>
        <v>5000</v>
      </c>
    </row>
    <row r="767" spans="1:8" ht="16.2" customHeight="1">
      <c r="A767" s="720" t="s">
        <v>15973</v>
      </c>
      <c r="B767" s="719" t="s">
        <v>421</v>
      </c>
      <c r="C767" s="721" t="s">
        <v>15974</v>
      </c>
      <c r="D767" s="724" t="s">
        <v>15975</v>
      </c>
      <c r="E767" s="337">
        <v>1</v>
      </c>
      <c r="F767" s="337"/>
      <c r="G767" s="672">
        <v>6000</v>
      </c>
      <c r="H767" s="249">
        <f>IF(G767="","",G767-G767*COMPASS!$U$29)</f>
        <v>6000</v>
      </c>
    </row>
    <row r="768" spans="1:8" ht="16.2" customHeight="1">
      <c r="A768" s="720" t="s">
        <v>15976</v>
      </c>
      <c r="B768" s="719" t="s">
        <v>421</v>
      </c>
      <c r="C768" s="721" t="s">
        <v>15977</v>
      </c>
      <c r="D768" s="724" t="s">
        <v>15978</v>
      </c>
      <c r="E768" s="337">
        <v>1</v>
      </c>
      <c r="F768" s="337"/>
      <c r="G768" s="672">
        <v>7000</v>
      </c>
      <c r="H768" s="249">
        <f>IF(G768="","",G768-G768*COMPASS!$U$29)</f>
        <v>7000</v>
      </c>
    </row>
    <row r="769" spans="1:8" ht="16.2" customHeight="1">
      <c r="A769" s="720" t="s">
        <v>15979</v>
      </c>
      <c r="B769" s="719" t="s">
        <v>421</v>
      </c>
      <c r="C769" s="721" t="s">
        <v>15980</v>
      </c>
      <c r="D769" s="724" t="s">
        <v>15981</v>
      </c>
      <c r="E769" s="337">
        <v>1</v>
      </c>
      <c r="F769" s="337"/>
      <c r="G769" s="672">
        <v>8000</v>
      </c>
      <c r="H769" s="249">
        <f>IF(G769="","",G769-G769*COMPASS!$U$29)</f>
        <v>8000</v>
      </c>
    </row>
    <row r="770" spans="1:8" ht="16.2" customHeight="1">
      <c r="A770" s="720" t="s">
        <v>15982</v>
      </c>
      <c r="B770" s="719" t="s">
        <v>421</v>
      </c>
      <c r="C770" s="721" t="s">
        <v>15983</v>
      </c>
      <c r="D770" s="724" t="s">
        <v>15984</v>
      </c>
      <c r="E770" s="337">
        <v>1</v>
      </c>
      <c r="F770" s="337"/>
      <c r="G770" s="672">
        <v>9000</v>
      </c>
      <c r="H770" s="249">
        <f>IF(G770="","",G770-G770*COMPASS!$U$29)</f>
        <v>9000</v>
      </c>
    </row>
    <row r="771" spans="1:8" ht="16.2" customHeight="1">
      <c r="A771" s="722" t="s">
        <v>15135</v>
      </c>
      <c r="B771" s="336"/>
      <c r="C771" s="723"/>
      <c r="D771" s="725"/>
      <c r="E771" s="336"/>
      <c r="F771" s="336"/>
      <c r="G771" s="708"/>
      <c r="H771" s="249" t="str">
        <f>IF(G771="","",G771-G771*COMPASS!$U$29)</f>
        <v/>
      </c>
    </row>
    <row r="772" spans="1:8" ht="16.2" customHeight="1">
      <c r="A772" s="720" t="s">
        <v>15985</v>
      </c>
      <c r="B772" s="719" t="s">
        <v>421</v>
      </c>
      <c r="C772" s="721" t="s">
        <v>15986</v>
      </c>
      <c r="D772" s="724" t="s">
        <v>15987</v>
      </c>
      <c r="E772" s="337">
        <v>1</v>
      </c>
      <c r="F772" s="337"/>
      <c r="G772" s="672">
        <v>7000</v>
      </c>
      <c r="H772" s="249">
        <f>IF(G772="","",G772-G772*COMPASS!$U$29)</f>
        <v>7000</v>
      </c>
    </row>
    <row r="773" spans="1:8" ht="16.2" customHeight="1">
      <c r="A773" s="720" t="s">
        <v>15988</v>
      </c>
      <c r="B773" s="719" t="s">
        <v>421</v>
      </c>
      <c r="C773" s="721" t="s">
        <v>15989</v>
      </c>
      <c r="D773" s="724" t="s">
        <v>15990</v>
      </c>
      <c r="E773" s="337">
        <v>1</v>
      </c>
      <c r="F773" s="337"/>
      <c r="G773" s="672">
        <v>1000</v>
      </c>
      <c r="H773" s="249">
        <f>IF(G773="","",G773-G773*COMPASS!$U$29)</f>
        <v>1000</v>
      </c>
    </row>
    <row r="774" spans="1:8" ht="16.2" customHeight="1">
      <c r="A774" s="720" t="s">
        <v>15991</v>
      </c>
      <c r="B774" s="719" t="s">
        <v>421</v>
      </c>
      <c r="C774" s="721" t="s">
        <v>15992</v>
      </c>
      <c r="D774" s="724" t="s">
        <v>15993</v>
      </c>
      <c r="E774" s="337">
        <v>1</v>
      </c>
      <c r="F774" s="337"/>
      <c r="G774" s="672">
        <v>2000</v>
      </c>
      <c r="H774" s="249">
        <f>IF(G774="","",G774-G774*COMPASS!$U$29)</f>
        <v>2000</v>
      </c>
    </row>
    <row r="775" spans="1:8" ht="16.2" customHeight="1">
      <c r="A775" s="720" t="s">
        <v>15994</v>
      </c>
      <c r="B775" s="719" t="s">
        <v>421</v>
      </c>
      <c r="C775" s="721" t="s">
        <v>15995</v>
      </c>
      <c r="D775" s="724" t="s">
        <v>15996</v>
      </c>
      <c r="E775" s="337">
        <v>1</v>
      </c>
      <c r="F775" s="337"/>
      <c r="G775" s="672">
        <v>3000</v>
      </c>
      <c r="H775" s="249">
        <f>IF(G775="","",G775-G775*COMPASS!$U$29)</f>
        <v>3000</v>
      </c>
    </row>
    <row r="776" spans="1:8" ht="16.2" customHeight="1">
      <c r="A776" s="720" t="s">
        <v>15997</v>
      </c>
      <c r="B776" s="719" t="s">
        <v>421</v>
      </c>
      <c r="C776" s="721" t="s">
        <v>15998</v>
      </c>
      <c r="D776" s="724" t="s">
        <v>15999</v>
      </c>
      <c r="E776" s="337">
        <v>1</v>
      </c>
      <c r="F776" s="337"/>
      <c r="G776" s="672">
        <v>4000</v>
      </c>
      <c r="H776" s="249">
        <f>IF(G776="","",G776-G776*COMPASS!$U$29)</f>
        <v>4000</v>
      </c>
    </row>
    <row r="777" spans="1:8" ht="16.2" customHeight="1">
      <c r="A777" s="720" t="s">
        <v>16000</v>
      </c>
      <c r="B777" s="719" t="s">
        <v>421</v>
      </c>
      <c r="C777" s="721" t="s">
        <v>16001</v>
      </c>
      <c r="D777" s="724" t="s">
        <v>16002</v>
      </c>
      <c r="E777" s="337">
        <v>1</v>
      </c>
      <c r="F777" s="337"/>
      <c r="G777" s="672">
        <v>5000</v>
      </c>
      <c r="H777" s="249">
        <f>IF(G777="","",G777-G777*COMPASS!$U$29)</f>
        <v>5000</v>
      </c>
    </row>
    <row r="778" spans="1:8" ht="16.2" customHeight="1">
      <c r="A778" s="720" t="s">
        <v>16003</v>
      </c>
      <c r="B778" s="719" t="s">
        <v>421</v>
      </c>
      <c r="C778" s="721" t="s">
        <v>16004</v>
      </c>
      <c r="D778" s="724" t="s">
        <v>16005</v>
      </c>
      <c r="E778" s="337">
        <v>1</v>
      </c>
      <c r="F778" s="337"/>
      <c r="G778" s="672">
        <v>6000</v>
      </c>
      <c r="H778" s="249">
        <f>IF(G778="","",G778-G778*COMPASS!$U$29)</f>
        <v>6000</v>
      </c>
    </row>
    <row r="779" spans="1:8" ht="16.2" customHeight="1">
      <c r="A779" s="720" t="s">
        <v>16006</v>
      </c>
      <c r="B779" s="719" t="s">
        <v>421</v>
      </c>
      <c r="C779" s="721" t="s">
        <v>16007</v>
      </c>
      <c r="D779" s="724" t="s">
        <v>16008</v>
      </c>
      <c r="E779" s="337">
        <v>1</v>
      </c>
      <c r="F779" s="337"/>
      <c r="G779" s="672">
        <v>7000</v>
      </c>
      <c r="H779" s="249">
        <f>IF(G779="","",G779-G779*COMPASS!$U$29)</f>
        <v>7000</v>
      </c>
    </row>
    <row r="780" spans="1:8" ht="16.2" customHeight="1">
      <c r="A780" s="720" t="s">
        <v>16009</v>
      </c>
      <c r="B780" s="719" t="s">
        <v>421</v>
      </c>
      <c r="C780" s="721" t="s">
        <v>16010</v>
      </c>
      <c r="D780" s="724" t="s">
        <v>16011</v>
      </c>
      <c r="E780" s="337">
        <v>1</v>
      </c>
      <c r="F780" s="337"/>
      <c r="G780" s="672">
        <v>8000</v>
      </c>
      <c r="H780" s="249">
        <f>IF(G780="","",G780-G780*COMPASS!$U$29)</f>
        <v>8000</v>
      </c>
    </row>
    <row r="781" spans="1:8" ht="16.2" customHeight="1">
      <c r="A781" s="720" t="s">
        <v>16012</v>
      </c>
      <c r="B781" s="719" t="s">
        <v>421</v>
      </c>
      <c r="C781" s="721" t="s">
        <v>16013</v>
      </c>
      <c r="D781" s="724" t="s">
        <v>16014</v>
      </c>
      <c r="E781" s="337">
        <v>1</v>
      </c>
      <c r="F781" s="337"/>
      <c r="G781" s="672">
        <v>9000</v>
      </c>
      <c r="H781" s="249">
        <f>IF(G781="","",G781-G781*COMPASS!$U$29)</f>
        <v>9000</v>
      </c>
    </row>
    <row r="782" spans="1:8" ht="16.2" customHeight="1">
      <c r="A782" s="720" t="s">
        <v>16015</v>
      </c>
      <c r="B782" s="719" t="s">
        <v>421</v>
      </c>
      <c r="C782" s="721" t="s">
        <v>16016</v>
      </c>
      <c r="D782" s="724" t="s">
        <v>16017</v>
      </c>
      <c r="E782" s="337">
        <v>1</v>
      </c>
      <c r="F782" s="337"/>
      <c r="G782" s="672">
        <v>10000</v>
      </c>
      <c r="H782" s="249">
        <f>IF(G782="","",G782-G782*COMPASS!$U$29)</f>
        <v>10000</v>
      </c>
    </row>
    <row r="783" spans="1:8" ht="16.2" customHeight="1">
      <c r="A783" s="720" t="s">
        <v>16018</v>
      </c>
      <c r="B783" s="719" t="s">
        <v>421</v>
      </c>
      <c r="C783" s="721" t="s">
        <v>16019</v>
      </c>
      <c r="D783" s="724" t="s">
        <v>16020</v>
      </c>
      <c r="E783" s="337">
        <v>1</v>
      </c>
      <c r="F783" s="337"/>
      <c r="G783" s="672">
        <v>11000</v>
      </c>
      <c r="H783" s="249">
        <f>IF(G783="","",G783-G783*COMPASS!$U$29)</f>
        <v>11000</v>
      </c>
    </row>
    <row r="784" spans="1:8" ht="16.2" customHeight="1">
      <c r="A784" s="720" t="s">
        <v>16021</v>
      </c>
      <c r="B784" s="719" t="s">
        <v>421</v>
      </c>
      <c r="C784" s="721" t="s">
        <v>16022</v>
      </c>
      <c r="D784" s="724" t="s">
        <v>16023</v>
      </c>
      <c r="E784" s="337">
        <v>1</v>
      </c>
      <c r="F784" s="337"/>
      <c r="G784" s="672">
        <v>12000</v>
      </c>
      <c r="H784" s="249">
        <f>IF(G784="","",G784-G784*COMPASS!$U$29)</f>
        <v>12000</v>
      </c>
    </row>
    <row r="785" spans="1:8" ht="16.2" customHeight="1">
      <c r="A785" s="720" t="s">
        <v>16024</v>
      </c>
      <c r="B785" s="719" t="s">
        <v>421</v>
      </c>
      <c r="C785" s="721" t="s">
        <v>16025</v>
      </c>
      <c r="D785" s="724" t="s">
        <v>16026</v>
      </c>
      <c r="E785" s="337">
        <v>1</v>
      </c>
      <c r="F785" s="337"/>
      <c r="G785" s="672">
        <v>13000</v>
      </c>
      <c r="H785" s="249">
        <f>IF(G785="","",G785-G785*COMPASS!$U$29)</f>
        <v>13000</v>
      </c>
    </row>
    <row r="786" spans="1:8" ht="16.2" customHeight="1">
      <c r="A786" s="720" t="s">
        <v>16027</v>
      </c>
      <c r="B786" s="719" t="s">
        <v>421</v>
      </c>
      <c r="C786" s="721" t="s">
        <v>16028</v>
      </c>
      <c r="D786" s="724" t="s">
        <v>16029</v>
      </c>
      <c r="E786" s="337">
        <v>1</v>
      </c>
      <c r="F786" s="337"/>
      <c r="G786" s="672">
        <v>14000</v>
      </c>
      <c r="H786" s="249">
        <f>IF(G786="","",G786-G786*COMPASS!$U$29)</f>
        <v>14000</v>
      </c>
    </row>
    <row r="787" spans="1:8" ht="16.2" customHeight="1">
      <c r="A787" s="720" t="s">
        <v>16030</v>
      </c>
      <c r="B787" s="719" t="s">
        <v>421</v>
      </c>
      <c r="C787" s="721" t="s">
        <v>16031</v>
      </c>
      <c r="D787" s="724" t="s">
        <v>16032</v>
      </c>
      <c r="E787" s="337">
        <v>1</v>
      </c>
      <c r="F787" s="337"/>
      <c r="G787" s="672">
        <v>15000</v>
      </c>
      <c r="H787" s="249">
        <f>IF(G787="","",G787-G787*COMPASS!$U$29)</f>
        <v>15000</v>
      </c>
    </row>
    <row r="788" spans="1:8" ht="16.2" customHeight="1">
      <c r="A788" s="720" t="s">
        <v>16033</v>
      </c>
      <c r="B788" s="719" t="s">
        <v>421</v>
      </c>
      <c r="C788" s="721" t="s">
        <v>16034</v>
      </c>
      <c r="D788" s="724" t="s">
        <v>16035</v>
      </c>
      <c r="E788" s="337">
        <v>1</v>
      </c>
      <c r="F788" s="337"/>
      <c r="G788" s="672">
        <v>16000</v>
      </c>
      <c r="H788" s="249">
        <f>IF(G788="","",G788-G788*COMPASS!$U$29)</f>
        <v>16000</v>
      </c>
    </row>
    <row r="789" spans="1:8" ht="16.2" customHeight="1">
      <c r="A789" s="720" t="s">
        <v>16036</v>
      </c>
      <c r="B789" s="719" t="s">
        <v>421</v>
      </c>
      <c r="C789" s="721" t="s">
        <v>16037</v>
      </c>
      <c r="D789" s="724" t="s">
        <v>16038</v>
      </c>
      <c r="E789" s="337">
        <v>1</v>
      </c>
      <c r="F789" s="337"/>
      <c r="G789" s="672">
        <v>17000</v>
      </c>
      <c r="H789" s="249">
        <f>IF(G789="","",G789-G789*COMPASS!$U$29)</f>
        <v>17000</v>
      </c>
    </row>
    <row r="790" spans="1:8" ht="16.2" customHeight="1">
      <c r="A790" s="720" t="s">
        <v>16039</v>
      </c>
      <c r="B790" s="719" t="s">
        <v>421</v>
      </c>
      <c r="C790" s="721" t="s">
        <v>16040</v>
      </c>
      <c r="D790" s="724" t="s">
        <v>16041</v>
      </c>
      <c r="E790" s="337">
        <v>1</v>
      </c>
      <c r="F790" s="337"/>
      <c r="G790" s="672">
        <v>18000</v>
      </c>
      <c r="H790" s="249">
        <f>IF(G790="","",G790-G790*COMPASS!$U$29)</f>
        <v>18000</v>
      </c>
    </row>
    <row r="791" spans="1:8" ht="16.2" customHeight="1">
      <c r="A791" s="722" t="s">
        <v>15193</v>
      </c>
      <c r="B791" s="336"/>
      <c r="C791" s="723"/>
      <c r="D791" s="725"/>
      <c r="E791" s="336"/>
      <c r="F791" s="336"/>
      <c r="G791" s="708"/>
      <c r="H791" s="249" t="str">
        <f>IF(G791="","",G791-G791*COMPASS!$U$29)</f>
        <v/>
      </c>
    </row>
    <row r="792" spans="1:8" ht="16.2" customHeight="1">
      <c r="A792" s="720" t="s">
        <v>16042</v>
      </c>
      <c r="B792" s="719" t="s">
        <v>421</v>
      </c>
      <c r="C792" s="721" t="s">
        <v>16043</v>
      </c>
      <c r="D792" s="724" t="s">
        <v>16044</v>
      </c>
      <c r="E792" s="337">
        <v>1</v>
      </c>
      <c r="F792" s="337"/>
      <c r="G792" s="672">
        <v>199</v>
      </c>
      <c r="H792" s="249">
        <f>IF(G792="","",G792-G792*COMPASS!$U$29)</f>
        <v>199</v>
      </c>
    </row>
    <row r="793" spans="1:8" ht="16.2" customHeight="1">
      <c r="A793" s="722" t="s">
        <v>15197</v>
      </c>
      <c r="B793" s="336"/>
      <c r="C793" s="723"/>
      <c r="D793" s="725"/>
      <c r="E793" s="336"/>
      <c r="F793" s="336"/>
      <c r="G793" s="708"/>
      <c r="H793" s="249" t="str">
        <f>IF(G793="","",G793-G793*COMPASS!$U$29)</f>
        <v/>
      </c>
    </row>
    <row r="794" spans="1:8" ht="16.2" customHeight="1">
      <c r="A794" s="720" t="s">
        <v>16045</v>
      </c>
      <c r="B794" s="719" t="s">
        <v>421</v>
      </c>
      <c r="C794" s="721" t="s">
        <v>16046</v>
      </c>
      <c r="D794" s="724" t="s">
        <v>16047</v>
      </c>
      <c r="E794" s="337">
        <v>1</v>
      </c>
      <c r="F794" s="337"/>
      <c r="G794" s="672">
        <v>20</v>
      </c>
      <c r="H794" s="249">
        <f>IF(G794="","",G794-G794*COMPASS!$U$29)</f>
        <v>20</v>
      </c>
    </row>
    <row r="795" spans="1:8" ht="16.2" customHeight="1">
      <c r="A795" s="720" t="s">
        <v>16048</v>
      </c>
      <c r="B795" s="719" t="s">
        <v>421</v>
      </c>
      <c r="C795" s="721" t="s">
        <v>16049</v>
      </c>
      <c r="D795" s="724" t="s">
        <v>16050</v>
      </c>
      <c r="E795" s="337">
        <v>1</v>
      </c>
      <c r="F795" s="337"/>
      <c r="G795" s="672">
        <v>6</v>
      </c>
      <c r="H795" s="249">
        <f>IF(G795="","",G795-G795*COMPASS!$U$29)</f>
        <v>6</v>
      </c>
    </row>
    <row r="796" spans="1:8" ht="16.2" customHeight="1">
      <c r="A796" s="722" t="s">
        <v>16051</v>
      </c>
      <c r="B796" s="336"/>
      <c r="C796" s="723"/>
      <c r="D796" s="725"/>
      <c r="E796" s="336"/>
      <c r="F796" s="336"/>
      <c r="G796" s="708"/>
      <c r="H796" s="249" t="str">
        <f>IF(G796="","",G796-G796*COMPASS!$U$29)</f>
        <v/>
      </c>
    </row>
    <row r="797" spans="1:8" ht="16.2" customHeight="1">
      <c r="A797" s="720" t="s">
        <v>16052</v>
      </c>
      <c r="B797" s="719" t="s">
        <v>421</v>
      </c>
      <c r="C797" s="721" t="s">
        <v>16053</v>
      </c>
      <c r="D797" s="724" t="s">
        <v>16054</v>
      </c>
      <c r="E797" s="337">
        <v>1</v>
      </c>
      <c r="F797" s="337"/>
      <c r="G797" s="672">
        <v>999</v>
      </c>
      <c r="H797" s="249">
        <f>IF(G797="","",G797-G797*COMPASS!$U$29)</f>
        <v>999</v>
      </c>
    </row>
    <row r="798" spans="1:8" ht="16.2" customHeight="1">
      <c r="A798" s="720" t="s">
        <v>16055</v>
      </c>
      <c r="B798" s="719" t="s">
        <v>421</v>
      </c>
      <c r="C798" s="721" t="s">
        <v>16056</v>
      </c>
      <c r="D798" s="724" t="s">
        <v>16057</v>
      </c>
      <c r="E798" s="337">
        <v>1</v>
      </c>
      <c r="F798" s="337"/>
      <c r="G798" s="672">
        <v>1999</v>
      </c>
      <c r="H798" s="249">
        <f>IF(G798="","",G798-G798*COMPASS!$U$29)</f>
        <v>1999</v>
      </c>
    </row>
    <row r="799" spans="1:8" ht="16.2" customHeight="1">
      <c r="A799" s="722" t="s">
        <v>15211</v>
      </c>
      <c r="B799" s="336"/>
      <c r="C799" s="723"/>
      <c r="D799" s="725"/>
      <c r="E799" s="336"/>
      <c r="F799" s="336"/>
      <c r="G799" s="708"/>
      <c r="H799" s="249" t="str">
        <f>IF(G799="","",G799-G799*COMPASS!$U$29)</f>
        <v/>
      </c>
    </row>
    <row r="800" spans="1:8" ht="16.2" customHeight="1">
      <c r="A800" s="720" t="s">
        <v>16058</v>
      </c>
      <c r="B800" s="719" t="s">
        <v>421</v>
      </c>
      <c r="C800" s="721" t="s">
        <v>16059</v>
      </c>
      <c r="D800" s="724" t="s">
        <v>16060</v>
      </c>
      <c r="E800" s="337">
        <v>1</v>
      </c>
      <c r="F800" s="337"/>
      <c r="G800" s="672">
        <v>199</v>
      </c>
      <c r="H800" s="249">
        <f>IF(G800="","",G800-G800*COMPASS!$U$29)</f>
        <v>199</v>
      </c>
    </row>
    <row r="801" spans="1:8" ht="16.2" customHeight="1">
      <c r="A801" s="720" t="s">
        <v>16061</v>
      </c>
      <c r="B801" s="719" t="s">
        <v>421</v>
      </c>
      <c r="C801" s="721" t="s">
        <v>16062</v>
      </c>
      <c r="D801" s="724" t="s">
        <v>16063</v>
      </c>
      <c r="E801" s="337">
        <v>1</v>
      </c>
      <c r="F801" s="337"/>
      <c r="G801" s="672">
        <v>1999</v>
      </c>
      <c r="H801" s="249">
        <f>IF(G801="","",G801-G801*COMPASS!$U$29)</f>
        <v>1999</v>
      </c>
    </row>
    <row r="802" spans="1:8" ht="16.2" customHeight="1">
      <c r="A802" s="720" t="s">
        <v>16064</v>
      </c>
      <c r="B802" s="719" t="s">
        <v>421</v>
      </c>
      <c r="C802" s="721" t="s">
        <v>16065</v>
      </c>
      <c r="D802" s="724" t="s">
        <v>16066</v>
      </c>
      <c r="E802" s="337">
        <v>1</v>
      </c>
      <c r="F802" s="337"/>
      <c r="G802" s="672">
        <v>3999</v>
      </c>
      <c r="H802" s="249">
        <f>IF(G802="","",G802-G802*COMPASS!$U$29)</f>
        <v>3999</v>
      </c>
    </row>
    <row r="803" spans="1:8" ht="16.2" customHeight="1">
      <c r="A803" s="722" t="s">
        <v>15221</v>
      </c>
      <c r="B803" s="336"/>
      <c r="C803" s="723"/>
      <c r="D803" s="725"/>
      <c r="E803" s="336"/>
      <c r="F803" s="336"/>
      <c r="G803" s="708"/>
      <c r="H803" s="249" t="str">
        <f>IF(G803="","",G803-G803*COMPASS!$U$29)</f>
        <v/>
      </c>
    </row>
    <row r="804" spans="1:8" ht="16.2" customHeight="1">
      <c r="A804" s="720" t="s">
        <v>16067</v>
      </c>
      <c r="B804" s="719" t="s">
        <v>421</v>
      </c>
      <c r="C804" s="721" t="s">
        <v>16068</v>
      </c>
      <c r="D804" s="724" t="s">
        <v>16069</v>
      </c>
      <c r="E804" s="337">
        <v>1</v>
      </c>
      <c r="F804" s="337"/>
      <c r="G804" s="672">
        <v>999</v>
      </c>
      <c r="H804" s="249">
        <f>IF(G804="","",G804-G804*COMPASS!$U$29)</f>
        <v>999</v>
      </c>
    </row>
    <row r="805" spans="1:8" ht="16.2" customHeight="1">
      <c r="A805" s="720" t="s">
        <v>16070</v>
      </c>
      <c r="B805" s="719" t="s">
        <v>421</v>
      </c>
      <c r="C805" s="721" t="s">
        <v>16071</v>
      </c>
      <c r="D805" s="724" t="s">
        <v>16072</v>
      </c>
      <c r="E805" s="337">
        <v>1</v>
      </c>
      <c r="F805" s="337"/>
      <c r="G805" s="672">
        <v>999</v>
      </c>
      <c r="H805" s="249">
        <f>IF(G805="","",G805-G805*COMPASS!$U$29)</f>
        <v>999</v>
      </c>
    </row>
    <row r="806" spans="1:8" ht="16.2" customHeight="1">
      <c r="A806" s="722" t="s">
        <v>15228</v>
      </c>
      <c r="B806" s="336"/>
      <c r="C806" s="723"/>
      <c r="D806" s="725"/>
      <c r="E806" s="336"/>
      <c r="F806" s="336"/>
      <c r="G806" s="708"/>
      <c r="H806" s="249" t="str">
        <f>IF(G806="","",G806-G806*COMPASS!$U$29)</f>
        <v/>
      </c>
    </row>
    <row r="807" spans="1:8" ht="16.2" customHeight="1">
      <c r="A807" s="720" t="s">
        <v>16073</v>
      </c>
      <c r="B807" s="719" t="s">
        <v>421</v>
      </c>
      <c r="C807" s="721" t="s">
        <v>16074</v>
      </c>
      <c r="D807" s="724" t="s">
        <v>16075</v>
      </c>
      <c r="E807" s="337">
        <v>1</v>
      </c>
      <c r="F807" s="337"/>
      <c r="G807" s="672">
        <v>999</v>
      </c>
      <c r="H807" s="249">
        <f>IF(G807="","",G807-G807*COMPASS!$U$29)</f>
        <v>999</v>
      </c>
    </row>
    <row r="808" spans="1:8" ht="16.2" customHeight="1">
      <c r="A808" s="722" t="s">
        <v>15232</v>
      </c>
      <c r="B808" s="336"/>
      <c r="C808" s="723"/>
      <c r="D808" s="725"/>
      <c r="E808" s="336"/>
      <c r="F808" s="336"/>
      <c r="G808" s="708"/>
      <c r="H808" s="249" t="str">
        <f>IF(G808="","",G808-G808*COMPASS!$U$29)</f>
        <v/>
      </c>
    </row>
    <row r="809" spans="1:8" ht="16.2" customHeight="1">
      <c r="A809" s="720" t="s">
        <v>16076</v>
      </c>
      <c r="B809" s="719" t="s">
        <v>421</v>
      </c>
      <c r="C809" s="721" t="s">
        <v>16077</v>
      </c>
      <c r="D809" s="724" t="s">
        <v>16078</v>
      </c>
      <c r="E809" s="337">
        <v>1</v>
      </c>
      <c r="F809" s="337"/>
      <c r="G809" s="672">
        <v>999</v>
      </c>
      <c r="H809" s="249">
        <f>IF(G809="","",G809-G809*COMPASS!$U$29)</f>
        <v>999</v>
      </c>
    </row>
    <row r="810" spans="1:8" ht="16.2" customHeight="1">
      <c r="A810" s="720" t="s">
        <v>16079</v>
      </c>
      <c r="B810" s="719" t="s">
        <v>421</v>
      </c>
      <c r="C810" s="721" t="s">
        <v>16080</v>
      </c>
      <c r="D810" s="724" t="s">
        <v>16081</v>
      </c>
      <c r="E810" s="337">
        <v>1</v>
      </c>
      <c r="F810" s="337"/>
      <c r="G810" s="672">
        <v>840</v>
      </c>
      <c r="H810" s="249">
        <f>IF(G810="","",G810-G810*COMPASS!$U$29)</f>
        <v>840</v>
      </c>
    </row>
    <row r="811" spans="1:8" ht="16.2" customHeight="1">
      <c r="A811" s="720" t="s">
        <v>16082</v>
      </c>
      <c r="B811" s="719" t="s">
        <v>421</v>
      </c>
      <c r="C811" s="721" t="s">
        <v>16083</v>
      </c>
      <c r="D811" s="724" t="s">
        <v>16084</v>
      </c>
      <c r="E811" s="337">
        <v>1</v>
      </c>
      <c r="F811" s="337"/>
      <c r="G811" s="672">
        <v>399</v>
      </c>
      <c r="H811" s="249">
        <f>IF(G811="","",G811-G811*COMPASS!$U$29)</f>
        <v>399</v>
      </c>
    </row>
    <row r="812" spans="1:8" ht="16.2" customHeight="1">
      <c r="A812" s="720" t="s">
        <v>16085</v>
      </c>
      <c r="B812" s="719" t="s">
        <v>421</v>
      </c>
      <c r="C812" s="721" t="s">
        <v>16086</v>
      </c>
      <c r="D812" s="724" t="s">
        <v>16087</v>
      </c>
      <c r="E812" s="337">
        <v>1</v>
      </c>
      <c r="F812" s="337"/>
      <c r="G812" s="672">
        <v>336</v>
      </c>
      <c r="H812" s="249">
        <f>IF(G812="","",G812-G812*COMPASS!$U$29)</f>
        <v>336</v>
      </c>
    </row>
    <row r="813" spans="1:8" ht="16.2" customHeight="1">
      <c r="A813" s="722" t="s">
        <v>15239</v>
      </c>
      <c r="B813" s="336"/>
      <c r="C813" s="723"/>
      <c r="D813" s="725"/>
      <c r="E813" s="336"/>
      <c r="F813" s="336"/>
      <c r="G813" s="708"/>
      <c r="H813" s="249" t="str">
        <f>IF(G813="","",G813-G813*COMPASS!$U$29)</f>
        <v/>
      </c>
    </row>
    <row r="814" spans="1:8" ht="16.2" customHeight="1">
      <c r="A814" s="720" t="s">
        <v>16088</v>
      </c>
      <c r="B814" s="719" t="s">
        <v>421</v>
      </c>
      <c r="C814" s="721" t="s">
        <v>16089</v>
      </c>
      <c r="D814" s="724" t="s">
        <v>16090</v>
      </c>
      <c r="E814" s="337">
        <v>1</v>
      </c>
      <c r="F814" s="337"/>
      <c r="G814" s="672">
        <v>2</v>
      </c>
      <c r="H814" s="249">
        <f>IF(G814="","",G814-G814*COMPASS!$U$29)</f>
        <v>2</v>
      </c>
    </row>
    <row r="815" spans="1:8" ht="16.2" customHeight="1">
      <c r="A815" s="722" t="s">
        <v>15243</v>
      </c>
      <c r="B815" s="336"/>
      <c r="C815" s="723"/>
      <c r="D815" s="725"/>
      <c r="E815" s="336"/>
      <c r="F815" s="336"/>
      <c r="G815" s="708"/>
      <c r="H815" s="249" t="str">
        <f>IF(G815="","",G815-G815*COMPASS!$U$29)</f>
        <v/>
      </c>
    </row>
    <row r="816" spans="1:8" ht="16.2" customHeight="1">
      <c r="A816" s="720" t="s">
        <v>16091</v>
      </c>
      <c r="B816" s="719" t="s">
        <v>421</v>
      </c>
      <c r="C816" s="721" t="s">
        <v>16092</v>
      </c>
      <c r="D816" s="724" t="s">
        <v>16093</v>
      </c>
      <c r="E816" s="337">
        <v>1</v>
      </c>
      <c r="F816" s="337"/>
      <c r="G816" s="672">
        <v>110</v>
      </c>
      <c r="H816" s="249">
        <f>IF(G816="","",G816-G816*COMPASS!$U$29)</f>
        <v>110</v>
      </c>
    </row>
    <row r="817" spans="1:8" ht="16.2" customHeight="1">
      <c r="A817" s="720" t="s">
        <v>16094</v>
      </c>
      <c r="B817" s="719" t="s">
        <v>421</v>
      </c>
      <c r="C817" s="721" t="s">
        <v>16095</v>
      </c>
      <c r="D817" s="724" t="s">
        <v>16096</v>
      </c>
      <c r="E817" s="337">
        <v>1</v>
      </c>
      <c r="F817" s="337"/>
      <c r="G817" s="672">
        <v>600</v>
      </c>
      <c r="H817" s="249">
        <f>IF(G817="","",G817-G817*COMPASS!$U$29)</f>
        <v>600</v>
      </c>
    </row>
    <row r="818" spans="1:8" ht="16.2" customHeight="1">
      <c r="A818" s="720" t="s">
        <v>16097</v>
      </c>
      <c r="B818" s="719" t="s">
        <v>421</v>
      </c>
      <c r="C818" s="721" t="s">
        <v>16098</v>
      </c>
      <c r="D818" s="724" t="s">
        <v>16099</v>
      </c>
      <c r="E818" s="337">
        <v>1</v>
      </c>
      <c r="F818" s="337"/>
      <c r="G818" s="672">
        <v>3500</v>
      </c>
      <c r="H818" s="249">
        <f>IF(G818="","",G818-G818*COMPASS!$U$29)</f>
        <v>3500</v>
      </c>
    </row>
    <row r="819" spans="1:8" ht="16.2" customHeight="1">
      <c r="A819" s="722" t="s">
        <v>15253</v>
      </c>
      <c r="B819" s="336"/>
      <c r="C819" s="723"/>
      <c r="D819" s="725"/>
      <c r="E819" s="336"/>
      <c r="F819" s="336"/>
      <c r="G819" s="708"/>
      <c r="H819" s="249" t="str">
        <f>IF(G819="","",G819-G819*COMPASS!$U$29)</f>
        <v/>
      </c>
    </row>
    <row r="820" spans="1:8" ht="16.2" customHeight="1">
      <c r="A820" s="722" t="s">
        <v>15254</v>
      </c>
      <c r="B820" s="336"/>
      <c r="C820" s="723"/>
      <c r="D820" s="725"/>
      <c r="E820" s="336"/>
      <c r="F820" s="336"/>
      <c r="G820" s="708"/>
      <c r="H820" s="249" t="str">
        <f>IF(G820="","",G820-G820*COMPASS!$U$29)</f>
        <v/>
      </c>
    </row>
    <row r="821" spans="1:8" ht="16.2" customHeight="1">
      <c r="A821" s="720" t="s">
        <v>16100</v>
      </c>
      <c r="B821" s="719" t="s">
        <v>421</v>
      </c>
      <c r="C821" s="721" t="s">
        <v>16101</v>
      </c>
      <c r="D821" s="724" t="s">
        <v>16102</v>
      </c>
      <c r="E821" s="337">
        <v>1</v>
      </c>
      <c r="F821" s="337"/>
      <c r="G821" s="672">
        <v>56</v>
      </c>
      <c r="H821" s="249">
        <f>IF(G821="","",G821-G821*COMPASS!$U$29)</f>
        <v>56</v>
      </c>
    </row>
    <row r="822" spans="1:8" ht="16.2" customHeight="1">
      <c r="A822" s="720" t="s">
        <v>16103</v>
      </c>
      <c r="B822" s="719" t="s">
        <v>421</v>
      </c>
      <c r="C822" s="721" t="s">
        <v>16104</v>
      </c>
      <c r="D822" s="724" t="s">
        <v>16105</v>
      </c>
      <c r="E822" s="337">
        <v>1</v>
      </c>
      <c r="F822" s="337"/>
      <c r="G822" s="672">
        <v>252</v>
      </c>
      <c r="H822" s="249">
        <f>IF(G822="","",G822-G822*COMPASS!$U$29)</f>
        <v>252</v>
      </c>
    </row>
    <row r="823" spans="1:8" ht="16.2" customHeight="1">
      <c r="A823" s="720" t="s">
        <v>16106</v>
      </c>
      <c r="B823" s="719" t="s">
        <v>421</v>
      </c>
      <c r="C823" s="721" t="s">
        <v>16107</v>
      </c>
      <c r="D823" s="724" t="s">
        <v>16108</v>
      </c>
      <c r="E823" s="337">
        <v>1</v>
      </c>
      <c r="F823" s="337"/>
      <c r="G823" s="672">
        <v>154</v>
      </c>
      <c r="H823" s="249">
        <f>IF(G823="","",G823-G823*COMPASS!$U$29)</f>
        <v>154</v>
      </c>
    </row>
    <row r="824" spans="1:8" ht="16.2" customHeight="1">
      <c r="A824" s="720" t="s">
        <v>16109</v>
      </c>
      <c r="B824" s="719" t="s">
        <v>421</v>
      </c>
      <c r="C824" s="721" t="s">
        <v>16110</v>
      </c>
      <c r="D824" s="724" t="s">
        <v>16111</v>
      </c>
      <c r="E824" s="337">
        <v>1</v>
      </c>
      <c r="F824" s="337"/>
      <c r="G824" s="672">
        <v>40</v>
      </c>
      <c r="H824" s="249">
        <f>IF(G824="","",G824-G824*COMPASS!$U$29)</f>
        <v>40</v>
      </c>
    </row>
    <row r="825" spans="1:8" ht="16.2" customHeight="1">
      <c r="A825" s="720" t="s">
        <v>16112</v>
      </c>
      <c r="B825" s="719" t="s">
        <v>421</v>
      </c>
      <c r="C825" s="721" t="s">
        <v>16113</v>
      </c>
      <c r="D825" s="724" t="s">
        <v>16114</v>
      </c>
      <c r="E825" s="337">
        <v>1</v>
      </c>
      <c r="F825" s="337"/>
      <c r="G825" s="672">
        <v>182</v>
      </c>
      <c r="H825" s="249">
        <f>IF(G825="","",G825-G825*COMPASS!$U$29)</f>
        <v>182</v>
      </c>
    </row>
    <row r="826" spans="1:8" ht="16.2" customHeight="1">
      <c r="A826" s="720" t="s">
        <v>16115</v>
      </c>
      <c r="B826" s="719" t="s">
        <v>421</v>
      </c>
      <c r="C826" s="721" t="s">
        <v>16116</v>
      </c>
      <c r="D826" s="724" t="s">
        <v>15272</v>
      </c>
      <c r="E826" s="337">
        <v>1</v>
      </c>
      <c r="F826" s="337"/>
      <c r="G826" s="672">
        <v>84</v>
      </c>
      <c r="H826" s="249">
        <f>IF(G826="","",G826-G826*COMPASS!$U$29)</f>
        <v>84</v>
      </c>
    </row>
    <row r="827" spans="1:8" ht="16.2" customHeight="1">
      <c r="A827" s="720" t="s">
        <v>16117</v>
      </c>
      <c r="B827" s="719" t="s">
        <v>421</v>
      </c>
      <c r="C827" s="721" t="s">
        <v>16118</v>
      </c>
      <c r="D827" s="724" t="s">
        <v>16119</v>
      </c>
      <c r="E827" s="337">
        <v>1</v>
      </c>
      <c r="F827" s="337"/>
      <c r="G827" s="672">
        <v>126</v>
      </c>
      <c r="H827" s="249">
        <f>IF(G827="","",G827-G827*COMPASS!$U$29)</f>
        <v>126</v>
      </c>
    </row>
    <row r="828" spans="1:8" ht="16.2" customHeight="1">
      <c r="A828" s="720" t="s">
        <v>16120</v>
      </c>
      <c r="B828" s="719" t="s">
        <v>421</v>
      </c>
      <c r="C828" s="721" t="s">
        <v>16121</v>
      </c>
      <c r="D828" s="724" t="s">
        <v>16122</v>
      </c>
      <c r="E828" s="337">
        <v>1</v>
      </c>
      <c r="F828" s="337"/>
      <c r="G828" s="672">
        <v>56</v>
      </c>
      <c r="H828" s="249">
        <f>IF(G828="","",G828-G828*COMPASS!$U$29)</f>
        <v>56</v>
      </c>
    </row>
    <row r="829" spans="1:8" ht="16.2" customHeight="1">
      <c r="A829" s="720" t="s">
        <v>6034</v>
      </c>
      <c r="B829" s="719" t="s">
        <v>421</v>
      </c>
      <c r="C829" s="721" t="s">
        <v>6007</v>
      </c>
      <c r="D829" s="724" t="s">
        <v>16123</v>
      </c>
      <c r="E829" s="337">
        <v>1</v>
      </c>
      <c r="F829" s="337"/>
      <c r="G829" s="672">
        <v>95</v>
      </c>
      <c r="H829" s="249">
        <f>IF(G829="","",G829-G829*COMPASS!$U$29)</f>
        <v>95</v>
      </c>
    </row>
    <row r="830" spans="1:8" ht="16.2" customHeight="1">
      <c r="A830" s="720" t="s">
        <v>16124</v>
      </c>
      <c r="B830" s="719" t="s">
        <v>421</v>
      </c>
      <c r="C830" s="721" t="s">
        <v>16125</v>
      </c>
      <c r="D830" s="724" t="s">
        <v>16126</v>
      </c>
      <c r="E830" s="337">
        <v>1</v>
      </c>
      <c r="F830" s="337"/>
      <c r="G830" s="672">
        <v>70</v>
      </c>
      <c r="H830" s="249">
        <f>IF(G830="","",G830-G830*COMPASS!$U$29)</f>
        <v>70</v>
      </c>
    </row>
    <row r="831" spans="1:8" ht="16.2" customHeight="1">
      <c r="A831" s="720" t="s">
        <v>16127</v>
      </c>
      <c r="B831" s="719" t="s">
        <v>421</v>
      </c>
      <c r="C831" s="721" t="s">
        <v>16128</v>
      </c>
      <c r="D831" s="724" t="s">
        <v>16129</v>
      </c>
      <c r="E831" s="337">
        <v>1</v>
      </c>
      <c r="F831" s="337"/>
      <c r="G831" s="672">
        <v>182</v>
      </c>
      <c r="H831" s="249">
        <f>IF(G831="","",G831-G831*COMPASS!$U$29)</f>
        <v>182</v>
      </c>
    </row>
    <row r="832" spans="1:8" ht="16.2" customHeight="1">
      <c r="A832" s="720" t="s">
        <v>19608</v>
      </c>
      <c r="B832" s="719" t="s">
        <v>421</v>
      </c>
      <c r="C832" s="721" t="s">
        <v>16130</v>
      </c>
      <c r="D832" s="724" t="s">
        <v>16131</v>
      </c>
      <c r="E832" s="337">
        <v>1</v>
      </c>
      <c r="F832" s="337"/>
      <c r="G832" s="672">
        <v>560</v>
      </c>
      <c r="H832" s="249">
        <f>IF(G832="","",G832-G832*COMPASS!$U$29)</f>
        <v>560</v>
      </c>
    </row>
    <row r="833" spans="1:8" ht="16.2" customHeight="1">
      <c r="A833" s="720" t="s">
        <v>19609</v>
      </c>
      <c r="B833" s="719" t="s">
        <v>421</v>
      </c>
      <c r="C833" s="721" t="s">
        <v>16132</v>
      </c>
      <c r="D833" s="724" t="s">
        <v>16133</v>
      </c>
      <c r="E833" s="337">
        <v>1</v>
      </c>
      <c r="F833" s="337"/>
      <c r="G833" s="672">
        <v>400</v>
      </c>
      <c r="H833" s="249">
        <f>IF(G833="","",G833-G833*COMPASS!$U$29)</f>
        <v>400</v>
      </c>
    </row>
    <row r="834" spans="1:8" ht="16.2" customHeight="1">
      <c r="A834" s="720" t="s">
        <v>16134</v>
      </c>
      <c r="B834" s="719" t="s">
        <v>421</v>
      </c>
      <c r="C834" s="721" t="s">
        <v>16135</v>
      </c>
      <c r="D834" s="724" t="s">
        <v>15292</v>
      </c>
      <c r="E834" s="337">
        <v>1</v>
      </c>
      <c r="F834" s="337"/>
      <c r="G834" s="672">
        <v>196</v>
      </c>
      <c r="H834" s="249">
        <f>IF(G834="","",G834-G834*COMPASS!$U$29)</f>
        <v>196</v>
      </c>
    </row>
    <row r="835" spans="1:8" ht="16.2" customHeight="1">
      <c r="A835" s="720" t="s">
        <v>6033</v>
      </c>
      <c r="B835" s="719" t="s">
        <v>421</v>
      </c>
      <c r="C835" s="721" t="s">
        <v>6006</v>
      </c>
      <c r="D835" s="724" t="s">
        <v>16136</v>
      </c>
      <c r="E835" s="337">
        <v>1</v>
      </c>
      <c r="F835" s="337"/>
      <c r="G835" s="672">
        <v>91</v>
      </c>
      <c r="H835" s="249">
        <f>IF(G835="","",G835-G835*COMPASS!$U$29)</f>
        <v>91</v>
      </c>
    </row>
    <row r="836" spans="1:8" ht="16.2" customHeight="1">
      <c r="A836" s="720" t="s">
        <v>16137</v>
      </c>
      <c r="B836" s="719" t="s">
        <v>421</v>
      </c>
      <c r="C836" s="721" t="s">
        <v>16138</v>
      </c>
      <c r="D836" s="724" t="s">
        <v>16139</v>
      </c>
      <c r="E836" s="337">
        <v>1</v>
      </c>
      <c r="F836" s="337"/>
      <c r="G836" s="672">
        <v>112</v>
      </c>
      <c r="H836" s="249">
        <f>IF(G836="","",G836-G836*COMPASS!$U$29)</f>
        <v>112</v>
      </c>
    </row>
    <row r="837" spans="1:8" ht="16.2" customHeight="1">
      <c r="A837" s="720" t="s">
        <v>3770</v>
      </c>
      <c r="B837" s="719" t="s">
        <v>421</v>
      </c>
      <c r="C837" s="721" t="s">
        <v>3689</v>
      </c>
      <c r="D837" s="724" t="s">
        <v>16140</v>
      </c>
      <c r="E837" s="337">
        <v>1</v>
      </c>
      <c r="F837" s="337"/>
      <c r="G837" s="672">
        <v>48.860000000000007</v>
      </c>
      <c r="H837" s="249">
        <f>IF(G837="","",G837-G837*COMPASS!$U$29)</f>
        <v>48.860000000000007</v>
      </c>
    </row>
    <row r="838" spans="1:8" ht="16.2" customHeight="1">
      <c r="A838" s="720" t="s">
        <v>4513</v>
      </c>
      <c r="B838" s="719" t="s">
        <v>421</v>
      </c>
      <c r="C838" s="721" t="s">
        <v>4506</v>
      </c>
      <c r="D838" s="724" t="s">
        <v>16141</v>
      </c>
      <c r="E838" s="337">
        <v>1</v>
      </c>
      <c r="F838" s="337"/>
      <c r="G838" s="672">
        <v>55.300000000000004</v>
      </c>
      <c r="H838" s="249">
        <f>IF(G838="","",G838-G838*COMPASS!$U$29)</f>
        <v>55.300000000000004</v>
      </c>
    </row>
    <row r="839" spans="1:8" ht="16.2" customHeight="1">
      <c r="A839" s="720" t="s">
        <v>3772</v>
      </c>
      <c r="B839" s="719" t="s">
        <v>421</v>
      </c>
      <c r="C839" s="721" t="s">
        <v>3691</v>
      </c>
      <c r="D839" s="724" t="s">
        <v>16142</v>
      </c>
      <c r="E839" s="337">
        <v>1</v>
      </c>
      <c r="F839" s="337"/>
      <c r="G839" s="672">
        <v>62.860000000000007</v>
      </c>
      <c r="H839" s="249">
        <f>IF(G839="","",G839-G839*COMPASS!$U$29)</f>
        <v>62.860000000000007</v>
      </c>
    </row>
    <row r="840" spans="1:8" ht="16.2" customHeight="1">
      <c r="A840" s="720" t="s">
        <v>3774</v>
      </c>
      <c r="B840" s="719" t="s">
        <v>421</v>
      </c>
      <c r="C840" s="721" t="s">
        <v>3693</v>
      </c>
      <c r="D840" s="724" t="s">
        <v>16143</v>
      </c>
      <c r="E840" s="337">
        <v>1</v>
      </c>
      <c r="F840" s="337"/>
      <c r="G840" s="672">
        <v>90.860000000000014</v>
      </c>
      <c r="H840" s="249">
        <f>IF(G840="","",G840-G840*COMPASS!$U$29)</f>
        <v>90.860000000000014</v>
      </c>
    </row>
    <row r="841" spans="1:8" ht="16.2" customHeight="1">
      <c r="A841" s="720" t="s">
        <v>16144</v>
      </c>
      <c r="B841" s="719" t="s">
        <v>421</v>
      </c>
      <c r="C841" s="721" t="s">
        <v>16145</v>
      </c>
      <c r="D841" s="724" t="s">
        <v>16146</v>
      </c>
      <c r="E841" s="337">
        <v>1</v>
      </c>
      <c r="F841" s="337"/>
      <c r="G841" s="672">
        <v>140</v>
      </c>
      <c r="H841" s="249">
        <f>IF(G841="","",G841-G841*COMPASS!$U$29)</f>
        <v>140</v>
      </c>
    </row>
    <row r="842" spans="1:8" ht="16.2" customHeight="1">
      <c r="A842" s="720" t="s">
        <v>3776</v>
      </c>
      <c r="B842" s="719" t="s">
        <v>421</v>
      </c>
      <c r="C842" s="721" t="s">
        <v>3695</v>
      </c>
      <c r="D842" s="724" t="s">
        <v>16147</v>
      </c>
      <c r="E842" s="337">
        <v>1</v>
      </c>
      <c r="F842" s="337"/>
      <c r="G842" s="672">
        <v>140</v>
      </c>
      <c r="H842" s="249">
        <f>IF(G842="","",G842-G842*COMPASS!$U$29)</f>
        <v>140</v>
      </c>
    </row>
    <row r="843" spans="1:8" ht="16.2" customHeight="1">
      <c r="A843" s="720" t="s">
        <v>16148</v>
      </c>
      <c r="B843" s="719" t="s">
        <v>421</v>
      </c>
      <c r="C843" s="721" t="s">
        <v>16149</v>
      </c>
      <c r="D843" s="724" t="s">
        <v>16150</v>
      </c>
      <c r="E843" s="337">
        <v>1</v>
      </c>
      <c r="F843" s="337"/>
      <c r="G843" s="672">
        <v>52</v>
      </c>
      <c r="H843" s="249">
        <f>IF(G843="","",G843-G843*COMPASS!$U$29)</f>
        <v>52</v>
      </c>
    </row>
    <row r="844" spans="1:8" ht="16.2" customHeight="1">
      <c r="A844" s="720" t="s">
        <v>3788</v>
      </c>
      <c r="B844" s="719" t="s">
        <v>421</v>
      </c>
      <c r="C844" s="721" t="s">
        <v>3707</v>
      </c>
      <c r="D844" s="724" t="s">
        <v>16151</v>
      </c>
      <c r="E844" s="337">
        <v>1</v>
      </c>
      <c r="F844" s="337"/>
      <c r="G844" s="672">
        <v>51.660000000000004</v>
      </c>
      <c r="H844" s="249">
        <f>IF(G844="","",G844-G844*COMPASS!$U$29)</f>
        <v>51.660000000000004</v>
      </c>
    </row>
    <row r="845" spans="1:8" ht="16.2" customHeight="1">
      <c r="A845" s="720" t="s">
        <v>16152</v>
      </c>
      <c r="B845" s="719" t="s">
        <v>421</v>
      </c>
      <c r="C845" s="721" t="s">
        <v>16153</v>
      </c>
      <c r="D845" s="724" t="s">
        <v>16154</v>
      </c>
      <c r="E845" s="337">
        <v>1</v>
      </c>
      <c r="F845" s="337"/>
      <c r="G845" s="672">
        <v>97.860000000000014</v>
      </c>
      <c r="H845" s="249">
        <f>IF(G845="","",G845-G845*COMPASS!$U$29)</f>
        <v>97.860000000000014</v>
      </c>
    </row>
    <row r="846" spans="1:8" ht="16.2" customHeight="1">
      <c r="A846" s="722" t="s">
        <v>15306</v>
      </c>
      <c r="B846" s="336"/>
      <c r="C846" s="723"/>
      <c r="D846" s="725"/>
      <c r="E846" s="336"/>
      <c r="F846" s="336"/>
      <c r="G846" s="708"/>
      <c r="H846" s="249" t="str">
        <f>IF(G846="","",G846-G846*COMPASS!$U$29)</f>
        <v/>
      </c>
    </row>
    <row r="847" spans="1:8" ht="16.2" customHeight="1">
      <c r="A847" s="720" t="s">
        <v>16155</v>
      </c>
      <c r="B847" s="719" t="s">
        <v>421</v>
      </c>
      <c r="C847" s="721" t="s">
        <v>16156</v>
      </c>
      <c r="D847" s="724" t="s">
        <v>16157</v>
      </c>
      <c r="E847" s="337">
        <v>1</v>
      </c>
      <c r="F847" s="337"/>
      <c r="G847" s="672">
        <v>224</v>
      </c>
      <c r="H847" s="249">
        <f>IF(G847="","",G847-G847*COMPASS!$U$29)</f>
        <v>224</v>
      </c>
    </row>
    <row r="848" spans="1:8" ht="16.2" customHeight="1">
      <c r="A848" s="720" t="s">
        <v>16158</v>
      </c>
      <c r="B848" s="719" t="s">
        <v>421</v>
      </c>
      <c r="C848" s="721" t="s">
        <v>16159</v>
      </c>
      <c r="D848" s="724" t="s">
        <v>16160</v>
      </c>
      <c r="E848" s="337">
        <v>1</v>
      </c>
      <c r="F848" s="337"/>
      <c r="G848" s="672">
        <v>154</v>
      </c>
      <c r="H848" s="249">
        <f>IF(G848="","",G848-G848*COMPASS!$U$29)</f>
        <v>154</v>
      </c>
    </row>
    <row r="849" spans="1:8" ht="16.2" customHeight="1">
      <c r="A849" s="720" t="s">
        <v>16161</v>
      </c>
      <c r="B849" s="719" t="s">
        <v>421</v>
      </c>
      <c r="C849" s="721" t="s">
        <v>16162</v>
      </c>
      <c r="D849" s="724" t="s">
        <v>16163</v>
      </c>
      <c r="E849" s="337">
        <v>1</v>
      </c>
      <c r="F849" s="337"/>
      <c r="G849" s="672">
        <v>182</v>
      </c>
      <c r="H849" s="249">
        <f>IF(G849="","",G849-G849*COMPASS!$U$29)</f>
        <v>182</v>
      </c>
    </row>
    <row r="850" spans="1:8" ht="16.2" customHeight="1">
      <c r="A850" s="720" t="s">
        <v>16164</v>
      </c>
      <c r="B850" s="719" t="s">
        <v>421</v>
      </c>
      <c r="C850" s="721" t="s">
        <v>16165</v>
      </c>
      <c r="D850" s="724" t="s">
        <v>16166</v>
      </c>
      <c r="E850" s="337">
        <v>1</v>
      </c>
      <c r="F850" s="337"/>
      <c r="G850" s="672">
        <v>210</v>
      </c>
      <c r="H850" s="249">
        <f>IF(G850="","",G850-G850*COMPASS!$U$29)</f>
        <v>210</v>
      </c>
    </row>
    <row r="851" spans="1:8" ht="16.2" customHeight="1">
      <c r="A851" s="720" t="s">
        <v>16167</v>
      </c>
      <c r="B851" s="719" t="s">
        <v>421</v>
      </c>
      <c r="C851" s="721" t="s">
        <v>16168</v>
      </c>
      <c r="D851" s="724" t="s">
        <v>16169</v>
      </c>
      <c r="E851" s="337">
        <v>1</v>
      </c>
      <c r="F851" s="337"/>
      <c r="G851" s="672">
        <v>210</v>
      </c>
      <c r="H851" s="249">
        <f>IF(G851="","",G851-G851*COMPASS!$U$29)</f>
        <v>210</v>
      </c>
    </row>
    <row r="852" spans="1:8" ht="16.2" customHeight="1">
      <c r="A852" s="720" t="s">
        <v>16170</v>
      </c>
      <c r="B852" s="719" t="s">
        <v>421</v>
      </c>
      <c r="C852" s="721" t="s">
        <v>16171</v>
      </c>
      <c r="D852" s="724" t="s">
        <v>16172</v>
      </c>
      <c r="E852" s="337">
        <v>1</v>
      </c>
      <c r="F852" s="337"/>
      <c r="G852" s="672">
        <v>280</v>
      </c>
      <c r="H852" s="249">
        <f>IF(G852="","",G852-G852*COMPASS!$U$29)</f>
        <v>280</v>
      </c>
    </row>
    <row r="853" spans="1:8" ht="16.2" customHeight="1">
      <c r="A853" s="720" t="s">
        <v>16173</v>
      </c>
      <c r="B853" s="719" t="s">
        <v>421</v>
      </c>
      <c r="C853" s="721" t="s">
        <v>16174</v>
      </c>
      <c r="D853" s="724" t="s">
        <v>16175</v>
      </c>
      <c r="E853" s="337">
        <v>1</v>
      </c>
      <c r="F853" s="337"/>
      <c r="G853" s="672">
        <v>420</v>
      </c>
      <c r="H853" s="249">
        <f>IF(G853="","",G853-G853*COMPASS!$U$29)</f>
        <v>420</v>
      </c>
    </row>
    <row r="854" spans="1:8" ht="16.2" customHeight="1">
      <c r="A854" s="720" t="s">
        <v>3778</v>
      </c>
      <c r="B854" s="719" t="s">
        <v>421</v>
      </c>
      <c r="C854" s="721" t="s">
        <v>3697</v>
      </c>
      <c r="D854" s="724" t="s">
        <v>16176</v>
      </c>
      <c r="E854" s="337">
        <v>1</v>
      </c>
      <c r="F854" s="337"/>
      <c r="G854" s="672">
        <v>419.86</v>
      </c>
      <c r="H854" s="249">
        <f>IF(G854="","",G854-G854*COMPASS!$U$29)</f>
        <v>419.86</v>
      </c>
    </row>
    <row r="855" spans="1:8" ht="16.2" customHeight="1">
      <c r="A855" s="720" t="s">
        <v>3780</v>
      </c>
      <c r="B855" s="719" t="s">
        <v>421</v>
      </c>
      <c r="C855" s="721" t="s">
        <v>3699</v>
      </c>
      <c r="D855" s="724" t="s">
        <v>16177</v>
      </c>
      <c r="E855" s="337">
        <v>1</v>
      </c>
      <c r="F855" s="337"/>
      <c r="G855" s="672">
        <v>279.86</v>
      </c>
      <c r="H855" s="249">
        <f>IF(G855="","",G855-G855*COMPASS!$U$29)</f>
        <v>279.86</v>
      </c>
    </row>
    <row r="856" spans="1:8" ht="16.2" customHeight="1">
      <c r="A856" s="720" t="s">
        <v>3782</v>
      </c>
      <c r="B856" s="719" t="s">
        <v>421</v>
      </c>
      <c r="C856" s="721" t="s">
        <v>3701</v>
      </c>
      <c r="D856" s="724" t="s">
        <v>16178</v>
      </c>
      <c r="E856" s="337">
        <v>1</v>
      </c>
      <c r="F856" s="337"/>
      <c r="G856" s="672">
        <v>349.86</v>
      </c>
      <c r="H856" s="249">
        <f>IF(G856="","",G856-G856*COMPASS!$U$29)</f>
        <v>349.86</v>
      </c>
    </row>
    <row r="857" spans="1:8" ht="16.2" customHeight="1">
      <c r="A857" s="720" t="s">
        <v>16179</v>
      </c>
      <c r="B857" s="719" t="s">
        <v>421</v>
      </c>
      <c r="C857" s="721" t="s">
        <v>16180</v>
      </c>
      <c r="D857" s="724" t="s">
        <v>16181</v>
      </c>
      <c r="E857" s="337">
        <v>1</v>
      </c>
      <c r="F857" s="337"/>
      <c r="G857" s="672">
        <v>336</v>
      </c>
      <c r="H857" s="249">
        <f>IF(G857="","",G857-G857*COMPASS!$U$29)</f>
        <v>336</v>
      </c>
    </row>
    <row r="858" spans="1:8" ht="16.2" customHeight="1">
      <c r="A858" s="720" t="s">
        <v>16182</v>
      </c>
      <c r="B858" s="719" t="s">
        <v>421</v>
      </c>
      <c r="C858" s="721" t="s">
        <v>16183</v>
      </c>
      <c r="D858" s="724" t="s">
        <v>16184</v>
      </c>
      <c r="E858" s="337">
        <v>1</v>
      </c>
      <c r="F858" s="337"/>
      <c r="G858" s="672">
        <v>168</v>
      </c>
      <c r="H858" s="249">
        <f>IF(G858="","",G858-G858*COMPASS!$U$29)</f>
        <v>168</v>
      </c>
    </row>
    <row r="859" spans="1:8" ht="16.2" customHeight="1">
      <c r="A859" s="720" t="s">
        <v>6035</v>
      </c>
      <c r="B859" s="719" t="s">
        <v>421</v>
      </c>
      <c r="C859" s="721" t="s">
        <v>6008</v>
      </c>
      <c r="D859" s="724" t="s">
        <v>16185</v>
      </c>
      <c r="E859" s="337">
        <v>1</v>
      </c>
      <c r="F859" s="337"/>
      <c r="G859" s="672">
        <v>182</v>
      </c>
      <c r="H859" s="249">
        <f>IF(G859="","",G859-G859*COMPASS!$U$29)</f>
        <v>182</v>
      </c>
    </row>
    <row r="860" spans="1:8" ht="16.2" customHeight="1">
      <c r="A860" s="720" t="s">
        <v>16186</v>
      </c>
      <c r="B860" s="719" t="s">
        <v>421</v>
      </c>
      <c r="C860" s="721" t="s">
        <v>16187</v>
      </c>
      <c r="D860" s="724" t="s">
        <v>16188</v>
      </c>
      <c r="E860" s="337">
        <v>1</v>
      </c>
      <c r="F860" s="337"/>
      <c r="G860" s="672">
        <v>210</v>
      </c>
      <c r="H860" s="249">
        <f>IF(G860="","",G860-G860*COMPASS!$U$29)</f>
        <v>210</v>
      </c>
    </row>
    <row r="861" spans="1:8" ht="16.2" customHeight="1">
      <c r="A861" s="720" t="s">
        <v>3784</v>
      </c>
      <c r="B861" s="719" t="s">
        <v>421</v>
      </c>
      <c r="C861" s="721" t="s">
        <v>3703</v>
      </c>
      <c r="D861" s="724" t="s">
        <v>16189</v>
      </c>
      <c r="E861" s="337">
        <v>1</v>
      </c>
      <c r="F861" s="337"/>
      <c r="G861" s="672">
        <v>335.72</v>
      </c>
      <c r="H861" s="249">
        <f>IF(G861="","",G861-G861*COMPASS!$U$29)</f>
        <v>335.72</v>
      </c>
    </row>
    <row r="862" spans="1:8" ht="16.2" customHeight="1">
      <c r="A862" s="720" t="s">
        <v>3786</v>
      </c>
      <c r="B862" s="719" t="s">
        <v>421</v>
      </c>
      <c r="C862" s="721" t="s">
        <v>3705</v>
      </c>
      <c r="D862" s="724" t="s">
        <v>16190</v>
      </c>
      <c r="E862" s="337">
        <v>1</v>
      </c>
      <c r="F862" s="337"/>
      <c r="G862" s="672">
        <v>167.86</v>
      </c>
      <c r="H862" s="249">
        <f>IF(G862="","",G862-G862*COMPASS!$U$29)</f>
        <v>167.86</v>
      </c>
    </row>
    <row r="863" spans="1:8" ht="16.2" customHeight="1">
      <c r="A863" s="722" t="s">
        <v>15340</v>
      </c>
      <c r="B863" s="336"/>
      <c r="C863" s="723"/>
      <c r="D863" s="725"/>
      <c r="E863" s="336"/>
      <c r="F863" s="336"/>
      <c r="G863" s="708"/>
      <c r="H863" s="249" t="str">
        <f>IF(G863="","",G863-G863*COMPASS!$U$29)</f>
        <v/>
      </c>
    </row>
    <row r="864" spans="1:8" ht="16.2" customHeight="1">
      <c r="A864" s="720" t="s">
        <v>16191</v>
      </c>
      <c r="B864" s="719" t="s">
        <v>421</v>
      </c>
      <c r="C864" s="721" t="s">
        <v>16192</v>
      </c>
      <c r="D864" s="724" t="s">
        <v>16193</v>
      </c>
      <c r="E864" s="337">
        <v>1</v>
      </c>
      <c r="F864" s="337"/>
      <c r="G864" s="672">
        <v>24</v>
      </c>
      <c r="H864" s="249">
        <f>IF(G864="","",G864-G864*COMPASS!$U$29)</f>
        <v>24</v>
      </c>
    </row>
    <row r="865" spans="1:8" ht="16.2" customHeight="1">
      <c r="A865" s="720" t="s">
        <v>16194</v>
      </c>
      <c r="B865" s="719" t="s">
        <v>421</v>
      </c>
      <c r="C865" s="721" t="s">
        <v>16195</v>
      </c>
      <c r="D865" s="724" t="s">
        <v>16196</v>
      </c>
      <c r="E865" s="337">
        <v>1</v>
      </c>
      <c r="F865" s="337"/>
      <c r="G865" s="672">
        <v>24</v>
      </c>
      <c r="H865" s="249">
        <f>IF(G865="","",G865-G865*COMPASS!$U$29)</f>
        <v>24</v>
      </c>
    </row>
    <row r="866" spans="1:8" ht="16.2" customHeight="1">
      <c r="A866" s="720" t="s">
        <v>16197</v>
      </c>
      <c r="B866" s="719" t="s">
        <v>421</v>
      </c>
      <c r="C866" s="721" t="s">
        <v>16198</v>
      </c>
      <c r="D866" s="724" t="s">
        <v>16199</v>
      </c>
      <c r="E866" s="337">
        <v>1</v>
      </c>
      <c r="F866" s="337"/>
      <c r="G866" s="672">
        <v>108</v>
      </c>
      <c r="H866" s="249">
        <f>IF(G866="","",G866-G866*COMPASS!$U$29)</f>
        <v>108</v>
      </c>
    </row>
    <row r="867" spans="1:8" ht="16.2" customHeight="1">
      <c r="A867" s="720" t="s">
        <v>16200</v>
      </c>
      <c r="B867" s="719" t="s">
        <v>421</v>
      </c>
      <c r="C867" s="721" t="s">
        <v>16201</v>
      </c>
      <c r="D867" s="724" t="s">
        <v>16202</v>
      </c>
      <c r="E867" s="337">
        <v>1</v>
      </c>
      <c r="F867" s="337"/>
      <c r="G867" s="672">
        <v>9</v>
      </c>
      <c r="H867" s="249">
        <f>IF(G867="","",G867-G867*COMPASS!$U$29)</f>
        <v>9</v>
      </c>
    </row>
    <row r="868" spans="1:8" ht="16.2" customHeight="1">
      <c r="A868" s="720" t="s">
        <v>16203</v>
      </c>
      <c r="B868" s="719" t="s">
        <v>421</v>
      </c>
      <c r="C868" s="721" t="s">
        <v>16204</v>
      </c>
      <c r="D868" s="724" t="s">
        <v>16205</v>
      </c>
      <c r="E868" s="337">
        <v>1</v>
      </c>
      <c r="F868" s="337"/>
      <c r="G868" s="672">
        <v>66</v>
      </c>
      <c r="H868" s="249">
        <f>IF(G868="","",G868-G868*COMPASS!$U$29)</f>
        <v>66</v>
      </c>
    </row>
    <row r="869" spans="1:8" ht="16.2" customHeight="1">
      <c r="A869" s="720" t="s">
        <v>16203</v>
      </c>
      <c r="B869" s="719" t="s">
        <v>421</v>
      </c>
      <c r="C869" s="721" t="s">
        <v>16204</v>
      </c>
      <c r="D869" s="724" t="s">
        <v>16206</v>
      </c>
      <c r="E869" s="337">
        <v>1</v>
      </c>
      <c r="F869" s="337"/>
      <c r="G869" s="672">
        <v>66</v>
      </c>
      <c r="H869" s="249">
        <f>IF(G869="","",G869-G869*COMPASS!$U$29)</f>
        <v>66</v>
      </c>
    </row>
    <row r="870" spans="1:8" ht="16.2" customHeight="1">
      <c r="A870" s="720" t="s">
        <v>16207</v>
      </c>
      <c r="B870" s="719" t="s">
        <v>421</v>
      </c>
      <c r="C870" s="721" t="s">
        <v>16208</v>
      </c>
      <c r="D870" s="724" t="s">
        <v>15361</v>
      </c>
      <c r="E870" s="337">
        <v>1</v>
      </c>
      <c r="F870" s="337"/>
      <c r="G870" s="672">
        <v>78</v>
      </c>
      <c r="H870" s="249">
        <f>IF(G870="","",G870-G870*COMPASS!$U$29)</f>
        <v>78</v>
      </c>
    </row>
    <row r="871" spans="1:8" ht="16.2" customHeight="1">
      <c r="A871" s="720" t="s">
        <v>16209</v>
      </c>
      <c r="B871" s="719" t="s">
        <v>421</v>
      </c>
      <c r="C871" s="721" t="s">
        <v>16210</v>
      </c>
      <c r="D871" s="724" t="s">
        <v>15364</v>
      </c>
      <c r="E871" s="337">
        <v>1</v>
      </c>
      <c r="F871" s="337"/>
      <c r="G871" s="672">
        <v>36</v>
      </c>
      <c r="H871" s="249">
        <f>IF(G871="","",G871-G871*COMPASS!$U$29)</f>
        <v>36</v>
      </c>
    </row>
    <row r="872" spans="1:8" ht="16.2" customHeight="1">
      <c r="A872" s="720" t="s">
        <v>16211</v>
      </c>
      <c r="B872" s="719" t="s">
        <v>421</v>
      </c>
      <c r="C872" s="721" t="s">
        <v>16212</v>
      </c>
      <c r="D872" s="724" t="s">
        <v>15367</v>
      </c>
      <c r="E872" s="337">
        <v>1</v>
      </c>
      <c r="F872" s="337"/>
      <c r="G872" s="672">
        <v>66</v>
      </c>
      <c r="H872" s="249">
        <f>IF(G872="","",G872-G872*COMPASS!$U$29)</f>
        <v>66</v>
      </c>
    </row>
    <row r="873" spans="1:8" ht="16.2" customHeight="1">
      <c r="A873" s="720" t="s">
        <v>16213</v>
      </c>
      <c r="B873" s="719" t="s">
        <v>421</v>
      </c>
      <c r="C873" s="721" t="s">
        <v>16214</v>
      </c>
      <c r="D873" s="724" t="s">
        <v>15370</v>
      </c>
      <c r="E873" s="337">
        <v>1</v>
      </c>
      <c r="F873" s="337"/>
      <c r="G873" s="672">
        <v>78</v>
      </c>
      <c r="H873" s="249">
        <f>IF(G873="","",G873-G873*COMPASS!$U$29)</f>
        <v>78</v>
      </c>
    </row>
    <row r="874" spans="1:8" ht="16.2" customHeight="1">
      <c r="A874" s="720" t="s">
        <v>16215</v>
      </c>
      <c r="B874" s="719" t="s">
        <v>421</v>
      </c>
      <c r="C874" s="721" t="s">
        <v>16216</v>
      </c>
      <c r="D874" s="724" t="s">
        <v>15373</v>
      </c>
      <c r="E874" s="337">
        <v>1</v>
      </c>
      <c r="F874" s="337"/>
      <c r="G874" s="672">
        <v>90</v>
      </c>
      <c r="H874" s="249">
        <f>IF(G874="","",G874-G874*COMPASS!$U$29)</f>
        <v>90</v>
      </c>
    </row>
    <row r="875" spans="1:8" ht="16.2" customHeight="1">
      <c r="A875" s="720" t="s">
        <v>16217</v>
      </c>
      <c r="B875" s="719" t="s">
        <v>421</v>
      </c>
      <c r="C875" s="721" t="s">
        <v>16218</v>
      </c>
      <c r="D875" s="724" t="s">
        <v>15376</v>
      </c>
      <c r="E875" s="337">
        <v>1</v>
      </c>
      <c r="F875" s="337"/>
      <c r="G875" s="672">
        <v>90</v>
      </c>
      <c r="H875" s="249">
        <f>IF(G875="","",G875-G875*COMPASS!$U$29)</f>
        <v>90</v>
      </c>
    </row>
    <row r="876" spans="1:8" ht="16.2" customHeight="1">
      <c r="A876" s="720" t="s">
        <v>16219</v>
      </c>
      <c r="B876" s="719" t="s">
        <v>421</v>
      </c>
      <c r="C876" s="721" t="s">
        <v>16220</v>
      </c>
      <c r="D876" s="724" t="s">
        <v>16221</v>
      </c>
      <c r="E876" s="337">
        <v>1</v>
      </c>
      <c r="F876" s="337"/>
      <c r="G876" s="672">
        <v>96</v>
      </c>
      <c r="H876" s="249">
        <f>IF(G876="","",G876-G876*COMPASS!$U$29)</f>
        <v>96</v>
      </c>
    </row>
    <row r="877" spans="1:8" ht="16.2" customHeight="1">
      <c r="A877" s="720" t="s">
        <v>16222</v>
      </c>
      <c r="B877" s="719" t="s">
        <v>421</v>
      </c>
      <c r="C877" s="721" t="s">
        <v>16223</v>
      </c>
      <c r="D877" s="724" t="s">
        <v>16224</v>
      </c>
      <c r="E877" s="337">
        <v>1</v>
      </c>
      <c r="F877" s="337"/>
      <c r="G877" s="672">
        <v>66</v>
      </c>
      <c r="H877" s="249">
        <f>IF(G877="","",G877-G877*COMPASS!$U$29)</f>
        <v>66</v>
      </c>
    </row>
    <row r="878" spans="1:8" ht="16.2" customHeight="1">
      <c r="A878" s="720" t="s">
        <v>16225</v>
      </c>
      <c r="B878" s="719" t="s">
        <v>421</v>
      </c>
      <c r="C878" s="721" t="s">
        <v>16226</v>
      </c>
      <c r="D878" s="724" t="s">
        <v>16227</v>
      </c>
      <c r="E878" s="337">
        <v>1</v>
      </c>
      <c r="F878" s="337"/>
      <c r="G878" s="672">
        <v>78</v>
      </c>
      <c r="H878" s="249">
        <f>IF(G878="","",G878-G878*COMPASS!$U$29)</f>
        <v>78</v>
      </c>
    </row>
    <row r="879" spans="1:8" ht="16.2" customHeight="1">
      <c r="A879" s="720" t="s">
        <v>16228</v>
      </c>
      <c r="B879" s="719" t="s">
        <v>421</v>
      </c>
      <c r="C879" s="721" t="s">
        <v>16229</v>
      </c>
      <c r="D879" s="724" t="s">
        <v>16230</v>
      </c>
      <c r="E879" s="337">
        <v>1</v>
      </c>
      <c r="F879" s="337"/>
      <c r="G879" s="672">
        <v>90</v>
      </c>
      <c r="H879" s="249">
        <f>IF(G879="","",G879-G879*COMPASS!$U$29)</f>
        <v>90</v>
      </c>
    </row>
    <row r="880" spans="1:8" ht="16.2" customHeight="1">
      <c r="A880" s="720" t="s">
        <v>16231</v>
      </c>
      <c r="B880" s="719" t="s">
        <v>421</v>
      </c>
      <c r="C880" s="721" t="s">
        <v>16232</v>
      </c>
      <c r="D880" s="724" t="s">
        <v>16233</v>
      </c>
      <c r="E880" s="337">
        <v>1</v>
      </c>
      <c r="F880" s="337"/>
      <c r="G880" s="672">
        <v>90</v>
      </c>
      <c r="H880" s="249">
        <f>IF(G880="","",G880-G880*COMPASS!$U$29)</f>
        <v>90</v>
      </c>
    </row>
    <row r="881" spans="1:8" ht="16.2" customHeight="1">
      <c r="A881" s="720" t="s">
        <v>16234</v>
      </c>
      <c r="B881" s="719" t="s">
        <v>421</v>
      </c>
      <c r="C881" s="721" t="s">
        <v>16235</v>
      </c>
      <c r="D881" s="724" t="s">
        <v>16236</v>
      </c>
      <c r="E881" s="337">
        <v>1</v>
      </c>
      <c r="F881" s="337"/>
      <c r="G881" s="672">
        <v>78</v>
      </c>
      <c r="H881" s="249">
        <f>IF(G881="","",G881-G881*COMPASS!$U$29)</f>
        <v>78</v>
      </c>
    </row>
    <row r="882" spans="1:8" ht="16.2" customHeight="1">
      <c r="A882" s="720" t="s">
        <v>16237</v>
      </c>
      <c r="B882" s="719" t="s">
        <v>421</v>
      </c>
      <c r="C882" s="721" t="s">
        <v>16238</v>
      </c>
      <c r="D882" s="724" t="s">
        <v>16239</v>
      </c>
      <c r="E882" s="337">
        <v>1</v>
      </c>
      <c r="F882" s="337"/>
      <c r="G882" s="672">
        <v>18</v>
      </c>
      <c r="H882" s="249">
        <f>IF(G882="","",G882-G882*COMPASS!$U$29)</f>
        <v>18</v>
      </c>
    </row>
    <row r="883" spans="1:8" ht="16.2" customHeight="1">
      <c r="A883" s="720" t="s">
        <v>16240</v>
      </c>
      <c r="B883" s="719" t="s">
        <v>421</v>
      </c>
      <c r="C883" s="721" t="s">
        <v>16241</v>
      </c>
      <c r="D883" s="724" t="s">
        <v>16242</v>
      </c>
      <c r="E883" s="337">
        <v>1</v>
      </c>
      <c r="F883" s="337"/>
      <c r="G883" s="672">
        <v>120</v>
      </c>
      <c r="H883" s="249">
        <f>IF(G883="","",G883-G883*COMPASS!$U$29)</f>
        <v>120</v>
      </c>
    </row>
    <row r="884" spans="1:8" ht="16.2" customHeight="1">
      <c r="A884" s="720" t="s">
        <v>16243</v>
      </c>
      <c r="B884" s="719" t="s">
        <v>421</v>
      </c>
      <c r="C884" s="721" t="s">
        <v>16244</v>
      </c>
      <c r="D884" s="724" t="s">
        <v>16245</v>
      </c>
      <c r="E884" s="337">
        <v>1</v>
      </c>
      <c r="F884" s="337"/>
      <c r="G884" s="672">
        <v>120</v>
      </c>
      <c r="H884" s="249">
        <f>IF(G884="","",G884-G884*COMPASS!$U$29)</f>
        <v>120</v>
      </c>
    </row>
    <row r="885" spans="1:8" ht="16.2" customHeight="1">
      <c r="A885" s="720" t="s">
        <v>16246</v>
      </c>
      <c r="B885" s="719" t="s">
        <v>421</v>
      </c>
      <c r="C885" s="721" t="s">
        <v>16247</v>
      </c>
      <c r="D885" s="724" t="s">
        <v>16248</v>
      </c>
      <c r="E885" s="337">
        <v>1</v>
      </c>
      <c r="F885" s="337"/>
      <c r="G885" s="672">
        <v>18</v>
      </c>
      <c r="H885" s="249">
        <f>IF(G885="","",G885-G885*COMPASS!$U$29)</f>
        <v>18</v>
      </c>
    </row>
    <row r="886" spans="1:8" ht="16.2" customHeight="1">
      <c r="A886" s="720" t="s">
        <v>16249</v>
      </c>
      <c r="B886" s="719" t="s">
        <v>421</v>
      </c>
      <c r="C886" s="721" t="s">
        <v>16250</v>
      </c>
      <c r="D886" s="724" t="s">
        <v>16251</v>
      </c>
      <c r="E886" s="337">
        <v>1</v>
      </c>
      <c r="F886" s="337"/>
      <c r="G886" s="672">
        <v>54</v>
      </c>
      <c r="H886" s="249">
        <f>IF(G886="","",G886-G886*COMPASS!$U$29)</f>
        <v>54</v>
      </c>
    </row>
    <row r="887" spans="1:8" ht="16.2" customHeight="1">
      <c r="A887" s="720" t="s">
        <v>16252</v>
      </c>
      <c r="B887" s="719" t="s">
        <v>421</v>
      </c>
      <c r="C887" s="721" t="s">
        <v>16253</v>
      </c>
      <c r="D887" s="724" t="s">
        <v>16254</v>
      </c>
      <c r="E887" s="337">
        <v>1</v>
      </c>
      <c r="F887" s="337"/>
      <c r="G887" s="672">
        <v>78</v>
      </c>
      <c r="H887" s="249">
        <f>IF(G887="","",G887-G887*COMPASS!$U$29)</f>
        <v>78</v>
      </c>
    </row>
    <row r="888" spans="1:8" ht="16.2" customHeight="1">
      <c r="A888" s="720" t="s">
        <v>16255</v>
      </c>
      <c r="B888" s="719" t="s">
        <v>421</v>
      </c>
      <c r="C888" s="721" t="s">
        <v>16256</v>
      </c>
      <c r="D888" s="724" t="s">
        <v>16257</v>
      </c>
      <c r="E888" s="337">
        <v>1</v>
      </c>
      <c r="F888" s="337"/>
      <c r="G888" s="672">
        <v>30</v>
      </c>
      <c r="H888" s="249">
        <f>IF(G888="","",G888-G888*COMPASS!$U$29)</f>
        <v>30</v>
      </c>
    </row>
    <row r="889" spans="1:8" ht="16.2" customHeight="1">
      <c r="A889" s="720" t="s">
        <v>16258</v>
      </c>
      <c r="B889" s="719" t="s">
        <v>421</v>
      </c>
      <c r="C889" s="721" t="s">
        <v>16259</v>
      </c>
      <c r="D889" s="724" t="s">
        <v>16260</v>
      </c>
      <c r="E889" s="337">
        <v>1</v>
      </c>
      <c r="F889" s="337"/>
      <c r="G889" s="672">
        <v>41</v>
      </c>
      <c r="H889" s="249">
        <f>IF(G889="","",G889-G889*COMPASS!$U$29)</f>
        <v>41</v>
      </c>
    </row>
    <row r="890" spans="1:8" ht="16.2" customHeight="1">
      <c r="A890" s="720" t="s">
        <v>16261</v>
      </c>
      <c r="B890" s="719" t="s">
        <v>421</v>
      </c>
      <c r="C890" s="721" t="s">
        <v>16262</v>
      </c>
      <c r="D890" s="724" t="s">
        <v>16263</v>
      </c>
      <c r="E890" s="337">
        <v>1</v>
      </c>
      <c r="F890" s="337"/>
      <c r="G890" s="672">
        <v>24</v>
      </c>
      <c r="H890" s="249">
        <f>IF(G890="","",G890-G890*COMPASS!$U$29)</f>
        <v>24</v>
      </c>
    </row>
    <row r="891" spans="1:8" ht="16.2" customHeight="1">
      <c r="A891" s="720" t="s">
        <v>16264</v>
      </c>
      <c r="B891" s="719" t="s">
        <v>421</v>
      </c>
      <c r="C891" s="721" t="s">
        <v>16265</v>
      </c>
      <c r="D891" s="724" t="s">
        <v>16266</v>
      </c>
      <c r="E891" s="337">
        <v>1</v>
      </c>
      <c r="F891" s="337"/>
      <c r="G891" s="672">
        <v>120</v>
      </c>
      <c r="H891" s="249">
        <f>IF(G891="","",G891-G891*COMPASS!$U$29)</f>
        <v>120</v>
      </c>
    </row>
    <row r="892" spans="1:8" ht="16.2" customHeight="1">
      <c r="A892" s="720" t="s">
        <v>16267</v>
      </c>
      <c r="B892" s="719" t="s">
        <v>421</v>
      </c>
      <c r="C892" s="721" t="s">
        <v>16268</v>
      </c>
      <c r="D892" s="724" t="s">
        <v>15424</v>
      </c>
      <c r="E892" s="337">
        <v>1</v>
      </c>
      <c r="F892" s="337"/>
      <c r="G892" s="672">
        <v>36</v>
      </c>
      <c r="H892" s="249">
        <f>IF(G892="","",G892-G892*COMPASS!$U$29)</f>
        <v>36</v>
      </c>
    </row>
    <row r="893" spans="1:8" ht="16.2" customHeight="1">
      <c r="A893" s="720" t="s">
        <v>16269</v>
      </c>
      <c r="B893" s="719" t="s">
        <v>421</v>
      </c>
      <c r="C893" s="721" t="s">
        <v>16270</v>
      </c>
      <c r="D893" s="724" t="s">
        <v>15427</v>
      </c>
      <c r="E893" s="337">
        <v>1</v>
      </c>
      <c r="F893" s="337"/>
      <c r="G893" s="672">
        <v>54</v>
      </c>
      <c r="H893" s="249">
        <f>IF(G893="","",G893-G893*COMPASS!$U$29)</f>
        <v>54</v>
      </c>
    </row>
    <row r="894" spans="1:8" ht="16.2" customHeight="1">
      <c r="A894" s="720" t="s">
        <v>16271</v>
      </c>
      <c r="B894" s="719" t="s">
        <v>421</v>
      </c>
      <c r="C894" s="721" t="s">
        <v>16272</v>
      </c>
      <c r="D894" s="724" t="s">
        <v>16273</v>
      </c>
      <c r="E894" s="337">
        <v>1</v>
      </c>
      <c r="F894" s="337"/>
      <c r="G894" s="672">
        <v>78</v>
      </c>
      <c r="H894" s="249">
        <f>IF(G894="","",G894-G894*COMPASS!$U$29)</f>
        <v>78</v>
      </c>
    </row>
    <row r="895" spans="1:8" ht="16.2" customHeight="1">
      <c r="A895" s="720" t="s">
        <v>16274</v>
      </c>
      <c r="B895" s="719" t="s">
        <v>421</v>
      </c>
      <c r="C895" s="721" t="s">
        <v>16275</v>
      </c>
      <c r="D895" s="724" t="s">
        <v>16276</v>
      </c>
      <c r="E895" s="337">
        <v>1</v>
      </c>
      <c r="F895" s="337"/>
      <c r="G895" s="672">
        <v>180</v>
      </c>
      <c r="H895" s="249">
        <f>IF(G895="","",G895-G895*COMPASS!$U$29)</f>
        <v>180</v>
      </c>
    </row>
    <row r="896" spans="1:8" ht="16.2" customHeight="1">
      <c r="A896" s="720" t="s">
        <v>16277</v>
      </c>
      <c r="B896" s="719" t="s">
        <v>421</v>
      </c>
      <c r="C896" s="721" t="s">
        <v>16278</v>
      </c>
      <c r="D896" s="724" t="s">
        <v>16279</v>
      </c>
      <c r="E896" s="337">
        <v>1</v>
      </c>
      <c r="F896" s="337"/>
      <c r="G896" s="672">
        <v>24</v>
      </c>
      <c r="H896" s="249">
        <f>IF(G896="","",G896-G896*COMPASS!$U$29)</f>
        <v>24</v>
      </c>
    </row>
    <row r="897" spans="1:8" ht="16.2" customHeight="1">
      <c r="A897" s="720" t="s">
        <v>6031</v>
      </c>
      <c r="B897" s="719" t="s">
        <v>421</v>
      </c>
      <c r="C897" s="721" t="s">
        <v>6004</v>
      </c>
      <c r="D897" s="724" t="s">
        <v>16280</v>
      </c>
      <c r="E897" s="337">
        <v>1</v>
      </c>
      <c r="F897" s="337"/>
      <c r="G897" s="672">
        <v>41</v>
      </c>
      <c r="H897" s="249">
        <f>IF(G897="","",G897-G897*COMPASS!$U$29)</f>
        <v>41</v>
      </c>
    </row>
    <row r="898" spans="1:8" ht="16.2" customHeight="1">
      <c r="A898" s="720" t="s">
        <v>16281</v>
      </c>
      <c r="B898" s="719" t="s">
        <v>421</v>
      </c>
      <c r="C898" s="721" t="s">
        <v>16282</v>
      </c>
      <c r="D898" s="724" t="s">
        <v>16283</v>
      </c>
      <c r="E898" s="337">
        <v>1</v>
      </c>
      <c r="F898" s="337"/>
      <c r="G898" s="672">
        <v>180</v>
      </c>
      <c r="H898" s="249">
        <f>IF(G898="","",G898-G898*COMPASS!$U$29)</f>
        <v>180</v>
      </c>
    </row>
    <row r="899" spans="1:8" ht="16.2" customHeight="1">
      <c r="A899" s="720" t="s">
        <v>16284</v>
      </c>
      <c r="B899" s="719" t="s">
        <v>421</v>
      </c>
      <c r="C899" s="721" t="s">
        <v>16285</v>
      </c>
      <c r="D899" s="724" t="s">
        <v>16286</v>
      </c>
      <c r="E899" s="337">
        <v>1</v>
      </c>
      <c r="F899" s="337"/>
      <c r="G899" s="672">
        <v>30</v>
      </c>
      <c r="H899" s="249">
        <f>IF(G899="","",G899-G899*COMPASS!$U$29)</f>
        <v>30</v>
      </c>
    </row>
    <row r="900" spans="1:8" ht="16.2" customHeight="1">
      <c r="A900" s="720" t="s">
        <v>16287</v>
      </c>
      <c r="B900" s="719" t="s">
        <v>421</v>
      </c>
      <c r="C900" s="721" t="s">
        <v>16288</v>
      </c>
      <c r="D900" s="724" t="s">
        <v>16289</v>
      </c>
      <c r="E900" s="337">
        <v>1</v>
      </c>
      <c r="F900" s="337"/>
      <c r="G900" s="672">
        <v>20.939999999999998</v>
      </c>
      <c r="H900" s="249">
        <f>IF(G900="","",G900-G900*COMPASS!$U$29)</f>
        <v>20.939999999999998</v>
      </c>
    </row>
    <row r="901" spans="1:8" ht="16.2" customHeight="1">
      <c r="A901" s="720" t="s">
        <v>4514</v>
      </c>
      <c r="B901" s="719" t="s">
        <v>421</v>
      </c>
      <c r="C901" s="721" t="s">
        <v>4507</v>
      </c>
      <c r="D901" s="724" t="s">
        <v>16290</v>
      </c>
      <c r="E901" s="337">
        <v>1</v>
      </c>
      <c r="F901" s="337"/>
      <c r="G901" s="672">
        <v>23.7</v>
      </c>
      <c r="H901" s="249">
        <f>IF(G901="","",G901-G901*COMPASS!$U$29)</f>
        <v>23.7</v>
      </c>
    </row>
    <row r="902" spans="1:8" ht="16.2" customHeight="1">
      <c r="A902" s="720" t="s">
        <v>16291</v>
      </c>
      <c r="B902" s="719" t="s">
        <v>421</v>
      </c>
      <c r="C902" s="721" t="s">
        <v>16292</v>
      </c>
      <c r="D902" s="724" t="s">
        <v>16293</v>
      </c>
      <c r="E902" s="337">
        <v>1</v>
      </c>
      <c r="F902" s="337"/>
      <c r="G902" s="672">
        <v>39</v>
      </c>
      <c r="H902" s="249">
        <f>IF(G902="","",G902-G902*COMPASS!$U$29)</f>
        <v>39</v>
      </c>
    </row>
    <row r="903" spans="1:8" ht="16.2" customHeight="1">
      <c r="A903" s="720" t="s">
        <v>16294</v>
      </c>
      <c r="B903" s="719" t="s">
        <v>421</v>
      </c>
      <c r="C903" s="721" t="s">
        <v>16295</v>
      </c>
      <c r="D903" s="724" t="s">
        <v>16296</v>
      </c>
      <c r="E903" s="337">
        <v>1</v>
      </c>
      <c r="F903" s="337"/>
      <c r="G903" s="672">
        <v>48</v>
      </c>
      <c r="H903" s="249">
        <f>IF(G903="","",G903-G903*COMPASS!$U$29)</f>
        <v>48</v>
      </c>
    </row>
    <row r="904" spans="1:8" ht="16.2" customHeight="1">
      <c r="A904" s="720" t="s">
        <v>16297</v>
      </c>
      <c r="B904" s="719" t="s">
        <v>421</v>
      </c>
      <c r="C904" s="721" t="s">
        <v>16298</v>
      </c>
      <c r="D904" s="724" t="s">
        <v>16299</v>
      </c>
      <c r="E904" s="337">
        <v>1</v>
      </c>
      <c r="F904" s="337"/>
      <c r="G904" s="672">
        <v>26.939999999999998</v>
      </c>
      <c r="H904" s="249">
        <f>IF(G904="","",G904-G904*COMPASS!$U$29)</f>
        <v>26.939999999999998</v>
      </c>
    </row>
    <row r="905" spans="1:8" ht="16.2" customHeight="1">
      <c r="A905" s="720" t="s">
        <v>16300</v>
      </c>
      <c r="B905" s="719" t="s">
        <v>421</v>
      </c>
      <c r="C905" s="721" t="s">
        <v>16301</v>
      </c>
      <c r="D905" s="724" t="s">
        <v>16302</v>
      </c>
      <c r="E905" s="337">
        <v>1</v>
      </c>
      <c r="F905" s="337"/>
      <c r="G905" s="672">
        <v>38.94</v>
      </c>
      <c r="H905" s="249">
        <f>IF(G905="","",G905-G905*COMPASS!$U$29)</f>
        <v>38.94</v>
      </c>
    </row>
    <row r="906" spans="1:8" ht="16.2" customHeight="1">
      <c r="A906" s="720" t="s">
        <v>16303</v>
      </c>
      <c r="B906" s="719" t="s">
        <v>421</v>
      </c>
      <c r="C906" s="721" t="s">
        <v>16304</v>
      </c>
      <c r="D906" s="724" t="s">
        <v>16305</v>
      </c>
      <c r="E906" s="337">
        <v>1</v>
      </c>
      <c r="F906" s="337"/>
      <c r="G906" s="672">
        <v>60</v>
      </c>
      <c r="H906" s="249">
        <f>IF(G906="","",G906-G906*COMPASS!$U$29)</f>
        <v>60</v>
      </c>
    </row>
    <row r="907" spans="1:8" ht="16.2" customHeight="1">
      <c r="A907" s="720" t="s">
        <v>16306</v>
      </c>
      <c r="B907" s="719" t="s">
        <v>421</v>
      </c>
      <c r="C907" s="721" t="s">
        <v>16307</v>
      </c>
      <c r="D907" s="724" t="s">
        <v>16308</v>
      </c>
      <c r="E907" s="337">
        <v>1</v>
      </c>
      <c r="F907" s="337"/>
      <c r="G907" s="672">
        <v>78</v>
      </c>
      <c r="H907" s="249">
        <f>IF(G907="","",G907-G907*COMPASS!$U$29)</f>
        <v>78</v>
      </c>
    </row>
    <row r="908" spans="1:8" ht="16.2" customHeight="1">
      <c r="A908" s="720" t="s">
        <v>16309</v>
      </c>
      <c r="B908" s="719" t="s">
        <v>421</v>
      </c>
      <c r="C908" s="721" t="s">
        <v>16310</v>
      </c>
      <c r="D908" s="724" t="s">
        <v>16311</v>
      </c>
      <c r="E908" s="337">
        <v>1</v>
      </c>
      <c r="F908" s="337"/>
      <c r="G908" s="672">
        <v>60</v>
      </c>
      <c r="H908" s="249">
        <f>IF(G908="","",G908-G908*COMPASS!$U$29)</f>
        <v>60</v>
      </c>
    </row>
    <row r="909" spans="1:8" ht="16.2" customHeight="1">
      <c r="A909" s="720" t="s">
        <v>6032</v>
      </c>
      <c r="B909" s="719" t="s">
        <v>421</v>
      </c>
      <c r="C909" s="721" t="s">
        <v>6005</v>
      </c>
      <c r="D909" s="724" t="s">
        <v>16312</v>
      </c>
      <c r="E909" s="337">
        <v>1</v>
      </c>
      <c r="F909" s="337"/>
      <c r="G909" s="672">
        <v>78</v>
      </c>
      <c r="H909" s="249">
        <f>IF(G909="","",G909-G909*COMPASS!$U$29)</f>
        <v>78</v>
      </c>
    </row>
    <row r="910" spans="1:8" ht="16.2" customHeight="1">
      <c r="A910" s="720" t="s">
        <v>16313</v>
      </c>
      <c r="B910" s="719" t="s">
        <v>421</v>
      </c>
      <c r="C910" s="721" t="s">
        <v>16314</v>
      </c>
      <c r="D910" s="724" t="s">
        <v>16315</v>
      </c>
      <c r="E910" s="337">
        <v>1</v>
      </c>
      <c r="F910" s="337"/>
      <c r="G910" s="672">
        <v>90</v>
      </c>
      <c r="H910" s="249">
        <f>IF(G910="","",G910-G910*COMPASS!$U$29)</f>
        <v>90</v>
      </c>
    </row>
    <row r="911" spans="1:8" ht="16.2" customHeight="1">
      <c r="A911" s="720" t="s">
        <v>16316</v>
      </c>
      <c r="B911" s="719" t="s">
        <v>421</v>
      </c>
      <c r="C911" s="721" t="s">
        <v>16317</v>
      </c>
      <c r="D911" s="724" t="s">
        <v>16318</v>
      </c>
      <c r="E911" s="337">
        <v>1</v>
      </c>
      <c r="F911" s="337"/>
      <c r="G911" s="672">
        <v>179.94</v>
      </c>
      <c r="H911" s="249">
        <f>IF(G911="","",G911-G911*COMPASS!$U$29)</f>
        <v>179.94</v>
      </c>
    </row>
    <row r="912" spans="1:8" ht="16.2" customHeight="1">
      <c r="A912" s="720" t="s">
        <v>16319</v>
      </c>
      <c r="B912" s="719" t="s">
        <v>421</v>
      </c>
      <c r="C912" s="721" t="s">
        <v>16320</v>
      </c>
      <c r="D912" s="724" t="s">
        <v>16321</v>
      </c>
      <c r="E912" s="337">
        <v>1</v>
      </c>
      <c r="F912" s="337"/>
      <c r="G912" s="672">
        <v>119.94</v>
      </c>
      <c r="H912" s="249">
        <f>IF(G912="","",G912-G912*COMPASS!$U$29)</f>
        <v>119.94</v>
      </c>
    </row>
    <row r="913" spans="1:8" ht="16.2" customHeight="1">
      <c r="A913" s="720" t="s">
        <v>16322</v>
      </c>
      <c r="B913" s="719" t="s">
        <v>421</v>
      </c>
      <c r="C913" s="721" t="s">
        <v>16323</v>
      </c>
      <c r="D913" s="724" t="s">
        <v>16324</v>
      </c>
      <c r="E913" s="337">
        <v>1</v>
      </c>
      <c r="F913" s="337"/>
      <c r="G913" s="672">
        <v>149.94</v>
      </c>
      <c r="H913" s="249">
        <f>IF(G913="","",G913-G913*COMPASS!$U$29)</f>
        <v>149.94</v>
      </c>
    </row>
    <row r="914" spans="1:8" ht="16.2" customHeight="1">
      <c r="A914" s="720" t="s">
        <v>16325</v>
      </c>
      <c r="B914" s="719" t="s">
        <v>421</v>
      </c>
      <c r="C914" s="721" t="s">
        <v>16326</v>
      </c>
      <c r="D914" s="724" t="s">
        <v>16327</v>
      </c>
      <c r="E914" s="337">
        <v>1</v>
      </c>
      <c r="F914" s="337"/>
      <c r="G914" s="672">
        <v>144</v>
      </c>
      <c r="H914" s="249">
        <f>IF(G914="","",G914-G914*COMPASS!$U$29)</f>
        <v>144</v>
      </c>
    </row>
    <row r="915" spans="1:8" ht="16.2" customHeight="1">
      <c r="A915" s="720" t="s">
        <v>16328</v>
      </c>
      <c r="B915" s="719" t="s">
        <v>421</v>
      </c>
      <c r="C915" s="721" t="s">
        <v>16329</v>
      </c>
      <c r="D915" s="724" t="s">
        <v>16330</v>
      </c>
      <c r="E915" s="337">
        <v>1</v>
      </c>
      <c r="F915" s="337"/>
      <c r="G915" s="672">
        <v>72</v>
      </c>
      <c r="H915" s="249">
        <f>IF(G915="","",G915-G915*COMPASS!$U$29)</f>
        <v>72</v>
      </c>
    </row>
    <row r="916" spans="1:8" ht="16.2" customHeight="1">
      <c r="A916" s="720" t="s">
        <v>16331</v>
      </c>
      <c r="B916" s="719" t="s">
        <v>421</v>
      </c>
      <c r="C916" s="721" t="s">
        <v>16332</v>
      </c>
      <c r="D916" s="724" t="s">
        <v>16333</v>
      </c>
      <c r="E916" s="337">
        <v>1</v>
      </c>
      <c r="F916" s="337"/>
      <c r="G916" s="672">
        <v>78</v>
      </c>
      <c r="H916" s="249">
        <f>IF(G916="","",G916-G916*COMPASS!$U$29)</f>
        <v>78</v>
      </c>
    </row>
    <row r="917" spans="1:8" ht="16.2" customHeight="1">
      <c r="A917" s="720" t="s">
        <v>16334</v>
      </c>
      <c r="B917" s="719" t="s">
        <v>421</v>
      </c>
      <c r="C917" s="721" t="s">
        <v>16335</v>
      </c>
      <c r="D917" s="724" t="s">
        <v>16336</v>
      </c>
      <c r="E917" s="337">
        <v>1</v>
      </c>
      <c r="F917" s="337"/>
      <c r="G917" s="672">
        <v>84</v>
      </c>
      <c r="H917" s="249">
        <f>IF(G917="","",G917-G917*COMPASS!$U$29)</f>
        <v>84</v>
      </c>
    </row>
    <row r="918" spans="1:8" ht="16.2" customHeight="1">
      <c r="A918" s="720" t="s">
        <v>16337</v>
      </c>
      <c r="B918" s="719" t="s">
        <v>421</v>
      </c>
      <c r="C918" s="721" t="s">
        <v>16338</v>
      </c>
      <c r="D918" s="724" t="s">
        <v>16339</v>
      </c>
      <c r="E918" s="337">
        <v>1</v>
      </c>
      <c r="F918" s="337"/>
      <c r="G918" s="672">
        <v>90</v>
      </c>
      <c r="H918" s="249">
        <f>IF(G918="","",G918-G918*COMPASS!$U$29)</f>
        <v>90</v>
      </c>
    </row>
    <row r="919" spans="1:8" ht="16.2" customHeight="1">
      <c r="A919" s="720" t="s">
        <v>6030</v>
      </c>
      <c r="B919" s="719" t="s">
        <v>421</v>
      </c>
      <c r="C919" s="721" t="s">
        <v>6003</v>
      </c>
      <c r="D919" s="724" t="s">
        <v>16340</v>
      </c>
      <c r="E919" s="337">
        <v>1</v>
      </c>
      <c r="F919" s="337"/>
      <c r="G919" s="672">
        <v>39</v>
      </c>
      <c r="H919" s="249">
        <f>IF(G919="","",G919-G919*COMPASS!$U$29)</f>
        <v>39</v>
      </c>
    </row>
    <row r="920" spans="1:8" ht="16.2" customHeight="1">
      <c r="A920" s="720" t="s">
        <v>16341</v>
      </c>
      <c r="B920" s="719" t="s">
        <v>421</v>
      </c>
      <c r="C920" s="721" t="s">
        <v>16342</v>
      </c>
      <c r="D920" s="724" t="s">
        <v>16343</v>
      </c>
      <c r="E920" s="337">
        <v>1</v>
      </c>
      <c r="F920" s="337"/>
      <c r="G920" s="672">
        <v>48</v>
      </c>
      <c r="H920" s="249">
        <f>IF(G920="","",G920-G920*COMPASS!$U$29)</f>
        <v>48</v>
      </c>
    </row>
    <row r="921" spans="1:8" ht="16.2" customHeight="1">
      <c r="A921" s="720" t="s">
        <v>16344</v>
      </c>
      <c r="B921" s="719" t="s">
        <v>421</v>
      </c>
      <c r="C921" s="721" t="s">
        <v>16345</v>
      </c>
      <c r="D921" s="724" t="s">
        <v>16346</v>
      </c>
      <c r="E921" s="337">
        <v>1</v>
      </c>
      <c r="F921" s="337"/>
      <c r="G921" s="672">
        <v>143.88</v>
      </c>
      <c r="H921" s="249">
        <f>IF(G921="","",G921-G921*COMPASS!$U$29)</f>
        <v>143.88</v>
      </c>
    </row>
    <row r="922" spans="1:8" ht="16.2" customHeight="1">
      <c r="A922" s="720" t="s">
        <v>16347</v>
      </c>
      <c r="B922" s="719" t="s">
        <v>421</v>
      </c>
      <c r="C922" s="721" t="s">
        <v>16348</v>
      </c>
      <c r="D922" s="724" t="s">
        <v>16349</v>
      </c>
      <c r="E922" s="337">
        <v>1</v>
      </c>
      <c r="F922" s="337"/>
      <c r="G922" s="672">
        <v>71.94</v>
      </c>
      <c r="H922" s="249">
        <f>IF(G922="","",G922-G922*COMPASS!$U$29)</f>
        <v>71.94</v>
      </c>
    </row>
    <row r="923" spans="1:8" ht="16.2" customHeight="1">
      <c r="A923" s="720" t="s">
        <v>16350</v>
      </c>
      <c r="B923" s="719" t="s">
        <v>421</v>
      </c>
      <c r="C923" s="721" t="s">
        <v>16351</v>
      </c>
      <c r="D923" s="724" t="s">
        <v>16352</v>
      </c>
      <c r="E923" s="337">
        <v>1</v>
      </c>
      <c r="F923" s="337"/>
      <c r="G923" s="672">
        <v>22</v>
      </c>
      <c r="H923" s="249">
        <f>IF(G923="","",G923-G923*COMPASS!$U$29)</f>
        <v>22</v>
      </c>
    </row>
    <row r="924" spans="1:8" ht="16.2" customHeight="1">
      <c r="A924" s="720" t="s">
        <v>16353</v>
      </c>
      <c r="B924" s="719" t="s">
        <v>421</v>
      </c>
      <c r="C924" s="721" t="s">
        <v>16354</v>
      </c>
      <c r="D924" s="724" t="s">
        <v>16355</v>
      </c>
      <c r="E924" s="337">
        <v>1</v>
      </c>
      <c r="F924" s="337"/>
      <c r="G924" s="672">
        <v>22.14</v>
      </c>
      <c r="H924" s="249">
        <f>IF(G924="","",G924-G924*COMPASS!$U$29)</f>
        <v>22.14</v>
      </c>
    </row>
    <row r="925" spans="1:8" ht="16.2" customHeight="1">
      <c r="A925" s="720" t="s">
        <v>16356</v>
      </c>
      <c r="B925" s="719" t="s">
        <v>421</v>
      </c>
      <c r="C925" s="721" t="s">
        <v>16357</v>
      </c>
      <c r="D925" s="724" t="s">
        <v>16358</v>
      </c>
      <c r="E925" s="337">
        <v>1</v>
      </c>
      <c r="F925" s="337"/>
      <c r="G925" s="672">
        <v>41.94</v>
      </c>
      <c r="H925" s="249">
        <f>IF(G925="","",G925-G925*COMPASS!$U$29)</f>
        <v>41.94</v>
      </c>
    </row>
    <row r="926" spans="1:8" ht="16.2" customHeight="1">
      <c r="A926" s="720" t="s">
        <v>16359</v>
      </c>
      <c r="B926" s="719" t="s">
        <v>421</v>
      </c>
      <c r="C926" s="721" t="s">
        <v>16360</v>
      </c>
      <c r="D926" s="724" t="s">
        <v>16361</v>
      </c>
      <c r="E926" s="337">
        <v>1</v>
      </c>
      <c r="F926" s="337"/>
      <c r="G926" s="672">
        <v>79.92</v>
      </c>
      <c r="H926" s="249">
        <f>IF(G926="","",G926-G926*COMPASS!$U$29)</f>
        <v>79.92</v>
      </c>
    </row>
    <row r="927" spans="1:8" ht="16.2" customHeight="1">
      <c r="A927" s="720" t="s">
        <v>19610</v>
      </c>
      <c r="B927" s="719" t="s">
        <v>421</v>
      </c>
      <c r="C927" s="721" t="s">
        <v>16362</v>
      </c>
      <c r="D927" s="724" t="s">
        <v>16363</v>
      </c>
      <c r="E927" s="337">
        <v>1</v>
      </c>
      <c r="F927" s="337"/>
      <c r="G927" s="672">
        <v>240</v>
      </c>
      <c r="H927" s="249">
        <f>IF(G927="","",G927-G927*COMPASS!$U$29)</f>
        <v>240</v>
      </c>
    </row>
    <row r="928" spans="1:8" ht="16.2" customHeight="1">
      <c r="A928" s="720" t="s">
        <v>19611</v>
      </c>
      <c r="B928" s="719" t="s">
        <v>421</v>
      </c>
      <c r="C928" s="721" t="s">
        <v>16364</v>
      </c>
      <c r="D928" s="724" t="s">
        <v>16365</v>
      </c>
      <c r="E928" s="337">
        <v>1</v>
      </c>
      <c r="F928" s="337"/>
      <c r="G928" s="672">
        <v>180</v>
      </c>
      <c r="H928" s="249">
        <f>IF(G928="","",G928-G928*COMPASS!$U$29)</f>
        <v>180</v>
      </c>
    </row>
    <row r="929" spans="1:8" ht="16.2" customHeight="1">
      <c r="A929" s="720" t="s">
        <v>16366</v>
      </c>
      <c r="B929" s="719" t="s">
        <v>421</v>
      </c>
      <c r="C929" s="721" t="s">
        <v>16367</v>
      </c>
      <c r="D929" s="724" t="s">
        <v>16368</v>
      </c>
      <c r="E929" s="337">
        <v>1</v>
      </c>
      <c r="F929" s="337"/>
      <c r="G929" s="672">
        <v>84</v>
      </c>
      <c r="H929" s="249">
        <f>IF(G929="","",G929-G929*COMPASS!$U$29)</f>
        <v>84</v>
      </c>
    </row>
    <row r="930" spans="1:8" ht="16.2" customHeight="1">
      <c r="A930" s="722" t="s">
        <v>15506</v>
      </c>
      <c r="B930" s="336"/>
      <c r="C930" s="723"/>
      <c r="D930" s="725"/>
      <c r="E930" s="336"/>
      <c r="F930" s="336"/>
      <c r="G930" s="708"/>
      <c r="H930" s="249" t="str">
        <f>IF(G930="","",G930-G930*COMPASS!$U$29)</f>
        <v/>
      </c>
    </row>
    <row r="931" spans="1:8" ht="16.2" customHeight="1">
      <c r="A931" s="722" t="s">
        <v>15552</v>
      </c>
      <c r="B931" s="336"/>
      <c r="C931" s="723"/>
      <c r="D931" s="725"/>
      <c r="E931" s="336"/>
      <c r="F931" s="336"/>
      <c r="G931" s="708"/>
      <c r="H931" s="249" t="str">
        <f>IF(G931="","",G931-G931*COMPASS!$U$29)</f>
        <v/>
      </c>
    </row>
    <row r="932" spans="1:8" ht="16.2" customHeight="1">
      <c r="A932" s="720" t="s">
        <v>16369</v>
      </c>
      <c r="B932" s="719" t="s">
        <v>421</v>
      </c>
      <c r="C932" s="721" t="s">
        <v>16370</v>
      </c>
      <c r="D932" s="724" t="s">
        <v>16371</v>
      </c>
      <c r="E932" s="337">
        <v>1</v>
      </c>
      <c r="F932" s="337"/>
      <c r="G932" s="672">
        <v>3</v>
      </c>
      <c r="H932" s="249">
        <f>IF(G932="","",G932-G932*COMPASS!$U$29)</f>
        <v>3</v>
      </c>
    </row>
    <row r="933" spans="1:8" ht="16.2" customHeight="1">
      <c r="A933" s="720" t="s">
        <v>16372</v>
      </c>
      <c r="B933" s="719" t="s">
        <v>421</v>
      </c>
      <c r="C933" s="721" t="s">
        <v>16373</v>
      </c>
      <c r="D933" s="724" t="s">
        <v>16374</v>
      </c>
      <c r="E933" s="337">
        <v>1</v>
      </c>
      <c r="F933" s="337"/>
      <c r="G933" s="672">
        <v>199</v>
      </c>
      <c r="H933" s="249">
        <f>IF(G933="","",G933-G933*COMPASS!$U$29)</f>
        <v>199</v>
      </c>
    </row>
    <row r="934" spans="1:8" ht="16.2" customHeight="1">
      <c r="A934" s="720" t="s">
        <v>16375</v>
      </c>
      <c r="B934" s="719" t="s">
        <v>421</v>
      </c>
      <c r="C934" s="721" t="s">
        <v>16376</v>
      </c>
      <c r="D934" s="724" t="s">
        <v>16377</v>
      </c>
      <c r="E934" s="337">
        <v>1</v>
      </c>
      <c r="F934" s="337"/>
      <c r="G934" s="672">
        <v>3</v>
      </c>
      <c r="H934" s="249">
        <f>IF(G934="","",G934-G934*COMPASS!$U$29)</f>
        <v>3</v>
      </c>
    </row>
    <row r="935" spans="1:8" ht="16.2" customHeight="1">
      <c r="A935" s="722" t="s">
        <v>15562</v>
      </c>
      <c r="B935" s="336"/>
      <c r="C935" s="723"/>
      <c r="D935" s="725"/>
      <c r="E935" s="336"/>
      <c r="F935" s="336"/>
      <c r="G935" s="708"/>
      <c r="H935" s="249" t="str">
        <f>IF(G935="","",G935-G935*COMPASS!$U$29)</f>
        <v/>
      </c>
    </row>
    <row r="936" spans="1:8" ht="16.2" customHeight="1">
      <c r="A936" s="720" t="s">
        <v>16378</v>
      </c>
      <c r="B936" s="719" t="s">
        <v>421</v>
      </c>
      <c r="C936" s="721" t="s">
        <v>16379</v>
      </c>
      <c r="D936" s="724" t="s">
        <v>16380</v>
      </c>
      <c r="E936" s="337">
        <v>1</v>
      </c>
      <c r="F936" s="337"/>
      <c r="G936" s="672">
        <v>199</v>
      </c>
      <c r="H936" s="249">
        <f>IF(G936="","",G936-G936*COMPASS!$U$29)</f>
        <v>199</v>
      </c>
    </row>
    <row r="937" spans="1:8" ht="16.2" customHeight="1">
      <c r="A937" s="720" t="s">
        <v>16381</v>
      </c>
      <c r="B937" s="719" t="s">
        <v>421</v>
      </c>
      <c r="C937" s="721" t="s">
        <v>16382</v>
      </c>
      <c r="D937" s="724" t="s">
        <v>16383</v>
      </c>
      <c r="E937" s="337">
        <v>1</v>
      </c>
      <c r="F937" s="337"/>
      <c r="G937" s="672">
        <v>20</v>
      </c>
      <c r="H937" s="249">
        <f>IF(G937="","",G937-G937*COMPASS!$U$29)</f>
        <v>20</v>
      </c>
    </row>
    <row r="938" spans="1:8" ht="16.2" customHeight="1">
      <c r="A938" s="722" t="s">
        <v>15569</v>
      </c>
      <c r="B938" s="336"/>
      <c r="C938" s="723"/>
      <c r="D938" s="725"/>
      <c r="E938" s="336"/>
      <c r="F938" s="336"/>
      <c r="G938" s="708"/>
      <c r="H938" s="249" t="str">
        <f>IF(G938="","",G938-G938*COMPASS!$U$29)</f>
        <v/>
      </c>
    </row>
    <row r="939" spans="1:8" ht="16.2" customHeight="1">
      <c r="A939" s="720" t="s">
        <v>16384</v>
      </c>
      <c r="B939" s="719" t="s">
        <v>421</v>
      </c>
      <c r="C939" s="721" t="s">
        <v>16385</v>
      </c>
      <c r="D939" s="724" t="s">
        <v>16386</v>
      </c>
      <c r="E939" s="337">
        <v>1</v>
      </c>
      <c r="F939" s="337"/>
      <c r="G939" s="672">
        <v>20</v>
      </c>
      <c r="H939" s="249">
        <f>IF(G939="","",G939-G939*COMPASS!$U$29)</f>
        <v>20</v>
      </c>
    </row>
    <row r="940" spans="1:8" ht="16.2" customHeight="1">
      <c r="A940" s="722" t="s">
        <v>16387</v>
      </c>
      <c r="B940" s="336"/>
      <c r="C940" s="723"/>
      <c r="D940" s="725"/>
      <c r="E940" s="336"/>
      <c r="F940" s="336"/>
      <c r="G940" s="708"/>
      <c r="H940" s="249" t="str">
        <f>IF(G940="","",G940-G940*COMPASS!$U$29)</f>
        <v/>
      </c>
    </row>
    <row r="941" spans="1:8" ht="16.2" customHeight="1">
      <c r="A941" s="720" t="s">
        <v>16388</v>
      </c>
      <c r="B941" s="719" t="s">
        <v>421</v>
      </c>
      <c r="C941" s="721" t="s">
        <v>16389</v>
      </c>
      <c r="D941" s="724" t="s">
        <v>16390</v>
      </c>
      <c r="E941" s="337">
        <v>1</v>
      </c>
      <c r="F941" s="337"/>
      <c r="G941" s="672">
        <v>410</v>
      </c>
      <c r="H941" s="249">
        <f>IF(G941="","",G941-G941*COMPASS!$U$29)</f>
        <v>410</v>
      </c>
    </row>
    <row r="942" spans="1:8" ht="16.2" customHeight="1">
      <c r="A942" s="720" t="s">
        <v>16391</v>
      </c>
      <c r="B942" s="719" t="s">
        <v>421</v>
      </c>
      <c r="C942" s="721" t="s">
        <v>16392</v>
      </c>
      <c r="D942" s="724" t="s">
        <v>16393</v>
      </c>
      <c r="E942" s="337">
        <v>1</v>
      </c>
      <c r="F942" s="337"/>
      <c r="G942" s="672">
        <v>2625</v>
      </c>
      <c r="H942" s="249">
        <f>IF(G942="","",G942-G942*COMPASS!$U$29)</f>
        <v>2625</v>
      </c>
    </row>
    <row r="943" spans="1:8" ht="16.2" customHeight="1">
      <c r="A943" s="720" t="s">
        <v>16394</v>
      </c>
      <c r="B943" s="719" t="s">
        <v>421</v>
      </c>
      <c r="C943" s="721" t="s">
        <v>16395</v>
      </c>
      <c r="D943" s="724" t="s">
        <v>16396</v>
      </c>
      <c r="E943" s="337">
        <v>1</v>
      </c>
      <c r="F943" s="337"/>
      <c r="G943" s="672">
        <v>12250</v>
      </c>
      <c r="H943" s="249">
        <f>IF(G943="","",G943-G943*COMPASS!$U$29)</f>
        <v>12250</v>
      </c>
    </row>
    <row r="944" spans="1:8" ht="16.2" customHeight="1">
      <c r="A944" s="720" t="s">
        <v>16397</v>
      </c>
      <c r="B944" s="719" t="s">
        <v>421</v>
      </c>
      <c r="C944" s="721" t="s">
        <v>16398</v>
      </c>
      <c r="D944" s="724" t="s">
        <v>16399</v>
      </c>
      <c r="E944" s="337">
        <v>1</v>
      </c>
      <c r="F944" s="337"/>
      <c r="G944" s="672" t="s">
        <v>16400</v>
      </c>
      <c r="H944" s="249" t="e">
        <f>IF(G944="","",G944-G944*COMPASS!$U$29)</f>
        <v>#VALUE!</v>
      </c>
    </row>
    <row r="945" spans="1:8" ht="16.2" customHeight="1">
      <c r="A945" s="720" t="s">
        <v>16401</v>
      </c>
      <c r="B945" s="719" t="s">
        <v>421</v>
      </c>
      <c r="C945" s="721" t="s">
        <v>16402</v>
      </c>
      <c r="D945" s="724" t="s">
        <v>16403</v>
      </c>
      <c r="E945" s="337">
        <v>1</v>
      </c>
      <c r="F945" s="337"/>
      <c r="G945" s="672">
        <v>165</v>
      </c>
      <c r="H945" s="249">
        <f>IF(G945="","",G945-G945*COMPASS!$U$29)</f>
        <v>165</v>
      </c>
    </row>
    <row r="946" spans="1:8" ht="16.2" customHeight="1">
      <c r="A946" s="720" t="s">
        <v>16404</v>
      </c>
      <c r="B946" s="719" t="s">
        <v>421</v>
      </c>
      <c r="C946" s="721" t="s">
        <v>16405</v>
      </c>
      <c r="D946" s="724" t="s">
        <v>16406</v>
      </c>
      <c r="E946" s="337">
        <v>1</v>
      </c>
      <c r="F946" s="337"/>
      <c r="G946" s="672">
        <v>550</v>
      </c>
      <c r="H946" s="249">
        <f>IF(G946="","",G946-G946*COMPASS!$U$29)</f>
        <v>550</v>
      </c>
    </row>
    <row r="947" spans="1:8" ht="16.2" customHeight="1">
      <c r="A947" s="720" t="s">
        <v>16407</v>
      </c>
      <c r="B947" s="719" t="s">
        <v>421</v>
      </c>
      <c r="C947" s="721" t="s">
        <v>16408</v>
      </c>
      <c r="D947" s="724" t="s">
        <v>16409</v>
      </c>
      <c r="E947" s="337">
        <v>1</v>
      </c>
      <c r="F947" s="337"/>
      <c r="G947" s="672">
        <v>1750</v>
      </c>
      <c r="H947" s="249">
        <f>IF(G947="","",G947-G947*COMPASS!$U$29)</f>
        <v>1750</v>
      </c>
    </row>
    <row r="948" spans="1:8" ht="16.2" customHeight="1">
      <c r="A948" s="720" t="s">
        <v>16410</v>
      </c>
      <c r="B948" s="719" t="s">
        <v>421</v>
      </c>
      <c r="C948" s="721" t="s">
        <v>16411</v>
      </c>
      <c r="D948" s="724" t="s">
        <v>16412</v>
      </c>
      <c r="E948" s="337">
        <v>1</v>
      </c>
      <c r="F948" s="337"/>
      <c r="G948" s="672">
        <v>3500</v>
      </c>
      <c r="H948" s="249">
        <f>IF(G948="","",G948-G948*COMPASS!$U$29)</f>
        <v>3500</v>
      </c>
    </row>
    <row r="949" spans="1:8" ht="16.2" customHeight="1">
      <c r="A949" s="720" t="s">
        <v>16413</v>
      </c>
      <c r="B949" s="719" t="s">
        <v>421</v>
      </c>
      <c r="C949" s="721" t="s">
        <v>16414</v>
      </c>
      <c r="D949" s="724" t="s">
        <v>16415</v>
      </c>
      <c r="E949" s="337">
        <v>1</v>
      </c>
      <c r="F949" s="337"/>
      <c r="G949" s="672">
        <v>33250</v>
      </c>
      <c r="H949" s="249">
        <f>IF(G949="","",G949-G949*COMPASS!$U$29)</f>
        <v>33250</v>
      </c>
    </row>
    <row r="950" spans="1:8" ht="16.2" customHeight="1">
      <c r="A950" s="720" t="s">
        <v>16416</v>
      </c>
      <c r="B950" s="719" t="s">
        <v>421</v>
      </c>
      <c r="C950" s="721" t="s">
        <v>16417</v>
      </c>
      <c r="D950" s="724" t="s">
        <v>16418</v>
      </c>
      <c r="E950" s="337">
        <v>1</v>
      </c>
      <c r="F950" s="337"/>
      <c r="G950" s="672">
        <v>350</v>
      </c>
      <c r="H950" s="249">
        <f>IF(G950="","",G950-G950*COMPASS!$U$29)</f>
        <v>350</v>
      </c>
    </row>
    <row r="951" spans="1:8" ht="16.2" customHeight="1">
      <c r="A951" s="720" t="s">
        <v>16419</v>
      </c>
      <c r="B951" s="719" t="s">
        <v>421</v>
      </c>
      <c r="C951" s="721" t="s">
        <v>16420</v>
      </c>
      <c r="D951" s="724" t="s">
        <v>16421</v>
      </c>
      <c r="E951" s="337">
        <v>1</v>
      </c>
      <c r="F951" s="337"/>
      <c r="G951" s="672">
        <v>40</v>
      </c>
      <c r="H951" s="249">
        <f>IF(G951="","",G951-G951*COMPASS!$U$29)</f>
        <v>40</v>
      </c>
    </row>
    <row r="952" spans="1:8" ht="16.2" customHeight="1">
      <c r="A952" s="722" t="s">
        <v>15573</v>
      </c>
      <c r="B952" s="336"/>
      <c r="C952" s="723"/>
      <c r="D952" s="725"/>
      <c r="E952" s="336"/>
      <c r="F952" s="336"/>
      <c r="G952" s="708"/>
      <c r="H952" s="249" t="str">
        <f>IF(G952="","",G952-G952*COMPASS!$U$29)</f>
        <v/>
      </c>
    </row>
    <row r="953" spans="1:8" ht="16.2" customHeight="1">
      <c r="A953" s="720" t="s">
        <v>16422</v>
      </c>
      <c r="B953" s="719" t="s">
        <v>421</v>
      </c>
      <c r="C953" s="721" t="s">
        <v>16423</v>
      </c>
      <c r="D953" s="724" t="s">
        <v>16424</v>
      </c>
      <c r="E953" s="337">
        <v>1</v>
      </c>
      <c r="F953" s="337"/>
      <c r="G953" s="672">
        <v>999</v>
      </c>
      <c r="H953" s="249">
        <f>IF(G953="","",G953-G953*COMPASS!$U$29)</f>
        <v>999</v>
      </c>
    </row>
    <row r="954" spans="1:8" ht="16.2" customHeight="1">
      <c r="A954" s="720" t="s">
        <v>16425</v>
      </c>
      <c r="B954" s="719" t="s">
        <v>421</v>
      </c>
      <c r="C954" s="721" t="s">
        <v>16426</v>
      </c>
      <c r="D954" s="724" t="s">
        <v>16424</v>
      </c>
      <c r="E954" s="337">
        <v>1</v>
      </c>
      <c r="F954" s="337"/>
      <c r="G954" s="672">
        <v>1999</v>
      </c>
      <c r="H954" s="249">
        <f>IF(G954="","",G954-G954*COMPASS!$U$29)</f>
        <v>1999</v>
      </c>
    </row>
    <row r="955" spans="1:8" ht="16.2" customHeight="1">
      <c r="A955" s="722" t="s">
        <v>15579</v>
      </c>
      <c r="B955" s="336"/>
      <c r="C955" s="723"/>
      <c r="D955" s="725"/>
      <c r="E955" s="336"/>
      <c r="F955" s="336"/>
      <c r="G955" s="708"/>
      <c r="H955" s="249" t="str">
        <f>IF(G955="","",G955-G955*COMPASS!$U$29)</f>
        <v/>
      </c>
    </row>
    <row r="956" spans="1:8" ht="16.2" customHeight="1">
      <c r="A956" s="720" t="s">
        <v>16427</v>
      </c>
      <c r="B956" s="719" t="s">
        <v>421</v>
      </c>
      <c r="C956" s="721" t="s">
        <v>16428</v>
      </c>
      <c r="D956" s="724" t="s">
        <v>16429</v>
      </c>
      <c r="E956" s="337">
        <v>1</v>
      </c>
      <c r="F956" s="337"/>
      <c r="G956" s="672">
        <v>199</v>
      </c>
      <c r="H956" s="249">
        <f>IF(G956="","",G956-G956*COMPASS!$U$29)</f>
        <v>199</v>
      </c>
    </row>
    <row r="957" spans="1:8" ht="16.2" customHeight="1">
      <c r="A957" s="720" t="s">
        <v>16430</v>
      </c>
      <c r="B957" s="719" t="s">
        <v>421</v>
      </c>
      <c r="C957" s="721" t="s">
        <v>16431</v>
      </c>
      <c r="D957" s="724" t="s">
        <v>16432</v>
      </c>
      <c r="E957" s="337">
        <v>1</v>
      </c>
      <c r="F957" s="337"/>
      <c r="G957" s="672">
        <v>12</v>
      </c>
      <c r="H957" s="249">
        <f>IF(G957="","",G957-G957*COMPASS!$U$29)</f>
        <v>12</v>
      </c>
    </row>
    <row r="958" spans="1:8" ht="16.2" customHeight="1">
      <c r="A958" s="722" t="s">
        <v>15586</v>
      </c>
      <c r="B958" s="336"/>
      <c r="C958" s="723"/>
      <c r="D958" s="725"/>
      <c r="E958" s="336"/>
      <c r="F958" s="336"/>
      <c r="G958" s="708"/>
      <c r="H958" s="249" t="str">
        <f>IF(G958="","",G958-G958*COMPASS!$U$29)</f>
        <v/>
      </c>
    </row>
    <row r="959" spans="1:8" ht="16.2" customHeight="1">
      <c r="A959" s="720" t="s">
        <v>16433</v>
      </c>
      <c r="B959" s="719" t="s">
        <v>421</v>
      </c>
      <c r="C959" s="721" t="s">
        <v>16434</v>
      </c>
      <c r="D959" s="724" t="s">
        <v>16435</v>
      </c>
      <c r="E959" s="337">
        <v>1</v>
      </c>
      <c r="F959" s="337"/>
      <c r="G959" s="672">
        <v>12</v>
      </c>
      <c r="H959" s="249">
        <f>IF(G959="","",G959-G959*COMPASS!$U$29)</f>
        <v>12</v>
      </c>
    </row>
    <row r="960" spans="1:8" ht="16.2" customHeight="1">
      <c r="A960" s="720" t="s">
        <v>16436</v>
      </c>
      <c r="B960" s="719" t="s">
        <v>421</v>
      </c>
      <c r="C960" s="721" t="s">
        <v>16437</v>
      </c>
      <c r="D960" s="724" t="s">
        <v>16438</v>
      </c>
      <c r="E960" s="337">
        <v>1</v>
      </c>
      <c r="F960" s="337"/>
      <c r="G960" s="672">
        <v>199</v>
      </c>
      <c r="H960" s="249">
        <f>IF(G960="","",G960-G960*COMPASS!$U$29)</f>
        <v>199</v>
      </c>
    </row>
    <row r="961" spans="1:8" ht="16.2" customHeight="1">
      <c r="A961" s="722" t="s">
        <v>15593</v>
      </c>
      <c r="B961" s="336"/>
      <c r="C961" s="723"/>
      <c r="D961" s="725"/>
      <c r="E961" s="336"/>
      <c r="F961" s="336"/>
      <c r="G961" s="708"/>
      <c r="H961" s="249" t="str">
        <f>IF(G961="","",G961-G961*COMPASS!$U$29)</f>
        <v/>
      </c>
    </row>
    <row r="962" spans="1:8" ht="16.2" customHeight="1">
      <c r="A962" s="720" t="s">
        <v>6029</v>
      </c>
      <c r="B962" s="719" t="s">
        <v>421</v>
      </c>
      <c r="C962" s="721" t="s">
        <v>6002</v>
      </c>
      <c r="D962" s="724" t="s">
        <v>16439</v>
      </c>
      <c r="E962" s="337">
        <v>1</v>
      </c>
      <c r="F962" s="337"/>
      <c r="G962" s="672">
        <v>219</v>
      </c>
      <c r="H962" s="249">
        <f>IF(G962="","",G962-G962*COMPASS!$U$29)</f>
        <v>219</v>
      </c>
    </row>
    <row r="963" spans="1:8" ht="16.2" customHeight="1">
      <c r="A963" s="720" t="s">
        <v>6028</v>
      </c>
      <c r="B963" s="719" t="s">
        <v>421</v>
      </c>
      <c r="C963" s="721" t="s">
        <v>6001</v>
      </c>
      <c r="D963" s="724" t="s">
        <v>16440</v>
      </c>
      <c r="E963" s="337">
        <v>1</v>
      </c>
      <c r="F963" s="337"/>
      <c r="G963" s="672">
        <v>30</v>
      </c>
      <c r="H963" s="249">
        <f>IF(G963="","",G963-G963*COMPASS!$U$29)</f>
        <v>30</v>
      </c>
    </row>
    <row r="964" spans="1:8" ht="16.2" customHeight="1">
      <c r="A964" s="720" t="s">
        <v>3745</v>
      </c>
      <c r="B964" s="719" t="s">
        <v>421</v>
      </c>
      <c r="C964" s="721" t="s">
        <v>3664</v>
      </c>
      <c r="D964" s="724" t="s">
        <v>16441</v>
      </c>
      <c r="E964" s="337">
        <v>1</v>
      </c>
      <c r="F964" s="337"/>
      <c r="G964" s="672">
        <v>160</v>
      </c>
      <c r="H964" s="249">
        <f>IF(G964="","",G964-G964*COMPASS!$U$29)</f>
        <v>160</v>
      </c>
    </row>
    <row r="965" spans="1:8" ht="16.2" customHeight="1">
      <c r="A965" s="720" t="s">
        <v>3751</v>
      </c>
      <c r="B965" s="719" t="s">
        <v>421</v>
      </c>
      <c r="C965" s="721" t="s">
        <v>3670</v>
      </c>
      <c r="D965" s="724" t="s">
        <v>16442</v>
      </c>
      <c r="E965" s="337">
        <v>1</v>
      </c>
      <c r="F965" s="337"/>
      <c r="G965" s="672">
        <v>400</v>
      </c>
      <c r="H965" s="249">
        <f>IF(G965="","",G965-G965*COMPASS!$U$29)</f>
        <v>400</v>
      </c>
    </row>
    <row r="966" spans="1:8" ht="16.2" customHeight="1">
      <c r="A966" s="720" t="s">
        <v>3747</v>
      </c>
      <c r="B966" s="719" t="s">
        <v>421</v>
      </c>
      <c r="C966" s="721" t="s">
        <v>3666</v>
      </c>
      <c r="D966" s="724" t="s">
        <v>16443</v>
      </c>
      <c r="E966" s="337">
        <v>1</v>
      </c>
      <c r="F966" s="337"/>
      <c r="G966" s="672">
        <v>560</v>
      </c>
      <c r="H966" s="249">
        <f>IF(G966="","",G966-G966*COMPASS!$U$29)</f>
        <v>560</v>
      </c>
    </row>
    <row r="967" spans="1:8" ht="16.2" customHeight="1">
      <c r="A967" s="720" t="s">
        <v>3755</v>
      </c>
      <c r="B967" s="719" t="s">
        <v>421</v>
      </c>
      <c r="C967" s="721" t="s">
        <v>3674</v>
      </c>
      <c r="D967" s="724" t="s">
        <v>16444</v>
      </c>
      <c r="E967" s="337">
        <v>1</v>
      </c>
      <c r="F967" s="337"/>
      <c r="G967" s="672">
        <v>600</v>
      </c>
      <c r="H967" s="249">
        <f>IF(G967="","",G967-G967*COMPASS!$U$29)</f>
        <v>600</v>
      </c>
    </row>
    <row r="968" spans="1:8" ht="16.2" customHeight="1">
      <c r="A968" s="720" t="s">
        <v>3753</v>
      </c>
      <c r="B968" s="719" t="s">
        <v>421</v>
      </c>
      <c r="C968" s="721" t="s">
        <v>3672</v>
      </c>
      <c r="D968" s="724" t="s">
        <v>16445</v>
      </c>
      <c r="E968" s="337">
        <v>1</v>
      </c>
      <c r="F968" s="337"/>
      <c r="G968" s="672">
        <v>1000</v>
      </c>
      <c r="H968" s="249">
        <f>IF(G968="","",G968-G968*COMPASS!$U$29)</f>
        <v>1000</v>
      </c>
    </row>
    <row r="969" spans="1:8" ht="16.2" customHeight="1">
      <c r="A969" s="720" t="s">
        <v>3749</v>
      </c>
      <c r="B969" s="719" t="s">
        <v>421</v>
      </c>
      <c r="C969" s="721" t="s">
        <v>3668</v>
      </c>
      <c r="D969" s="724" t="s">
        <v>16446</v>
      </c>
      <c r="E969" s="337">
        <v>1</v>
      </c>
      <c r="F969" s="337"/>
      <c r="G969" s="672">
        <v>1160</v>
      </c>
      <c r="H969" s="249">
        <f>IF(G969="","",G969-G969*COMPASS!$U$29)</f>
        <v>1160</v>
      </c>
    </row>
    <row r="970" spans="1:8" ht="16.2" customHeight="1">
      <c r="A970" s="720" t="s">
        <v>3737</v>
      </c>
      <c r="B970" s="719" t="s">
        <v>421</v>
      </c>
      <c r="C970" s="721" t="s">
        <v>3656</v>
      </c>
      <c r="D970" s="724" t="s">
        <v>16447</v>
      </c>
      <c r="E970" s="337">
        <v>1</v>
      </c>
      <c r="F970" s="337"/>
      <c r="G970" s="672">
        <v>240</v>
      </c>
      <c r="H970" s="249">
        <f>IF(G970="","",G970-G970*COMPASS!$U$29)</f>
        <v>240</v>
      </c>
    </row>
    <row r="971" spans="1:8" ht="16.2" customHeight="1">
      <c r="A971" s="720" t="s">
        <v>3739</v>
      </c>
      <c r="B971" s="719" t="s">
        <v>421</v>
      </c>
      <c r="C971" s="721" t="s">
        <v>3658</v>
      </c>
      <c r="D971" s="724" t="s">
        <v>16448</v>
      </c>
      <c r="E971" s="337">
        <v>1</v>
      </c>
      <c r="F971" s="337"/>
      <c r="G971" s="672">
        <v>400</v>
      </c>
      <c r="H971" s="249">
        <f>IF(G971="","",G971-G971*COMPASS!$U$29)</f>
        <v>400</v>
      </c>
    </row>
    <row r="972" spans="1:8" ht="16.2" customHeight="1">
      <c r="A972" s="720" t="s">
        <v>3741</v>
      </c>
      <c r="B972" s="719" t="s">
        <v>421</v>
      </c>
      <c r="C972" s="721" t="s">
        <v>3660</v>
      </c>
      <c r="D972" s="724" t="s">
        <v>16449</v>
      </c>
      <c r="E972" s="337">
        <v>1</v>
      </c>
      <c r="F972" s="337"/>
      <c r="G972" s="672">
        <v>800</v>
      </c>
      <c r="H972" s="249">
        <f>IF(G972="","",G972-G972*COMPASS!$U$29)</f>
        <v>800</v>
      </c>
    </row>
    <row r="973" spans="1:8" ht="16.2" customHeight="1">
      <c r="A973" s="720" t="s">
        <v>3743</v>
      </c>
      <c r="B973" s="719" t="s">
        <v>421</v>
      </c>
      <c r="C973" s="721" t="s">
        <v>3662</v>
      </c>
      <c r="D973" s="724" t="s">
        <v>16450</v>
      </c>
      <c r="E973" s="337">
        <v>1</v>
      </c>
      <c r="F973" s="337"/>
      <c r="G973" s="672">
        <v>1400</v>
      </c>
      <c r="H973" s="249">
        <f>IF(G973="","",G973-G973*COMPASS!$U$29)</f>
        <v>1400</v>
      </c>
    </row>
    <row r="974" spans="1:8" ht="16.2" customHeight="1">
      <c r="A974" s="722" t="s">
        <v>15602</v>
      </c>
      <c r="B974" s="336"/>
      <c r="C974" s="723"/>
      <c r="D974" s="725"/>
      <c r="E974" s="336"/>
      <c r="F974" s="336"/>
      <c r="G974" s="708"/>
      <c r="H974" s="249" t="str">
        <f>IF(G974="","",G974-G974*COMPASS!$U$29)</f>
        <v/>
      </c>
    </row>
    <row r="975" spans="1:8" ht="16.2" customHeight="1">
      <c r="A975" s="720" t="s">
        <v>3757</v>
      </c>
      <c r="B975" s="719" t="s">
        <v>421</v>
      </c>
      <c r="C975" s="721" t="s">
        <v>3676</v>
      </c>
      <c r="D975" s="724" t="s">
        <v>16451</v>
      </c>
      <c r="E975" s="337">
        <v>1</v>
      </c>
      <c r="F975" s="337"/>
      <c r="G975" s="672">
        <v>1200</v>
      </c>
      <c r="H975" s="249">
        <f>IF(G975="","",G975-G975*COMPASS!$U$29)</f>
        <v>1200</v>
      </c>
    </row>
    <row r="976" spans="1:8" ht="16.2" customHeight="1">
      <c r="A976" s="720" t="s">
        <v>3759</v>
      </c>
      <c r="B976" s="719" t="s">
        <v>421</v>
      </c>
      <c r="C976" s="721" t="s">
        <v>3678</v>
      </c>
      <c r="D976" s="724" t="s">
        <v>16452</v>
      </c>
      <c r="E976" s="337">
        <v>1</v>
      </c>
      <c r="F976" s="337"/>
      <c r="G976" s="672">
        <v>1800</v>
      </c>
      <c r="H976" s="249">
        <f>IF(G976="","",G976-G976*COMPASS!$U$29)</f>
        <v>1800</v>
      </c>
    </row>
    <row r="977" spans="1:8" ht="16.2" customHeight="1">
      <c r="A977" s="720" t="s">
        <v>3761</v>
      </c>
      <c r="B977" s="719" t="s">
        <v>421</v>
      </c>
      <c r="C977" s="721" t="s">
        <v>3680</v>
      </c>
      <c r="D977" s="724" t="s">
        <v>16453</v>
      </c>
      <c r="E977" s="337">
        <v>1</v>
      </c>
      <c r="F977" s="337"/>
      <c r="G977" s="672">
        <v>600</v>
      </c>
      <c r="H977" s="249">
        <f>IF(G977="","",G977-G977*COMPASS!$U$29)</f>
        <v>600</v>
      </c>
    </row>
    <row r="978" spans="1:8" ht="16.2" customHeight="1">
      <c r="A978" s="720" t="s">
        <v>3763</v>
      </c>
      <c r="B978" s="719" t="s">
        <v>421</v>
      </c>
      <c r="C978" s="721" t="s">
        <v>3682</v>
      </c>
      <c r="D978" s="724" t="s">
        <v>16454</v>
      </c>
      <c r="E978" s="337">
        <v>1</v>
      </c>
      <c r="F978" s="337"/>
      <c r="G978" s="672">
        <v>1000</v>
      </c>
      <c r="H978" s="249">
        <f>IF(G978="","",G978-G978*COMPASS!$U$29)</f>
        <v>1000</v>
      </c>
    </row>
    <row r="979" spans="1:8" ht="16.2" customHeight="1">
      <c r="A979" s="720" t="s">
        <v>3765</v>
      </c>
      <c r="B979" s="719" t="s">
        <v>421</v>
      </c>
      <c r="C979" s="721" t="s">
        <v>3684</v>
      </c>
      <c r="D979" s="724" t="s">
        <v>16455</v>
      </c>
      <c r="E979" s="337">
        <v>1</v>
      </c>
      <c r="F979" s="337"/>
      <c r="G979" s="672">
        <v>2000</v>
      </c>
      <c r="H979" s="249">
        <f>IF(G979="","",G979-G979*COMPASS!$U$29)</f>
        <v>2000</v>
      </c>
    </row>
    <row r="980" spans="1:8" ht="16.2" customHeight="1">
      <c r="A980" s="720" t="s">
        <v>3767</v>
      </c>
      <c r="B980" s="719" t="s">
        <v>421</v>
      </c>
      <c r="C980" s="721" t="s">
        <v>3686</v>
      </c>
      <c r="D980" s="724" t="s">
        <v>16456</v>
      </c>
      <c r="E980" s="337">
        <v>1</v>
      </c>
      <c r="F980" s="337"/>
      <c r="G980" s="672">
        <v>3000</v>
      </c>
      <c r="H980" s="249">
        <f>IF(G980="","",G980-G980*COMPASS!$U$29)</f>
        <v>3000</v>
      </c>
    </row>
    <row r="981" spans="1:8" ht="16.2" customHeight="1">
      <c r="A981" s="720" t="s">
        <v>16457</v>
      </c>
      <c r="B981" s="719" t="s">
        <v>421</v>
      </c>
      <c r="C981" s="721" t="s">
        <v>16458</v>
      </c>
      <c r="D981" s="724" t="s">
        <v>16459</v>
      </c>
      <c r="E981" s="337">
        <v>1</v>
      </c>
      <c r="F981" s="337"/>
      <c r="G981" s="672">
        <v>4000</v>
      </c>
      <c r="H981" s="249">
        <f>IF(G981="","",G981-G981*COMPASS!$U$29)</f>
        <v>4000</v>
      </c>
    </row>
    <row r="982" spans="1:8" ht="16.2" customHeight="1">
      <c r="A982" s="720" t="s">
        <v>16460</v>
      </c>
      <c r="B982" s="719" t="s">
        <v>421</v>
      </c>
      <c r="C982" s="721" t="s">
        <v>16461</v>
      </c>
      <c r="D982" s="724" t="s">
        <v>16462</v>
      </c>
      <c r="E982" s="337">
        <v>1</v>
      </c>
      <c r="F982" s="337"/>
      <c r="G982" s="672">
        <v>5000</v>
      </c>
      <c r="H982" s="249">
        <f>IF(G982="","",G982-G982*COMPASS!$U$29)</f>
        <v>5000</v>
      </c>
    </row>
    <row r="983" spans="1:8" ht="16.2" customHeight="1">
      <c r="A983" s="720" t="s">
        <v>16463</v>
      </c>
      <c r="B983" s="719" t="s">
        <v>421</v>
      </c>
      <c r="C983" s="721" t="s">
        <v>16464</v>
      </c>
      <c r="D983" s="724" t="s">
        <v>16465</v>
      </c>
      <c r="E983" s="337">
        <v>1</v>
      </c>
      <c r="F983" s="337"/>
      <c r="G983" s="672">
        <v>6000</v>
      </c>
      <c r="H983" s="249">
        <f>IF(G983="","",G983-G983*COMPASS!$U$29)</f>
        <v>6000</v>
      </c>
    </row>
    <row r="984" spans="1:8" ht="16.2" customHeight="1">
      <c r="A984" s="720" t="s">
        <v>16466</v>
      </c>
      <c r="B984" s="719" t="s">
        <v>421</v>
      </c>
      <c r="C984" s="721" t="s">
        <v>16467</v>
      </c>
      <c r="D984" s="724" t="s">
        <v>16468</v>
      </c>
      <c r="E984" s="337">
        <v>1</v>
      </c>
      <c r="F984" s="337"/>
      <c r="G984" s="672">
        <v>7000</v>
      </c>
      <c r="H984" s="249">
        <f>IF(G984="","",G984-G984*COMPASS!$U$29)</f>
        <v>7000</v>
      </c>
    </row>
    <row r="985" spans="1:8" ht="16.2" customHeight="1">
      <c r="A985" s="720" t="s">
        <v>16469</v>
      </c>
      <c r="B985" s="719" t="s">
        <v>421</v>
      </c>
      <c r="C985" s="721" t="s">
        <v>16470</v>
      </c>
      <c r="D985" s="724" t="s">
        <v>16471</v>
      </c>
      <c r="E985" s="337">
        <v>1</v>
      </c>
      <c r="F985" s="337"/>
      <c r="G985" s="672">
        <v>8000</v>
      </c>
      <c r="H985" s="249">
        <f>IF(G985="","",G985-G985*COMPASS!$U$29)</f>
        <v>8000</v>
      </c>
    </row>
    <row r="986" spans="1:8" ht="16.2" customHeight="1">
      <c r="A986" s="720" t="s">
        <v>16472</v>
      </c>
      <c r="B986" s="719" t="s">
        <v>421</v>
      </c>
      <c r="C986" s="721" t="s">
        <v>16473</v>
      </c>
      <c r="D986" s="724" t="s">
        <v>16474</v>
      </c>
      <c r="E986" s="337">
        <v>1</v>
      </c>
      <c r="F986" s="337"/>
      <c r="G986" s="672">
        <v>9000</v>
      </c>
      <c r="H986" s="249">
        <f>IF(G986="","",G986-G986*COMPASS!$U$29)</f>
        <v>9000</v>
      </c>
    </row>
    <row r="987" spans="1:8" ht="16.2" customHeight="1">
      <c r="A987" s="722" t="s">
        <v>15631</v>
      </c>
      <c r="B987" s="336"/>
      <c r="C987" s="723"/>
      <c r="D987" s="725"/>
      <c r="E987" s="336"/>
      <c r="F987" s="336"/>
      <c r="G987" s="708"/>
      <c r="H987" s="249" t="str">
        <f>IF(G987="","",G987-G987*COMPASS!$U$29)</f>
        <v/>
      </c>
    </row>
    <row r="988" spans="1:8" ht="16.2" customHeight="1">
      <c r="A988" s="720" t="s">
        <v>16475</v>
      </c>
      <c r="B988" s="719" t="s">
        <v>421</v>
      </c>
      <c r="C988" s="721" t="s">
        <v>16476</v>
      </c>
      <c r="D988" s="724" t="s">
        <v>16477</v>
      </c>
      <c r="E988" s="337">
        <v>1</v>
      </c>
      <c r="F988" s="337"/>
      <c r="G988" s="672">
        <v>7000</v>
      </c>
      <c r="H988" s="249">
        <f>IF(G988="","",G988-G988*COMPASS!$U$29)</f>
        <v>7000</v>
      </c>
    </row>
    <row r="989" spans="1:8" ht="16.2" customHeight="1">
      <c r="A989" s="720" t="s">
        <v>16478</v>
      </c>
      <c r="B989" s="719" t="s">
        <v>421</v>
      </c>
      <c r="C989" s="721" t="s">
        <v>16479</v>
      </c>
      <c r="D989" s="724" t="s">
        <v>16480</v>
      </c>
      <c r="E989" s="337">
        <v>1</v>
      </c>
      <c r="F989" s="337"/>
      <c r="G989" s="672">
        <v>1000</v>
      </c>
      <c r="H989" s="249">
        <f>IF(G989="","",G989-G989*COMPASS!$U$29)</f>
        <v>1000</v>
      </c>
    </row>
    <row r="990" spans="1:8" ht="16.2" customHeight="1">
      <c r="A990" s="720" t="s">
        <v>16481</v>
      </c>
      <c r="B990" s="719" t="s">
        <v>421</v>
      </c>
      <c r="C990" s="721" t="s">
        <v>16482</v>
      </c>
      <c r="D990" s="724" t="s">
        <v>16483</v>
      </c>
      <c r="E990" s="337">
        <v>1</v>
      </c>
      <c r="F990" s="337"/>
      <c r="G990" s="672">
        <v>2000</v>
      </c>
      <c r="H990" s="249">
        <f>IF(G990="","",G990-G990*COMPASS!$U$29)</f>
        <v>2000</v>
      </c>
    </row>
    <row r="991" spans="1:8" ht="16.2" customHeight="1">
      <c r="A991" s="720" t="s">
        <v>16484</v>
      </c>
      <c r="B991" s="719" t="s">
        <v>421</v>
      </c>
      <c r="C991" s="721" t="s">
        <v>16485</v>
      </c>
      <c r="D991" s="724" t="s">
        <v>16486</v>
      </c>
      <c r="E991" s="337">
        <v>1</v>
      </c>
      <c r="F991" s="337"/>
      <c r="G991" s="672">
        <v>3000</v>
      </c>
      <c r="H991" s="249">
        <f>IF(G991="","",G991-G991*COMPASS!$U$29)</f>
        <v>3000</v>
      </c>
    </row>
    <row r="992" spans="1:8" ht="16.2" customHeight="1">
      <c r="A992" s="720" t="s">
        <v>16487</v>
      </c>
      <c r="B992" s="719" t="s">
        <v>421</v>
      </c>
      <c r="C992" s="721" t="s">
        <v>16488</v>
      </c>
      <c r="D992" s="724" t="s">
        <v>16489</v>
      </c>
      <c r="E992" s="337">
        <v>1</v>
      </c>
      <c r="F992" s="337"/>
      <c r="G992" s="672">
        <v>4000</v>
      </c>
      <c r="H992" s="249">
        <f>IF(G992="","",G992-G992*COMPASS!$U$29)</f>
        <v>4000</v>
      </c>
    </row>
    <row r="993" spans="1:8" ht="16.2" customHeight="1">
      <c r="A993" s="720" t="s">
        <v>16490</v>
      </c>
      <c r="B993" s="719" t="s">
        <v>421</v>
      </c>
      <c r="C993" s="721" t="s">
        <v>16491</v>
      </c>
      <c r="D993" s="724" t="s">
        <v>16492</v>
      </c>
      <c r="E993" s="337">
        <v>1</v>
      </c>
      <c r="F993" s="337"/>
      <c r="G993" s="672">
        <v>5000</v>
      </c>
      <c r="H993" s="249">
        <f>IF(G993="","",G993-G993*COMPASS!$U$29)</f>
        <v>5000</v>
      </c>
    </row>
    <row r="994" spans="1:8" ht="16.2" customHeight="1">
      <c r="A994" s="720" t="s">
        <v>16493</v>
      </c>
      <c r="B994" s="719" t="s">
        <v>421</v>
      </c>
      <c r="C994" s="721" t="s">
        <v>16494</v>
      </c>
      <c r="D994" s="724" t="s">
        <v>16495</v>
      </c>
      <c r="E994" s="337">
        <v>1</v>
      </c>
      <c r="F994" s="337"/>
      <c r="G994" s="672">
        <v>6000</v>
      </c>
      <c r="H994" s="249">
        <f>IF(G994="","",G994-G994*COMPASS!$U$29)</f>
        <v>6000</v>
      </c>
    </row>
    <row r="995" spans="1:8" ht="16.2" customHeight="1">
      <c r="A995" s="720" t="s">
        <v>16496</v>
      </c>
      <c r="B995" s="719" t="s">
        <v>421</v>
      </c>
      <c r="C995" s="721" t="s">
        <v>16497</v>
      </c>
      <c r="D995" s="724" t="s">
        <v>16498</v>
      </c>
      <c r="E995" s="337">
        <v>1</v>
      </c>
      <c r="F995" s="337"/>
      <c r="G995" s="672">
        <v>7000</v>
      </c>
      <c r="H995" s="249">
        <f>IF(G995="","",G995-G995*COMPASS!$U$29)</f>
        <v>7000</v>
      </c>
    </row>
    <row r="996" spans="1:8" ht="16.2" customHeight="1">
      <c r="A996" s="720" t="s">
        <v>16499</v>
      </c>
      <c r="B996" s="719" t="s">
        <v>421</v>
      </c>
      <c r="C996" s="721" t="s">
        <v>16500</v>
      </c>
      <c r="D996" s="724" t="s">
        <v>16501</v>
      </c>
      <c r="E996" s="337">
        <v>1</v>
      </c>
      <c r="F996" s="337"/>
      <c r="G996" s="672">
        <v>8000</v>
      </c>
      <c r="H996" s="249">
        <f>IF(G996="","",G996-G996*COMPASS!$U$29)</f>
        <v>8000</v>
      </c>
    </row>
    <row r="997" spans="1:8" ht="16.2" customHeight="1">
      <c r="A997" s="720" t="s">
        <v>16502</v>
      </c>
      <c r="B997" s="719" t="s">
        <v>421</v>
      </c>
      <c r="C997" s="721" t="s">
        <v>16503</v>
      </c>
      <c r="D997" s="724" t="s">
        <v>16504</v>
      </c>
      <c r="E997" s="337">
        <v>1</v>
      </c>
      <c r="F997" s="337"/>
      <c r="G997" s="672">
        <v>9000</v>
      </c>
      <c r="H997" s="249">
        <f>IF(G997="","",G997-G997*COMPASS!$U$29)</f>
        <v>9000</v>
      </c>
    </row>
    <row r="998" spans="1:8" ht="16.2" customHeight="1">
      <c r="A998" s="720" t="s">
        <v>16505</v>
      </c>
      <c r="B998" s="719" t="s">
        <v>421</v>
      </c>
      <c r="C998" s="721" t="s">
        <v>16506</v>
      </c>
      <c r="D998" s="724" t="s">
        <v>16507</v>
      </c>
      <c r="E998" s="337">
        <v>1</v>
      </c>
      <c r="F998" s="337"/>
      <c r="G998" s="672">
        <v>10000</v>
      </c>
      <c r="H998" s="249">
        <f>IF(G998="","",G998-G998*COMPASS!$U$29)</f>
        <v>10000</v>
      </c>
    </row>
    <row r="999" spans="1:8" ht="16.2" customHeight="1">
      <c r="A999" s="720" t="s">
        <v>16508</v>
      </c>
      <c r="B999" s="719" t="s">
        <v>421</v>
      </c>
      <c r="C999" s="721" t="s">
        <v>16509</v>
      </c>
      <c r="D999" s="724" t="s">
        <v>16510</v>
      </c>
      <c r="E999" s="337">
        <v>1</v>
      </c>
      <c r="F999" s="337"/>
      <c r="G999" s="672">
        <v>11000</v>
      </c>
      <c r="H999" s="249">
        <f>IF(G999="","",G999-G999*COMPASS!$U$29)</f>
        <v>11000</v>
      </c>
    </row>
    <row r="1000" spans="1:8" ht="16.2" customHeight="1">
      <c r="A1000" s="720" t="s">
        <v>16511</v>
      </c>
      <c r="B1000" s="719" t="s">
        <v>421</v>
      </c>
      <c r="C1000" s="721" t="s">
        <v>16512</v>
      </c>
      <c r="D1000" s="724" t="s">
        <v>16513</v>
      </c>
      <c r="E1000" s="337">
        <v>1</v>
      </c>
      <c r="F1000" s="337"/>
      <c r="G1000" s="672">
        <v>12000</v>
      </c>
      <c r="H1000" s="249">
        <f>IF(G1000="","",G1000-G1000*COMPASS!$U$29)</f>
        <v>12000</v>
      </c>
    </row>
    <row r="1001" spans="1:8" ht="16.2" customHeight="1">
      <c r="A1001" s="720" t="s">
        <v>16514</v>
      </c>
      <c r="B1001" s="719" t="s">
        <v>421</v>
      </c>
      <c r="C1001" s="721" t="s">
        <v>16515</v>
      </c>
      <c r="D1001" s="724" t="s">
        <v>16516</v>
      </c>
      <c r="E1001" s="337">
        <v>1</v>
      </c>
      <c r="F1001" s="337"/>
      <c r="G1001" s="672">
        <v>13000</v>
      </c>
      <c r="H1001" s="249">
        <f>IF(G1001="","",G1001-G1001*COMPASS!$U$29)</f>
        <v>13000</v>
      </c>
    </row>
    <row r="1002" spans="1:8" ht="16.2" customHeight="1">
      <c r="A1002" s="720" t="s">
        <v>16517</v>
      </c>
      <c r="B1002" s="719" t="s">
        <v>421</v>
      </c>
      <c r="C1002" s="721" t="s">
        <v>16518</v>
      </c>
      <c r="D1002" s="724" t="s">
        <v>16519</v>
      </c>
      <c r="E1002" s="337">
        <v>1</v>
      </c>
      <c r="F1002" s="337"/>
      <c r="G1002" s="672">
        <v>14000</v>
      </c>
      <c r="H1002" s="249">
        <f>IF(G1002="","",G1002-G1002*COMPASS!$U$29)</f>
        <v>14000</v>
      </c>
    </row>
    <row r="1003" spans="1:8" ht="16.2" customHeight="1">
      <c r="A1003" s="720" t="s">
        <v>16520</v>
      </c>
      <c r="B1003" s="719" t="s">
        <v>421</v>
      </c>
      <c r="C1003" s="721" t="s">
        <v>16521</v>
      </c>
      <c r="D1003" s="724" t="s">
        <v>16522</v>
      </c>
      <c r="E1003" s="337">
        <v>1</v>
      </c>
      <c r="F1003" s="337"/>
      <c r="G1003" s="672">
        <v>15000</v>
      </c>
      <c r="H1003" s="249">
        <f>IF(G1003="","",G1003-G1003*COMPASS!$U$29)</f>
        <v>15000</v>
      </c>
    </row>
    <row r="1004" spans="1:8" ht="16.2" customHeight="1">
      <c r="A1004" s="720" t="s">
        <v>16523</v>
      </c>
      <c r="B1004" s="719" t="s">
        <v>421</v>
      </c>
      <c r="C1004" s="721" t="s">
        <v>16524</v>
      </c>
      <c r="D1004" s="724" t="s">
        <v>16525</v>
      </c>
      <c r="E1004" s="337">
        <v>1</v>
      </c>
      <c r="F1004" s="337"/>
      <c r="G1004" s="672">
        <v>16000</v>
      </c>
      <c r="H1004" s="249">
        <f>IF(G1004="","",G1004-G1004*COMPASS!$U$29)</f>
        <v>16000</v>
      </c>
    </row>
    <row r="1005" spans="1:8" ht="16.2" customHeight="1">
      <c r="A1005" s="720" t="s">
        <v>16526</v>
      </c>
      <c r="B1005" s="719" t="s">
        <v>421</v>
      </c>
      <c r="C1005" s="721" t="s">
        <v>16527</v>
      </c>
      <c r="D1005" s="724" t="s">
        <v>16528</v>
      </c>
      <c r="E1005" s="337">
        <v>1</v>
      </c>
      <c r="F1005" s="337"/>
      <c r="G1005" s="672">
        <v>17000</v>
      </c>
      <c r="H1005" s="249">
        <f>IF(G1005="","",G1005-G1005*COMPASS!$U$29)</f>
        <v>17000</v>
      </c>
    </row>
    <row r="1006" spans="1:8" ht="16.2" customHeight="1">
      <c r="A1006" s="720" t="s">
        <v>16529</v>
      </c>
      <c r="B1006" s="719" t="s">
        <v>421</v>
      </c>
      <c r="C1006" s="721" t="s">
        <v>16530</v>
      </c>
      <c r="D1006" s="724" t="s">
        <v>16531</v>
      </c>
      <c r="E1006" s="337">
        <v>1</v>
      </c>
      <c r="F1006" s="337"/>
      <c r="G1006" s="672">
        <v>18000</v>
      </c>
      <c r="H1006" s="249">
        <f>IF(G1006="","",G1006-G1006*COMPASS!$U$29)</f>
        <v>18000</v>
      </c>
    </row>
    <row r="1007" spans="1:8" ht="16.2" customHeight="1">
      <c r="A1007" s="722" t="s">
        <v>15689</v>
      </c>
      <c r="B1007" s="336"/>
      <c r="C1007" s="723"/>
      <c r="D1007" s="725"/>
      <c r="E1007" s="336"/>
      <c r="F1007" s="336"/>
      <c r="G1007" s="708"/>
      <c r="H1007" s="249" t="str">
        <f>IF(G1007="","",G1007-G1007*COMPASS!$U$29)</f>
        <v/>
      </c>
    </row>
    <row r="1008" spans="1:8" ht="16.2" customHeight="1">
      <c r="A1008" s="720" t="s">
        <v>16532</v>
      </c>
      <c r="B1008" s="719" t="s">
        <v>421</v>
      </c>
      <c r="C1008" s="721" t="s">
        <v>16533</v>
      </c>
      <c r="D1008" s="724" t="s">
        <v>16534</v>
      </c>
      <c r="E1008" s="337">
        <v>1</v>
      </c>
      <c r="F1008" s="337"/>
      <c r="G1008" s="672">
        <v>199</v>
      </c>
      <c r="H1008" s="249">
        <f>IF(G1008="","",G1008-G1008*COMPASS!$U$29)</f>
        <v>199</v>
      </c>
    </row>
    <row r="1009" spans="1:8" ht="16.2" customHeight="1">
      <c r="A1009" s="720" t="s">
        <v>19614</v>
      </c>
      <c r="B1009" s="719" t="s">
        <v>421</v>
      </c>
      <c r="C1009" s="721" t="s">
        <v>19590</v>
      </c>
      <c r="D1009" s="724" t="s">
        <v>19591</v>
      </c>
      <c r="E1009" s="337">
        <v>1</v>
      </c>
      <c r="F1009" s="337"/>
      <c r="G1009" s="672">
        <v>428</v>
      </c>
      <c r="H1009" s="249">
        <f>IF(G1009="","",G1009-G1009*COMPASS!$U$29)</f>
        <v>428</v>
      </c>
    </row>
    <row r="1010" spans="1:8" ht="16.2" customHeight="1">
      <c r="A1010" s="720" t="s">
        <v>16535</v>
      </c>
      <c r="B1010" s="719" t="s">
        <v>421</v>
      </c>
      <c r="C1010" s="721" t="s">
        <v>16536</v>
      </c>
      <c r="D1010" s="724" t="s">
        <v>16537</v>
      </c>
      <c r="E1010" s="337">
        <v>1</v>
      </c>
      <c r="F1010" s="337"/>
      <c r="G1010" s="672">
        <v>60</v>
      </c>
      <c r="H1010" s="249">
        <f>IF(G1010="","",G1010-G1010*COMPASS!$U$29)</f>
        <v>60</v>
      </c>
    </row>
    <row r="1011" spans="1:8" ht="16.2" customHeight="1">
      <c r="A1011" s="722" t="s">
        <v>15696</v>
      </c>
      <c r="B1011" s="336"/>
      <c r="C1011" s="723"/>
      <c r="D1011" s="725"/>
      <c r="E1011" s="336"/>
      <c r="F1011" s="336"/>
      <c r="G1011" s="708"/>
      <c r="H1011" s="249" t="str">
        <f>IF(G1011="","",G1011-G1011*COMPASS!$U$29)</f>
        <v/>
      </c>
    </row>
    <row r="1012" spans="1:8" ht="16.2" customHeight="1">
      <c r="A1012" s="720" t="s">
        <v>16538</v>
      </c>
      <c r="B1012" s="719" t="s">
        <v>421</v>
      </c>
      <c r="C1012" s="721" t="s">
        <v>16539</v>
      </c>
      <c r="D1012" s="724" t="s">
        <v>16540</v>
      </c>
      <c r="E1012" s="337">
        <v>1</v>
      </c>
      <c r="F1012" s="337"/>
      <c r="G1012" s="672">
        <v>20</v>
      </c>
      <c r="H1012" s="249">
        <f>IF(G1012="","",G1012-G1012*COMPASS!$U$29)</f>
        <v>20</v>
      </c>
    </row>
    <row r="1013" spans="1:8" ht="16.2" customHeight="1">
      <c r="A1013" s="720" t="s">
        <v>19615</v>
      </c>
      <c r="B1013" s="719" t="s">
        <v>421</v>
      </c>
      <c r="C1013" s="721" t="s">
        <v>19592</v>
      </c>
      <c r="D1013" s="724" t="s">
        <v>19593</v>
      </c>
      <c r="E1013" s="337">
        <v>1</v>
      </c>
      <c r="F1013" s="337"/>
      <c r="G1013" s="672">
        <v>20</v>
      </c>
      <c r="H1013" s="249">
        <f>IF(G1013="","",G1013-G1013*COMPASS!$U$29)</f>
        <v>20</v>
      </c>
    </row>
    <row r="1014" spans="1:8" ht="16.2" customHeight="1">
      <c r="A1014" s="720" t="s">
        <v>16541</v>
      </c>
      <c r="B1014" s="719" t="s">
        <v>421</v>
      </c>
      <c r="C1014" s="721" t="s">
        <v>16542</v>
      </c>
      <c r="D1014" s="724" t="s">
        <v>16543</v>
      </c>
      <c r="E1014" s="337">
        <v>1</v>
      </c>
      <c r="F1014" s="337"/>
      <c r="G1014" s="672">
        <v>6</v>
      </c>
      <c r="H1014" s="249">
        <f>IF(G1014="","",G1014-G1014*COMPASS!$U$29)</f>
        <v>6</v>
      </c>
    </row>
    <row r="1015" spans="1:8" ht="16.2" customHeight="1">
      <c r="A1015" s="722" t="s">
        <v>16544</v>
      </c>
      <c r="B1015" s="336"/>
      <c r="C1015" s="723"/>
      <c r="D1015" s="725"/>
      <c r="E1015" s="336"/>
      <c r="F1015" s="336"/>
      <c r="G1015" s="708"/>
      <c r="H1015" s="249" t="str">
        <f>IF(G1015="","",G1015-G1015*COMPASS!$U$29)</f>
        <v/>
      </c>
    </row>
    <row r="1016" spans="1:8" ht="16.2" customHeight="1">
      <c r="A1016" s="720" t="s">
        <v>16545</v>
      </c>
      <c r="B1016" s="719" t="s">
        <v>421</v>
      </c>
      <c r="C1016" s="721" t="s">
        <v>16546</v>
      </c>
      <c r="D1016" s="724" t="s">
        <v>16547</v>
      </c>
      <c r="E1016" s="337">
        <v>1</v>
      </c>
      <c r="F1016" s="337"/>
      <c r="G1016" s="672">
        <v>999</v>
      </c>
      <c r="H1016" s="249">
        <f>IF(G1016="","",G1016-G1016*COMPASS!$U$29)</f>
        <v>999</v>
      </c>
    </row>
    <row r="1017" spans="1:8" ht="16.2" customHeight="1">
      <c r="A1017" s="720" t="s">
        <v>16548</v>
      </c>
      <c r="B1017" s="719" t="s">
        <v>421</v>
      </c>
      <c r="C1017" s="721" t="s">
        <v>16549</v>
      </c>
      <c r="D1017" s="724" t="s">
        <v>16550</v>
      </c>
      <c r="E1017" s="337">
        <v>1</v>
      </c>
      <c r="F1017" s="337"/>
      <c r="G1017" s="672">
        <v>1999</v>
      </c>
      <c r="H1017" s="249">
        <f>IF(G1017="","",G1017-G1017*COMPASS!$U$29)</f>
        <v>1999</v>
      </c>
    </row>
    <row r="1018" spans="1:8" ht="16.2" customHeight="1">
      <c r="A1018" s="722" t="s">
        <v>15710</v>
      </c>
      <c r="B1018" s="336"/>
      <c r="C1018" s="723"/>
      <c r="D1018" s="725"/>
      <c r="E1018" s="336"/>
      <c r="F1018" s="336"/>
      <c r="G1018" s="708"/>
      <c r="H1018" s="249" t="str">
        <f>IF(G1018="","",G1018-G1018*COMPASS!$U$29)</f>
        <v/>
      </c>
    </row>
    <row r="1019" spans="1:8" ht="16.2" customHeight="1">
      <c r="A1019" s="720" t="s">
        <v>16551</v>
      </c>
      <c r="B1019" s="719" t="s">
        <v>421</v>
      </c>
      <c r="C1019" s="721" t="s">
        <v>16552</v>
      </c>
      <c r="D1019" s="724" t="s">
        <v>16553</v>
      </c>
      <c r="E1019" s="337">
        <v>1</v>
      </c>
      <c r="F1019" s="337"/>
      <c r="G1019" s="672">
        <v>19000</v>
      </c>
      <c r="H1019" s="249">
        <f>IF(G1019="","",G1019-G1019*COMPASS!$U$29)</f>
        <v>19000</v>
      </c>
    </row>
    <row r="1020" spans="1:8" ht="16.2" customHeight="1">
      <c r="A1020" s="720" t="s">
        <v>16554</v>
      </c>
      <c r="B1020" s="719" t="s">
        <v>421</v>
      </c>
      <c r="C1020" s="721" t="s">
        <v>16555</v>
      </c>
      <c r="D1020" s="724" t="s">
        <v>16556</v>
      </c>
      <c r="E1020" s="337">
        <v>1</v>
      </c>
      <c r="F1020" s="337"/>
      <c r="G1020" s="672">
        <v>19000</v>
      </c>
      <c r="H1020" s="249">
        <f>IF(G1020="","",G1020-G1020*COMPASS!$U$29)</f>
        <v>19000</v>
      </c>
    </row>
    <row r="1021" spans="1:8" ht="16.2" customHeight="1">
      <c r="A1021" s="720" t="s">
        <v>16557</v>
      </c>
      <c r="B1021" s="719" t="s">
        <v>421</v>
      </c>
      <c r="C1021" s="721" t="s">
        <v>16558</v>
      </c>
      <c r="D1021" s="724" t="s">
        <v>16559</v>
      </c>
      <c r="E1021" s="337">
        <v>1</v>
      </c>
      <c r="F1021" s="337"/>
      <c r="G1021" s="672">
        <v>5700</v>
      </c>
      <c r="H1021" s="249">
        <f>IF(G1021="","",G1021-G1021*COMPASS!$U$29)</f>
        <v>5700</v>
      </c>
    </row>
    <row r="1022" spans="1:8" ht="16.2" customHeight="1">
      <c r="A1022" s="722" t="s">
        <v>15720</v>
      </c>
      <c r="B1022" s="336"/>
      <c r="C1022" s="723"/>
      <c r="D1022" s="725"/>
      <c r="E1022" s="336"/>
      <c r="F1022" s="336"/>
      <c r="G1022" s="708"/>
      <c r="H1022" s="249" t="str">
        <f>IF(G1022="","",G1022-G1022*COMPASS!$U$29)</f>
        <v/>
      </c>
    </row>
    <row r="1023" spans="1:8" ht="16.2" customHeight="1">
      <c r="A1023" s="720" t="s">
        <v>16560</v>
      </c>
      <c r="B1023" s="719" t="s">
        <v>421</v>
      </c>
      <c r="C1023" s="721" t="s">
        <v>16561</v>
      </c>
      <c r="D1023" s="724" t="s">
        <v>16562</v>
      </c>
      <c r="E1023" s="337">
        <v>1</v>
      </c>
      <c r="F1023" s="337"/>
      <c r="G1023" s="672">
        <v>19000</v>
      </c>
      <c r="H1023" s="249">
        <f>IF(G1023="","",G1023-G1023*COMPASS!$U$29)</f>
        <v>19000</v>
      </c>
    </row>
    <row r="1024" spans="1:8" ht="16.2" customHeight="1">
      <c r="A1024" s="720" t="s">
        <v>16563</v>
      </c>
      <c r="B1024" s="719" t="s">
        <v>421</v>
      </c>
      <c r="C1024" s="721" t="s">
        <v>16564</v>
      </c>
      <c r="D1024" s="724" t="s">
        <v>16565</v>
      </c>
      <c r="E1024" s="337">
        <v>1</v>
      </c>
      <c r="F1024" s="337"/>
      <c r="G1024" s="672">
        <v>19000</v>
      </c>
      <c r="H1024" s="249">
        <f>IF(G1024="","",G1024-G1024*COMPASS!$U$29)</f>
        <v>19000</v>
      </c>
    </row>
    <row r="1025" spans="1:8" ht="16.2" customHeight="1">
      <c r="A1025" s="720" t="s">
        <v>16566</v>
      </c>
      <c r="B1025" s="719" t="s">
        <v>421</v>
      </c>
      <c r="C1025" s="721" t="s">
        <v>16567</v>
      </c>
      <c r="D1025" s="724" t="s">
        <v>16568</v>
      </c>
      <c r="E1025" s="337">
        <v>1</v>
      </c>
      <c r="F1025" s="337"/>
      <c r="G1025" s="672">
        <v>19000</v>
      </c>
      <c r="H1025" s="249">
        <f>IF(G1025="","",G1025-G1025*COMPASS!$U$29)</f>
        <v>19000</v>
      </c>
    </row>
    <row r="1026" spans="1:8" ht="16.2" customHeight="1">
      <c r="A1026" s="720" t="s">
        <v>16569</v>
      </c>
      <c r="B1026" s="719" t="s">
        <v>421</v>
      </c>
      <c r="C1026" s="721" t="s">
        <v>16570</v>
      </c>
      <c r="D1026" s="724" t="s">
        <v>16571</v>
      </c>
      <c r="E1026" s="337">
        <v>1</v>
      </c>
      <c r="F1026" s="337"/>
      <c r="G1026" s="672">
        <v>19000</v>
      </c>
      <c r="H1026" s="249">
        <f>IF(G1026="","",G1026-G1026*COMPASS!$U$29)</f>
        <v>19000</v>
      </c>
    </row>
    <row r="1027" spans="1:8" ht="16.2" customHeight="1">
      <c r="A1027" s="720" t="s">
        <v>16572</v>
      </c>
      <c r="B1027" s="719" t="s">
        <v>421</v>
      </c>
      <c r="C1027" s="721" t="s">
        <v>16573</v>
      </c>
      <c r="D1027" s="724" t="s">
        <v>16574</v>
      </c>
      <c r="E1027" s="337">
        <v>1</v>
      </c>
      <c r="F1027" s="337"/>
      <c r="G1027" s="672">
        <v>2000</v>
      </c>
      <c r="H1027" s="249">
        <f>IF(G1027="","",G1027-G1027*COMPASS!$U$29)</f>
        <v>2000</v>
      </c>
    </row>
    <row r="1028" spans="1:8" ht="16.2" customHeight="1">
      <c r="A1028" s="720" t="s">
        <v>16575</v>
      </c>
      <c r="B1028" s="719" t="s">
        <v>421</v>
      </c>
      <c r="C1028" s="721" t="s">
        <v>16576</v>
      </c>
      <c r="D1028" s="724" t="s">
        <v>16577</v>
      </c>
      <c r="E1028" s="337">
        <v>1</v>
      </c>
      <c r="F1028" s="337"/>
      <c r="G1028" s="672">
        <v>10000</v>
      </c>
      <c r="H1028" s="249">
        <f>IF(G1028="","",G1028-G1028*COMPASS!$U$29)</f>
        <v>10000</v>
      </c>
    </row>
    <row r="1029" spans="1:8" ht="16.2" customHeight="1">
      <c r="A1029" s="720" t="s">
        <v>16578</v>
      </c>
      <c r="B1029" s="719" t="s">
        <v>421</v>
      </c>
      <c r="C1029" s="721" t="s">
        <v>16579</v>
      </c>
      <c r="D1029" s="724" t="s">
        <v>16580</v>
      </c>
      <c r="E1029" s="337">
        <v>1</v>
      </c>
      <c r="F1029" s="337"/>
      <c r="G1029" s="672">
        <v>20000</v>
      </c>
      <c r="H1029" s="249">
        <f>IF(G1029="","",G1029-G1029*COMPASS!$U$29)</f>
        <v>20000</v>
      </c>
    </row>
    <row r="1030" spans="1:8" ht="16.2" customHeight="1">
      <c r="A1030" s="720" t="s">
        <v>16581</v>
      </c>
      <c r="B1030" s="719" t="s">
        <v>421</v>
      </c>
      <c r="C1030" s="721" t="s">
        <v>16582</v>
      </c>
      <c r="D1030" s="724" t="s">
        <v>16583</v>
      </c>
      <c r="E1030" s="337">
        <v>1</v>
      </c>
      <c r="F1030" s="337"/>
      <c r="G1030" s="672">
        <v>100000</v>
      </c>
      <c r="H1030" s="249">
        <f>IF(G1030="","",G1030-G1030*COMPASS!$U$29)</f>
        <v>100000</v>
      </c>
    </row>
    <row r="1031" spans="1:8" ht="16.2" customHeight="1">
      <c r="A1031" s="720" t="s">
        <v>16584</v>
      </c>
      <c r="B1031" s="719" t="s">
        <v>421</v>
      </c>
      <c r="C1031" s="721" t="s">
        <v>16585</v>
      </c>
      <c r="D1031" s="724" t="s">
        <v>16586</v>
      </c>
      <c r="E1031" s="337">
        <v>1</v>
      </c>
      <c r="F1031" s="337"/>
      <c r="G1031" s="672">
        <v>200000</v>
      </c>
      <c r="H1031" s="249">
        <f>IF(G1031="","",G1031-G1031*COMPASS!$U$29)</f>
        <v>200000</v>
      </c>
    </row>
    <row r="1032" spans="1:8" ht="16.2" customHeight="1">
      <c r="A1032" s="720" t="s">
        <v>16587</v>
      </c>
      <c r="B1032" s="719" t="s">
        <v>421</v>
      </c>
      <c r="C1032" s="721" t="s">
        <v>16588</v>
      </c>
      <c r="D1032" s="724" t="s">
        <v>16589</v>
      </c>
      <c r="E1032" s="337">
        <v>1</v>
      </c>
      <c r="F1032" s="337"/>
      <c r="G1032" s="672">
        <v>32000</v>
      </c>
      <c r="H1032" s="249">
        <f>IF(G1032="","",G1032-G1032*COMPASS!$U$29)</f>
        <v>32000</v>
      </c>
    </row>
    <row r="1033" spans="1:8" ht="16.2" customHeight="1">
      <c r="A1033" s="720" t="s">
        <v>16590</v>
      </c>
      <c r="B1033" s="719" t="s">
        <v>421</v>
      </c>
      <c r="C1033" s="721" t="s">
        <v>16591</v>
      </c>
      <c r="D1033" s="724" t="s">
        <v>16592</v>
      </c>
      <c r="E1033" s="337">
        <v>1</v>
      </c>
      <c r="F1033" s="337"/>
      <c r="G1033" s="672">
        <v>3000</v>
      </c>
      <c r="H1033" s="249">
        <f>IF(G1033="","",G1033-G1033*COMPASS!$U$29)</f>
        <v>3000</v>
      </c>
    </row>
    <row r="1034" spans="1:8" ht="16.2" customHeight="1">
      <c r="A1034" s="720" t="s">
        <v>16593</v>
      </c>
      <c r="B1034" s="719" t="s">
        <v>421</v>
      </c>
      <c r="C1034" s="721" t="s">
        <v>16594</v>
      </c>
      <c r="D1034" s="724" t="s">
        <v>16595</v>
      </c>
      <c r="E1034" s="337">
        <v>1</v>
      </c>
      <c r="F1034" s="337"/>
      <c r="G1034" s="672">
        <v>5000</v>
      </c>
      <c r="H1034" s="249">
        <f>IF(G1034="","",G1034-G1034*COMPASS!$U$29)</f>
        <v>5000</v>
      </c>
    </row>
    <row r="1035" spans="1:8" ht="16.2" customHeight="1">
      <c r="A1035" s="720" t="s">
        <v>16596</v>
      </c>
      <c r="B1035" s="719" t="s">
        <v>421</v>
      </c>
      <c r="C1035" s="721" t="s">
        <v>16597</v>
      </c>
      <c r="D1035" s="724" t="s">
        <v>16598</v>
      </c>
      <c r="E1035" s="337">
        <v>1</v>
      </c>
      <c r="F1035" s="337"/>
      <c r="G1035" s="672">
        <v>200</v>
      </c>
      <c r="H1035" s="249">
        <f>IF(G1035="","",G1035-G1035*COMPASS!$U$29)</f>
        <v>200</v>
      </c>
    </row>
    <row r="1036" spans="1:8" ht="16.2" customHeight="1">
      <c r="A1036" s="720" t="s">
        <v>16599</v>
      </c>
      <c r="B1036" s="719" t="s">
        <v>421</v>
      </c>
      <c r="C1036" s="721" t="s">
        <v>16600</v>
      </c>
      <c r="D1036" s="724" t="s">
        <v>16601</v>
      </c>
      <c r="E1036" s="337">
        <v>1</v>
      </c>
      <c r="F1036" s="337"/>
      <c r="G1036" s="672">
        <v>300</v>
      </c>
      <c r="H1036" s="249">
        <f>IF(G1036="","",G1036-G1036*COMPASS!$U$29)</f>
        <v>300</v>
      </c>
    </row>
    <row r="1037" spans="1:8" ht="16.2" customHeight="1">
      <c r="A1037" s="720" t="s">
        <v>16602</v>
      </c>
      <c r="B1037" s="719" t="s">
        <v>421</v>
      </c>
      <c r="C1037" s="721" t="s">
        <v>16603</v>
      </c>
      <c r="D1037" s="724" t="s">
        <v>16604</v>
      </c>
      <c r="E1037" s="337">
        <v>1</v>
      </c>
      <c r="F1037" s="337"/>
      <c r="G1037" s="672">
        <v>500</v>
      </c>
      <c r="H1037" s="249">
        <f>IF(G1037="","",G1037-G1037*COMPASS!$U$29)</f>
        <v>500</v>
      </c>
    </row>
    <row r="1038" spans="1:8" ht="16.2" customHeight="1">
      <c r="A1038" s="720" t="s">
        <v>16605</v>
      </c>
      <c r="B1038" s="719" t="s">
        <v>421</v>
      </c>
      <c r="C1038" s="721" t="s">
        <v>16606</v>
      </c>
      <c r="D1038" s="724" t="s">
        <v>16607</v>
      </c>
      <c r="E1038" s="337">
        <v>1</v>
      </c>
      <c r="F1038" s="337"/>
      <c r="G1038" s="672">
        <v>32000</v>
      </c>
      <c r="H1038" s="249">
        <f>IF(G1038="","",G1038-G1038*COMPASS!$U$29)</f>
        <v>32000</v>
      </c>
    </row>
    <row r="1039" spans="1:8" ht="16.2" customHeight="1">
      <c r="A1039" s="722" t="s">
        <v>15730</v>
      </c>
      <c r="B1039" s="336"/>
      <c r="C1039" s="723"/>
      <c r="D1039" s="725"/>
      <c r="E1039" s="336"/>
      <c r="F1039" s="336"/>
      <c r="G1039" s="708"/>
      <c r="H1039" s="249" t="str">
        <f>IF(G1039="","",G1039-G1039*COMPASS!$U$29)</f>
        <v/>
      </c>
    </row>
    <row r="1040" spans="1:8" ht="16.2" customHeight="1">
      <c r="A1040" s="720" t="s">
        <v>16608</v>
      </c>
      <c r="B1040" s="719" t="s">
        <v>421</v>
      </c>
      <c r="C1040" s="721" t="s">
        <v>16609</v>
      </c>
      <c r="D1040" s="724" t="s">
        <v>16610</v>
      </c>
      <c r="E1040" s="337">
        <v>1</v>
      </c>
      <c r="F1040" s="337"/>
      <c r="G1040" s="672">
        <v>199</v>
      </c>
      <c r="H1040" s="249">
        <f>IF(G1040="","",G1040-G1040*COMPASS!$U$29)</f>
        <v>199</v>
      </c>
    </row>
    <row r="1041" spans="1:8" ht="16.2" customHeight="1">
      <c r="A1041" s="720" t="s">
        <v>16611</v>
      </c>
      <c r="B1041" s="719" t="s">
        <v>421</v>
      </c>
      <c r="C1041" s="721" t="s">
        <v>16612</v>
      </c>
      <c r="D1041" s="724" t="s">
        <v>16613</v>
      </c>
      <c r="E1041" s="337">
        <v>1</v>
      </c>
      <c r="F1041" s="337"/>
      <c r="G1041" s="672">
        <v>1999</v>
      </c>
      <c r="H1041" s="249">
        <f>IF(G1041="","",G1041-G1041*COMPASS!$U$29)</f>
        <v>1999</v>
      </c>
    </row>
    <row r="1042" spans="1:8" ht="16.2" customHeight="1">
      <c r="A1042" s="720" t="s">
        <v>16614</v>
      </c>
      <c r="B1042" s="719" t="s">
        <v>421</v>
      </c>
      <c r="C1042" s="721" t="s">
        <v>16615</v>
      </c>
      <c r="D1042" s="724" t="s">
        <v>16616</v>
      </c>
      <c r="E1042" s="337">
        <v>1</v>
      </c>
      <c r="F1042" s="337"/>
      <c r="G1042" s="672">
        <v>3999</v>
      </c>
      <c r="H1042" s="249">
        <f>IF(G1042="","",G1042-G1042*COMPASS!$U$29)</f>
        <v>3999</v>
      </c>
    </row>
    <row r="1043" spans="1:8" ht="16.2" customHeight="1">
      <c r="A1043" s="722" t="s">
        <v>15740</v>
      </c>
      <c r="B1043" s="336"/>
      <c r="C1043" s="723"/>
      <c r="D1043" s="725"/>
      <c r="E1043" s="336"/>
      <c r="F1043" s="336"/>
      <c r="G1043" s="708"/>
      <c r="H1043" s="249" t="str">
        <f>IF(G1043="","",G1043-G1043*COMPASS!$U$29)</f>
        <v/>
      </c>
    </row>
    <row r="1044" spans="1:8" ht="16.2" customHeight="1">
      <c r="A1044" s="720" t="s">
        <v>16617</v>
      </c>
      <c r="B1044" s="719" t="s">
        <v>421</v>
      </c>
      <c r="C1044" s="721" t="s">
        <v>16618</v>
      </c>
      <c r="D1044" s="724" t="s">
        <v>16619</v>
      </c>
      <c r="E1044" s="337">
        <v>1</v>
      </c>
      <c r="F1044" s="337"/>
      <c r="G1044" s="672">
        <v>999</v>
      </c>
      <c r="H1044" s="249">
        <f>IF(G1044="","",G1044-G1044*COMPASS!$U$29)</f>
        <v>999</v>
      </c>
    </row>
    <row r="1045" spans="1:8" ht="16.2" customHeight="1">
      <c r="A1045" s="720" t="s">
        <v>16620</v>
      </c>
      <c r="B1045" s="719" t="s">
        <v>421</v>
      </c>
      <c r="C1045" s="721" t="s">
        <v>16621</v>
      </c>
      <c r="D1045" s="724" t="s">
        <v>16622</v>
      </c>
      <c r="E1045" s="337">
        <v>1</v>
      </c>
      <c r="F1045" s="337"/>
      <c r="G1045" s="672">
        <v>999</v>
      </c>
      <c r="H1045" s="249">
        <f>IF(G1045="","",G1045-G1045*COMPASS!$U$29)</f>
        <v>999</v>
      </c>
    </row>
    <row r="1046" spans="1:8" ht="16.2" customHeight="1">
      <c r="A1046" s="722" t="s">
        <v>15747</v>
      </c>
      <c r="B1046" s="336"/>
      <c r="C1046" s="723"/>
      <c r="D1046" s="725"/>
      <c r="E1046" s="336"/>
      <c r="F1046" s="336"/>
      <c r="G1046" s="708"/>
      <c r="H1046" s="249" t="str">
        <f>IF(G1046="","",G1046-G1046*COMPASS!$U$29)</f>
        <v/>
      </c>
    </row>
    <row r="1047" spans="1:8" ht="16.2" customHeight="1">
      <c r="A1047" s="720" t="s">
        <v>16623</v>
      </c>
      <c r="B1047" s="719" t="s">
        <v>421</v>
      </c>
      <c r="C1047" s="721" t="s">
        <v>16624</v>
      </c>
      <c r="D1047" s="724" t="s">
        <v>16625</v>
      </c>
      <c r="E1047" s="337">
        <v>1</v>
      </c>
      <c r="F1047" s="337"/>
      <c r="G1047" s="672">
        <v>999</v>
      </c>
      <c r="H1047" s="249">
        <f>IF(G1047="","",G1047-G1047*COMPASS!$U$29)</f>
        <v>999</v>
      </c>
    </row>
    <row r="1048" spans="1:8" ht="16.2" customHeight="1">
      <c r="A1048" s="722" t="s">
        <v>15751</v>
      </c>
      <c r="B1048" s="336"/>
      <c r="C1048" s="723"/>
      <c r="D1048" s="725"/>
      <c r="E1048" s="336"/>
      <c r="F1048" s="336"/>
      <c r="G1048" s="708"/>
      <c r="H1048" s="249" t="str">
        <f>IF(G1048="","",G1048-G1048*COMPASS!$U$29)</f>
        <v/>
      </c>
    </row>
    <row r="1049" spans="1:8" ht="16.2" customHeight="1">
      <c r="A1049" s="720" t="s">
        <v>16626</v>
      </c>
      <c r="B1049" s="719" t="s">
        <v>421</v>
      </c>
      <c r="C1049" s="721" t="s">
        <v>16627</v>
      </c>
      <c r="D1049" s="724" t="s">
        <v>16628</v>
      </c>
      <c r="E1049" s="337">
        <v>1</v>
      </c>
      <c r="F1049" s="337"/>
      <c r="G1049" s="672">
        <v>999</v>
      </c>
      <c r="H1049" s="249">
        <f>IF(G1049="","",G1049-G1049*COMPASS!$U$29)</f>
        <v>999</v>
      </c>
    </row>
    <row r="1050" spans="1:8" ht="16.2" customHeight="1">
      <c r="A1050" s="720" t="s">
        <v>16629</v>
      </c>
      <c r="B1050" s="719" t="s">
        <v>421</v>
      </c>
      <c r="C1050" s="721" t="s">
        <v>16630</v>
      </c>
      <c r="D1050" s="724" t="s">
        <v>16631</v>
      </c>
      <c r="E1050" s="337">
        <v>1</v>
      </c>
      <c r="F1050" s="337"/>
      <c r="G1050" s="672">
        <v>399</v>
      </c>
      <c r="H1050" s="249">
        <f>IF(G1050="","",G1050-G1050*COMPASS!$U$29)</f>
        <v>399</v>
      </c>
    </row>
    <row r="1051" spans="1:8" ht="16.2" customHeight="1">
      <c r="A1051" s="722" t="s">
        <v>15758</v>
      </c>
      <c r="B1051" s="336"/>
      <c r="C1051" s="723"/>
      <c r="D1051" s="725"/>
      <c r="E1051" s="336"/>
      <c r="F1051" s="336"/>
      <c r="G1051" s="708"/>
      <c r="H1051" s="249" t="str">
        <f>IF(G1051="","",G1051-G1051*COMPASS!$U$29)</f>
        <v/>
      </c>
    </row>
    <row r="1052" spans="1:8" ht="16.2" customHeight="1">
      <c r="A1052" s="720" t="s">
        <v>16632</v>
      </c>
      <c r="B1052" s="719" t="s">
        <v>421</v>
      </c>
      <c r="C1052" s="721" t="s">
        <v>16633</v>
      </c>
      <c r="D1052" s="724" t="s">
        <v>16634</v>
      </c>
      <c r="E1052" s="337">
        <v>1</v>
      </c>
      <c r="F1052" s="337"/>
      <c r="G1052" s="672">
        <v>2</v>
      </c>
      <c r="H1052" s="249">
        <f>IF(G1052="","",G1052-G1052*COMPASS!$U$29)</f>
        <v>2</v>
      </c>
    </row>
    <row r="1053" spans="1:8" ht="16.2" customHeight="1">
      <c r="A1053" s="722" t="s">
        <v>15762</v>
      </c>
      <c r="B1053" s="336"/>
      <c r="C1053" s="723"/>
      <c r="D1053" s="725"/>
      <c r="E1053" s="336"/>
      <c r="F1053" s="336"/>
      <c r="G1053" s="708"/>
      <c r="H1053" s="249" t="str">
        <f>IF(G1053="","",G1053-G1053*COMPASS!$U$29)</f>
        <v/>
      </c>
    </row>
    <row r="1054" spans="1:8" ht="16.2" customHeight="1">
      <c r="A1054" s="720" t="s">
        <v>16635</v>
      </c>
      <c r="B1054" s="719" t="s">
        <v>421</v>
      </c>
      <c r="C1054" s="721" t="s">
        <v>16636</v>
      </c>
      <c r="D1054" s="724" t="s">
        <v>16637</v>
      </c>
      <c r="E1054" s="337">
        <v>1</v>
      </c>
      <c r="F1054" s="337"/>
      <c r="G1054" s="672">
        <v>39.199999999999996</v>
      </c>
      <c r="H1054" s="249">
        <f>IF(G1054="","",G1054-G1054*COMPASS!$U$29)</f>
        <v>39.199999999999996</v>
      </c>
    </row>
    <row r="1055" spans="1:8" ht="16.2" customHeight="1">
      <c r="A1055" s="720" t="s">
        <v>16638</v>
      </c>
      <c r="B1055" s="719" t="s">
        <v>421</v>
      </c>
      <c r="C1055" s="721" t="s">
        <v>16639</v>
      </c>
      <c r="D1055" s="724" t="s">
        <v>16640</v>
      </c>
      <c r="E1055" s="337">
        <v>1</v>
      </c>
      <c r="F1055" s="337"/>
      <c r="G1055" s="672">
        <v>176.39999999999998</v>
      </c>
      <c r="H1055" s="249">
        <f>IF(G1055="","",G1055-G1055*COMPASS!$U$29)</f>
        <v>176.39999999999998</v>
      </c>
    </row>
    <row r="1056" spans="1:8" ht="16.2" customHeight="1">
      <c r="A1056" s="720" t="s">
        <v>16641</v>
      </c>
      <c r="B1056" s="719" t="s">
        <v>421</v>
      </c>
      <c r="C1056" s="721" t="s">
        <v>16642</v>
      </c>
      <c r="D1056" s="724" t="s">
        <v>16643</v>
      </c>
      <c r="E1056" s="337">
        <v>1</v>
      </c>
      <c r="F1056" s="337"/>
      <c r="G1056" s="672">
        <v>107.8</v>
      </c>
      <c r="H1056" s="249">
        <f>IF(G1056="","",G1056-G1056*COMPASS!$U$29)</f>
        <v>107.8</v>
      </c>
    </row>
    <row r="1057" spans="1:8" ht="16.2" customHeight="1">
      <c r="A1057" s="720" t="s">
        <v>16644</v>
      </c>
      <c r="B1057" s="719" t="s">
        <v>421</v>
      </c>
      <c r="C1057" s="721" t="s">
        <v>16645</v>
      </c>
      <c r="D1057" s="724" t="s">
        <v>16646</v>
      </c>
      <c r="E1057" s="337">
        <v>1</v>
      </c>
      <c r="F1057" s="337"/>
      <c r="G1057" s="672">
        <v>28</v>
      </c>
      <c r="H1057" s="249">
        <f>IF(G1057="","",G1057-G1057*COMPASS!$U$29)</f>
        <v>28</v>
      </c>
    </row>
    <row r="1058" spans="1:8" ht="16.2" customHeight="1">
      <c r="A1058" s="720" t="s">
        <v>16647</v>
      </c>
      <c r="B1058" s="719" t="s">
        <v>421</v>
      </c>
      <c r="C1058" s="721" t="s">
        <v>16648</v>
      </c>
      <c r="D1058" s="724" t="s">
        <v>16649</v>
      </c>
      <c r="E1058" s="337">
        <v>1</v>
      </c>
      <c r="F1058" s="337"/>
      <c r="G1058" s="672">
        <v>127.39999999999999</v>
      </c>
      <c r="H1058" s="249">
        <f>IF(G1058="","",G1058-G1058*COMPASS!$U$29)</f>
        <v>127.39999999999999</v>
      </c>
    </row>
    <row r="1059" spans="1:8" ht="16.2" customHeight="1">
      <c r="A1059" s="720" t="s">
        <v>16650</v>
      </c>
      <c r="B1059" s="719" t="s">
        <v>421</v>
      </c>
      <c r="C1059" s="721" t="s">
        <v>16651</v>
      </c>
      <c r="D1059" s="724" t="s">
        <v>16652</v>
      </c>
      <c r="E1059" s="337">
        <v>1</v>
      </c>
      <c r="F1059" s="337"/>
      <c r="G1059" s="672">
        <v>58.8</v>
      </c>
      <c r="H1059" s="249">
        <f>IF(G1059="","",G1059-G1059*COMPASS!$U$29)</f>
        <v>58.8</v>
      </c>
    </row>
    <row r="1060" spans="1:8" ht="16.2" customHeight="1">
      <c r="A1060" s="720" t="s">
        <v>16653</v>
      </c>
      <c r="B1060" s="719" t="s">
        <v>421</v>
      </c>
      <c r="C1060" s="721" t="s">
        <v>16654</v>
      </c>
      <c r="D1060" s="724" t="s">
        <v>16655</v>
      </c>
      <c r="E1060" s="337">
        <v>1</v>
      </c>
      <c r="F1060" s="337"/>
      <c r="G1060" s="672">
        <v>88.199999999999989</v>
      </c>
      <c r="H1060" s="249">
        <f>IF(G1060="","",G1060-G1060*COMPASS!$U$29)</f>
        <v>88.199999999999989</v>
      </c>
    </row>
    <row r="1061" spans="1:8" ht="16.2" customHeight="1">
      <c r="A1061" s="720" t="s">
        <v>16656</v>
      </c>
      <c r="B1061" s="719" t="s">
        <v>421</v>
      </c>
      <c r="C1061" s="721" t="s">
        <v>16657</v>
      </c>
      <c r="D1061" s="724" t="s">
        <v>16658</v>
      </c>
      <c r="E1061" s="337">
        <v>1</v>
      </c>
      <c r="F1061" s="337"/>
      <c r="G1061" s="672">
        <v>39.199999999999996</v>
      </c>
      <c r="H1061" s="249">
        <f>IF(G1061="","",G1061-G1061*COMPASS!$U$29)</f>
        <v>39.199999999999996</v>
      </c>
    </row>
    <row r="1062" spans="1:8" ht="16.2" customHeight="1">
      <c r="A1062" s="720" t="s">
        <v>6037</v>
      </c>
      <c r="B1062" s="719" t="s">
        <v>421</v>
      </c>
      <c r="C1062" s="721" t="s">
        <v>6010</v>
      </c>
      <c r="D1062" s="724" t="s">
        <v>16659</v>
      </c>
      <c r="E1062" s="337">
        <v>1</v>
      </c>
      <c r="F1062" s="337"/>
      <c r="G1062" s="672">
        <v>66.5</v>
      </c>
      <c r="H1062" s="249">
        <f>IF(G1062="","",G1062-G1062*COMPASS!$U$29)</f>
        <v>66.5</v>
      </c>
    </row>
    <row r="1063" spans="1:8" ht="16.2" customHeight="1">
      <c r="A1063" s="720" t="s">
        <v>16660</v>
      </c>
      <c r="B1063" s="719" t="s">
        <v>421</v>
      </c>
      <c r="C1063" s="721" t="s">
        <v>16661</v>
      </c>
      <c r="D1063" s="724" t="s">
        <v>16662</v>
      </c>
      <c r="E1063" s="337">
        <v>1</v>
      </c>
      <c r="F1063" s="337"/>
      <c r="G1063" s="672">
        <v>49</v>
      </c>
      <c r="H1063" s="249">
        <f>IF(G1063="","",G1063-G1063*COMPASS!$U$29)</f>
        <v>49</v>
      </c>
    </row>
    <row r="1064" spans="1:8" ht="16.2" customHeight="1">
      <c r="A1064" s="720" t="s">
        <v>16663</v>
      </c>
      <c r="B1064" s="719" t="s">
        <v>421</v>
      </c>
      <c r="C1064" s="721" t="s">
        <v>16664</v>
      </c>
      <c r="D1064" s="724" t="s">
        <v>16665</v>
      </c>
      <c r="E1064" s="337">
        <v>1</v>
      </c>
      <c r="F1064" s="337"/>
      <c r="G1064" s="672">
        <v>127.39999999999999</v>
      </c>
      <c r="H1064" s="249">
        <f>IF(G1064="","",G1064-G1064*COMPASS!$U$29)</f>
        <v>127.39999999999999</v>
      </c>
    </row>
    <row r="1065" spans="1:8" ht="16.2" customHeight="1">
      <c r="A1065" s="720" t="s">
        <v>19612</v>
      </c>
      <c r="B1065" s="719" t="s">
        <v>421</v>
      </c>
      <c r="C1065" s="721" t="s">
        <v>16666</v>
      </c>
      <c r="D1065" s="724" t="s">
        <v>16667</v>
      </c>
      <c r="E1065" s="337">
        <v>1</v>
      </c>
      <c r="F1065" s="337"/>
      <c r="G1065" s="672">
        <v>392</v>
      </c>
      <c r="H1065" s="249">
        <f>IF(G1065="","",G1065-G1065*COMPASS!$U$29)</f>
        <v>392</v>
      </c>
    </row>
    <row r="1066" spans="1:8" ht="16.2" customHeight="1">
      <c r="A1066" s="720" t="s">
        <v>19613</v>
      </c>
      <c r="B1066" s="719" t="s">
        <v>421</v>
      </c>
      <c r="C1066" s="721" t="s">
        <v>16668</v>
      </c>
      <c r="D1066" s="724" t="s">
        <v>16669</v>
      </c>
      <c r="E1066" s="337">
        <v>1</v>
      </c>
      <c r="F1066" s="337"/>
      <c r="G1066" s="672">
        <v>280</v>
      </c>
      <c r="H1066" s="249">
        <f>IF(G1066="","",G1066-G1066*COMPASS!$U$29)</f>
        <v>280</v>
      </c>
    </row>
    <row r="1067" spans="1:8" ht="16.2" customHeight="1">
      <c r="A1067" s="720" t="s">
        <v>16670</v>
      </c>
      <c r="B1067" s="719" t="s">
        <v>421</v>
      </c>
      <c r="C1067" s="721" t="s">
        <v>16671</v>
      </c>
      <c r="D1067" s="724" t="s">
        <v>16672</v>
      </c>
      <c r="E1067" s="337">
        <v>1</v>
      </c>
      <c r="F1067" s="337"/>
      <c r="G1067" s="672">
        <v>196</v>
      </c>
      <c r="H1067" s="249">
        <f>IF(G1067="","",G1067-G1067*COMPASS!$U$29)</f>
        <v>196</v>
      </c>
    </row>
    <row r="1068" spans="1:8" ht="16.2" customHeight="1">
      <c r="A1068" s="720" t="s">
        <v>3769</v>
      </c>
      <c r="B1068" s="719" t="s">
        <v>421</v>
      </c>
      <c r="C1068" s="721" t="s">
        <v>3688</v>
      </c>
      <c r="D1068" s="724" t="s">
        <v>16673</v>
      </c>
      <c r="E1068" s="337">
        <v>1</v>
      </c>
      <c r="F1068" s="337"/>
      <c r="G1068" s="672">
        <v>34.202000000000005</v>
      </c>
      <c r="H1068" s="249">
        <f>IF(G1068="","",G1068-G1068*COMPASS!$U$29)</f>
        <v>34.202000000000005</v>
      </c>
    </row>
    <row r="1069" spans="1:8" ht="16.2" customHeight="1">
      <c r="A1069" s="720" t="s">
        <v>4512</v>
      </c>
      <c r="B1069" s="719" t="s">
        <v>421</v>
      </c>
      <c r="C1069" s="721" t="s">
        <v>4505</v>
      </c>
      <c r="D1069" s="724" t="s">
        <v>16674</v>
      </c>
      <c r="E1069" s="337">
        <v>1</v>
      </c>
      <c r="F1069" s="337"/>
      <c r="G1069" s="672">
        <v>38.71</v>
      </c>
      <c r="H1069" s="249">
        <f>IF(G1069="","",G1069-G1069*COMPASS!$U$29)</f>
        <v>38.71</v>
      </c>
    </row>
    <row r="1070" spans="1:8" ht="16.2" customHeight="1">
      <c r="A1070" s="720" t="s">
        <v>6036</v>
      </c>
      <c r="B1070" s="719" t="s">
        <v>421</v>
      </c>
      <c r="C1070" s="721" t="s">
        <v>6009</v>
      </c>
      <c r="D1070" s="724" t="s">
        <v>16675</v>
      </c>
      <c r="E1070" s="337">
        <v>1</v>
      </c>
      <c r="F1070" s="337"/>
      <c r="G1070" s="672">
        <v>46</v>
      </c>
      <c r="H1070" s="249">
        <f>IF(G1070="","",G1070-G1070*COMPASS!$U$29)</f>
        <v>46</v>
      </c>
    </row>
    <row r="1071" spans="1:8" ht="16.2" customHeight="1">
      <c r="A1071" s="720" t="s">
        <v>16676</v>
      </c>
      <c r="B1071" s="719" t="s">
        <v>421</v>
      </c>
      <c r="C1071" s="721" t="s">
        <v>16677</v>
      </c>
      <c r="D1071" s="724" t="s">
        <v>16678</v>
      </c>
      <c r="E1071" s="337">
        <v>1</v>
      </c>
      <c r="F1071" s="337"/>
      <c r="G1071" s="672">
        <v>56</v>
      </c>
      <c r="H1071" s="249">
        <f>IF(G1071="","",G1071-G1071*COMPASS!$U$29)</f>
        <v>56</v>
      </c>
    </row>
    <row r="1072" spans="1:8" ht="16.2" customHeight="1">
      <c r="A1072" s="720" t="s">
        <v>3771</v>
      </c>
      <c r="B1072" s="719" t="s">
        <v>421</v>
      </c>
      <c r="C1072" s="721" t="s">
        <v>3690</v>
      </c>
      <c r="D1072" s="724" t="s">
        <v>16679</v>
      </c>
      <c r="E1072" s="337">
        <v>1</v>
      </c>
      <c r="F1072" s="337"/>
      <c r="G1072" s="672">
        <v>44.002000000000002</v>
      </c>
      <c r="H1072" s="249">
        <f>IF(G1072="","",G1072-G1072*COMPASS!$U$29)</f>
        <v>44.002000000000002</v>
      </c>
    </row>
    <row r="1073" spans="1:8" ht="16.2" customHeight="1">
      <c r="A1073" s="720" t="s">
        <v>3773</v>
      </c>
      <c r="B1073" s="719" t="s">
        <v>421</v>
      </c>
      <c r="C1073" s="721" t="s">
        <v>3692</v>
      </c>
      <c r="D1073" s="724" t="s">
        <v>16680</v>
      </c>
      <c r="E1073" s="337">
        <v>1</v>
      </c>
      <c r="F1073" s="337"/>
      <c r="G1073" s="672">
        <v>63.602000000000004</v>
      </c>
      <c r="H1073" s="249">
        <f>IF(G1073="","",G1073-G1073*COMPASS!$U$29)</f>
        <v>63.602000000000004</v>
      </c>
    </row>
    <row r="1074" spans="1:8" ht="16.2" customHeight="1">
      <c r="A1074" s="720" t="s">
        <v>16681</v>
      </c>
      <c r="B1074" s="719" t="s">
        <v>421</v>
      </c>
      <c r="C1074" s="721" t="s">
        <v>16682</v>
      </c>
      <c r="D1074" s="724" t="s">
        <v>16683</v>
      </c>
      <c r="E1074" s="337">
        <v>1</v>
      </c>
      <c r="F1074" s="337"/>
      <c r="G1074" s="672">
        <v>98</v>
      </c>
      <c r="H1074" s="249">
        <f>IF(G1074="","",G1074-G1074*COMPASS!$U$29)</f>
        <v>98</v>
      </c>
    </row>
    <row r="1075" spans="1:8" ht="16.2" customHeight="1">
      <c r="A1075" s="720" t="s">
        <v>3775</v>
      </c>
      <c r="B1075" s="719" t="s">
        <v>421</v>
      </c>
      <c r="C1075" s="721" t="s">
        <v>3694</v>
      </c>
      <c r="D1075" s="724" t="s">
        <v>16684</v>
      </c>
      <c r="E1075" s="337">
        <v>1</v>
      </c>
      <c r="F1075" s="337"/>
      <c r="G1075" s="672">
        <v>98</v>
      </c>
      <c r="H1075" s="249">
        <f>IF(G1075="","",G1075-G1075*COMPASS!$U$29)</f>
        <v>98</v>
      </c>
    </row>
    <row r="1076" spans="1:8" ht="16.2" customHeight="1">
      <c r="A1076" s="720" t="s">
        <v>16685</v>
      </c>
      <c r="B1076" s="719" t="s">
        <v>421</v>
      </c>
      <c r="C1076" s="721" t="s">
        <v>16686</v>
      </c>
      <c r="D1076" s="724" t="s">
        <v>16687</v>
      </c>
      <c r="E1076" s="337">
        <v>1</v>
      </c>
      <c r="F1076" s="337"/>
      <c r="G1076" s="672">
        <v>36.4</v>
      </c>
      <c r="H1076" s="249">
        <f>IF(G1076="","",G1076-G1076*COMPASS!$U$29)</f>
        <v>36.4</v>
      </c>
    </row>
    <row r="1077" spans="1:8" ht="16.2" customHeight="1">
      <c r="A1077" s="720" t="s">
        <v>3787</v>
      </c>
      <c r="B1077" s="719" t="s">
        <v>421</v>
      </c>
      <c r="C1077" s="721" t="s">
        <v>3706</v>
      </c>
      <c r="D1077" s="724" t="s">
        <v>16688</v>
      </c>
      <c r="E1077" s="337">
        <v>1</v>
      </c>
      <c r="F1077" s="337"/>
      <c r="G1077" s="672">
        <v>36.161999999999999</v>
      </c>
      <c r="H1077" s="249">
        <f>IF(G1077="","",G1077-G1077*COMPASS!$U$29)</f>
        <v>36.161999999999999</v>
      </c>
    </row>
    <row r="1078" spans="1:8" ht="16.2" customHeight="1">
      <c r="A1078" s="720" t="s">
        <v>16689</v>
      </c>
      <c r="B1078" s="719" t="s">
        <v>421</v>
      </c>
      <c r="C1078" s="721" t="s">
        <v>16690</v>
      </c>
      <c r="D1078" s="724" t="s">
        <v>16691</v>
      </c>
      <c r="E1078" s="337">
        <v>1</v>
      </c>
      <c r="F1078" s="337"/>
      <c r="G1078" s="672">
        <v>68.50200000000001</v>
      </c>
      <c r="H1078" s="249">
        <f>IF(G1078="","",G1078-G1078*COMPASS!$U$29)</f>
        <v>68.50200000000001</v>
      </c>
    </row>
    <row r="1079" spans="1:8" ht="16.2" customHeight="1">
      <c r="A1079" s="722" t="s">
        <v>15814</v>
      </c>
      <c r="B1079" s="336"/>
      <c r="C1079" s="723"/>
      <c r="D1079" s="725"/>
      <c r="E1079" s="336"/>
      <c r="F1079" s="336"/>
      <c r="G1079" s="708"/>
      <c r="H1079" s="249" t="str">
        <f>IF(G1079="","",G1079-G1079*COMPASS!$U$29)</f>
        <v/>
      </c>
    </row>
    <row r="1080" spans="1:8" ht="16.2" customHeight="1">
      <c r="A1080" s="720" t="s">
        <v>16692</v>
      </c>
      <c r="B1080" s="719" t="s">
        <v>421</v>
      </c>
      <c r="C1080" s="721" t="s">
        <v>16693</v>
      </c>
      <c r="D1080" s="724" t="s">
        <v>16694</v>
      </c>
      <c r="E1080" s="337">
        <v>1</v>
      </c>
      <c r="F1080" s="337"/>
      <c r="G1080" s="672">
        <v>156.79999999999998</v>
      </c>
      <c r="H1080" s="249">
        <f>IF(G1080="","",G1080-G1080*COMPASS!$U$29)</f>
        <v>156.79999999999998</v>
      </c>
    </row>
    <row r="1081" spans="1:8" ht="16.2" customHeight="1">
      <c r="A1081" s="720" t="s">
        <v>16695</v>
      </c>
      <c r="B1081" s="719" t="s">
        <v>421</v>
      </c>
      <c r="C1081" s="721" t="s">
        <v>16696</v>
      </c>
      <c r="D1081" s="724" t="s">
        <v>16697</v>
      </c>
      <c r="E1081" s="337">
        <v>1</v>
      </c>
      <c r="F1081" s="337"/>
      <c r="G1081" s="672">
        <v>107.8</v>
      </c>
      <c r="H1081" s="249">
        <f>IF(G1081="","",G1081-G1081*COMPASS!$U$29)</f>
        <v>107.8</v>
      </c>
    </row>
    <row r="1082" spans="1:8" ht="16.2" customHeight="1">
      <c r="A1082" s="720" t="s">
        <v>16698</v>
      </c>
      <c r="B1082" s="719" t="s">
        <v>421</v>
      </c>
      <c r="C1082" s="721" t="s">
        <v>16699</v>
      </c>
      <c r="D1082" s="724" t="s">
        <v>16700</v>
      </c>
      <c r="E1082" s="337">
        <v>1</v>
      </c>
      <c r="F1082" s="337"/>
      <c r="G1082" s="672">
        <v>127.39999999999999</v>
      </c>
      <c r="H1082" s="249">
        <f>IF(G1082="","",G1082-G1082*COMPASS!$U$29)</f>
        <v>127.39999999999999</v>
      </c>
    </row>
    <row r="1083" spans="1:8" ht="16.2" customHeight="1">
      <c r="A1083" s="720" t="s">
        <v>16701</v>
      </c>
      <c r="B1083" s="719" t="s">
        <v>421</v>
      </c>
      <c r="C1083" s="721" t="s">
        <v>16702</v>
      </c>
      <c r="D1083" s="724" t="s">
        <v>16703</v>
      </c>
      <c r="E1083" s="337">
        <v>1</v>
      </c>
      <c r="F1083" s="337"/>
      <c r="G1083" s="672">
        <v>147</v>
      </c>
      <c r="H1083" s="249">
        <f>IF(G1083="","",G1083-G1083*COMPASS!$U$29)</f>
        <v>147</v>
      </c>
    </row>
    <row r="1084" spans="1:8" ht="16.2" customHeight="1">
      <c r="A1084" s="720" t="s">
        <v>16704</v>
      </c>
      <c r="B1084" s="719" t="s">
        <v>421</v>
      </c>
      <c r="C1084" s="721" t="s">
        <v>16705</v>
      </c>
      <c r="D1084" s="724" t="s">
        <v>16706</v>
      </c>
      <c r="E1084" s="337">
        <v>1</v>
      </c>
      <c r="F1084" s="337"/>
      <c r="G1084" s="672">
        <v>147</v>
      </c>
      <c r="H1084" s="249">
        <f>IF(G1084="","",G1084-G1084*COMPASS!$U$29)</f>
        <v>147</v>
      </c>
    </row>
    <row r="1085" spans="1:8" ht="16.2" customHeight="1">
      <c r="A1085" s="720" t="s">
        <v>16707</v>
      </c>
      <c r="B1085" s="719" t="s">
        <v>421</v>
      </c>
      <c r="C1085" s="721" t="s">
        <v>16708</v>
      </c>
      <c r="D1085" s="724" t="s">
        <v>16709</v>
      </c>
      <c r="E1085" s="337">
        <v>1</v>
      </c>
      <c r="F1085" s="337"/>
      <c r="G1085" s="672">
        <v>196</v>
      </c>
      <c r="H1085" s="249">
        <f>IF(G1085="","",G1085-G1085*COMPASS!$U$29)</f>
        <v>196</v>
      </c>
    </row>
    <row r="1086" spans="1:8" ht="16.2" customHeight="1">
      <c r="A1086" s="720" t="s">
        <v>16710</v>
      </c>
      <c r="B1086" s="719" t="s">
        <v>421</v>
      </c>
      <c r="C1086" s="721" t="s">
        <v>16711</v>
      </c>
      <c r="D1086" s="724" t="s">
        <v>16712</v>
      </c>
      <c r="E1086" s="337">
        <v>1</v>
      </c>
      <c r="F1086" s="337"/>
      <c r="G1086" s="672">
        <v>294</v>
      </c>
      <c r="H1086" s="249">
        <f>IF(G1086="","",G1086-G1086*COMPASS!$U$29)</f>
        <v>294</v>
      </c>
    </row>
    <row r="1087" spans="1:8" ht="16.2" customHeight="1">
      <c r="A1087" s="720" t="s">
        <v>3777</v>
      </c>
      <c r="B1087" s="719" t="s">
        <v>421</v>
      </c>
      <c r="C1087" s="721" t="s">
        <v>3696</v>
      </c>
      <c r="D1087" s="724" t="s">
        <v>16713</v>
      </c>
      <c r="E1087" s="337">
        <v>1</v>
      </c>
      <c r="F1087" s="337"/>
      <c r="G1087" s="672">
        <v>293.90199999999999</v>
      </c>
      <c r="H1087" s="249">
        <f>IF(G1087="","",G1087-G1087*COMPASS!$U$29)</f>
        <v>293.90199999999999</v>
      </c>
    </row>
    <row r="1088" spans="1:8" ht="16.2" customHeight="1">
      <c r="A1088" s="720" t="s">
        <v>3779</v>
      </c>
      <c r="B1088" s="719" t="s">
        <v>421</v>
      </c>
      <c r="C1088" s="721" t="s">
        <v>3698</v>
      </c>
      <c r="D1088" s="724" t="s">
        <v>16714</v>
      </c>
      <c r="E1088" s="337">
        <v>1</v>
      </c>
      <c r="F1088" s="337"/>
      <c r="G1088" s="672">
        <v>195.90199999999999</v>
      </c>
      <c r="H1088" s="249">
        <f>IF(G1088="","",G1088-G1088*COMPASS!$U$29)</f>
        <v>195.90199999999999</v>
      </c>
    </row>
    <row r="1089" spans="1:8" ht="16.2" customHeight="1">
      <c r="A1089" s="720" t="s">
        <v>3781</v>
      </c>
      <c r="B1089" s="719" t="s">
        <v>421</v>
      </c>
      <c r="C1089" s="721" t="s">
        <v>3700</v>
      </c>
      <c r="D1089" s="724" t="s">
        <v>16715</v>
      </c>
      <c r="E1089" s="337">
        <v>1</v>
      </c>
      <c r="F1089" s="337"/>
      <c r="G1089" s="672">
        <v>244.90199999999999</v>
      </c>
      <c r="H1089" s="249">
        <f>IF(G1089="","",G1089-G1089*COMPASS!$U$29)</f>
        <v>244.90199999999999</v>
      </c>
    </row>
    <row r="1090" spans="1:8" ht="16.2" customHeight="1">
      <c r="A1090" s="720" t="s">
        <v>16716</v>
      </c>
      <c r="B1090" s="719" t="s">
        <v>421</v>
      </c>
      <c r="C1090" s="721" t="s">
        <v>16717</v>
      </c>
      <c r="D1090" s="724" t="s">
        <v>16718</v>
      </c>
      <c r="E1090" s="337">
        <v>1</v>
      </c>
      <c r="F1090" s="337"/>
      <c r="G1090" s="672">
        <v>235.2</v>
      </c>
      <c r="H1090" s="249">
        <f>IF(G1090="","",G1090-G1090*COMPASS!$U$29)</f>
        <v>235.2</v>
      </c>
    </row>
    <row r="1091" spans="1:8" ht="16.2" customHeight="1">
      <c r="A1091" s="720" t="s">
        <v>16719</v>
      </c>
      <c r="B1091" s="719" t="s">
        <v>421</v>
      </c>
      <c r="C1091" s="721" t="s">
        <v>16720</v>
      </c>
      <c r="D1091" s="724" t="s">
        <v>16721</v>
      </c>
      <c r="E1091" s="337">
        <v>1</v>
      </c>
      <c r="F1091" s="337"/>
      <c r="G1091" s="672">
        <v>117.6</v>
      </c>
      <c r="H1091" s="249">
        <f>IF(G1091="","",G1091-G1091*COMPASS!$U$29)</f>
        <v>117.6</v>
      </c>
    </row>
    <row r="1092" spans="1:8" ht="16.2" customHeight="1">
      <c r="A1092" s="720" t="s">
        <v>6038</v>
      </c>
      <c r="B1092" s="719" t="s">
        <v>421</v>
      </c>
      <c r="C1092" s="721" t="s">
        <v>6011</v>
      </c>
      <c r="D1092" s="724" t="s">
        <v>16722</v>
      </c>
      <c r="E1092" s="337">
        <v>1</v>
      </c>
      <c r="F1092" s="337"/>
      <c r="G1092" s="672">
        <v>91</v>
      </c>
      <c r="H1092" s="249">
        <f>IF(G1092="","",G1092-G1092*COMPASS!$U$29)</f>
        <v>91</v>
      </c>
    </row>
    <row r="1093" spans="1:8" ht="16.2" customHeight="1">
      <c r="A1093" s="720" t="s">
        <v>16723</v>
      </c>
      <c r="B1093" s="719" t="s">
        <v>421</v>
      </c>
      <c r="C1093" s="721" t="s">
        <v>16724</v>
      </c>
      <c r="D1093" s="724" t="s">
        <v>16725</v>
      </c>
      <c r="E1093" s="337">
        <v>1</v>
      </c>
      <c r="F1093" s="337"/>
      <c r="G1093" s="672">
        <v>105</v>
      </c>
      <c r="H1093" s="249">
        <f>IF(G1093="","",G1093-G1093*COMPASS!$U$29)</f>
        <v>105</v>
      </c>
    </row>
    <row r="1094" spans="1:8" ht="16.2" customHeight="1">
      <c r="A1094" s="720" t="s">
        <v>3783</v>
      </c>
      <c r="B1094" s="719" t="s">
        <v>421</v>
      </c>
      <c r="C1094" s="721" t="s">
        <v>3702</v>
      </c>
      <c r="D1094" s="724" t="s">
        <v>16726</v>
      </c>
      <c r="E1094" s="337">
        <v>1</v>
      </c>
      <c r="F1094" s="337"/>
      <c r="G1094" s="672">
        <v>235.00399999999999</v>
      </c>
      <c r="H1094" s="249">
        <f>IF(G1094="","",G1094-G1094*COMPASS!$U$29)</f>
        <v>235.00399999999999</v>
      </c>
    </row>
    <row r="1095" spans="1:8" ht="16.2" customHeight="1">
      <c r="A1095" s="720" t="s">
        <v>3785</v>
      </c>
      <c r="B1095" s="719" t="s">
        <v>421</v>
      </c>
      <c r="C1095" s="721" t="s">
        <v>3704</v>
      </c>
      <c r="D1095" s="724" t="s">
        <v>16727</v>
      </c>
      <c r="E1095" s="337">
        <v>1</v>
      </c>
      <c r="F1095" s="337"/>
      <c r="G1095" s="672">
        <v>117.502</v>
      </c>
      <c r="H1095" s="249">
        <f>IF(G1095="","",G1095-G1095*COMPASS!$U$29)</f>
        <v>117.502</v>
      </c>
    </row>
    <row r="1096" spans="1:8" ht="16.2" customHeight="1">
      <c r="A1096" s="722" t="s">
        <v>16728</v>
      </c>
      <c r="B1096" s="336"/>
      <c r="C1096" s="723"/>
      <c r="D1096" s="725"/>
      <c r="E1096" s="336"/>
      <c r="F1096" s="336"/>
      <c r="G1096" s="708"/>
      <c r="H1096" s="249" t="str">
        <f>IF(G1096="","",G1096-G1096*COMPASS!$U$29)</f>
        <v/>
      </c>
    </row>
    <row r="1097" spans="1:8" ht="16.2" customHeight="1">
      <c r="A1097" s="720" t="s">
        <v>16729</v>
      </c>
      <c r="B1097" s="719" t="s">
        <v>421</v>
      </c>
      <c r="C1097" s="721" t="s">
        <v>16730</v>
      </c>
      <c r="D1097" s="724" t="s">
        <v>16731</v>
      </c>
      <c r="E1097" s="337">
        <v>1</v>
      </c>
      <c r="F1097" s="337"/>
      <c r="G1097" s="672">
        <v>671.86</v>
      </c>
      <c r="H1097" s="249">
        <f>IF(G1097="","",G1097-G1097*COMPASS!$U$29)</f>
        <v>671.86</v>
      </c>
    </row>
    <row r="1098" spans="1:8" ht="16.2" customHeight="1">
      <c r="A1098" s="720" t="s">
        <v>16732</v>
      </c>
      <c r="B1098" s="719" t="s">
        <v>421</v>
      </c>
      <c r="C1098" s="721" t="s">
        <v>16733</v>
      </c>
      <c r="D1098" s="724" t="s">
        <v>16734</v>
      </c>
      <c r="E1098" s="337">
        <v>1</v>
      </c>
      <c r="F1098" s="337"/>
      <c r="G1098" s="672">
        <v>490</v>
      </c>
      <c r="H1098" s="249">
        <f>IF(G1098="","",G1098-G1098*COMPASS!$U$29)</f>
        <v>490</v>
      </c>
    </row>
    <row r="1099" spans="1:8" ht="16.2" customHeight="1">
      <c r="A1099" s="720" t="s">
        <v>16735</v>
      </c>
      <c r="B1099" s="719" t="s">
        <v>421</v>
      </c>
      <c r="C1099" s="721" t="s">
        <v>16736</v>
      </c>
      <c r="D1099" s="724" t="s">
        <v>16737</v>
      </c>
      <c r="E1099" s="337">
        <v>1</v>
      </c>
      <c r="F1099" s="337"/>
      <c r="G1099" s="672">
        <v>770</v>
      </c>
      <c r="H1099" s="249">
        <f>IF(G1099="","",G1099-G1099*COMPASS!$U$29)</f>
        <v>770</v>
      </c>
    </row>
    <row r="1100" spans="1:8" ht="16.2" customHeight="1">
      <c r="A1100" s="722" t="s">
        <v>15858</v>
      </c>
      <c r="B1100" s="336"/>
      <c r="C1100" s="723"/>
      <c r="D1100" s="725"/>
      <c r="E1100" s="336"/>
      <c r="F1100" s="336"/>
      <c r="G1100" s="708"/>
      <c r="H1100" s="249" t="str">
        <f>IF(G1100="","",G1100-G1100*COMPASS!$U$29)</f>
        <v/>
      </c>
    </row>
    <row r="1101" spans="1:8" ht="16.2" customHeight="1">
      <c r="A1101" s="720" t="s">
        <v>16738</v>
      </c>
      <c r="B1101" s="719" t="s">
        <v>421</v>
      </c>
      <c r="C1101" s="721" t="s">
        <v>16739</v>
      </c>
      <c r="D1101" s="724" t="s">
        <v>16740</v>
      </c>
      <c r="E1101" s="337">
        <v>1</v>
      </c>
      <c r="F1101" s="337"/>
      <c r="G1101" s="672">
        <v>172</v>
      </c>
      <c r="H1101" s="249">
        <f>IF(G1101="","",G1101-G1101*COMPASS!$U$29)</f>
        <v>172</v>
      </c>
    </row>
    <row r="1102" spans="1:8" ht="16.2" customHeight="1">
      <c r="A1102" s="720" t="s">
        <v>16741</v>
      </c>
      <c r="B1102" s="719" t="s">
        <v>421</v>
      </c>
      <c r="C1102" s="721" t="s">
        <v>16742</v>
      </c>
      <c r="D1102" s="724" t="s">
        <v>16743</v>
      </c>
      <c r="E1102" s="337">
        <v>1</v>
      </c>
      <c r="F1102" s="337"/>
      <c r="G1102" s="672">
        <v>430</v>
      </c>
      <c r="H1102" s="249">
        <f>IF(G1102="","",G1102-G1102*COMPASS!$U$29)</f>
        <v>430</v>
      </c>
    </row>
    <row r="1103" spans="1:8" ht="16.2" customHeight="1">
      <c r="A1103" s="720" t="s">
        <v>16744</v>
      </c>
      <c r="B1103" s="719" t="s">
        <v>421</v>
      </c>
      <c r="C1103" s="721" t="s">
        <v>16745</v>
      </c>
      <c r="D1103" s="724" t="s">
        <v>16746</v>
      </c>
      <c r="E1103" s="337">
        <v>1</v>
      </c>
      <c r="F1103" s="337"/>
      <c r="G1103" s="672">
        <v>602</v>
      </c>
      <c r="H1103" s="249">
        <f>IF(G1103="","",G1103-G1103*COMPASS!$U$29)</f>
        <v>602</v>
      </c>
    </row>
    <row r="1104" spans="1:8" ht="16.2" customHeight="1">
      <c r="A1104" s="720" t="s">
        <v>16747</v>
      </c>
      <c r="B1104" s="719" t="s">
        <v>421</v>
      </c>
      <c r="C1104" s="721" t="s">
        <v>16748</v>
      </c>
      <c r="D1104" s="724" t="s">
        <v>16749</v>
      </c>
      <c r="E1104" s="337">
        <v>1</v>
      </c>
      <c r="F1104" s="337"/>
      <c r="G1104" s="672">
        <v>1204</v>
      </c>
      <c r="H1104" s="249">
        <f>IF(G1104="","",G1104-G1104*COMPASS!$U$29)</f>
        <v>1204</v>
      </c>
    </row>
    <row r="1105" spans="1:8" ht="16.2" customHeight="1">
      <c r="A1105" s="720" t="s">
        <v>16750</v>
      </c>
      <c r="B1105" s="719" t="s">
        <v>421</v>
      </c>
      <c r="C1105" s="721" t="s">
        <v>16751</v>
      </c>
      <c r="D1105" s="724" t="s">
        <v>16752</v>
      </c>
      <c r="E1105" s="337">
        <v>1</v>
      </c>
      <c r="F1105" s="337"/>
      <c r="G1105" s="672">
        <v>2236</v>
      </c>
      <c r="H1105" s="249">
        <f>IF(G1105="","",G1105-G1105*COMPASS!$U$29)</f>
        <v>2236</v>
      </c>
    </row>
    <row r="1106" spans="1:8" ht="16.2" customHeight="1">
      <c r="A1106" s="720" t="s">
        <v>16753</v>
      </c>
      <c r="B1106" s="719" t="s">
        <v>421</v>
      </c>
      <c r="C1106" s="721" t="s">
        <v>16754</v>
      </c>
      <c r="D1106" s="724" t="s">
        <v>16755</v>
      </c>
      <c r="E1106" s="337">
        <v>1</v>
      </c>
      <c r="F1106" s="337"/>
      <c r="G1106" s="672">
        <v>5160</v>
      </c>
      <c r="H1106" s="249">
        <f>IF(G1106="","",G1106-G1106*COMPASS!$U$29)</f>
        <v>5160</v>
      </c>
    </row>
    <row r="1107" spans="1:8" ht="16.2" customHeight="1">
      <c r="A1107" s="720" t="s">
        <v>16756</v>
      </c>
      <c r="B1107" s="719" t="s">
        <v>421</v>
      </c>
      <c r="C1107" s="721" t="s">
        <v>16757</v>
      </c>
      <c r="D1107" s="724" t="s">
        <v>16758</v>
      </c>
      <c r="E1107" s="337">
        <v>1</v>
      </c>
      <c r="F1107" s="337"/>
      <c r="G1107" s="672">
        <v>8600</v>
      </c>
      <c r="H1107" s="249">
        <f>IF(G1107="","",G1107-G1107*COMPASS!$U$29)</f>
        <v>8600</v>
      </c>
    </row>
    <row r="1108" spans="1:8" ht="16.2" customHeight="1">
      <c r="A1108" s="720" t="s">
        <v>16759</v>
      </c>
      <c r="B1108" s="719" t="s">
        <v>421</v>
      </c>
      <c r="C1108" s="721" t="s">
        <v>16760</v>
      </c>
      <c r="D1108" s="724" t="s">
        <v>16761</v>
      </c>
      <c r="E1108" s="337">
        <v>1</v>
      </c>
      <c r="F1108" s="337"/>
      <c r="G1108" s="672">
        <v>14620</v>
      </c>
      <c r="H1108" s="249">
        <f>IF(G1108="","",G1108-G1108*COMPASS!$U$29)</f>
        <v>14620</v>
      </c>
    </row>
    <row r="1109" spans="1:8" ht="16.2" customHeight="1">
      <c r="A1109" s="720" t="s">
        <v>16762</v>
      </c>
      <c r="B1109" s="719" t="s">
        <v>421</v>
      </c>
      <c r="C1109" s="721" t="s">
        <v>16763</v>
      </c>
      <c r="D1109" s="724" t="s">
        <v>16764</v>
      </c>
      <c r="E1109" s="337">
        <v>1</v>
      </c>
      <c r="F1109" s="337"/>
      <c r="G1109" s="672">
        <v>309.60000000000002</v>
      </c>
      <c r="H1109" s="249">
        <f>IF(G1109="","",G1109-G1109*COMPASS!$U$29)</f>
        <v>309.60000000000002</v>
      </c>
    </row>
    <row r="1110" spans="1:8" ht="16.2" customHeight="1">
      <c r="A1110" s="720" t="s">
        <v>16765</v>
      </c>
      <c r="B1110" s="719" t="s">
        <v>421</v>
      </c>
      <c r="C1110" s="721" t="s">
        <v>16766</v>
      </c>
      <c r="D1110" s="724" t="s">
        <v>16767</v>
      </c>
      <c r="E1110" s="337">
        <v>1</v>
      </c>
      <c r="F1110" s="337"/>
      <c r="G1110" s="672">
        <v>430</v>
      </c>
      <c r="H1110" s="249">
        <f>IF(G1110="","",G1110-G1110*COMPASS!$U$29)</f>
        <v>430</v>
      </c>
    </row>
    <row r="1111" spans="1:8" ht="16.2" customHeight="1">
      <c r="A1111" s="720" t="s">
        <v>16768</v>
      </c>
      <c r="B1111" s="719" t="s">
        <v>421</v>
      </c>
      <c r="C1111" s="721" t="s">
        <v>16769</v>
      </c>
      <c r="D1111" s="724" t="s">
        <v>16770</v>
      </c>
      <c r="E1111" s="337">
        <v>1</v>
      </c>
      <c r="F1111" s="337"/>
      <c r="G1111" s="672">
        <v>688</v>
      </c>
      <c r="H1111" s="249">
        <f>IF(G1111="","",G1111-G1111*COMPASS!$U$29)</f>
        <v>688</v>
      </c>
    </row>
    <row r="1112" spans="1:8" ht="16.2" customHeight="1">
      <c r="A1112" s="720" t="s">
        <v>16771</v>
      </c>
      <c r="B1112" s="719" t="s">
        <v>421</v>
      </c>
      <c r="C1112" s="721" t="s">
        <v>16772</v>
      </c>
      <c r="D1112" s="724" t="s">
        <v>16773</v>
      </c>
      <c r="E1112" s="337">
        <v>1</v>
      </c>
      <c r="F1112" s="337"/>
      <c r="G1112" s="672">
        <v>1204</v>
      </c>
      <c r="H1112" s="249">
        <f>IF(G1112="","",G1112-G1112*COMPASS!$U$29)</f>
        <v>1204</v>
      </c>
    </row>
    <row r="1113" spans="1:8" ht="16.2" customHeight="1">
      <c r="A1113" s="720" t="s">
        <v>16774</v>
      </c>
      <c r="B1113" s="719" t="s">
        <v>421</v>
      </c>
      <c r="C1113" s="721" t="s">
        <v>16775</v>
      </c>
      <c r="D1113" s="724" t="s">
        <v>16776</v>
      </c>
      <c r="E1113" s="337">
        <v>1</v>
      </c>
      <c r="F1113" s="337"/>
      <c r="G1113" s="672">
        <v>3440</v>
      </c>
      <c r="H1113" s="249">
        <f>IF(G1113="","",G1113-G1113*COMPASS!$U$29)</f>
        <v>3440</v>
      </c>
    </row>
    <row r="1114" spans="1:8" ht="16.2" customHeight="1">
      <c r="A1114" s="720" t="s">
        <v>16777</v>
      </c>
      <c r="B1114" s="719" t="s">
        <v>421</v>
      </c>
      <c r="C1114" s="721" t="s">
        <v>16778</v>
      </c>
      <c r="D1114" s="724" t="s">
        <v>16779</v>
      </c>
      <c r="E1114" s="337">
        <v>1</v>
      </c>
      <c r="F1114" s="337"/>
      <c r="G1114" s="672">
        <v>4128</v>
      </c>
      <c r="H1114" s="249">
        <f>IF(G1114="","",G1114-G1114*COMPASS!$U$29)</f>
        <v>4128</v>
      </c>
    </row>
    <row r="1115" spans="1:8" ht="16.2" customHeight="1">
      <c r="A1115" s="720" t="s">
        <v>16780</v>
      </c>
      <c r="B1115" s="719" t="s">
        <v>421</v>
      </c>
      <c r="C1115" s="721" t="s">
        <v>16781</v>
      </c>
      <c r="D1115" s="724" t="s">
        <v>16782</v>
      </c>
      <c r="E1115" s="337">
        <v>1</v>
      </c>
      <c r="F1115" s="337"/>
      <c r="G1115" s="672">
        <v>6880</v>
      </c>
      <c r="H1115" s="249">
        <f>IF(G1115="","",G1115-G1115*COMPASS!$U$29)</f>
        <v>6880</v>
      </c>
    </row>
    <row r="1116" spans="1:8" ht="16.2" customHeight="1">
      <c r="A1116" s="722" t="s">
        <v>14561</v>
      </c>
      <c r="B1116" s="336"/>
      <c r="C1116" s="723"/>
      <c r="D1116" s="725"/>
      <c r="E1116" s="336"/>
      <c r="F1116" s="336"/>
      <c r="G1116" s="708"/>
      <c r="H1116" s="249" t="str">
        <f>IF(G1116="","",G1116-G1116*COMPASS!$U$29)</f>
        <v/>
      </c>
    </row>
    <row r="1117" spans="1:8" ht="16.2" customHeight="1">
      <c r="A1117" s="720" t="s">
        <v>16783</v>
      </c>
      <c r="B1117" s="719" t="s">
        <v>421</v>
      </c>
      <c r="C1117" s="721" t="s">
        <v>16784</v>
      </c>
      <c r="D1117" s="724" t="s">
        <v>16785</v>
      </c>
      <c r="E1117" s="337">
        <v>1</v>
      </c>
      <c r="F1117" s="337"/>
      <c r="G1117" s="672">
        <v>3</v>
      </c>
      <c r="H1117" s="249">
        <f>IF(G1117="","",G1117-G1117*COMPASS!$U$29)</f>
        <v>3</v>
      </c>
    </row>
    <row r="1118" spans="1:8" ht="16.2" customHeight="1">
      <c r="A1118" s="720" t="s">
        <v>16786</v>
      </c>
      <c r="B1118" s="719" t="s">
        <v>421</v>
      </c>
      <c r="C1118" s="721" t="s">
        <v>16787</v>
      </c>
      <c r="D1118" s="724" t="s">
        <v>16788</v>
      </c>
      <c r="E1118" s="337">
        <v>1</v>
      </c>
      <c r="F1118" s="337"/>
      <c r="G1118" s="672">
        <v>199</v>
      </c>
      <c r="H1118" s="249">
        <f>IF(G1118="","",G1118-G1118*COMPASS!$U$29)</f>
        <v>199</v>
      </c>
    </row>
    <row r="1119" spans="1:8" ht="16.2" customHeight="1">
      <c r="A1119" s="720" t="s">
        <v>16789</v>
      </c>
      <c r="B1119" s="719" t="s">
        <v>421</v>
      </c>
      <c r="C1119" s="721" t="s">
        <v>16790</v>
      </c>
      <c r="D1119" s="724" t="s">
        <v>16791</v>
      </c>
      <c r="E1119" s="337">
        <v>1</v>
      </c>
      <c r="F1119" s="337"/>
      <c r="G1119" s="672">
        <v>3</v>
      </c>
      <c r="H1119" s="249">
        <f>IF(G1119="","",G1119-G1119*COMPASS!$U$29)</f>
        <v>3</v>
      </c>
    </row>
    <row r="1120" spans="1:8" ht="16.2" customHeight="1">
      <c r="A1120" s="722" t="s">
        <v>15914</v>
      </c>
      <c r="B1120" s="336"/>
      <c r="C1120" s="723"/>
      <c r="D1120" s="725"/>
      <c r="E1120" s="336"/>
      <c r="F1120" s="336"/>
      <c r="G1120" s="708"/>
      <c r="H1120" s="249" t="str">
        <f>IF(G1120="","",G1120-G1120*COMPASS!$U$29)</f>
        <v/>
      </c>
    </row>
    <row r="1121" spans="1:8" ht="16.2" customHeight="1">
      <c r="A1121" s="720" t="s">
        <v>16792</v>
      </c>
      <c r="B1121" s="719" t="s">
        <v>421</v>
      </c>
      <c r="C1121" s="721" t="s">
        <v>16793</v>
      </c>
      <c r="D1121" s="724" t="s">
        <v>16794</v>
      </c>
      <c r="E1121" s="337">
        <v>1</v>
      </c>
      <c r="F1121" s="337"/>
      <c r="G1121" s="672">
        <v>199</v>
      </c>
      <c r="H1121" s="249">
        <f>IF(G1121="","",G1121-G1121*COMPASS!$U$29)</f>
        <v>199</v>
      </c>
    </row>
    <row r="1122" spans="1:8" ht="16.2" customHeight="1">
      <c r="A1122" s="720" t="s">
        <v>16795</v>
      </c>
      <c r="B1122" s="719" t="s">
        <v>421</v>
      </c>
      <c r="C1122" s="721" t="s">
        <v>16796</v>
      </c>
      <c r="D1122" s="724" t="s">
        <v>16797</v>
      </c>
      <c r="E1122" s="337">
        <v>1</v>
      </c>
      <c r="F1122" s="337"/>
      <c r="G1122" s="672">
        <v>20</v>
      </c>
      <c r="H1122" s="249">
        <f>IF(G1122="","",G1122-G1122*COMPASS!$U$29)</f>
        <v>20</v>
      </c>
    </row>
    <row r="1123" spans="1:8" ht="16.2" customHeight="1">
      <c r="A1123" s="722" t="s">
        <v>15921</v>
      </c>
      <c r="B1123" s="336"/>
      <c r="C1123" s="723"/>
      <c r="D1123" s="725"/>
      <c r="E1123" s="336"/>
      <c r="F1123" s="336"/>
      <c r="G1123" s="708"/>
      <c r="H1123" s="249" t="str">
        <f>IF(G1123="","",G1123-G1123*COMPASS!$U$29)</f>
        <v/>
      </c>
    </row>
    <row r="1124" spans="1:8" ht="16.2" customHeight="1">
      <c r="A1124" s="720" t="s">
        <v>16798</v>
      </c>
      <c r="B1124" s="719" t="s">
        <v>421</v>
      </c>
      <c r="C1124" s="721" t="s">
        <v>16799</v>
      </c>
      <c r="D1124" s="724" t="s">
        <v>16800</v>
      </c>
      <c r="E1124" s="337">
        <v>1</v>
      </c>
      <c r="F1124" s="337"/>
      <c r="G1124" s="672">
        <v>20</v>
      </c>
      <c r="H1124" s="249">
        <f>IF(G1124="","",G1124-G1124*COMPASS!$U$29)</f>
        <v>20</v>
      </c>
    </row>
    <row r="1125" spans="1:8" ht="16.2" customHeight="1">
      <c r="A1125" s="722" t="s">
        <v>16801</v>
      </c>
      <c r="B1125" s="336"/>
      <c r="C1125" s="723"/>
      <c r="D1125" s="725"/>
      <c r="E1125" s="336"/>
      <c r="F1125" s="336"/>
      <c r="G1125" s="708"/>
      <c r="H1125" s="249" t="str">
        <f>IF(G1125="","",G1125-G1125*COMPASS!$U$29)</f>
        <v/>
      </c>
    </row>
    <row r="1126" spans="1:8" ht="16.2" customHeight="1">
      <c r="A1126" s="720" t="s">
        <v>19616</v>
      </c>
      <c r="B1126" s="719" t="s">
        <v>421</v>
      </c>
      <c r="C1126" s="721" t="s">
        <v>16802</v>
      </c>
      <c r="D1126" s="724" t="s">
        <v>16803</v>
      </c>
      <c r="E1126" s="337">
        <v>1</v>
      </c>
      <c r="F1126" s="337"/>
      <c r="G1126" s="672">
        <v>6495</v>
      </c>
      <c r="H1126" s="249">
        <f>IF(G1126="","",G1126-G1126*COMPASS!$U$29)</f>
        <v>6495</v>
      </c>
    </row>
    <row r="1127" spans="1:8" ht="16.2" customHeight="1">
      <c r="A1127" s="720" t="s">
        <v>19617</v>
      </c>
      <c r="B1127" s="719" t="s">
        <v>421</v>
      </c>
      <c r="C1127" s="721" t="s">
        <v>16804</v>
      </c>
      <c r="D1127" s="724" t="s">
        <v>16805</v>
      </c>
      <c r="E1127" s="337">
        <v>1</v>
      </c>
      <c r="F1127" s="337"/>
      <c r="G1127" s="672">
        <v>3500</v>
      </c>
      <c r="H1127" s="249">
        <f>IF(G1127="","",G1127-G1127*COMPASS!$U$29)</f>
        <v>3500</v>
      </c>
    </row>
    <row r="1128" spans="1:8" ht="16.2" customHeight="1">
      <c r="A1128" s="720" t="s">
        <v>16806</v>
      </c>
      <c r="B1128" s="719" t="s">
        <v>421</v>
      </c>
      <c r="C1128" s="721" t="s">
        <v>16807</v>
      </c>
      <c r="D1128" s="724" t="s">
        <v>16808</v>
      </c>
      <c r="E1128" s="337">
        <v>1</v>
      </c>
      <c r="F1128" s="337"/>
      <c r="G1128" s="672">
        <v>3650</v>
      </c>
      <c r="H1128" s="249">
        <f>IF(G1128="","",G1128-G1128*COMPASS!$U$29)</f>
        <v>3650</v>
      </c>
    </row>
    <row r="1129" spans="1:8" ht="16.2" customHeight="1">
      <c r="A1129" s="720" t="s">
        <v>16809</v>
      </c>
      <c r="B1129" s="719" t="s">
        <v>421</v>
      </c>
      <c r="C1129" s="721" t="s">
        <v>16810</v>
      </c>
      <c r="D1129" s="724" t="s">
        <v>16811</v>
      </c>
      <c r="E1129" s="337">
        <v>1</v>
      </c>
      <c r="F1129" s="337"/>
      <c r="G1129" s="672">
        <v>3650</v>
      </c>
      <c r="H1129" s="249">
        <f>IF(G1129="","",G1129-G1129*COMPASS!$U$29)</f>
        <v>3650</v>
      </c>
    </row>
    <row r="1130" spans="1:8" ht="16.2" customHeight="1">
      <c r="A1130" s="720" t="s">
        <v>16812</v>
      </c>
      <c r="B1130" s="719" t="s">
        <v>421</v>
      </c>
      <c r="C1130" s="721" t="s">
        <v>16813</v>
      </c>
      <c r="D1130" s="724" t="s">
        <v>16814</v>
      </c>
      <c r="E1130" s="337">
        <v>1</v>
      </c>
      <c r="F1130" s="337"/>
      <c r="G1130" s="672">
        <v>9995</v>
      </c>
      <c r="H1130" s="249">
        <f>IF(G1130="","",G1130-G1130*COMPASS!$U$29)</f>
        <v>9995</v>
      </c>
    </row>
    <row r="1131" spans="1:8" ht="16.2" customHeight="1">
      <c r="A1131" s="720" t="s">
        <v>16815</v>
      </c>
      <c r="B1131" s="719" t="s">
        <v>421</v>
      </c>
      <c r="C1131" s="721" t="s">
        <v>16816</v>
      </c>
      <c r="D1131" s="724" t="s">
        <v>16817</v>
      </c>
      <c r="E1131" s="337">
        <v>1</v>
      </c>
      <c r="F1131" s="337"/>
      <c r="G1131" s="672">
        <v>15790</v>
      </c>
      <c r="H1131" s="249">
        <f>IF(G1131="","",G1131-G1131*COMPASS!$U$29)</f>
        <v>15790</v>
      </c>
    </row>
    <row r="1132" spans="1:8" ht="16.2" customHeight="1">
      <c r="A1132" s="720" t="s">
        <v>16818</v>
      </c>
      <c r="B1132" s="719" t="s">
        <v>421</v>
      </c>
      <c r="C1132" s="721" t="s">
        <v>16819</v>
      </c>
      <c r="D1132" s="724" t="s">
        <v>16820</v>
      </c>
      <c r="E1132" s="337">
        <v>1</v>
      </c>
      <c r="F1132" s="337"/>
      <c r="G1132" s="672">
        <v>2745</v>
      </c>
      <c r="H1132" s="249">
        <f>IF(G1132="","",G1132-G1132*COMPASS!$U$29)</f>
        <v>2745</v>
      </c>
    </row>
    <row r="1133" spans="1:8" ht="16.2" customHeight="1">
      <c r="A1133" s="720" t="s">
        <v>16821</v>
      </c>
      <c r="B1133" s="719" t="s">
        <v>421</v>
      </c>
      <c r="C1133" s="721" t="s">
        <v>16822</v>
      </c>
      <c r="D1133" s="724" t="s">
        <v>16823</v>
      </c>
      <c r="E1133" s="337">
        <v>1</v>
      </c>
      <c r="F1133" s="337"/>
      <c r="G1133" s="672">
        <v>15160</v>
      </c>
      <c r="H1133" s="249">
        <f>IF(G1133="","",G1133-G1133*COMPASS!$U$29)</f>
        <v>15160</v>
      </c>
    </row>
    <row r="1134" spans="1:8" ht="16.2" customHeight="1">
      <c r="A1134" s="720" t="s">
        <v>16824</v>
      </c>
      <c r="B1134" s="719" t="s">
        <v>421</v>
      </c>
      <c r="C1134" s="721" t="s">
        <v>16825</v>
      </c>
      <c r="D1134" s="724" t="s">
        <v>17107</v>
      </c>
      <c r="E1134" s="337">
        <v>1</v>
      </c>
      <c r="F1134" s="337"/>
      <c r="G1134" s="672">
        <v>1895</v>
      </c>
      <c r="H1134" s="249">
        <f>IF(G1134="","",G1134-G1134*COMPASS!$U$29)</f>
        <v>1895</v>
      </c>
    </row>
    <row r="1135" spans="1:8" ht="16.2" customHeight="1">
      <c r="A1135" s="720" t="s">
        <v>16826</v>
      </c>
      <c r="B1135" s="719" t="s">
        <v>421</v>
      </c>
      <c r="C1135" s="721" t="s">
        <v>16827</v>
      </c>
      <c r="D1135" s="724" t="s">
        <v>17108</v>
      </c>
      <c r="E1135" s="337">
        <v>1</v>
      </c>
      <c r="F1135" s="337"/>
      <c r="G1135" s="672">
        <v>14402</v>
      </c>
      <c r="H1135" s="249">
        <f>IF(G1135="","",G1135-G1135*COMPASS!$U$29)</f>
        <v>14402</v>
      </c>
    </row>
    <row r="1136" spans="1:8" ht="16.2" customHeight="1">
      <c r="A1136" s="720" t="s">
        <v>16828</v>
      </c>
      <c r="B1136" s="719" t="s">
        <v>421</v>
      </c>
      <c r="C1136" s="721" t="s">
        <v>16829</v>
      </c>
      <c r="D1136" s="724" t="s">
        <v>17109</v>
      </c>
      <c r="E1136" s="337">
        <v>1</v>
      </c>
      <c r="F1136" s="337"/>
      <c r="G1136" s="672">
        <v>2745</v>
      </c>
      <c r="H1136" s="249">
        <f>IF(G1136="","",G1136-G1136*COMPASS!$U$29)</f>
        <v>2745</v>
      </c>
    </row>
    <row r="1137" spans="1:8" ht="16.2" customHeight="1">
      <c r="A1137" s="720" t="s">
        <v>19618</v>
      </c>
      <c r="B1137" s="719" t="s">
        <v>421</v>
      </c>
      <c r="C1137" s="721" t="s">
        <v>16830</v>
      </c>
      <c r="D1137" s="724" t="s">
        <v>17110</v>
      </c>
      <c r="E1137" s="337">
        <v>1</v>
      </c>
      <c r="F1137" s="337"/>
      <c r="G1137" s="672">
        <v>19760</v>
      </c>
      <c r="H1137" s="249">
        <f>IF(G1137="","",G1137-G1137*COMPASS!$U$29)</f>
        <v>19760</v>
      </c>
    </row>
    <row r="1138" spans="1:8" ht="16.2" customHeight="1">
      <c r="A1138" s="720" t="s">
        <v>16831</v>
      </c>
      <c r="B1138" s="719" t="s">
        <v>421</v>
      </c>
      <c r="C1138" s="721" t="s">
        <v>16832</v>
      </c>
      <c r="D1138" s="724" t="s">
        <v>16833</v>
      </c>
      <c r="E1138" s="337">
        <v>1</v>
      </c>
      <c r="F1138" s="337"/>
      <c r="G1138" s="672">
        <v>1495</v>
      </c>
      <c r="H1138" s="249">
        <f>IF(G1138="","",G1138-G1138*COMPASS!$U$29)</f>
        <v>1495</v>
      </c>
    </row>
    <row r="1139" spans="1:8" ht="16.2" customHeight="1">
      <c r="A1139" s="720" t="s">
        <v>19619</v>
      </c>
      <c r="B1139" s="719" t="s">
        <v>421</v>
      </c>
      <c r="C1139" s="721" t="s">
        <v>16834</v>
      </c>
      <c r="D1139" s="724" t="s">
        <v>16835</v>
      </c>
      <c r="E1139" s="337">
        <v>1</v>
      </c>
      <c r="F1139" s="337"/>
      <c r="G1139" s="672">
        <v>1795</v>
      </c>
      <c r="H1139" s="249">
        <f>IF(G1139="","",G1139-G1139*COMPASS!$U$29)</f>
        <v>1795</v>
      </c>
    </row>
    <row r="1140" spans="1:8" ht="16.2" customHeight="1">
      <c r="A1140" s="720" t="s">
        <v>19620</v>
      </c>
      <c r="B1140" s="719" t="s">
        <v>421</v>
      </c>
      <c r="C1140" s="721" t="s">
        <v>16836</v>
      </c>
      <c r="D1140" s="724" t="s">
        <v>16837</v>
      </c>
      <c r="E1140" s="337">
        <v>1</v>
      </c>
      <c r="F1140" s="337"/>
      <c r="G1140" s="672">
        <v>3290</v>
      </c>
      <c r="H1140" s="249">
        <f>IF(G1140="","",G1140-G1140*COMPASS!$U$29)</f>
        <v>3290</v>
      </c>
    </row>
    <row r="1141" spans="1:8" ht="16.2" customHeight="1">
      <c r="A1141" s="720" t="s">
        <v>16838</v>
      </c>
      <c r="B1141" s="719" t="s">
        <v>421</v>
      </c>
      <c r="C1141" s="721" t="s">
        <v>16839</v>
      </c>
      <c r="D1141" s="724" t="s">
        <v>16840</v>
      </c>
      <c r="E1141" s="337">
        <v>1</v>
      </c>
      <c r="F1141" s="337"/>
      <c r="G1141" s="672">
        <v>7920</v>
      </c>
      <c r="H1141" s="249">
        <f>IF(G1141="","",G1141-G1141*COMPASS!$U$29)</f>
        <v>7920</v>
      </c>
    </row>
    <row r="1142" spans="1:8" ht="16.2" customHeight="1">
      <c r="A1142" s="720" t="s">
        <v>16841</v>
      </c>
      <c r="B1142" s="719" t="s">
        <v>421</v>
      </c>
      <c r="C1142" s="721" t="s">
        <v>16842</v>
      </c>
      <c r="D1142" s="724" t="s">
        <v>16843</v>
      </c>
      <c r="E1142" s="337">
        <v>1</v>
      </c>
      <c r="F1142" s="337"/>
      <c r="G1142" s="672">
        <v>990</v>
      </c>
      <c r="H1142" s="249">
        <f>IF(G1142="","",G1142-G1142*COMPASS!$U$29)</f>
        <v>990</v>
      </c>
    </row>
    <row r="1143" spans="1:8" ht="16.2" customHeight="1">
      <c r="A1143" s="720" t="s">
        <v>16844</v>
      </c>
      <c r="B1143" s="719" t="s">
        <v>421</v>
      </c>
      <c r="C1143" s="721" t="s">
        <v>16845</v>
      </c>
      <c r="D1143" s="724" t="s">
        <v>16846</v>
      </c>
      <c r="E1143" s="337">
        <v>1</v>
      </c>
      <c r="F1143" s="337"/>
      <c r="G1143" s="672">
        <v>5160</v>
      </c>
      <c r="H1143" s="249">
        <f>IF(G1143="","",G1143-G1143*COMPASS!$U$29)</f>
        <v>5160</v>
      </c>
    </row>
    <row r="1144" spans="1:8" ht="16.2" customHeight="1">
      <c r="A1144" s="720" t="s">
        <v>16847</v>
      </c>
      <c r="B1144" s="719" t="s">
        <v>421</v>
      </c>
      <c r="C1144" s="721" t="s">
        <v>16848</v>
      </c>
      <c r="D1144" s="724" t="s">
        <v>17111</v>
      </c>
      <c r="E1144" s="337">
        <v>1</v>
      </c>
      <c r="F1144" s="337"/>
      <c r="G1144" s="672">
        <v>645</v>
      </c>
      <c r="H1144" s="249">
        <f>IF(G1144="","",G1144-G1144*COMPASS!$U$29)</f>
        <v>645</v>
      </c>
    </row>
    <row r="1145" spans="1:8" ht="16.2" customHeight="1">
      <c r="A1145" s="720" t="s">
        <v>16849</v>
      </c>
      <c r="B1145" s="719" t="s">
        <v>421</v>
      </c>
      <c r="C1145" s="721" t="s">
        <v>16850</v>
      </c>
      <c r="D1145" s="724" t="s">
        <v>17112</v>
      </c>
      <c r="E1145" s="337">
        <v>1</v>
      </c>
      <c r="F1145" s="337"/>
      <c r="G1145" s="672">
        <v>4902</v>
      </c>
      <c r="H1145" s="249">
        <f>IF(G1145="","",G1145-G1145*COMPASS!$U$29)</f>
        <v>4902</v>
      </c>
    </row>
    <row r="1146" spans="1:8" ht="16.2" customHeight="1">
      <c r="A1146" s="720" t="s">
        <v>16851</v>
      </c>
      <c r="B1146" s="719" t="s">
        <v>421</v>
      </c>
      <c r="C1146" s="721" t="s">
        <v>16852</v>
      </c>
      <c r="D1146" s="724" t="s">
        <v>17113</v>
      </c>
      <c r="E1146" s="337">
        <v>1</v>
      </c>
      <c r="F1146" s="337"/>
      <c r="G1146" s="672">
        <v>950</v>
      </c>
      <c r="H1146" s="249">
        <f>IF(G1146="","",G1146-G1146*COMPASS!$U$29)</f>
        <v>950</v>
      </c>
    </row>
    <row r="1147" spans="1:8" ht="16.2" customHeight="1">
      <c r="A1147" s="720" t="s">
        <v>19621</v>
      </c>
      <c r="B1147" s="719" t="s">
        <v>421</v>
      </c>
      <c r="C1147" s="721" t="s">
        <v>16853</v>
      </c>
      <c r="D1147" s="724" t="s">
        <v>17114</v>
      </c>
      <c r="E1147" s="337">
        <v>1</v>
      </c>
      <c r="F1147" s="337"/>
      <c r="G1147" s="672">
        <v>6840</v>
      </c>
      <c r="H1147" s="249">
        <f>IF(G1147="","",G1147-G1147*COMPASS!$U$29)</f>
        <v>6840</v>
      </c>
    </row>
    <row r="1148" spans="1:8" ht="16.2" customHeight="1">
      <c r="A1148" s="720" t="s">
        <v>19622</v>
      </c>
      <c r="B1148" s="719" t="s">
        <v>421</v>
      </c>
      <c r="C1148" s="721" t="s">
        <v>16854</v>
      </c>
      <c r="D1148" s="724" t="s">
        <v>16855</v>
      </c>
      <c r="E1148" s="337">
        <v>1</v>
      </c>
      <c r="F1148" s="337"/>
      <c r="G1148" s="672">
        <v>150</v>
      </c>
      <c r="H1148" s="249">
        <f>IF(G1148="","",G1148-G1148*COMPASS!$U$29)</f>
        <v>150</v>
      </c>
    </row>
    <row r="1149" spans="1:8" ht="16.2" customHeight="1">
      <c r="A1149" s="720" t="s">
        <v>19623</v>
      </c>
      <c r="B1149" s="719" t="s">
        <v>421</v>
      </c>
      <c r="C1149" s="721" t="s">
        <v>16856</v>
      </c>
      <c r="D1149" s="724" t="s">
        <v>16857</v>
      </c>
      <c r="E1149" s="337">
        <v>1</v>
      </c>
      <c r="F1149" s="337"/>
      <c r="G1149" s="672">
        <v>1080</v>
      </c>
      <c r="H1149" s="249">
        <f>IF(G1149="","",G1149-G1149*COMPASS!$U$29)</f>
        <v>1080</v>
      </c>
    </row>
    <row r="1150" spans="1:8" ht="16.2" customHeight="1">
      <c r="A1150" s="720" t="s">
        <v>19624</v>
      </c>
      <c r="B1150" s="719" t="s">
        <v>421</v>
      </c>
      <c r="C1150" s="721" t="s">
        <v>16858</v>
      </c>
      <c r="D1150" s="724" t="s">
        <v>16859</v>
      </c>
      <c r="E1150" s="337">
        <v>1</v>
      </c>
      <c r="F1150" s="337"/>
      <c r="G1150" s="672">
        <v>210</v>
      </c>
      <c r="H1150" s="249">
        <f>IF(G1150="","",G1150-G1150*COMPASS!$U$29)</f>
        <v>210</v>
      </c>
    </row>
    <row r="1151" spans="1:8" ht="16.2" customHeight="1">
      <c r="A1151" s="720" t="s">
        <v>19625</v>
      </c>
      <c r="B1151" s="719" t="s">
        <v>421</v>
      </c>
      <c r="C1151" s="721" t="s">
        <v>16860</v>
      </c>
      <c r="D1151" s="724" t="s">
        <v>16861</v>
      </c>
      <c r="E1151" s="337">
        <v>1</v>
      </c>
      <c r="F1151" s="337"/>
      <c r="G1151" s="672">
        <v>1512</v>
      </c>
      <c r="H1151" s="249">
        <f>IF(G1151="","",G1151-G1151*COMPASS!$U$29)</f>
        <v>1512</v>
      </c>
    </row>
    <row r="1152" spans="1:8" ht="16.2" customHeight="1">
      <c r="A1152" s="720" t="s">
        <v>19626</v>
      </c>
      <c r="B1152" s="719" t="s">
        <v>421</v>
      </c>
      <c r="C1152" s="721" t="s">
        <v>16862</v>
      </c>
      <c r="D1152" s="724" t="s">
        <v>16863</v>
      </c>
      <c r="E1152" s="337">
        <v>1</v>
      </c>
      <c r="F1152" s="337"/>
      <c r="G1152" s="672">
        <v>260</v>
      </c>
      <c r="H1152" s="249">
        <f>IF(G1152="","",G1152-G1152*COMPASS!$U$29)</f>
        <v>260</v>
      </c>
    </row>
    <row r="1153" spans="1:8" ht="16.2" customHeight="1">
      <c r="A1153" s="720" t="s">
        <v>19627</v>
      </c>
      <c r="B1153" s="719" t="s">
        <v>421</v>
      </c>
      <c r="C1153" s="721" t="s">
        <v>16864</v>
      </c>
      <c r="D1153" s="724" t="s">
        <v>16865</v>
      </c>
      <c r="E1153" s="337">
        <v>1</v>
      </c>
      <c r="F1153" s="337"/>
      <c r="G1153" s="672">
        <v>1872</v>
      </c>
      <c r="H1153" s="249">
        <f>IF(G1153="","",G1153-G1153*COMPASS!$U$29)</f>
        <v>1872</v>
      </c>
    </row>
    <row r="1154" spans="1:8" ht="16.2" customHeight="1">
      <c r="A1154" s="720" t="s">
        <v>19628</v>
      </c>
      <c r="B1154" s="719" t="s">
        <v>421</v>
      </c>
      <c r="C1154" s="721" t="s">
        <v>16866</v>
      </c>
      <c r="D1154" s="724" t="s">
        <v>16867</v>
      </c>
      <c r="E1154" s="337">
        <v>1</v>
      </c>
      <c r="F1154" s="337"/>
      <c r="G1154" s="672">
        <v>100</v>
      </c>
      <c r="H1154" s="249">
        <f>IF(G1154="","",G1154-G1154*COMPASS!$U$29)</f>
        <v>100</v>
      </c>
    </row>
    <row r="1155" spans="1:8" ht="16.2" customHeight="1">
      <c r="A1155" s="720" t="s">
        <v>19629</v>
      </c>
      <c r="B1155" s="719" t="s">
        <v>421</v>
      </c>
      <c r="C1155" s="721" t="s">
        <v>16868</v>
      </c>
      <c r="D1155" s="724" t="s">
        <v>16869</v>
      </c>
      <c r="E1155" s="337">
        <v>1</v>
      </c>
      <c r="F1155" s="337"/>
      <c r="G1155" s="672">
        <v>760</v>
      </c>
      <c r="H1155" s="249">
        <f>IF(G1155="","",G1155-G1155*COMPASS!$U$29)</f>
        <v>760</v>
      </c>
    </row>
    <row r="1156" spans="1:8" ht="16.2" customHeight="1">
      <c r="A1156" s="720" t="s">
        <v>19630</v>
      </c>
      <c r="B1156" s="719" t="s">
        <v>421</v>
      </c>
      <c r="C1156" s="721" t="s">
        <v>16870</v>
      </c>
      <c r="D1156" s="724" t="s">
        <v>16871</v>
      </c>
      <c r="E1156" s="337">
        <v>1</v>
      </c>
      <c r="F1156" s="337"/>
      <c r="G1156" s="672">
        <v>135</v>
      </c>
      <c r="H1156" s="249">
        <f>IF(G1156="","",G1156-G1156*COMPASS!$U$29)</f>
        <v>135</v>
      </c>
    </row>
    <row r="1157" spans="1:8" ht="16.2" customHeight="1">
      <c r="A1157" s="720" t="s">
        <v>19631</v>
      </c>
      <c r="B1157" s="719" t="s">
        <v>421</v>
      </c>
      <c r="C1157" s="721" t="s">
        <v>16872</v>
      </c>
      <c r="D1157" s="724" t="s">
        <v>16873</v>
      </c>
      <c r="E1157" s="337">
        <v>1</v>
      </c>
      <c r="F1157" s="337"/>
      <c r="G1157" s="672">
        <v>1026</v>
      </c>
      <c r="H1157" s="249">
        <f>IF(G1157="","",G1157-G1157*COMPASS!$U$29)</f>
        <v>1026</v>
      </c>
    </row>
    <row r="1158" spans="1:8" ht="16.2" customHeight="1">
      <c r="A1158" s="720" t="s">
        <v>19632</v>
      </c>
      <c r="B1158" s="719" t="s">
        <v>421</v>
      </c>
      <c r="C1158" s="721" t="s">
        <v>16874</v>
      </c>
      <c r="D1158" s="724" t="s">
        <v>16875</v>
      </c>
      <c r="E1158" s="337">
        <v>1</v>
      </c>
      <c r="F1158" s="337"/>
      <c r="G1158" s="672">
        <v>170</v>
      </c>
      <c r="H1158" s="249">
        <f>IF(G1158="","",G1158-G1158*COMPASS!$U$29)</f>
        <v>170</v>
      </c>
    </row>
    <row r="1159" spans="1:8" ht="16.2" customHeight="1">
      <c r="A1159" s="720" t="s">
        <v>19633</v>
      </c>
      <c r="B1159" s="719" t="s">
        <v>421</v>
      </c>
      <c r="C1159" s="721" t="s">
        <v>16876</v>
      </c>
      <c r="D1159" s="724" t="s">
        <v>16877</v>
      </c>
      <c r="E1159" s="337">
        <v>1</v>
      </c>
      <c r="F1159" s="337"/>
      <c r="G1159" s="672">
        <v>1292</v>
      </c>
      <c r="H1159" s="249">
        <f>IF(G1159="","",G1159-G1159*COMPASS!$U$29)</f>
        <v>1292</v>
      </c>
    </row>
    <row r="1160" spans="1:8" ht="16.2" customHeight="1">
      <c r="A1160" s="720" t="s">
        <v>16878</v>
      </c>
      <c r="B1160" s="719" t="s">
        <v>421</v>
      </c>
      <c r="C1160" s="721" t="s">
        <v>16879</v>
      </c>
      <c r="D1160" s="724" t="s">
        <v>16880</v>
      </c>
      <c r="E1160" s="337">
        <v>1</v>
      </c>
      <c r="F1160" s="337"/>
      <c r="G1160" s="672">
        <v>750</v>
      </c>
      <c r="H1160" s="249">
        <f>IF(G1160="","",G1160-G1160*COMPASS!$U$29)</f>
        <v>750</v>
      </c>
    </row>
    <row r="1161" spans="1:8" ht="16.2" customHeight="1">
      <c r="A1161" s="720" t="s">
        <v>16881</v>
      </c>
      <c r="B1161" s="719" t="s">
        <v>421</v>
      </c>
      <c r="C1161" s="721" t="s">
        <v>16882</v>
      </c>
      <c r="D1161" s="724" t="s">
        <v>16883</v>
      </c>
      <c r="E1161" s="337">
        <v>1</v>
      </c>
      <c r="F1161" s="337"/>
      <c r="G1161" s="672">
        <v>5400</v>
      </c>
      <c r="H1161" s="249">
        <f>IF(G1161="","",G1161-G1161*COMPASS!$U$29)</f>
        <v>5400</v>
      </c>
    </row>
    <row r="1162" spans="1:8" ht="16.2" customHeight="1">
      <c r="A1162" s="720" t="s">
        <v>19634</v>
      </c>
      <c r="B1162" s="719" t="s">
        <v>421</v>
      </c>
      <c r="C1162" s="721" t="s">
        <v>16884</v>
      </c>
      <c r="D1162" s="724" t="s">
        <v>17115</v>
      </c>
      <c r="E1162" s="337">
        <v>1</v>
      </c>
      <c r="F1162" s="337"/>
      <c r="G1162" s="672">
        <v>750</v>
      </c>
      <c r="H1162" s="249">
        <f>IF(G1162="","",G1162-G1162*COMPASS!$U$29)</f>
        <v>750</v>
      </c>
    </row>
    <row r="1163" spans="1:8" ht="16.2" customHeight="1">
      <c r="A1163" s="720" t="s">
        <v>19635</v>
      </c>
      <c r="B1163" s="719" t="s">
        <v>421</v>
      </c>
      <c r="C1163" s="721" t="s">
        <v>16885</v>
      </c>
      <c r="D1163" s="724" t="s">
        <v>17116</v>
      </c>
      <c r="E1163" s="337">
        <v>1</v>
      </c>
      <c r="F1163" s="337"/>
      <c r="G1163" s="672">
        <v>5400</v>
      </c>
      <c r="H1163" s="249">
        <f>IF(G1163="","",G1163-G1163*COMPASS!$U$29)</f>
        <v>5400</v>
      </c>
    </row>
    <row r="1164" spans="1:8" ht="16.2" customHeight="1">
      <c r="A1164" s="720" t="s">
        <v>16886</v>
      </c>
      <c r="B1164" s="719" t="s">
        <v>421</v>
      </c>
      <c r="C1164" s="721" t="s">
        <v>16887</v>
      </c>
      <c r="D1164" s="724" t="s">
        <v>16888</v>
      </c>
      <c r="E1164" s="337">
        <v>1</v>
      </c>
      <c r="F1164" s="337"/>
      <c r="G1164" s="672">
        <v>15995</v>
      </c>
      <c r="H1164" s="249">
        <f>IF(G1164="","",G1164-G1164*COMPASS!$U$29)</f>
        <v>15995</v>
      </c>
    </row>
    <row r="1165" spans="1:8" ht="16.2" customHeight="1">
      <c r="A1165" s="720" t="s">
        <v>16889</v>
      </c>
      <c r="B1165" s="719" t="s">
        <v>421</v>
      </c>
      <c r="C1165" s="721" t="s">
        <v>16890</v>
      </c>
      <c r="D1165" s="724" t="s">
        <v>16891</v>
      </c>
      <c r="E1165" s="337">
        <v>1</v>
      </c>
      <c r="F1165" s="337"/>
      <c r="G1165" s="672">
        <v>19990</v>
      </c>
      <c r="H1165" s="249">
        <f>IF(G1165="","",G1165-G1165*COMPASS!$U$29)</f>
        <v>19990</v>
      </c>
    </row>
    <row r="1166" spans="1:8" ht="16.2" customHeight="1">
      <c r="A1166" s="720" t="s">
        <v>19636</v>
      </c>
      <c r="B1166" s="719" t="s">
        <v>421</v>
      </c>
      <c r="C1166" s="721" t="s">
        <v>16892</v>
      </c>
      <c r="D1166" s="724" t="s">
        <v>16893</v>
      </c>
      <c r="E1166" s="337">
        <v>1</v>
      </c>
      <c r="F1166" s="337"/>
      <c r="G1166" s="672">
        <v>360</v>
      </c>
      <c r="H1166" s="249">
        <f>IF(G1166="","",G1166-G1166*COMPASS!$U$29)</f>
        <v>360</v>
      </c>
    </row>
    <row r="1167" spans="1:8" ht="16.2" customHeight="1">
      <c r="A1167" s="720" t="s">
        <v>19637</v>
      </c>
      <c r="B1167" s="719" t="s">
        <v>421</v>
      </c>
      <c r="C1167" s="721" t="s">
        <v>16894</v>
      </c>
      <c r="D1167" s="724" t="s">
        <v>16895</v>
      </c>
      <c r="E1167" s="337">
        <v>1</v>
      </c>
      <c r="F1167" s="337"/>
      <c r="G1167" s="672">
        <v>410</v>
      </c>
      <c r="H1167" s="249">
        <f>IF(G1167="","",G1167-G1167*COMPASS!$U$29)</f>
        <v>410</v>
      </c>
    </row>
    <row r="1168" spans="1:8" ht="16.2" customHeight="1">
      <c r="A1168" s="720" t="s">
        <v>19622</v>
      </c>
      <c r="B1168" s="719" t="s">
        <v>421</v>
      </c>
      <c r="C1168" s="721" t="s">
        <v>16896</v>
      </c>
      <c r="D1168" s="724" t="s">
        <v>16897</v>
      </c>
      <c r="E1168" s="337">
        <v>1</v>
      </c>
      <c r="F1168" s="337"/>
      <c r="G1168" s="672">
        <v>150</v>
      </c>
      <c r="H1168" s="249">
        <f>IF(G1168="","",G1168-G1168*COMPASS!$U$29)</f>
        <v>150</v>
      </c>
    </row>
    <row r="1169" spans="1:8" ht="16.2" customHeight="1">
      <c r="A1169" s="720" t="s">
        <v>19626</v>
      </c>
      <c r="B1169" s="719" t="s">
        <v>421</v>
      </c>
      <c r="C1169" s="721" t="s">
        <v>16898</v>
      </c>
      <c r="D1169" s="724" t="s">
        <v>16899</v>
      </c>
      <c r="E1169" s="337">
        <v>1</v>
      </c>
      <c r="F1169" s="337"/>
      <c r="G1169" s="672">
        <v>260</v>
      </c>
      <c r="H1169" s="249">
        <f>IF(G1169="","",G1169-G1169*COMPASS!$U$29)</f>
        <v>260</v>
      </c>
    </row>
    <row r="1170" spans="1:8" ht="16.2" customHeight="1">
      <c r="A1170" s="720" t="s">
        <v>19622</v>
      </c>
      <c r="B1170" s="719" t="s">
        <v>421</v>
      </c>
      <c r="C1170" s="721" t="s">
        <v>16900</v>
      </c>
      <c r="D1170" s="724" t="s">
        <v>16901</v>
      </c>
      <c r="E1170" s="337">
        <v>1</v>
      </c>
      <c r="F1170" s="337"/>
      <c r="G1170" s="672">
        <v>150</v>
      </c>
      <c r="H1170" s="249">
        <f>IF(G1170="","",G1170-G1170*COMPASS!$U$29)</f>
        <v>150</v>
      </c>
    </row>
    <row r="1171" spans="1:8" ht="16.2" customHeight="1">
      <c r="A1171" s="720" t="s">
        <v>19623</v>
      </c>
      <c r="B1171" s="719" t="s">
        <v>421</v>
      </c>
      <c r="C1171" s="721" t="s">
        <v>16902</v>
      </c>
      <c r="D1171" s="724" t="s">
        <v>16903</v>
      </c>
      <c r="E1171" s="337">
        <v>1</v>
      </c>
      <c r="F1171" s="337"/>
      <c r="G1171" s="672">
        <v>1080</v>
      </c>
      <c r="H1171" s="249">
        <f>IF(G1171="","",G1171-G1171*COMPASS!$U$29)</f>
        <v>1080</v>
      </c>
    </row>
    <row r="1172" spans="1:8" ht="16.2" customHeight="1">
      <c r="A1172" s="720" t="s">
        <v>19638</v>
      </c>
      <c r="B1172" s="719" t="s">
        <v>421</v>
      </c>
      <c r="C1172" s="721" t="s">
        <v>16904</v>
      </c>
      <c r="D1172" s="724" t="s">
        <v>16905</v>
      </c>
      <c r="E1172" s="337">
        <v>1</v>
      </c>
      <c r="F1172" s="337"/>
      <c r="G1172" s="672">
        <v>1450</v>
      </c>
      <c r="H1172" s="249">
        <f>IF(G1172="","",G1172-G1172*COMPASS!$U$29)</f>
        <v>1450</v>
      </c>
    </row>
    <row r="1173" spans="1:8" ht="16.2" customHeight="1">
      <c r="A1173" s="720" t="s">
        <v>19639</v>
      </c>
      <c r="B1173" s="719" t="s">
        <v>421</v>
      </c>
      <c r="C1173" s="721" t="s">
        <v>16906</v>
      </c>
      <c r="D1173" s="724" t="s">
        <v>16907</v>
      </c>
      <c r="E1173" s="337">
        <v>1</v>
      </c>
      <c r="F1173" s="337"/>
      <c r="G1173" s="672">
        <v>650</v>
      </c>
      <c r="H1173" s="249">
        <f>IF(G1173="","",G1173-G1173*COMPASS!$U$29)</f>
        <v>650</v>
      </c>
    </row>
    <row r="1174" spans="1:8" ht="16.2" customHeight="1">
      <c r="A1174" s="720" t="s">
        <v>19640</v>
      </c>
      <c r="B1174" s="719" t="s">
        <v>421</v>
      </c>
      <c r="C1174" s="721" t="s">
        <v>16908</v>
      </c>
      <c r="D1174" s="724" t="s">
        <v>16909</v>
      </c>
      <c r="E1174" s="337">
        <v>1</v>
      </c>
      <c r="F1174" s="337"/>
      <c r="G1174" s="672">
        <v>800</v>
      </c>
      <c r="H1174" s="249">
        <f>IF(G1174="","",G1174-G1174*COMPASS!$U$29)</f>
        <v>800</v>
      </c>
    </row>
    <row r="1175" spans="1:8" ht="16.2" customHeight="1">
      <c r="A1175" s="720" t="s">
        <v>19641</v>
      </c>
      <c r="B1175" s="719" t="s">
        <v>421</v>
      </c>
      <c r="C1175" s="721" t="s">
        <v>16910</v>
      </c>
      <c r="D1175" s="724" t="s">
        <v>16911</v>
      </c>
      <c r="E1175" s="337">
        <v>1</v>
      </c>
      <c r="F1175" s="337"/>
      <c r="G1175" s="672">
        <v>950</v>
      </c>
      <c r="H1175" s="249">
        <f>IF(G1175="","",G1175-G1175*COMPASS!$U$29)</f>
        <v>950</v>
      </c>
    </row>
    <row r="1176" spans="1:8" ht="16.2" customHeight="1">
      <c r="A1176" s="720" t="s">
        <v>19642</v>
      </c>
      <c r="B1176" s="719" t="s">
        <v>421</v>
      </c>
      <c r="C1176" s="721" t="s">
        <v>16912</v>
      </c>
      <c r="D1176" s="724" t="s">
        <v>16913</v>
      </c>
      <c r="E1176" s="337">
        <v>1</v>
      </c>
      <c r="F1176" s="337"/>
      <c r="G1176" s="672">
        <v>288</v>
      </c>
      <c r="H1176" s="249">
        <f>IF(G1176="","",G1176-G1176*COMPASS!$U$29)</f>
        <v>288</v>
      </c>
    </row>
    <row r="1177" spans="1:8" ht="16.2" customHeight="1">
      <c r="A1177" s="720" t="s">
        <v>19643</v>
      </c>
      <c r="B1177" s="719" t="s">
        <v>421</v>
      </c>
      <c r="C1177" s="721" t="s">
        <v>16914</v>
      </c>
      <c r="D1177" s="724" t="s">
        <v>16915</v>
      </c>
      <c r="E1177" s="337">
        <v>1</v>
      </c>
      <c r="F1177" s="337"/>
      <c r="G1177" s="672">
        <v>595</v>
      </c>
      <c r="H1177" s="249">
        <f>IF(G1177="","",G1177-G1177*COMPASS!$U$29)</f>
        <v>595</v>
      </c>
    </row>
    <row r="1178" spans="1:8" ht="16.2" customHeight="1">
      <c r="A1178" s="720" t="s">
        <v>16916</v>
      </c>
      <c r="B1178" s="719" t="s">
        <v>421</v>
      </c>
      <c r="C1178" s="721" t="s">
        <v>16917</v>
      </c>
      <c r="D1178" s="724" t="s">
        <v>16918</v>
      </c>
      <c r="E1178" s="337">
        <v>1</v>
      </c>
      <c r="F1178" s="337"/>
      <c r="G1178" s="672">
        <v>37000</v>
      </c>
      <c r="H1178" s="249">
        <f>IF(G1178="","",G1178-G1178*COMPASS!$U$29)</f>
        <v>37000</v>
      </c>
    </row>
    <row r="1179" spans="1:8" ht="16.2" customHeight="1">
      <c r="A1179" s="720" t="s">
        <v>19644</v>
      </c>
      <c r="B1179" s="719" t="s">
        <v>421</v>
      </c>
      <c r="C1179" s="721" t="s">
        <v>16919</v>
      </c>
      <c r="D1179" s="724" t="s">
        <v>16920</v>
      </c>
      <c r="E1179" s="337">
        <v>1</v>
      </c>
      <c r="F1179" s="337"/>
      <c r="G1179" s="672">
        <v>23920</v>
      </c>
      <c r="H1179" s="249">
        <f>IF(G1179="","",G1179-G1179*COMPASS!$U$29)</f>
        <v>23920</v>
      </c>
    </row>
    <row r="1180" spans="1:8" ht="16.2" customHeight="1">
      <c r="A1180" s="720" t="s">
        <v>16921</v>
      </c>
      <c r="B1180" s="719" t="s">
        <v>421</v>
      </c>
      <c r="C1180" s="721" t="s">
        <v>16922</v>
      </c>
      <c r="D1180" s="724" t="s">
        <v>16923</v>
      </c>
      <c r="E1180" s="337">
        <v>1</v>
      </c>
      <c r="F1180" s="337"/>
      <c r="G1180" s="672">
        <v>4595</v>
      </c>
      <c r="H1180" s="249">
        <f>IF(G1180="","",G1180-G1180*COMPASS!$U$29)</f>
        <v>4595</v>
      </c>
    </row>
    <row r="1181" spans="1:8" ht="16.2" customHeight="1">
      <c r="A1181" s="720" t="s">
        <v>16924</v>
      </c>
      <c r="B1181" s="719" t="s">
        <v>421</v>
      </c>
      <c r="C1181" s="721" t="s">
        <v>16925</v>
      </c>
      <c r="D1181" s="724" t="s">
        <v>16926</v>
      </c>
      <c r="E1181" s="337">
        <v>1</v>
      </c>
      <c r="F1181" s="337"/>
      <c r="G1181" s="672">
        <v>13990</v>
      </c>
      <c r="H1181" s="249">
        <f>IF(G1181="","",G1181-G1181*COMPASS!$U$29)</f>
        <v>13990</v>
      </c>
    </row>
    <row r="1182" spans="1:8" ht="16.2" customHeight="1">
      <c r="A1182" s="720" t="s">
        <v>19645</v>
      </c>
      <c r="B1182" s="719" t="s">
        <v>421</v>
      </c>
      <c r="C1182" s="721" t="s">
        <v>16927</v>
      </c>
      <c r="D1182" s="724" t="s">
        <v>16928</v>
      </c>
      <c r="E1182" s="337">
        <v>1</v>
      </c>
      <c r="F1182" s="337"/>
      <c r="G1182" s="672">
        <v>79960</v>
      </c>
      <c r="H1182" s="249">
        <f>IF(G1182="","",G1182-G1182*COMPASS!$U$29)</f>
        <v>79960</v>
      </c>
    </row>
    <row r="1183" spans="1:8" ht="16.2" customHeight="1">
      <c r="A1183" s="720" t="s">
        <v>19646</v>
      </c>
      <c r="B1183" s="719" t="s">
        <v>421</v>
      </c>
      <c r="C1183" s="721" t="s">
        <v>16929</v>
      </c>
      <c r="D1183" s="724" t="s">
        <v>16930</v>
      </c>
      <c r="E1183" s="337">
        <v>1</v>
      </c>
      <c r="F1183" s="337"/>
      <c r="G1183" s="672">
        <v>5250</v>
      </c>
      <c r="H1183" s="249">
        <f>IF(G1183="","",G1183-G1183*COMPASS!$U$29)</f>
        <v>5250</v>
      </c>
    </row>
    <row r="1184" spans="1:8" ht="16.2" customHeight="1">
      <c r="A1184" s="720" t="s">
        <v>19647</v>
      </c>
      <c r="B1184" s="719" t="s">
        <v>421</v>
      </c>
      <c r="C1184" s="721" t="s">
        <v>16931</v>
      </c>
      <c r="D1184" s="724" t="s">
        <v>16932</v>
      </c>
      <c r="E1184" s="337">
        <v>1</v>
      </c>
      <c r="F1184" s="337"/>
      <c r="G1184" s="672">
        <v>1100</v>
      </c>
      <c r="H1184" s="249">
        <f>IF(G1184="","",G1184-G1184*COMPASS!$U$29)</f>
        <v>1100</v>
      </c>
    </row>
    <row r="1185" spans="1:8" ht="16.2" customHeight="1">
      <c r="A1185" s="720" t="s">
        <v>19648</v>
      </c>
      <c r="B1185" s="719" t="s">
        <v>421</v>
      </c>
      <c r="C1185" s="721" t="s">
        <v>16933</v>
      </c>
      <c r="D1185" s="724" t="s">
        <v>16934</v>
      </c>
      <c r="E1185" s="337">
        <v>1</v>
      </c>
      <c r="F1185" s="337"/>
      <c r="G1185" s="672">
        <v>500</v>
      </c>
      <c r="H1185" s="249">
        <f>IF(G1185="","",G1185-G1185*COMPASS!$U$29)</f>
        <v>500</v>
      </c>
    </row>
    <row r="1186" spans="1:8" ht="16.2" customHeight="1">
      <c r="A1186" s="720" t="s">
        <v>19639</v>
      </c>
      <c r="B1186" s="719" t="s">
        <v>421</v>
      </c>
      <c r="C1186" s="721" t="s">
        <v>16935</v>
      </c>
      <c r="D1186" s="724" t="s">
        <v>16936</v>
      </c>
      <c r="E1186" s="337">
        <v>1</v>
      </c>
      <c r="F1186" s="337"/>
      <c r="G1186" s="672">
        <v>650</v>
      </c>
      <c r="H1186" s="249">
        <f>IF(G1186="","",G1186-G1186*COMPASS!$U$29)</f>
        <v>650</v>
      </c>
    </row>
    <row r="1187" spans="1:8" ht="16.2" customHeight="1">
      <c r="A1187" s="720" t="s">
        <v>19640</v>
      </c>
      <c r="B1187" s="719" t="s">
        <v>421</v>
      </c>
      <c r="C1187" s="721" t="s">
        <v>16937</v>
      </c>
      <c r="D1187" s="724" t="s">
        <v>16938</v>
      </c>
      <c r="E1187" s="337">
        <v>1</v>
      </c>
      <c r="F1187" s="337"/>
      <c r="G1187" s="672">
        <v>800</v>
      </c>
      <c r="H1187" s="249">
        <f>IF(G1187="","",G1187-G1187*COMPASS!$U$29)</f>
        <v>800</v>
      </c>
    </row>
    <row r="1188" spans="1:8" ht="16.2" customHeight="1">
      <c r="A1188" s="720" t="s">
        <v>19642</v>
      </c>
      <c r="B1188" s="719" t="s">
        <v>421</v>
      </c>
      <c r="C1188" s="721" t="s">
        <v>16939</v>
      </c>
      <c r="D1188" s="724" t="s">
        <v>16915</v>
      </c>
      <c r="E1188" s="337">
        <v>1</v>
      </c>
      <c r="F1188" s="337"/>
      <c r="G1188" s="672">
        <v>288</v>
      </c>
      <c r="H1188" s="249">
        <f>IF(G1188="","",G1188-G1188*COMPASS!$U$29)</f>
        <v>288</v>
      </c>
    </row>
    <row r="1189" spans="1:8" ht="16.2" customHeight="1">
      <c r="A1189" s="720" t="s">
        <v>19649</v>
      </c>
      <c r="B1189" s="719" t="s">
        <v>421</v>
      </c>
      <c r="C1189" s="721" t="s">
        <v>16940</v>
      </c>
      <c r="D1189" s="724" t="s">
        <v>16941</v>
      </c>
      <c r="E1189" s="337">
        <v>1</v>
      </c>
      <c r="F1189" s="337"/>
      <c r="G1189" s="672">
        <v>295</v>
      </c>
      <c r="H1189" s="249">
        <f>IF(G1189="","",G1189-G1189*COMPASS!$U$29)</f>
        <v>295</v>
      </c>
    </row>
    <row r="1190" spans="1:8" ht="16.2" customHeight="1">
      <c r="A1190" s="720" t="s">
        <v>19650</v>
      </c>
      <c r="B1190" s="719" t="s">
        <v>421</v>
      </c>
      <c r="C1190" s="721" t="s">
        <v>16942</v>
      </c>
      <c r="D1190" s="724" t="s">
        <v>16943</v>
      </c>
      <c r="E1190" s="337">
        <v>1</v>
      </c>
      <c r="F1190" s="337"/>
      <c r="G1190" s="672">
        <v>995</v>
      </c>
      <c r="H1190" s="249">
        <f>IF(G1190="","",G1190-G1190*COMPASS!$U$29)</f>
        <v>995</v>
      </c>
    </row>
    <row r="1191" spans="1:8" ht="16.2" customHeight="1">
      <c r="A1191" s="720" t="s">
        <v>16944</v>
      </c>
      <c r="B1191" s="719" t="s">
        <v>421</v>
      </c>
      <c r="C1191" s="721" t="s">
        <v>16945</v>
      </c>
      <c r="D1191" s="724" t="s">
        <v>16946</v>
      </c>
      <c r="E1191" s="337">
        <v>1</v>
      </c>
      <c r="F1191" s="337"/>
      <c r="G1191" s="672">
        <v>2990</v>
      </c>
      <c r="H1191" s="249">
        <f>IF(G1191="","",G1191-G1191*COMPASS!$U$29)</f>
        <v>2990</v>
      </c>
    </row>
    <row r="1192" spans="1:8" ht="16.2" customHeight="1">
      <c r="A1192" s="720" t="s">
        <v>19651</v>
      </c>
      <c r="B1192" s="719" t="s">
        <v>421</v>
      </c>
      <c r="C1192" s="721" t="s">
        <v>16947</v>
      </c>
      <c r="D1192" s="724" t="s">
        <v>16948</v>
      </c>
      <c r="E1192" s="337">
        <v>1</v>
      </c>
      <c r="F1192" s="337"/>
      <c r="G1192" s="672">
        <v>13480</v>
      </c>
      <c r="H1192" s="249">
        <f>IF(G1192="","",G1192-G1192*COMPASS!$U$29)</f>
        <v>13480</v>
      </c>
    </row>
    <row r="1193" spans="1:8" ht="16.2" customHeight="1">
      <c r="A1193" s="720" t="s">
        <v>19652</v>
      </c>
      <c r="B1193" s="719" t="s">
        <v>421</v>
      </c>
      <c r="C1193" s="721" t="s">
        <v>16949</v>
      </c>
      <c r="D1193" s="724" t="s">
        <v>16950</v>
      </c>
      <c r="E1193" s="337">
        <v>1</v>
      </c>
      <c r="F1193" s="337"/>
      <c r="G1193" s="672">
        <v>3495</v>
      </c>
      <c r="H1193" s="249">
        <f>IF(G1193="","",G1193-G1193*COMPASS!$U$29)</f>
        <v>3495</v>
      </c>
    </row>
    <row r="1194" spans="1:8" ht="16.2" customHeight="1">
      <c r="A1194" s="720" t="s">
        <v>16951</v>
      </c>
      <c r="B1194" s="719" t="s">
        <v>421</v>
      </c>
      <c r="C1194" s="721" t="s">
        <v>16952</v>
      </c>
      <c r="D1194" s="724" t="s">
        <v>16953</v>
      </c>
      <c r="E1194" s="337">
        <v>1</v>
      </c>
      <c r="F1194" s="337"/>
      <c r="G1194" s="672">
        <v>3995</v>
      </c>
      <c r="H1194" s="249">
        <f>IF(G1194="","",G1194-G1194*COMPASS!$U$29)</f>
        <v>3995</v>
      </c>
    </row>
    <row r="1195" spans="1:8" ht="16.2" customHeight="1">
      <c r="A1195" s="720" t="s">
        <v>16954</v>
      </c>
      <c r="B1195" s="719" t="s">
        <v>421</v>
      </c>
      <c r="C1195" s="721" t="s">
        <v>16955</v>
      </c>
      <c r="D1195" s="724" t="s">
        <v>16956</v>
      </c>
      <c r="E1195" s="337">
        <v>1</v>
      </c>
      <c r="F1195" s="337"/>
      <c r="G1195" s="672">
        <v>250</v>
      </c>
      <c r="H1195" s="249">
        <f>IF(G1195="","",G1195-G1195*COMPASS!$U$29)</f>
        <v>250</v>
      </c>
    </row>
    <row r="1196" spans="1:8" ht="16.2" customHeight="1">
      <c r="A1196" s="720" t="s">
        <v>16957</v>
      </c>
      <c r="B1196" s="719" t="s">
        <v>421</v>
      </c>
      <c r="C1196" s="721" t="s">
        <v>16958</v>
      </c>
      <c r="D1196" s="724" t="s">
        <v>16959</v>
      </c>
      <c r="E1196" s="337">
        <v>1</v>
      </c>
      <c r="F1196" s="337"/>
      <c r="G1196" s="672">
        <v>1900</v>
      </c>
      <c r="H1196" s="249">
        <f>IF(G1196="","",G1196-G1196*COMPASS!$U$29)</f>
        <v>1900</v>
      </c>
    </row>
    <row r="1197" spans="1:8" ht="16.2" customHeight="1">
      <c r="A1197" s="720" t="s">
        <v>19653</v>
      </c>
      <c r="B1197" s="719" t="s">
        <v>421</v>
      </c>
      <c r="C1197" s="721" t="s">
        <v>16960</v>
      </c>
      <c r="D1197" s="724" t="s">
        <v>16961</v>
      </c>
      <c r="E1197" s="337">
        <v>1</v>
      </c>
      <c r="F1197" s="337"/>
      <c r="G1197" s="672">
        <v>345</v>
      </c>
      <c r="H1197" s="249">
        <f>IF(G1197="","",G1197-G1197*COMPASS!$U$29)</f>
        <v>345</v>
      </c>
    </row>
    <row r="1198" spans="1:8" ht="16.2" customHeight="1">
      <c r="A1198" s="720" t="s">
        <v>16962</v>
      </c>
      <c r="B1198" s="719" t="s">
        <v>421</v>
      </c>
      <c r="C1198" s="721" t="s">
        <v>16963</v>
      </c>
      <c r="D1198" s="724" t="s">
        <v>16964</v>
      </c>
      <c r="E1198" s="337">
        <v>1</v>
      </c>
      <c r="F1198" s="337"/>
      <c r="G1198" s="672">
        <v>195</v>
      </c>
      <c r="H1198" s="249">
        <f>IF(G1198="","",G1198-G1198*COMPASS!$U$29)</f>
        <v>195</v>
      </c>
    </row>
    <row r="1199" spans="1:8" ht="16.2" customHeight="1">
      <c r="A1199" s="720" t="s">
        <v>19654</v>
      </c>
      <c r="B1199" s="719" t="s">
        <v>421</v>
      </c>
      <c r="C1199" s="721" t="s">
        <v>16965</v>
      </c>
      <c r="D1199" s="724" t="s">
        <v>16966</v>
      </c>
      <c r="E1199" s="337">
        <v>1</v>
      </c>
      <c r="F1199" s="337"/>
      <c r="G1199" s="672">
        <v>1404</v>
      </c>
      <c r="H1199" s="249">
        <f>IF(G1199="","",G1199-G1199*COMPASS!$U$29)</f>
        <v>1404</v>
      </c>
    </row>
    <row r="1200" spans="1:8" ht="16.2" customHeight="1">
      <c r="A1200" s="720" t="s">
        <v>16967</v>
      </c>
      <c r="B1200" s="719" t="s">
        <v>421</v>
      </c>
      <c r="C1200" s="721" t="s">
        <v>16968</v>
      </c>
      <c r="D1200" s="724" t="s">
        <v>16969</v>
      </c>
      <c r="E1200" s="337">
        <v>1</v>
      </c>
      <c r="F1200" s="337"/>
      <c r="G1200" s="672">
        <v>1315</v>
      </c>
      <c r="H1200" s="249">
        <f>IF(G1200="","",G1200-G1200*COMPASS!$U$29)</f>
        <v>1315</v>
      </c>
    </row>
    <row r="1201" spans="1:8" ht="16.2" customHeight="1">
      <c r="A1201" s="720" t="s">
        <v>16970</v>
      </c>
      <c r="B1201" s="719" t="s">
        <v>421</v>
      </c>
      <c r="C1201" s="721" t="s">
        <v>16971</v>
      </c>
      <c r="D1201" s="724" t="s">
        <v>16972</v>
      </c>
      <c r="E1201" s="337">
        <v>1</v>
      </c>
      <c r="F1201" s="337"/>
      <c r="G1201" s="672">
        <v>1315</v>
      </c>
      <c r="H1201" s="249">
        <f>IF(G1201="","",G1201-G1201*COMPASS!$U$29)</f>
        <v>1315</v>
      </c>
    </row>
    <row r="1202" spans="1:8" ht="16.2" customHeight="1">
      <c r="A1202" s="720" t="s">
        <v>16973</v>
      </c>
      <c r="B1202" s="719" t="s">
        <v>421</v>
      </c>
      <c r="C1202" s="721" t="s">
        <v>16974</v>
      </c>
      <c r="D1202" s="724" t="s">
        <v>16975</v>
      </c>
      <c r="E1202" s="337">
        <v>1</v>
      </c>
      <c r="F1202" s="337"/>
      <c r="G1202" s="672">
        <v>3995</v>
      </c>
      <c r="H1202" s="249">
        <f>IF(G1202="","",G1202-G1202*COMPASS!$U$29)</f>
        <v>3995</v>
      </c>
    </row>
    <row r="1203" spans="1:8" ht="16.2" customHeight="1">
      <c r="A1203" s="720" t="s">
        <v>16976</v>
      </c>
      <c r="B1203" s="719" t="s">
        <v>421</v>
      </c>
      <c r="C1203" s="721" t="s">
        <v>16977</v>
      </c>
      <c r="D1203" s="724" t="s">
        <v>16978</v>
      </c>
      <c r="E1203" s="337">
        <v>1</v>
      </c>
      <c r="F1203" s="337"/>
      <c r="G1203" s="672">
        <v>4400</v>
      </c>
      <c r="H1203" s="249">
        <f>IF(G1203="","",G1203-G1203*COMPASS!$U$29)</f>
        <v>4400</v>
      </c>
    </row>
    <row r="1204" spans="1:8" ht="16.2" customHeight="1">
      <c r="A1204" s="720" t="s">
        <v>16979</v>
      </c>
      <c r="B1204" s="719" t="s">
        <v>421</v>
      </c>
      <c r="C1204" s="721" t="s">
        <v>16980</v>
      </c>
      <c r="D1204" s="724" t="s">
        <v>16981</v>
      </c>
      <c r="E1204" s="337">
        <v>1</v>
      </c>
      <c r="F1204" s="337"/>
      <c r="G1204" s="672">
        <v>1100</v>
      </c>
      <c r="H1204" s="249">
        <f>IF(G1204="","",G1204-G1204*COMPASS!$U$29)</f>
        <v>1100</v>
      </c>
    </row>
    <row r="1205" spans="1:8" ht="16.2" customHeight="1">
      <c r="A1205" s="720" t="s">
        <v>16982</v>
      </c>
      <c r="B1205" s="719" t="s">
        <v>421</v>
      </c>
      <c r="C1205" s="721" t="s">
        <v>16983</v>
      </c>
      <c r="D1205" s="724" t="s">
        <v>16984</v>
      </c>
      <c r="E1205" s="337">
        <v>1</v>
      </c>
      <c r="F1205" s="337"/>
      <c r="G1205" s="672">
        <v>7920</v>
      </c>
      <c r="H1205" s="249">
        <f>IF(G1205="","",G1205-G1205*COMPASS!$U$29)</f>
        <v>7920</v>
      </c>
    </row>
    <row r="1206" spans="1:8" ht="16.2" customHeight="1">
      <c r="A1206" s="720" t="s">
        <v>16985</v>
      </c>
      <c r="B1206" s="719" t="s">
        <v>421</v>
      </c>
      <c r="C1206" s="721" t="s">
        <v>16986</v>
      </c>
      <c r="D1206" s="724" t="s">
        <v>16987</v>
      </c>
      <c r="E1206" s="337">
        <v>1</v>
      </c>
      <c r="F1206" s="337"/>
      <c r="G1206" s="672">
        <v>1100</v>
      </c>
      <c r="H1206" s="249">
        <f>IF(G1206="","",G1206-G1206*COMPASS!$U$29)</f>
        <v>1100</v>
      </c>
    </row>
    <row r="1207" spans="1:8" ht="16.2" customHeight="1">
      <c r="A1207" s="720" t="s">
        <v>16988</v>
      </c>
      <c r="B1207" s="719" t="s">
        <v>421</v>
      </c>
      <c r="C1207" s="721" t="s">
        <v>16989</v>
      </c>
      <c r="D1207" s="724" t="s">
        <v>16990</v>
      </c>
      <c r="E1207" s="337">
        <v>1</v>
      </c>
      <c r="F1207" s="337"/>
      <c r="G1207" s="672">
        <v>8280</v>
      </c>
      <c r="H1207" s="249">
        <f>IF(G1207="","",G1207-G1207*COMPASS!$U$29)</f>
        <v>8280</v>
      </c>
    </row>
    <row r="1208" spans="1:8" ht="16.2" customHeight="1">
      <c r="A1208" s="720" t="s">
        <v>16991</v>
      </c>
      <c r="B1208" s="719" t="s">
        <v>421</v>
      </c>
      <c r="C1208" s="721" t="s">
        <v>16992</v>
      </c>
      <c r="D1208" s="724" t="s">
        <v>17117</v>
      </c>
      <c r="E1208" s="337">
        <v>1</v>
      </c>
      <c r="F1208" s="337"/>
      <c r="G1208" s="672">
        <v>1150</v>
      </c>
      <c r="H1208" s="249">
        <f>IF(G1208="","",G1208-G1208*COMPASS!$U$29)</f>
        <v>1150</v>
      </c>
    </row>
    <row r="1209" spans="1:8" ht="16.2" customHeight="1">
      <c r="A1209" s="720" t="s">
        <v>16993</v>
      </c>
      <c r="B1209" s="719" t="s">
        <v>421</v>
      </c>
      <c r="C1209" s="721" t="s">
        <v>16994</v>
      </c>
      <c r="D1209" s="724" t="s">
        <v>16995</v>
      </c>
      <c r="E1209" s="337">
        <v>1</v>
      </c>
      <c r="F1209" s="337"/>
      <c r="G1209" s="672">
        <v>525</v>
      </c>
      <c r="H1209" s="249">
        <f>IF(G1209="","",G1209-G1209*COMPASS!$U$29)</f>
        <v>525</v>
      </c>
    </row>
    <row r="1210" spans="1:8" ht="16.2" customHeight="1">
      <c r="A1210" s="720" t="s">
        <v>16996</v>
      </c>
      <c r="B1210" s="719" t="s">
        <v>421</v>
      </c>
      <c r="C1210" s="721" t="s">
        <v>16997</v>
      </c>
      <c r="D1210" s="724" t="s">
        <v>16998</v>
      </c>
      <c r="E1210" s="337">
        <v>1</v>
      </c>
      <c r="F1210" s="337"/>
      <c r="G1210" s="672">
        <v>3780</v>
      </c>
      <c r="H1210" s="249">
        <f>IF(G1210="","",G1210-G1210*COMPASS!$U$29)</f>
        <v>3780</v>
      </c>
    </row>
    <row r="1211" spans="1:8" ht="16.2" customHeight="1">
      <c r="A1211" s="720" t="s">
        <v>16999</v>
      </c>
      <c r="B1211" s="719" t="s">
        <v>421</v>
      </c>
      <c r="C1211" s="721" t="s">
        <v>17000</v>
      </c>
      <c r="D1211" s="724" t="s">
        <v>17001</v>
      </c>
      <c r="E1211" s="337">
        <v>1</v>
      </c>
      <c r="F1211" s="337"/>
      <c r="G1211" s="672">
        <v>525</v>
      </c>
      <c r="H1211" s="249">
        <f>IF(G1211="","",G1211-G1211*COMPASS!$U$29)</f>
        <v>525</v>
      </c>
    </row>
    <row r="1212" spans="1:8" ht="16.2" customHeight="1">
      <c r="A1212" s="720" t="s">
        <v>17002</v>
      </c>
      <c r="B1212" s="719" t="s">
        <v>421</v>
      </c>
      <c r="C1212" s="721" t="s">
        <v>17003</v>
      </c>
      <c r="D1212" s="724" t="s">
        <v>17004</v>
      </c>
      <c r="E1212" s="337">
        <v>1</v>
      </c>
      <c r="F1212" s="337"/>
      <c r="G1212" s="672">
        <v>3780</v>
      </c>
      <c r="H1212" s="249">
        <f>IF(G1212="","",G1212-G1212*COMPASS!$U$29)</f>
        <v>3780</v>
      </c>
    </row>
    <row r="1213" spans="1:8" ht="16.2" customHeight="1">
      <c r="A1213" s="720" t="s">
        <v>17005</v>
      </c>
      <c r="B1213" s="719" t="s">
        <v>421</v>
      </c>
      <c r="C1213" s="721" t="s">
        <v>17006</v>
      </c>
      <c r="D1213" s="724" t="s">
        <v>17007</v>
      </c>
      <c r="E1213" s="337">
        <v>1</v>
      </c>
      <c r="F1213" s="337"/>
      <c r="G1213" s="672">
        <v>550</v>
      </c>
      <c r="H1213" s="249">
        <f>IF(G1213="","",G1213-G1213*COMPASS!$U$29)</f>
        <v>550</v>
      </c>
    </row>
    <row r="1214" spans="1:8" ht="16.2" customHeight="1">
      <c r="A1214" s="720" t="s">
        <v>17008</v>
      </c>
      <c r="B1214" s="719" t="s">
        <v>421</v>
      </c>
      <c r="C1214" s="721" t="s">
        <v>17009</v>
      </c>
      <c r="D1214" s="724" t="s">
        <v>17010</v>
      </c>
      <c r="E1214" s="337">
        <v>1</v>
      </c>
      <c r="F1214" s="337"/>
      <c r="G1214" s="672">
        <v>325</v>
      </c>
      <c r="H1214" s="249">
        <f>IF(G1214="","",G1214-G1214*COMPASS!$U$29)</f>
        <v>325</v>
      </c>
    </row>
    <row r="1215" spans="1:8" ht="16.2" customHeight="1">
      <c r="A1215" s="720" t="s">
        <v>17011</v>
      </c>
      <c r="B1215" s="719" t="s">
        <v>421</v>
      </c>
      <c r="C1215" s="721" t="s">
        <v>17012</v>
      </c>
      <c r="D1215" s="724" t="s">
        <v>17013</v>
      </c>
      <c r="E1215" s="337">
        <v>1</v>
      </c>
      <c r="F1215" s="337"/>
      <c r="G1215" s="672">
        <v>360</v>
      </c>
      <c r="H1215" s="249">
        <f>IF(G1215="","",G1215-G1215*COMPASS!$U$29)</f>
        <v>360</v>
      </c>
    </row>
    <row r="1216" spans="1:8" ht="16.2" customHeight="1">
      <c r="A1216" s="720" t="s">
        <v>17014</v>
      </c>
      <c r="B1216" s="719" t="s">
        <v>421</v>
      </c>
      <c r="C1216" s="721" t="s">
        <v>17015</v>
      </c>
      <c r="D1216" s="724" t="s">
        <v>17016</v>
      </c>
      <c r="E1216" s="337">
        <v>1</v>
      </c>
      <c r="F1216" s="337"/>
      <c r="G1216" s="672">
        <v>2592</v>
      </c>
      <c r="H1216" s="249">
        <f>IF(G1216="","",G1216-G1216*COMPASS!$U$29)</f>
        <v>2592</v>
      </c>
    </row>
    <row r="1217" spans="1:8" ht="16.2" customHeight="1">
      <c r="A1217" s="720" t="s">
        <v>17017</v>
      </c>
      <c r="B1217" s="719" t="s">
        <v>421</v>
      </c>
      <c r="C1217" s="721" t="s">
        <v>17018</v>
      </c>
      <c r="D1217" s="724" t="s">
        <v>17019</v>
      </c>
      <c r="E1217" s="337">
        <v>1</v>
      </c>
      <c r="F1217" s="337"/>
      <c r="G1217" s="672">
        <v>1199</v>
      </c>
      <c r="H1217" s="249">
        <f>IF(G1217="","",G1217-G1217*COMPASS!$U$29)</f>
        <v>1199</v>
      </c>
    </row>
    <row r="1218" spans="1:8" ht="16.2" customHeight="1">
      <c r="A1218" s="722" t="s">
        <v>18246</v>
      </c>
      <c r="B1218" s="336"/>
      <c r="C1218" s="723"/>
      <c r="D1218" s="725"/>
      <c r="E1218" s="336"/>
      <c r="F1218" s="336"/>
      <c r="G1218" s="708"/>
      <c r="H1218" s="249" t="str">
        <f>IF(G1218="","",G1218-G1218*COMPASS!$U$29)</f>
        <v/>
      </c>
    </row>
    <row r="1219" spans="1:8" ht="16.2" customHeight="1">
      <c r="A1219" s="720" t="s">
        <v>19655</v>
      </c>
      <c r="B1219" s="719" t="s">
        <v>421</v>
      </c>
      <c r="C1219" s="721" t="s">
        <v>17020</v>
      </c>
      <c r="D1219" s="724" t="s">
        <v>18160</v>
      </c>
      <c r="E1219" s="337"/>
      <c r="F1219" s="337"/>
      <c r="G1219" s="672">
        <v>1500</v>
      </c>
      <c r="H1219" s="249">
        <f>IF(G1219="","",G1219-G1219*COMPASS!$U$29)</f>
        <v>1500</v>
      </c>
    </row>
    <row r="1220" spans="1:8" ht="16.2" customHeight="1">
      <c r="A1220" s="720" t="s">
        <v>19656</v>
      </c>
      <c r="B1220" s="719" t="s">
        <v>421</v>
      </c>
      <c r="C1220" s="721" t="s">
        <v>17021</v>
      </c>
      <c r="D1220" s="1097" t="s">
        <v>18161</v>
      </c>
      <c r="E1220" s="337"/>
      <c r="F1220" s="337"/>
      <c r="G1220" s="672">
        <v>2000</v>
      </c>
      <c r="H1220" s="249">
        <f>IF(G1220="","",G1220-G1220*COMPASS!$U$29)</f>
        <v>2000</v>
      </c>
    </row>
    <row r="1221" spans="1:8" ht="16.2" customHeight="1">
      <c r="A1221" s="720" t="s">
        <v>19657</v>
      </c>
      <c r="B1221" s="719" t="s">
        <v>421</v>
      </c>
      <c r="C1221" s="721" t="s">
        <v>17022</v>
      </c>
      <c r="D1221" s="724" t="s">
        <v>18162</v>
      </c>
      <c r="E1221" s="337"/>
      <c r="F1221" s="337"/>
      <c r="G1221" s="672">
        <v>2300</v>
      </c>
      <c r="H1221" s="249">
        <f>IF(G1221="","",G1221-G1221*COMPASS!$U$29)</f>
        <v>2300</v>
      </c>
    </row>
    <row r="1222" spans="1:8" ht="16.2" customHeight="1">
      <c r="A1222" s="720" t="s">
        <v>19658</v>
      </c>
      <c r="B1222" s="719" t="s">
        <v>421</v>
      </c>
      <c r="C1222" s="721" t="s">
        <v>17023</v>
      </c>
      <c r="D1222" s="724" t="s">
        <v>18162</v>
      </c>
      <c r="E1222" s="337"/>
      <c r="F1222" s="337"/>
      <c r="G1222" s="672">
        <v>2250</v>
      </c>
      <c r="H1222" s="249">
        <f>IF(G1222="","",G1222-G1222*COMPASS!$U$29)</f>
        <v>2250</v>
      </c>
    </row>
    <row r="1223" spans="1:8" ht="16.2" customHeight="1">
      <c r="A1223" s="720" t="s">
        <v>19659</v>
      </c>
      <c r="B1223" s="719" t="s">
        <v>421</v>
      </c>
      <c r="C1223" s="721" t="s">
        <v>17024</v>
      </c>
      <c r="D1223" s="724" t="s">
        <v>18163</v>
      </c>
      <c r="E1223" s="337"/>
      <c r="F1223" s="337"/>
      <c r="G1223" s="672">
        <v>1000</v>
      </c>
      <c r="H1223" s="249">
        <f>IF(G1223="","",G1223-G1223*COMPASS!$U$29)</f>
        <v>1000</v>
      </c>
    </row>
    <row r="1224" spans="1:8" ht="16.2" customHeight="1">
      <c r="A1224" s="720" t="s">
        <v>19660</v>
      </c>
      <c r="B1224" s="719" t="s">
        <v>421</v>
      </c>
      <c r="C1224" s="721" t="s">
        <v>17025</v>
      </c>
      <c r="D1224" s="724" t="s">
        <v>18164</v>
      </c>
      <c r="E1224" s="337"/>
      <c r="F1224" s="337"/>
      <c r="G1224" s="672">
        <v>2100</v>
      </c>
      <c r="H1224" s="249">
        <f>IF(G1224="","",G1224-G1224*COMPASS!$U$29)</f>
        <v>2100</v>
      </c>
    </row>
    <row r="1225" spans="1:8" ht="16.2" customHeight="1">
      <c r="A1225" s="720" t="s">
        <v>19661</v>
      </c>
      <c r="B1225" s="719" t="s">
        <v>421</v>
      </c>
      <c r="C1225" s="721" t="s">
        <v>17026</v>
      </c>
      <c r="D1225" s="724" t="s">
        <v>18165</v>
      </c>
      <c r="E1225" s="337"/>
      <c r="F1225" s="337"/>
      <c r="G1225" s="672">
        <v>2600</v>
      </c>
      <c r="H1225" s="249">
        <f>IF(G1225="","",G1225-G1225*COMPASS!$U$29)</f>
        <v>2600</v>
      </c>
    </row>
    <row r="1226" spans="1:8" ht="16.2" customHeight="1">
      <c r="A1226" s="720" t="s">
        <v>19662</v>
      </c>
      <c r="B1226" s="719" t="s">
        <v>421</v>
      </c>
      <c r="C1226" s="721" t="s">
        <v>17027</v>
      </c>
      <c r="D1226" s="724" t="s">
        <v>18165</v>
      </c>
      <c r="E1226" s="337"/>
      <c r="F1226" s="337"/>
      <c r="G1226" s="672">
        <v>2900</v>
      </c>
      <c r="H1226" s="249">
        <f>IF(G1226="","",G1226-G1226*COMPASS!$U$29)</f>
        <v>2900</v>
      </c>
    </row>
    <row r="1227" spans="1:8" ht="16.2" customHeight="1">
      <c r="A1227" s="720" t="s">
        <v>19663</v>
      </c>
      <c r="B1227" s="719" t="s">
        <v>421</v>
      </c>
      <c r="C1227" s="721" t="s">
        <v>17028</v>
      </c>
      <c r="D1227" s="724" t="s">
        <v>18165</v>
      </c>
      <c r="E1227" s="337"/>
      <c r="F1227" s="337"/>
      <c r="G1227" s="672">
        <v>2850</v>
      </c>
      <c r="H1227" s="249">
        <f>IF(G1227="","",G1227-G1227*COMPASS!$U$29)</f>
        <v>2850</v>
      </c>
    </row>
    <row r="1228" spans="1:8" ht="16.2" customHeight="1">
      <c r="A1228" s="720" t="s">
        <v>19664</v>
      </c>
      <c r="B1228" s="719" t="s">
        <v>421</v>
      </c>
      <c r="C1228" s="721" t="s">
        <v>17029</v>
      </c>
      <c r="D1228" s="724" t="s">
        <v>18166</v>
      </c>
      <c r="E1228" s="337"/>
      <c r="F1228" s="337"/>
      <c r="G1228" s="672">
        <v>1600</v>
      </c>
      <c r="H1228" s="249">
        <f>IF(G1228="","",G1228-G1228*COMPASS!$U$29)</f>
        <v>1600</v>
      </c>
    </row>
    <row r="1229" spans="1:8" ht="16.2" customHeight="1">
      <c r="A1229" s="720" t="s">
        <v>19665</v>
      </c>
      <c r="B1229" s="719" t="s">
        <v>421</v>
      </c>
      <c r="C1229" s="721" t="s">
        <v>17030</v>
      </c>
      <c r="D1229" s="724" t="s">
        <v>18167</v>
      </c>
      <c r="E1229" s="337"/>
      <c r="F1229" s="337"/>
      <c r="G1229" s="672">
        <v>2200</v>
      </c>
      <c r="H1229" s="249">
        <f>IF(G1229="","",G1229-G1229*COMPASS!$U$29)</f>
        <v>2200</v>
      </c>
    </row>
    <row r="1230" spans="1:8" ht="16.2" customHeight="1">
      <c r="A1230" s="720" t="s">
        <v>19666</v>
      </c>
      <c r="B1230" s="719" t="s">
        <v>421</v>
      </c>
      <c r="C1230" s="721" t="s">
        <v>17031</v>
      </c>
      <c r="D1230" s="1097" t="s">
        <v>18168</v>
      </c>
      <c r="E1230" s="337"/>
      <c r="F1230" s="337"/>
      <c r="G1230" s="672">
        <v>2700</v>
      </c>
      <c r="H1230" s="249">
        <f>IF(G1230="","",G1230-G1230*COMPASS!$U$29)</f>
        <v>2700</v>
      </c>
    </row>
    <row r="1231" spans="1:8" ht="16.2" customHeight="1">
      <c r="A1231" s="720" t="s">
        <v>19667</v>
      </c>
      <c r="B1231" s="719" t="s">
        <v>421</v>
      </c>
      <c r="C1231" s="721" t="s">
        <v>17032</v>
      </c>
      <c r="D1231" s="724" t="s">
        <v>18169</v>
      </c>
      <c r="E1231" s="337"/>
      <c r="F1231" s="337"/>
      <c r="G1231" s="672">
        <v>3000</v>
      </c>
      <c r="H1231" s="249">
        <f>IF(G1231="","",G1231-G1231*COMPASS!$U$29)</f>
        <v>3000</v>
      </c>
    </row>
    <row r="1232" spans="1:8" ht="16.2" customHeight="1">
      <c r="A1232" s="720" t="s">
        <v>19668</v>
      </c>
      <c r="B1232" s="719" t="s">
        <v>421</v>
      </c>
      <c r="C1232" s="721" t="s">
        <v>17033</v>
      </c>
      <c r="D1232" s="724" t="s">
        <v>18170</v>
      </c>
      <c r="E1232" s="337"/>
      <c r="F1232" s="337"/>
      <c r="G1232" s="672">
        <v>2950</v>
      </c>
      <c r="H1232" s="249">
        <f>IF(G1232="","",G1232-G1232*COMPASS!$U$29)</f>
        <v>2950</v>
      </c>
    </row>
    <row r="1233" spans="1:8" ht="16.2" customHeight="1">
      <c r="A1233" s="720" t="s">
        <v>19669</v>
      </c>
      <c r="B1233" s="719" t="s">
        <v>421</v>
      </c>
      <c r="C1233" s="721" t="s">
        <v>17034</v>
      </c>
      <c r="D1233" s="724" t="s">
        <v>18171</v>
      </c>
      <c r="E1233" s="337"/>
      <c r="F1233" s="337"/>
      <c r="G1233" s="672">
        <v>1700</v>
      </c>
      <c r="H1233" s="249">
        <f>IF(G1233="","",G1233-G1233*COMPASS!$U$29)</f>
        <v>1700</v>
      </c>
    </row>
    <row r="1234" spans="1:8" ht="16.2" customHeight="1">
      <c r="A1234" s="720" t="s">
        <v>19670</v>
      </c>
      <c r="B1234" s="719" t="s">
        <v>421</v>
      </c>
      <c r="C1234" s="721" t="s">
        <v>17035</v>
      </c>
      <c r="D1234" s="724" t="s">
        <v>18172</v>
      </c>
      <c r="E1234" s="337"/>
      <c r="F1234" s="337"/>
      <c r="G1234" s="672">
        <v>3500</v>
      </c>
      <c r="H1234" s="249">
        <f>IF(G1234="","",G1234-G1234*COMPASS!$U$29)</f>
        <v>3500</v>
      </c>
    </row>
    <row r="1235" spans="1:8" ht="16.2" customHeight="1">
      <c r="A1235" s="720" t="s">
        <v>19671</v>
      </c>
      <c r="B1235" s="719" t="s">
        <v>421</v>
      </c>
      <c r="C1235" s="721" t="s">
        <v>17036</v>
      </c>
      <c r="D1235" s="724" t="s">
        <v>18173</v>
      </c>
      <c r="E1235" s="337"/>
      <c r="F1235" s="337"/>
      <c r="G1235" s="672">
        <v>4000</v>
      </c>
      <c r="H1235" s="249">
        <f>IF(G1235="","",G1235-G1235*COMPASS!$U$29)</f>
        <v>4000</v>
      </c>
    </row>
    <row r="1236" spans="1:8" ht="16.2" customHeight="1">
      <c r="A1236" s="720" t="s">
        <v>19672</v>
      </c>
      <c r="B1236" s="719" t="s">
        <v>421</v>
      </c>
      <c r="C1236" s="721" t="s">
        <v>17037</v>
      </c>
      <c r="D1236" s="724" t="s">
        <v>18174</v>
      </c>
      <c r="E1236" s="337"/>
      <c r="F1236" s="337"/>
      <c r="G1236" s="672">
        <v>4300</v>
      </c>
      <c r="H1236" s="249">
        <f>IF(G1236="","",G1236-G1236*COMPASS!$U$29)</f>
        <v>4300</v>
      </c>
    </row>
    <row r="1237" spans="1:8" ht="16.2" customHeight="1">
      <c r="A1237" s="720" t="s">
        <v>19673</v>
      </c>
      <c r="B1237" s="719" t="s">
        <v>421</v>
      </c>
      <c r="C1237" s="721" t="s">
        <v>17038</v>
      </c>
      <c r="D1237" s="724" t="s">
        <v>18174</v>
      </c>
      <c r="E1237" s="337"/>
      <c r="F1237" s="337"/>
      <c r="G1237" s="672">
        <v>4250</v>
      </c>
      <c r="H1237" s="249">
        <f>IF(G1237="","",G1237-G1237*COMPASS!$U$29)</f>
        <v>4250</v>
      </c>
    </row>
    <row r="1238" spans="1:8" ht="16.2" customHeight="1">
      <c r="A1238" s="720" t="s">
        <v>19667</v>
      </c>
      <c r="B1238" s="719" t="s">
        <v>421</v>
      </c>
      <c r="C1238" s="721" t="s">
        <v>17039</v>
      </c>
      <c r="D1238" s="724" t="s">
        <v>18175</v>
      </c>
      <c r="E1238" s="337"/>
      <c r="F1238" s="337"/>
      <c r="G1238" s="672">
        <v>3000</v>
      </c>
      <c r="H1238" s="249">
        <f>IF(G1238="","",G1238-G1238*COMPASS!$U$29)</f>
        <v>3000</v>
      </c>
    </row>
    <row r="1239" spans="1:8" ht="16.2" customHeight="1">
      <c r="A1239" s="720" t="s">
        <v>19671</v>
      </c>
      <c r="B1239" s="719" t="s">
        <v>421</v>
      </c>
      <c r="C1239" s="721" t="s">
        <v>17040</v>
      </c>
      <c r="D1239" s="724" t="s">
        <v>18172</v>
      </c>
      <c r="E1239" s="337"/>
      <c r="F1239" s="337"/>
      <c r="G1239" s="672">
        <v>4000</v>
      </c>
      <c r="H1239" s="249">
        <f>IF(G1239="","",G1239-G1239*COMPASS!$U$29)</f>
        <v>4000</v>
      </c>
    </row>
    <row r="1240" spans="1:8" ht="16.2" customHeight="1">
      <c r="A1240" s="720" t="s">
        <v>19674</v>
      </c>
      <c r="B1240" s="719" t="s">
        <v>421</v>
      </c>
      <c r="C1240" s="721" t="s">
        <v>17041</v>
      </c>
      <c r="D1240" s="724" t="s">
        <v>18173</v>
      </c>
      <c r="E1240" s="337"/>
      <c r="F1240" s="337"/>
      <c r="G1240" s="672">
        <v>4500</v>
      </c>
      <c r="H1240" s="249">
        <f>IF(G1240="","",G1240-G1240*COMPASS!$U$29)</f>
        <v>4500</v>
      </c>
    </row>
    <row r="1241" spans="1:8" ht="16.2" customHeight="1">
      <c r="A1241" s="720" t="s">
        <v>19675</v>
      </c>
      <c r="B1241" s="719" t="s">
        <v>421</v>
      </c>
      <c r="C1241" s="721" t="s">
        <v>17042</v>
      </c>
      <c r="D1241" s="724" t="s">
        <v>18176</v>
      </c>
      <c r="E1241" s="337"/>
      <c r="F1241" s="337"/>
      <c r="G1241" s="672">
        <v>4800</v>
      </c>
      <c r="H1241" s="249">
        <f>IF(G1241="","",G1241-G1241*COMPASS!$U$29)</f>
        <v>4800</v>
      </c>
    </row>
    <row r="1242" spans="1:8" ht="16.2" customHeight="1">
      <c r="A1242" s="720" t="s">
        <v>19676</v>
      </c>
      <c r="B1242" s="719" t="s">
        <v>421</v>
      </c>
      <c r="C1242" s="721" t="s">
        <v>17043</v>
      </c>
      <c r="D1242" s="724" t="s">
        <v>18174</v>
      </c>
      <c r="E1242" s="337"/>
      <c r="F1242" s="337"/>
      <c r="G1242" s="672">
        <v>4750</v>
      </c>
      <c r="H1242" s="249">
        <f>IF(G1242="","",G1242-G1242*COMPASS!$U$29)</f>
        <v>4750</v>
      </c>
    </row>
    <row r="1243" spans="1:8" ht="16.2" customHeight="1">
      <c r="A1243" s="720" t="s">
        <v>19670</v>
      </c>
      <c r="B1243" s="719" t="s">
        <v>421</v>
      </c>
      <c r="C1243" s="721" t="s">
        <v>17044</v>
      </c>
      <c r="D1243" s="724" t="s">
        <v>18175</v>
      </c>
      <c r="E1243" s="337"/>
      <c r="F1243" s="337"/>
      <c r="G1243" s="672">
        <v>3500</v>
      </c>
      <c r="H1243" s="249">
        <f>IF(G1243="","",G1243-G1243*COMPASS!$U$29)</f>
        <v>3500</v>
      </c>
    </row>
    <row r="1244" spans="1:8" ht="16.2" customHeight="1">
      <c r="A1244" s="720" t="s">
        <v>19677</v>
      </c>
      <c r="B1244" s="719" t="s">
        <v>421</v>
      </c>
      <c r="C1244" s="721" t="s">
        <v>17045</v>
      </c>
      <c r="D1244" s="1097" t="s">
        <v>18177</v>
      </c>
      <c r="E1244" s="337"/>
      <c r="F1244" s="337"/>
      <c r="G1244" s="672">
        <v>6150</v>
      </c>
      <c r="H1244" s="249">
        <f>IF(G1244="","",G1244-G1244*COMPASS!$U$29)</f>
        <v>6150</v>
      </c>
    </row>
    <row r="1245" spans="1:8" ht="16.2" customHeight="1">
      <c r="A1245" s="720" t="s">
        <v>19678</v>
      </c>
      <c r="B1245" s="719" t="s">
        <v>421</v>
      </c>
      <c r="C1245" s="721" t="s">
        <v>17046</v>
      </c>
      <c r="D1245" s="724" t="s">
        <v>18178</v>
      </c>
      <c r="E1245" s="337"/>
      <c r="F1245" s="337"/>
      <c r="G1245" s="672">
        <v>7150</v>
      </c>
      <c r="H1245" s="249">
        <f>IF(G1245="","",G1245-G1245*COMPASS!$U$29)</f>
        <v>7150</v>
      </c>
    </row>
    <row r="1246" spans="1:8" ht="16.2" customHeight="1">
      <c r="A1246" s="720" t="s">
        <v>19679</v>
      </c>
      <c r="B1246" s="719" t="s">
        <v>421</v>
      </c>
      <c r="C1246" s="721" t="s">
        <v>17047</v>
      </c>
      <c r="D1246" s="724" t="s">
        <v>18178</v>
      </c>
      <c r="E1246" s="337"/>
      <c r="F1246" s="337"/>
      <c r="G1246" s="672">
        <v>7900</v>
      </c>
      <c r="H1246" s="249">
        <f>IF(G1246="","",G1246-G1246*COMPASS!$U$29)</f>
        <v>7900</v>
      </c>
    </row>
    <row r="1247" spans="1:8" ht="16.2" customHeight="1">
      <c r="A1247" s="720" t="s">
        <v>19680</v>
      </c>
      <c r="B1247" s="719" t="s">
        <v>421</v>
      </c>
      <c r="C1247" s="721" t="s">
        <v>17048</v>
      </c>
      <c r="D1247" s="724" t="s">
        <v>18178</v>
      </c>
      <c r="E1247" s="337"/>
      <c r="F1247" s="337"/>
      <c r="G1247" s="672">
        <v>8850</v>
      </c>
      <c r="H1247" s="249">
        <f>IF(G1247="","",G1247-G1247*COMPASS!$U$29)</f>
        <v>8850</v>
      </c>
    </row>
    <row r="1248" spans="1:8" ht="16.2" customHeight="1">
      <c r="A1248" s="720" t="s">
        <v>19655</v>
      </c>
      <c r="B1248" s="719" t="s">
        <v>421</v>
      </c>
      <c r="C1248" s="721" t="s">
        <v>17049</v>
      </c>
      <c r="D1248" s="724" t="s">
        <v>18179</v>
      </c>
      <c r="E1248" s="337"/>
      <c r="F1248" s="337"/>
      <c r="G1248" s="672">
        <v>1500</v>
      </c>
      <c r="H1248" s="249">
        <f>IF(G1248="","",G1248-G1248*COMPASS!$U$29)</f>
        <v>1500</v>
      </c>
    </row>
    <row r="1249" spans="1:8" ht="16.2" customHeight="1">
      <c r="A1249" s="720" t="s">
        <v>19655</v>
      </c>
      <c r="B1249" s="719" t="s">
        <v>421</v>
      </c>
      <c r="C1249" s="721" t="s">
        <v>17049</v>
      </c>
      <c r="D1249" s="724" t="s">
        <v>18179</v>
      </c>
      <c r="E1249" s="337"/>
      <c r="F1249" s="337"/>
      <c r="G1249" s="672">
        <v>1500</v>
      </c>
      <c r="H1249" s="249">
        <f>IF(G1249="","",G1249-G1249*COMPASS!$U$29)</f>
        <v>1500</v>
      </c>
    </row>
    <row r="1250" spans="1:8" ht="16.2" customHeight="1">
      <c r="A1250" s="720" t="s">
        <v>19681</v>
      </c>
      <c r="B1250" s="719" t="s">
        <v>421</v>
      </c>
      <c r="C1250" s="721" t="s">
        <v>17050</v>
      </c>
      <c r="D1250" s="724" t="s">
        <v>18179</v>
      </c>
      <c r="E1250" s="337"/>
      <c r="F1250" s="337"/>
      <c r="G1250" s="672">
        <v>1800</v>
      </c>
      <c r="H1250" s="249">
        <f>IF(G1250="","",G1250-G1250*COMPASS!$U$29)</f>
        <v>1800</v>
      </c>
    </row>
    <row r="1251" spans="1:8" ht="16.2" customHeight="1">
      <c r="A1251" s="720" t="s">
        <v>19682</v>
      </c>
      <c r="B1251" s="719" t="s">
        <v>421</v>
      </c>
      <c r="C1251" s="721" t="s">
        <v>17051</v>
      </c>
      <c r="D1251" s="724" t="s">
        <v>18179</v>
      </c>
      <c r="E1251" s="337"/>
      <c r="F1251" s="337"/>
      <c r="G1251" s="672">
        <v>1750</v>
      </c>
      <c r="H1251" s="249">
        <f>IF(G1251="","",G1251-G1251*COMPASS!$U$29)</f>
        <v>1750</v>
      </c>
    </row>
    <row r="1252" spans="1:8" ht="16.2" customHeight="1">
      <c r="A1252" s="720" t="s">
        <v>19659</v>
      </c>
      <c r="B1252" s="719" t="s">
        <v>421</v>
      </c>
      <c r="C1252" s="721" t="s">
        <v>17052</v>
      </c>
      <c r="D1252" s="724" t="s">
        <v>18180</v>
      </c>
      <c r="E1252" s="337"/>
      <c r="F1252" s="337"/>
      <c r="G1252" s="672">
        <v>1000</v>
      </c>
      <c r="H1252" s="249">
        <f>IF(G1252="","",G1252-G1252*COMPASS!$U$29)</f>
        <v>1000</v>
      </c>
    </row>
    <row r="1253" spans="1:8" ht="16.2" customHeight="1">
      <c r="A1253" s="720" t="s">
        <v>19683</v>
      </c>
      <c r="B1253" s="719" t="s">
        <v>421</v>
      </c>
      <c r="C1253" s="721" t="s">
        <v>17053</v>
      </c>
      <c r="D1253" s="1097" t="s">
        <v>18181</v>
      </c>
      <c r="E1253" s="337"/>
      <c r="F1253" s="337"/>
      <c r="G1253" s="672">
        <v>3200</v>
      </c>
      <c r="H1253" s="249">
        <f>IF(G1253="","",G1253-G1253*COMPASS!$U$29)</f>
        <v>3200</v>
      </c>
    </row>
    <row r="1254" spans="1:8" ht="16.2" customHeight="1">
      <c r="A1254" s="720" t="s">
        <v>19684</v>
      </c>
      <c r="B1254" s="719" t="s">
        <v>421</v>
      </c>
      <c r="C1254" s="721" t="s">
        <v>17054</v>
      </c>
      <c r="D1254" s="1097" t="s">
        <v>18181</v>
      </c>
      <c r="E1254" s="337"/>
      <c r="F1254" s="337"/>
      <c r="G1254" s="672">
        <v>3450</v>
      </c>
      <c r="H1254" s="249">
        <f>IF(G1254="","",G1254-G1254*COMPASS!$U$29)</f>
        <v>3450</v>
      </c>
    </row>
    <row r="1255" spans="1:8" ht="16.2" customHeight="1">
      <c r="A1255" s="720" t="s">
        <v>19670</v>
      </c>
      <c r="B1255" s="719" t="s">
        <v>421</v>
      </c>
      <c r="C1255" s="721" t="s">
        <v>17055</v>
      </c>
      <c r="D1255" s="1097" t="s">
        <v>18181</v>
      </c>
      <c r="E1255" s="337"/>
      <c r="F1255" s="337"/>
      <c r="G1255" s="672">
        <v>3500</v>
      </c>
      <c r="H1255" s="249">
        <f>IF(G1255="","",G1255-G1255*COMPASS!$U$29)</f>
        <v>3500</v>
      </c>
    </row>
    <row r="1256" spans="1:8" ht="16.2" customHeight="1">
      <c r="A1256" s="720" t="s">
        <v>19685</v>
      </c>
      <c r="B1256" s="719" t="s">
        <v>421</v>
      </c>
      <c r="C1256" s="721" t="s">
        <v>17056</v>
      </c>
      <c r="D1256" s="1097" t="s">
        <v>18182</v>
      </c>
      <c r="E1256" s="337"/>
      <c r="F1256" s="337"/>
      <c r="G1256" s="672">
        <v>5000</v>
      </c>
      <c r="H1256" s="249">
        <f>IF(G1256="","",G1256-G1256*COMPASS!$U$29)</f>
        <v>5000</v>
      </c>
    </row>
    <row r="1257" spans="1:8" ht="16.2" customHeight="1">
      <c r="A1257" s="720" t="s">
        <v>19686</v>
      </c>
      <c r="B1257" s="719" t="s">
        <v>421</v>
      </c>
      <c r="C1257" s="721" t="s">
        <v>17057</v>
      </c>
      <c r="D1257" s="1097" t="s">
        <v>18183</v>
      </c>
      <c r="E1257" s="337"/>
      <c r="F1257" s="337"/>
      <c r="G1257" s="672">
        <v>5500</v>
      </c>
      <c r="H1257" s="249">
        <f>IF(G1257="","",G1257-G1257*COMPASS!$U$29)</f>
        <v>5500</v>
      </c>
    </row>
    <row r="1258" spans="1:8" ht="16.2" customHeight="1">
      <c r="A1258" s="720" t="s">
        <v>19687</v>
      </c>
      <c r="B1258" s="719" t="s">
        <v>421</v>
      </c>
      <c r="C1258" s="721" t="s">
        <v>17058</v>
      </c>
      <c r="D1258" s="1097" t="s">
        <v>18184</v>
      </c>
      <c r="E1258" s="337"/>
      <c r="F1258" s="337"/>
      <c r="G1258" s="672">
        <v>6000</v>
      </c>
      <c r="H1258" s="249">
        <f>IF(G1258="","",G1258-G1258*COMPASS!$U$29)</f>
        <v>6000</v>
      </c>
    </row>
    <row r="1259" spans="1:8" ht="16.2" customHeight="1">
      <c r="A1259" s="720" t="s">
        <v>19688</v>
      </c>
      <c r="B1259" s="719" t="s">
        <v>421</v>
      </c>
      <c r="C1259" s="721" t="s">
        <v>17059</v>
      </c>
      <c r="D1259" s="1097" t="s">
        <v>18184</v>
      </c>
      <c r="E1259" s="337"/>
      <c r="F1259" s="337"/>
      <c r="G1259" s="672">
        <v>6250</v>
      </c>
      <c r="H1259" s="249">
        <f>IF(G1259="","",G1259-G1259*COMPASS!$U$29)</f>
        <v>6250</v>
      </c>
    </row>
    <row r="1260" spans="1:8" ht="16.2" customHeight="1">
      <c r="A1260" s="720" t="s">
        <v>19689</v>
      </c>
      <c r="B1260" s="719" t="s">
        <v>421</v>
      </c>
      <c r="C1260" s="721" t="s">
        <v>17060</v>
      </c>
      <c r="D1260" s="1097" t="s">
        <v>18185</v>
      </c>
      <c r="E1260" s="337"/>
      <c r="F1260" s="337"/>
      <c r="G1260" s="672">
        <v>6300</v>
      </c>
      <c r="H1260" s="249">
        <f>IF(G1260="","",G1260-G1260*COMPASS!$U$29)</f>
        <v>6300</v>
      </c>
    </row>
    <row r="1261" spans="1:8" ht="16.2" customHeight="1">
      <c r="A1261" s="720" t="s">
        <v>19690</v>
      </c>
      <c r="B1261" s="719" t="s">
        <v>421</v>
      </c>
      <c r="C1261" s="721" t="s">
        <v>17061</v>
      </c>
      <c r="D1261" s="724" t="s">
        <v>18186</v>
      </c>
      <c r="E1261" s="337"/>
      <c r="F1261" s="337"/>
      <c r="G1261" s="672">
        <v>835</v>
      </c>
      <c r="H1261" s="249">
        <f>IF(G1261="","",G1261-G1261*COMPASS!$U$29)</f>
        <v>835</v>
      </c>
    </row>
    <row r="1262" spans="1:8" ht="16.2" customHeight="1">
      <c r="A1262" s="722" t="s">
        <v>19594</v>
      </c>
      <c r="B1262" s="336"/>
      <c r="C1262" s="723"/>
      <c r="D1262" s="725"/>
      <c r="E1262" s="336"/>
      <c r="F1262" s="336"/>
      <c r="G1262" s="708"/>
      <c r="H1262" s="249" t="str">
        <f>IF(G1262="","",G1262-G1262*COMPASS!$U$29)</f>
        <v/>
      </c>
    </row>
    <row r="1263" spans="1:8" ht="16.2" customHeight="1">
      <c r="A1263" s="720" t="s">
        <v>19691</v>
      </c>
      <c r="B1263" s="1085" t="s">
        <v>421</v>
      </c>
      <c r="C1263" s="872" t="s">
        <v>19595</v>
      </c>
      <c r="D1263" s="1090" t="s">
        <v>19596</v>
      </c>
      <c r="E1263" s="337"/>
      <c r="F1263" s="337"/>
      <c r="G1263" s="672">
        <v>750</v>
      </c>
      <c r="H1263" s="249">
        <f>IF(G1263="","",G1263-G1263*COMPASS!$U$29)</f>
        <v>750</v>
      </c>
    </row>
    <row r="1264" spans="1:8" ht="16.2" customHeight="1">
      <c r="A1264" s="720" t="s">
        <v>19691</v>
      </c>
      <c r="B1264" s="1085" t="s">
        <v>421</v>
      </c>
      <c r="C1264" s="872" t="s">
        <v>19597</v>
      </c>
      <c r="D1264" s="1090" t="s">
        <v>19598</v>
      </c>
      <c r="E1264" s="337"/>
      <c r="F1264" s="337"/>
      <c r="G1264" s="672">
        <v>750</v>
      </c>
      <c r="H1264" s="249">
        <f>IF(G1264="","",G1264-G1264*COMPASS!$U$29)</f>
        <v>750</v>
      </c>
    </row>
    <row r="1265" spans="1:8" ht="16.2" customHeight="1">
      <c r="A1265" s="720" t="s">
        <v>19691</v>
      </c>
      <c r="B1265" s="1085" t="s">
        <v>421</v>
      </c>
      <c r="C1265" s="872" t="s">
        <v>19599</v>
      </c>
      <c r="D1265" s="1090" t="s">
        <v>19600</v>
      </c>
      <c r="E1265" s="337"/>
      <c r="F1265" s="337"/>
      <c r="G1265" s="672">
        <v>1500</v>
      </c>
      <c r="H1265" s="249">
        <f>IF(G1265="","",G1265-G1265*COMPASS!$U$29)</f>
        <v>1500</v>
      </c>
    </row>
    <row r="1266" spans="1:8" ht="16.2" customHeight="1">
      <c r="A1266" s="720" t="s">
        <v>19691</v>
      </c>
      <c r="B1266" s="1085" t="s">
        <v>421</v>
      </c>
      <c r="C1266" s="872" t="s">
        <v>19601</v>
      </c>
      <c r="D1266" s="1090" t="s">
        <v>19602</v>
      </c>
      <c r="E1266" s="337"/>
      <c r="F1266" s="337"/>
      <c r="G1266" s="672">
        <v>750</v>
      </c>
      <c r="H1266" s="249">
        <f>IF(G1266="","",G1266-G1266*COMPASS!$U$29)</f>
        <v>750</v>
      </c>
    </row>
    <row r="1267" spans="1:8" ht="16.2" customHeight="1">
      <c r="A1267" s="720" t="s">
        <v>19691</v>
      </c>
      <c r="B1267" s="1085" t="s">
        <v>421</v>
      </c>
      <c r="C1267" s="872" t="s">
        <v>19603</v>
      </c>
      <c r="D1267" s="1090" t="s">
        <v>19604</v>
      </c>
      <c r="E1267" s="337"/>
      <c r="F1267" s="337"/>
      <c r="G1267" s="672">
        <v>1500</v>
      </c>
      <c r="H1267" s="249">
        <f>IF(G1267="","",G1267-G1267*COMPASS!$U$29)</f>
        <v>1500</v>
      </c>
    </row>
    <row r="1268" spans="1:8" ht="16.2" customHeight="1">
      <c r="A1268" s="722" t="s">
        <v>18247</v>
      </c>
      <c r="B1268" s="336"/>
      <c r="C1268" s="1086"/>
      <c r="D1268" s="725"/>
      <c r="E1268" s="336"/>
      <c r="F1268" s="336"/>
      <c r="G1268" s="708"/>
      <c r="H1268" s="249" t="str">
        <f>IF(G1268="","",G1268-G1268*COMPASS!$U$29)</f>
        <v/>
      </c>
    </row>
    <row r="1269" spans="1:8" ht="16.2" customHeight="1">
      <c r="A1269" s="720" t="s">
        <v>19660</v>
      </c>
      <c r="B1269" s="719" t="s">
        <v>421</v>
      </c>
      <c r="C1269" s="872" t="s">
        <v>18248</v>
      </c>
      <c r="D1269" s="873" t="s">
        <v>18249</v>
      </c>
      <c r="E1269" s="877"/>
      <c r="F1269" s="877"/>
      <c r="G1269" s="880">
        <v>2100</v>
      </c>
      <c r="H1269" s="249">
        <f>IF(G1269="","",G1269-G1269*COMPASS!$U$29)</f>
        <v>2100</v>
      </c>
    </row>
    <row r="1270" spans="1:8" ht="16.2" customHeight="1">
      <c r="A1270" s="1087" t="s">
        <v>19692</v>
      </c>
      <c r="B1270" s="719" t="s">
        <v>421</v>
      </c>
      <c r="C1270" s="872" t="s">
        <v>18250</v>
      </c>
      <c r="D1270" s="873" t="s">
        <v>18251</v>
      </c>
      <c r="E1270" s="877"/>
      <c r="F1270" s="877"/>
      <c r="G1270" s="880">
        <v>2650</v>
      </c>
      <c r="H1270" s="249">
        <f>IF(G1270="","",G1270-G1270*COMPASS!$U$29)</f>
        <v>2650</v>
      </c>
    </row>
    <row r="1271" spans="1:8" ht="16.2" customHeight="1">
      <c r="A1271" s="1087" t="s">
        <v>19656</v>
      </c>
      <c r="B1271" s="719" t="s">
        <v>421</v>
      </c>
      <c r="C1271" s="872" t="s">
        <v>18252</v>
      </c>
      <c r="D1271" s="873" t="s">
        <v>18253</v>
      </c>
      <c r="E1271" s="877"/>
      <c r="F1271" s="877"/>
      <c r="G1271" s="880">
        <v>2000</v>
      </c>
      <c r="H1271" s="249">
        <f>IF(G1271="","",G1271-G1271*COMPASS!$U$29)</f>
        <v>2000</v>
      </c>
    </row>
    <row r="1272" spans="1:8" ht="16.2" customHeight="1">
      <c r="A1272" s="1087" t="s">
        <v>19692</v>
      </c>
      <c r="B1272" s="719" t="s">
        <v>421</v>
      </c>
      <c r="C1272" s="872" t="s">
        <v>18254</v>
      </c>
      <c r="D1272" s="873" t="s">
        <v>18255</v>
      </c>
      <c r="E1272" s="877"/>
      <c r="F1272" s="877"/>
      <c r="G1272" s="880">
        <v>2650</v>
      </c>
      <c r="H1272" s="249">
        <f>IF(G1272="","",G1272-G1272*COMPASS!$U$29)</f>
        <v>2650</v>
      </c>
    </row>
    <row r="1273" spans="1:8" ht="16.2" customHeight="1">
      <c r="A1273" s="1087" t="s">
        <v>19683</v>
      </c>
      <c r="B1273" s="719" t="s">
        <v>421</v>
      </c>
      <c r="C1273" s="872" t="s">
        <v>18256</v>
      </c>
      <c r="D1273" s="873" t="s">
        <v>18257</v>
      </c>
      <c r="E1273" s="877"/>
      <c r="F1273" s="877"/>
      <c r="G1273" s="880">
        <v>3200</v>
      </c>
      <c r="H1273" s="249">
        <f>IF(G1273="","",G1273-G1273*COMPASS!$U$29)</f>
        <v>3200</v>
      </c>
    </row>
    <row r="1274" spans="1:8" ht="16.2" customHeight="1">
      <c r="A1274" s="1087" t="s">
        <v>19683</v>
      </c>
      <c r="B1274" s="719" t="s">
        <v>421</v>
      </c>
      <c r="C1274" s="872" t="s">
        <v>18258</v>
      </c>
      <c r="D1274" s="873" t="s">
        <v>18259</v>
      </c>
      <c r="E1274" s="877"/>
      <c r="F1274" s="877"/>
      <c r="G1274" s="880">
        <v>3200</v>
      </c>
      <c r="H1274" s="249">
        <f>IF(G1274="","",G1274-G1274*COMPASS!$U$29)</f>
        <v>3200</v>
      </c>
    </row>
    <row r="1275" spans="1:8" ht="16.2" customHeight="1">
      <c r="A1275" s="1087" t="s">
        <v>19693</v>
      </c>
      <c r="B1275" s="719" t="s">
        <v>421</v>
      </c>
      <c r="C1275" s="872" t="s">
        <v>18260</v>
      </c>
      <c r="D1275" s="873" t="s">
        <v>18261</v>
      </c>
      <c r="E1275" s="877"/>
      <c r="F1275" s="877"/>
      <c r="G1275" s="880">
        <v>3900</v>
      </c>
      <c r="H1275" s="249">
        <f>IF(G1275="","",G1275-G1275*COMPASS!$U$29)</f>
        <v>3900</v>
      </c>
    </row>
    <row r="1276" spans="1:8" ht="16.2" customHeight="1">
      <c r="A1276" s="720" t="s">
        <v>19694</v>
      </c>
      <c r="B1276" s="719" t="s">
        <v>421</v>
      </c>
      <c r="C1276" s="872" t="s">
        <v>18262</v>
      </c>
      <c r="D1276" s="873" t="s">
        <v>18263</v>
      </c>
      <c r="E1276" s="877"/>
      <c r="F1276" s="877"/>
      <c r="G1276" s="880">
        <v>4600</v>
      </c>
      <c r="H1276" s="249">
        <f>IF(G1276="","",G1276-G1276*COMPASS!$U$29)</f>
        <v>4600</v>
      </c>
    </row>
    <row r="1277" spans="1:8" ht="16.2" customHeight="1">
      <c r="A1277" s="1087" t="s">
        <v>19695</v>
      </c>
      <c r="B1277" s="719" t="s">
        <v>421</v>
      </c>
      <c r="C1277" s="872" t="s">
        <v>18264</v>
      </c>
      <c r="D1277" s="873" t="s">
        <v>18265</v>
      </c>
      <c r="E1277" s="877"/>
      <c r="F1277" s="877"/>
      <c r="G1277" s="880">
        <v>5300</v>
      </c>
      <c r="H1277" s="249">
        <f>IF(G1277="","",G1277-G1277*COMPASS!$U$29)</f>
        <v>5300</v>
      </c>
    </row>
    <row r="1278" spans="1:8" ht="16.2" customHeight="1">
      <c r="A1278" s="722" t="s">
        <v>18266</v>
      </c>
      <c r="B1278" s="336"/>
      <c r="C1278" s="723"/>
      <c r="D1278" s="725"/>
      <c r="E1278" s="336"/>
      <c r="F1278" s="336"/>
      <c r="G1278" s="708"/>
      <c r="H1278" s="249" t="str">
        <f>IF(G1278="","",G1278-G1278*COMPASS!$U$29)</f>
        <v/>
      </c>
    </row>
    <row r="1279" spans="1:8" ht="16.2" customHeight="1">
      <c r="A1279" s="1087" t="s">
        <v>19696</v>
      </c>
      <c r="B1279" s="719" t="s">
        <v>421</v>
      </c>
      <c r="C1279" s="874" t="s">
        <v>18267</v>
      </c>
      <c r="D1279" s="873" t="s">
        <v>18268</v>
      </c>
      <c r="E1279" s="878"/>
      <c r="F1279" s="1091"/>
      <c r="G1279" s="880">
        <v>75</v>
      </c>
      <c r="H1279" s="249">
        <f>IF(G1279="","",G1279-G1279*COMPASS!$U$29)</f>
        <v>75</v>
      </c>
    </row>
    <row r="1280" spans="1:8" ht="16.2" customHeight="1">
      <c r="A1280" s="1087" t="s">
        <v>19622</v>
      </c>
      <c r="B1280" s="719" t="s">
        <v>421</v>
      </c>
      <c r="C1280" s="874" t="s">
        <v>18269</v>
      </c>
      <c r="D1280" s="873" t="s">
        <v>18270</v>
      </c>
      <c r="E1280" s="878"/>
      <c r="F1280" s="878"/>
      <c r="G1280" s="880">
        <v>150</v>
      </c>
      <c r="H1280" s="249">
        <f>IF(G1280="","",G1280-G1280*COMPASS!$U$29)</f>
        <v>150</v>
      </c>
    </row>
    <row r="1281" spans="1:8" ht="16.2" customHeight="1">
      <c r="A1281" s="1087" t="s">
        <v>19697</v>
      </c>
      <c r="B1281" s="719" t="s">
        <v>421</v>
      </c>
      <c r="C1281" s="874" t="s">
        <v>18271</v>
      </c>
      <c r="D1281" s="873" t="s">
        <v>18272</v>
      </c>
      <c r="E1281" s="878"/>
      <c r="F1281" s="878"/>
      <c r="G1281" s="880">
        <v>300</v>
      </c>
      <c r="H1281" s="249">
        <f>IF(G1281="","",G1281-G1281*COMPASS!$U$29)</f>
        <v>300</v>
      </c>
    </row>
    <row r="1282" spans="1:8" ht="16.2" customHeight="1">
      <c r="A1282" s="1087" t="s">
        <v>19698</v>
      </c>
      <c r="B1282" s="719" t="s">
        <v>421</v>
      </c>
      <c r="C1282" s="874" t="s">
        <v>18273</v>
      </c>
      <c r="D1282" s="1090" t="s">
        <v>18274</v>
      </c>
      <c r="E1282" s="878"/>
      <c r="F1282" s="878"/>
      <c r="G1282" s="880">
        <v>2000</v>
      </c>
      <c r="H1282" s="249">
        <f>IF(G1282="","",G1282-G1282*COMPASS!$U$29)</f>
        <v>2000</v>
      </c>
    </row>
    <row r="1283" spans="1:8" ht="16.2" customHeight="1">
      <c r="A1283" s="1087" t="s">
        <v>19699</v>
      </c>
      <c r="B1283" s="719" t="s">
        <v>421</v>
      </c>
      <c r="C1283" s="874" t="s">
        <v>17062</v>
      </c>
      <c r="D1283" s="1090" t="s">
        <v>18275</v>
      </c>
      <c r="E1283" s="878"/>
      <c r="F1283" s="878"/>
      <c r="G1283" s="880">
        <v>85</v>
      </c>
      <c r="H1283" s="249">
        <f>IF(G1283="","",G1283-G1283*COMPASS!$U$29)</f>
        <v>85</v>
      </c>
    </row>
    <row r="1284" spans="1:8" ht="16.2" customHeight="1">
      <c r="A1284" s="1087" t="s">
        <v>19700</v>
      </c>
      <c r="B1284" s="719" t="s">
        <v>421</v>
      </c>
      <c r="C1284" s="874" t="s">
        <v>18276</v>
      </c>
      <c r="D1284" s="1090" t="s">
        <v>18277</v>
      </c>
      <c r="E1284" s="878"/>
      <c r="F1284" s="878"/>
      <c r="G1284" s="880">
        <v>1400</v>
      </c>
      <c r="H1284" s="249">
        <f>IF(G1284="","",G1284-G1284*COMPASS!$U$29)</f>
        <v>1400</v>
      </c>
    </row>
    <row r="1285" spans="1:8" ht="16.2" customHeight="1">
      <c r="A1285" s="1087" t="s">
        <v>19701</v>
      </c>
      <c r="B1285" s="719" t="s">
        <v>421</v>
      </c>
      <c r="C1285" s="874" t="s">
        <v>18278</v>
      </c>
      <c r="D1285" s="1090" t="s">
        <v>18279</v>
      </c>
      <c r="E1285" s="878"/>
      <c r="F1285" s="878"/>
      <c r="G1285" s="880">
        <v>1000</v>
      </c>
      <c r="H1285" s="249">
        <f>IF(G1285="","",G1285-G1285*COMPASS!$U$29)</f>
        <v>1000</v>
      </c>
    </row>
    <row r="1286" spans="1:8" ht="16.2" customHeight="1">
      <c r="A1286" s="1087" t="s">
        <v>19701</v>
      </c>
      <c r="B1286" s="719" t="s">
        <v>421</v>
      </c>
      <c r="C1286" s="874" t="s">
        <v>18280</v>
      </c>
      <c r="D1286" s="873" t="s">
        <v>18281</v>
      </c>
      <c r="E1286" s="878"/>
      <c r="F1286" s="878"/>
      <c r="G1286" s="880">
        <v>1000</v>
      </c>
      <c r="H1286" s="249">
        <f>IF(G1286="","",G1286-G1286*COMPASS!$U$29)</f>
        <v>1000</v>
      </c>
    </row>
    <row r="1287" spans="1:8" ht="16.2" customHeight="1">
      <c r="A1287" s="722" t="s">
        <v>18282</v>
      </c>
      <c r="B1287" s="336"/>
      <c r="C1287" s="723"/>
      <c r="D1287" s="725"/>
      <c r="E1287" s="336"/>
      <c r="F1287" s="336"/>
      <c r="G1287" s="708"/>
      <c r="H1287" s="249" t="str">
        <f>IF(G1287="","",G1287-G1287*COMPASS!$U$29)</f>
        <v/>
      </c>
    </row>
    <row r="1288" spans="1:8" ht="16.2" customHeight="1">
      <c r="A1288" s="720" t="s">
        <v>19702</v>
      </c>
      <c r="B1288" s="719" t="s">
        <v>421</v>
      </c>
      <c r="C1288" s="872" t="s">
        <v>18283</v>
      </c>
      <c r="D1288" s="873" t="s">
        <v>18284</v>
      </c>
      <c r="E1288" s="879"/>
      <c r="F1288" s="879"/>
      <c r="G1288" s="881">
        <v>3095</v>
      </c>
      <c r="H1288" s="249">
        <f>IF(G1288="","",G1288-G1288*COMPASS!$U$29)</f>
        <v>3095</v>
      </c>
    </row>
    <row r="1289" spans="1:8" ht="16.2" customHeight="1">
      <c r="A1289" s="1087" t="s">
        <v>19703</v>
      </c>
      <c r="B1289" s="719" t="s">
        <v>421</v>
      </c>
      <c r="C1289" s="872" t="s">
        <v>18285</v>
      </c>
      <c r="D1289" s="873" t="s">
        <v>18286</v>
      </c>
      <c r="E1289" s="879"/>
      <c r="F1289" s="879"/>
      <c r="G1289" s="881">
        <v>5595</v>
      </c>
      <c r="H1289" s="249">
        <f>IF(G1289="","",G1289-G1289*COMPASS!$U$29)</f>
        <v>5595</v>
      </c>
    </row>
    <row r="1290" spans="1:8" ht="16.2" customHeight="1">
      <c r="A1290" s="1087" t="s">
        <v>19703</v>
      </c>
      <c r="B1290" s="719" t="s">
        <v>421</v>
      </c>
      <c r="C1290" s="872" t="s">
        <v>18287</v>
      </c>
      <c r="D1290" s="1090" t="s">
        <v>18288</v>
      </c>
      <c r="E1290" s="879"/>
      <c r="F1290" s="879"/>
      <c r="G1290" s="880">
        <v>5595</v>
      </c>
      <c r="H1290" s="249">
        <f>IF(G1290="","",G1290-G1290*COMPASS!$U$29)</f>
        <v>5595</v>
      </c>
    </row>
    <row r="1291" spans="1:8" ht="16.2" customHeight="1">
      <c r="A1291" s="1087" t="s">
        <v>19704</v>
      </c>
      <c r="B1291" s="719" t="s">
        <v>421</v>
      </c>
      <c r="C1291" s="872" t="s">
        <v>18289</v>
      </c>
      <c r="D1291" s="1090" t="s">
        <v>18290</v>
      </c>
      <c r="E1291" s="879"/>
      <c r="F1291" s="879"/>
      <c r="G1291" s="880">
        <v>3495</v>
      </c>
      <c r="H1291" s="249">
        <f>IF(G1291="","",G1291-G1291*COMPASS!$U$29)</f>
        <v>3495</v>
      </c>
    </row>
    <row r="1292" spans="1:8" ht="16.2" customHeight="1">
      <c r="A1292" s="1087" t="s">
        <v>19705</v>
      </c>
      <c r="B1292" s="719" t="s">
        <v>421</v>
      </c>
      <c r="C1292" s="872" t="s">
        <v>18291</v>
      </c>
      <c r="D1292" s="1090" t="s">
        <v>18292</v>
      </c>
      <c r="E1292" s="879"/>
      <c r="F1292" s="879"/>
      <c r="G1292" s="880">
        <v>6595</v>
      </c>
      <c r="H1292" s="249">
        <f>IF(G1292="","",G1292-G1292*COMPASS!$U$29)</f>
        <v>6595</v>
      </c>
    </row>
    <row r="1293" spans="1:8" ht="16.2" customHeight="1">
      <c r="A1293" s="1087" t="s">
        <v>19705</v>
      </c>
      <c r="B1293" s="719" t="s">
        <v>421</v>
      </c>
      <c r="C1293" s="872" t="s">
        <v>18293</v>
      </c>
      <c r="D1293" s="1090" t="s">
        <v>18294</v>
      </c>
      <c r="E1293" s="879"/>
      <c r="F1293" s="879"/>
      <c r="G1293" s="880">
        <v>6595</v>
      </c>
      <c r="H1293" s="249">
        <f>IF(G1293="","",G1293-G1293*COMPASS!$U$29)</f>
        <v>6595</v>
      </c>
    </row>
    <row r="1294" spans="1:8" ht="16.2" customHeight="1">
      <c r="A1294" s="1087" t="s">
        <v>19706</v>
      </c>
      <c r="B1294" s="719" t="s">
        <v>421</v>
      </c>
      <c r="C1294" s="872" t="s">
        <v>18295</v>
      </c>
      <c r="D1294" s="1090" t="s">
        <v>18296</v>
      </c>
      <c r="E1294" s="879"/>
      <c r="F1294" s="879"/>
      <c r="G1294" s="880">
        <v>7845</v>
      </c>
      <c r="H1294" s="249">
        <f>IF(G1294="","",G1294-G1294*COMPASS!$U$29)</f>
        <v>7845</v>
      </c>
    </row>
    <row r="1295" spans="1:8" ht="16.2" customHeight="1">
      <c r="A1295" s="1087" t="s">
        <v>19707</v>
      </c>
      <c r="B1295" s="719" t="s">
        <v>421</v>
      </c>
      <c r="C1295" s="872" t="s">
        <v>18297</v>
      </c>
      <c r="D1295" s="1090" t="s">
        <v>18298</v>
      </c>
      <c r="E1295" s="879"/>
      <c r="F1295" s="1091"/>
      <c r="G1295" s="880">
        <v>7000</v>
      </c>
      <c r="H1295" s="249">
        <f>IF(G1295="","",G1295-G1295*COMPASS!$U$29)</f>
        <v>7000</v>
      </c>
    </row>
    <row r="1296" spans="1:8" ht="16.2" customHeight="1">
      <c r="A1296" s="720" t="s">
        <v>19708</v>
      </c>
      <c r="B1296" s="719" t="s">
        <v>421</v>
      </c>
      <c r="C1296" s="872" t="s">
        <v>18299</v>
      </c>
      <c r="D1296" s="873" t="s">
        <v>18300</v>
      </c>
      <c r="E1296" s="879"/>
      <c r="F1296" s="879"/>
      <c r="G1296" s="880">
        <v>5295</v>
      </c>
      <c r="H1296" s="249">
        <f>IF(G1296="","",G1296-G1296*COMPASS!$U$29)</f>
        <v>5295</v>
      </c>
    </row>
    <row r="1297" spans="1:8" ht="16.2" customHeight="1">
      <c r="A1297" s="720" t="s">
        <v>19709</v>
      </c>
      <c r="B1297" s="719" t="s">
        <v>421</v>
      </c>
      <c r="C1297" s="872" t="s">
        <v>18301</v>
      </c>
      <c r="D1297" s="1090" t="s">
        <v>18302</v>
      </c>
      <c r="E1297" s="879"/>
      <c r="F1297" s="879"/>
      <c r="G1297" s="880">
        <v>7995</v>
      </c>
      <c r="H1297" s="249">
        <f>IF(G1297="","",G1297-G1297*COMPASS!$U$29)</f>
        <v>7995</v>
      </c>
    </row>
    <row r="1298" spans="1:8" ht="16.2" customHeight="1">
      <c r="A1298" s="720" t="s">
        <v>19710</v>
      </c>
      <c r="B1298" s="719" t="s">
        <v>421</v>
      </c>
      <c r="C1298" s="872" t="s">
        <v>18303</v>
      </c>
      <c r="D1298" s="1090" t="s">
        <v>18304</v>
      </c>
      <c r="E1298" s="879"/>
      <c r="F1298" s="879"/>
      <c r="G1298" s="880">
        <v>9995</v>
      </c>
      <c r="H1298" s="249">
        <f>IF(G1298="","",G1298-G1298*COMPASS!$U$29)</f>
        <v>9995</v>
      </c>
    </row>
    <row r="1299" spans="1:8" ht="16.2" customHeight="1">
      <c r="A1299" s="720" t="s">
        <v>19711</v>
      </c>
      <c r="B1299" s="719" t="s">
        <v>421</v>
      </c>
      <c r="C1299" s="872" t="s">
        <v>18305</v>
      </c>
      <c r="D1299" s="1090" t="s">
        <v>18306</v>
      </c>
      <c r="E1299" s="879"/>
      <c r="F1299" s="879"/>
      <c r="G1299" s="880">
        <v>11995</v>
      </c>
      <c r="H1299" s="249">
        <f>IF(G1299="","",G1299-G1299*COMPASS!$U$29)</f>
        <v>11995</v>
      </c>
    </row>
    <row r="1300" spans="1:8" ht="16.2" customHeight="1">
      <c r="A1300" s="720" t="s">
        <v>19712</v>
      </c>
      <c r="B1300" s="719" t="s">
        <v>421</v>
      </c>
      <c r="C1300" s="876" t="s">
        <v>18307</v>
      </c>
      <c r="D1300" s="1092" t="s">
        <v>18308</v>
      </c>
      <c r="E1300" s="879"/>
      <c r="F1300" s="879"/>
      <c r="G1300" s="880">
        <v>12745</v>
      </c>
      <c r="H1300" s="249">
        <f>IF(G1300="","",G1300-G1300*COMPASS!$U$29)</f>
        <v>12745</v>
      </c>
    </row>
    <row r="1301" spans="1:8" ht="16.2" customHeight="1">
      <c r="A1301" s="1087" t="s">
        <v>19713</v>
      </c>
      <c r="B1301" s="719" t="s">
        <v>421</v>
      </c>
      <c r="C1301" s="876" t="s">
        <v>18309</v>
      </c>
      <c r="D1301" s="1092" t="s">
        <v>18310</v>
      </c>
      <c r="E1301" s="879"/>
      <c r="F1301" s="879"/>
      <c r="G1301" s="880">
        <v>12100</v>
      </c>
      <c r="H1301" s="249">
        <f>IF(G1301="","",G1301-G1301*COMPASS!$U$29)</f>
        <v>12100</v>
      </c>
    </row>
    <row r="1302" spans="1:8" ht="16.2" customHeight="1">
      <c r="A1302" s="1087" t="s">
        <v>19714</v>
      </c>
      <c r="B1302" s="719" t="s">
        <v>421</v>
      </c>
      <c r="C1302" s="876" t="s">
        <v>18311</v>
      </c>
      <c r="D1302" s="1092" t="s">
        <v>18312</v>
      </c>
      <c r="E1302" s="879"/>
      <c r="F1302" s="879"/>
      <c r="G1302" s="880">
        <v>6795</v>
      </c>
      <c r="H1302" s="249">
        <f>IF(G1302="","",G1302-G1302*COMPASS!$U$29)</f>
        <v>6795</v>
      </c>
    </row>
    <row r="1303" spans="1:8" ht="16.2" customHeight="1">
      <c r="A1303" s="1087" t="s">
        <v>19710</v>
      </c>
      <c r="B1303" s="719" t="s">
        <v>421</v>
      </c>
      <c r="C1303" s="876" t="s">
        <v>18313</v>
      </c>
      <c r="D1303" s="1092" t="s">
        <v>18314</v>
      </c>
      <c r="E1303" s="879"/>
      <c r="F1303" s="879"/>
      <c r="G1303" s="880">
        <v>9995</v>
      </c>
      <c r="H1303" s="249">
        <f>IF(G1303="","",G1303-G1303*COMPASS!$U$29)</f>
        <v>9995</v>
      </c>
    </row>
    <row r="1304" spans="1:8" ht="16.2" customHeight="1">
      <c r="A1304" s="1087" t="s">
        <v>19715</v>
      </c>
      <c r="B1304" s="719" t="s">
        <v>421</v>
      </c>
      <c r="C1304" s="876" t="s">
        <v>18315</v>
      </c>
      <c r="D1304" s="1092" t="s">
        <v>18316</v>
      </c>
      <c r="E1304" s="879"/>
      <c r="F1304" s="879"/>
      <c r="G1304" s="880">
        <v>11245</v>
      </c>
      <c r="H1304" s="249">
        <f>IF(G1304="","",G1304-G1304*COMPASS!$U$29)</f>
        <v>11245</v>
      </c>
    </row>
    <row r="1305" spans="1:8" ht="16.2" customHeight="1">
      <c r="A1305" s="1087" t="s">
        <v>19716</v>
      </c>
      <c r="B1305" s="719" t="s">
        <v>421</v>
      </c>
      <c r="C1305" s="872" t="s">
        <v>18317</v>
      </c>
      <c r="D1305" s="1090" t="s">
        <v>18318</v>
      </c>
      <c r="E1305" s="879"/>
      <c r="F1305" s="879"/>
      <c r="G1305" s="880">
        <v>10200</v>
      </c>
      <c r="H1305" s="249">
        <f>IF(G1305="","",G1305-G1305*COMPASS!$U$29)</f>
        <v>10200</v>
      </c>
    </row>
    <row r="1306" spans="1:8" ht="16.2" customHeight="1">
      <c r="A1306" s="1087" t="s">
        <v>19717</v>
      </c>
      <c r="B1306" s="719" t="s">
        <v>421</v>
      </c>
      <c r="C1306" s="872" t="s">
        <v>18319</v>
      </c>
      <c r="D1306" s="1090" t="s">
        <v>18320</v>
      </c>
      <c r="E1306" s="879"/>
      <c r="F1306" s="879"/>
      <c r="G1306" s="880">
        <v>9195</v>
      </c>
      <c r="H1306" s="249">
        <f>IF(G1306="","",G1306-G1306*COMPASS!$U$29)</f>
        <v>9195</v>
      </c>
    </row>
    <row r="1307" spans="1:8" ht="16.2" customHeight="1">
      <c r="A1307" s="1087" t="s">
        <v>19718</v>
      </c>
      <c r="B1307" s="1088" t="s">
        <v>421</v>
      </c>
      <c r="C1307" s="1093" t="s">
        <v>18321</v>
      </c>
      <c r="D1307" s="1090" t="s">
        <v>18322</v>
      </c>
      <c r="E1307" s="1094"/>
      <c r="F1307" s="1094"/>
      <c r="G1307" s="1095">
        <v>9450</v>
      </c>
      <c r="H1307" s="249">
        <f>IF(G1307="","",G1307-G1307*COMPASS!$U$29)</f>
        <v>9450</v>
      </c>
    </row>
    <row r="1308" spans="1:8" ht="16.2" customHeight="1">
      <c r="A1308" s="722" t="s">
        <v>18323</v>
      </c>
      <c r="B1308" s="336"/>
      <c r="C1308" s="723"/>
      <c r="D1308" s="725"/>
      <c r="E1308" s="336"/>
      <c r="F1308" s="336"/>
      <c r="G1308" s="708"/>
      <c r="H1308" s="249" t="str">
        <f>IF(G1308="","",G1308-G1308*COMPASS!$U$29)</f>
        <v/>
      </c>
    </row>
    <row r="1309" spans="1:8" ht="16.2" customHeight="1">
      <c r="A1309" s="720" t="s">
        <v>19719</v>
      </c>
      <c r="B1309" s="719" t="s">
        <v>421</v>
      </c>
      <c r="C1309" s="872" t="s">
        <v>18324</v>
      </c>
      <c r="D1309" s="875" t="s">
        <v>18325</v>
      </c>
      <c r="E1309" s="878"/>
      <c r="F1309" s="878"/>
      <c r="G1309" s="880">
        <v>250</v>
      </c>
      <c r="H1309" s="249">
        <f>IF(G1309="","",G1309-G1309*COMPASS!$U$29)</f>
        <v>250</v>
      </c>
    </row>
    <row r="1310" spans="1:8" ht="16.2" customHeight="1">
      <c r="A1310" s="720" t="s">
        <v>19719</v>
      </c>
      <c r="B1310" s="719" t="s">
        <v>421</v>
      </c>
      <c r="C1310" s="872" t="s">
        <v>18326</v>
      </c>
      <c r="D1310" s="875" t="s">
        <v>18327</v>
      </c>
      <c r="E1310" s="878"/>
      <c r="F1310" s="878"/>
      <c r="G1310" s="880">
        <v>250</v>
      </c>
      <c r="H1310" s="249">
        <f>IF(G1310="","",G1310-G1310*COMPASS!$U$29)</f>
        <v>250</v>
      </c>
    </row>
    <row r="1311" spans="1:8" ht="16.2" customHeight="1">
      <c r="A1311" s="720" t="s">
        <v>19659</v>
      </c>
      <c r="B1311" s="719" t="s">
        <v>421</v>
      </c>
      <c r="C1311" s="872" t="s">
        <v>18328</v>
      </c>
      <c r="D1311" s="875" t="s">
        <v>18329</v>
      </c>
      <c r="E1311" s="878"/>
      <c r="F1311" s="878"/>
      <c r="G1311" s="880">
        <v>1000</v>
      </c>
      <c r="H1311" s="249">
        <f>IF(G1311="","",G1311-G1311*COMPASS!$U$29)</f>
        <v>1000</v>
      </c>
    </row>
    <row r="1312" spans="1:8" ht="16.2" customHeight="1">
      <c r="A1312" s="1087" t="s">
        <v>19720</v>
      </c>
      <c r="B1312" s="719" t="s">
        <v>421</v>
      </c>
      <c r="C1312" s="872" t="s">
        <v>18330</v>
      </c>
      <c r="D1312" s="875" t="s">
        <v>18331</v>
      </c>
      <c r="E1312" s="878"/>
      <c r="F1312" s="878"/>
      <c r="G1312" s="880">
        <v>2500</v>
      </c>
      <c r="H1312" s="249">
        <f>IF(G1312="","",G1312-G1312*COMPASS!$U$29)</f>
        <v>2500</v>
      </c>
    </row>
    <row r="1313" spans="1:8" ht="16.2" customHeight="1">
      <c r="A1313" s="1087" t="s">
        <v>19721</v>
      </c>
      <c r="B1313" s="719" t="s">
        <v>421</v>
      </c>
      <c r="C1313" s="872" t="s">
        <v>17062</v>
      </c>
      <c r="D1313" s="875" t="s">
        <v>18275</v>
      </c>
      <c r="E1313" s="878"/>
      <c r="F1313" s="878"/>
      <c r="G1313" s="880">
        <v>85</v>
      </c>
      <c r="H1313" s="249">
        <f>IF(G1313="","",G1313-G1313*COMPASS!$U$29)</f>
        <v>85</v>
      </c>
    </row>
    <row r="1314" spans="1:8" ht="16.2" customHeight="1">
      <c r="A1314" s="1087" t="s">
        <v>19722</v>
      </c>
      <c r="B1314" s="719" t="s">
        <v>421</v>
      </c>
      <c r="C1314" s="872" t="s">
        <v>18332</v>
      </c>
      <c r="D1314" s="875" t="s">
        <v>18333</v>
      </c>
      <c r="E1314" s="878"/>
      <c r="F1314" s="878"/>
      <c r="G1314" s="880">
        <v>800</v>
      </c>
      <c r="H1314" s="249">
        <f>IF(G1314="","",G1314-G1314*COMPASS!$U$29)</f>
        <v>800</v>
      </c>
    </row>
    <row r="1315" spans="1:8" ht="16.2" customHeight="1">
      <c r="A1315" s="1087" t="s">
        <v>19723</v>
      </c>
      <c r="B1315" s="719" t="s">
        <v>421</v>
      </c>
      <c r="C1315" s="872" t="s">
        <v>18334</v>
      </c>
      <c r="D1315" s="875" t="s">
        <v>18335</v>
      </c>
      <c r="E1315" s="878"/>
      <c r="F1315" s="878"/>
      <c r="G1315" s="880">
        <v>1200</v>
      </c>
      <c r="H1315" s="249">
        <f>IF(G1315="","",G1315-G1315*COMPASS!$U$29)</f>
        <v>1200</v>
      </c>
    </row>
    <row r="1316" spans="1:8" ht="16.2" customHeight="1">
      <c r="A1316" s="1087" t="s">
        <v>19659</v>
      </c>
      <c r="B1316" s="719" t="s">
        <v>421</v>
      </c>
      <c r="C1316" s="872" t="s">
        <v>18336</v>
      </c>
      <c r="D1316" s="875" t="s">
        <v>18337</v>
      </c>
      <c r="E1316" s="878"/>
      <c r="F1316" s="878"/>
      <c r="G1316" s="880">
        <v>1000</v>
      </c>
      <c r="H1316" s="249">
        <f>IF(G1316="","",G1316-G1316*COMPASS!$U$29)</f>
        <v>1000</v>
      </c>
    </row>
    <row r="1317" spans="1:8" ht="16.2" customHeight="1">
      <c r="A1317" s="1087" t="s">
        <v>19724</v>
      </c>
      <c r="B1317" s="719" t="s">
        <v>421</v>
      </c>
      <c r="C1317" s="872" t="s">
        <v>18338</v>
      </c>
      <c r="D1317" s="875" t="s">
        <v>18339</v>
      </c>
      <c r="E1317" s="878"/>
      <c r="F1317" s="878"/>
      <c r="G1317" s="880">
        <v>400</v>
      </c>
      <c r="H1317" s="249">
        <f>IF(G1317="","",G1317-G1317*COMPASS!$U$29)</f>
        <v>400</v>
      </c>
    </row>
    <row r="1318" spans="1:8" ht="16.2" customHeight="1">
      <c r="A1318" s="1087" t="s">
        <v>19671</v>
      </c>
      <c r="B1318" s="719" t="s">
        <v>421</v>
      </c>
      <c r="C1318" s="872" t="s">
        <v>18340</v>
      </c>
      <c r="D1318" s="875" t="s">
        <v>18341</v>
      </c>
      <c r="E1318" s="878"/>
      <c r="F1318" s="878"/>
      <c r="G1318" s="880">
        <v>4000</v>
      </c>
      <c r="H1318" s="249">
        <f>IF(G1318="","",G1318-G1318*COMPASS!$U$29)</f>
        <v>4000</v>
      </c>
    </row>
    <row r="1319" spans="1:8" ht="16.2" customHeight="1">
      <c r="A1319" s="1087" t="s">
        <v>19723</v>
      </c>
      <c r="B1319" s="719" t="s">
        <v>421</v>
      </c>
      <c r="C1319" s="872" t="s">
        <v>18342</v>
      </c>
      <c r="D1319" s="875" t="s">
        <v>18343</v>
      </c>
      <c r="E1319" s="878"/>
      <c r="F1319" s="878"/>
      <c r="G1319" s="880">
        <v>1200</v>
      </c>
      <c r="H1319" s="249">
        <f>IF(G1319="","",G1319-G1319*COMPASS!$U$29)</f>
        <v>1200</v>
      </c>
    </row>
    <row r="1320" spans="1:8" ht="16.2" customHeight="1">
      <c r="A1320" s="720" t="s">
        <v>19725</v>
      </c>
      <c r="B1320" s="719" t="s">
        <v>421</v>
      </c>
      <c r="C1320" s="872" t="s">
        <v>18344</v>
      </c>
      <c r="D1320" s="875" t="s">
        <v>18345</v>
      </c>
      <c r="E1320" s="878"/>
      <c r="F1320" s="878"/>
      <c r="G1320" s="880">
        <v>75</v>
      </c>
      <c r="H1320" s="249">
        <f>IF(G1320="","",G1320-G1320*COMPASS!$U$29)</f>
        <v>75</v>
      </c>
    </row>
    <row r="1321" spans="1:8" ht="16.2" customHeight="1">
      <c r="A1321" s="720" t="s">
        <v>19726</v>
      </c>
      <c r="B1321" s="719" t="s">
        <v>421</v>
      </c>
      <c r="C1321" s="872" t="s">
        <v>18346</v>
      </c>
      <c r="D1321" s="875" t="s">
        <v>18347</v>
      </c>
      <c r="E1321" s="878"/>
      <c r="F1321" s="878"/>
      <c r="G1321" s="880">
        <v>500</v>
      </c>
      <c r="H1321" s="249">
        <f>IF(G1321="","",G1321-G1321*COMPASS!$U$29)</f>
        <v>500</v>
      </c>
    </row>
    <row r="1322" spans="1:8" ht="16.2" customHeight="1">
      <c r="A1322" s="720" t="s">
        <v>19726</v>
      </c>
      <c r="B1322" s="719" t="s">
        <v>421</v>
      </c>
      <c r="C1322" s="872" t="s">
        <v>18348</v>
      </c>
      <c r="D1322" s="875" t="s">
        <v>18349</v>
      </c>
      <c r="E1322" s="878"/>
      <c r="F1322" s="878"/>
      <c r="G1322" s="880">
        <v>500</v>
      </c>
      <c r="H1322" s="249">
        <f>IF(G1322="","",G1322-G1322*COMPASS!$U$29)</f>
        <v>500</v>
      </c>
    </row>
    <row r="1323" spans="1:8" ht="16.2" customHeight="1">
      <c r="A1323" s="720" t="s">
        <v>19659</v>
      </c>
      <c r="B1323" s="719" t="s">
        <v>421</v>
      </c>
      <c r="C1323" s="872" t="s">
        <v>18350</v>
      </c>
      <c r="D1323" s="875" t="s">
        <v>18351</v>
      </c>
      <c r="E1323" s="878"/>
      <c r="F1323" s="878"/>
      <c r="G1323" s="880">
        <v>1000</v>
      </c>
      <c r="H1323" s="249">
        <f>IF(G1323="","",G1323-G1323*COMPASS!$U$29)</f>
        <v>1000</v>
      </c>
    </row>
    <row r="1324" spans="1:8" ht="16.2" customHeight="1">
      <c r="A1324" s="720" t="s">
        <v>19659</v>
      </c>
      <c r="B1324" s="719" t="s">
        <v>421</v>
      </c>
      <c r="C1324" s="872" t="s">
        <v>18352</v>
      </c>
      <c r="D1324" s="875" t="s">
        <v>18353</v>
      </c>
      <c r="E1324" s="878"/>
      <c r="F1324" s="878"/>
      <c r="G1324" s="880">
        <v>1000</v>
      </c>
      <c r="H1324" s="249">
        <f>IF(G1324="","",G1324-G1324*COMPASS!$U$29)</f>
        <v>1000</v>
      </c>
    </row>
    <row r="1325" spans="1:8" ht="16.2" customHeight="1">
      <c r="A1325" s="720" t="s">
        <v>19727</v>
      </c>
      <c r="B1325" s="719" t="s">
        <v>421</v>
      </c>
      <c r="C1325" s="872" t="s">
        <v>18354</v>
      </c>
      <c r="D1325" s="875" t="s">
        <v>18355</v>
      </c>
      <c r="E1325" s="878"/>
      <c r="F1325" s="878"/>
      <c r="G1325" s="880">
        <v>1100</v>
      </c>
      <c r="H1325" s="249">
        <f>IF(G1325="","",G1325-G1325*COMPASS!$U$29)</f>
        <v>1100</v>
      </c>
    </row>
    <row r="1326" spans="1:8" ht="16.2" customHeight="1">
      <c r="A1326" s="720" t="s">
        <v>19727</v>
      </c>
      <c r="B1326" s="719" t="s">
        <v>421</v>
      </c>
      <c r="C1326" s="872" t="s">
        <v>18356</v>
      </c>
      <c r="D1326" s="875" t="s">
        <v>18357</v>
      </c>
      <c r="E1326" s="878"/>
      <c r="F1326" s="878"/>
      <c r="G1326" s="880">
        <v>1100</v>
      </c>
      <c r="H1326" s="249">
        <f>IF(G1326="","",G1326-G1326*COMPASS!$U$29)</f>
        <v>1100</v>
      </c>
    </row>
    <row r="1327" spans="1:8" ht="16.2" customHeight="1">
      <c r="A1327" s="720" t="s">
        <v>19728</v>
      </c>
      <c r="B1327" s="719" t="s">
        <v>421</v>
      </c>
      <c r="C1327" s="872" t="s">
        <v>17063</v>
      </c>
      <c r="D1327" s="875" t="s">
        <v>18358</v>
      </c>
      <c r="E1327" s="878"/>
      <c r="F1327" s="878"/>
      <c r="G1327" s="880">
        <v>430</v>
      </c>
      <c r="H1327" s="249">
        <f>IF(G1327="","",G1327-G1327*COMPASS!$U$29)</f>
        <v>430</v>
      </c>
    </row>
    <row r="1328" spans="1:8" ht="16.2" customHeight="1">
      <c r="A1328" s="720" t="s">
        <v>19729</v>
      </c>
      <c r="B1328" s="719" t="s">
        <v>421</v>
      </c>
      <c r="C1328" s="872" t="s">
        <v>17064</v>
      </c>
      <c r="D1328" s="875" t="s">
        <v>18359</v>
      </c>
      <c r="E1328" s="878"/>
      <c r="F1328" s="878"/>
      <c r="G1328" s="880">
        <v>499</v>
      </c>
      <c r="H1328" s="249">
        <f>IF(G1328="","",G1328-G1328*COMPASS!$U$29)</f>
        <v>499</v>
      </c>
    </row>
  </sheetData>
  <sheetProtection algorithmName="SHA-512" hashValue="e5fLTl5H5CktoxCu7RcUDfZ8C4ibOgwA2KMnPTVO3SE7oN5RlCh5JW9IyMmHVoP6rix29RqLXY+rR14eKZRxQw==" saltValue="SSLTmeFKaVjokk5OvjTBEQ==" spinCount="100000" sheet="1"/>
  <mergeCells count="1">
    <mergeCell ref="D1:G1"/>
  </mergeCells>
  <hyperlinks>
    <hyperlink ref="H2" location="Indice" display="Indice" xr:uid="{00000000-0004-0000-1A00-000000000000}"/>
    <hyperlink ref="D1" r:id="rId1" xr:uid="{00000000-0004-0000-1A00-000001000000}"/>
    <hyperlink ref="A940" r:id="rId2" xr:uid="{00000000-0004-0000-1A00-000002000000}"/>
  </hyperlinks>
  <pageMargins left="0.15748031496062992" right="0.15748031496062992" top="0.31496062992125984" bottom="0.43307086614173229" header="0.31496062992125984" footer="0.19685039370078741"/>
  <pageSetup paperSize="9" orientation="portrait" r:id="rId3"/>
  <headerFooter>
    <oddFooter>&amp;C&amp;"Wingdings,Normale"&amp;8J&amp;"Arial,Normale" Prodotto gestito sempre a stock &amp;"Wingdings,Normale")&amp;"Arial,Normale" Prodotto gestito di cui verificare la disponibilità L Prodotto in obsolescenza&amp;R&amp;8&amp;P/&amp;N</oddFooter>
  </headerFooter>
  <drawing r:id="rId4"/>
  <legacyDrawing r:id="rId5"/>
  <oleObjects>
    <mc:AlternateContent xmlns:mc="http://schemas.openxmlformats.org/markup-compatibility/2006">
      <mc:Choice Requires="x14">
        <oleObject progId="PI3.Image" shapeId="145409" r:id="rId6">
          <objectPr defaultSize="0" autoPict="0" r:id="rId7">
            <anchor moveWithCells="1">
              <from>
                <xdr:col>5</xdr:col>
                <xdr:colOff>22860</xdr:colOff>
                <xdr:row>4</xdr:row>
                <xdr:rowOff>22860</xdr:rowOff>
              </from>
              <to>
                <xdr:col>5</xdr:col>
                <xdr:colOff>327660</xdr:colOff>
                <xdr:row>4</xdr:row>
                <xdr:rowOff>289560</xdr:rowOff>
              </to>
            </anchor>
          </objectPr>
        </oleObject>
      </mc:Choice>
      <mc:Fallback>
        <oleObject progId="PI3.Image" shapeId="145409" r:id="rId6"/>
      </mc:Fallback>
    </mc:AlternateContent>
  </oleObjec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glio26">
    <tabColor theme="2" tint="-0.249977111117893"/>
  </sheetPr>
  <dimension ref="A1:J375"/>
  <sheetViews>
    <sheetView workbookViewId="0">
      <pane ySplit="4" topLeftCell="A5" activePane="bottomLeft" state="frozen"/>
      <selection activeCell="X55" sqref="X55"/>
      <selection pane="bottomLeft" activeCell="A3" sqref="A3"/>
    </sheetView>
  </sheetViews>
  <sheetFormatPr defaultColWidth="9.33203125" defaultRowHeight="13.2"/>
  <cols>
    <col min="1" max="1" width="19.5546875" style="108" customWidth="1"/>
    <col min="2" max="2" width="3.5546875" style="982" bestFit="1" customWidth="1"/>
    <col min="3" max="3" width="11" style="131" bestFit="1" customWidth="1"/>
    <col min="4" max="4" width="47.6640625" style="75" customWidth="1"/>
    <col min="5" max="5" width="4.6640625" style="240" bestFit="1" customWidth="1"/>
    <col min="6" max="6" width="4.6640625" style="987" customWidth="1"/>
    <col min="7" max="7" width="10" style="91" bestFit="1" customWidth="1"/>
    <col min="8" max="8" width="12.44140625" style="281" bestFit="1" customWidth="1"/>
    <col min="9" max="9" width="9.33203125" style="76"/>
    <col min="10" max="10" width="10" style="76" bestFit="1" customWidth="1"/>
    <col min="11" max="16384" width="9.33203125" style="76"/>
  </cols>
  <sheetData>
    <row r="1" spans="1:10">
      <c r="A1" s="105" t="str">
        <f>'LS CABLE'!A1</f>
        <v>Listino Giugno22</v>
      </c>
      <c r="B1" s="972"/>
      <c r="C1" s="127"/>
      <c r="D1" s="1579" t="s">
        <v>2501</v>
      </c>
      <c r="E1" s="1580"/>
      <c r="F1" s="1580"/>
      <c r="G1" s="1580"/>
      <c r="H1" s="275"/>
    </row>
    <row r="2" spans="1:10" ht="13.8" thickBot="1">
      <c r="A2" s="92"/>
      <c r="B2" s="973"/>
      <c r="C2" s="128"/>
      <c r="D2" s="256"/>
      <c r="E2" s="114"/>
      <c r="F2" s="983"/>
      <c r="G2" s="85"/>
      <c r="H2" s="276" t="s">
        <v>362</v>
      </c>
    </row>
    <row r="3" spans="1:10" ht="25.2">
      <c r="A3" s="106" t="s">
        <v>11256</v>
      </c>
      <c r="B3" s="974"/>
      <c r="C3" s="98"/>
      <c r="D3" s="257"/>
      <c r="E3" s="28"/>
      <c r="F3" s="984"/>
      <c r="G3" s="87"/>
      <c r="H3" s="277"/>
    </row>
    <row r="4" spans="1:10" s="90" customFormat="1">
      <c r="A4" s="975" t="s">
        <v>2499</v>
      </c>
      <c r="B4" s="976"/>
      <c r="C4" s="977" t="s">
        <v>422</v>
      </c>
      <c r="D4" s="997" t="s">
        <v>424</v>
      </c>
      <c r="E4" s="977" t="s">
        <v>1032</v>
      </c>
      <c r="F4" s="985"/>
      <c r="G4" s="1083" t="s">
        <v>361</v>
      </c>
      <c r="H4" s="341" t="s">
        <v>1033</v>
      </c>
    </row>
    <row r="5" spans="1:10" ht="24" customHeight="1">
      <c r="A5" s="611" t="s">
        <v>11245</v>
      </c>
      <c r="B5" s="978"/>
      <c r="C5" s="611"/>
      <c r="D5" s="979"/>
      <c r="E5" s="986"/>
      <c r="F5" s="986"/>
      <c r="G5" s="1084"/>
      <c r="H5" s="980" t="str">
        <f>IF(G5="","",G5-G5*[2]AGENCAVI!#REF!)</f>
        <v/>
      </c>
    </row>
    <row r="6" spans="1:10" ht="14.7" customHeight="1">
      <c r="A6" s="981"/>
      <c r="B6" s="978"/>
      <c r="C6" s="611"/>
      <c r="D6" s="998" t="s">
        <v>12171</v>
      </c>
      <c r="E6" s="986"/>
      <c r="F6" s="986"/>
      <c r="G6" s="1084"/>
      <c r="H6" s="980"/>
    </row>
    <row r="7" spans="1:10" ht="15" customHeight="1">
      <c r="A7" s="1450" t="s">
        <v>11898</v>
      </c>
      <c r="B7" s="1451" t="s">
        <v>421</v>
      </c>
      <c r="C7" s="1452" t="s">
        <v>11257</v>
      </c>
      <c r="D7" s="1453" t="s">
        <v>11258</v>
      </c>
      <c r="E7" s="1454">
        <v>1</v>
      </c>
      <c r="F7" s="1526"/>
      <c r="G7" s="1455">
        <v>204.33716965046884</v>
      </c>
      <c r="H7" s="342">
        <f>IF(G7="","",G7-G7*COMPASS!$U$52)</f>
        <v>204.33716965046884</v>
      </c>
      <c r="J7" s="79"/>
    </row>
    <row r="8" spans="1:10" ht="15" customHeight="1">
      <c r="A8" s="1450" t="s">
        <v>11899</v>
      </c>
      <c r="B8" s="1451" t="s">
        <v>421</v>
      </c>
      <c r="C8" s="1452" t="s">
        <v>11259</v>
      </c>
      <c r="D8" s="1453" t="s">
        <v>11260</v>
      </c>
      <c r="E8" s="1454">
        <v>1</v>
      </c>
      <c r="F8" s="1526"/>
      <c r="G8" s="1455">
        <v>256.73131571469168</v>
      </c>
      <c r="H8" s="342">
        <f>IF(G8="","",G8-G8*COMPASS!$U$52)</f>
        <v>256.73131571469168</v>
      </c>
      <c r="J8" s="79"/>
    </row>
    <row r="9" spans="1:10" ht="15" customHeight="1">
      <c r="A9" s="1456"/>
      <c r="B9" s="1457"/>
      <c r="C9" s="1458"/>
      <c r="D9" s="1459" t="s">
        <v>11261</v>
      </c>
      <c r="E9" s="1460"/>
      <c r="F9" s="1527"/>
      <c r="G9" s="1528"/>
      <c r="H9" s="342" t="str">
        <f>IF(G9="","",G9-G9*COMPASS!$U$52)</f>
        <v/>
      </c>
    </row>
    <row r="10" spans="1:10" ht="15" customHeight="1">
      <c r="A10" s="1450" t="s">
        <v>11262</v>
      </c>
      <c r="B10" s="1451" t="s">
        <v>421</v>
      </c>
      <c r="C10" s="1452" t="s">
        <v>11263</v>
      </c>
      <c r="D10" s="1453" t="s">
        <v>11264</v>
      </c>
      <c r="E10" s="1454">
        <v>1</v>
      </c>
      <c r="F10" s="1526"/>
      <c r="G10" s="1455">
        <v>1540.0326797385621</v>
      </c>
      <c r="H10" s="342">
        <f>IF(G10="","",G10-G10*COMPASS!$U$52)</f>
        <v>1540.0326797385621</v>
      </c>
    </row>
    <row r="11" spans="1:10" ht="15" customHeight="1">
      <c r="A11" s="1450" t="s">
        <v>11900</v>
      </c>
      <c r="B11" s="1451" t="s">
        <v>421</v>
      </c>
      <c r="C11" s="1452" t="s">
        <v>11265</v>
      </c>
      <c r="D11" s="1453" t="s">
        <v>11266</v>
      </c>
      <c r="E11" s="1454">
        <v>1</v>
      </c>
      <c r="F11" s="1526"/>
      <c r="G11" s="1455">
        <v>730.67632850241546</v>
      </c>
      <c r="H11" s="342">
        <f>IF(G11="","",G11-G11*COMPASS!$U$52)</f>
        <v>730.67632850241546</v>
      </c>
    </row>
    <row r="12" spans="1:10" ht="15" customHeight="1">
      <c r="A12" s="1450" t="s">
        <v>11267</v>
      </c>
      <c r="B12" s="1451" t="s">
        <v>421</v>
      </c>
      <c r="C12" s="1452" t="s">
        <v>11268</v>
      </c>
      <c r="D12" s="1453" t="s">
        <v>11269</v>
      </c>
      <c r="E12" s="1454">
        <v>1</v>
      </c>
      <c r="F12" s="1526"/>
      <c r="G12" s="1455">
        <v>1301.9057260585391</v>
      </c>
      <c r="H12" s="342">
        <f>IF(G12="","",G12-G12*COMPASS!$U$52)</f>
        <v>1301.9057260585391</v>
      </c>
    </row>
    <row r="13" spans="1:10" ht="15" customHeight="1">
      <c r="A13" s="1450" t="s">
        <v>11901</v>
      </c>
      <c r="B13" s="1451" t="s">
        <v>421</v>
      </c>
      <c r="C13" s="1461" t="s">
        <v>11270</v>
      </c>
      <c r="D13" s="1462" t="s">
        <v>11271</v>
      </c>
      <c r="E13" s="1463">
        <v>1</v>
      </c>
      <c r="F13" s="1526"/>
      <c r="G13" s="1455">
        <v>1123.3660130718952</v>
      </c>
      <c r="H13" s="342">
        <f>IF(G13="","",G13-G13*COMPASS!$U$52)</f>
        <v>1123.3660130718952</v>
      </c>
    </row>
    <row r="14" spans="1:10" ht="15" customHeight="1">
      <c r="A14" s="1450" t="s">
        <v>11902</v>
      </c>
      <c r="B14" s="1451" t="s">
        <v>421</v>
      </c>
      <c r="C14" s="1452" t="s">
        <v>11272</v>
      </c>
      <c r="D14" s="1453" t="s">
        <v>11273</v>
      </c>
      <c r="E14" s="1454">
        <v>1</v>
      </c>
      <c r="F14" s="1526"/>
      <c r="G14" s="1455">
        <v>1051.7902813299231</v>
      </c>
      <c r="H14" s="342">
        <f>IF(G14="","",G14-G14*COMPASS!$U$52)</f>
        <v>1051.7902813299231</v>
      </c>
    </row>
    <row r="15" spans="1:10" ht="15" customHeight="1">
      <c r="A15" s="1456"/>
      <c r="B15" s="1457"/>
      <c r="C15" s="1458"/>
      <c r="D15" s="1459" t="s">
        <v>11274</v>
      </c>
      <c r="E15" s="1460"/>
      <c r="F15" s="1527"/>
      <c r="G15" s="1528"/>
      <c r="H15" s="342" t="str">
        <f>IF(G15="","",G15-G15*COMPASS!$U$52)</f>
        <v/>
      </c>
    </row>
    <row r="16" spans="1:10" ht="15" customHeight="1">
      <c r="A16" s="1450" t="s">
        <v>11903</v>
      </c>
      <c r="B16" s="1451" t="s">
        <v>421</v>
      </c>
      <c r="C16" s="1452" t="s">
        <v>11275</v>
      </c>
      <c r="D16" s="1453" t="s">
        <v>11276</v>
      </c>
      <c r="E16" s="1454">
        <v>1</v>
      </c>
      <c r="F16" s="1526"/>
      <c r="G16" s="1455">
        <v>459.55882352941171</v>
      </c>
      <c r="H16" s="342">
        <f>IF(G16="","",G16-G16*COMPASS!$U$52)</f>
        <v>459.55882352941171</v>
      </c>
    </row>
    <row r="17" spans="1:8" ht="15" customHeight="1">
      <c r="A17" s="1450" t="s">
        <v>11904</v>
      </c>
      <c r="B17" s="1451" t="s">
        <v>421</v>
      </c>
      <c r="C17" s="1452" t="s">
        <v>11277</v>
      </c>
      <c r="D17" s="1453" t="s">
        <v>11278</v>
      </c>
      <c r="E17" s="1454">
        <v>1</v>
      </c>
      <c r="F17" s="1526"/>
      <c r="G17" s="1455">
        <v>470.74808184143217</v>
      </c>
      <c r="H17" s="342">
        <f>IF(G17="","",G17-G17*COMPASS!$U$52)</f>
        <v>470.74808184143217</v>
      </c>
    </row>
    <row r="18" spans="1:8" ht="15" customHeight="1">
      <c r="A18" s="1450" t="s">
        <v>11279</v>
      </c>
      <c r="B18" s="1451" t="s">
        <v>421</v>
      </c>
      <c r="C18" s="1452" t="s">
        <v>11280</v>
      </c>
      <c r="D18" s="1453" t="s">
        <v>11281</v>
      </c>
      <c r="E18" s="1454">
        <v>1</v>
      </c>
      <c r="F18" s="1526"/>
      <c r="G18" s="1455">
        <v>776.58780903665809</v>
      </c>
      <c r="H18" s="342">
        <f>IF(G18="","",G18-G18*COMPASS!$U$52)</f>
        <v>776.58780903665809</v>
      </c>
    </row>
    <row r="19" spans="1:8" ht="15" customHeight="1">
      <c r="A19" s="1450" t="s">
        <v>11905</v>
      </c>
      <c r="B19" s="1451" t="s">
        <v>421</v>
      </c>
      <c r="C19" s="1452" t="s">
        <v>11282</v>
      </c>
      <c r="D19" s="1453" t="s">
        <v>11283</v>
      </c>
      <c r="E19" s="1454">
        <v>1</v>
      </c>
      <c r="F19" s="1526"/>
      <c r="G19" s="1455">
        <v>801.00880932082976</v>
      </c>
      <c r="H19" s="342">
        <f>IF(G19="","",G19-G19*COMPASS!$U$52)</f>
        <v>801.00880932082976</v>
      </c>
    </row>
    <row r="20" spans="1:8" ht="15" customHeight="1">
      <c r="A20" s="1450" t="s">
        <v>11906</v>
      </c>
      <c r="B20" s="1451" t="s">
        <v>421</v>
      </c>
      <c r="C20" s="1452" t="s">
        <v>11284</v>
      </c>
      <c r="D20" s="1453" t="s">
        <v>11285</v>
      </c>
      <c r="E20" s="1454">
        <v>1</v>
      </c>
      <c r="F20" s="1526"/>
      <c r="G20" s="1455">
        <v>835.19820971867</v>
      </c>
      <c r="H20" s="342">
        <f>IF(G20="","",G20-G20*COMPASS!$U$52)</f>
        <v>835.19820971867</v>
      </c>
    </row>
    <row r="21" spans="1:8" ht="15" customHeight="1">
      <c r="A21" s="1456"/>
      <c r="B21" s="1457"/>
      <c r="C21" s="1458"/>
      <c r="D21" s="1459" t="s">
        <v>11286</v>
      </c>
      <c r="E21" s="1460"/>
      <c r="F21" s="1527"/>
      <c r="G21" s="1528"/>
      <c r="H21" s="342" t="str">
        <f>IF(G21="","",G21-G21*COMPASS!$U$52)</f>
        <v/>
      </c>
    </row>
    <row r="22" spans="1:8" ht="15" customHeight="1">
      <c r="A22" s="1450" t="s">
        <v>11907</v>
      </c>
      <c r="B22" s="1451" t="s">
        <v>421</v>
      </c>
      <c r="C22" s="1452" t="s">
        <v>11287</v>
      </c>
      <c r="D22" s="1453" t="s">
        <v>11288</v>
      </c>
      <c r="E22" s="1454">
        <v>1</v>
      </c>
      <c r="F22" s="1526"/>
      <c r="G22" s="1455">
        <v>1068.8405797101448</v>
      </c>
      <c r="H22" s="342">
        <f>IF(G22="","",G22-G22*COMPASS!$U$52)</f>
        <v>1068.8405797101448</v>
      </c>
    </row>
    <row r="23" spans="1:8" ht="15" customHeight="1">
      <c r="A23" s="1450" t="s">
        <v>11289</v>
      </c>
      <c r="B23" s="1451" t="s">
        <v>421</v>
      </c>
      <c r="C23" s="1452" t="s">
        <v>11290</v>
      </c>
      <c r="D23" s="1453" t="s">
        <v>11291</v>
      </c>
      <c r="E23" s="1454">
        <v>1</v>
      </c>
      <c r="F23" s="1526"/>
      <c r="G23" s="1455">
        <v>1142.1923842000567</v>
      </c>
      <c r="H23" s="342">
        <f>IF(G23="","",G23-G23*COMPASS!$U$52)</f>
        <v>1142.1923842000567</v>
      </c>
    </row>
    <row r="24" spans="1:8" ht="15" customHeight="1">
      <c r="A24" s="1450" t="s">
        <v>11908</v>
      </c>
      <c r="B24" s="1451" t="s">
        <v>421</v>
      </c>
      <c r="C24" s="1452" t="s">
        <v>11292</v>
      </c>
      <c r="D24" s="1453" t="s">
        <v>11293</v>
      </c>
      <c r="E24" s="1454">
        <v>1</v>
      </c>
      <c r="F24" s="1526"/>
      <c r="G24" s="1455">
        <v>934.83589087809037</v>
      </c>
      <c r="H24" s="342">
        <f>IF(G24="","",G24-G24*COMPASS!$U$52)</f>
        <v>934.83589087809037</v>
      </c>
    </row>
    <row r="25" spans="1:8" ht="15" customHeight="1">
      <c r="A25" s="1450" t="s">
        <v>11294</v>
      </c>
      <c r="B25" s="1451" t="s">
        <v>421</v>
      </c>
      <c r="C25" s="1452" t="s">
        <v>11295</v>
      </c>
      <c r="D25" s="1453" t="s">
        <v>11296</v>
      </c>
      <c r="E25" s="1454">
        <v>1</v>
      </c>
      <c r="F25" s="1526"/>
      <c r="G25" s="1455">
        <v>983.0562659846546</v>
      </c>
      <c r="H25" s="342">
        <f>IF(G25="","",G25-G25*COMPASS!$U$52)</f>
        <v>983.0562659846546</v>
      </c>
    </row>
    <row r="26" spans="1:8" ht="15" customHeight="1">
      <c r="A26" s="1456"/>
      <c r="B26" s="1457"/>
      <c r="C26" s="1458"/>
      <c r="D26" s="1459" t="s">
        <v>11297</v>
      </c>
      <c r="E26" s="1460"/>
      <c r="F26" s="1527"/>
      <c r="G26" s="1528"/>
      <c r="H26" s="342" t="str">
        <f>IF(G26="","",G26-G26*COMPASS!$U$52)</f>
        <v/>
      </c>
    </row>
    <row r="27" spans="1:8" ht="15" customHeight="1">
      <c r="A27" s="1450" t="s">
        <v>11909</v>
      </c>
      <c r="B27" s="1451" t="s">
        <v>421</v>
      </c>
      <c r="C27" s="1452" t="s">
        <v>11298</v>
      </c>
      <c r="D27" s="1453" t="s">
        <v>17661</v>
      </c>
      <c r="E27" s="1454">
        <v>1</v>
      </c>
      <c r="F27" s="1526"/>
      <c r="G27" s="1455">
        <v>548.80647911338451</v>
      </c>
      <c r="H27" s="342">
        <f>IF(G27="","",G27-G27*COMPASS!$U$52)</f>
        <v>548.80647911338451</v>
      </c>
    </row>
    <row r="28" spans="1:8" ht="15" customHeight="1">
      <c r="A28" s="1450" t="s">
        <v>11910</v>
      </c>
      <c r="B28" s="1451" t="s">
        <v>421</v>
      </c>
      <c r="C28" s="1452" t="s">
        <v>11299</v>
      </c>
      <c r="D28" s="1453" t="s">
        <v>11300</v>
      </c>
      <c r="E28" s="1454">
        <v>1</v>
      </c>
      <c r="F28" s="1526"/>
      <c r="G28" s="1455">
        <v>835.39801790281319</v>
      </c>
      <c r="H28" s="342">
        <f>IF(G28="","",G28-G28*COMPASS!$U$52)</f>
        <v>835.39801790281319</v>
      </c>
    </row>
    <row r="29" spans="1:8" ht="15" customHeight="1">
      <c r="A29" s="1450" t="s">
        <v>11911</v>
      </c>
      <c r="B29" s="1451" t="s">
        <v>421</v>
      </c>
      <c r="C29" s="1452" t="s">
        <v>11301</v>
      </c>
      <c r="D29" s="1453" t="s">
        <v>11302</v>
      </c>
      <c r="E29" s="1454">
        <v>1</v>
      </c>
      <c r="F29" s="1526"/>
      <c r="G29" s="1455">
        <v>1040.4678175618074</v>
      </c>
      <c r="H29" s="342">
        <f>IF(G29="","",G29-G29*COMPASS!$U$52)</f>
        <v>1040.4678175618074</v>
      </c>
    </row>
    <row r="30" spans="1:8" ht="15" customHeight="1">
      <c r="A30" s="1456"/>
      <c r="B30" s="1464"/>
      <c r="C30" s="1458"/>
      <c r="D30" s="1459" t="s">
        <v>11303</v>
      </c>
      <c r="E30" s="1460"/>
      <c r="F30" s="1527"/>
      <c r="G30" s="1528"/>
      <c r="H30" s="342" t="str">
        <f>IF(G30="","",G30-G30*COMPASS!$U$52)</f>
        <v/>
      </c>
    </row>
    <row r="31" spans="1:8" ht="15" customHeight="1">
      <c r="A31" s="1450" t="s">
        <v>11912</v>
      </c>
      <c r="B31" s="1451" t="s">
        <v>421</v>
      </c>
      <c r="C31" s="1461" t="s">
        <v>11304</v>
      </c>
      <c r="D31" s="1462" t="s">
        <v>11305</v>
      </c>
      <c r="E31" s="1463">
        <v>1</v>
      </c>
      <c r="F31" s="1526"/>
      <c r="G31" s="1455">
        <v>61.274509803921561</v>
      </c>
      <c r="H31" s="342">
        <f>IF(G31="","",G31-G31*COMPASS!$U$52)</f>
        <v>61.274509803921561</v>
      </c>
    </row>
    <row r="32" spans="1:8" ht="15" customHeight="1">
      <c r="A32" s="1450" t="s">
        <v>11913</v>
      </c>
      <c r="B32" s="1451" t="s">
        <v>421</v>
      </c>
      <c r="C32" s="1461" t="s">
        <v>11306</v>
      </c>
      <c r="D32" s="1462" t="s">
        <v>11307</v>
      </c>
      <c r="E32" s="1463">
        <v>1</v>
      </c>
      <c r="F32" s="1526"/>
      <c r="G32" s="1455">
        <v>77.259164535379355</v>
      </c>
      <c r="H32" s="342">
        <f>IF(G32="","",G32-G32*COMPASS!$U$52)</f>
        <v>77.259164535379355</v>
      </c>
    </row>
    <row r="33" spans="1:8" ht="15" customHeight="1">
      <c r="A33" s="1456"/>
      <c r="B33" s="1457"/>
      <c r="C33" s="1458"/>
      <c r="D33" s="1459" t="s">
        <v>11308</v>
      </c>
      <c r="E33" s="1460"/>
      <c r="F33" s="1527"/>
      <c r="G33" s="1528"/>
      <c r="H33" s="342" t="str">
        <f>IF(G33="","",G33-G33*COMPASS!$U$52)</f>
        <v/>
      </c>
    </row>
    <row r="34" spans="1:8" ht="15" customHeight="1">
      <c r="A34" s="1450" t="s">
        <v>11914</v>
      </c>
      <c r="B34" s="1451" t="s">
        <v>421</v>
      </c>
      <c r="C34" s="1452" t="s">
        <v>11309</v>
      </c>
      <c r="D34" s="1453" t="s">
        <v>11310</v>
      </c>
      <c r="E34" s="1454">
        <v>1</v>
      </c>
      <c r="F34" s="1526"/>
      <c r="G34" s="1455">
        <v>169.27083333333334</v>
      </c>
      <c r="H34" s="342">
        <f>IF(G34="","",G34-G34*COMPASS!$U$52)</f>
        <v>169.27083333333334</v>
      </c>
    </row>
    <row r="35" spans="1:8" ht="15" customHeight="1">
      <c r="A35" s="1450" t="s">
        <v>11915</v>
      </c>
      <c r="B35" s="1451" t="s">
        <v>421</v>
      </c>
      <c r="C35" s="1452" t="s">
        <v>11311</v>
      </c>
      <c r="D35" s="1453" t="s">
        <v>11312</v>
      </c>
      <c r="E35" s="1454">
        <v>1</v>
      </c>
      <c r="F35" s="1526"/>
      <c r="G35" s="1455">
        <v>264.2796248934356</v>
      </c>
      <c r="H35" s="342">
        <f>IF(G35="","",G35-G35*COMPASS!$U$52)</f>
        <v>264.2796248934356</v>
      </c>
    </row>
    <row r="36" spans="1:8" ht="15" customHeight="1">
      <c r="A36" s="1450" t="s">
        <v>11916</v>
      </c>
      <c r="B36" s="1451" t="s">
        <v>421</v>
      </c>
      <c r="C36" s="1452" t="s">
        <v>11313</v>
      </c>
      <c r="D36" s="1453" t="s">
        <v>11314</v>
      </c>
      <c r="E36" s="1454">
        <v>1</v>
      </c>
      <c r="F36" s="1526"/>
      <c r="G36" s="1455">
        <v>297.93620346689397</v>
      </c>
      <c r="H36" s="342">
        <f>IF(G36="","",G36-G36*COMPASS!$U$52)</f>
        <v>297.93620346689397</v>
      </c>
    </row>
    <row r="37" spans="1:8" ht="15" customHeight="1">
      <c r="A37" s="1450" t="s">
        <v>11917</v>
      </c>
      <c r="B37" s="1451" t="s">
        <v>421</v>
      </c>
      <c r="C37" s="1452" t="s">
        <v>11315</v>
      </c>
      <c r="D37" s="1453" t="s">
        <v>11316</v>
      </c>
      <c r="E37" s="1454">
        <v>1</v>
      </c>
      <c r="F37" s="1526"/>
      <c r="G37" s="1455">
        <v>732.63000852514915</v>
      </c>
      <c r="H37" s="342">
        <f>IF(G37="","",G37-G37*COMPASS!$U$52)</f>
        <v>732.63000852514915</v>
      </c>
    </row>
    <row r="38" spans="1:8" ht="15" customHeight="1">
      <c r="A38" s="1456"/>
      <c r="B38" s="1457"/>
      <c r="C38" s="1458"/>
      <c r="D38" s="1459" t="s">
        <v>11317</v>
      </c>
      <c r="E38" s="1460"/>
      <c r="F38" s="1527"/>
      <c r="G38" s="1528"/>
      <c r="H38" s="342" t="str">
        <f>IF(G38="","",G38-G38*COMPASS!$U$52)</f>
        <v/>
      </c>
    </row>
    <row r="39" spans="1:8" ht="15" customHeight="1">
      <c r="A39" s="1450" t="s">
        <v>11918</v>
      </c>
      <c r="B39" s="1451" t="s">
        <v>421</v>
      </c>
      <c r="C39" s="1452" t="s">
        <v>11318</v>
      </c>
      <c r="D39" s="1453" t="s">
        <v>11319</v>
      </c>
      <c r="E39" s="1454">
        <v>1</v>
      </c>
      <c r="F39" s="1526"/>
      <c r="G39" s="1455">
        <v>736.53736857061665</v>
      </c>
      <c r="H39" s="342">
        <f>IF(G39="","",G39-G39*COMPASS!$U$52)</f>
        <v>736.53736857061665</v>
      </c>
    </row>
    <row r="40" spans="1:8" ht="15" customHeight="1">
      <c r="A40" s="1456"/>
      <c r="B40" s="1457"/>
      <c r="C40" s="1458"/>
      <c r="D40" s="1459" t="s">
        <v>17662</v>
      </c>
      <c r="E40" s="1460"/>
      <c r="F40" s="1527"/>
      <c r="G40" s="1528"/>
      <c r="H40" s="342" t="str">
        <f>IF(G40="","",G40-G40*COMPASS!$U$52)</f>
        <v/>
      </c>
    </row>
    <row r="41" spans="1:8" ht="15" customHeight="1">
      <c r="A41" s="1450" t="s">
        <v>11919</v>
      </c>
      <c r="B41" s="1451" t="s">
        <v>421</v>
      </c>
      <c r="C41" s="1452" t="s">
        <v>11320</v>
      </c>
      <c r="D41" s="1453" t="s">
        <v>11321</v>
      </c>
      <c r="E41" s="1454">
        <v>1</v>
      </c>
      <c r="F41" s="1526"/>
      <c r="G41" s="1455">
        <v>132.13981244671783</v>
      </c>
      <c r="H41" s="342">
        <f>IF(G41="","",G41-G41*COMPASS!$U$52)</f>
        <v>132.13981244671783</v>
      </c>
    </row>
    <row r="42" spans="1:8" ht="15" customHeight="1">
      <c r="A42" s="1450" t="s">
        <v>11920</v>
      </c>
      <c r="B42" s="1451" t="s">
        <v>421</v>
      </c>
      <c r="C42" s="1452" t="s">
        <v>11322</v>
      </c>
      <c r="D42" s="1453" t="s">
        <v>11323</v>
      </c>
      <c r="E42" s="1454">
        <v>1</v>
      </c>
      <c r="F42" s="1526"/>
      <c r="G42" s="1455">
        <v>169.97016197783464</v>
      </c>
      <c r="H42" s="342">
        <f>IF(G42="","",G42-G42*COMPASS!$U$52)</f>
        <v>169.97016197783464</v>
      </c>
    </row>
    <row r="43" spans="1:8" ht="15" customHeight="1">
      <c r="A43" s="1450" t="s">
        <v>11921</v>
      </c>
      <c r="B43" s="1451" t="s">
        <v>421</v>
      </c>
      <c r="C43" s="1452" t="s">
        <v>11324</v>
      </c>
      <c r="D43" s="1453" t="s">
        <v>11325</v>
      </c>
      <c r="E43" s="1454">
        <v>1</v>
      </c>
      <c r="F43" s="1526"/>
      <c r="G43" s="1455">
        <v>86.405939187269112</v>
      </c>
      <c r="H43" s="342">
        <f>IF(G43="","",G43-G43*COMPASS!$U$52)</f>
        <v>86.405939187269112</v>
      </c>
    </row>
    <row r="44" spans="1:8" ht="15" customHeight="1">
      <c r="A44" s="1450" t="s">
        <v>11922</v>
      </c>
      <c r="B44" s="1451" t="s">
        <v>421</v>
      </c>
      <c r="C44" s="1452" t="s">
        <v>11326</v>
      </c>
      <c r="D44" s="1453" t="s">
        <v>11327</v>
      </c>
      <c r="E44" s="1454">
        <v>1</v>
      </c>
      <c r="F44" s="1526"/>
      <c r="G44" s="1455">
        <v>99.460073884626297</v>
      </c>
      <c r="H44" s="342">
        <f>IF(G44="","",G44-G44*COMPASS!$U$52)</f>
        <v>99.460073884626297</v>
      </c>
    </row>
    <row r="45" spans="1:8" ht="15" customHeight="1">
      <c r="A45" s="1456"/>
      <c r="B45" s="1457"/>
      <c r="C45" s="1458"/>
      <c r="D45" s="1459" t="s">
        <v>11328</v>
      </c>
      <c r="E45" s="1460"/>
      <c r="F45" s="1527"/>
      <c r="G45" s="1528"/>
      <c r="H45" s="342" t="str">
        <f>IF(G45="","",G45-G45*COMPASS!$U$52)</f>
        <v/>
      </c>
    </row>
    <row r="46" spans="1:8" ht="15" customHeight="1">
      <c r="A46" s="1450" t="s">
        <v>11923</v>
      </c>
      <c r="B46" s="1465" t="s">
        <v>8233</v>
      </c>
      <c r="C46" s="1452" t="s">
        <v>11329</v>
      </c>
      <c r="D46" s="1453" t="s">
        <v>11330</v>
      </c>
      <c r="E46" s="1454">
        <v>1</v>
      </c>
      <c r="F46" s="1526"/>
      <c r="G46" s="1455">
        <v>20.325203252032519</v>
      </c>
      <c r="H46" s="342">
        <f>IF(G46="","",G46-G46*COMPASS!$U$52)</f>
        <v>20.325203252032519</v>
      </c>
    </row>
    <row r="47" spans="1:8" ht="15" customHeight="1">
      <c r="A47" s="1450" t="s">
        <v>11924</v>
      </c>
      <c r="B47" s="1451" t="s">
        <v>421</v>
      </c>
      <c r="C47" s="1452" t="s">
        <v>11331</v>
      </c>
      <c r="D47" s="1453" t="s">
        <v>11332</v>
      </c>
      <c r="E47" s="1454">
        <v>1</v>
      </c>
      <c r="F47" s="1526"/>
      <c r="G47" s="1455">
        <v>30.459647627166806</v>
      </c>
      <c r="H47" s="342">
        <f>IF(G47="","",G47-G47*COMPASS!$U$52)</f>
        <v>30.459647627166806</v>
      </c>
    </row>
    <row r="48" spans="1:8" ht="15" customHeight="1">
      <c r="A48" s="1450" t="s">
        <v>11925</v>
      </c>
      <c r="B48" s="1451" t="s">
        <v>421</v>
      </c>
      <c r="C48" s="1452" t="s">
        <v>11333</v>
      </c>
      <c r="D48" s="1453" t="s">
        <v>11334</v>
      </c>
      <c r="E48" s="1454">
        <v>1</v>
      </c>
      <c r="F48" s="1526"/>
      <c r="G48" s="1455">
        <v>34.8110258596192</v>
      </c>
      <c r="H48" s="342">
        <f>IF(G48="","",G48-G48*COMPASS!$U$52)</f>
        <v>34.8110258596192</v>
      </c>
    </row>
    <row r="49" spans="1:8" ht="15" customHeight="1">
      <c r="A49" s="1450" t="s">
        <v>11926</v>
      </c>
      <c r="B49" s="1451" t="s">
        <v>992</v>
      </c>
      <c r="C49" s="1452" t="s">
        <v>11335</v>
      </c>
      <c r="D49" s="1453" t="s">
        <v>11336</v>
      </c>
      <c r="E49" s="1454">
        <v>1</v>
      </c>
      <c r="F49" s="1526"/>
      <c r="G49" s="1455">
        <v>45.081166524580844</v>
      </c>
      <c r="H49" s="342">
        <f>IF(G49="","",G49-G49*COMPASS!$U$52)</f>
        <v>45.081166524580844</v>
      </c>
    </row>
    <row r="50" spans="1:8" ht="15" customHeight="1">
      <c r="A50" s="1450" t="s">
        <v>11927</v>
      </c>
      <c r="B50" s="1451" t="s">
        <v>421</v>
      </c>
      <c r="C50" s="1452" t="s">
        <v>11337</v>
      </c>
      <c r="D50" s="1453" t="s">
        <v>11338</v>
      </c>
      <c r="E50" s="1454">
        <v>1</v>
      </c>
      <c r="F50" s="1526"/>
      <c r="G50" s="1455">
        <v>66.229752770673471</v>
      </c>
      <c r="H50" s="342">
        <f>IF(G50="","",G50-G50*COMPASS!$U$52)</f>
        <v>66.229752770673471</v>
      </c>
    </row>
    <row r="51" spans="1:8" ht="15" customHeight="1">
      <c r="A51" s="1450" t="s">
        <v>11928</v>
      </c>
      <c r="B51" s="1451" t="s">
        <v>421</v>
      </c>
      <c r="C51" s="1452" t="s">
        <v>11339</v>
      </c>
      <c r="D51" s="1453" t="s">
        <v>11340</v>
      </c>
      <c r="E51" s="1454">
        <v>1</v>
      </c>
      <c r="F51" s="1526"/>
      <c r="G51" s="1455">
        <v>58.024296675191813</v>
      </c>
      <c r="H51" s="342">
        <f>IF(G51="","",G51-G51*COMPASS!$U$52)</f>
        <v>58.024296675191813</v>
      </c>
    </row>
    <row r="52" spans="1:8" ht="15" customHeight="1">
      <c r="A52" s="1450" t="s">
        <v>11929</v>
      </c>
      <c r="B52" s="1451" t="s">
        <v>421</v>
      </c>
      <c r="C52" s="1452" t="s">
        <v>11341</v>
      </c>
      <c r="D52" s="1453" t="s">
        <v>11342</v>
      </c>
      <c r="E52" s="1454">
        <v>1</v>
      </c>
      <c r="F52" s="1526"/>
      <c r="G52" s="1455">
        <v>41.027280477408354</v>
      </c>
      <c r="H52" s="342">
        <f>IF(G52="","",G52-G52*COMPASS!$U$52)</f>
        <v>41.027280477408354</v>
      </c>
    </row>
    <row r="53" spans="1:8" ht="15" customHeight="1">
      <c r="A53" s="1450" t="s">
        <v>11930</v>
      </c>
      <c r="B53" s="1451" t="s">
        <v>421</v>
      </c>
      <c r="C53" s="1452" t="s">
        <v>11343</v>
      </c>
      <c r="D53" s="1453" t="s">
        <v>11344</v>
      </c>
      <c r="E53" s="1454">
        <v>1</v>
      </c>
      <c r="F53" s="1526"/>
      <c r="G53" s="1455">
        <v>77.347968172776362</v>
      </c>
      <c r="H53" s="342">
        <f>IF(G53="","",G53-G53*COMPASS!$U$52)</f>
        <v>77.347968172776362</v>
      </c>
    </row>
    <row r="54" spans="1:8" ht="15" customHeight="1">
      <c r="A54" s="1456"/>
      <c r="B54" s="1457"/>
      <c r="C54" s="1458"/>
      <c r="D54" s="1459" t="s">
        <v>11345</v>
      </c>
      <c r="E54" s="1460"/>
      <c r="F54" s="1527"/>
      <c r="G54" s="1528"/>
      <c r="H54" s="342" t="str">
        <f>IF(G54="","",G54-G54*COMPASS!$U$52)</f>
        <v/>
      </c>
    </row>
    <row r="55" spans="1:8" ht="15" customHeight="1">
      <c r="A55" s="1450" t="s">
        <v>11931</v>
      </c>
      <c r="B55" s="1451" t="s">
        <v>421</v>
      </c>
      <c r="C55" s="1452" t="s">
        <v>11346</v>
      </c>
      <c r="D55" s="1453" t="s">
        <v>17663</v>
      </c>
      <c r="E55" s="1454">
        <v>1</v>
      </c>
      <c r="F55" s="1526"/>
      <c r="G55" s="1455">
        <v>7.8591219096334175</v>
      </c>
      <c r="H55" s="342">
        <f>IF(G55="","",G55-G55*COMPASS!$U$52)</f>
        <v>7.8591219096334175</v>
      </c>
    </row>
    <row r="56" spans="1:8" ht="15" customHeight="1">
      <c r="A56" s="1450" t="s">
        <v>11932</v>
      </c>
      <c r="B56" s="1451" t="s">
        <v>421</v>
      </c>
      <c r="C56" s="1452" t="s">
        <v>11347</v>
      </c>
      <c r="D56" s="1453" t="s">
        <v>17664</v>
      </c>
      <c r="E56" s="1454">
        <v>1</v>
      </c>
      <c r="F56" s="1526"/>
      <c r="G56" s="1455">
        <v>13.098536516055697</v>
      </c>
      <c r="H56" s="342">
        <f>IF(G56="","",G56-G56*COMPASS!$U$52)</f>
        <v>13.098536516055697</v>
      </c>
    </row>
    <row r="57" spans="1:8" ht="15" customHeight="1">
      <c r="A57" s="1456"/>
      <c r="B57" s="1457"/>
      <c r="C57" s="1466"/>
      <c r="D57" s="1467" t="s">
        <v>11246</v>
      </c>
      <c r="E57" s="1460"/>
      <c r="F57" s="1527"/>
      <c r="G57" s="1528"/>
      <c r="H57" s="342" t="str">
        <f>IF(G57="","",G57-G57*COMPASS!$U$52)</f>
        <v/>
      </c>
    </row>
    <row r="58" spans="1:8" ht="15" customHeight="1">
      <c r="A58" s="1456"/>
      <c r="B58" s="1457"/>
      <c r="C58" s="1466"/>
      <c r="D58" s="1459" t="s">
        <v>11348</v>
      </c>
      <c r="E58" s="1460"/>
      <c r="F58" s="1527"/>
      <c r="G58" s="1528"/>
      <c r="H58" s="342" t="str">
        <f>IF(G58="","",G58-G58*COMPASS!$U$52)</f>
        <v/>
      </c>
    </row>
    <row r="59" spans="1:8" ht="15" customHeight="1">
      <c r="A59" s="1450" t="s">
        <v>11933</v>
      </c>
      <c r="B59" s="1451" t="s">
        <v>421</v>
      </c>
      <c r="C59" s="1452" t="s">
        <v>11349</v>
      </c>
      <c r="D59" s="1453" t="s">
        <v>11350</v>
      </c>
      <c r="E59" s="1454">
        <v>1</v>
      </c>
      <c r="F59" s="1526"/>
      <c r="G59" s="1455">
        <v>924.71227621483365</v>
      </c>
      <c r="H59" s="342">
        <f>IF(G59="","",G59-G59*COMPASS!$U$52)</f>
        <v>924.71227621483365</v>
      </c>
    </row>
    <row r="60" spans="1:8" ht="15" customHeight="1">
      <c r="A60" s="1450" t="s">
        <v>11934</v>
      </c>
      <c r="B60" s="1451" t="s">
        <v>421</v>
      </c>
      <c r="C60" s="1452" t="s">
        <v>11351</v>
      </c>
      <c r="D60" s="1453" t="s">
        <v>11352</v>
      </c>
      <c r="E60" s="1454">
        <v>1</v>
      </c>
      <c r="F60" s="1526"/>
      <c r="G60" s="1455">
        <v>1179.4899119067916</v>
      </c>
      <c r="H60" s="342">
        <f>IF(G60="","",G60-G60*COMPASS!$U$52)</f>
        <v>1179.4899119067916</v>
      </c>
    </row>
    <row r="61" spans="1:8" ht="15" customHeight="1">
      <c r="A61" s="1450" t="s">
        <v>11353</v>
      </c>
      <c r="B61" s="1451" t="s">
        <v>421</v>
      </c>
      <c r="C61" s="1452" t="s">
        <v>11354</v>
      </c>
      <c r="D61" s="1453" t="s">
        <v>11355</v>
      </c>
      <c r="E61" s="1454">
        <v>1</v>
      </c>
      <c r="F61" s="1526"/>
      <c r="G61" s="1455">
        <v>762.46803069053703</v>
      </c>
      <c r="H61" s="342">
        <f>IF(G61="","",G61-G61*COMPASS!$U$52)</f>
        <v>762.46803069053703</v>
      </c>
    </row>
    <row r="62" spans="1:8" ht="15" customHeight="1">
      <c r="A62" s="1450" t="s">
        <v>11356</v>
      </c>
      <c r="B62" s="1451" t="s">
        <v>421</v>
      </c>
      <c r="C62" s="1452" t="s">
        <v>11357</v>
      </c>
      <c r="D62" s="1453" t="s">
        <v>11358</v>
      </c>
      <c r="E62" s="1454">
        <v>1</v>
      </c>
      <c r="F62" s="1526"/>
      <c r="G62" s="1455">
        <v>1230.0191815856776</v>
      </c>
      <c r="H62" s="342">
        <f>IF(G62="","",G62-G62*COMPASS!$U$52)</f>
        <v>1230.0191815856776</v>
      </c>
    </row>
    <row r="63" spans="1:8" ht="15" customHeight="1">
      <c r="A63" s="1450" t="s">
        <v>11359</v>
      </c>
      <c r="B63" s="1451" t="s">
        <v>421</v>
      </c>
      <c r="C63" s="1452" t="s">
        <v>11360</v>
      </c>
      <c r="D63" s="1453" t="s">
        <v>11361</v>
      </c>
      <c r="E63" s="1454">
        <v>1</v>
      </c>
      <c r="F63" s="1526"/>
      <c r="G63" s="1455">
        <v>1472.0090934924694</v>
      </c>
      <c r="H63" s="342">
        <f>IF(G63="","",G63-G63*COMPASS!$U$52)</f>
        <v>1472.0090934924694</v>
      </c>
    </row>
    <row r="64" spans="1:8" ht="15" customHeight="1">
      <c r="A64" s="1456"/>
      <c r="B64" s="1457"/>
      <c r="C64" s="1458"/>
      <c r="D64" s="1459" t="s">
        <v>11362</v>
      </c>
      <c r="E64" s="1460"/>
      <c r="F64" s="1527"/>
      <c r="G64" s="1528"/>
      <c r="H64" s="342" t="str">
        <f>IF(G64="","",G64-G64*COMPASS!$U$52)</f>
        <v/>
      </c>
    </row>
    <row r="65" spans="1:8" ht="15" customHeight="1">
      <c r="A65" s="1450" t="s">
        <v>11363</v>
      </c>
      <c r="B65" s="1451" t="s">
        <v>421</v>
      </c>
      <c r="C65" s="1452" t="s">
        <v>11364</v>
      </c>
      <c r="D65" s="1453" t="s">
        <v>11365</v>
      </c>
      <c r="E65" s="1454">
        <v>1</v>
      </c>
      <c r="F65" s="1526"/>
      <c r="G65" s="1455">
        <v>1560.5019181585678</v>
      </c>
      <c r="H65" s="342">
        <f>IF(G65="","",G65-G65*COMPASS!$U$52)</f>
        <v>1560.5019181585678</v>
      </c>
    </row>
    <row r="66" spans="1:8" ht="15" customHeight="1">
      <c r="A66" s="1456"/>
      <c r="B66" s="1457"/>
      <c r="C66" s="1458"/>
      <c r="D66" s="1459" t="s">
        <v>11366</v>
      </c>
      <c r="E66" s="1460"/>
      <c r="F66" s="1527"/>
      <c r="G66" s="1528"/>
      <c r="H66" s="342" t="str">
        <f>IF(G66="","",G66-G66*COMPASS!$U$52)</f>
        <v/>
      </c>
    </row>
    <row r="67" spans="1:8" ht="15" customHeight="1">
      <c r="A67" s="1450" t="s">
        <v>11367</v>
      </c>
      <c r="B67" s="1451" t="s">
        <v>421</v>
      </c>
      <c r="C67" s="1452" t="s">
        <v>11368</v>
      </c>
      <c r="D67" s="1453" t="s">
        <v>11369</v>
      </c>
      <c r="E67" s="1454">
        <v>1</v>
      </c>
      <c r="F67" s="1526"/>
      <c r="G67" s="1455">
        <v>1219.2295396419436</v>
      </c>
      <c r="H67" s="342">
        <f>IF(G67="","",G67-G67*COMPASS!$U$52)</f>
        <v>1219.2295396419436</v>
      </c>
    </row>
    <row r="68" spans="1:8" ht="15" customHeight="1">
      <c r="A68" s="1450" t="s">
        <v>11935</v>
      </c>
      <c r="B68" s="1451" t="s">
        <v>421</v>
      </c>
      <c r="C68" s="1452" t="s">
        <v>11370</v>
      </c>
      <c r="D68" s="1453" t="s">
        <v>11371</v>
      </c>
      <c r="E68" s="1454">
        <v>1</v>
      </c>
      <c r="F68" s="1526"/>
      <c r="G68" s="1455">
        <v>1591.938405797101</v>
      </c>
      <c r="H68" s="342">
        <f>IF(G68="","",G68-G68*COMPASS!$U$52)</f>
        <v>1591.938405797101</v>
      </c>
    </row>
    <row r="69" spans="1:8" ht="15" customHeight="1">
      <c r="A69" s="1450" t="s">
        <v>11372</v>
      </c>
      <c r="B69" s="1451" t="s">
        <v>421</v>
      </c>
      <c r="C69" s="1452" t="s">
        <v>11373</v>
      </c>
      <c r="D69" s="1453" t="s">
        <v>11374</v>
      </c>
      <c r="E69" s="1454">
        <v>1</v>
      </c>
      <c r="F69" s="1526"/>
      <c r="G69" s="1455">
        <v>1720.0820545609547</v>
      </c>
      <c r="H69" s="342">
        <f>IF(G69="","",G69-G69*COMPASS!$U$52)</f>
        <v>1720.0820545609547</v>
      </c>
    </row>
    <row r="70" spans="1:8" ht="15" customHeight="1">
      <c r="A70" s="1450" t="s">
        <v>11936</v>
      </c>
      <c r="B70" s="1451" t="s">
        <v>421</v>
      </c>
      <c r="C70" s="1452" t="s">
        <v>11375</v>
      </c>
      <c r="D70" s="1453" t="s">
        <v>11376</v>
      </c>
      <c r="E70" s="1454">
        <v>1</v>
      </c>
      <c r="F70" s="1526"/>
      <c r="G70" s="1455">
        <v>834.2213697073031</v>
      </c>
      <c r="H70" s="342">
        <f>IF(G70="","",G70-G70*COMPASS!$U$52)</f>
        <v>834.2213697073031</v>
      </c>
    </row>
    <row r="71" spans="1:8" ht="15" customHeight="1">
      <c r="A71" s="1450" t="s">
        <v>11937</v>
      </c>
      <c r="B71" s="1451" t="s">
        <v>992</v>
      </c>
      <c r="C71" s="1452" t="s">
        <v>11377</v>
      </c>
      <c r="D71" s="1453" t="s">
        <v>11378</v>
      </c>
      <c r="E71" s="1454">
        <v>1</v>
      </c>
      <c r="F71" s="1526"/>
      <c r="G71" s="1455">
        <v>671.75511508951399</v>
      </c>
      <c r="H71" s="342">
        <f>IF(G71="","",G71-G71*COMPASS!$U$52)</f>
        <v>671.75511508951399</v>
      </c>
    </row>
    <row r="72" spans="1:8" ht="15" customHeight="1">
      <c r="A72" s="1450" t="s">
        <v>11938</v>
      </c>
      <c r="B72" s="1451" t="s">
        <v>421</v>
      </c>
      <c r="C72" s="1452" t="s">
        <v>11379</v>
      </c>
      <c r="D72" s="1453" t="s">
        <v>11380</v>
      </c>
      <c r="E72" s="1454">
        <v>1</v>
      </c>
      <c r="F72" s="1526"/>
      <c r="G72" s="1455">
        <v>855.44543904518321</v>
      </c>
      <c r="H72" s="342">
        <f>IF(G72="","",G72-G72*COMPASS!$U$52)</f>
        <v>855.44543904518321</v>
      </c>
    </row>
    <row r="73" spans="1:8" ht="15" customHeight="1">
      <c r="A73" s="1450" t="s">
        <v>11939</v>
      </c>
      <c r="B73" s="1451" t="s">
        <v>421</v>
      </c>
      <c r="C73" s="1452" t="s">
        <v>11381</v>
      </c>
      <c r="D73" s="1453" t="s">
        <v>11382</v>
      </c>
      <c r="E73" s="1454">
        <v>1</v>
      </c>
      <c r="F73" s="1526"/>
      <c r="G73" s="1455">
        <v>554.2679028132992</v>
      </c>
      <c r="H73" s="342">
        <f>IF(G73="","",G73-G73*COMPASS!$U$52)</f>
        <v>554.2679028132992</v>
      </c>
    </row>
    <row r="74" spans="1:8" ht="15" customHeight="1">
      <c r="A74" s="1450" t="s">
        <v>11940</v>
      </c>
      <c r="B74" s="1451" t="s">
        <v>421</v>
      </c>
      <c r="C74" s="1452" t="s">
        <v>11383</v>
      </c>
      <c r="D74" s="1453" t="s">
        <v>11384</v>
      </c>
      <c r="E74" s="1454">
        <v>1</v>
      </c>
      <c r="F74" s="1526"/>
      <c r="G74" s="1455">
        <v>1230.9960215970445</v>
      </c>
      <c r="H74" s="342">
        <f>IF(G74="","",G74-G74*COMPASS!$U$52)</f>
        <v>1230.9960215970445</v>
      </c>
    </row>
    <row r="75" spans="1:8" ht="15" customHeight="1">
      <c r="A75" s="1450" t="s">
        <v>11941</v>
      </c>
      <c r="B75" s="1451" t="s">
        <v>421</v>
      </c>
      <c r="C75" s="1452" t="s">
        <v>11385</v>
      </c>
      <c r="D75" s="1453" t="s">
        <v>11386</v>
      </c>
      <c r="E75" s="1454">
        <v>1</v>
      </c>
      <c r="F75" s="1526"/>
      <c r="G75" s="1455">
        <v>695.3324808184143</v>
      </c>
      <c r="H75" s="342">
        <f>IF(G75="","",G75-G75*COMPASS!$U$52)</f>
        <v>695.3324808184143</v>
      </c>
    </row>
    <row r="76" spans="1:8" ht="15" customHeight="1">
      <c r="A76" s="1450" t="s">
        <v>11942</v>
      </c>
      <c r="B76" s="1451" t="s">
        <v>421</v>
      </c>
      <c r="C76" s="1452" t="s">
        <v>11387</v>
      </c>
      <c r="D76" s="1453" t="s">
        <v>11388</v>
      </c>
      <c r="E76" s="1454">
        <v>1</v>
      </c>
      <c r="F76" s="1526"/>
      <c r="G76" s="1455">
        <v>726.23614663256592</v>
      </c>
      <c r="H76" s="342">
        <f>IF(G76="","",G76-G76*COMPASS!$U$52)</f>
        <v>726.23614663256592</v>
      </c>
    </row>
    <row r="77" spans="1:8" ht="15" customHeight="1">
      <c r="A77" s="1450" t="s">
        <v>11943</v>
      </c>
      <c r="B77" s="1451" t="s">
        <v>421</v>
      </c>
      <c r="C77" s="1452" t="s">
        <v>11389</v>
      </c>
      <c r="D77" s="1453" t="s">
        <v>11390</v>
      </c>
      <c r="E77" s="1454">
        <v>1</v>
      </c>
      <c r="F77" s="1526"/>
      <c r="G77" s="1455">
        <v>597.47087240693372</v>
      </c>
      <c r="H77" s="342">
        <f>IF(G77="","",G77-G77*COMPASS!$U$52)</f>
        <v>597.47087240693372</v>
      </c>
    </row>
    <row r="78" spans="1:8" ht="15" customHeight="1">
      <c r="A78" s="1450" t="s">
        <v>11944</v>
      </c>
      <c r="B78" s="1451" t="s">
        <v>421</v>
      </c>
      <c r="C78" s="1452" t="s">
        <v>11391</v>
      </c>
      <c r="D78" s="1453" t="s">
        <v>11392</v>
      </c>
      <c r="E78" s="1454">
        <v>1</v>
      </c>
      <c r="F78" s="1526"/>
      <c r="G78" s="1455">
        <v>565.85677749360616</v>
      </c>
      <c r="H78" s="342">
        <f>IF(G78="","",G78-G78*COMPASS!$U$52)</f>
        <v>565.85677749360616</v>
      </c>
    </row>
    <row r="79" spans="1:8" ht="15" customHeight="1">
      <c r="A79" s="1450" t="s">
        <v>11945</v>
      </c>
      <c r="B79" s="1451" t="s">
        <v>992</v>
      </c>
      <c r="C79" s="1452" t="s">
        <v>11393</v>
      </c>
      <c r="D79" s="1453" t="s">
        <v>11394</v>
      </c>
      <c r="E79" s="1454">
        <v>1</v>
      </c>
      <c r="F79" s="1526"/>
      <c r="G79" s="1455">
        <v>316.89578005115089</v>
      </c>
      <c r="H79" s="342">
        <f>IF(G79="","",G79-G79*COMPASS!$U$52)</f>
        <v>316.89578005115089</v>
      </c>
    </row>
    <row r="80" spans="1:8" ht="15" customHeight="1">
      <c r="A80" s="1450" t="s">
        <v>11946</v>
      </c>
      <c r="B80" s="1451" t="s">
        <v>992</v>
      </c>
      <c r="C80" s="1452" t="s">
        <v>11395</v>
      </c>
      <c r="D80" s="1453" t="s">
        <v>11396</v>
      </c>
      <c r="E80" s="1454">
        <v>1</v>
      </c>
      <c r="F80" s="1526"/>
      <c r="G80" s="1455">
        <v>487.26555839727183</v>
      </c>
      <c r="H80" s="342">
        <f>IF(G80="","",G80-G80*COMPASS!$U$52)</f>
        <v>487.26555839727183</v>
      </c>
    </row>
    <row r="81" spans="1:8" ht="15" customHeight="1">
      <c r="A81" s="1450" t="s">
        <v>11947</v>
      </c>
      <c r="B81" s="1451" t="s">
        <v>421</v>
      </c>
      <c r="C81" s="1452" t="s">
        <v>11397</v>
      </c>
      <c r="D81" s="1453" t="s">
        <v>11398</v>
      </c>
      <c r="E81" s="1454">
        <v>1</v>
      </c>
      <c r="F81" s="1526"/>
      <c r="G81" s="1455">
        <v>442.2421142369991</v>
      </c>
      <c r="H81" s="342">
        <f>IF(G81="","",G81-G81*COMPASS!$U$52)</f>
        <v>442.2421142369991</v>
      </c>
    </row>
    <row r="82" spans="1:8" ht="15" customHeight="1">
      <c r="A82" s="1450" t="s">
        <v>11948</v>
      </c>
      <c r="B82" s="1451" t="s">
        <v>421</v>
      </c>
      <c r="C82" s="1452" t="s">
        <v>11399</v>
      </c>
      <c r="D82" s="1453" t="s">
        <v>11400</v>
      </c>
      <c r="E82" s="1454">
        <v>1</v>
      </c>
      <c r="F82" s="1526"/>
      <c r="G82" s="1455">
        <v>468.92760727479396</v>
      </c>
      <c r="H82" s="342">
        <f>IF(G82="","",G82-G82*COMPASS!$U$52)</f>
        <v>468.92760727479396</v>
      </c>
    </row>
    <row r="83" spans="1:8" ht="15" customHeight="1">
      <c r="A83" s="1456"/>
      <c r="B83" s="1457"/>
      <c r="C83" s="1458"/>
      <c r="D83" s="1459" t="s">
        <v>11401</v>
      </c>
      <c r="E83" s="1460"/>
      <c r="F83" s="1527"/>
      <c r="G83" s="1528"/>
      <c r="H83" s="342" t="str">
        <f>IF(G83="","",G83-G83*COMPASS!$U$52)</f>
        <v/>
      </c>
    </row>
    <row r="84" spans="1:8" ht="15" customHeight="1">
      <c r="A84" s="1450" t="s">
        <v>11949</v>
      </c>
      <c r="B84" s="1465" t="s">
        <v>8233</v>
      </c>
      <c r="C84" s="1452" t="s">
        <v>11402</v>
      </c>
      <c r="D84" s="1453" t="s">
        <v>11403</v>
      </c>
      <c r="E84" s="1454">
        <v>1</v>
      </c>
      <c r="F84" s="1529"/>
      <c r="G84" s="1455" t="s">
        <v>19322</v>
      </c>
      <c r="H84" s="342" t="e">
        <f>IF(G84="","",G84-G84*COMPASS!$U$52)</f>
        <v>#VALUE!</v>
      </c>
    </row>
    <row r="85" spans="1:8" ht="15" customHeight="1">
      <c r="A85" s="1456"/>
      <c r="B85" s="1457"/>
      <c r="C85" s="1458"/>
      <c r="D85" s="1459" t="s">
        <v>11404</v>
      </c>
      <c r="E85" s="1460"/>
      <c r="F85" s="1527"/>
      <c r="G85" s="1528"/>
      <c r="H85" s="342" t="str">
        <f>IF(G85="","",G85-G85*COMPASS!$U$52)</f>
        <v/>
      </c>
    </row>
    <row r="86" spans="1:8" ht="15" customHeight="1">
      <c r="A86" s="1450" t="s">
        <v>11950</v>
      </c>
      <c r="B86" s="1451" t="s">
        <v>421</v>
      </c>
      <c r="C86" s="1452" t="s">
        <v>11405</v>
      </c>
      <c r="D86" s="1453" t="s">
        <v>11406</v>
      </c>
      <c r="E86" s="1454">
        <v>1</v>
      </c>
      <c r="F86" s="1526"/>
      <c r="G86" s="1455">
        <v>261.08269394714404</v>
      </c>
      <c r="H86" s="342">
        <f>IF(G86="","",G86-G86*COMPASS!$U$52)</f>
        <v>261.08269394714404</v>
      </c>
    </row>
    <row r="87" spans="1:8" ht="15" customHeight="1">
      <c r="A87" s="1450" t="s">
        <v>11951</v>
      </c>
      <c r="B87" s="1451" t="s">
        <v>421</v>
      </c>
      <c r="C87" s="1452" t="s">
        <v>11407</v>
      </c>
      <c r="D87" s="1453" t="s">
        <v>11408</v>
      </c>
      <c r="E87" s="1454">
        <v>1</v>
      </c>
      <c r="F87" s="1526"/>
      <c r="G87" s="1455">
        <v>431.58567774936057</v>
      </c>
      <c r="H87" s="342">
        <f>IF(G87="","",G87-G87*COMPASS!$U$52)</f>
        <v>431.58567774936057</v>
      </c>
    </row>
    <row r="88" spans="1:8" ht="15" customHeight="1">
      <c r="A88" s="1450" t="s">
        <v>11952</v>
      </c>
      <c r="B88" s="1451" t="s">
        <v>421</v>
      </c>
      <c r="C88" s="1452" t="s">
        <v>11409</v>
      </c>
      <c r="D88" s="1453" t="s">
        <v>11410</v>
      </c>
      <c r="E88" s="1454">
        <v>1</v>
      </c>
      <c r="F88" s="1526"/>
      <c r="G88" s="1455">
        <v>522.16538789428807</v>
      </c>
      <c r="H88" s="342">
        <f>IF(G88="","",G88-G88*COMPASS!$U$52)</f>
        <v>522.16538789428807</v>
      </c>
    </row>
    <row r="89" spans="1:8" ht="15" customHeight="1">
      <c r="A89" s="1450" t="s">
        <v>11953</v>
      </c>
      <c r="B89" s="1451" t="s">
        <v>421</v>
      </c>
      <c r="C89" s="1452" t="s">
        <v>11411</v>
      </c>
      <c r="D89" s="1453" t="s">
        <v>11412</v>
      </c>
      <c r="E89" s="1454">
        <v>1</v>
      </c>
      <c r="F89" s="1526"/>
      <c r="G89" s="1455">
        <v>277.40036231884056</v>
      </c>
      <c r="H89" s="342">
        <f>IF(G89="","",G89-G89*COMPASS!$U$52)</f>
        <v>277.40036231884056</v>
      </c>
    </row>
    <row r="90" spans="1:8" ht="15" customHeight="1">
      <c r="A90" s="1450" t="s">
        <v>11954</v>
      </c>
      <c r="B90" s="1451" t="s">
        <v>421</v>
      </c>
      <c r="C90" s="1452" t="s">
        <v>11413</v>
      </c>
      <c r="D90" s="1453" t="s">
        <v>11414</v>
      </c>
      <c r="E90" s="1454">
        <v>1</v>
      </c>
      <c r="F90" s="1526"/>
      <c r="G90" s="1455">
        <v>479.53964194373395</v>
      </c>
      <c r="H90" s="342">
        <f>IF(G90="","",G90-G90*COMPASS!$U$52)</f>
        <v>479.53964194373395</v>
      </c>
    </row>
    <row r="91" spans="1:8" ht="15" customHeight="1">
      <c r="A91" s="1450" t="s">
        <v>11955</v>
      </c>
      <c r="B91" s="1451" t="s">
        <v>421</v>
      </c>
      <c r="C91" s="1452" t="s">
        <v>11415</v>
      </c>
      <c r="D91" s="1453" t="s">
        <v>11416</v>
      </c>
      <c r="E91" s="1454">
        <v>1</v>
      </c>
      <c r="F91" s="1526"/>
      <c r="G91" s="1455">
        <v>538.15004262574598</v>
      </c>
      <c r="H91" s="342">
        <f>IF(G91="","",G91-G91*COMPASS!$U$52)</f>
        <v>538.15004262574598</v>
      </c>
    </row>
    <row r="92" spans="1:8" ht="15" customHeight="1">
      <c r="A92" s="1450" t="s">
        <v>11956</v>
      </c>
      <c r="B92" s="1451" t="s">
        <v>421</v>
      </c>
      <c r="C92" s="1452" t="s">
        <v>11417</v>
      </c>
      <c r="D92" s="1453" t="s">
        <v>17665</v>
      </c>
      <c r="E92" s="1454">
        <v>1</v>
      </c>
      <c r="F92" s="1526"/>
      <c r="G92" s="1455">
        <v>434.87141233304919</v>
      </c>
      <c r="H92" s="342">
        <f>IF(G92="","",G92-G92*COMPASS!$U$52)</f>
        <v>434.87141233304919</v>
      </c>
    </row>
    <row r="93" spans="1:8" ht="15" customHeight="1">
      <c r="A93" s="1450" t="s">
        <v>11957</v>
      </c>
      <c r="B93" s="1451" t="s">
        <v>421</v>
      </c>
      <c r="C93" s="1452" t="s">
        <v>11418</v>
      </c>
      <c r="D93" s="1453" t="s">
        <v>11419</v>
      </c>
      <c r="E93" s="1454">
        <v>1</v>
      </c>
      <c r="F93" s="1526"/>
      <c r="G93" s="1455">
        <v>184.13434214265416</v>
      </c>
      <c r="H93" s="342">
        <f>IF(G93="","",G93-G93*COMPASS!$U$52)</f>
        <v>184.13434214265416</v>
      </c>
    </row>
    <row r="94" spans="1:8" ht="15" customHeight="1">
      <c r="A94" s="1450" t="s">
        <v>11958</v>
      </c>
      <c r="B94" s="1451" t="s">
        <v>421</v>
      </c>
      <c r="C94" s="1452" t="s">
        <v>11420</v>
      </c>
      <c r="D94" s="1453" t="s">
        <v>11421</v>
      </c>
      <c r="E94" s="1454">
        <v>1</v>
      </c>
      <c r="F94" s="1526"/>
      <c r="G94" s="1455">
        <v>173.16709292412617</v>
      </c>
      <c r="H94" s="342">
        <f>IF(G94="","",G94-G94*COMPASS!$U$52)</f>
        <v>173.16709292412617</v>
      </c>
    </row>
    <row r="95" spans="1:8" ht="15" customHeight="1">
      <c r="A95" s="1450" t="s">
        <v>11959</v>
      </c>
      <c r="B95" s="1451" t="s">
        <v>421</v>
      </c>
      <c r="C95" s="1452" t="s">
        <v>11422</v>
      </c>
      <c r="D95" s="1453" t="s">
        <v>11423</v>
      </c>
      <c r="E95" s="1454">
        <v>1</v>
      </c>
      <c r="F95" s="1526"/>
      <c r="G95" s="1455">
        <v>120.15132139812444</v>
      </c>
      <c r="H95" s="342">
        <f>IF(G95="","",G95-G95*COMPASS!$U$52)</f>
        <v>120.15132139812444</v>
      </c>
    </row>
    <row r="96" spans="1:8" ht="15" customHeight="1">
      <c r="A96" s="1450" t="s">
        <v>11960</v>
      </c>
      <c r="B96" s="1451" t="s">
        <v>992</v>
      </c>
      <c r="C96" s="1452" t="s">
        <v>11424</v>
      </c>
      <c r="D96" s="1453" t="s">
        <v>11425</v>
      </c>
      <c r="E96" s="1454">
        <v>1</v>
      </c>
      <c r="F96" s="1526"/>
      <c r="G96" s="1455">
        <v>146.41943734015342</v>
      </c>
      <c r="H96" s="342">
        <f>IF(G96="","",G96-G96*COMPASS!$U$52)</f>
        <v>146.41943734015342</v>
      </c>
    </row>
    <row r="97" spans="1:8" ht="15" customHeight="1">
      <c r="A97" s="1450" t="s">
        <v>11961</v>
      </c>
      <c r="B97" s="1451" t="s">
        <v>992</v>
      </c>
      <c r="C97" s="1452" t="s">
        <v>11426</v>
      </c>
      <c r="D97" s="1453" t="s">
        <v>11427</v>
      </c>
      <c r="E97" s="1454">
        <v>1</v>
      </c>
      <c r="F97" s="1526"/>
      <c r="G97" s="1455">
        <v>188.61892583120203</v>
      </c>
      <c r="H97" s="342">
        <f>IF(G97="","",G97-G97*COMPASS!$U$52)</f>
        <v>188.61892583120203</v>
      </c>
    </row>
    <row r="98" spans="1:8" ht="15" customHeight="1">
      <c r="A98" s="1450" t="s">
        <v>11962</v>
      </c>
      <c r="B98" s="1451" t="s">
        <v>421</v>
      </c>
      <c r="C98" s="1452" t="s">
        <v>11428</v>
      </c>
      <c r="D98" s="1453" t="s">
        <v>11429</v>
      </c>
      <c r="E98" s="1454">
        <v>1</v>
      </c>
      <c r="F98" s="1526"/>
      <c r="G98" s="1455">
        <v>76.459931798806466</v>
      </c>
      <c r="H98" s="342">
        <f>IF(G98="","",G98-G98*COMPASS!$U$52)</f>
        <v>76.459931798806466</v>
      </c>
    </row>
    <row r="99" spans="1:8" ht="15" customHeight="1">
      <c r="A99" s="1456"/>
      <c r="B99" s="1457"/>
      <c r="C99" s="1458"/>
      <c r="D99" s="1459" t="s">
        <v>11430</v>
      </c>
      <c r="E99" s="1460"/>
      <c r="F99" s="1527"/>
      <c r="G99" s="1528"/>
      <c r="H99" s="342" t="str">
        <f>IF(G99="","",G99-G99*COMPASS!$U$52)</f>
        <v/>
      </c>
    </row>
    <row r="100" spans="1:8" ht="15" customHeight="1">
      <c r="A100" s="1450" t="s">
        <v>11963</v>
      </c>
      <c r="B100" s="1451" t="s">
        <v>421</v>
      </c>
      <c r="C100" s="1452" t="s">
        <v>11431</v>
      </c>
      <c r="D100" s="1453" t="s">
        <v>17666</v>
      </c>
      <c r="E100" s="1454">
        <v>1</v>
      </c>
      <c r="F100" s="1526"/>
      <c r="G100" s="1455">
        <v>137.37922705314008</v>
      </c>
      <c r="H100" s="342">
        <f>IF(G100="","",G100-G100*COMPASS!$U$52)</f>
        <v>137.37922705314008</v>
      </c>
    </row>
    <row r="101" spans="1:8" ht="15" customHeight="1">
      <c r="A101" s="1456"/>
      <c r="B101" s="1457"/>
      <c r="C101" s="1458"/>
      <c r="D101" s="1459" t="s">
        <v>11432</v>
      </c>
      <c r="E101" s="1460"/>
      <c r="F101" s="1527"/>
      <c r="G101" s="1528"/>
      <c r="H101" s="342" t="str">
        <f>IF(G101="","",G101-G101*COMPASS!$U$52)</f>
        <v/>
      </c>
    </row>
    <row r="102" spans="1:8" ht="15" customHeight="1">
      <c r="A102" s="1450" t="s">
        <v>11964</v>
      </c>
      <c r="B102" s="1451" t="s">
        <v>421</v>
      </c>
      <c r="C102" s="1452" t="s">
        <v>11433</v>
      </c>
      <c r="D102" s="1453" t="s">
        <v>11434</v>
      </c>
      <c r="E102" s="1454">
        <v>1</v>
      </c>
      <c r="F102" s="1526"/>
      <c r="G102" s="1455">
        <v>888.39158851946559</v>
      </c>
      <c r="H102" s="342">
        <f>IF(G102="","",G102-G102*COMPASS!$U$52)</f>
        <v>888.39158851946559</v>
      </c>
    </row>
    <row r="103" spans="1:8" ht="15" customHeight="1">
      <c r="A103" s="1450" t="s">
        <v>11965</v>
      </c>
      <c r="B103" s="1451" t="s">
        <v>421</v>
      </c>
      <c r="C103" s="1452" t="s">
        <v>11435</v>
      </c>
      <c r="D103" s="1453" t="s">
        <v>11436</v>
      </c>
      <c r="E103" s="1454">
        <v>1</v>
      </c>
      <c r="F103" s="1526"/>
      <c r="G103" s="1455">
        <v>638.27614379084969</v>
      </c>
      <c r="H103" s="342">
        <f>IF(G103="","",G103-G103*COMPASS!$U$52)</f>
        <v>638.27614379084969</v>
      </c>
    </row>
    <row r="104" spans="1:8" ht="15" customHeight="1">
      <c r="A104" s="1450" t="s">
        <v>11966</v>
      </c>
      <c r="B104" s="1451" t="s">
        <v>421</v>
      </c>
      <c r="C104" s="1452" t="s">
        <v>11437</v>
      </c>
      <c r="D104" s="1453" t="s">
        <v>11438</v>
      </c>
      <c r="E104" s="1454">
        <v>1</v>
      </c>
      <c r="F104" s="1526"/>
      <c r="G104" s="1455">
        <v>167.39485649332192</v>
      </c>
      <c r="H104" s="342">
        <f>IF(G104="","",G104-G104*COMPASS!$U$52)</f>
        <v>167.39485649332192</v>
      </c>
    </row>
    <row r="105" spans="1:8" ht="15" customHeight="1">
      <c r="A105" s="1450" t="s">
        <v>11967</v>
      </c>
      <c r="B105" s="1451" t="s">
        <v>421</v>
      </c>
      <c r="C105" s="1452" t="s">
        <v>11439</v>
      </c>
      <c r="D105" s="1453" t="s">
        <v>11440</v>
      </c>
      <c r="E105" s="1454">
        <v>1</v>
      </c>
      <c r="F105" s="1526"/>
      <c r="G105" s="1455">
        <v>740.62233589087805</v>
      </c>
      <c r="H105" s="342">
        <f>IF(G105="","",G105-G105*COMPASS!$U$52)</f>
        <v>740.62233589087805</v>
      </c>
    </row>
    <row r="106" spans="1:8" ht="15" customHeight="1">
      <c r="A106" s="1450" t="s">
        <v>11968</v>
      </c>
      <c r="B106" s="1451" t="s">
        <v>421</v>
      </c>
      <c r="C106" s="1452" t="s">
        <v>11441</v>
      </c>
      <c r="D106" s="1453" t="s">
        <v>11442</v>
      </c>
      <c r="E106" s="1454">
        <v>1</v>
      </c>
      <c r="F106" s="1526"/>
      <c r="G106" s="1455">
        <v>548.27365728900247</v>
      </c>
      <c r="H106" s="342">
        <f>IF(G106="","",G106-G106*COMPASS!$U$52)</f>
        <v>548.27365728900247</v>
      </c>
    </row>
    <row r="107" spans="1:8" ht="15" customHeight="1">
      <c r="A107" s="1456"/>
      <c r="B107" s="1457"/>
      <c r="C107" s="1458"/>
      <c r="D107" s="1459" t="s">
        <v>11443</v>
      </c>
      <c r="E107" s="1460"/>
      <c r="F107" s="1527"/>
      <c r="G107" s="1528"/>
      <c r="H107" s="342" t="str">
        <f>IF(G107="","",G107-G107*COMPASS!$U$52)</f>
        <v/>
      </c>
    </row>
    <row r="108" spans="1:8" ht="15" customHeight="1">
      <c r="A108" s="1450" t="s">
        <v>11969</v>
      </c>
      <c r="B108" s="1451" t="s">
        <v>421</v>
      </c>
      <c r="C108" s="1452" t="s">
        <v>11444</v>
      </c>
      <c r="D108" s="1453" t="s">
        <v>11445</v>
      </c>
      <c r="E108" s="1454">
        <v>1</v>
      </c>
      <c r="F108" s="1526"/>
      <c r="G108" s="1455">
        <v>873.82779198635967</v>
      </c>
      <c r="H108" s="342">
        <f>IF(G108="","",G108-G108*COMPASS!$U$52)</f>
        <v>873.82779198635967</v>
      </c>
    </row>
    <row r="109" spans="1:8" ht="15" customHeight="1">
      <c r="A109" s="1450" t="s">
        <v>11970</v>
      </c>
      <c r="B109" s="1451" t="s">
        <v>421</v>
      </c>
      <c r="C109" s="1452" t="s">
        <v>11446</v>
      </c>
      <c r="D109" s="1453" t="s">
        <v>11447</v>
      </c>
      <c r="E109" s="1454">
        <v>1</v>
      </c>
      <c r="F109" s="1526"/>
      <c r="G109" s="1455">
        <v>1108.5358056265984</v>
      </c>
      <c r="H109" s="342">
        <f>IF(G109="","",G109-G109*COMPASS!$U$52)</f>
        <v>1108.5358056265984</v>
      </c>
    </row>
    <row r="110" spans="1:8" ht="15" customHeight="1">
      <c r="A110" s="1450" t="s">
        <v>11971</v>
      </c>
      <c r="B110" s="1451" t="s">
        <v>421</v>
      </c>
      <c r="C110" s="1452" t="s">
        <v>11448</v>
      </c>
      <c r="D110" s="1453" t="s">
        <v>11449</v>
      </c>
      <c r="E110" s="1454">
        <v>1</v>
      </c>
      <c r="F110" s="1526"/>
      <c r="G110" s="1455">
        <v>1518.009377664109</v>
      </c>
      <c r="H110" s="342">
        <f>IF(G110="","",G110-G110*COMPASS!$U$52)</f>
        <v>1518.009377664109</v>
      </c>
    </row>
    <row r="111" spans="1:8" ht="15" customHeight="1">
      <c r="A111" s="1450" t="s">
        <v>11972</v>
      </c>
      <c r="B111" s="1451" t="s">
        <v>992</v>
      </c>
      <c r="C111" s="1452" t="s">
        <v>11450</v>
      </c>
      <c r="D111" s="1453" t="s">
        <v>11451</v>
      </c>
      <c r="E111" s="1454">
        <v>1</v>
      </c>
      <c r="F111" s="1526"/>
      <c r="G111" s="1455">
        <v>78.147200909349252</v>
      </c>
      <c r="H111" s="342">
        <f>IF(G111="","",G111-G111*COMPASS!$U$52)</f>
        <v>78.147200909349252</v>
      </c>
    </row>
    <row r="112" spans="1:8" ht="15" customHeight="1">
      <c r="A112" s="1450" t="s">
        <v>11973</v>
      </c>
      <c r="B112" s="1451" t="s">
        <v>421</v>
      </c>
      <c r="C112" s="1452" t="s">
        <v>11452</v>
      </c>
      <c r="D112" s="1453" t="s">
        <v>11453</v>
      </c>
      <c r="E112" s="1454">
        <v>1</v>
      </c>
      <c r="F112" s="1526"/>
      <c r="G112" s="1455">
        <v>81.321930946291573</v>
      </c>
      <c r="H112" s="342">
        <f>IF(G112="","",G112-G112*COMPASS!$U$52)</f>
        <v>81.321930946291573</v>
      </c>
    </row>
    <row r="113" spans="1:8" ht="15" customHeight="1">
      <c r="A113" s="1450" t="s">
        <v>11974</v>
      </c>
      <c r="B113" s="1451" t="s">
        <v>421</v>
      </c>
      <c r="C113" s="1452" t="s">
        <v>11454</v>
      </c>
      <c r="D113" s="1453" t="s">
        <v>11455</v>
      </c>
      <c r="E113" s="1454">
        <v>1</v>
      </c>
      <c r="F113" s="1526"/>
      <c r="G113" s="1455">
        <v>101.3027493606138</v>
      </c>
      <c r="H113" s="342">
        <f>IF(G113="","",G113-G113*COMPASS!$U$52)</f>
        <v>101.3027493606138</v>
      </c>
    </row>
    <row r="114" spans="1:8" ht="15" customHeight="1">
      <c r="A114" s="1450" t="s">
        <v>11975</v>
      </c>
      <c r="B114" s="1451" t="s">
        <v>421</v>
      </c>
      <c r="C114" s="1452" t="s">
        <v>11456</v>
      </c>
      <c r="D114" s="1453" t="s">
        <v>11457</v>
      </c>
      <c r="E114" s="1454">
        <v>1</v>
      </c>
      <c r="F114" s="1526"/>
      <c r="G114" s="1455">
        <v>146.7924126172208</v>
      </c>
      <c r="H114" s="342">
        <f>IF(G114="","",G114-G114*COMPASS!$U$52)</f>
        <v>146.7924126172208</v>
      </c>
    </row>
    <row r="115" spans="1:8" ht="15" customHeight="1">
      <c r="A115" s="1450" t="s">
        <v>11976</v>
      </c>
      <c r="B115" s="1451" t="s">
        <v>421</v>
      </c>
      <c r="C115" s="1452" t="s">
        <v>11458</v>
      </c>
      <c r="D115" s="1453" t="s">
        <v>11459</v>
      </c>
      <c r="E115" s="1454">
        <v>1</v>
      </c>
      <c r="F115" s="1526"/>
      <c r="G115" s="1455">
        <v>202.07267689684568</v>
      </c>
      <c r="H115" s="342">
        <f>IF(G115="","",G115-G115*COMPASS!$U$52)</f>
        <v>202.07267689684568</v>
      </c>
    </row>
    <row r="116" spans="1:8" ht="15" customHeight="1">
      <c r="A116" s="1450" t="s">
        <v>11977</v>
      </c>
      <c r="B116" s="1451" t="s">
        <v>421</v>
      </c>
      <c r="C116" s="1452" t="s">
        <v>11460</v>
      </c>
      <c r="D116" s="1453" t="s">
        <v>11461</v>
      </c>
      <c r="E116" s="1454">
        <v>1</v>
      </c>
      <c r="F116" s="1526"/>
      <c r="G116" s="1455">
        <v>107.87421852799091</v>
      </c>
      <c r="H116" s="342">
        <f>IF(G116="","",G116-G116*COMPASS!$U$52)</f>
        <v>107.87421852799091</v>
      </c>
    </row>
    <row r="117" spans="1:8" ht="15" customHeight="1">
      <c r="A117" s="1450" t="s">
        <v>11978</v>
      </c>
      <c r="B117" s="1451" t="s">
        <v>421</v>
      </c>
      <c r="C117" s="1452" t="s">
        <v>11462</v>
      </c>
      <c r="D117" s="1453" t="s">
        <v>11463</v>
      </c>
      <c r="E117" s="1454">
        <v>1</v>
      </c>
      <c r="F117" s="1526"/>
      <c r="G117" s="1455">
        <v>107.87421852799091</v>
      </c>
      <c r="H117" s="342">
        <f>IF(G117="","",G117-G117*COMPASS!$U$52)</f>
        <v>107.87421852799091</v>
      </c>
    </row>
    <row r="118" spans="1:8" ht="15" customHeight="1">
      <c r="A118" s="1450" t="s">
        <v>11979</v>
      </c>
      <c r="B118" s="1451" t="s">
        <v>421</v>
      </c>
      <c r="C118" s="1452" t="s">
        <v>11464</v>
      </c>
      <c r="D118" s="1453" t="s">
        <v>11465</v>
      </c>
      <c r="E118" s="1454">
        <v>1</v>
      </c>
      <c r="F118" s="1526"/>
      <c r="G118" s="1455">
        <v>119.88491048593349</v>
      </c>
      <c r="H118" s="342">
        <f>IF(G118="","",G118-G118*COMPASS!$U$52)</f>
        <v>119.88491048593349</v>
      </c>
    </row>
    <row r="119" spans="1:8" ht="15" customHeight="1">
      <c r="A119" s="1456"/>
      <c r="B119" s="1457"/>
      <c r="C119" s="1458"/>
      <c r="D119" s="1459" t="s">
        <v>11466</v>
      </c>
      <c r="E119" s="1460"/>
      <c r="F119" s="1527"/>
      <c r="G119" s="1528"/>
      <c r="H119" s="342" t="str">
        <f>IF(G119="","",G119-G119*COMPASS!$U$52)</f>
        <v/>
      </c>
    </row>
    <row r="120" spans="1:8" ht="15" customHeight="1">
      <c r="A120" s="1450" t="s">
        <v>11980</v>
      </c>
      <c r="B120" s="1451" t="s">
        <v>992</v>
      </c>
      <c r="C120" s="1452" t="s">
        <v>11467</v>
      </c>
      <c r="D120" s="1453" t="s">
        <v>11468</v>
      </c>
      <c r="E120" s="1454">
        <v>1</v>
      </c>
      <c r="F120" s="1526"/>
      <c r="G120" s="1455">
        <v>58.539357772094341</v>
      </c>
      <c r="H120" s="342">
        <f>IF(G120="","",G120-G120*COMPASS!$U$52)</f>
        <v>58.539357772094341</v>
      </c>
    </row>
    <row r="121" spans="1:8" ht="15" customHeight="1">
      <c r="A121" s="1450" t="s">
        <v>11981</v>
      </c>
      <c r="B121" s="1451" t="s">
        <v>992</v>
      </c>
      <c r="C121" s="1452" t="s">
        <v>11469</v>
      </c>
      <c r="D121" s="1453" t="s">
        <v>11470</v>
      </c>
      <c r="E121" s="1454">
        <v>1</v>
      </c>
      <c r="F121" s="1526"/>
      <c r="G121" s="1455">
        <v>52.593954248366011</v>
      </c>
      <c r="H121" s="342">
        <f>IF(G121="","",G121-G121*COMPASS!$U$52)</f>
        <v>52.593954248366011</v>
      </c>
    </row>
    <row r="122" spans="1:8" ht="15" customHeight="1">
      <c r="A122" s="1450" t="s">
        <v>11982</v>
      </c>
      <c r="B122" s="1465" t="s">
        <v>8233</v>
      </c>
      <c r="C122" s="1452" t="s">
        <v>11471</v>
      </c>
      <c r="D122" s="1453" t="s">
        <v>11472</v>
      </c>
      <c r="E122" s="1454">
        <v>1</v>
      </c>
      <c r="F122" s="1526"/>
      <c r="G122" s="1455">
        <v>42.204743385188145</v>
      </c>
      <c r="H122" s="342">
        <f>IF(G122="","",G122-G122*COMPASS!$U$52)</f>
        <v>42.204743385188145</v>
      </c>
    </row>
    <row r="123" spans="1:8" ht="15" customHeight="1">
      <c r="A123" s="1450" t="s">
        <v>11983</v>
      </c>
      <c r="B123" s="1451" t="s">
        <v>421</v>
      </c>
      <c r="C123" s="1452" t="s">
        <v>11473</v>
      </c>
      <c r="D123" s="1453" t="s">
        <v>11474</v>
      </c>
      <c r="E123" s="1454">
        <v>1</v>
      </c>
      <c r="F123" s="1526"/>
      <c r="G123" s="1455">
        <v>59.587240693378796</v>
      </c>
      <c r="H123" s="342">
        <f>IF(G123="","",G123-G123*COMPASS!$U$52)</f>
        <v>59.587240693378796</v>
      </c>
    </row>
    <row r="124" spans="1:8" ht="15" customHeight="1">
      <c r="A124" s="1450" t="s">
        <v>11984</v>
      </c>
      <c r="B124" s="1451" t="s">
        <v>421</v>
      </c>
      <c r="C124" s="1452" t="s">
        <v>11475</v>
      </c>
      <c r="D124" s="1453" t="s">
        <v>11476</v>
      </c>
      <c r="E124" s="1454">
        <v>1</v>
      </c>
      <c r="F124" s="1526"/>
      <c r="G124" s="1455">
        <v>59.587240693378796</v>
      </c>
      <c r="H124" s="342">
        <f>IF(G124="","",G124-G124*COMPASS!$U$52)</f>
        <v>59.587240693378796</v>
      </c>
    </row>
    <row r="125" spans="1:8" ht="15" customHeight="1">
      <c r="A125" s="1450" t="s">
        <v>11985</v>
      </c>
      <c r="B125" s="1451" t="s">
        <v>421</v>
      </c>
      <c r="C125" s="1452" t="s">
        <v>11477</v>
      </c>
      <c r="D125" s="1453" t="s">
        <v>11478</v>
      </c>
      <c r="E125" s="1454">
        <v>1</v>
      </c>
      <c r="F125" s="1526"/>
      <c r="G125" s="1455">
        <v>94.309462915601017</v>
      </c>
      <c r="H125" s="342">
        <f>IF(G125="","",G125-G125*COMPASS!$U$52)</f>
        <v>94.309462915601017</v>
      </c>
    </row>
    <row r="126" spans="1:8" ht="15" customHeight="1">
      <c r="A126" s="1450" t="s">
        <v>11986</v>
      </c>
      <c r="B126" s="1451" t="s">
        <v>421</v>
      </c>
      <c r="C126" s="1452" t="s">
        <v>11479</v>
      </c>
      <c r="D126" s="1453" t="s">
        <v>11480</v>
      </c>
      <c r="E126" s="1454">
        <v>1</v>
      </c>
      <c r="F126" s="1526"/>
      <c r="G126" s="1455">
        <v>99.571078431372541</v>
      </c>
      <c r="H126" s="342">
        <f>IF(G126="","",G126-G126*COMPASS!$U$52)</f>
        <v>99.571078431372541</v>
      </c>
    </row>
    <row r="127" spans="1:8" ht="15" customHeight="1">
      <c r="A127" s="1456"/>
      <c r="B127" s="1457"/>
      <c r="C127" s="1458"/>
      <c r="D127" s="1459" t="s">
        <v>11481</v>
      </c>
      <c r="E127" s="1460"/>
      <c r="F127" s="1527"/>
      <c r="G127" s="1528"/>
      <c r="H127" s="342" t="str">
        <f>IF(G127="","",G127-G127*COMPASS!$U$52)</f>
        <v/>
      </c>
    </row>
    <row r="128" spans="1:8" ht="15" customHeight="1">
      <c r="A128" s="1450" t="s">
        <v>11987</v>
      </c>
      <c r="B128" s="1451" t="s">
        <v>421</v>
      </c>
      <c r="C128" s="1452" t="s">
        <v>11482</v>
      </c>
      <c r="D128" s="1453" t="s">
        <v>11483</v>
      </c>
      <c r="E128" s="1454">
        <v>1</v>
      </c>
      <c r="F128" s="1526"/>
      <c r="G128" s="1455">
        <v>45.289855072463766</v>
      </c>
      <c r="H128" s="342">
        <f>IF(G128="","",G128-G128*COMPASS!$U$52)</f>
        <v>45.289855072463766</v>
      </c>
    </row>
    <row r="129" spans="1:8" ht="15" customHeight="1">
      <c r="A129" s="1456"/>
      <c r="B129" s="1457"/>
      <c r="C129" s="1458"/>
      <c r="D129" s="1459" t="s">
        <v>11484</v>
      </c>
      <c r="E129" s="1460"/>
      <c r="F129" s="1527"/>
      <c r="G129" s="1528"/>
      <c r="H129" s="342" t="str">
        <f>IF(G129="","",G129-G129*COMPASS!$U$52)</f>
        <v/>
      </c>
    </row>
    <row r="130" spans="1:8" ht="15" customHeight="1">
      <c r="A130" s="1456"/>
      <c r="B130" s="1457"/>
      <c r="C130" s="1466"/>
      <c r="D130" s="1467" t="s">
        <v>11247</v>
      </c>
      <c r="E130" s="1460"/>
      <c r="F130" s="1527"/>
      <c r="G130" s="1528"/>
      <c r="H130" s="342" t="str">
        <f>IF(G130="","",G130-G130*COMPASS!$U$52)</f>
        <v/>
      </c>
    </row>
    <row r="131" spans="1:8" ht="15" customHeight="1">
      <c r="A131" s="1456"/>
      <c r="B131" s="1457"/>
      <c r="C131" s="1458"/>
      <c r="D131" s="1459" t="s">
        <v>11485</v>
      </c>
      <c r="E131" s="1460"/>
      <c r="F131" s="1527"/>
      <c r="G131" s="1528"/>
      <c r="H131" s="342" t="str">
        <f>IF(G131="","",G131-G131*COMPASS!$U$52)</f>
        <v/>
      </c>
    </row>
    <row r="132" spans="1:8" ht="15" customHeight="1">
      <c r="A132" s="1450" t="s">
        <v>11988</v>
      </c>
      <c r="B132" s="1451" t="s">
        <v>421</v>
      </c>
      <c r="C132" s="1452" t="s">
        <v>11486</v>
      </c>
      <c r="D132" s="1453" t="s">
        <v>11487</v>
      </c>
      <c r="E132" s="1454">
        <v>1</v>
      </c>
      <c r="F132" s="1526"/>
      <c r="G132" s="1455">
        <v>359.65473145780044</v>
      </c>
      <c r="H132" s="342">
        <f>IF(G132="","",G132-G132*COMPASS!$U$52)</f>
        <v>359.65473145780044</v>
      </c>
    </row>
    <row r="133" spans="1:8" ht="15" customHeight="1">
      <c r="A133" s="1450" t="s">
        <v>11989</v>
      </c>
      <c r="B133" s="1451" t="s">
        <v>421</v>
      </c>
      <c r="C133" s="1452" t="s">
        <v>11488</v>
      </c>
      <c r="D133" s="1453" t="s">
        <v>11489</v>
      </c>
      <c r="E133" s="1454">
        <v>1</v>
      </c>
      <c r="F133" s="1526"/>
      <c r="G133" s="1455">
        <v>200.25220233020744</v>
      </c>
      <c r="H133" s="342">
        <f>IF(G133="","",G133-G133*COMPASS!$U$52)</f>
        <v>200.25220233020744</v>
      </c>
    </row>
    <row r="134" spans="1:8" ht="15" customHeight="1">
      <c r="A134" s="1450" t="s">
        <v>11990</v>
      </c>
      <c r="B134" s="1451" t="s">
        <v>421</v>
      </c>
      <c r="C134" s="1452" t="s">
        <v>11490</v>
      </c>
      <c r="D134" s="1453" t="s">
        <v>11491</v>
      </c>
      <c r="E134" s="1454">
        <v>1</v>
      </c>
      <c r="F134" s="1526"/>
      <c r="G134" s="1455">
        <v>354.85933503836316</v>
      </c>
      <c r="H134" s="342">
        <f>IF(G134="","",G134-G134*COMPASS!$U$52)</f>
        <v>354.85933503836316</v>
      </c>
    </row>
    <row r="135" spans="1:8" ht="15" customHeight="1">
      <c r="A135" s="1450" t="s">
        <v>11991</v>
      </c>
      <c r="B135" s="1451" t="s">
        <v>421</v>
      </c>
      <c r="C135" s="1452" t="s">
        <v>11492</v>
      </c>
      <c r="D135" s="1453" t="s">
        <v>11493</v>
      </c>
      <c r="E135" s="1454">
        <v>1</v>
      </c>
      <c r="F135" s="1526"/>
      <c r="G135" s="1455">
        <v>207.57850241545893</v>
      </c>
      <c r="H135" s="342">
        <f>IF(G135="","",G135-G135*COMPASS!$U$52)</f>
        <v>207.57850241545893</v>
      </c>
    </row>
    <row r="136" spans="1:8" ht="15" customHeight="1">
      <c r="A136" s="1450" t="s">
        <v>11992</v>
      </c>
      <c r="B136" s="1451" t="s">
        <v>421</v>
      </c>
      <c r="C136" s="1452" t="s">
        <v>11494</v>
      </c>
      <c r="D136" s="1453" t="s">
        <v>11495</v>
      </c>
      <c r="E136" s="1454">
        <v>1</v>
      </c>
      <c r="F136" s="1526"/>
      <c r="G136" s="1455">
        <v>200.25220233020744</v>
      </c>
      <c r="H136" s="342">
        <f>IF(G136="","",G136-G136*COMPASS!$U$52)</f>
        <v>200.25220233020744</v>
      </c>
    </row>
    <row r="137" spans="1:8" ht="15" customHeight="1">
      <c r="A137" s="1450" t="s">
        <v>11993</v>
      </c>
      <c r="B137" s="1451" t="s">
        <v>421</v>
      </c>
      <c r="C137" s="1452" t="s">
        <v>11496</v>
      </c>
      <c r="D137" s="1453" t="s">
        <v>11497</v>
      </c>
      <c r="E137" s="1454">
        <v>1</v>
      </c>
      <c r="F137" s="1526"/>
      <c r="G137" s="1455">
        <v>34.668940039784026</v>
      </c>
      <c r="H137" s="342">
        <f>IF(G137="","",G137-G137*COMPASS!$U$52)</f>
        <v>34.668940039784026</v>
      </c>
    </row>
    <row r="138" spans="1:8" ht="15" customHeight="1">
      <c r="A138" s="1450" t="s">
        <v>11994</v>
      </c>
      <c r="B138" s="1451" t="s">
        <v>421</v>
      </c>
      <c r="C138" s="1452" t="s">
        <v>11498</v>
      </c>
      <c r="D138" s="1453" t="s">
        <v>11499</v>
      </c>
      <c r="E138" s="1454">
        <v>1</v>
      </c>
      <c r="F138" s="1526"/>
      <c r="G138" s="1455">
        <v>709.71867007672631</v>
      </c>
      <c r="H138" s="342">
        <f>IF(G138="","",G138-G138*COMPASS!$U$52)</f>
        <v>709.71867007672631</v>
      </c>
    </row>
    <row r="139" spans="1:8" ht="15" customHeight="1">
      <c r="A139" s="1450" t="s">
        <v>11995</v>
      </c>
      <c r="B139" s="1451" t="s">
        <v>421</v>
      </c>
      <c r="C139" s="1452" t="s">
        <v>11500</v>
      </c>
      <c r="D139" s="1453" t="s">
        <v>11501</v>
      </c>
      <c r="E139" s="1454">
        <v>1</v>
      </c>
      <c r="F139" s="1526"/>
      <c r="G139" s="1455">
        <v>1411.2674055129296</v>
      </c>
      <c r="H139" s="342">
        <f>IF(G139="","",G139-G139*COMPASS!$U$52)</f>
        <v>1411.2674055129296</v>
      </c>
    </row>
    <row r="140" spans="1:8" ht="15" customHeight="1">
      <c r="A140" s="1450" t="s">
        <v>11996</v>
      </c>
      <c r="B140" s="1451" t="s">
        <v>421</v>
      </c>
      <c r="C140" s="1452" t="s">
        <v>11502</v>
      </c>
      <c r="D140" s="1453" t="s">
        <v>11503</v>
      </c>
      <c r="E140" s="1454">
        <v>1</v>
      </c>
      <c r="F140" s="1526"/>
      <c r="G140" s="1455">
        <v>2212.9422421142363</v>
      </c>
      <c r="H140" s="342">
        <f>IF(G140="","",G140-G140*COMPASS!$U$52)</f>
        <v>2212.9422421142363</v>
      </c>
    </row>
    <row r="141" spans="1:8" ht="15" customHeight="1">
      <c r="A141" s="1450" t="s">
        <v>11997</v>
      </c>
      <c r="B141" s="1451" t="s">
        <v>421</v>
      </c>
      <c r="C141" s="1452" t="s">
        <v>11504</v>
      </c>
      <c r="D141" s="1453" t="s">
        <v>11505</v>
      </c>
      <c r="E141" s="1454">
        <v>1</v>
      </c>
      <c r="F141" s="1526"/>
      <c r="G141" s="1455">
        <v>906.3299232736573</v>
      </c>
      <c r="H141" s="342">
        <f>IF(G141="","",G141-G141*COMPASS!$U$52)</f>
        <v>906.3299232736573</v>
      </c>
    </row>
    <row r="142" spans="1:8" ht="15" customHeight="1">
      <c r="A142" s="1456"/>
      <c r="B142" s="1457"/>
      <c r="C142" s="1466"/>
      <c r="D142" s="1467" t="s">
        <v>11248</v>
      </c>
      <c r="E142" s="1460"/>
      <c r="F142" s="1527"/>
      <c r="G142" s="1528"/>
      <c r="H142" s="342" t="str">
        <f>IF(G142="","",G142-G142*COMPASS!$U$52)</f>
        <v/>
      </c>
    </row>
    <row r="143" spans="1:8" ht="15" customHeight="1">
      <c r="A143" s="1456"/>
      <c r="B143" s="1457"/>
      <c r="C143" s="1458"/>
      <c r="D143" s="1459" t="s">
        <v>11506</v>
      </c>
      <c r="E143" s="1460"/>
      <c r="F143" s="1527"/>
      <c r="G143" s="1528"/>
      <c r="H143" s="342" t="str">
        <f>IF(G143="","",G143-G143*COMPASS!$U$52)</f>
        <v/>
      </c>
    </row>
    <row r="144" spans="1:8" ht="15" customHeight="1">
      <c r="A144" s="1450" t="s">
        <v>11507</v>
      </c>
      <c r="B144" s="1451" t="s">
        <v>421</v>
      </c>
      <c r="C144" s="1452" t="s">
        <v>11508</v>
      </c>
      <c r="D144" s="1453" t="s">
        <v>17667</v>
      </c>
      <c r="E144" s="1454">
        <v>1</v>
      </c>
      <c r="F144" s="1526"/>
      <c r="G144" s="1455">
        <v>1284.8998294970158</v>
      </c>
      <c r="H144" s="342">
        <f>IF(G144="","",G144-G144*COMPASS!$U$52)</f>
        <v>1284.8998294970158</v>
      </c>
    </row>
    <row r="145" spans="1:8" ht="15" customHeight="1">
      <c r="A145" s="1450" t="s">
        <v>11998</v>
      </c>
      <c r="B145" s="1451" t="s">
        <v>421</v>
      </c>
      <c r="C145" s="1452" t="s">
        <v>11509</v>
      </c>
      <c r="D145" s="1453" t="s">
        <v>17668</v>
      </c>
      <c r="E145" s="1454">
        <v>1</v>
      </c>
      <c r="F145" s="1526"/>
      <c r="G145" s="1455">
        <v>1040.3346121057118</v>
      </c>
      <c r="H145" s="342">
        <f>IF(G145="","",G145-G145*COMPASS!$U$52)</f>
        <v>1040.3346121057118</v>
      </c>
    </row>
    <row r="146" spans="1:8" ht="15" customHeight="1">
      <c r="A146" s="1450" t="s">
        <v>11999</v>
      </c>
      <c r="B146" s="1451" t="s">
        <v>421</v>
      </c>
      <c r="C146" s="1452" t="s">
        <v>11510</v>
      </c>
      <c r="D146" s="1453" t="s">
        <v>17669</v>
      </c>
      <c r="E146" s="1454">
        <v>1</v>
      </c>
      <c r="F146" s="1526"/>
      <c r="G146" s="1455">
        <v>963.87468030690536</v>
      </c>
      <c r="H146" s="342">
        <f>IF(G146="","",G146-G146*COMPASS!$U$52)</f>
        <v>963.87468030690536</v>
      </c>
    </row>
    <row r="147" spans="1:8" ht="15" customHeight="1">
      <c r="A147" s="1450" t="s">
        <v>12000</v>
      </c>
      <c r="B147" s="1451" t="s">
        <v>421</v>
      </c>
      <c r="C147" s="1452" t="s">
        <v>11511</v>
      </c>
      <c r="D147" s="1453" t="s">
        <v>11512</v>
      </c>
      <c r="E147" s="1454">
        <v>1</v>
      </c>
      <c r="F147" s="1526"/>
      <c r="G147" s="1455">
        <v>876.4919011082693</v>
      </c>
      <c r="H147" s="342">
        <f>IF(G147="","",G147-G147*COMPASS!$U$52)</f>
        <v>876.4919011082693</v>
      </c>
    </row>
    <row r="148" spans="1:8" ht="15" customHeight="1">
      <c r="A148" s="1450" t="s">
        <v>12001</v>
      </c>
      <c r="B148" s="1451" t="s">
        <v>421</v>
      </c>
      <c r="C148" s="1452" t="s">
        <v>11513</v>
      </c>
      <c r="D148" s="1453" t="s">
        <v>11514</v>
      </c>
      <c r="E148" s="1454">
        <v>1</v>
      </c>
      <c r="F148" s="1526"/>
      <c r="G148" s="1455">
        <v>522.69820971867</v>
      </c>
      <c r="H148" s="342">
        <f>IF(G148="","",G148-G148*COMPASS!$U$52)</f>
        <v>522.69820971867</v>
      </c>
    </row>
    <row r="149" spans="1:8" ht="15" customHeight="1">
      <c r="A149" s="1450" t="s">
        <v>12002</v>
      </c>
      <c r="B149" s="1468" t="s">
        <v>992</v>
      </c>
      <c r="C149" s="1452" t="s">
        <v>11515</v>
      </c>
      <c r="D149" s="1453" t="s">
        <v>11516</v>
      </c>
      <c r="E149" s="1454">
        <v>1</v>
      </c>
      <c r="F149" s="1526"/>
      <c r="G149" s="1455">
        <v>467.55115089514061</v>
      </c>
      <c r="H149" s="342">
        <f>IF(G149="","",G149-G149*COMPASS!$U$52)</f>
        <v>467.55115089514061</v>
      </c>
    </row>
    <row r="150" spans="1:8" ht="15" customHeight="1">
      <c r="A150" s="1450" t="s">
        <v>12003</v>
      </c>
      <c r="B150" s="1451" t="s">
        <v>421</v>
      </c>
      <c r="C150" s="1452" t="s">
        <v>11517</v>
      </c>
      <c r="D150" s="1453" t="s">
        <v>11518</v>
      </c>
      <c r="E150" s="1454">
        <v>1</v>
      </c>
      <c r="F150" s="1526"/>
      <c r="G150" s="1455">
        <v>611.85706166524574</v>
      </c>
      <c r="H150" s="342">
        <f>IF(G150="","",G150-G150*COMPASS!$U$52)</f>
        <v>611.85706166524574</v>
      </c>
    </row>
    <row r="151" spans="1:8" ht="15" customHeight="1">
      <c r="A151" s="1450" t="s">
        <v>12004</v>
      </c>
      <c r="B151" s="1451" t="s">
        <v>421</v>
      </c>
      <c r="C151" s="1452" t="s">
        <v>11519</v>
      </c>
      <c r="D151" s="1453" t="s">
        <v>11520</v>
      </c>
      <c r="E151" s="1454">
        <v>1</v>
      </c>
      <c r="F151" s="1526"/>
      <c r="G151" s="1455">
        <v>383.63171355498719</v>
      </c>
      <c r="H151" s="342">
        <f>IF(G151="","",G151-G151*COMPASS!$U$52)</f>
        <v>383.63171355498719</v>
      </c>
    </row>
    <row r="152" spans="1:8" ht="15" customHeight="1">
      <c r="A152" s="1450" t="s">
        <v>11521</v>
      </c>
      <c r="B152" s="1451" t="s">
        <v>421</v>
      </c>
      <c r="C152" s="1452" t="s">
        <v>11522</v>
      </c>
      <c r="D152" s="1453" t="s">
        <v>11523</v>
      </c>
      <c r="E152" s="1454">
        <v>1</v>
      </c>
      <c r="F152" s="1526"/>
      <c r="G152" s="1455">
        <v>857.84313725490188</v>
      </c>
      <c r="H152" s="342">
        <f>IF(G152="","",G152-G152*COMPASS!$U$52)</f>
        <v>857.84313725490188</v>
      </c>
    </row>
    <row r="153" spans="1:8" ht="15" customHeight="1">
      <c r="A153" s="1450" t="s">
        <v>12005</v>
      </c>
      <c r="B153" s="1451" t="s">
        <v>421</v>
      </c>
      <c r="C153" s="1452" t="s">
        <v>11524</v>
      </c>
      <c r="D153" s="1453" t="s">
        <v>11525</v>
      </c>
      <c r="E153" s="1454">
        <v>1</v>
      </c>
      <c r="F153" s="1526"/>
      <c r="G153" s="1455">
        <v>273.18218954248363</v>
      </c>
      <c r="H153" s="342">
        <f>IF(G153="","",G153-G153*COMPASS!$U$52)</f>
        <v>273.18218954248363</v>
      </c>
    </row>
    <row r="154" spans="1:8" ht="15" customHeight="1">
      <c r="A154" s="1456"/>
      <c r="B154" s="1457"/>
      <c r="C154" s="1466"/>
      <c r="D154" s="1467" t="s">
        <v>11249</v>
      </c>
      <c r="E154" s="1460"/>
      <c r="F154" s="1527"/>
      <c r="G154" s="1528"/>
      <c r="H154" s="342" t="str">
        <f>IF(G154="","",G154-G154*COMPASS!$U$52)</f>
        <v/>
      </c>
    </row>
    <row r="155" spans="1:8" ht="15" customHeight="1">
      <c r="A155" s="1456"/>
      <c r="B155" s="1457"/>
      <c r="C155" s="1458"/>
      <c r="D155" s="1459" t="s">
        <v>11526</v>
      </c>
      <c r="E155" s="1460"/>
      <c r="F155" s="1527"/>
      <c r="G155" s="1528"/>
      <c r="H155" s="342" t="str">
        <f>IF(G155="","",G155-G155*COMPASS!$U$52)</f>
        <v/>
      </c>
    </row>
    <row r="156" spans="1:8" ht="15" customHeight="1">
      <c r="A156" s="1450" t="s">
        <v>12006</v>
      </c>
      <c r="B156" s="1451" t="s">
        <v>421</v>
      </c>
      <c r="C156" s="1452" t="s">
        <v>11527</v>
      </c>
      <c r="D156" s="1453" t="s">
        <v>11528</v>
      </c>
      <c r="E156" s="1454">
        <v>1</v>
      </c>
      <c r="F156" s="1526"/>
      <c r="G156" s="1455">
        <v>290.60990338164254</v>
      </c>
      <c r="H156" s="342">
        <f>IF(G156="","",G156-G156*COMPASS!$U$52)</f>
        <v>290.60990338164254</v>
      </c>
    </row>
    <row r="157" spans="1:8" ht="15" customHeight="1">
      <c r="A157" s="1450" t="s">
        <v>12007</v>
      </c>
      <c r="B157" s="1451" t="s">
        <v>421</v>
      </c>
      <c r="C157" s="1452" t="s">
        <v>11529</v>
      </c>
      <c r="D157" s="1453" t="s">
        <v>11530</v>
      </c>
      <c r="E157" s="1454">
        <v>1</v>
      </c>
      <c r="F157" s="1526"/>
      <c r="G157" s="1455">
        <v>237.37212276214834</v>
      </c>
      <c r="H157" s="342">
        <f>IF(G157="","",G157-G157*COMPASS!$U$52)</f>
        <v>237.37212276214834</v>
      </c>
    </row>
    <row r="158" spans="1:8" ht="15" customHeight="1">
      <c r="A158" s="1450" t="s">
        <v>12008</v>
      </c>
      <c r="B158" s="1451" t="s">
        <v>421</v>
      </c>
      <c r="C158" s="1452" t="s">
        <v>11531</v>
      </c>
      <c r="D158" s="1453" t="s">
        <v>11532</v>
      </c>
      <c r="E158" s="1454">
        <v>1</v>
      </c>
      <c r="F158" s="1526"/>
      <c r="G158" s="1455">
        <v>198.4317277635692</v>
      </c>
      <c r="H158" s="342">
        <f>IF(G158="","",G158-G158*COMPASS!$U$52)</f>
        <v>198.4317277635692</v>
      </c>
    </row>
    <row r="159" spans="1:8" ht="15" customHeight="1">
      <c r="A159" s="1450" t="s">
        <v>12009</v>
      </c>
      <c r="B159" s="1451" t="s">
        <v>421</v>
      </c>
      <c r="C159" s="1452" t="s">
        <v>11533</v>
      </c>
      <c r="D159" s="1453" t="s">
        <v>11534</v>
      </c>
      <c r="E159" s="1454">
        <v>1</v>
      </c>
      <c r="F159" s="1526"/>
      <c r="G159" s="1455">
        <v>134.13789428815002</v>
      </c>
      <c r="H159" s="342">
        <f>IF(G159="","",G159-G159*COMPASS!$U$52)</f>
        <v>134.13789428815002</v>
      </c>
    </row>
    <row r="160" spans="1:8" ht="15" customHeight="1">
      <c r="A160" s="1450" t="s">
        <v>12010</v>
      </c>
      <c r="B160" s="1451" t="s">
        <v>421</v>
      </c>
      <c r="C160" s="1452" t="s">
        <v>11535</v>
      </c>
      <c r="D160" s="1453" t="s">
        <v>11536</v>
      </c>
      <c r="E160" s="1454">
        <v>1</v>
      </c>
      <c r="F160" s="1526"/>
      <c r="G160" s="1455">
        <v>124.01427962489343</v>
      </c>
      <c r="H160" s="342">
        <f>IF(G160="","",G160-G160*COMPASS!$U$52)</f>
        <v>124.01427962489343</v>
      </c>
    </row>
    <row r="161" spans="1:8" ht="15" customHeight="1">
      <c r="A161" s="1456"/>
      <c r="B161" s="1457"/>
      <c r="C161" s="1458"/>
      <c r="D161" s="1459" t="s">
        <v>11537</v>
      </c>
      <c r="E161" s="1460"/>
      <c r="F161" s="1527"/>
      <c r="G161" s="1528"/>
      <c r="H161" s="342" t="str">
        <f>IF(G161="","",G161-G161*COMPASS!$U$52)</f>
        <v/>
      </c>
    </row>
    <row r="162" spans="1:8" ht="15" customHeight="1">
      <c r="A162" s="1450" t="s">
        <v>12011</v>
      </c>
      <c r="B162" s="1451" t="s">
        <v>421</v>
      </c>
      <c r="C162" s="1452" t="s">
        <v>11538</v>
      </c>
      <c r="D162" s="1453" t="s">
        <v>11539</v>
      </c>
      <c r="E162" s="1454">
        <v>1</v>
      </c>
      <c r="F162" s="1526"/>
      <c r="G162" s="1455">
        <v>104.78829212844558</v>
      </c>
      <c r="H162" s="342">
        <f>IF(G162="","",G162-G162*COMPASS!$U$52)</f>
        <v>104.78829212844558</v>
      </c>
    </row>
    <row r="163" spans="1:8" ht="15" customHeight="1">
      <c r="A163" s="1450" t="s">
        <v>12012</v>
      </c>
      <c r="B163" s="1451" t="s">
        <v>421</v>
      </c>
      <c r="C163" s="1452" t="s">
        <v>11540</v>
      </c>
      <c r="D163" s="1453" t="s">
        <v>11541</v>
      </c>
      <c r="E163" s="1454">
        <v>1</v>
      </c>
      <c r="F163" s="1526"/>
      <c r="G163" s="1455">
        <v>104.78829212844558</v>
      </c>
      <c r="H163" s="342">
        <f>IF(G163="","",G163-G163*COMPASS!$U$52)</f>
        <v>104.78829212844558</v>
      </c>
    </row>
    <row r="164" spans="1:8" ht="15" customHeight="1">
      <c r="A164" s="1450" t="s">
        <v>12013</v>
      </c>
      <c r="B164" s="1451" t="s">
        <v>421</v>
      </c>
      <c r="C164" s="1452" t="s">
        <v>11542</v>
      </c>
      <c r="D164" s="1453" t="s">
        <v>11543</v>
      </c>
      <c r="E164" s="1454">
        <v>1</v>
      </c>
      <c r="F164" s="1526"/>
      <c r="G164" s="1455">
        <v>112.64741403807902</v>
      </c>
      <c r="H164" s="342">
        <f>IF(G164="","",G164-G164*COMPASS!$U$52)</f>
        <v>112.64741403807902</v>
      </c>
    </row>
    <row r="165" spans="1:8" ht="15" customHeight="1">
      <c r="A165" s="1450" t="s">
        <v>12014</v>
      </c>
      <c r="B165" s="1451" t="s">
        <v>421</v>
      </c>
      <c r="C165" s="1452" t="s">
        <v>11544</v>
      </c>
      <c r="D165" s="1453" t="s">
        <v>11545</v>
      </c>
      <c r="E165" s="1454">
        <v>1</v>
      </c>
      <c r="F165" s="1526"/>
      <c r="G165" s="1455">
        <v>112.64741403807902</v>
      </c>
      <c r="H165" s="342">
        <f>IF(G165="","",G165-G165*COMPASS!$U$52)</f>
        <v>112.64741403807902</v>
      </c>
    </row>
    <row r="166" spans="1:8" ht="15" customHeight="1">
      <c r="A166" s="1450" t="s">
        <v>12015</v>
      </c>
      <c r="B166" s="1451" t="s">
        <v>421</v>
      </c>
      <c r="C166" s="1452" t="s">
        <v>11546</v>
      </c>
      <c r="D166" s="1453" t="s">
        <v>11547</v>
      </c>
      <c r="E166" s="1454">
        <v>1</v>
      </c>
      <c r="F166" s="1526"/>
      <c r="G166" s="1455">
        <v>165.04156010230179</v>
      </c>
      <c r="H166" s="342">
        <f>IF(G166="","",G166-G166*COMPASS!$U$52)</f>
        <v>165.04156010230179</v>
      </c>
    </row>
    <row r="167" spans="1:8" ht="15" customHeight="1">
      <c r="A167" s="1450" t="s">
        <v>12016</v>
      </c>
      <c r="B167" s="1451" t="s">
        <v>421</v>
      </c>
      <c r="C167" s="1452" t="s">
        <v>11548</v>
      </c>
      <c r="D167" s="1453" t="s">
        <v>11549</v>
      </c>
      <c r="E167" s="1454">
        <v>1</v>
      </c>
      <c r="F167" s="1526"/>
      <c r="G167" s="1455">
        <v>188.61892583120203</v>
      </c>
      <c r="H167" s="342">
        <f>IF(G167="","",G167-G167*COMPASS!$U$52)</f>
        <v>188.61892583120203</v>
      </c>
    </row>
    <row r="168" spans="1:8" ht="15" customHeight="1">
      <c r="A168" s="1450" t="s">
        <v>12017</v>
      </c>
      <c r="B168" s="1451" t="s">
        <v>421</v>
      </c>
      <c r="C168" s="1452" t="s">
        <v>11550</v>
      </c>
      <c r="D168" s="1453" t="s">
        <v>11551</v>
      </c>
      <c r="E168" s="1454">
        <v>1</v>
      </c>
      <c r="F168" s="1526"/>
      <c r="G168" s="1455">
        <v>125.74595055413468</v>
      </c>
      <c r="H168" s="342">
        <f>IF(G168="","",G168-G168*COMPASS!$U$52)</f>
        <v>125.74595055413468</v>
      </c>
    </row>
    <row r="169" spans="1:8" ht="15" customHeight="1">
      <c r="A169" s="1450" t="s">
        <v>12018</v>
      </c>
      <c r="B169" s="1451" t="s">
        <v>421</v>
      </c>
      <c r="C169" s="1452" t="s">
        <v>11552</v>
      </c>
      <c r="D169" s="1453" t="s">
        <v>11553</v>
      </c>
      <c r="E169" s="1454">
        <v>1</v>
      </c>
      <c r="F169" s="1526"/>
      <c r="G169" s="1455">
        <v>125.74595055413468</v>
      </c>
      <c r="H169" s="342">
        <f>IF(G169="","",G169-G169*COMPASS!$U$52)</f>
        <v>125.74595055413468</v>
      </c>
    </row>
    <row r="170" spans="1:8" ht="15" customHeight="1">
      <c r="A170" s="1450" t="s">
        <v>12019</v>
      </c>
      <c r="B170" s="1451" t="s">
        <v>421</v>
      </c>
      <c r="C170" s="1452" t="s">
        <v>11554</v>
      </c>
      <c r="D170" s="1453" t="s">
        <v>11555</v>
      </c>
      <c r="E170" s="1454">
        <v>1</v>
      </c>
      <c r="F170" s="1526"/>
      <c r="G170" s="1455">
        <v>130.98536516055697</v>
      </c>
      <c r="H170" s="342">
        <f>IF(G170="","",G170-G170*COMPASS!$U$52)</f>
        <v>130.98536516055697</v>
      </c>
    </row>
    <row r="171" spans="1:8" ht="15" customHeight="1">
      <c r="A171" s="1450" t="s">
        <v>12020</v>
      </c>
      <c r="B171" s="1451" t="s">
        <v>421</v>
      </c>
      <c r="C171" s="1452" t="s">
        <v>11556</v>
      </c>
      <c r="D171" s="1453" t="s">
        <v>11557</v>
      </c>
      <c r="E171" s="1454">
        <v>1</v>
      </c>
      <c r="F171" s="1526"/>
      <c r="G171" s="1455">
        <v>146.7036089798238</v>
      </c>
      <c r="H171" s="342">
        <f>IF(G171="","",G171-G171*COMPASS!$U$52)</f>
        <v>146.7036089798238</v>
      </c>
    </row>
    <row r="172" spans="1:8" ht="15" customHeight="1">
      <c r="A172" s="1456"/>
      <c r="B172" s="1457"/>
      <c r="C172" s="1466"/>
      <c r="D172" s="1467" t="s">
        <v>11250</v>
      </c>
      <c r="E172" s="1460"/>
      <c r="F172" s="1527"/>
      <c r="G172" s="1528"/>
      <c r="H172" s="342" t="str">
        <f>IF(G172="","",G172-G172*COMPASS!$U$52)</f>
        <v/>
      </c>
    </row>
    <row r="173" spans="1:8" ht="15" customHeight="1">
      <c r="A173" s="1456"/>
      <c r="B173" s="1457"/>
      <c r="C173" s="1458"/>
      <c r="D173" s="1459" t="s">
        <v>17670</v>
      </c>
      <c r="E173" s="1460"/>
      <c r="F173" s="1527"/>
      <c r="G173" s="1528"/>
      <c r="H173" s="342" t="str">
        <f>IF(G173="","",G173-G173*COMPASS!$U$52)</f>
        <v/>
      </c>
    </row>
    <row r="174" spans="1:8" ht="15" customHeight="1">
      <c r="A174" s="1456"/>
      <c r="B174" s="1457"/>
      <c r="C174" s="1458"/>
      <c r="D174" s="1459" t="s">
        <v>11558</v>
      </c>
      <c r="E174" s="1460"/>
      <c r="F174" s="1527"/>
      <c r="G174" s="1528"/>
      <c r="H174" s="342" t="str">
        <f>IF(G174="","",G174-G174*COMPASS!$U$52)</f>
        <v/>
      </c>
    </row>
    <row r="175" spans="1:8" ht="15" customHeight="1">
      <c r="A175" s="1450" t="s">
        <v>12021</v>
      </c>
      <c r="B175" s="1451" t="s">
        <v>421</v>
      </c>
      <c r="C175" s="1452" t="s">
        <v>11559</v>
      </c>
      <c r="D175" s="1453" t="s">
        <v>11560</v>
      </c>
      <c r="E175" s="1454">
        <v>1</v>
      </c>
      <c r="F175" s="1526"/>
      <c r="G175" s="1455">
        <v>1182.1540210287012</v>
      </c>
      <c r="H175" s="342">
        <f>IF(G175="","",G175-G175*COMPASS!$U$52)</f>
        <v>1182.1540210287012</v>
      </c>
    </row>
    <row r="176" spans="1:8" ht="15" customHeight="1">
      <c r="A176" s="1450" t="s">
        <v>12022</v>
      </c>
      <c r="B176" s="1451" t="s">
        <v>992</v>
      </c>
      <c r="C176" s="1452" t="s">
        <v>11561</v>
      </c>
      <c r="D176" s="1453" t="s">
        <v>11562</v>
      </c>
      <c r="E176" s="1454">
        <v>1</v>
      </c>
      <c r="F176" s="1526"/>
      <c r="G176" s="1455">
        <v>717.75539926115357</v>
      </c>
      <c r="H176" s="342">
        <f>IF(G176="","",G176-G176*COMPASS!$U$52)</f>
        <v>717.75539926115357</v>
      </c>
    </row>
    <row r="177" spans="1:8" ht="15" customHeight="1">
      <c r="A177" s="1450" t="s">
        <v>12023</v>
      </c>
      <c r="B177" s="1451" t="s">
        <v>992</v>
      </c>
      <c r="C177" s="1452" t="s">
        <v>11563</v>
      </c>
      <c r="D177" s="1453" t="s">
        <v>11564</v>
      </c>
      <c r="E177" s="1454">
        <v>1</v>
      </c>
      <c r="F177" s="1526"/>
      <c r="G177" s="1455">
        <v>682.455953395851</v>
      </c>
      <c r="H177" s="342">
        <f>IF(G177="","",G177-G177*COMPASS!$U$52)</f>
        <v>682.455953395851</v>
      </c>
    </row>
    <row r="178" spans="1:8" ht="15" customHeight="1">
      <c r="A178" s="1450" t="s">
        <v>12024</v>
      </c>
      <c r="B178" s="1451" t="s">
        <v>421</v>
      </c>
      <c r="C178" s="1452" t="s">
        <v>11565</v>
      </c>
      <c r="D178" s="1453" t="s">
        <v>11566</v>
      </c>
      <c r="E178" s="1454">
        <v>1</v>
      </c>
      <c r="F178" s="1526"/>
      <c r="G178" s="1455">
        <v>513.10741687979544</v>
      </c>
      <c r="H178" s="342">
        <f>IF(G178="","",G178-G178*COMPASS!$U$52)</f>
        <v>513.10741687979544</v>
      </c>
    </row>
    <row r="179" spans="1:8" ht="15" customHeight="1">
      <c r="A179" s="1450" t="s">
        <v>11567</v>
      </c>
      <c r="B179" s="1451" t="s">
        <v>421</v>
      </c>
      <c r="C179" s="1452" t="s">
        <v>11568</v>
      </c>
      <c r="D179" s="1453" t="s">
        <v>11569</v>
      </c>
      <c r="E179" s="1454">
        <v>1</v>
      </c>
      <c r="F179" s="1526"/>
      <c r="G179" s="1455">
        <v>534.48689258312015</v>
      </c>
      <c r="H179" s="342">
        <f>IF(G179="","",G179-G179*COMPASS!$U$52)</f>
        <v>534.48689258312015</v>
      </c>
    </row>
    <row r="180" spans="1:8" ht="15" customHeight="1">
      <c r="A180" s="1450" t="s">
        <v>11570</v>
      </c>
      <c r="B180" s="1451" t="s">
        <v>992</v>
      </c>
      <c r="C180" s="1452" t="s">
        <v>11571</v>
      </c>
      <c r="D180" s="1453" t="s">
        <v>11572</v>
      </c>
      <c r="E180" s="1454">
        <v>1</v>
      </c>
      <c r="F180" s="1526"/>
      <c r="G180" s="1455">
        <v>635.39002557544745</v>
      </c>
      <c r="H180" s="342">
        <f>IF(G180="","",G180-G180*COMPASS!$U$52)</f>
        <v>635.39002557544745</v>
      </c>
    </row>
    <row r="181" spans="1:8" ht="15" customHeight="1">
      <c r="A181" s="1450" t="s">
        <v>11573</v>
      </c>
      <c r="B181" s="1451" t="s">
        <v>421</v>
      </c>
      <c r="C181" s="1452" t="s">
        <v>11574</v>
      </c>
      <c r="D181" s="1453" t="s">
        <v>11575</v>
      </c>
      <c r="E181" s="1454">
        <v>1</v>
      </c>
      <c r="F181" s="1526"/>
      <c r="G181" s="1455">
        <v>694.66645353793683</v>
      </c>
      <c r="H181" s="342">
        <f>IF(G181="","",G181-G181*COMPASS!$U$52)</f>
        <v>694.66645353793683</v>
      </c>
    </row>
    <row r="182" spans="1:8" ht="15" customHeight="1">
      <c r="A182" s="1469" t="s">
        <v>19047</v>
      </c>
      <c r="B182" s="1451" t="s">
        <v>992</v>
      </c>
      <c r="C182" s="1452" t="s">
        <v>19048</v>
      </c>
      <c r="D182" s="1453" t="s">
        <v>19049</v>
      </c>
      <c r="E182" s="1454">
        <v>1</v>
      </c>
      <c r="F182" s="1526"/>
      <c r="G182" s="1455">
        <v>465.95268542199489</v>
      </c>
      <c r="H182" s="342">
        <f>IF(G182="","",G182-G182*COMPASS!$U$52)</f>
        <v>465.95268542199489</v>
      </c>
    </row>
    <row r="183" spans="1:8" ht="15" customHeight="1">
      <c r="A183" s="1450" t="s">
        <v>12025</v>
      </c>
      <c r="B183" s="1451" t="s">
        <v>421</v>
      </c>
      <c r="C183" s="1452" t="s">
        <v>11576</v>
      </c>
      <c r="D183" s="1453" t="s">
        <v>11577</v>
      </c>
      <c r="E183" s="1454">
        <v>1</v>
      </c>
      <c r="F183" s="1526"/>
      <c r="G183" s="1455">
        <v>759.93712702472294</v>
      </c>
      <c r="H183" s="342">
        <f>IF(G183="","",G183-G183*COMPASS!$U$52)</f>
        <v>759.93712702472294</v>
      </c>
    </row>
    <row r="184" spans="1:8" ht="15" customHeight="1">
      <c r="A184" s="1450" t="s">
        <v>11578</v>
      </c>
      <c r="B184" s="1451" t="s">
        <v>421</v>
      </c>
      <c r="C184" s="1452" t="s">
        <v>11579</v>
      </c>
      <c r="D184" s="1453" t="s">
        <v>11580</v>
      </c>
      <c r="E184" s="1454">
        <v>1</v>
      </c>
      <c r="F184" s="1526"/>
      <c r="G184" s="1455">
        <v>916.94195794259713</v>
      </c>
      <c r="H184" s="342">
        <f>IF(G184="","",G184-G184*COMPASS!$U$52)</f>
        <v>916.94195794259713</v>
      </c>
    </row>
    <row r="185" spans="1:8" ht="15" customHeight="1">
      <c r="A185" s="1450" t="s">
        <v>12026</v>
      </c>
      <c r="B185" s="1451" t="s">
        <v>421</v>
      </c>
      <c r="C185" s="1452" t="s">
        <v>11581</v>
      </c>
      <c r="D185" s="1453" t="s">
        <v>11582</v>
      </c>
      <c r="E185" s="1454">
        <v>1</v>
      </c>
      <c r="F185" s="1526"/>
      <c r="G185" s="1455">
        <v>420.04120488775209</v>
      </c>
      <c r="H185" s="342">
        <f>IF(G185="","",G185-G185*COMPASS!$U$52)</f>
        <v>420.04120488775209</v>
      </c>
    </row>
    <row r="186" spans="1:8" ht="15" customHeight="1">
      <c r="A186" s="1450" t="s">
        <v>12027</v>
      </c>
      <c r="B186" s="1451" t="s">
        <v>421</v>
      </c>
      <c r="C186" s="1452" t="s">
        <v>11583</v>
      </c>
      <c r="D186" s="1453" t="s">
        <v>11584</v>
      </c>
      <c r="E186" s="1454">
        <v>1</v>
      </c>
      <c r="F186" s="1526"/>
      <c r="G186" s="1455">
        <v>366.8478260869565</v>
      </c>
      <c r="H186" s="342">
        <f>IF(G186="","",G186-G186*COMPASS!$U$52)</f>
        <v>366.8478260869565</v>
      </c>
    </row>
    <row r="187" spans="1:8" ht="15" customHeight="1">
      <c r="A187" s="1456"/>
      <c r="B187" s="1457"/>
      <c r="C187" s="1458"/>
      <c r="D187" s="1459" t="s">
        <v>11585</v>
      </c>
      <c r="E187" s="1460"/>
      <c r="F187" s="1527"/>
      <c r="G187" s="1528"/>
      <c r="H187" s="342" t="str">
        <f>IF(G187="","",G187-G187*COMPASS!$U$52)</f>
        <v/>
      </c>
    </row>
    <row r="188" spans="1:8" ht="15" customHeight="1">
      <c r="A188" s="1450" t="s">
        <v>12028</v>
      </c>
      <c r="B188" s="1451" t="s">
        <v>421</v>
      </c>
      <c r="C188" s="1452" t="s">
        <v>11586</v>
      </c>
      <c r="D188" s="1453" t="s">
        <v>11587</v>
      </c>
      <c r="E188" s="1454">
        <v>1</v>
      </c>
      <c r="F188" s="1526"/>
      <c r="G188" s="1455">
        <v>280.70829781187837</v>
      </c>
      <c r="H188" s="342">
        <f>IF(G188="","",G188-G188*COMPASS!$U$52)</f>
        <v>280.70829781187837</v>
      </c>
    </row>
    <row r="189" spans="1:8" ht="15" customHeight="1">
      <c r="A189" s="1450" t="s">
        <v>12029</v>
      </c>
      <c r="B189" s="1451" t="s">
        <v>421</v>
      </c>
      <c r="C189" s="1452" t="s">
        <v>11588</v>
      </c>
      <c r="D189" s="1453" t="s">
        <v>11589</v>
      </c>
      <c r="E189" s="1454">
        <v>1</v>
      </c>
      <c r="F189" s="1526"/>
      <c r="G189" s="1455">
        <v>283.28360329639099</v>
      </c>
      <c r="H189" s="342">
        <f>IF(G189="","",G189-G189*COMPASS!$U$52)</f>
        <v>283.28360329639099</v>
      </c>
    </row>
    <row r="190" spans="1:8" ht="15" customHeight="1">
      <c r="A190" s="1450" t="s">
        <v>12030</v>
      </c>
      <c r="B190" s="1451" t="s">
        <v>421</v>
      </c>
      <c r="C190" s="1452" t="s">
        <v>11590</v>
      </c>
      <c r="D190" s="1453" t="s">
        <v>11591</v>
      </c>
      <c r="E190" s="1454">
        <v>1</v>
      </c>
      <c r="F190" s="1526"/>
      <c r="G190" s="1455">
        <v>445.97186700767264</v>
      </c>
      <c r="H190" s="342">
        <f>IF(G190="","",G190-G190*COMPASS!$U$52)</f>
        <v>445.97186700767264</v>
      </c>
    </row>
    <row r="191" spans="1:8" ht="15" customHeight="1">
      <c r="A191" s="1456"/>
      <c r="B191" s="1457"/>
      <c r="C191" s="1458"/>
      <c r="D191" s="1459" t="s">
        <v>11592</v>
      </c>
      <c r="E191" s="1460"/>
      <c r="F191" s="1527"/>
      <c r="G191" s="1528"/>
      <c r="H191" s="342" t="str">
        <f>IF(G191="","",G191-G191*COMPASS!$U$52)</f>
        <v/>
      </c>
    </row>
    <row r="192" spans="1:8" ht="15" customHeight="1">
      <c r="A192" s="1450" t="s">
        <v>12031</v>
      </c>
      <c r="B192" s="1451" t="s">
        <v>421</v>
      </c>
      <c r="C192" s="1452" t="s">
        <v>11593</v>
      </c>
      <c r="D192" s="1453" t="s">
        <v>17671</v>
      </c>
      <c r="E192" s="1454">
        <v>1</v>
      </c>
      <c r="F192" s="1526"/>
      <c r="G192" s="1455">
        <v>881.1540920716111</v>
      </c>
      <c r="H192" s="342">
        <f>IF(G192="","",G192-G192*COMPASS!$U$52)</f>
        <v>881.1540920716111</v>
      </c>
    </row>
    <row r="193" spans="1:8" ht="15" customHeight="1">
      <c r="A193" s="1456"/>
      <c r="B193" s="1457"/>
      <c r="C193" s="1458"/>
      <c r="D193" s="1459" t="s">
        <v>11594</v>
      </c>
      <c r="E193" s="1460"/>
      <c r="F193" s="1527"/>
      <c r="G193" s="1528"/>
      <c r="H193" s="342" t="str">
        <f>IF(G193="","",G193-G193*COMPASS!$U$52)</f>
        <v/>
      </c>
    </row>
    <row r="194" spans="1:8" ht="15" customHeight="1">
      <c r="A194" s="1450" t="s">
        <v>12032</v>
      </c>
      <c r="B194" s="1451" t="s">
        <v>421</v>
      </c>
      <c r="C194" s="1452" t="s">
        <v>11595</v>
      </c>
      <c r="D194" s="1453" t="s">
        <v>11596</v>
      </c>
      <c r="E194" s="1454">
        <v>1</v>
      </c>
      <c r="F194" s="1526"/>
      <c r="G194" s="1455">
        <v>133.91588519465753</v>
      </c>
      <c r="H194" s="342">
        <f>IF(G194="","",G194-G194*COMPASS!$U$52)</f>
        <v>133.91588519465753</v>
      </c>
    </row>
    <row r="195" spans="1:8" ht="15" customHeight="1">
      <c r="A195" s="1450" t="s">
        <v>12033</v>
      </c>
      <c r="B195" s="1451" t="s">
        <v>421</v>
      </c>
      <c r="C195" s="1452" t="s">
        <v>11597</v>
      </c>
      <c r="D195" s="1453" t="s">
        <v>11598</v>
      </c>
      <c r="E195" s="1454">
        <v>1</v>
      </c>
      <c r="F195" s="1526"/>
      <c r="G195" s="1455">
        <v>124.68030690537083</v>
      </c>
      <c r="H195" s="342">
        <f>IF(G195="","",G195-G195*COMPASS!$U$52)</f>
        <v>124.68030690537083</v>
      </c>
    </row>
    <row r="196" spans="1:8" ht="15" customHeight="1">
      <c r="A196" s="1450" t="s">
        <v>12034</v>
      </c>
      <c r="B196" s="1451" t="s">
        <v>421</v>
      </c>
      <c r="C196" s="1452" t="s">
        <v>11599</v>
      </c>
      <c r="D196" s="1453" t="s">
        <v>11600</v>
      </c>
      <c r="E196" s="1454">
        <v>1</v>
      </c>
      <c r="F196" s="1526"/>
      <c r="G196" s="1455">
        <v>220.58823529411765</v>
      </c>
      <c r="H196" s="342">
        <f>IF(G196="","",G196-G196*COMPASS!$U$52)</f>
        <v>220.58823529411765</v>
      </c>
    </row>
    <row r="197" spans="1:8" ht="15" customHeight="1">
      <c r="A197" s="1450" t="s">
        <v>12035</v>
      </c>
      <c r="B197" s="1451" t="s">
        <v>421</v>
      </c>
      <c r="C197" s="1452" t="s">
        <v>11601</v>
      </c>
      <c r="D197" s="1453" t="s">
        <v>11602</v>
      </c>
      <c r="E197" s="1454">
        <v>1</v>
      </c>
      <c r="F197" s="1526"/>
      <c r="G197" s="1455">
        <v>301.22193805058254</v>
      </c>
      <c r="H197" s="342">
        <f>IF(G197="","",G197-G197*COMPASS!$U$52)</f>
        <v>301.22193805058254</v>
      </c>
    </row>
    <row r="198" spans="1:8" ht="15" customHeight="1">
      <c r="A198" s="1450" t="s">
        <v>12036</v>
      </c>
      <c r="B198" s="1451" t="s">
        <v>421</v>
      </c>
      <c r="C198" s="1452" t="s">
        <v>11603</v>
      </c>
      <c r="D198" s="1453" t="s">
        <v>11604</v>
      </c>
      <c r="E198" s="1454">
        <v>1</v>
      </c>
      <c r="F198" s="1526"/>
      <c r="G198" s="1455">
        <v>245.09803921568624</v>
      </c>
      <c r="H198" s="342">
        <f>IF(G198="","",G198-G198*COMPASS!$U$52)</f>
        <v>245.09803921568624</v>
      </c>
    </row>
    <row r="199" spans="1:8" ht="15" customHeight="1">
      <c r="A199" s="1450" t="s">
        <v>12037</v>
      </c>
      <c r="B199" s="1451" t="s">
        <v>421</v>
      </c>
      <c r="C199" s="1452" t="s">
        <v>11605</v>
      </c>
      <c r="D199" s="1453" t="s">
        <v>11606</v>
      </c>
      <c r="E199" s="1454">
        <v>1</v>
      </c>
      <c r="F199" s="1526"/>
      <c r="G199" s="1455">
        <v>244.21000284171637</v>
      </c>
      <c r="H199" s="342">
        <f>IF(G199="","",G199-G199*COMPASS!$U$52)</f>
        <v>244.21000284171637</v>
      </c>
    </row>
    <row r="200" spans="1:8" ht="15" customHeight="1">
      <c r="A200" s="1456"/>
      <c r="B200" s="1457"/>
      <c r="C200" s="1458"/>
      <c r="D200" s="1459" t="s">
        <v>20572</v>
      </c>
      <c r="E200" s="1460"/>
      <c r="F200" s="1527"/>
      <c r="G200" s="1528"/>
      <c r="H200" s="342" t="str">
        <f>IF(G200="","",G200-G200*COMPASS!$U$52)</f>
        <v/>
      </c>
    </row>
    <row r="201" spans="1:8" ht="15" customHeight="1">
      <c r="A201" s="1456"/>
      <c r="B201" s="1457"/>
      <c r="C201" s="1458"/>
      <c r="D201" s="1459" t="s">
        <v>11607</v>
      </c>
      <c r="E201" s="1460"/>
      <c r="F201" s="1527"/>
      <c r="G201" s="1528"/>
      <c r="H201" s="342" t="str">
        <f>IF(G201="","",G201-G201*COMPASS!$U$52)</f>
        <v/>
      </c>
    </row>
    <row r="202" spans="1:8" ht="15" customHeight="1">
      <c r="A202" s="1450" t="s">
        <v>12038</v>
      </c>
      <c r="B202" s="1451" t="s">
        <v>421</v>
      </c>
      <c r="C202" s="1452" t="s">
        <v>11608</v>
      </c>
      <c r="D202" s="1453" t="s">
        <v>11609</v>
      </c>
      <c r="E202" s="1454">
        <v>1</v>
      </c>
      <c r="F202" s="1526"/>
      <c r="G202" s="1455">
        <v>159.846547314578</v>
      </c>
      <c r="H202" s="342">
        <f>IF(G202="","",G202-G202*COMPASS!$U$52)</f>
        <v>159.846547314578</v>
      </c>
    </row>
    <row r="203" spans="1:8" ht="15" customHeight="1">
      <c r="A203" s="1450" t="s">
        <v>12039</v>
      </c>
      <c r="B203" s="1451" t="s">
        <v>421</v>
      </c>
      <c r="C203" s="1452" t="s">
        <v>11610</v>
      </c>
      <c r="D203" s="1453" t="s">
        <v>11611</v>
      </c>
      <c r="E203" s="1454">
        <v>1</v>
      </c>
      <c r="F203" s="1526"/>
      <c r="G203" s="1455">
        <v>217.657715260017</v>
      </c>
      <c r="H203" s="342">
        <f>IF(G203="","",G203-G203*COMPASS!$U$52)</f>
        <v>217.657715260017</v>
      </c>
    </row>
    <row r="204" spans="1:8" ht="15" customHeight="1">
      <c r="A204" s="1456"/>
      <c r="B204" s="1457"/>
      <c r="C204" s="1458"/>
      <c r="D204" s="1459" t="s">
        <v>11612</v>
      </c>
      <c r="E204" s="1460"/>
      <c r="F204" s="1527"/>
      <c r="G204" s="1528"/>
      <c r="H204" s="342" t="str">
        <f>IF(G204="","",G204-G204*COMPASS!$U$52)</f>
        <v/>
      </c>
    </row>
    <row r="205" spans="1:8" ht="15" customHeight="1">
      <c r="A205" s="1450" t="s">
        <v>12040</v>
      </c>
      <c r="B205" s="1451" t="s">
        <v>421</v>
      </c>
      <c r="C205" s="1452" t="s">
        <v>11613</v>
      </c>
      <c r="D205" s="1453" t="s">
        <v>11614</v>
      </c>
      <c r="E205" s="1454">
        <v>1</v>
      </c>
      <c r="F205" s="1526"/>
      <c r="G205" s="1455">
        <v>278.46600596760442</v>
      </c>
      <c r="H205" s="342">
        <f>IF(G205="","",G205-G205*COMPASS!$U$52)</f>
        <v>278.46600596760442</v>
      </c>
    </row>
    <row r="206" spans="1:8" ht="15" customHeight="1">
      <c r="A206" s="1450" t="s">
        <v>12041</v>
      </c>
      <c r="B206" s="1451" t="s">
        <v>421</v>
      </c>
      <c r="C206" s="1452" t="s">
        <v>11615</v>
      </c>
      <c r="D206" s="1453" t="s">
        <v>11616</v>
      </c>
      <c r="E206" s="1454">
        <v>1</v>
      </c>
      <c r="F206" s="1526"/>
      <c r="G206" s="1455">
        <v>243.67718101733445</v>
      </c>
      <c r="H206" s="342">
        <f>IF(G206="","",G206-G206*COMPASS!$U$52)</f>
        <v>243.67718101733445</v>
      </c>
    </row>
    <row r="207" spans="1:8" ht="15" customHeight="1">
      <c r="A207" s="1450" t="s">
        <v>12042</v>
      </c>
      <c r="B207" s="1451" t="s">
        <v>421</v>
      </c>
      <c r="C207" s="1452" t="s">
        <v>11617</v>
      </c>
      <c r="D207" s="1453" t="s">
        <v>11618</v>
      </c>
      <c r="E207" s="1454">
        <v>1</v>
      </c>
      <c r="F207" s="1526"/>
      <c r="G207" s="1455">
        <v>280.30868144359192</v>
      </c>
      <c r="H207" s="342">
        <f>IF(G207="","",G207-G207*COMPASS!$U$52)</f>
        <v>280.30868144359192</v>
      </c>
    </row>
    <row r="208" spans="1:8" ht="15" customHeight="1">
      <c r="A208" s="1450" t="s">
        <v>12043</v>
      </c>
      <c r="B208" s="1451" t="s">
        <v>421</v>
      </c>
      <c r="C208" s="1452" t="s">
        <v>11619</v>
      </c>
      <c r="D208" s="1453" t="s">
        <v>11620</v>
      </c>
      <c r="E208" s="1454">
        <v>1</v>
      </c>
      <c r="F208" s="1526"/>
      <c r="G208" s="1455">
        <v>414.18016481955101</v>
      </c>
      <c r="H208" s="342">
        <f>IF(G208="","",G208-G208*COMPASS!$U$52)</f>
        <v>414.18016481955101</v>
      </c>
    </row>
    <row r="209" spans="1:8" ht="15" customHeight="1">
      <c r="A209" s="1450" t="s">
        <v>12044</v>
      </c>
      <c r="B209" s="1470" t="s">
        <v>992</v>
      </c>
      <c r="C209" s="1452" t="s">
        <v>11621</v>
      </c>
      <c r="D209" s="1453" t="s">
        <v>11622</v>
      </c>
      <c r="E209" s="1454">
        <v>1</v>
      </c>
      <c r="F209" s="1526"/>
      <c r="G209" s="1455">
        <v>440.57704603580555</v>
      </c>
      <c r="H209" s="342">
        <f>IF(G209="","",G209-G209*COMPASS!$U$52)</f>
        <v>440.57704603580555</v>
      </c>
    </row>
    <row r="210" spans="1:8" ht="15" customHeight="1">
      <c r="A210" s="1450" t="s">
        <v>12045</v>
      </c>
      <c r="B210" s="1451" t="s">
        <v>421</v>
      </c>
      <c r="C210" s="1452" t="s">
        <v>11623</v>
      </c>
      <c r="D210" s="1453" t="s">
        <v>11624</v>
      </c>
      <c r="E210" s="1454">
        <v>1</v>
      </c>
      <c r="F210" s="1526"/>
      <c r="G210" s="1455">
        <v>475.63228189826646</v>
      </c>
      <c r="H210" s="342">
        <f>IF(G210="","",G210-G210*COMPASS!$U$52)</f>
        <v>475.63228189826646</v>
      </c>
    </row>
    <row r="211" spans="1:8" ht="15" customHeight="1">
      <c r="A211" s="1450" t="s">
        <v>12046</v>
      </c>
      <c r="B211" s="1451" t="s">
        <v>421</v>
      </c>
      <c r="C211" s="1452" t="s">
        <v>11625</v>
      </c>
      <c r="D211" s="1453" t="s">
        <v>11626</v>
      </c>
      <c r="E211" s="1454">
        <v>1</v>
      </c>
      <c r="F211" s="1526"/>
      <c r="G211" s="1455">
        <v>549.51690821256034</v>
      </c>
      <c r="H211" s="342">
        <f>IF(G211="","",G211-G211*COMPASS!$U$52)</f>
        <v>549.51690821256034</v>
      </c>
    </row>
    <row r="212" spans="1:8" ht="15" customHeight="1">
      <c r="A212" s="1456"/>
      <c r="B212" s="1457"/>
      <c r="C212" s="1466"/>
      <c r="D212" s="1467" t="s">
        <v>11251</v>
      </c>
      <c r="E212" s="1460"/>
      <c r="F212" s="1527"/>
      <c r="G212" s="1528"/>
      <c r="H212" s="342" t="str">
        <f>IF(G212="","",G212-G212*COMPASS!$U$52)</f>
        <v/>
      </c>
    </row>
    <row r="213" spans="1:8" ht="15" customHeight="1">
      <c r="A213" s="1450" t="s">
        <v>11627</v>
      </c>
      <c r="B213" s="1465" t="s">
        <v>8233</v>
      </c>
      <c r="C213" s="1452" t="s">
        <v>11628</v>
      </c>
      <c r="D213" s="1453" t="s">
        <v>11629</v>
      </c>
      <c r="E213" s="1454">
        <v>1</v>
      </c>
      <c r="F213" s="1526"/>
      <c r="G213" s="1455">
        <v>600.76577250365642</v>
      </c>
      <c r="H213" s="342">
        <f>IF(G213="","",G213-G213*COMPASS!$U$52)</f>
        <v>600.76577250365642</v>
      </c>
    </row>
    <row r="214" spans="1:8" ht="15" customHeight="1">
      <c r="A214" s="1456"/>
      <c r="B214" s="1457"/>
      <c r="C214" s="1458"/>
      <c r="D214" s="1459" t="s">
        <v>11630</v>
      </c>
      <c r="E214" s="1460"/>
      <c r="F214" s="1527"/>
      <c r="G214" s="1528"/>
      <c r="H214" s="342" t="str">
        <f>IF(G214="","",G214-G214*COMPASS!$U$52)</f>
        <v/>
      </c>
    </row>
    <row r="215" spans="1:8" ht="15" customHeight="1">
      <c r="A215" s="1450" t="s">
        <v>12047</v>
      </c>
      <c r="B215" s="1451" t="s">
        <v>421</v>
      </c>
      <c r="C215" s="1452" t="s">
        <v>11631</v>
      </c>
      <c r="D215" s="1453" t="s">
        <v>11632</v>
      </c>
      <c r="E215" s="1454">
        <v>1</v>
      </c>
      <c r="F215" s="1526"/>
      <c r="G215" s="1455">
        <v>370.6441815856777</v>
      </c>
      <c r="H215" s="342">
        <f>IF(G215="","",G215-G215*COMPASS!$U$52)</f>
        <v>370.6441815856777</v>
      </c>
    </row>
    <row r="216" spans="1:8" ht="15" customHeight="1">
      <c r="A216" s="1456"/>
      <c r="B216" s="1457"/>
      <c r="C216" s="1458"/>
      <c r="D216" s="1459" t="s">
        <v>11633</v>
      </c>
      <c r="E216" s="1460"/>
      <c r="F216" s="1527"/>
      <c r="G216" s="1528"/>
      <c r="H216" s="342" t="str">
        <f>IF(G216="","",G216-G216*COMPASS!$U$52)</f>
        <v/>
      </c>
    </row>
    <row r="217" spans="1:8" ht="15" customHeight="1">
      <c r="A217" s="1450" t="s">
        <v>12048</v>
      </c>
      <c r="B217" s="1451" t="s">
        <v>421</v>
      </c>
      <c r="C217" s="1452" t="s">
        <v>11634</v>
      </c>
      <c r="D217" s="1453" t="s">
        <v>11635</v>
      </c>
      <c r="E217" s="1454">
        <v>1</v>
      </c>
      <c r="F217" s="1526"/>
      <c r="G217" s="1455">
        <v>234.44160272804766</v>
      </c>
      <c r="H217" s="342">
        <f>IF(G217="","",G217-G217*COMPASS!$U$52)</f>
        <v>234.44160272804766</v>
      </c>
    </row>
    <row r="218" spans="1:8" ht="15" customHeight="1">
      <c r="A218" s="1450" t="s">
        <v>12049</v>
      </c>
      <c r="B218" s="1451" t="s">
        <v>992</v>
      </c>
      <c r="C218" s="1452" t="s">
        <v>11636</v>
      </c>
      <c r="D218" s="1453" t="s">
        <v>11637</v>
      </c>
      <c r="E218" s="1454">
        <v>1</v>
      </c>
      <c r="F218" s="1526"/>
      <c r="G218" s="1455">
        <v>142.97385620915034</v>
      </c>
      <c r="H218" s="342">
        <f>IF(G218="","",G218-G218*COMPASS!$U$52)</f>
        <v>142.97385620915034</v>
      </c>
    </row>
    <row r="219" spans="1:8" ht="15" customHeight="1">
      <c r="A219" s="1450" t="s">
        <v>12050</v>
      </c>
      <c r="B219" s="1451" t="s">
        <v>421</v>
      </c>
      <c r="C219" s="1452" t="s">
        <v>11638</v>
      </c>
      <c r="D219" s="1453" t="s">
        <v>11639</v>
      </c>
      <c r="E219" s="1454">
        <v>1</v>
      </c>
      <c r="F219" s="1526"/>
      <c r="G219" s="1455">
        <v>240.83546462063083</v>
      </c>
      <c r="H219" s="342">
        <f>IF(G219="","",G219-G219*COMPASS!$U$52)</f>
        <v>240.83546462063083</v>
      </c>
    </row>
    <row r="220" spans="1:8" ht="15" customHeight="1">
      <c r="A220" s="1450" t="s">
        <v>12051</v>
      </c>
      <c r="B220" s="1451" t="s">
        <v>421</v>
      </c>
      <c r="C220" s="1452" t="s">
        <v>11640</v>
      </c>
      <c r="D220" s="1453" t="s">
        <v>11641</v>
      </c>
      <c r="E220" s="1454">
        <v>1</v>
      </c>
      <c r="F220" s="1526"/>
      <c r="G220" s="1455">
        <v>248.36157289002557</v>
      </c>
      <c r="H220" s="342">
        <f>IF(G220="","",G220-G220*COMPASS!$U$52)</f>
        <v>248.36157289002557</v>
      </c>
    </row>
    <row r="221" spans="1:8" ht="15" customHeight="1">
      <c r="A221" s="1450" t="s">
        <v>12052</v>
      </c>
      <c r="B221" s="1451" t="s">
        <v>421</v>
      </c>
      <c r="C221" s="1452" t="s">
        <v>11642</v>
      </c>
      <c r="D221" s="1453" t="s">
        <v>11643</v>
      </c>
      <c r="E221" s="1454">
        <v>1</v>
      </c>
      <c r="F221" s="1526"/>
      <c r="G221" s="1455">
        <v>202.47229326513212</v>
      </c>
      <c r="H221" s="342">
        <f>IF(G221="","",G221-G221*COMPASS!$U$52)</f>
        <v>202.47229326513212</v>
      </c>
    </row>
    <row r="222" spans="1:8" ht="15" customHeight="1">
      <c r="A222" s="1450" t="s">
        <v>12053</v>
      </c>
      <c r="B222" s="1451" t="s">
        <v>421</v>
      </c>
      <c r="C222" s="1452" t="s">
        <v>11644</v>
      </c>
      <c r="D222" s="1453" t="s">
        <v>11645</v>
      </c>
      <c r="E222" s="1454">
        <v>1</v>
      </c>
      <c r="F222" s="1526"/>
      <c r="G222" s="1455">
        <v>218.19053708439895</v>
      </c>
      <c r="H222" s="342">
        <f>IF(G222="","",G222-G222*COMPASS!$U$52)</f>
        <v>218.19053708439895</v>
      </c>
    </row>
    <row r="223" spans="1:8" ht="15" customHeight="1">
      <c r="A223" s="1450" t="s">
        <v>12054</v>
      </c>
      <c r="B223" s="1451" t="s">
        <v>421</v>
      </c>
      <c r="C223" s="1452" t="s">
        <v>11646</v>
      </c>
      <c r="D223" s="1453" t="s">
        <v>11647</v>
      </c>
      <c r="E223" s="1454">
        <v>1</v>
      </c>
      <c r="F223" s="1526"/>
      <c r="G223" s="1455">
        <v>146.7924126172208</v>
      </c>
      <c r="H223" s="342">
        <f>IF(G223="","",G223-G223*COMPASS!$U$52)</f>
        <v>146.7924126172208</v>
      </c>
    </row>
    <row r="224" spans="1:8" ht="15" customHeight="1">
      <c r="A224" s="1450" t="s">
        <v>12055</v>
      </c>
      <c r="B224" s="1451" t="s">
        <v>421</v>
      </c>
      <c r="C224" s="1452" t="s">
        <v>11648</v>
      </c>
      <c r="D224" s="1453" t="s">
        <v>11649</v>
      </c>
      <c r="E224" s="1454">
        <v>1</v>
      </c>
      <c r="F224" s="1526"/>
      <c r="G224" s="1455">
        <v>156.91602728047738</v>
      </c>
      <c r="H224" s="342">
        <f>IF(G224="","",G224-G224*COMPASS!$U$52)</f>
        <v>156.91602728047738</v>
      </c>
    </row>
    <row r="225" spans="1:8" ht="15" customHeight="1">
      <c r="A225" s="1450" t="s">
        <v>12056</v>
      </c>
      <c r="B225" s="1451" t="s">
        <v>421</v>
      </c>
      <c r="C225" s="1452" t="s">
        <v>11650</v>
      </c>
      <c r="D225" s="1453" t="s">
        <v>11651</v>
      </c>
      <c r="E225" s="1454">
        <v>1</v>
      </c>
      <c r="F225" s="1526"/>
      <c r="G225" s="1455">
        <v>133.91588519465753</v>
      </c>
      <c r="H225" s="342">
        <f>IF(G225="","",G225-G225*COMPASS!$U$52)</f>
        <v>133.91588519465753</v>
      </c>
    </row>
    <row r="226" spans="1:8" ht="15" customHeight="1">
      <c r="A226" s="1450" t="s">
        <v>12057</v>
      </c>
      <c r="B226" s="1451" t="s">
        <v>421</v>
      </c>
      <c r="C226" s="1452" t="s">
        <v>11652</v>
      </c>
      <c r="D226" s="1453" t="s">
        <v>11653</v>
      </c>
      <c r="E226" s="1454">
        <v>1</v>
      </c>
      <c r="F226" s="1526"/>
      <c r="G226" s="1455">
        <v>314.58688547882917</v>
      </c>
      <c r="H226" s="342">
        <f>IF(G226="","",G226-G226*COMPASS!$U$52)</f>
        <v>314.58688547882917</v>
      </c>
    </row>
    <row r="227" spans="1:8" ht="15" customHeight="1">
      <c r="A227" s="1456"/>
      <c r="B227" s="1457"/>
      <c r="C227" s="1458"/>
      <c r="D227" s="1459" t="s">
        <v>20285</v>
      </c>
      <c r="E227" s="1460"/>
      <c r="F227" s="1527"/>
      <c r="G227" s="1528"/>
      <c r="H227" s="342" t="str">
        <f>IF(G227="","",G227-G227*COMPASS!$U$52)</f>
        <v/>
      </c>
    </row>
    <row r="228" spans="1:8" ht="15" customHeight="1">
      <c r="A228" s="1456"/>
      <c r="B228" s="1457"/>
      <c r="C228" s="1458"/>
      <c r="D228" s="1459" t="s">
        <v>11654</v>
      </c>
      <c r="E228" s="1460"/>
      <c r="F228" s="1527"/>
      <c r="G228" s="1528"/>
      <c r="H228" s="342" t="str">
        <f>IF(G228="","",G228-G228*COMPASS!$U$52)</f>
        <v/>
      </c>
    </row>
    <row r="229" spans="1:8" ht="15" customHeight="1">
      <c r="A229" s="1471" t="s">
        <v>19333</v>
      </c>
      <c r="B229" s="1472" t="s">
        <v>421</v>
      </c>
      <c r="C229" s="1452" t="s">
        <v>19323</v>
      </c>
      <c r="D229" s="1453" t="s">
        <v>11655</v>
      </c>
      <c r="E229" s="1473">
        <v>1</v>
      </c>
      <c r="F229" s="1530"/>
      <c r="G229" s="1455">
        <v>23.539402173913043</v>
      </c>
      <c r="H229" s="763">
        <f>IF(G229="","",G229-G229*COMPASS!$U$52)</f>
        <v>23.539402173913043</v>
      </c>
    </row>
    <row r="230" spans="1:8" ht="15" customHeight="1">
      <c r="A230" s="1471" t="s">
        <v>12058</v>
      </c>
      <c r="B230" s="1468" t="s">
        <v>8233</v>
      </c>
      <c r="C230" s="1452" t="s">
        <v>11656</v>
      </c>
      <c r="D230" s="1453" t="s">
        <v>11657</v>
      </c>
      <c r="E230" s="1473">
        <v>1</v>
      </c>
      <c r="F230" s="1530"/>
      <c r="G230" s="1455">
        <v>25.560461956521735</v>
      </c>
      <c r="H230" s="763">
        <f>IF(G230="","",G230-G230*COMPASS!$U$52)</f>
        <v>25.560461956521735</v>
      </c>
    </row>
    <row r="231" spans="1:8" ht="15" customHeight="1">
      <c r="A231" s="1471" t="s">
        <v>19334</v>
      </c>
      <c r="B231" s="1472" t="s">
        <v>992</v>
      </c>
      <c r="C231" s="1452" t="s">
        <v>19324</v>
      </c>
      <c r="D231" s="1453" t="s">
        <v>11657</v>
      </c>
      <c r="E231" s="1473">
        <v>1</v>
      </c>
      <c r="F231" s="1530"/>
      <c r="G231" s="1455">
        <v>27.253396739130434</v>
      </c>
      <c r="H231" s="763">
        <f>IF(G231="","",G231-G231*COMPASS!$U$52)</f>
        <v>27.253396739130434</v>
      </c>
    </row>
    <row r="232" spans="1:8" ht="15" customHeight="1">
      <c r="A232" s="1471" t="s">
        <v>12059</v>
      </c>
      <c r="B232" s="1468" t="s">
        <v>8233</v>
      </c>
      <c r="C232" s="1452" t="s">
        <v>11658</v>
      </c>
      <c r="D232" s="1453" t="s">
        <v>11659</v>
      </c>
      <c r="E232" s="1473">
        <v>1</v>
      </c>
      <c r="F232" s="1530"/>
      <c r="G232" s="1455">
        <v>31.402853260869559</v>
      </c>
      <c r="H232" s="763">
        <f>IF(G232="","",G232-G232*COMPASS!$U$52)</f>
        <v>31.402853260869559</v>
      </c>
    </row>
    <row r="233" spans="1:8" ht="15" customHeight="1">
      <c r="A233" s="1471" t="s">
        <v>19335</v>
      </c>
      <c r="B233" s="1468" t="s">
        <v>992</v>
      </c>
      <c r="C233" s="1452" t="s">
        <v>19325</v>
      </c>
      <c r="D233" s="1453" t="s">
        <v>11659</v>
      </c>
      <c r="E233" s="1473">
        <v>1</v>
      </c>
      <c r="F233" s="1530"/>
      <c r="G233" s="1455">
        <v>33.739809782608702</v>
      </c>
      <c r="H233" s="763">
        <f>IF(G233="","",G233-G233*COMPASS!$U$52)</f>
        <v>33.739809782608702</v>
      </c>
    </row>
    <row r="234" spans="1:8" ht="15" customHeight="1">
      <c r="A234" s="1471" t="s">
        <v>19336</v>
      </c>
      <c r="B234" s="1468" t="s">
        <v>421</v>
      </c>
      <c r="C234" s="1452" t="s">
        <v>19326</v>
      </c>
      <c r="D234" s="1453" t="s">
        <v>11660</v>
      </c>
      <c r="E234" s="1473">
        <v>1</v>
      </c>
      <c r="F234" s="1530"/>
      <c r="G234" s="1455">
        <v>44.201766304347828</v>
      </c>
      <c r="H234" s="763">
        <f>IF(G234="","",G234-G234*COMPASS!$U$52)</f>
        <v>44.201766304347828</v>
      </c>
    </row>
    <row r="235" spans="1:8" ht="15" customHeight="1">
      <c r="A235" s="1471" t="s">
        <v>19337</v>
      </c>
      <c r="B235" s="1468" t="s">
        <v>421</v>
      </c>
      <c r="C235" s="1452" t="s">
        <v>19327</v>
      </c>
      <c r="D235" s="1453" t="s">
        <v>11661</v>
      </c>
      <c r="E235" s="1473">
        <v>1</v>
      </c>
      <c r="F235" s="1530"/>
      <c r="G235" s="1455">
        <v>46.032608695652179</v>
      </c>
      <c r="H235" s="763">
        <f>IF(G235="","",G235-G235*COMPASS!$U$52)</f>
        <v>46.032608695652179</v>
      </c>
    </row>
    <row r="236" spans="1:8" ht="15" customHeight="1">
      <c r="A236" s="1471" t="s">
        <v>19338</v>
      </c>
      <c r="B236" s="1468" t="s">
        <v>992</v>
      </c>
      <c r="C236" s="1452" t="s">
        <v>19328</v>
      </c>
      <c r="D236" s="1453" t="s">
        <v>11662</v>
      </c>
      <c r="E236" s="1473">
        <v>1</v>
      </c>
      <c r="F236" s="1530"/>
      <c r="G236" s="1455">
        <v>41.193953804347828</v>
      </c>
      <c r="H236" s="763">
        <f>IF(G236="","",G236-G236*COMPASS!$U$52)</f>
        <v>41.193953804347828</v>
      </c>
    </row>
    <row r="237" spans="1:8" ht="15" customHeight="1">
      <c r="A237" s="1471" t="s">
        <v>19339</v>
      </c>
      <c r="B237" s="1468" t="s">
        <v>421</v>
      </c>
      <c r="C237" s="1452" t="s">
        <v>19329</v>
      </c>
      <c r="D237" s="1453" t="s">
        <v>11663</v>
      </c>
      <c r="E237" s="1473">
        <v>1</v>
      </c>
      <c r="F237" s="1530"/>
      <c r="G237" s="1455">
        <v>43.1555706521739</v>
      </c>
      <c r="H237" s="763">
        <f>IF(G237="","",G237-G237*COMPASS!$U$52)</f>
        <v>43.1555706521739</v>
      </c>
    </row>
    <row r="238" spans="1:8" ht="15" customHeight="1">
      <c r="A238" s="1471" t="s">
        <v>19340</v>
      </c>
      <c r="B238" s="1468" t="s">
        <v>421</v>
      </c>
      <c r="C238" s="1452" t="s">
        <v>19330</v>
      </c>
      <c r="D238" s="1453" t="s">
        <v>11664</v>
      </c>
      <c r="E238" s="1473">
        <v>1</v>
      </c>
      <c r="F238" s="1530" t="s">
        <v>12448</v>
      </c>
      <c r="G238" s="1455">
        <v>42.798913043478251</v>
      </c>
      <c r="H238" s="763">
        <f>IF(G238="","",G238-G238*COMPASS!$U$52)</f>
        <v>42.798913043478251</v>
      </c>
    </row>
    <row r="239" spans="1:8" ht="15" customHeight="1">
      <c r="A239" s="1471" t="s">
        <v>12060</v>
      </c>
      <c r="B239" s="1468" t="s">
        <v>8233</v>
      </c>
      <c r="C239" s="1452" t="s">
        <v>11665</v>
      </c>
      <c r="D239" s="1453" t="s">
        <v>11666</v>
      </c>
      <c r="E239" s="1473">
        <v>1</v>
      </c>
      <c r="F239" s="1530"/>
      <c r="G239" s="1455">
        <v>66.328124999999986</v>
      </c>
      <c r="H239" s="763">
        <f>IF(G239="","",G239-G239*COMPASS!$U$52)</f>
        <v>66.328124999999986</v>
      </c>
    </row>
    <row r="240" spans="1:8" ht="15" customHeight="1">
      <c r="A240" s="1471" t="s">
        <v>19341</v>
      </c>
      <c r="B240" s="1472" t="s">
        <v>992</v>
      </c>
      <c r="C240" s="1452" t="s">
        <v>19331</v>
      </c>
      <c r="D240" s="1453" t="s">
        <v>11666</v>
      </c>
      <c r="E240" s="1473">
        <v>1</v>
      </c>
      <c r="F240" s="1530"/>
      <c r="G240" s="1455">
        <v>74.018342391304358</v>
      </c>
      <c r="H240" s="763">
        <f>IF(G240="","",G240-G240*COMPASS!$U$52)</f>
        <v>74.018342391304358</v>
      </c>
    </row>
    <row r="241" spans="1:8" ht="15" customHeight="1">
      <c r="A241" s="1471" t="s">
        <v>19342</v>
      </c>
      <c r="B241" s="1468" t="s">
        <v>992</v>
      </c>
      <c r="C241" s="1452" t="s">
        <v>19332</v>
      </c>
      <c r="D241" s="1453" t="s">
        <v>11667</v>
      </c>
      <c r="E241" s="1473">
        <v>1</v>
      </c>
      <c r="F241" s="1530"/>
      <c r="G241" s="1455">
        <v>156.92934782608694</v>
      </c>
      <c r="H241" s="763">
        <f>IF(G241="","",G241-G241*COMPASS!$U$52)</f>
        <v>156.92934782608694</v>
      </c>
    </row>
    <row r="242" spans="1:8" ht="15" customHeight="1">
      <c r="A242" s="1450" t="s">
        <v>12061</v>
      </c>
      <c r="B242" s="1451" t="s">
        <v>421</v>
      </c>
      <c r="C242" s="1452" t="s">
        <v>11668</v>
      </c>
      <c r="D242" s="1453" t="s">
        <v>11669</v>
      </c>
      <c r="E242" s="1454">
        <v>1</v>
      </c>
      <c r="F242" s="1526"/>
      <c r="G242" s="1455">
        <v>61.045516304347821</v>
      </c>
      <c r="H242" s="342">
        <f>IF(G242="","",G242-G242*COMPASS!$U$52)</f>
        <v>61.045516304347821</v>
      </c>
    </row>
    <row r="243" spans="1:8" ht="15" customHeight="1">
      <c r="A243" s="1450" t="s">
        <v>12062</v>
      </c>
      <c r="B243" s="1451" t="s">
        <v>421</v>
      </c>
      <c r="C243" s="1452" t="s">
        <v>11670</v>
      </c>
      <c r="D243" s="1453" t="s">
        <v>11671</v>
      </c>
      <c r="E243" s="1454">
        <v>1</v>
      </c>
      <c r="F243" s="1526"/>
      <c r="G243" s="1455">
        <v>88.822010869565219</v>
      </c>
      <c r="H243" s="342">
        <f>IF(G243="","",G243-G243*COMPASS!$U$52)</f>
        <v>88.822010869565219</v>
      </c>
    </row>
    <row r="244" spans="1:8" ht="15" customHeight="1">
      <c r="A244" s="1450" t="s">
        <v>12063</v>
      </c>
      <c r="B244" s="1451" t="s">
        <v>421</v>
      </c>
      <c r="C244" s="1452" t="s">
        <v>11672</v>
      </c>
      <c r="D244" s="1453" t="s">
        <v>11673</v>
      </c>
      <c r="E244" s="1454">
        <v>1</v>
      </c>
      <c r="F244" s="1526"/>
      <c r="G244" s="1455">
        <v>142.80570652173913</v>
      </c>
      <c r="H244" s="342">
        <f>IF(G244="","",G244-G244*COMPASS!$U$52)</f>
        <v>142.80570652173913</v>
      </c>
    </row>
    <row r="245" spans="1:8" ht="15" customHeight="1">
      <c r="A245" s="1450" t="s">
        <v>12064</v>
      </c>
      <c r="B245" s="1451" t="s">
        <v>421</v>
      </c>
      <c r="C245" s="1452" t="s">
        <v>11674</v>
      </c>
      <c r="D245" s="1453" t="s">
        <v>11675</v>
      </c>
      <c r="E245" s="1454">
        <v>1</v>
      </c>
      <c r="F245" s="1526"/>
      <c r="G245" s="1455">
        <v>238.91304347826085</v>
      </c>
      <c r="H245" s="342">
        <f>IF(G245="","",G245-G245*COMPASS!$U$52)</f>
        <v>238.91304347826085</v>
      </c>
    </row>
    <row r="246" spans="1:8" ht="15" customHeight="1">
      <c r="A246" s="1456"/>
      <c r="B246" s="1457"/>
      <c r="C246" s="1458"/>
      <c r="D246" s="1459" t="s">
        <v>11676</v>
      </c>
      <c r="E246" s="1460"/>
      <c r="F246" s="1527"/>
      <c r="G246" s="1528"/>
      <c r="H246" s="342" t="str">
        <f>IF(G246="","",G246-G246*COMPASS!$U$52)</f>
        <v/>
      </c>
    </row>
    <row r="247" spans="1:8" ht="15" customHeight="1">
      <c r="A247" s="1450" t="s">
        <v>12065</v>
      </c>
      <c r="B247" s="1451" t="s">
        <v>421</v>
      </c>
      <c r="C247" s="1452" t="s">
        <v>11677</v>
      </c>
      <c r="D247" s="1453" t="s">
        <v>11678</v>
      </c>
      <c r="E247" s="1454">
        <v>1</v>
      </c>
      <c r="F247" s="1526"/>
      <c r="G247" s="1455">
        <v>79.923273657289002</v>
      </c>
      <c r="H247" s="763">
        <f>IF(G247="","",G247-G247*COMPASS!$U$52)</f>
        <v>79.923273657289002</v>
      </c>
    </row>
    <row r="248" spans="1:8" ht="15" customHeight="1">
      <c r="A248" s="1450" t="s">
        <v>12066</v>
      </c>
      <c r="B248" s="1451" t="s">
        <v>421</v>
      </c>
      <c r="C248" s="1452" t="s">
        <v>11679</v>
      </c>
      <c r="D248" s="1453" t="s">
        <v>11680</v>
      </c>
      <c r="E248" s="1454">
        <v>1</v>
      </c>
      <c r="F248" s="1526"/>
      <c r="G248" s="1455">
        <v>130.98536516055697</v>
      </c>
      <c r="H248" s="763">
        <f>IF(G248="","",G248-G248*COMPASS!$U$52)</f>
        <v>130.98536516055697</v>
      </c>
    </row>
    <row r="249" spans="1:8" ht="15" customHeight="1">
      <c r="A249" s="1471" t="s">
        <v>12067</v>
      </c>
      <c r="B249" s="1472" t="s">
        <v>992</v>
      </c>
      <c r="C249" s="1452" t="s">
        <v>11681</v>
      </c>
      <c r="D249" s="1453" t="s">
        <v>11682</v>
      </c>
      <c r="E249" s="1473">
        <v>1</v>
      </c>
      <c r="F249" s="1526"/>
      <c r="G249" s="1455">
        <v>34.10059676044331</v>
      </c>
      <c r="H249" s="763">
        <f>IF(G249="","",G249-G249*COMPASS!$U$52)</f>
        <v>34.10059676044331</v>
      </c>
    </row>
    <row r="250" spans="1:8" ht="15" customHeight="1">
      <c r="A250" s="1471" t="s">
        <v>12068</v>
      </c>
      <c r="B250" s="1468" t="s">
        <v>992</v>
      </c>
      <c r="C250" s="1452" t="s">
        <v>11683</v>
      </c>
      <c r="D250" s="1453" t="s">
        <v>11684</v>
      </c>
      <c r="E250" s="1473">
        <v>1</v>
      </c>
      <c r="F250" s="1526"/>
      <c r="G250" s="1455">
        <v>38.895993179880641</v>
      </c>
      <c r="H250" s="763">
        <f>IF(G250="","",G250-G250*COMPASS!$U$52)</f>
        <v>38.895993179880641</v>
      </c>
    </row>
    <row r="251" spans="1:8" ht="15" customHeight="1">
      <c r="A251" s="1450" t="s">
        <v>12069</v>
      </c>
      <c r="B251" s="1470" t="s">
        <v>992</v>
      </c>
      <c r="C251" s="1452" t="s">
        <v>11685</v>
      </c>
      <c r="D251" s="1453" t="s">
        <v>17171</v>
      </c>
      <c r="E251" s="1454">
        <v>1</v>
      </c>
      <c r="F251" s="1526"/>
      <c r="G251" s="1455">
        <v>40.356813015061086</v>
      </c>
      <c r="H251" s="763">
        <f>IF(G251="","",G251-G251*COMPASS!$U$52)</f>
        <v>40.356813015061086</v>
      </c>
    </row>
    <row r="252" spans="1:8" ht="15" customHeight="1">
      <c r="A252" s="1450" t="s">
        <v>12666</v>
      </c>
      <c r="B252" s="1470" t="s">
        <v>421</v>
      </c>
      <c r="C252" s="1452" t="s">
        <v>12667</v>
      </c>
      <c r="D252" s="1453" t="s">
        <v>12668</v>
      </c>
      <c r="E252" s="1454">
        <v>1</v>
      </c>
      <c r="F252" s="1526"/>
      <c r="G252" s="1455">
        <v>51.461707871554417</v>
      </c>
      <c r="H252" s="763">
        <f>IF(G252="","",G252-G252*COMPASS!$U$52)</f>
        <v>51.461707871554417</v>
      </c>
    </row>
    <row r="253" spans="1:8" ht="15" customHeight="1">
      <c r="A253" s="1450" t="s">
        <v>12070</v>
      </c>
      <c r="B253" s="1451" t="s">
        <v>421</v>
      </c>
      <c r="C253" s="1452" t="s">
        <v>11686</v>
      </c>
      <c r="D253" s="1453" t="s">
        <v>11687</v>
      </c>
      <c r="E253" s="1454">
        <v>1</v>
      </c>
      <c r="F253" s="1526"/>
      <c r="G253" s="1455">
        <v>53.282182438192656</v>
      </c>
      <c r="H253" s="763">
        <f>IF(G253="","",G253-G253*COMPASS!$U$52)</f>
        <v>53.282182438192656</v>
      </c>
    </row>
    <row r="254" spans="1:8" ht="15" customHeight="1">
      <c r="A254" s="1450" t="s">
        <v>12071</v>
      </c>
      <c r="B254" s="1451" t="s">
        <v>421</v>
      </c>
      <c r="C254" s="1452" t="s">
        <v>11688</v>
      </c>
      <c r="D254" s="1453" t="s">
        <v>11689</v>
      </c>
      <c r="E254" s="1454">
        <v>1</v>
      </c>
      <c r="F254" s="1526"/>
      <c r="G254" s="1455">
        <v>61.274509803921561</v>
      </c>
      <c r="H254" s="763">
        <f>IF(G254="","",G254-G254*COMPASS!$U$52)</f>
        <v>61.274509803921561</v>
      </c>
    </row>
    <row r="255" spans="1:8" ht="15" customHeight="1">
      <c r="A255" s="1450" t="s">
        <v>12072</v>
      </c>
      <c r="B255" s="1451" t="s">
        <v>421</v>
      </c>
      <c r="C255" s="1452" t="s">
        <v>11690</v>
      </c>
      <c r="D255" s="1453" t="s">
        <v>11691</v>
      </c>
      <c r="E255" s="1454">
        <v>1</v>
      </c>
      <c r="F255" s="1526"/>
      <c r="G255" s="1455">
        <v>57.544757033248075</v>
      </c>
      <c r="H255" s="763">
        <f>IF(G255="","",G255-G255*COMPASS!$U$52)</f>
        <v>57.544757033248075</v>
      </c>
    </row>
    <row r="256" spans="1:8" ht="15" customHeight="1">
      <c r="A256" s="1450" t="s">
        <v>12073</v>
      </c>
      <c r="B256" s="1451" t="s">
        <v>421</v>
      </c>
      <c r="C256" s="1452" t="s">
        <v>11692</v>
      </c>
      <c r="D256" s="1453" t="s">
        <v>11693</v>
      </c>
      <c r="E256" s="1454">
        <v>1</v>
      </c>
      <c r="F256" s="1526"/>
      <c r="G256" s="1455">
        <v>69.266837169650458</v>
      </c>
      <c r="H256" s="763">
        <f>IF(G256="","",G256-G256*COMPASS!$U$52)</f>
        <v>69.266837169650458</v>
      </c>
    </row>
    <row r="257" spans="1:8" ht="15" customHeight="1">
      <c r="A257" s="1450" t="s">
        <v>12074</v>
      </c>
      <c r="B257" s="1451" t="s">
        <v>421</v>
      </c>
      <c r="C257" s="1452" t="s">
        <v>11694</v>
      </c>
      <c r="D257" s="1453" t="s">
        <v>11695</v>
      </c>
      <c r="E257" s="1454">
        <v>1</v>
      </c>
      <c r="F257" s="1526"/>
      <c r="G257" s="1455">
        <v>103.90025575447569</v>
      </c>
      <c r="H257" s="342">
        <f>IF(G257="","",G257-G257*COMPASS!$U$52)</f>
        <v>103.90025575447569</v>
      </c>
    </row>
    <row r="258" spans="1:8" ht="15" customHeight="1">
      <c r="A258" s="1450" t="s">
        <v>12075</v>
      </c>
      <c r="B258" s="1451" t="s">
        <v>421</v>
      </c>
      <c r="C258" s="1452" t="s">
        <v>11696</v>
      </c>
      <c r="D258" s="1453" t="s">
        <v>11697</v>
      </c>
      <c r="E258" s="1454">
        <v>1</v>
      </c>
      <c r="F258" s="1526"/>
      <c r="G258" s="1455">
        <v>106.56436487638531</v>
      </c>
      <c r="H258" s="342">
        <f>IF(G258="","",G258-G258*COMPASS!$U$52)</f>
        <v>106.56436487638531</v>
      </c>
    </row>
    <row r="259" spans="1:8" ht="15" customHeight="1">
      <c r="A259" s="1450" t="s">
        <v>12076</v>
      </c>
      <c r="B259" s="1470" t="s">
        <v>992</v>
      </c>
      <c r="C259" s="1452" t="s">
        <v>11698</v>
      </c>
      <c r="D259" s="1453" t="s">
        <v>11699</v>
      </c>
      <c r="E259" s="1454">
        <v>1</v>
      </c>
      <c r="F259" s="1526"/>
      <c r="G259" s="1455">
        <v>43.496021597044617</v>
      </c>
      <c r="H259" s="342">
        <f>IF(G259="","",G259-G259*COMPASS!$U$52)</f>
        <v>43.496021597044617</v>
      </c>
    </row>
    <row r="260" spans="1:8" ht="15" customHeight="1">
      <c r="A260" s="1450" t="s">
        <v>12077</v>
      </c>
      <c r="B260" s="1451" t="s">
        <v>421</v>
      </c>
      <c r="C260" s="1452" t="s">
        <v>11700</v>
      </c>
      <c r="D260" s="1453" t="s">
        <v>11701</v>
      </c>
      <c r="E260" s="1454">
        <v>1</v>
      </c>
      <c r="F260" s="1526"/>
      <c r="G260" s="1455">
        <v>51.204177323103153</v>
      </c>
      <c r="H260" s="342">
        <f>IF(G260="","",G260-G260*COMPASS!$U$52)</f>
        <v>51.204177323103153</v>
      </c>
    </row>
    <row r="261" spans="1:8" ht="15" customHeight="1">
      <c r="A261" s="1450" t="s">
        <v>12078</v>
      </c>
      <c r="B261" s="1451" t="s">
        <v>421</v>
      </c>
      <c r="C261" s="1452" t="s">
        <v>11702</v>
      </c>
      <c r="D261" s="1453" t="s">
        <v>11703</v>
      </c>
      <c r="E261" s="1454">
        <v>1</v>
      </c>
      <c r="F261" s="1526"/>
      <c r="G261" s="1455">
        <v>49.00184711565786</v>
      </c>
      <c r="H261" s="342">
        <f>IF(G261="","",G261-G261*COMPASS!$U$52)</f>
        <v>49.00184711565786</v>
      </c>
    </row>
    <row r="262" spans="1:8" ht="15" customHeight="1">
      <c r="A262" s="1450" t="s">
        <v>12079</v>
      </c>
      <c r="B262" s="1451" t="s">
        <v>421</v>
      </c>
      <c r="C262" s="1452" t="s">
        <v>11704</v>
      </c>
      <c r="D262" s="1453" t="s">
        <v>11705</v>
      </c>
      <c r="E262" s="1454">
        <v>1</v>
      </c>
      <c r="F262" s="1526"/>
      <c r="G262" s="1455">
        <v>51.204177323103153</v>
      </c>
      <c r="H262" s="342">
        <f>IF(G262="","",G262-G262*COMPASS!$U$52)</f>
        <v>51.204177323103153</v>
      </c>
    </row>
    <row r="263" spans="1:8" ht="15" customHeight="1">
      <c r="A263" s="1450" t="s">
        <v>12080</v>
      </c>
      <c r="B263" s="1451" t="s">
        <v>421</v>
      </c>
      <c r="C263" s="1452" t="s">
        <v>11706</v>
      </c>
      <c r="D263" s="1453" t="s">
        <v>11707</v>
      </c>
      <c r="E263" s="1454">
        <v>1</v>
      </c>
      <c r="F263" s="1526"/>
      <c r="G263" s="1455">
        <v>71.575731741972149</v>
      </c>
      <c r="H263" s="342">
        <f>IF(G263="","",G263-G263*COMPASS!$U$52)</f>
        <v>71.575731741972149</v>
      </c>
    </row>
    <row r="264" spans="1:8" ht="15" customHeight="1">
      <c r="A264" s="1450" t="s">
        <v>12081</v>
      </c>
      <c r="B264" s="1451" t="s">
        <v>421</v>
      </c>
      <c r="C264" s="1452" t="s">
        <v>11708</v>
      </c>
      <c r="D264" s="1453" t="s">
        <v>11709</v>
      </c>
      <c r="E264" s="1454">
        <v>1</v>
      </c>
      <c r="F264" s="1526"/>
      <c r="G264" s="1455">
        <v>82.587382779198649</v>
      </c>
      <c r="H264" s="342">
        <f>IF(G264="","",G264-G264*COMPASS!$U$52)</f>
        <v>82.587382779198649</v>
      </c>
    </row>
    <row r="265" spans="1:8" ht="15" customHeight="1">
      <c r="A265" s="1450" t="s">
        <v>12082</v>
      </c>
      <c r="B265" s="1451" t="s">
        <v>421</v>
      </c>
      <c r="C265" s="1452" t="s">
        <v>11710</v>
      </c>
      <c r="D265" s="1453" t="s">
        <v>11711</v>
      </c>
      <c r="E265" s="1454">
        <v>1</v>
      </c>
      <c r="F265" s="1526"/>
      <c r="G265" s="1455">
        <v>68.822818982665524</v>
      </c>
      <c r="H265" s="342">
        <f>IF(G265="","",G265-G265*COMPASS!$U$52)</f>
        <v>68.822818982665524</v>
      </c>
    </row>
    <row r="266" spans="1:8" ht="15" customHeight="1">
      <c r="A266" s="1450" t="s">
        <v>12083</v>
      </c>
      <c r="B266" s="1451" t="s">
        <v>421</v>
      </c>
      <c r="C266" s="1452" t="s">
        <v>11712</v>
      </c>
      <c r="D266" s="1453" t="s">
        <v>11713</v>
      </c>
      <c r="E266" s="1454">
        <v>1</v>
      </c>
      <c r="F266" s="1526"/>
      <c r="G266" s="1455">
        <v>71.575731741972149</v>
      </c>
      <c r="H266" s="342">
        <f>IF(G266="","",G266-G266*COMPASS!$U$52)</f>
        <v>71.575731741972149</v>
      </c>
    </row>
    <row r="267" spans="1:8" ht="15" customHeight="1">
      <c r="A267" s="1456"/>
      <c r="B267" s="1457"/>
      <c r="C267" s="1466"/>
      <c r="D267" s="1467" t="s">
        <v>11252</v>
      </c>
      <c r="E267" s="1460"/>
      <c r="F267" s="1527"/>
      <c r="G267" s="1528"/>
      <c r="H267" s="342" t="str">
        <f>IF(G267="","",G267-G267*COMPASS!$U$52)</f>
        <v/>
      </c>
    </row>
    <row r="268" spans="1:8" ht="15" customHeight="1">
      <c r="A268" s="1456"/>
      <c r="B268" s="1457"/>
      <c r="C268" s="1458"/>
      <c r="D268" s="1459" t="s">
        <v>11714</v>
      </c>
      <c r="E268" s="1460"/>
      <c r="F268" s="1527"/>
      <c r="G268" s="1528"/>
      <c r="H268" s="342" t="str">
        <f>IF(G268="","",G268-G268*COMPASS!$U$52)</f>
        <v/>
      </c>
    </row>
    <row r="269" spans="1:8" ht="15" customHeight="1">
      <c r="A269" s="1450" t="s">
        <v>12084</v>
      </c>
      <c r="B269" s="1451" t="s">
        <v>421</v>
      </c>
      <c r="C269" s="1452" t="s">
        <v>11715</v>
      </c>
      <c r="D269" s="1453" t="s">
        <v>17672</v>
      </c>
      <c r="E269" s="1454">
        <v>1</v>
      </c>
      <c r="F269" s="1526"/>
      <c r="G269" s="1455">
        <v>269.78545041204882</v>
      </c>
      <c r="H269" s="342">
        <f>IF(G269="","",G269-G269*COMPASS!$U$52)</f>
        <v>269.78545041204882</v>
      </c>
    </row>
    <row r="270" spans="1:8" ht="15" customHeight="1">
      <c r="A270" s="1450" t="s">
        <v>12085</v>
      </c>
      <c r="B270" s="1451" t="s">
        <v>421</v>
      </c>
      <c r="C270" s="1452" t="s">
        <v>11716</v>
      </c>
      <c r="D270" s="1453" t="s">
        <v>17673</v>
      </c>
      <c r="E270" s="1454">
        <v>1</v>
      </c>
      <c r="F270" s="1526"/>
      <c r="G270" s="1455">
        <v>519.50127877237856</v>
      </c>
      <c r="H270" s="342">
        <f>IF(G270="","",G270-G270*COMPASS!$U$52)</f>
        <v>519.50127877237856</v>
      </c>
    </row>
    <row r="271" spans="1:8" ht="15" customHeight="1">
      <c r="A271" s="1450" t="s">
        <v>12086</v>
      </c>
      <c r="B271" s="1451" t="s">
        <v>421</v>
      </c>
      <c r="C271" s="1452" t="s">
        <v>11717</v>
      </c>
      <c r="D271" s="1453" t="s">
        <v>17674</v>
      </c>
      <c r="E271" s="1454">
        <v>1</v>
      </c>
      <c r="F271" s="1526"/>
      <c r="G271" s="1455">
        <v>634.94600738846248</v>
      </c>
      <c r="H271" s="342">
        <f>IF(G271="","",G271-G271*COMPASS!$U$52)</f>
        <v>634.94600738846248</v>
      </c>
    </row>
    <row r="272" spans="1:8" ht="15" customHeight="1">
      <c r="A272" s="1450" t="s">
        <v>12087</v>
      </c>
      <c r="B272" s="1451" t="s">
        <v>421</v>
      </c>
      <c r="C272" s="1452" t="s">
        <v>11718</v>
      </c>
      <c r="D272" s="1453" t="s">
        <v>17674</v>
      </c>
      <c r="E272" s="1454">
        <v>1</v>
      </c>
      <c r="F272" s="1526"/>
      <c r="G272" s="1455">
        <v>594.54035237283324</v>
      </c>
      <c r="H272" s="342">
        <f>IF(G272="","",G272-G272*COMPASS!$U$52)</f>
        <v>594.54035237283324</v>
      </c>
    </row>
    <row r="273" spans="1:8" ht="15" customHeight="1">
      <c r="A273" s="1450" t="s">
        <v>12088</v>
      </c>
      <c r="B273" s="1451" t="s">
        <v>421</v>
      </c>
      <c r="C273" s="1452" t="s">
        <v>11719</v>
      </c>
      <c r="D273" s="1453" t="s">
        <v>11720</v>
      </c>
      <c r="E273" s="1454">
        <v>1</v>
      </c>
      <c r="F273" s="1526"/>
      <c r="G273" s="1455">
        <v>202.47229326513212</v>
      </c>
      <c r="H273" s="342">
        <f>IF(G273="","",G273-G273*COMPASS!$U$52)</f>
        <v>202.47229326513212</v>
      </c>
    </row>
    <row r="274" spans="1:8" ht="15" customHeight="1">
      <c r="A274" s="1450" t="s">
        <v>12089</v>
      </c>
      <c r="B274" s="1451" t="s">
        <v>421</v>
      </c>
      <c r="C274" s="1452" t="s">
        <v>11721</v>
      </c>
      <c r="D274" s="1453" t="s">
        <v>11722</v>
      </c>
      <c r="E274" s="1454">
        <v>1</v>
      </c>
      <c r="F274" s="1526"/>
      <c r="G274" s="1455">
        <v>133.20545609548165</v>
      </c>
      <c r="H274" s="342">
        <f>IF(G274="","",G274-G274*COMPASS!$U$52)</f>
        <v>133.20545609548165</v>
      </c>
    </row>
    <row r="275" spans="1:8" ht="15" customHeight="1">
      <c r="A275" s="1456"/>
      <c r="B275" s="1457"/>
      <c r="C275" s="1458"/>
      <c r="D275" s="1459" t="s">
        <v>11723</v>
      </c>
      <c r="E275" s="1460"/>
      <c r="F275" s="1527"/>
      <c r="G275" s="1528"/>
      <c r="H275" s="342" t="str">
        <f>IF(G275="","",G275-G275*COMPASS!$U$52)</f>
        <v/>
      </c>
    </row>
    <row r="276" spans="1:8" ht="15" customHeight="1">
      <c r="A276" s="1450" t="s">
        <v>12090</v>
      </c>
      <c r="B276" s="1451" t="s">
        <v>421</v>
      </c>
      <c r="C276" s="1452" t="s">
        <v>11724</v>
      </c>
      <c r="D276" s="1453" t="s">
        <v>11725</v>
      </c>
      <c r="E276" s="1454">
        <v>1</v>
      </c>
      <c r="F276" s="1526"/>
      <c r="G276" s="1455">
        <v>234.44160272804766</v>
      </c>
      <c r="H276" s="342">
        <f>IF(G276="","",G276-G276*COMPASS!$U$52)</f>
        <v>234.44160272804766</v>
      </c>
    </row>
    <row r="277" spans="1:8" ht="15" customHeight="1">
      <c r="A277" s="1456"/>
      <c r="B277" s="1457"/>
      <c r="C277" s="1458"/>
      <c r="D277" s="1459" t="s">
        <v>11726</v>
      </c>
      <c r="E277" s="1460"/>
      <c r="F277" s="1527"/>
      <c r="G277" s="1528"/>
      <c r="H277" s="342" t="str">
        <f>IF(G277="","",G277-G277*COMPASS!$U$52)</f>
        <v/>
      </c>
    </row>
    <row r="278" spans="1:8" ht="15" customHeight="1">
      <c r="A278" s="1450" t="s">
        <v>12091</v>
      </c>
      <c r="B278" s="1451" t="s">
        <v>992</v>
      </c>
      <c r="C278" s="1452" t="s">
        <v>11727</v>
      </c>
      <c r="D278" s="1453" t="s">
        <v>11728</v>
      </c>
      <c r="E278" s="1454">
        <v>1</v>
      </c>
      <c r="F278" s="1526"/>
      <c r="G278" s="1455">
        <v>101.85777209434498</v>
      </c>
      <c r="H278" s="342">
        <f>IF(G278="","",G278-G278*COMPASS!$U$52)</f>
        <v>101.85777209434498</v>
      </c>
    </row>
    <row r="279" spans="1:8" ht="15" customHeight="1">
      <c r="A279" s="1450" t="s">
        <v>12092</v>
      </c>
      <c r="B279" s="1451" t="s">
        <v>421</v>
      </c>
      <c r="C279" s="1452" t="s">
        <v>11729</v>
      </c>
      <c r="D279" s="1453" t="s">
        <v>11730</v>
      </c>
      <c r="E279" s="1454">
        <v>1</v>
      </c>
      <c r="F279" s="1526"/>
      <c r="G279" s="1455">
        <v>106.49776214833757</v>
      </c>
      <c r="H279" s="342">
        <f>IF(G279="","",G279-G279*COMPASS!$U$52)</f>
        <v>106.49776214833757</v>
      </c>
    </row>
    <row r="280" spans="1:8" ht="15" customHeight="1">
      <c r="A280" s="1450" t="s">
        <v>12093</v>
      </c>
      <c r="B280" s="1451" t="s">
        <v>421</v>
      </c>
      <c r="C280" s="1452" t="s">
        <v>11731</v>
      </c>
      <c r="D280" s="1453" t="s">
        <v>11732</v>
      </c>
      <c r="E280" s="1454">
        <v>1</v>
      </c>
      <c r="F280" s="1526"/>
      <c r="G280" s="1455">
        <v>132.1398124467178</v>
      </c>
      <c r="H280" s="342">
        <f>IF(G280="","",G280-G280*COMPASS!$U$52)</f>
        <v>132.1398124467178</v>
      </c>
    </row>
    <row r="281" spans="1:8" ht="15" customHeight="1">
      <c r="A281" s="1450" t="s">
        <v>12094</v>
      </c>
      <c r="B281" s="1451" t="s">
        <v>421</v>
      </c>
      <c r="C281" s="1452" t="s">
        <v>11733</v>
      </c>
      <c r="D281" s="1453" t="s">
        <v>11734</v>
      </c>
      <c r="E281" s="1454">
        <v>1</v>
      </c>
      <c r="F281" s="1526"/>
      <c r="G281" s="1455">
        <v>143.1514634839443</v>
      </c>
      <c r="H281" s="342">
        <f>IF(G281="","",G281-G281*COMPASS!$U$52)</f>
        <v>143.1514634839443</v>
      </c>
    </row>
    <row r="282" spans="1:8" ht="15" customHeight="1">
      <c r="A282" s="1450" t="s">
        <v>12095</v>
      </c>
      <c r="B282" s="1451" t="s">
        <v>421</v>
      </c>
      <c r="C282" s="1452" t="s">
        <v>11735</v>
      </c>
      <c r="D282" s="1453" t="s">
        <v>11736</v>
      </c>
      <c r="E282" s="1454">
        <v>1</v>
      </c>
      <c r="F282" s="1526"/>
      <c r="G282" s="1455">
        <v>207.80051150895139</v>
      </c>
      <c r="H282" s="342">
        <f>IF(G282="","",G282-G282*COMPASS!$U$52)</f>
        <v>207.80051150895139</v>
      </c>
    </row>
    <row r="283" spans="1:8" ht="15" customHeight="1">
      <c r="A283" s="1450" t="s">
        <v>12096</v>
      </c>
      <c r="B283" s="1451" t="s">
        <v>421</v>
      </c>
      <c r="C283" s="1452" t="s">
        <v>11737</v>
      </c>
      <c r="D283" s="1453" t="s">
        <v>11738</v>
      </c>
      <c r="E283" s="1454">
        <v>1</v>
      </c>
      <c r="F283" s="1526"/>
      <c r="G283" s="1455">
        <v>229.11338448422845</v>
      </c>
      <c r="H283" s="342">
        <f>IF(G283="","",G283-G283*COMPASS!$U$52)</f>
        <v>229.11338448422845</v>
      </c>
    </row>
    <row r="284" spans="1:8" ht="15" customHeight="1">
      <c r="A284" s="1450" t="s">
        <v>12097</v>
      </c>
      <c r="B284" s="1451" t="s">
        <v>421</v>
      </c>
      <c r="C284" s="1452" t="s">
        <v>11739</v>
      </c>
      <c r="D284" s="1453" t="s">
        <v>11740</v>
      </c>
      <c r="E284" s="1454">
        <v>1</v>
      </c>
      <c r="F284" s="1526"/>
      <c r="G284" s="1455">
        <v>88.093208297811856</v>
      </c>
      <c r="H284" s="342">
        <f>IF(G284="","",G284-G284*COMPASS!$U$52)</f>
        <v>88.093208297811856</v>
      </c>
    </row>
    <row r="285" spans="1:8" ht="15" customHeight="1">
      <c r="A285" s="1450" t="s">
        <v>12098</v>
      </c>
      <c r="B285" s="1451" t="s">
        <v>421</v>
      </c>
      <c r="C285" s="1452" t="s">
        <v>11741</v>
      </c>
      <c r="D285" s="1453" t="s">
        <v>11742</v>
      </c>
      <c r="E285" s="1454">
        <v>1</v>
      </c>
      <c r="F285" s="1526"/>
      <c r="G285" s="1455">
        <v>151.94302358624608</v>
      </c>
      <c r="H285" s="342">
        <f>IF(G285="","",G285-G285*COMPASS!$U$52)</f>
        <v>151.94302358624608</v>
      </c>
    </row>
    <row r="286" spans="1:8" ht="15" customHeight="1">
      <c r="A286" s="1456"/>
      <c r="B286" s="1457"/>
      <c r="C286" s="1458"/>
      <c r="D286" s="1459" t="s">
        <v>11743</v>
      </c>
      <c r="E286" s="1460"/>
      <c r="F286" s="1527"/>
      <c r="G286" s="1528"/>
      <c r="H286" s="342" t="str">
        <f>IF(G286="","",G286-G286*COMPASS!$U$52)</f>
        <v/>
      </c>
    </row>
    <row r="287" spans="1:8" ht="15" customHeight="1">
      <c r="A287" s="1450" t="s">
        <v>12099</v>
      </c>
      <c r="B287" s="1451" t="s">
        <v>421</v>
      </c>
      <c r="C287" s="1452" t="s">
        <v>11744</v>
      </c>
      <c r="D287" s="1453" t="s">
        <v>11745</v>
      </c>
      <c r="E287" s="1454">
        <v>1</v>
      </c>
      <c r="F287" s="1526"/>
      <c r="G287" s="1455">
        <v>79.834470019892024</v>
      </c>
      <c r="H287" s="342">
        <f>IF(G287="","",G287-G287*COMPASS!$U$52)</f>
        <v>79.834470019892024</v>
      </c>
    </row>
    <row r="288" spans="1:8" ht="15" customHeight="1">
      <c r="A288" s="1450" t="s">
        <v>12100</v>
      </c>
      <c r="B288" s="1451" t="s">
        <v>421</v>
      </c>
      <c r="C288" s="1452" t="s">
        <v>11746</v>
      </c>
      <c r="D288" s="1453" t="s">
        <v>11747</v>
      </c>
      <c r="E288" s="1454">
        <v>1</v>
      </c>
      <c r="F288" s="1526"/>
      <c r="G288" s="1455">
        <v>79.834470019892024</v>
      </c>
      <c r="H288" s="342">
        <f>IF(G288="","",G288-G288*COMPASS!$U$52)</f>
        <v>79.834470019892024</v>
      </c>
    </row>
    <row r="289" spans="1:8" ht="15" customHeight="1">
      <c r="A289" s="1450" t="s">
        <v>12101</v>
      </c>
      <c r="B289" s="1451" t="s">
        <v>421</v>
      </c>
      <c r="C289" s="1452" t="s">
        <v>11748</v>
      </c>
      <c r="D289" s="1453" t="s">
        <v>11749</v>
      </c>
      <c r="E289" s="1454">
        <v>1</v>
      </c>
      <c r="F289" s="1526"/>
      <c r="G289" s="1455">
        <v>206.95687695368002</v>
      </c>
      <c r="H289" s="342">
        <f>IF(G289="","",G289-G289*COMPASS!$U$52)</f>
        <v>206.95687695368002</v>
      </c>
    </row>
    <row r="290" spans="1:8" ht="15" customHeight="1">
      <c r="A290" s="1450" t="s">
        <v>12102</v>
      </c>
      <c r="B290" s="1451" t="s">
        <v>421</v>
      </c>
      <c r="C290" s="1452" t="s">
        <v>11750</v>
      </c>
      <c r="D290" s="1453" t="s">
        <v>11751</v>
      </c>
      <c r="E290" s="1454">
        <v>1</v>
      </c>
      <c r="F290" s="1526"/>
      <c r="G290" s="1455">
        <v>86.672350099460061</v>
      </c>
      <c r="H290" s="342">
        <f>IF(G290="","",G290-G290*COMPASS!$U$52)</f>
        <v>86.672350099460061</v>
      </c>
    </row>
    <row r="291" spans="1:8" ht="15" customHeight="1">
      <c r="A291" s="1450" t="s">
        <v>12103</v>
      </c>
      <c r="B291" s="1451" t="s">
        <v>421</v>
      </c>
      <c r="C291" s="1452" t="s">
        <v>11752</v>
      </c>
      <c r="D291" s="1453" t="s">
        <v>11753</v>
      </c>
      <c r="E291" s="1454">
        <v>1</v>
      </c>
      <c r="F291" s="1526"/>
      <c r="G291" s="1455">
        <v>105.63192668371694</v>
      </c>
      <c r="H291" s="342">
        <f>IF(G291="","",G291-G291*COMPASS!$U$52)</f>
        <v>105.63192668371694</v>
      </c>
    </row>
    <row r="292" spans="1:8" ht="15" customHeight="1">
      <c r="A292" s="1450" t="s">
        <v>12104</v>
      </c>
      <c r="B292" s="1451" t="s">
        <v>421</v>
      </c>
      <c r="C292" s="1452" t="s">
        <v>11754</v>
      </c>
      <c r="D292" s="1453" t="s">
        <v>11755</v>
      </c>
      <c r="E292" s="1454">
        <v>1</v>
      </c>
      <c r="F292" s="1526"/>
      <c r="G292" s="1455">
        <v>108.34043762432506</v>
      </c>
      <c r="H292" s="342">
        <f>IF(G292="","",G292-G292*COMPASS!$U$52)</f>
        <v>108.34043762432506</v>
      </c>
    </row>
    <row r="293" spans="1:8" ht="15" customHeight="1">
      <c r="A293" s="1450" t="s">
        <v>12105</v>
      </c>
      <c r="B293" s="1451" t="s">
        <v>421</v>
      </c>
      <c r="C293" s="1452" t="s">
        <v>11756</v>
      </c>
      <c r="D293" s="1453" t="s">
        <v>11757</v>
      </c>
      <c r="E293" s="1454">
        <v>1</v>
      </c>
      <c r="F293" s="1526"/>
      <c r="G293" s="1455">
        <v>97.50639386189259</v>
      </c>
      <c r="H293" s="342">
        <f>IF(G293="","",G293-G293*COMPASS!$U$52)</f>
        <v>97.50639386189259</v>
      </c>
    </row>
    <row r="294" spans="1:8" ht="15" customHeight="1">
      <c r="A294" s="1450" t="s">
        <v>12106</v>
      </c>
      <c r="B294" s="1451" t="s">
        <v>421</v>
      </c>
      <c r="C294" s="1452" t="s">
        <v>11758</v>
      </c>
      <c r="D294" s="1453" t="s">
        <v>11759</v>
      </c>
      <c r="E294" s="1454">
        <v>1</v>
      </c>
      <c r="F294" s="1526"/>
      <c r="G294" s="1455">
        <v>102.92341574310883</v>
      </c>
      <c r="H294" s="342">
        <f>IF(G294="","",G294-G294*COMPASS!$U$52)</f>
        <v>102.92341574310883</v>
      </c>
    </row>
    <row r="295" spans="1:8" ht="15" customHeight="1">
      <c r="A295" s="1456"/>
      <c r="B295" s="1457"/>
      <c r="C295" s="1458"/>
      <c r="D295" s="1459" t="s">
        <v>11760</v>
      </c>
      <c r="E295" s="1460"/>
      <c r="F295" s="1527"/>
      <c r="G295" s="1528"/>
      <c r="H295" s="342" t="str">
        <f>IF(G295="","",G295-G295*COMPASS!$U$52)</f>
        <v/>
      </c>
    </row>
    <row r="296" spans="1:8" ht="15" customHeight="1">
      <c r="A296" s="1450" t="s">
        <v>12107</v>
      </c>
      <c r="B296" s="1451" t="s">
        <v>421</v>
      </c>
      <c r="C296" s="1452" t="s">
        <v>11761</v>
      </c>
      <c r="D296" s="1453" t="s">
        <v>11762</v>
      </c>
      <c r="E296" s="1454">
        <v>1</v>
      </c>
      <c r="F296" s="1526"/>
      <c r="G296" s="1455">
        <v>344.20289855072463</v>
      </c>
      <c r="H296" s="342">
        <f>IF(G296="","",G296-G296*COMPASS!$U$52)</f>
        <v>344.20289855072463</v>
      </c>
    </row>
    <row r="297" spans="1:8" ht="15" customHeight="1">
      <c r="A297" s="1450" t="s">
        <v>12108</v>
      </c>
      <c r="B297" s="1451" t="s">
        <v>421</v>
      </c>
      <c r="C297" s="1452" t="s">
        <v>11763</v>
      </c>
      <c r="D297" s="1453" t="s">
        <v>11764</v>
      </c>
      <c r="E297" s="1454">
        <v>1</v>
      </c>
      <c r="F297" s="1526"/>
      <c r="G297" s="1455">
        <v>349.26470588235287</v>
      </c>
      <c r="H297" s="342">
        <f>IF(G297="","",G297-G297*COMPASS!$U$52)</f>
        <v>349.26470588235287</v>
      </c>
    </row>
    <row r="298" spans="1:8" ht="15" customHeight="1">
      <c r="A298" s="1450" t="s">
        <v>12109</v>
      </c>
      <c r="B298" s="1451" t="s">
        <v>421</v>
      </c>
      <c r="C298" s="1452" t="s">
        <v>11765</v>
      </c>
      <c r="D298" s="1453" t="s">
        <v>11766</v>
      </c>
      <c r="E298" s="1454">
        <v>1</v>
      </c>
      <c r="F298" s="1526"/>
      <c r="G298" s="1455">
        <v>369.51193520886613</v>
      </c>
      <c r="H298" s="342">
        <f>IF(G298="","",G298-G298*COMPASS!$U$52)</f>
        <v>369.51193520886613</v>
      </c>
    </row>
    <row r="299" spans="1:8" ht="15" customHeight="1">
      <c r="A299" s="1450" t="s">
        <v>12110</v>
      </c>
      <c r="B299" s="1451" t="s">
        <v>421</v>
      </c>
      <c r="C299" s="1452" t="s">
        <v>11767</v>
      </c>
      <c r="D299" s="1453" t="s">
        <v>11768</v>
      </c>
      <c r="E299" s="1454">
        <v>1</v>
      </c>
      <c r="F299" s="1526"/>
      <c r="G299" s="1455">
        <v>638.67576015913619</v>
      </c>
      <c r="H299" s="342">
        <f>IF(G299="","",G299-G299*COMPASS!$U$52)</f>
        <v>638.67576015913619</v>
      </c>
    </row>
    <row r="300" spans="1:8" ht="15" customHeight="1">
      <c r="A300" s="1456"/>
      <c r="B300" s="1457"/>
      <c r="C300" s="1458"/>
      <c r="D300" s="1459" t="s">
        <v>20286</v>
      </c>
      <c r="E300" s="1460"/>
      <c r="F300" s="1527"/>
      <c r="G300" s="1528"/>
      <c r="H300" s="342" t="str">
        <f>IF(G300="","",G300-G300*COMPASS!$U$52)</f>
        <v/>
      </c>
    </row>
    <row r="301" spans="1:8" ht="15" customHeight="1">
      <c r="A301" s="1456"/>
      <c r="B301" s="1457"/>
      <c r="C301" s="1458"/>
      <c r="D301" s="1459" t="s">
        <v>11769</v>
      </c>
      <c r="E301" s="1460"/>
      <c r="F301" s="1527"/>
      <c r="G301" s="1528"/>
      <c r="H301" s="342" t="str">
        <f>IF(G301="","",G301-G301*COMPASS!$U$52)</f>
        <v/>
      </c>
    </row>
    <row r="302" spans="1:8" ht="15" customHeight="1">
      <c r="A302" s="1450" t="s">
        <v>12111</v>
      </c>
      <c r="B302" s="1451" t="s">
        <v>421</v>
      </c>
      <c r="C302" s="1452" t="s">
        <v>11770</v>
      </c>
      <c r="D302" s="1453" t="s">
        <v>11771</v>
      </c>
      <c r="E302" s="1454">
        <v>1</v>
      </c>
      <c r="F302" s="1526"/>
      <c r="G302" s="1455">
        <v>115.62233589087806</v>
      </c>
      <c r="H302" s="342">
        <f>IF(G302="","",G302-G302*COMPASS!$U$52)</f>
        <v>115.62233589087806</v>
      </c>
    </row>
    <row r="303" spans="1:8" ht="15" customHeight="1">
      <c r="A303" s="1456"/>
      <c r="B303" s="1457"/>
      <c r="C303" s="1458"/>
      <c r="D303" s="1459" t="s">
        <v>11772</v>
      </c>
      <c r="E303" s="1460"/>
      <c r="F303" s="1527"/>
      <c r="G303" s="1528"/>
      <c r="H303" s="342" t="str">
        <f>IF(G303="","",G303-G303*COMPASS!$U$52)</f>
        <v/>
      </c>
    </row>
    <row r="304" spans="1:8" ht="15" customHeight="1">
      <c r="A304" s="1450" t="s">
        <v>12112</v>
      </c>
      <c r="B304" s="1451" t="s">
        <v>421</v>
      </c>
      <c r="C304" s="1452" t="s">
        <v>11773</v>
      </c>
      <c r="D304" s="1453" t="s">
        <v>17675</v>
      </c>
      <c r="E304" s="1454">
        <v>1</v>
      </c>
      <c r="F304" s="1526"/>
      <c r="G304" s="1455">
        <v>808.1131003125887</v>
      </c>
      <c r="H304" s="342">
        <f>IF(G304="","",G304-G304*COMPASS!$U$52)</f>
        <v>808.1131003125887</v>
      </c>
    </row>
    <row r="305" spans="1:8" ht="15" customHeight="1">
      <c r="A305" s="1450" t="s">
        <v>12113</v>
      </c>
      <c r="B305" s="1451" t="s">
        <v>421</v>
      </c>
      <c r="C305" s="1452" t="s">
        <v>11774</v>
      </c>
      <c r="D305" s="1453" t="s">
        <v>17676</v>
      </c>
      <c r="E305" s="1454">
        <v>1</v>
      </c>
      <c r="F305" s="1526"/>
      <c r="G305" s="1455">
        <v>776.3657999431656</v>
      </c>
      <c r="H305" s="342">
        <f>IF(G305="","",G305-G305*COMPASS!$U$52)</f>
        <v>776.3657999431656</v>
      </c>
    </row>
    <row r="306" spans="1:8" ht="15" customHeight="1">
      <c r="A306" s="1450" t="s">
        <v>12114</v>
      </c>
      <c r="B306" s="1451" t="s">
        <v>421</v>
      </c>
      <c r="C306" s="1452" t="s">
        <v>11775</v>
      </c>
      <c r="D306" s="1453" t="s">
        <v>11776</v>
      </c>
      <c r="E306" s="1454">
        <v>1</v>
      </c>
      <c r="F306" s="1526"/>
      <c r="G306" s="1455">
        <v>213.97236430804205</v>
      </c>
      <c r="H306" s="342">
        <f>IF(G306="","",G306-G306*COMPASS!$U$52)</f>
        <v>213.97236430804205</v>
      </c>
    </row>
    <row r="307" spans="1:8" ht="15" customHeight="1">
      <c r="A307" s="1450" t="s">
        <v>12115</v>
      </c>
      <c r="B307" s="1451" t="s">
        <v>421</v>
      </c>
      <c r="C307" s="1452" t="s">
        <v>11777</v>
      </c>
      <c r="D307" s="1453" t="s">
        <v>11778</v>
      </c>
      <c r="E307" s="1454">
        <v>1</v>
      </c>
      <c r="F307" s="1526"/>
      <c r="G307" s="1455">
        <v>148.96810173344699</v>
      </c>
      <c r="H307" s="342">
        <f>IF(G307="","",G307-G307*COMPASS!$U$52)</f>
        <v>148.96810173344699</v>
      </c>
    </row>
    <row r="308" spans="1:8" ht="15" customHeight="1">
      <c r="A308" s="1456"/>
      <c r="B308" s="1457"/>
      <c r="C308" s="1458"/>
      <c r="D308" s="1459" t="s">
        <v>11779</v>
      </c>
      <c r="E308" s="1460"/>
      <c r="F308" s="1527"/>
      <c r="G308" s="1528"/>
      <c r="H308" s="342" t="str">
        <f>IF(G308="","",G308-G308*COMPASS!$U$52)</f>
        <v/>
      </c>
    </row>
    <row r="309" spans="1:8" ht="15" customHeight="1">
      <c r="A309" s="1450" t="s">
        <v>12116</v>
      </c>
      <c r="B309" s="1451" t="s">
        <v>421</v>
      </c>
      <c r="C309" s="1452" t="s">
        <v>11780</v>
      </c>
      <c r="D309" s="1453" t="s">
        <v>11781</v>
      </c>
      <c r="E309" s="1454">
        <v>1</v>
      </c>
      <c r="F309" s="1526"/>
      <c r="G309" s="1455">
        <v>149.36771810173343</v>
      </c>
      <c r="H309" s="342">
        <f>IF(G309="","",G309-G309*COMPASS!$U$52)</f>
        <v>149.36771810173343</v>
      </c>
    </row>
    <row r="310" spans="1:8" ht="15" customHeight="1">
      <c r="A310" s="1450" t="s">
        <v>12117</v>
      </c>
      <c r="B310" s="1451" t="s">
        <v>421</v>
      </c>
      <c r="C310" s="1452" t="s">
        <v>11782</v>
      </c>
      <c r="D310" s="1453" t="s">
        <v>11783</v>
      </c>
      <c r="E310" s="1454">
        <v>1</v>
      </c>
      <c r="F310" s="1526"/>
      <c r="G310" s="1455">
        <v>172.54546746234723</v>
      </c>
      <c r="H310" s="342">
        <f>IF(G310="","",G310-G310*COMPASS!$U$52)</f>
        <v>172.54546746234723</v>
      </c>
    </row>
    <row r="311" spans="1:8" ht="15" customHeight="1">
      <c r="A311" s="1450" t="s">
        <v>12118</v>
      </c>
      <c r="B311" s="1451" t="s">
        <v>421</v>
      </c>
      <c r="C311" s="1452" t="s">
        <v>11784</v>
      </c>
      <c r="D311" s="1453" t="s">
        <v>11785</v>
      </c>
      <c r="E311" s="1454">
        <v>1</v>
      </c>
      <c r="F311" s="1526"/>
      <c r="G311" s="1455">
        <v>100.43691389599317</v>
      </c>
      <c r="H311" s="342">
        <f>IF(G311="","",G311-G311*COMPASS!$U$52)</f>
        <v>100.43691389599317</v>
      </c>
    </row>
    <row r="312" spans="1:8" ht="15" customHeight="1">
      <c r="A312" s="1450" t="s">
        <v>12119</v>
      </c>
      <c r="B312" s="1451" t="s">
        <v>421</v>
      </c>
      <c r="C312" s="1452" t="s">
        <v>11786</v>
      </c>
      <c r="D312" s="1453" t="s">
        <v>11787</v>
      </c>
      <c r="E312" s="1454">
        <v>1</v>
      </c>
      <c r="F312" s="1526"/>
      <c r="G312" s="1455">
        <v>175.12077294685989</v>
      </c>
      <c r="H312" s="342">
        <f>IF(G312="","",G312-G312*COMPASS!$U$52)</f>
        <v>175.12077294685989</v>
      </c>
    </row>
    <row r="313" spans="1:8" ht="15" customHeight="1">
      <c r="A313" s="1450" t="s">
        <v>12120</v>
      </c>
      <c r="B313" s="1451" t="s">
        <v>421</v>
      </c>
      <c r="C313" s="1452" t="s">
        <v>11788</v>
      </c>
      <c r="D313" s="1453" t="s">
        <v>11789</v>
      </c>
      <c r="E313" s="1454">
        <v>1</v>
      </c>
      <c r="F313" s="1526"/>
      <c r="G313" s="1455">
        <v>203.449133276499</v>
      </c>
      <c r="H313" s="342">
        <f>IF(G313="","",G313-G313*COMPASS!$U$52)</f>
        <v>203.449133276499</v>
      </c>
    </row>
    <row r="314" spans="1:8" ht="15" customHeight="1">
      <c r="A314" s="1450" t="s">
        <v>12121</v>
      </c>
      <c r="B314" s="1451" t="s">
        <v>421</v>
      </c>
      <c r="C314" s="1452" t="s">
        <v>11790</v>
      </c>
      <c r="D314" s="1453" t="s">
        <v>11791</v>
      </c>
      <c r="E314" s="1454">
        <v>1</v>
      </c>
      <c r="F314" s="1526"/>
      <c r="G314" s="1455">
        <v>361.43080420574029</v>
      </c>
      <c r="H314" s="342">
        <f>IF(G314="","",G314-G314*COMPASS!$U$52)</f>
        <v>361.43080420574029</v>
      </c>
    </row>
    <row r="315" spans="1:8" ht="15" customHeight="1">
      <c r="A315" s="1450" t="s">
        <v>12122</v>
      </c>
      <c r="B315" s="1451" t="s">
        <v>421</v>
      </c>
      <c r="C315" s="1452" t="s">
        <v>11792</v>
      </c>
      <c r="D315" s="1453" t="s">
        <v>11793</v>
      </c>
      <c r="E315" s="1454">
        <v>1</v>
      </c>
      <c r="F315" s="1526"/>
      <c r="G315" s="1455">
        <v>385.8518044899119</v>
      </c>
      <c r="H315" s="342">
        <f>IF(G315="","",G315-G315*COMPASS!$U$52)</f>
        <v>385.8518044899119</v>
      </c>
    </row>
    <row r="316" spans="1:8" ht="15" customHeight="1">
      <c r="A316" s="1456"/>
      <c r="B316" s="1457"/>
      <c r="C316" s="1458"/>
      <c r="D316" s="1459" t="s">
        <v>11794</v>
      </c>
      <c r="E316" s="1460"/>
      <c r="F316" s="1527"/>
      <c r="G316" s="1528"/>
      <c r="H316" s="342" t="str">
        <f>IF(G316="","",G316-G316*COMPASS!$U$52)</f>
        <v/>
      </c>
    </row>
    <row r="317" spans="1:8" ht="15" customHeight="1">
      <c r="A317" s="1450" t="s">
        <v>12123</v>
      </c>
      <c r="B317" s="1451" t="s">
        <v>421</v>
      </c>
      <c r="C317" s="1452" t="s">
        <v>11795</v>
      </c>
      <c r="D317" s="1453" t="s">
        <v>11796</v>
      </c>
      <c r="E317" s="1454">
        <v>1</v>
      </c>
      <c r="F317" s="1526"/>
      <c r="G317" s="1455">
        <v>103.90025575447569</v>
      </c>
      <c r="H317" s="342">
        <f>IF(G317="","",G317-G317*COMPASS!$U$52)</f>
        <v>103.90025575447569</v>
      </c>
    </row>
    <row r="318" spans="1:8" ht="15" customHeight="1">
      <c r="A318" s="1450" t="s">
        <v>12124</v>
      </c>
      <c r="B318" s="1451" t="s">
        <v>421</v>
      </c>
      <c r="C318" s="1452" t="s">
        <v>11797</v>
      </c>
      <c r="D318" s="1453" t="s">
        <v>11798</v>
      </c>
      <c r="E318" s="1454">
        <v>1</v>
      </c>
      <c r="F318" s="1526"/>
      <c r="G318" s="1455">
        <v>101.23614663256606</v>
      </c>
      <c r="H318" s="342">
        <f>IF(G318="","",G318-G318*COMPASS!$U$52)</f>
        <v>101.23614663256606</v>
      </c>
    </row>
    <row r="319" spans="1:8" ht="15" customHeight="1">
      <c r="A319" s="1450" t="s">
        <v>12125</v>
      </c>
      <c r="B319" s="1451" t="s">
        <v>421</v>
      </c>
      <c r="C319" s="1452" t="s">
        <v>11799</v>
      </c>
      <c r="D319" s="1453" t="s">
        <v>11800</v>
      </c>
      <c r="E319" s="1454">
        <v>1</v>
      </c>
      <c r="F319" s="1526"/>
      <c r="G319" s="1455">
        <v>114.55669224211422</v>
      </c>
      <c r="H319" s="342">
        <f>IF(G319="","",G319-G319*COMPASS!$U$52)</f>
        <v>114.55669224211422</v>
      </c>
    </row>
    <row r="320" spans="1:8" ht="15" customHeight="1">
      <c r="A320" s="1450" t="s">
        <v>12126</v>
      </c>
      <c r="B320" s="1451" t="s">
        <v>421</v>
      </c>
      <c r="C320" s="1452" t="s">
        <v>11801</v>
      </c>
      <c r="D320" s="1453" t="s">
        <v>11802</v>
      </c>
      <c r="E320" s="1454">
        <v>1</v>
      </c>
      <c r="F320" s="1526"/>
      <c r="G320" s="1455">
        <v>122.54901960784312</v>
      </c>
      <c r="H320" s="342">
        <f>IF(G320="","",G320-G320*COMPASS!$U$52)</f>
        <v>122.54901960784312</v>
      </c>
    </row>
    <row r="321" spans="1:8" ht="15" customHeight="1">
      <c r="A321" s="1450" t="s">
        <v>12127</v>
      </c>
      <c r="B321" s="1451" t="s">
        <v>421</v>
      </c>
      <c r="C321" s="1452" t="s">
        <v>11803</v>
      </c>
      <c r="D321" s="1453" t="s">
        <v>11804</v>
      </c>
      <c r="E321" s="1454">
        <v>1</v>
      </c>
      <c r="F321" s="1526"/>
      <c r="G321" s="1455">
        <v>154.56273088945724</v>
      </c>
      <c r="H321" s="342">
        <f>IF(G321="","",G321-G321*COMPASS!$U$52)</f>
        <v>154.56273088945724</v>
      </c>
    </row>
    <row r="322" spans="1:8" ht="15" customHeight="1">
      <c r="A322" s="1450" t="s">
        <v>12128</v>
      </c>
      <c r="B322" s="1451" t="s">
        <v>421</v>
      </c>
      <c r="C322" s="1452" t="s">
        <v>11805</v>
      </c>
      <c r="D322" s="1453" t="s">
        <v>11806</v>
      </c>
      <c r="E322" s="1454">
        <v>1</v>
      </c>
      <c r="F322" s="1526"/>
      <c r="G322" s="1455">
        <v>119.88491048593349</v>
      </c>
      <c r="H322" s="342">
        <f>IF(G322="","",G322-G322*COMPASS!$U$52)</f>
        <v>119.88491048593349</v>
      </c>
    </row>
    <row r="323" spans="1:8" ht="15" customHeight="1">
      <c r="A323" s="1450" t="s">
        <v>12129</v>
      </c>
      <c r="B323" s="1451" t="s">
        <v>421</v>
      </c>
      <c r="C323" s="1452" t="s">
        <v>11807</v>
      </c>
      <c r="D323" s="1453" t="s">
        <v>11808</v>
      </c>
      <c r="E323" s="1454">
        <v>1</v>
      </c>
      <c r="F323" s="1526"/>
      <c r="G323" s="1455">
        <v>119.88491048593349</v>
      </c>
      <c r="H323" s="342">
        <f>IF(G323="","",G323-G323*COMPASS!$U$52)</f>
        <v>119.88491048593349</v>
      </c>
    </row>
    <row r="324" spans="1:8" ht="15" customHeight="1">
      <c r="A324" s="1450" t="s">
        <v>12130</v>
      </c>
      <c r="B324" s="1451" t="s">
        <v>421</v>
      </c>
      <c r="C324" s="1452" t="s">
        <v>11809</v>
      </c>
      <c r="D324" s="1453" t="s">
        <v>11810</v>
      </c>
      <c r="E324" s="1454">
        <v>1</v>
      </c>
      <c r="F324" s="1526"/>
      <c r="G324" s="1455">
        <v>232.8431372549019</v>
      </c>
      <c r="H324" s="342">
        <f>IF(G324="","",G324-G324*COMPASS!$U$52)</f>
        <v>232.8431372549019</v>
      </c>
    </row>
    <row r="325" spans="1:8" ht="15" customHeight="1">
      <c r="A325" s="1450" t="s">
        <v>12131</v>
      </c>
      <c r="B325" s="1451" t="s">
        <v>421</v>
      </c>
      <c r="C325" s="1452" t="s">
        <v>11811</v>
      </c>
      <c r="D325" s="1453" t="s">
        <v>11812</v>
      </c>
      <c r="E325" s="1454">
        <v>1</v>
      </c>
      <c r="F325" s="1526"/>
      <c r="G325" s="1455">
        <v>337.00980392156862</v>
      </c>
      <c r="H325" s="342">
        <f>IF(G325="","",G325-G325*COMPASS!$U$52)</f>
        <v>337.00980392156862</v>
      </c>
    </row>
    <row r="326" spans="1:8" ht="15" customHeight="1">
      <c r="A326" s="1456"/>
      <c r="B326" s="1457"/>
      <c r="C326" s="1458"/>
      <c r="D326" s="1459" t="s">
        <v>11813</v>
      </c>
      <c r="E326" s="1460"/>
      <c r="F326" s="1527"/>
      <c r="G326" s="1528"/>
      <c r="H326" s="342" t="str">
        <f>IF(G326="","",G326-G326*COMPASS!$U$52)</f>
        <v/>
      </c>
    </row>
    <row r="327" spans="1:8" ht="15" customHeight="1">
      <c r="A327" s="1450" t="s">
        <v>12132</v>
      </c>
      <c r="B327" s="1451" t="s">
        <v>421</v>
      </c>
      <c r="C327" s="1452" t="s">
        <v>11814</v>
      </c>
      <c r="D327" s="1453" t="s">
        <v>11815</v>
      </c>
      <c r="E327" s="1454">
        <v>1</v>
      </c>
      <c r="F327" s="1526"/>
      <c r="G327" s="1455">
        <v>128.36565785734584</v>
      </c>
      <c r="H327" s="342">
        <f>IF(G327="","",G327-G327*COMPASS!$U$52)</f>
        <v>128.36565785734584</v>
      </c>
    </row>
    <row r="328" spans="1:8" ht="15" customHeight="1">
      <c r="A328" s="1450" t="s">
        <v>12133</v>
      </c>
      <c r="B328" s="1451" t="s">
        <v>421</v>
      </c>
      <c r="C328" s="1452" t="s">
        <v>11816</v>
      </c>
      <c r="D328" s="1453" t="s">
        <v>11817</v>
      </c>
      <c r="E328" s="1454">
        <v>1</v>
      </c>
      <c r="F328" s="1526"/>
      <c r="G328" s="1455">
        <v>117.88682864450129</v>
      </c>
      <c r="H328" s="342">
        <f>IF(G328="","",G328-G328*COMPASS!$U$52)</f>
        <v>117.88682864450129</v>
      </c>
    </row>
    <row r="329" spans="1:8" ht="15" customHeight="1">
      <c r="A329" s="1450" t="s">
        <v>12134</v>
      </c>
      <c r="B329" s="1451" t="s">
        <v>421</v>
      </c>
      <c r="C329" s="1452" t="s">
        <v>11818</v>
      </c>
      <c r="D329" s="1453" t="s">
        <v>11819</v>
      </c>
      <c r="E329" s="1454">
        <v>1</v>
      </c>
      <c r="F329" s="1526"/>
      <c r="G329" s="1455">
        <v>123.12624325092357</v>
      </c>
      <c r="H329" s="342">
        <f>IF(G329="","",G329-G329*COMPASS!$U$52)</f>
        <v>123.12624325092357</v>
      </c>
    </row>
    <row r="330" spans="1:8" ht="15" customHeight="1">
      <c r="A330" s="1456"/>
      <c r="B330" s="1457"/>
      <c r="C330" s="1458"/>
      <c r="D330" s="1459" t="s">
        <v>11820</v>
      </c>
      <c r="E330" s="1460"/>
      <c r="F330" s="1527"/>
      <c r="G330" s="1528"/>
      <c r="H330" s="342" t="str">
        <f>IF(G330="","",G330-G330*COMPASS!$U$52)</f>
        <v/>
      </c>
    </row>
    <row r="331" spans="1:8" ht="15" customHeight="1">
      <c r="A331" s="1450" t="s">
        <v>12135</v>
      </c>
      <c r="B331" s="1451" t="s">
        <v>421</v>
      </c>
      <c r="C331" s="1452" t="s">
        <v>11821</v>
      </c>
      <c r="D331" s="1453" t="s">
        <v>11822</v>
      </c>
      <c r="E331" s="1454">
        <v>1</v>
      </c>
      <c r="F331" s="1526"/>
      <c r="G331" s="1455">
        <v>53.957090082409778</v>
      </c>
      <c r="H331" s="342">
        <f>IF(G331="","",G331-G331*COMPASS!$U$52)</f>
        <v>53.957090082409778</v>
      </c>
    </row>
    <row r="332" spans="1:8" ht="15" customHeight="1">
      <c r="A332" s="1450" t="s">
        <v>12136</v>
      </c>
      <c r="B332" s="1451" t="s">
        <v>421</v>
      </c>
      <c r="C332" s="1452" t="s">
        <v>11823</v>
      </c>
      <c r="D332" s="1453" t="s">
        <v>11824</v>
      </c>
      <c r="E332" s="1454">
        <v>1</v>
      </c>
      <c r="F332" s="1526"/>
      <c r="G332" s="1455">
        <v>159.80214549587953</v>
      </c>
      <c r="H332" s="342">
        <f>IF(G332="","",G332-G332*COMPASS!$U$52)</f>
        <v>159.80214549587953</v>
      </c>
    </row>
    <row r="333" spans="1:8" ht="15" customHeight="1">
      <c r="A333" s="1450" t="s">
        <v>12137</v>
      </c>
      <c r="B333" s="1451" t="s">
        <v>421</v>
      </c>
      <c r="C333" s="1452" t="s">
        <v>11825</v>
      </c>
      <c r="D333" s="1453" t="s">
        <v>11826</v>
      </c>
      <c r="E333" s="1454">
        <v>1</v>
      </c>
      <c r="F333" s="1526"/>
      <c r="G333" s="1455">
        <v>255.75447570332477</v>
      </c>
      <c r="H333" s="342">
        <f>IF(G333="","",G333-G333*COMPASS!$U$52)</f>
        <v>255.75447570332477</v>
      </c>
    </row>
    <row r="334" spans="1:8" ht="15" customHeight="1">
      <c r="A334" s="1450" t="s">
        <v>12138</v>
      </c>
      <c r="B334" s="1451" t="s">
        <v>421</v>
      </c>
      <c r="C334" s="1452" t="s">
        <v>11827</v>
      </c>
      <c r="D334" s="1453" t="s">
        <v>11828</v>
      </c>
      <c r="E334" s="1454">
        <v>1</v>
      </c>
      <c r="F334" s="1526"/>
      <c r="G334" s="1455">
        <v>42.794472861608412</v>
      </c>
      <c r="H334" s="342">
        <f>IF(G334="","",G334-G334*COMPASS!$U$52)</f>
        <v>42.794472861608412</v>
      </c>
    </row>
    <row r="335" spans="1:8" ht="15" customHeight="1">
      <c r="A335" s="1456"/>
      <c r="B335" s="1457"/>
      <c r="C335" s="1466"/>
      <c r="D335" s="1467" t="s">
        <v>11253</v>
      </c>
      <c r="E335" s="1460"/>
      <c r="F335" s="1527"/>
      <c r="G335" s="1528"/>
      <c r="H335" s="342" t="str">
        <f>IF(G335="","",G335-G335*COMPASS!$U$52)</f>
        <v/>
      </c>
    </row>
    <row r="336" spans="1:8" ht="15" customHeight="1">
      <c r="A336" s="1456"/>
      <c r="B336" s="1457"/>
      <c r="C336" s="1458"/>
      <c r="D336" s="1459" t="s">
        <v>11829</v>
      </c>
      <c r="E336" s="1460"/>
      <c r="F336" s="1527"/>
      <c r="G336" s="1528"/>
      <c r="H336" s="342" t="str">
        <f>IF(G336="","",G336-G336*COMPASS!$U$52)</f>
        <v/>
      </c>
    </row>
    <row r="337" spans="1:8" ht="15" customHeight="1">
      <c r="A337" s="1456"/>
      <c r="B337" s="1457"/>
      <c r="C337" s="1458"/>
      <c r="D337" s="1459" t="s">
        <v>11830</v>
      </c>
      <c r="E337" s="1460"/>
      <c r="F337" s="1527"/>
      <c r="G337" s="1528"/>
      <c r="H337" s="342" t="str">
        <f>IF(G337="","",G337-G337*COMPASS!$U$52)</f>
        <v/>
      </c>
    </row>
    <row r="338" spans="1:8" ht="15" customHeight="1">
      <c r="A338" s="1450" t="s">
        <v>12139</v>
      </c>
      <c r="B338" s="1451" t="s">
        <v>421</v>
      </c>
      <c r="C338" s="1452" t="s">
        <v>11831</v>
      </c>
      <c r="D338" s="1453" t="s">
        <v>11832</v>
      </c>
      <c r="E338" s="1454">
        <v>1</v>
      </c>
      <c r="F338" s="1526"/>
      <c r="G338" s="1455">
        <v>192.92590224495595</v>
      </c>
      <c r="H338" s="342">
        <f>IF(G338="","",G338-G338*COMPASS!$U$52)</f>
        <v>192.92590224495595</v>
      </c>
    </row>
    <row r="339" spans="1:8" ht="15" customHeight="1">
      <c r="A339" s="1450" t="s">
        <v>12140</v>
      </c>
      <c r="B339" s="1451" t="s">
        <v>421</v>
      </c>
      <c r="C339" s="1452" t="s">
        <v>11833</v>
      </c>
      <c r="D339" s="1453" t="s">
        <v>11834</v>
      </c>
      <c r="E339" s="1454">
        <v>1</v>
      </c>
      <c r="F339" s="1526"/>
      <c r="G339" s="1455">
        <v>61.052500710429094</v>
      </c>
      <c r="H339" s="342">
        <f>IF(G339="","",G339-G339*COMPASS!$U$52)</f>
        <v>61.052500710429094</v>
      </c>
    </row>
    <row r="340" spans="1:8" ht="15" customHeight="1">
      <c r="A340" s="1450" t="s">
        <v>12141</v>
      </c>
      <c r="B340" s="1451" t="s">
        <v>421</v>
      </c>
      <c r="C340" s="1452" t="s">
        <v>11835</v>
      </c>
      <c r="D340" s="1453" t="s">
        <v>11836</v>
      </c>
      <c r="E340" s="1454">
        <v>1</v>
      </c>
      <c r="F340" s="1526"/>
      <c r="G340" s="1455">
        <v>102.56820119352089</v>
      </c>
      <c r="H340" s="342">
        <f>IF(G340="","",G340-G340*COMPASS!$U$52)</f>
        <v>102.56820119352089</v>
      </c>
    </row>
    <row r="341" spans="1:8" ht="15" customHeight="1">
      <c r="A341" s="1450" t="s">
        <v>12142</v>
      </c>
      <c r="B341" s="1451" t="s">
        <v>421</v>
      </c>
      <c r="C341" s="1452" t="s">
        <v>11837</v>
      </c>
      <c r="D341" s="1453" t="s">
        <v>11838</v>
      </c>
      <c r="E341" s="1454">
        <v>1</v>
      </c>
      <c r="F341" s="1526"/>
      <c r="G341" s="1455">
        <v>166.06280193236714</v>
      </c>
      <c r="H341" s="342">
        <f>IF(G341="","",G341-G341*COMPASS!$U$52)</f>
        <v>166.06280193236714</v>
      </c>
    </row>
    <row r="342" spans="1:8" ht="15" customHeight="1">
      <c r="A342" s="1450" t="s">
        <v>12143</v>
      </c>
      <c r="B342" s="1451" t="s">
        <v>421</v>
      </c>
      <c r="C342" s="1452" t="s">
        <v>11839</v>
      </c>
      <c r="D342" s="1453" t="s">
        <v>11840</v>
      </c>
      <c r="E342" s="1454">
        <v>1</v>
      </c>
      <c r="F342" s="1526"/>
      <c r="G342" s="1455">
        <v>166.06280193236714</v>
      </c>
      <c r="H342" s="342">
        <f>IF(G342="","",G342-G342*COMPASS!$U$52)</f>
        <v>166.06280193236714</v>
      </c>
    </row>
    <row r="343" spans="1:8" ht="15" customHeight="1">
      <c r="A343" s="1450" t="s">
        <v>12144</v>
      </c>
      <c r="B343" s="1451" t="s">
        <v>421</v>
      </c>
      <c r="C343" s="1452" t="s">
        <v>11841</v>
      </c>
      <c r="D343" s="1453" t="s">
        <v>11842</v>
      </c>
      <c r="E343" s="1454">
        <v>1</v>
      </c>
      <c r="F343" s="1526"/>
      <c r="G343" s="1455">
        <v>192.92590224495595</v>
      </c>
      <c r="H343" s="342">
        <f>IF(G343="","",G343-G343*COMPASS!$U$52)</f>
        <v>192.92590224495595</v>
      </c>
    </row>
    <row r="344" spans="1:8" ht="15" customHeight="1">
      <c r="A344" s="1450" t="s">
        <v>12145</v>
      </c>
      <c r="B344" s="1451" t="s">
        <v>421</v>
      </c>
      <c r="C344" s="1452" t="s">
        <v>11843</v>
      </c>
      <c r="D344" s="1453" t="s">
        <v>11844</v>
      </c>
      <c r="E344" s="1454">
        <v>1</v>
      </c>
      <c r="F344" s="1526"/>
      <c r="G344" s="1455">
        <v>192.92590224495595</v>
      </c>
      <c r="H344" s="342">
        <f>IF(G344="","",G344-G344*COMPASS!$U$52)</f>
        <v>192.92590224495595</v>
      </c>
    </row>
    <row r="345" spans="1:8" ht="15" customHeight="1">
      <c r="A345" s="1450" t="s">
        <v>12146</v>
      </c>
      <c r="B345" s="1451" t="s">
        <v>421</v>
      </c>
      <c r="C345" s="1452" t="s">
        <v>11845</v>
      </c>
      <c r="D345" s="1453" t="s">
        <v>11846</v>
      </c>
      <c r="E345" s="1454">
        <v>1</v>
      </c>
      <c r="F345" s="1526"/>
      <c r="G345" s="1455">
        <v>356.54660414890589</v>
      </c>
      <c r="H345" s="342">
        <f>IF(G345="","",G345-G345*COMPASS!$U$52)</f>
        <v>356.54660414890589</v>
      </c>
    </row>
    <row r="346" spans="1:8" ht="15" customHeight="1">
      <c r="A346" s="1450" t="s">
        <v>12147</v>
      </c>
      <c r="B346" s="1451" t="s">
        <v>421</v>
      </c>
      <c r="C346" s="1452" t="s">
        <v>11847</v>
      </c>
      <c r="D346" s="1453" t="s">
        <v>11848</v>
      </c>
      <c r="E346" s="1454">
        <v>1</v>
      </c>
      <c r="F346" s="1526"/>
      <c r="G346" s="1455">
        <v>363.02926967888601</v>
      </c>
      <c r="H346" s="342">
        <f>IF(G346="","",G346-G346*COMPASS!$U$52)</f>
        <v>363.02926967888601</v>
      </c>
    </row>
    <row r="347" spans="1:8" ht="15" customHeight="1">
      <c r="A347" s="1456"/>
      <c r="B347" s="1457"/>
      <c r="C347" s="1458"/>
      <c r="D347" s="1459" t="s">
        <v>11849</v>
      </c>
      <c r="E347" s="1460"/>
      <c r="F347" s="1527"/>
      <c r="G347" s="1528"/>
      <c r="H347" s="342" t="str">
        <f>IF(G347="","",G347-G347*COMPASS!$U$52)</f>
        <v/>
      </c>
    </row>
    <row r="348" spans="1:8" ht="15" customHeight="1">
      <c r="A348" s="1450" t="s">
        <v>12148</v>
      </c>
      <c r="B348" s="1451" t="s">
        <v>421</v>
      </c>
      <c r="C348" s="1452" t="s">
        <v>11850</v>
      </c>
      <c r="D348" s="1453" t="s">
        <v>11851</v>
      </c>
      <c r="E348" s="1454">
        <v>1</v>
      </c>
      <c r="F348" s="1526"/>
      <c r="G348" s="1455">
        <v>69.266837169650458</v>
      </c>
      <c r="H348" s="342">
        <f>IF(G348="","",G348-G348*COMPASS!$U$52)</f>
        <v>69.266837169650458</v>
      </c>
    </row>
    <row r="349" spans="1:8" ht="15" customHeight="1">
      <c r="A349" s="1471" t="s">
        <v>12149</v>
      </c>
      <c r="B349" s="1472" t="s">
        <v>992</v>
      </c>
      <c r="C349" s="1452" t="s">
        <v>11852</v>
      </c>
      <c r="D349" s="1453" t="s">
        <v>11853</v>
      </c>
      <c r="E349" s="1473">
        <v>1</v>
      </c>
      <c r="F349" s="1530"/>
      <c r="G349" s="1455">
        <v>27.706734867860188</v>
      </c>
      <c r="H349" s="342">
        <f>IF(G349="","",G349-G349*COMPASS!$U$52)</f>
        <v>27.706734867860188</v>
      </c>
    </row>
    <row r="350" spans="1:8" ht="15" customHeight="1">
      <c r="A350" s="1471" t="s">
        <v>12150</v>
      </c>
      <c r="B350" s="1472" t="s">
        <v>992</v>
      </c>
      <c r="C350" s="1452" t="s">
        <v>11854</v>
      </c>
      <c r="D350" s="1453" t="s">
        <v>11855</v>
      </c>
      <c r="E350" s="1473">
        <v>1</v>
      </c>
      <c r="F350" s="1530"/>
      <c r="G350" s="1455">
        <v>28.772378516624038</v>
      </c>
      <c r="H350" s="342">
        <f>IF(G350="","",G350-G350*COMPASS!$U$52)</f>
        <v>28.772378516624038</v>
      </c>
    </row>
    <row r="351" spans="1:8" ht="15" customHeight="1">
      <c r="A351" s="1471" t="s">
        <v>12151</v>
      </c>
      <c r="B351" s="1472" t="s">
        <v>992</v>
      </c>
      <c r="C351" s="1452" t="s">
        <v>11856</v>
      </c>
      <c r="D351" s="1453" t="s">
        <v>20126</v>
      </c>
      <c r="E351" s="1473">
        <v>1</v>
      </c>
      <c r="F351" s="1530"/>
      <c r="G351" s="1455">
        <v>29.038789428814997</v>
      </c>
      <c r="H351" s="342">
        <f>IF(G351="","",G351-G351*COMPASS!$U$52)</f>
        <v>29.038789428814997</v>
      </c>
    </row>
    <row r="352" spans="1:8" ht="15" customHeight="1">
      <c r="A352" s="1471" t="s">
        <v>12152</v>
      </c>
      <c r="B352" s="1468" t="s">
        <v>421</v>
      </c>
      <c r="C352" s="1452" t="s">
        <v>11857</v>
      </c>
      <c r="D352" s="1453" t="s">
        <v>11858</v>
      </c>
      <c r="E352" s="1473">
        <v>1</v>
      </c>
      <c r="F352" s="1530"/>
      <c r="G352" s="1455">
        <v>181.15942028985506</v>
      </c>
      <c r="H352" s="342">
        <f>IF(G352="","",G352-G352*COMPASS!$U$52)</f>
        <v>181.15942028985506</v>
      </c>
    </row>
    <row r="353" spans="1:8" ht="15" customHeight="1">
      <c r="A353" s="1450" t="s">
        <v>12153</v>
      </c>
      <c r="B353" s="1451" t="s">
        <v>421</v>
      </c>
      <c r="C353" s="1452" t="s">
        <v>11859</v>
      </c>
      <c r="D353" s="1453" t="s">
        <v>11860</v>
      </c>
      <c r="E353" s="1454">
        <v>1</v>
      </c>
      <c r="F353" s="1526"/>
      <c r="G353" s="1455">
        <v>31.43648763853367</v>
      </c>
      <c r="H353" s="342">
        <f>IF(G353="","",G353-G353*COMPASS!$U$52)</f>
        <v>31.43648763853367</v>
      </c>
    </row>
    <row r="354" spans="1:8" ht="15" customHeight="1">
      <c r="A354" s="1450" t="s">
        <v>12154</v>
      </c>
      <c r="B354" s="1451" t="s">
        <v>421</v>
      </c>
      <c r="C354" s="1452" t="s">
        <v>11861</v>
      </c>
      <c r="D354" s="1453" t="s">
        <v>11862</v>
      </c>
      <c r="E354" s="1454">
        <v>1</v>
      </c>
      <c r="F354" s="1526"/>
      <c r="G354" s="1455">
        <v>33.567774936061376</v>
      </c>
      <c r="H354" s="342">
        <f>IF(G354="","",G354-G354*COMPASS!$U$52)</f>
        <v>33.567774936061376</v>
      </c>
    </row>
    <row r="355" spans="1:8" ht="15" customHeight="1">
      <c r="A355" s="1450" t="s">
        <v>12155</v>
      </c>
      <c r="B355" s="1451" t="s">
        <v>421</v>
      </c>
      <c r="C355" s="1452" t="s">
        <v>11863</v>
      </c>
      <c r="D355" s="1453" t="s">
        <v>11864</v>
      </c>
      <c r="E355" s="1454">
        <v>1</v>
      </c>
      <c r="F355" s="1526"/>
      <c r="G355" s="1455">
        <v>32.768542199488493</v>
      </c>
      <c r="H355" s="342">
        <f>IF(G355="","",G355-G355*COMPASS!$U$52)</f>
        <v>32.768542199488493</v>
      </c>
    </row>
    <row r="356" spans="1:8" ht="15" customHeight="1">
      <c r="A356" s="1450" t="s">
        <v>12156</v>
      </c>
      <c r="B356" s="1451" t="s">
        <v>421</v>
      </c>
      <c r="C356" s="1452" t="s">
        <v>11865</v>
      </c>
      <c r="D356" s="1453" t="s">
        <v>11866</v>
      </c>
      <c r="E356" s="1454">
        <v>1</v>
      </c>
      <c r="F356" s="1526"/>
      <c r="G356" s="1455">
        <v>36.764705882352949</v>
      </c>
      <c r="H356" s="342">
        <f>IF(G356="","",G356-G356*COMPASS!$U$52)</f>
        <v>36.764705882352949</v>
      </c>
    </row>
    <row r="357" spans="1:8" ht="15" customHeight="1">
      <c r="A357" s="1450" t="s">
        <v>12157</v>
      </c>
      <c r="B357" s="1451" t="s">
        <v>421</v>
      </c>
      <c r="C357" s="1452" t="s">
        <v>11867</v>
      </c>
      <c r="D357" s="1453" t="s">
        <v>11868</v>
      </c>
      <c r="E357" s="1454">
        <v>1</v>
      </c>
      <c r="F357" s="1526"/>
      <c r="G357" s="1455">
        <v>85.251491901108267</v>
      </c>
      <c r="H357" s="342">
        <f>IF(G357="","",G357-G357*COMPASS!$U$52)</f>
        <v>85.251491901108267</v>
      </c>
    </row>
    <row r="358" spans="1:8" ht="15" customHeight="1">
      <c r="A358" s="1450" t="s">
        <v>12158</v>
      </c>
      <c r="B358" s="1451" t="s">
        <v>421</v>
      </c>
      <c r="C358" s="1452" t="s">
        <v>11869</v>
      </c>
      <c r="D358" s="1453" t="s">
        <v>11870</v>
      </c>
      <c r="E358" s="1454">
        <v>1</v>
      </c>
      <c r="F358" s="1526"/>
      <c r="G358" s="1455">
        <v>87.915601023017913</v>
      </c>
      <c r="H358" s="342">
        <f>IF(G358="","",G358-G358*COMPASS!$U$52)</f>
        <v>87.915601023017913</v>
      </c>
    </row>
    <row r="359" spans="1:8" ht="15" customHeight="1">
      <c r="A359" s="1456"/>
      <c r="B359" s="1457"/>
      <c r="C359" s="1458"/>
      <c r="D359" s="1459" t="s">
        <v>11871</v>
      </c>
      <c r="E359" s="1460"/>
      <c r="F359" s="1527"/>
      <c r="G359" s="1528"/>
      <c r="H359" s="342" t="str">
        <f>IF(G359="","",G359-G359*COMPASS!$U$52)</f>
        <v/>
      </c>
    </row>
    <row r="360" spans="1:8" ht="15" customHeight="1">
      <c r="A360" s="1450" t="s">
        <v>12159</v>
      </c>
      <c r="B360" s="1451" t="s">
        <v>421</v>
      </c>
      <c r="C360" s="1452" t="s">
        <v>11872</v>
      </c>
      <c r="D360" s="1453" t="s">
        <v>11873</v>
      </c>
      <c r="E360" s="1454">
        <v>1</v>
      </c>
      <c r="F360" s="1526"/>
      <c r="G360" s="1455">
        <v>30.903665814151747</v>
      </c>
      <c r="H360" s="342">
        <f>IF(G360="","",G360-G360*COMPASS!$U$52)</f>
        <v>30.903665814151747</v>
      </c>
    </row>
    <row r="361" spans="1:8" ht="15" customHeight="1">
      <c r="A361" s="1450" t="s">
        <v>12160</v>
      </c>
      <c r="B361" s="1451" t="s">
        <v>421</v>
      </c>
      <c r="C361" s="1452" t="s">
        <v>11874</v>
      </c>
      <c r="D361" s="1453" t="s">
        <v>11875</v>
      </c>
      <c r="E361" s="1454">
        <v>1</v>
      </c>
      <c r="F361" s="1526"/>
      <c r="G361" s="1455">
        <v>42.35933503836317</v>
      </c>
      <c r="H361" s="342">
        <f>IF(G361="","",G361-G361*COMPASS!$U$52)</f>
        <v>42.35933503836317</v>
      </c>
    </row>
    <row r="362" spans="1:8" ht="15" customHeight="1">
      <c r="A362" s="1450" t="s">
        <v>12161</v>
      </c>
      <c r="B362" s="1451" t="s">
        <v>421</v>
      </c>
      <c r="C362" s="1452" t="s">
        <v>11876</v>
      </c>
      <c r="D362" s="1453" t="s">
        <v>11877</v>
      </c>
      <c r="E362" s="1454">
        <v>1</v>
      </c>
      <c r="F362" s="1526"/>
      <c r="G362" s="1455">
        <v>47.421142369991472</v>
      </c>
      <c r="H362" s="342">
        <f>IF(G362="","",G362-G362*COMPASS!$U$52)</f>
        <v>47.421142369991472</v>
      </c>
    </row>
    <row r="363" spans="1:8" ht="15" customHeight="1">
      <c r="A363" s="1450" t="s">
        <v>12162</v>
      </c>
      <c r="B363" s="1451" t="s">
        <v>421</v>
      </c>
      <c r="C363" s="1452" t="s">
        <v>11878</v>
      </c>
      <c r="D363" s="1453" t="s">
        <v>11879</v>
      </c>
      <c r="E363" s="1454">
        <v>1</v>
      </c>
      <c r="F363" s="1526"/>
      <c r="G363" s="1455">
        <v>55.413469735720376</v>
      </c>
      <c r="H363" s="342">
        <f>IF(G363="","",G363-G363*COMPASS!$U$52)</f>
        <v>55.413469735720376</v>
      </c>
    </row>
    <row r="364" spans="1:8" ht="15" customHeight="1">
      <c r="A364" s="1450" t="s">
        <v>12163</v>
      </c>
      <c r="B364" s="1451" t="s">
        <v>421</v>
      </c>
      <c r="C364" s="1452" t="s">
        <v>11880</v>
      </c>
      <c r="D364" s="1453" t="s">
        <v>11881</v>
      </c>
      <c r="E364" s="1454">
        <v>1</v>
      </c>
      <c r="F364" s="1526"/>
      <c r="G364" s="1455">
        <v>157.18243819266834</v>
      </c>
      <c r="H364" s="342">
        <f>IF(G364="","",G364-G364*COMPASS!$U$52)</f>
        <v>157.18243819266834</v>
      </c>
    </row>
    <row r="365" spans="1:8" ht="15" customHeight="1">
      <c r="A365" s="1450" t="s">
        <v>12164</v>
      </c>
      <c r="B365" s="1451" t="s">
        <v>421</v>
      </c>
      <c r="C365" s="1452" t="s">
        <v>11882</v>
      </c>
      <c r="D365" s="1453" t="s">
        <v>11883</v>
      </c>
      <c r="E365" s="1454">
        <v>1</v>
      </c>
      <c r="F365" s="1526"/>
      <c r="G365" s="1455">
        <v>39.428815004262574</v>
      </c>
      <c r="H365" s="342">
        <f>IF(G365="","",G365-G365*COMPASS!$U$52)</f>
        <v>39.428815004262574</v>
      </c>
    </row>
    <row r="366" spans="1:8" ht="15" customHeight="1">
      <c r="A366" s="1450" t="s">
        <v>12165</v>
      </c>
      <c r="B366" s="1451" t="s">
        <v>421</v>
      </c>
      <c r="C366" s="1452" t="s">
        <v>11884</v>
      </c>
      <c r="D366" s="1453" t="s">
        <v>11885</v>
      </c>
      <c r="E366" s="1454">
        <v>1</v>
      </c>
      <c r="F366" s="1526"/>
      <c r="G366" s="1455">
        <v>41.560102301790273</v>
      </c>
      <c r="H366" s="342">
        <f>IF(G366="","",G366-G366*COMPASS!$U$52)</f>
        <v>41.560102301790273</v>
      </c>
    </row>
    <row r="367" spans="1:8" ht="15" customHeight="1">
      <c r="A367" s="1456"/>
      <c r="B367" s="1457"/>
      <c r="C367" s="1466"/>
      <c r="D367" s="1467" t="s">
        <v>11254</v>
      </c>
      <c r="E367" s="1460"/>
      <c r="F367" s="1527"/>
      <c r="G367" s="1528"/>
      <c r="H367" s="342" t="str">
        <f>IF(G367="","",G367-G367*COMPASS!$U$52)</f>
        <v/>
      </c>
    </row>
    <row r="368" spans="1:8" ht="15" customHeight="1">
      <c r="A368" s="1456"/>
      <c r="B368" s="1457"/>
      <c r="C368" s="1458"/>
      <c r="D368" s="1459" t="s">
        <v>11886</v>
      </c>
      <c r="E368" s="1460"/>
      <c r="F368" s="1527"/>
      <c r="G368" s="1528"/>
      <c r="H368" s="342" t="str">
        <f>IF(G368="","",G368-G368*COMPASS!$U$52)</f>
        <v/>
      </c>
    </row>
    <row r="369" spans="1:8" ht="15" customHeight="1">
      <c r="A369" s="1456"/>
      <c r="B369" s="1457"/>
      <c r="C369" s="1458"/>
      <c r="D369" s="1459" t="s">
        <v>11887</v>
      </c>
      <c r="E369" s="1460"/>
      <c r="F369" s="1527"/>
      <c r="G369" s="1528"/>
      <c r="H369" s="342" t="str">
        <f>IF(G369="","",G369-G369*COMPASS!$U$52)</f>
        <v/>
      </c>
    </row>
    <row r="370" spans="1:8" ht="15" customHeight="1">
      <c r="A370" s="1456"/>
      <c r="B370" s="1457"/>
      <c r="C370" s="1458"/>
      <c r="D370" s="1459" t="s">
        <v>11888</v>
      </c>
      <c r="E370" s="1460"/>
      <c r="F370" s="1527"/>
      <c r="G370" s="1528"/>
      <c r="H370" s="342" t="str">
        <f>IF(G370="","",G370-G370*COMPASS!$U$52)</f>
        <v/>
      </c>
    </row>
    <row r="371" spans="1:8" ht="15" customHeight="1">
      <c r="A371" s="1450" t="s">
        <v>12166</v>
      </c>
      <c r="B371" s="1451" t="s">
        <v>421</v>
      </c>
      <c r="C371" s="1452" t="s">
        <v>11889</v>
      </c>
      <c r="D371" s="1453" t="s">
        <v>11890</v>
      </c>
      <c r="E371" s="1454">
        <v>1</v>
      </c>
      <c r="F371" s="1526"/>
      <c r="G371" s="1455">
        <v>151.85421994884911</v>
      </c>
      <c r="H371" s="342">
        <f>IF(G371="","",G371-G371*COMPASS!$U$52)</f>
        <v>151.85421994884911</v>
      </c>
    </row>
    <row r="372" spans="1:8" ht="15" customHeight="1">
      <c r="A372" s="1450" t="s">
        <v>12167</v>
      </c>
      <c r="B372" s="1451" t="s">
        <v>421</v>
      </c>
      <c r="C372" s="1452" t="s">
        <v>11891</v>
      </c>
      <c r="D372" s="1453" t="s">
        <v>11892</v>
      </c>
      <c r="E372" s="1454">
        <v>1</v>
      </c>
      <c r="F372" s="1526"/>
      <c r="G372" s="1455">
        <v>192.34867860187552</v>
      </c>
      <c r="H372" s="342">
        <f>IF(G372="","",G372-G372*COMPASS!$U$52)</f>
        <v>192.34867860187552</v>
      </c>
    </row>
    <row r="373" spans="1:8" ht="15" customHeight="1">
      <c r="A373" s="1450" t="s">
        <v>12168</v>
      </c>
      <c r="B373" s="1451" t="s">
        <v>421</v>
      </c>
      <c r="C373" s="1452" t="s">
        <v>11893</v>
      </c>
      <c r="D373" s="1453" t="s">
        <v>17677</v>
      </c>
      <c r="E373" s="1454">
        <v>1</v>
      </c>
      <c r="F373" s="1526"/>
      <c r="G373" s="1455">
        <v>197.41048593350382</v>
      </c>
      <c r="H373" s="342">
        <f>IF(G373="","",G373-G373*COMPASS!$U$52)</f>
        <v>197.41048593350382</v>
      </c>
    </row>
    <row r="374" spans="1:8">
      <c r="A374" s="1450" t="s">
        <v>12169</v>
      </c>
      <c r="B374" s="1451" t="s">
        <v>421</v>
      </c>
      <c r="C374" s="1452" t="s">
        <v>11894</v>
      </c>
      <c r="D374" s="1453" t="s">
        <v>11895</v>
      </c>
      <c r="E374" s="1454">
        <v>1</v>
      </c>
      <c r="F374" s="1526"/>
      <c r="G374" s="1455">
        <v>172.90068201193517</v>
      </c>
      <c r="H374" s="342">
        <f>IF(G374="","",G374-G374*COMPASS!$U$52)</f>
        <v>172.90068201193517</v>
      </c>
    </row>
    <row r="375" spans="1:8">
      <c r="A375" s="1450" t="s">
        <v>12170</v>
      </c>
      <c r="B375" s="1451" t="s">
        <v>421</v>
      </c>
      <c r="C375" s="1452" t="s">
        <v>11896</v>
      </c>
      <c r="D375" s="1453" t="s">
        <v>11897</v>
      </c>
      <c r="E375" s="1454">
        <v>1</v>
      </c>
      <c r="F375" s="1526"/>
      <c r="G375" s="1455">
        <v>188.61892583120203</v>
      </c>
      <c r="H375" s="342">
        <f>IF(G375="","",G375-G375*COMPASS!$U$52)</f>
        <v>188.61892583120203</v>
      </c>
    </row>
  </sheetData>
  <sheetProtection algorithmName="SHA-512" hashValue="tOAvMUu2Q/4mKsQoIKPk/BTEXWq+jPZbMMcJlqD9Fi/2VwHPcinEVUoPgsR7O3MPyFuIIOn57IQs6kweak+lug==" saltValue="uG0thcq7S/P106+XSPh1GA==" spinCount="100000" sheet="1"/>
  <mergeCells count="1">
    <mergeCell ref="D1:G1"/>
  </mergeCells>
  <conditionalFormatting sqref="C7">
    <cfRule type="duplicateValues" dxfId="9" priority="20"/>
  </conditionalFormatting>
  <conditionalFormatting sqref="C304">
    <cfRule type="duplicateValues" dxfId="8" priority="19"/>
  </conditionalFormatting>
  <conditionalFormatting sqref="C299:C303">
    <cfRule type="duplicateValues" dxfId="7" priority="13"/>
  </conditionalFormatting>
  <conditionalFormatting sqref="C119">
    <cfRule type="duplicateValues" dxfId="6" priority="10"/>
  </conditionalFormatting>
  <conditionalFormatting sqref="C232">
    <cfRule type="duplicateValues" dxfId="5" priority="7"/>
  </conditionalFormatting>
  <conditionalFormatting sqref="C269">
    <cfRule type="duplicateValues" dxfId="4" priority="6"/>
  </conditionalFormatting>
  <conditionalFormatting sqref="C294:C298">
    <cfRule type="duplicateValues" dxfId="3" priority="5"/>
  </conditionalFormatting>
  <conditionalFormatting sqref="C187:C192">
    <cfRule type="duplicateValues" dxfId="2" priority="61"/>
  </conditionalFormatting>
  <conditionalFormatting sqref="C305:C373 C9:C63 C69:C118 C120:C186 C193:C231 C233:C268 C270:C293">
    <cfRule type="duplicateValues" dxfId="1" priority="63"/>
  </conditionalFormatting>
  <conditionalFormatting sqref="C64:C68">
    <cfRule type="duplicateValues" dxfId="0" priority="86"/>
  </conditionalFormatting>
  <hyperlinks>
    <hyperlink ref="H2" location="Indice" display="Indice" xr:uid="{00000000-0004-0000-1B00-000000000000}"/>
    <hyperlink ref="D1" r:id="rId1" xr:uid="{00000000-0004-0000-1B00-000001000000}"/>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408577" r:id="rId5">
          <objectPr defaultSize="0" autoPict="0" r:id="rId6">
            <anchor moveWithCells="1">
              <from>
                <xdr:col>5</xdr:col>
                <xdr:colOff>22860</xdr:colOff>
                <xdr:row>4</xdr:row>
                <xdr:rowOff>22860</xdr:rowOff>
              </from>
              <to>
                <xdr:col>5</xdr:col>
                <xdr:colOff>327660</xdr:colOff>
                <xdr:row>4</xdr:row>
                <xdr:rowOff>289560</xdr:rowOff>
              </to>
            </anchor>
          </objectPr>
        </oleObject>
      </mc:Choice>
      <mc:Fallback>
        <oleObject progId="PI3.Image" shapeId="408577" r:id="rId5"/>
      </mc:Fallback>
    </mc:AlternateContent>
  </oleObjec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oglio40">
    <tabColor rgb="FF7030A0"/>
  </sheetPr>
  <dimension ref="A1:N64"/>
  <sheetViews>
    <sheetView zoomScale="75" workbookViewId="0">
      <selection activeCell="B14" sqref="B14:K14"/>
    </sheetView>
  </sheetViews>
  <sheetFormatPr defaultColWidth="9.33203125" defaultRowHeight="13.2"/>
  <cols>
    <col min="1" max="1" width="1.5546875" style="1" customWidth="1"/>
    <col min="2" max="2" width="2.33203125" style="1" customWidth="1"/>
    <col min="3" max="3" width="12.6640625" style="1" customWidth="1"/>
    <col min="4" max="4" width="21.44140625" style="1" customWidth="1"/>
    <col min="5" max="5" width="5.6640625" style="1" customWidth="1"/>
    <col min="6" max="7" width="12.6640625" style="1" customWidth="1"/>
    <col min="8" max="8" width="13.33203125" style="1" customWidth="1"/>
    <col min="9" max="9" width="12.6640625" style="1" customWidth="1"/>
    <col min="10" max="10" width="12.44140625" style="1" customWidth="1"/>
    <col min="11" max="11" width="17.33203125" style="1" customWidth="1"/>
    <col min="12" max="12" width="1.5546875" style="1" customWidth="1"/>
    <col min="13" max="16384" width="9.33203125" style="1"/>
  </cols>
  <sheetData>
    <row r="1" spans="1:12" ht="15.6">
      <c r="A1" s="10"/>
      <c r="B1" s="12"/>
      <c r="C1" s="10"/>
      <c r="D1" s="10"/>
      <c r="E1" s="10"/>
      <c r="F1" s="10"/>
      <c r="G1" s="10"/>
      <c r="H1" s="10"/>
      <c r="I1" s="10"/>
      <c r="J1" s="10"/>
      <c r="K1" s="10"/>
      <c r="L1" s="10"/>
    </row>
    <row r="2" spans="1:12">
      <c r="A2" s="10"/>
      <c r="B2" s="10"/>
      <c r="C2" s="1614"/>
      <c r="D2" s="1614"/>
      <c r="E2" s="1614"/>
      <c r="F2" s="1614"/>
      <c r="G2" s="10"/>
      <c r="H2" s="10"/>
      <c r="I2" s="10"/>
      <c r="J2" s="10"/>
      <c r="K2" s="10"/>
      <c r="L2" s="10"/>
    </row>
    <row r="3" spans="1:12">
      <c r="A3" s="10"/>
      <c r="B3" s="10"/>
      <c r="C3" s="1614"/>
      <c r="D3" s="1614"/>
      <c r="E3" s="1614"/>
      <c r="F3" s="1614"/>
      <c r="G3" s="18"/>
      <c r="H3" s="10"/>
      <c r="I3" s="10"/>
      <c r="J3" s="10"/>
      <c r="K3" s="10"/>
      <c r="L3" s="10"/>
    </row>
    <row r="4" spans="1:12" ht="15.6">
      <c r="A4" s="10"/>
      <c r="B4" s="10"/>
      <c r="C4" s="1615"/>
      <c r="D4" s="1616"/>
      <c r="E4" s="1616"/>
      <c r="F4" s="1616"/>
      <c r="G4" s="10"/>
      <c r="H4" s="10"/>
      <c r="I4" s="10"/>
      <c r="J4" s="10"/>
      <c r="K4" s="10"/>
      <c r="L4" s="10"/>
    </row>
    <row r="5" spans="1:12" ht="6.75" customHeight="1">
      <c r="A5" s="10"/>
      <c r="B5" s="10"/>
      <c r="C5" s="10"/>
      <c r="D5" s="10"/>
      <c r="E5" s="10"/>
      <c r="F5" s="10"/>
      <c r="G5" s="10"/>
      <c r="H5" s="10"/>
      <c r="I5" s="10"/>
      <c r="J5" s="10"/>
      <c r="K5" s="10"/>
      <c r="L5" s="10"/>
    </row>
    <row r="6" spans="1:12" ht="6.75" customHeight="1">
      <c r="A6" s="10"/>
      <c r="B6" s="10"/>
      <c r="C6" s="10"/>
      <c r="D6" s="10"/>
      <c r="E6" s="10"/>
      <c r="F6" s="10"/>
      <c r="G6" s="10"/>
      <c r="H6" s="10"/>
      <c r="I6" s="10"/>
      <c r="J6" s="10"/>
      <c r="K6" s="10"/>
      <c r="L6" s="10"/>
    </row>
    <row r="7" spans="1:12" ht="6.75" customHeight="1">
      <c r="A7" s="10"/>
      <c r="B7" s="10"/>
      <c r="C7" s="10"/>
      <c r="D7" s="10"/>
      <c r="E7" s="10"/>
      <c r="F7" s="10"/>
      <c r="G7" s="10"/>
      <c r="H7" s="10"/>
      <c r="I7" s="10"/>
      <c r="J7" s="10"/>
      <c r="K7" s="10"/>
      <c r="L7" s="10"/>
    </row>
    <row r="8" spans="1:12" ht="16.5" customHeight="1">
      <c r="A8" s="10"/>
      <c r="B8" s="10"/>
      <c r="C8" s="14"/>
      <c r="D8" s="15"/>
      <c r="E8" s="16"/>
      <c r="F8" s="17"/>
      <c r="G8" s="17"/>
      <c r="H8" s="17"/>
      <c r="I8" s="17"/>
      <c r="J8" s="17"/>
      <c r="K8" s="17"/>
      <c r="L8" s="10"/>
    </row>
    <row r="9" spans="1:12" ht="15" customHeight="1">
      <c r="A9" s="10"/>
      <c r="B9" s="10"/>
      <c r="C9" s="49"/>
      <c r="D9" s="49"/>
      <c r="E9" s="64"/>
      <c r="F9" s="64"/>
      <c r="G9" s="10"/>
      <c r="H9" s="10"/>
      <c r="I9" s="10"/>
      <c r="J9" s="10"/>
      <c r="K9" s="10"/>
      <c r="L9" s="10"/>
    </row>
    <row r="10" spans="1:12" ht="15" customHeight="1">
      <c r="A10" s="10"/>
      <c r="B10" s="10"/>
      <c r="C10" s="49"/>
      <c r="D10" s="49"/>
      <c r="E10" s="64"/>
      <c r="F10" s="64"/>
      <c r="G10" s="10"/>
      <c r="H10" s="10"/>
      <c r="I10" s="10"/>
      <c r="J10" s="10"/>
      <c r="K10" s="10"/>
      <c r="L10" s="10"/>
    </row>
    <row r="11" spans="1:12" ht="15" customHeight="1">
      <c r="A11" s="10"/>
      <c r="B11" s="10"/>
      <c r="C11" s="49"/>
      <c r="D11" s="49"/>
      <c r="E11" s="10"/>
      <c r="F11" s="64"/>
      <c r="G11" s="10"/>
      <c r="H11" s="10"/>
      <c r="I11" s="10"/>
      <c r="J11" s="10"/>
      <c r="K11" s="10"/>
      <c r="L11" s="10"/>
    </row>
    <row r="12" spans="1:12" ht="14.25" customHeight="1">
      <c r="A12" s="10"/>
      <c r="B12" s="67"/>
      <c r="C12" s="68"/>
      <c r="D12" s="67"/>
      <c r="E12" s="67"/>
      <c r="F12" s="67"/>
      <c r="G12" s="67"/>
      <c r="H12" s="67"/>
      <c r="I12" s="67"/>
      <c r="J12" s="67"/>
      <c r="K12" s="67"/>
      <c r="L12" s="10"/>
    </row>
    <row r="13" spans="1:12" ht="25.8">
      <c r="A13" s="10"/>
      <c r="B13" s="1612" t="s">
        <v>2502</v>
      </c>
      <c r="C13" s="1612"/>
      <c r="D13" s="1612"/>
      <c r="E13" s="1612"/>
      <c r="F13" s="1612"/>
      <c r="G13" s="1612"/>
      <c r="H13" s="1612"/>
      <c r="I13" s="1612"/>
      <c r="J13" s="1612"/>
      <c r="K13" s="1612"/>
      <c r="L13" s="10"/>
    </row>
    <row r="14" spans="1:12" ht="18">
      <c r="A14" s="10"/>
      <c r="B14" s="1613" t="s">
        <v>2501</v>
      </c>
      <c r="C14" s="1613"/>
      <c r="D14" s="1613"/>
      <c r="E14" s="1613"/>
      <c r="F14" s="1613"/>
      <c r="G14" s="1613"/>
      <c r="H14" s="1613"/>
      <c r="I14" s="1613"/>
      <c r="J14" s="1613"/>
      <c r="K14" s="1613"/>
      <c r="L14" s="10"/>
    </row>
    <row r="15" spans="1:12" ht="14.25" customHeight="1">
      <c r="A15" s="10"/>
      <c r="B15" s="10"/>
      <c r="C15" s="49"/>
      <c r="D15" s="66"/>
      <c r="E15" s="10"/>
      <c r="F15" s="66"/>
      <c r="G15" s="66"/>
      <c r="H15" s="66"/>
      <c r="I15" s="66"/>
      <c r="J15" s="66"/>
      <c r="K15" s="10"/>
      <c r="L15" s="10"/>
    </row>
    <row r="16" spans="1:12" ht="14.25" customHeight="1">
      <c r="A16" s="10"/>
      <c r="B16" s="10"/>
      <c r="C16" s="60"/>
      <c r="D16" s="60"/>
      <c r="E16" s="65"/>
      <c r="F16" s="65"/>
      <c r="G16" s="10"/>
      <c r="H16" s="10"/>
      <c r="I16" s="10"/>
      <c r="J16" s="10"/>
      <c r="K16" s="10"/>
      <c r="L16" s="10"/>
    </row>
    <row r="17" spans="1:14" ht="18.75" customHeight="1">
      <c r="A17" s="20"/>
      <c r="B17" s="1587" t="s">
        <v>1402</v>
      </c>
      <c r="C17" s="1588"/>
      <c r="D17" s="1588"/>
      <c r="E17" s="1589" t="s">
        <v>1099</v>
      </c>
      <c r="F17" s="1590"/>
      <c r="G17" s="1590"/>
      <c r="H17" s="1590"/>
      <c r="I17" s="1590"/>
      <c r="J17" s="1590"/>
      <c r="K17" s="1591"/>
      <c r="L17" s="20"/>
      <c r="M17" s="5"/>
      <c r="N17" s="5"/>
    </row>
    <row r="18" spans="1:14" ht="18.75" customHeight="1">
      <c r="A18" s="10"/>
      <c r="B18" s="1598" t="s">
        <v>540</v>
      </c>
      <c r="C18" s="1599"/>
      <c r="D18" s="1599"/>
      <c r="E18" s="1592"/>
      <c r="F18" s="1593"/>
      <c r="G18" s="1593"/>
      <c r="H18" s="1593"/>
      <c r="I18" s="1593"/>
      <c r="J18" s="1593"/>
      <c r="K18" s="1594"/>
      <c r="L18" s="10"/>
    </row>
    <row r="19" spans="1:14" ht="18.75" customHeight="1">
      <c r="A19" s="10"/>
      <c r="B19" s="1600"/>
      <c r="C19" s="1601"/>
      <c r="D19" s="1601"/>
      <c r="E19" s="1592"/>
      <c r="F19" s="1593"/>
      <c r="G19" s="1593"/>
      <c r="H19" s="1593"/>
      <c r="I19" s="1593"/>
      <c r="J19" s="1593"/>
      <c r="K19" s="1594"/>
      <c r="L19" s="10"/>
    </row>
    <row r="20" spans="1:14" ht="18.75" customHeight="1">
      <c r="A20" s="10"/>
      <c r="B20" s="1602"/>
      <c r="C20" s="1603"/>
      <c r="D20" s="1603"/>
      <c r="E20" s="1595"/>
      <c r="F20" s="1596"/>
      <c r="G20" s="1596"/>
      <c r="H20" s="1596"/>
      <c r="I20" s="1596"/>
      <c r="J20" s="1596"/>
      <c r="K20" s="1597"/>
      <c r="L20" s="10"/>
    </row>
    <row r="21" spans="1:14" ht="14.25" customHeight="1">
      <c r="A21" s="10"/>
      <c r="B21" s="10"/>
      <c r="C21" s="3"/>
      <c r="D21" s="3"/>
      <c r="E21" s="21"/>
      <c r="F21" s="6"/>
      <c r="G21" s="10"/>
      <c r="H21" s="10"/>
      <c r="I21" s="10"/>
      <c r="J21" s="10"/>
      <c r="K21" s="10"/>
      <c r="L21" s="10"/>
    </row>
    <row r="22" spans="1:14" ht="14.25" customHeight="1">
      <c r="A22" s="10"/>
      <c r="B22" s="10"/>
      <c r="C22" s="3"/>
      <c r="D22" s="3"/>
      <c r="E22" s="21"/>
      <c r="F22" s="6"/>
      <c r="G22" s="10"/>
      <c r="H22" s="10"/>
      <c r="I22" s="10"/>
      <c r="J22" s="10"/>
      <c r="K22" s="10"/>
      <c r="L22" s="10"/>
    </row>
    <row r="23" spans="1:14" ht="14.25" customHeight="1">
      <c r="A23" s="10"/>
      <c r="B23" s="10"/>
      <c r="C23" s="7"/>
      <c r="D23" s="3"/>
      <c r="E23" s="21"/>
      <c r="F23" s="6"/>
      <c r="G23" s="10"/>
      <c r="H23" s="10"/>
      <c r="I23" s="10"/>
      <c r="J23" s="10"/>
      <c r="K23" s="10"/>
      <c r="L23" s="10"/>
    </row>
    <row r="24" spans="1:14" ht="14.25" customHeight="1">
      <c r="A24" s="10"/>
      <c r="B24" s="10"/>
      <c r="C24" s="3"/>
      <c r="D24" s="3"/>
      <c r="E24" s="21"/>
      <c r="F24" s="6"/>
      <c r="G24" s="10"/>
      <c r="H24" s="10"/>
      <c r="I24" s="10"/>
      <c r="J24" s="10"/>
      <c r="K24" s="10"/>
      <c r="L24" s="10"/>
    </row>
    <row r="25" spans="1:14" ht="19.95" customHeight="1">
      <c r="A25" s="10"/>
      <c r="B25" s="1610" t="s">
        <v>1405</v>
      </c>
      <c r="C25" s="1611"/>
      <c r="D25" s="1611"/>
      <c r="E25" s="1589" t="s">
        <v>462</v>
      </c>
      <c r="F25" s="1590"/>
      <c r="G25" s="1590"/>
      <c r="H25" s="1590"/>
      <c r="I25" s="1590"/>
      <c r="J25" s="1590"/>
      <c r="K25" s="1591"/>
      <c r="L25" s="10"/>
    </row>
    <row r="26" spans="1:14" ht="19.95" customHeight="1">
      <c r="A26" s="10"/>
      <c r="B26" s="1598" t="s">
        <v>540</v>
      </c>
      <c r="C26" s="1599"/>
      <c r="D26" s="1599"/>
      <c r="E26" s="1592"/>
      <c r="F26" s="1593"/>
      <c r="G26" s="1593"/>
      <c r="H26" s="1593"/>
      <c r="I26" s="1593"/>
      <c r="J26" s="1593"/>
      <c r="K26" s="1594"/>
      <c r="L26" s="10"/>
    </row>
    <row r="27" spans="1:14" ht="19.95" customHeight="1">
      <c r="A27" s="10"/>
      <c r="B27" s="1600"/>
      <c r="C27" s="1601"/>
      <c r="D27" s="1601"/>
      <c r="E27" s="1592"/>
      <c r="F27" s="1593"/>
      <c r="G27" s="1593"/>
      <c r="H27" s="1593"/>
      <c r="I27" s="1593"/>
      <c r="J27" s="1593"/>
      <c r="K27" s="1594"/>
      <c r="L27" s="10"/>
    </row>
    <row r="28" spans="1:14" ht="19.95" customHeight="1">
      <c r="A28" s="10"/>
      <c r="B28" s="1602"/>
      <c r="C28" s="1603"/>
      <c r="D28" s="1603"/>
      <c r="E28" s="1595"/>
      <c r="F28" s="1596"/>
      <c r="G28" s="1596"/>
      <c r="H28" s="1596"/>
      <c r="I28" s="1596"/>
      <c r="J28" s="1596"/>
      <c r="K28" s="1597"/>
      <c r="L28" s="10"/>
    </row>
    <row r="29" spans="1:14" ht="14.25" customHeight="1">
      <c r="A29" s="10"/>
      <c r="B29" s="10"/>
      <c r="C29" s="3"/>
      <c r="D29" s="3"/>
      <c r="E29" s="61"/>
      <c r="F29" s="6"/>
      <c r="G29" s="10"/>
      <c r="H29" s="10"/>
      <c r="I29" s="10"/>
      <c r="J29" s="10"/>
      <c r="K29" s="10"/>
      <c r="L29" s="10"/>
    </row>
    <row r="30" spans="1:14" ht="14.25" customHeight="1">
      <c r="A30" s="10"/>
      <c r="B30" s="10"/>
      <c r="C30" s="3"/>
      <c r="D30" s="3"/>
      <c r="E30" s="61"/>
      <c r="F30" s="6"/>
      <c r="G30" s="10"/>
      <c r="H30" s="10"/>
      <c r="I30" s="10"/>
      <c r="J30" s="10"/>
      <c r="K30" s="10"/>
      <c r="L30" s="10"/>
    </row>
    <row r="31" spans="1:14" ht="14.25" customHeight="1">
      <c r="A31" s="10"/>
      <c r="B31" s="10"/>
      <c r="C31" s="3"/>
      <c r="D31" s="3"/>
      <c r="E31" s="61"/>
      <c r="F31" s="6"/>
      <c r="G31" s="10"/>
      <c r="H31" s="10"/>
      <c r="I31" s="10"/>
      <c r="J31" s="10"/>
      <c r="K31" s="10"/>
      <c r="L31" s="10"/>
    </row>
    <row r="32" spans="1:14" ht="14.25" customHeight="1">
      <c r="A32" s="10"/>
      <c r="B32" s="10"/>
      <c r="C32" s="9"/>
      <c r="D32" s="3"/>
      <c r="E32" s="40"/>
      <c r="F32" s="6"/>
      <c r="G32" s="10"/>
      <c r="H32" s="10"/>
      <c r="I32" s="10"/>
      <c r="J32" s="10"/>
      <c r="K32" s="10"/>
      <c r="L32" s="10"/>
    </row>
    <row r="33" spans="1:12" ht="21.75" customHeight="1">
      <c r="A33" s="10"/>
      <c r="B33" s="1617" t="s">
        <v>490</v>
      </c>
      <c r="C33" s="1618"/>
      <c r="D33" s="1618"/>
      <c r="E33" s="1589" t="s">
        <v>192</v>
      </c>
      <c r="F33" s="1590"/>
      <c r="G33" s="1590"/>
      <c r="H33" s="1590"/>
      <c r="I33" s="1590"/>
      <c r="J33" s="1590"/>
      <c r="K33" s="1591"/>
      <c r="L33" s="10"/>
    </row>
    <row r="34" spans="1:12" ht="10.5" customHeight="1">
      <c r="A34" s="10"/>
      <c r="B34" s="1604" t="s">
        <v>1267</v>
      </c>
      <c r="C34" s="1619"/>
      <c r="D34" s="1619"/>
      <c r="E34" s="1593"/>
      <c r="F34" s="1593"/>
      <c r="G34" s="1593"/>
      <c r="H34" s="1593"/>
      <c r="I34" s="1593"/>
      <c r="J34" s="1593"/>
      <c r="K34" s="1594"/>
      <c r="L34" s="10"/>
    </row>
    <row r="35" spans="1:12">
      <c r="A35" s="10"/>
      <c r="B35" s="1620"/>
      <c r="C35" s="1621"/>
      <c r="D35" s="1621"/>
      <c r="E35" s="1593"/>
      <c r="F35" s="1593"/>
      <c r="G35" s="1593"/>
      <c r="H35" s="1593"/>
      <c r="I35" s="1593"/>
      <c r="J35" s="1593"/>
      <c r="K35" s="1594"/>
      <c r="L35" s="10"/>
    </row>
    <row r="36" spans="1:12">
      <c r="A36" s="10"/>
      <c r="B36" s="1620"/>
      <c r="C36" s="1621"/>
      <c r="D36" s="1621"/>
      <c r="E36" s="1593"/>
      <c r="F36" s="1593"/>
      <c r="G36" s="1593"/>
      <c r="H36" s="1593"/>
      <c r="I36" s="1593"/>
      <c r="J36" s="1593"/>
      <c r="K36" s="1594"/>
      <c r="L36" s="10"/>
    </row>
    <row r="37" spans="1:12">
      <c r="A37" s="10"/>
      <c r="B37" s="1622"/>
      <c r="C37" s="1623"/>
      <c r="D37" s="1623"/>
      <c r="E37" s="1596"/>
      <c r="F37" s="1596"/>
      <c r="G37" s="1596"/>
      <c r="H37" s="1596"/>
      <c r="I37" s="1596"/>
      <c r="J37" s="1596"/>
      <c r="K37" s="1597"/>
      <c r="L37" s="10"/>
    </row>
    <row r="38" spans="1:12" ht="14.25" customHeight="1">
      <c r="A38" s="10"/>
      <c r="B38" s="10"/>
      <c r="C38" s="9"/>
      <c r="D38" s="3"/>
      <c r="E38" s="40"/>
      <c r="F38" s="6"/>
      <c r="G38" s="10"/>
      <c r="H38" s="10"/>
      <c r="I38" s="10"/>
      <c r="J38" s="10"/>
      <c r="K38" s="10"/>
      <c r="L38" s="10"/>
    </row>
    <row r="39" spans="1:12" ht="14.25" customHeight="1">
      <c r="A39" s="10"/>
      <c r="B39" s="10"/>
      <c r="C39" s="9"/>
      <c r="D39" s="3"/>
      <c r="E39" s="40"/>
      <c r="F39" s="6"/>
      <c r="G39" s="10"/>
      <c r="H39" s="10"/>
      <c r="I39" s="10"/>
      <c r="J39" s="10"/>
      <c r="K39" s="10"/>
      <c r="L39" s="10"/>
    </row>
    <row r="40" spans="1:12" ht="14.25" customHeight="1">
      <c r="A40" s="10"/>
      <c r="B40" s="10"/>
      <c r="C40" s="3"/>
      <c r="D40" s="3"/>
      <c r="E40" s="40"/>
      <c r="F40" s="6"/>
      <c r="G40" s="10"/>
      <c r="H40" s="10"/>
      <c r="I40" s="10"/>
      <c r="J40" s="10"/>
      <c r="K40" s="10"/>
      <c r="L40" s="10"/>
    </row>
    <row r="41" spans="1:12" ht="14.25" customHeight="1">
      <c r="A41" s="10"/>
      <c r="B41" s="10"/>
      <c r="C41" s="9"/>
      <c r="D41" s="3"/>
      <c r="E41" s="40"/>
      <c r="F41" s="6"/>
      <c r="G41" s="10"/>
      <c r="H41" s="10"/>
      <c r="I41" s="10"/>
      <c r="J41" s="10"/>
      <c r="K41" s="10"/>
      <c r="L41" s="10"/>
    </row>
    <row r="42" spans="1:12" ht="15.6">
      <c r="A42" s="10"/>
      <c r="B42" s="1587" t="s">
        <v>1146</v>
      </c>
      <c r="C42" s="1588"/>
      <c r="D42" s="1588"/>
      <c r="E42" s="1589" t="s">
        <v>2506</v>
      </c>
      <c r="F42" s="1590"/>
      <c r="G42" s="1590"/>
      <c r="H42" s="1590"/>
      <c r="I42" s="1590"/>
      <c r="J42" s="1590"/>
      <c r="K42" s="1591"/>
      <c r="L42" s="10"/>
    </row>
    <row r="43" spans="1:12" ht="18.75" customHeight="1">
      <c r="A43" s="22"/>
      <c r="B43" s="1624" t="s">
        <v>1267</v>
      </c>
      <c r="C43" s="1625"/>
      <c r="D43" s="1625"/>
      <c r="E43" s="1592"/>
      <c r="F43" s="1593"/>
      <c r="G43" s="1593"/>
      <c r="H43" s="1593"/>
      <c r="I43" s="1593"/>
      <c r="J43" s="1593"/>
      <c r="K43" s="1594"/>
      <c r="L43" s="22"/>
    </row>
    <row r="44" spans="1:12" ht="18.75" customHeight="1">
      <c r="A44" s="24"/>
      <c r="B44" s="1626"/>
      <c r="C44" s="1627"/>
      <c r="D44" s="1627"/>
      <c r="E44" s="1592"/>
      <c r="F44" s="1593"/>
      <c r="G44" s="1593"/>
      <c r="H44" s="1593"/>
      <c r="I44" s="1593"/>
      <c r="J44" s="1593"/>
      <c r="K44" s="1594"/>
      <c r="L44" s="24"/>
    </row>
    <row r="45" spans="1:12" ht="18.75" customHeight="1">
      <c r="A45" s="25"/>
      <c r="B45" s="1628"/>
      <c r="C45" s="1629"/>
      <c r="D45" s="1629"/>
      <c r="E45" s="1595"/>
      <c r="F45" s="1596"/>
      <c r="G45" s="1596"/>
      <c r="H45" s="1596"/>
      <c r="I45" s="1596"/>
      <c r="J45" s="1596"/>
      <c r="K45" s="1597"/>
      <c r="L45" s="25"/>
    </row>
    <row r="46" spans="1:12" ht="14.25" customHeight="1">
      <c r="A46" s="10"/>
      <c r="B46" s="10"/>
      <c r="C46" s="2"/>
      <c r="D46" s="3"/>
      <c r="E46" s="40"/>
      <c r="F46" s="6"/>
      <c r="G46" s="23"/>
      <c r="H46" s="13"/>
      <c r="I46" s="13"/>
      <c r="J46" s="23"/>
      <c r="K46" s="23"/>
      <c r="L46" s="10"/>
    </row>
    <row r="47" spans="1:12" ht="14.25" customHeight="1">
      <c r="A47" s="10"/>
      <c r="B47" s="10"/>
      <c r="C47" s="2"/>
      <c r="D47" s="3"/>
      <c r="E47" s="40"/>
      <c r="F47" s="6"/>
      <c r="G47" s="23"/>
      <c r="H47" s="13"/>
      <c r="I47" s="13"/>
      <c r="J47" s="23"/>
      <c r="K47" s="23"/>
      <c r="L47" s="10"/>
    </row>
    <row r="48" spans="1:12" ht="14.25" customHeight="1">
      <c r="A48" s="40"/>
      <c r="B48" s="10"/>
      <c r="C48" s="10"/>
      <c r="D48" s="3"/>
      <c r="E48" s="40"/>
      <c r="F48" s="6"/>
      <c r="G48" s="26"/>
      <c r="H48" s="23"/>
      <c r="I48" s="23"/>
      <c r="J48" s="23"/>
      <c r="K48" s="40"/>
      <c r="L48" s="40"/>
    </row>
    <row r="49" spans="1:13" ht="14.25" customHeight="1">
      <c r="A49" s="40"/>
      <c r="B49" s="10"/>
      <c r="C49" s="10"/>
      <c r="D49" s="3"/>
      <c r="E49" s="40"/>
      <c r="F49" s="6"/>
      <c r="G49" s="23"/>
      <c r="H49" s="23"/>
      <c r="I49" s="23"/>
      <c r="J49" s="23"/>
      <c r="K49" s="40"/>
      <c r="L49" s="40"/>
    </row>
    <row r="50" spans="1:13" ht="18" customHeight="1">
      <c r="A50" s="62"/>
      <c r="B50" s="1587" t="s">
        <v>539</v>
      </c>
      <c r="C50" s="1588"/>
      <c r="D50" s="1588"/>
      <c r="E50" s="1589" t="s">
        <v>1383</v>
      </c>
      <c r="F50" s="1590"/>
      <c r="G50" s="1590"/>
      <c r="H50" s="1590"/>
      <c r="I50" s="1590"/>
      <c r="J50" s="1590"/>
      <c r="K50" s="1591"/>
      <c r="L50" s="62"/>
      <c r="M50" s="63"/>
    </row>
    <row r="51" spans="1:13" ht="18" customHeight="1">
      <c r="A51" s="62"/>
      <c r="B51" s="1604" t="s">
        <v>1267</v>
      </c>
      <c r="C51" s="1605"/>
      <c r="D51" s="1605"/>
      <c r="E51" s="1592"/>
      <c r="F51" s="1593"/>
      <c r="G51" s="1593"/>
      <c r="H51" s="1593"/>
      <c r="I51" s="1593"/>
      <c r="J51" s="1593"/>
      <c r="K51" s="1594"/>
      <c r="L51" s="62"/>
      <c r="M51" s="63"/>
    </row>
    <row r="52" spans="1:13" ht="18" customHeight="1">
      <c r="A52" s="10"/>
      <c r="B52" s="1606"/>
      <c r="C52" s="1607"/>
      <c r="D52" s="1607"/>
      <c r="E52" s="1592"/>
      <c r="F52" s="1593"/>
      <c r="G52" s="1593"/>
      <c r="H52" s="1593"/>
      <c r="I52" s="1593"/>
      <c r="J52" s="1593"/>
      <c r="K52" s="1594"/>
      <c r="L52" s="10"/>
    </row>
    <row r="53" spans="1:13" ht="18" customHeight="1">
      <c r="A53" s="10"/>
      <c r="B53" s="1608"/>
      <c r="C53" s="1609"/>
      <c r="D53" s="1609"/>
      <c r="E53" s="1595"/>
      <c r="F53" s="1596"/>
      <c r="G53" s="1596"/>
      <c r="H53" s="1596"/>
      <c r="I53" s="1596"/>
      <c r="J53" s="1596"/>
      <c r="K53" s="1597"/>
      <c r="L53" s="10"/>
    </row>
    <row r="54" spans="1:13" ht="14.25" customHeight="1">
      <c r="A54" s="10"/>
      <c r="B54" s="10"/>
      <c r="C54" s="3"/>
      <c r="D54" s="3"/>
      <c r="E54" s="10"/>
      <c r="F54" s="6"/>
      <c r="G54" s="10"/>
      <c r="H54" s="3"/>
      <c r="I54" s="3"/>
      <c r="J54" s="10"/>
      <c r="K54" s="27"/>
      <c r="L54" s="10"/>
    </row>
    <row r="55" spans="1:13" ht="14.25" customHeight="1">
      <c r="A55" s="10"/>
      <c r="B55" s="10"/>
      <c r="C55" s="3"/>
      <c r="D55" s="3"/>
      <c r="E55" s="10"/>
      <c r="F55" s="6"/>
      <c r="G55" s="10"/>
      <c r="H55" s="3"/>
      <c r="I55" s="3"/>
      <c r="J55" s="10"/>
      <c r="K55" s="27"/>
      <c r="L55" s="10"/>
    </row>
    <row r="56" spans="1:13" ht="14.25" customHeight="1">
      <c r="A56" s="10"/>
      <c r="B56" s="10"/>
      <c r="C56" s="3"/>
      <c r="D56" s="3"/>
      <c r="E56" s="10"/>
      <c r="F56" s="6"/>
      <c r="G56" s="10"/>
      <c r="H56" s="3"/>
      <c r="I56" s="3"/>
      <c r="J56" s="10"/>
      <c r="K56" s="27"/>
      <c r="L56" s="10"/>
    </row>
    <row r="57" spans="1:13" ht="14.25" customHeight="1">
      <c r="A57" s="10"/>
      <c r="B57" s="10"/>
      <c r="C57" s="3"/>
      <c r="D57" s="8"/>
      <c r="E57" s="10"/>
      <c r="F57" s="6"/>
      <c r="G57" s="10"/>
      <c r="H57" s="3"/>
      <c r="I57" s="3"/>
      <c r="J57" s="10"/>
      <c r="K57" s="27"/>
      <c r="L57" s="10"/>
    </row>
    <row r="58" spans="1:13" ht="19.95" customHeight="1">
      <c r="A58" s="10"/>
      <c r="B58" s="1587" t="s">
        <v>541</v>
      </c>
      <c r="C58" s="1588"/>
      <c r="D58" s="1588"/>
      <c r="E58" s="1589" t="s">
        <v>463</v>
      </c>
      <c r="F58" s="1590"/>
      <c r="G58" s="1590"/>
      <c r="H58" s="1590"/>
      <c r="I58" s="1590"/>
      <c r="J58" s="1590"/>
      <c r="K58" s="1591"/>
      <c r="L58" s="10"/>
    </row>
    <row r="59" spans="1:13" ht="19.95" customHeight="1">
      <c r="A59" s="10"/>
      <c r="B59" s="1598" t="s">
        <v>540</v>
      </c>
      <c r="C59" s="1599"/>
      <c r="D59" s="1599"/>
      <c r="E59" s="1592"/>
      <c r="F59" s="1593"/>
      <c r="G59" s="1593"/>
      <c r="H59" s="1593"/>
      <c r="I59" s="1593"/>
      <c r="J59" s="1593"/>
      <c r="K59" s="1594"/>
      <c r="L59" s="10"/>
    </row>
    <row r="60" spans="1:13" ht="19.95" customHeight="1">
      <c r="A60" s="10"/>
      <c r="B60" s="1600"/>
      <c r="C60" s="1601"/>
      <c r="D60" s="1601"/>
      <c r="E60" s="1592"/>
      <c r="F60" s="1593"/>
      <c r="G60" s="1593"/>
      <c r="H60" s="1593"/>
      <c r="I60" s="1593"/>
      <c r="J60" s="1593"/>
      <c r="K60" s="1594"/>
      <c r="L60" s="10"/>
    </row>
    <row r="61" spans="1:13" ht="19.95" customHeight="1">
      <c r="A61" s="10"/>
      <c r="B61" s="1602"/>
      <c r="C61" s="1603"/>
      <c r="D61" s="1603"/>
      <c r="E61" s="1595"/>
      <c r="F61" s="1596"/>
      <c r="G61" s="1596"/>
      <c r="H61" s="1596"/>
      <c r="I61" s="1596"/>
      <c r="J61" s="1596"/>
      <c r="K61" s="1597"/>
      <c r="L61" s="10"/>
    </row>
    <row r="62" spans="1:13" ht="14.25" customHeight="1">
      <c r="A62" s="10"/>
      <c r="B62" s="10"/>
      <c r="C62" s="3"/>
      <c r="D62" s="3"/>
      <c r="E62" s="10"/>
      <c r="F62" s="6"/>
      <c r="G62" s="3"/>
      <c r="H62" s="3"/>
      <c r="I62" s="3"/>
      <c r="J62" s="40"/>
      <c r="K62" s="27"/>
      <c r="L62" s="10"/>
    </row>
    <row r="63" spans="1:13" ht="14.25" customHeight="1">
      <c r="A63" s="10"/>
      <c r="B63" s="10"/>
      <c r="C63" s="3"/>
      <c r="D63" s="3"/>
      <c r="E63" s="10"/>
      <c r="F63" s="6"/>
      <c r="G63" s="3"/>
      <c r="H63" s="3"/>
      <c r="I63" s="3"/>
      <c r="J63" s="40"/>
      <c r="K63" s="27"/>
      <c r="L63" s="10"/>
    </row>
    <row r="64" spans="1:13" ht="14.25" customHeight="1">
      <c r="A64" s="10"/>
      <c r="B64" s="10"/>
      <c r="C64" s="3"/>
      <c r="D64" s="3"/>
      <c r="E64" s="10"/>
      <c r="F64" s="6"/>
      <c r="G64" s="3"/>
      <c r="H64" s="3"/>
      <c r="I64" s="3"/>
      <c r="J64" s="40"/>
      <c r="K64" s="27"/>
      <c r="L64" s="10"/>
    </row>
  </sheetData>
  <sheetProtection password="CEAA" sheet="1"/>
  <mergeCells count="22">
    <mergeCell ref="B33:D33"/>
    <mergeCell ref="E33:K37"/>
    <mergeCell ref="B34:D37"/>
    <mergeCell ref="B42:D42"/>
    <mergeCell ref="E42:K45"/>
    <mergeCell ref="B43:D45"/>
    <mergeCell ref="C2:F3"/>
    <mergeCell ref="C4:F4"/>
    <mergeCell ref="B17:D17"/>
    <mergeCell ref="E17:K20"/>
    <mergeCell ref="B18:D20"/>
    <mergeCell ref="B25:D25"/>
    <mergeCell ref="E25:K28"/>
    <mergeCell ref="B13:K13"/>
    <mergeCell ref="B14:K14"/>
    <mergeCell ref="B26:D28"/>
    <mergeCell ref="B58:D58"/>
    <mergeCell ref="E58:K61"/>
    <mergeCell ref="B59:D61"/>
    <mergeCell ref="B50:D50"/>
    <mergeCell ref="E50:K53"/>
    <mergeCell ref="B51:D53"/>
  </mergeCells>
  <phoneticPr fontId="18" type="noConversion"/>
  <hyperlinks>
    <hyperlink ref="P21" r:id="rId1" display="WWW.COMPASSTECH.IT" xr:uid="{00000000-0004-0000-1C00-000000000000}"/>
    <hyperlink ref="B14" r:id="rId2" xr:uid="{00000000-0004-0000-1C00-000001000000}"/>
  </hyperlinks>
  <pageMargins left="0.25" right="0.24" top="0.37" bottom="0.42" header="0.22" footer="0.22"/>
  <pageSetup paperSize="9" scale="80" orientation="portrait" horizontalDpi="1200" verticalDpi="1200" r:id="rId3"/>
  <headerFooter alignWithMargins="0">
    <oddFooter>&amp;R&amp;11Servizi Logistici</oddFooter>
  </headerFooter>
  <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2">
    <tabColor indexed="10"/>
  </sheetPr>
  <dimension ref="A1:I169"/>
  <sheetViews>
    <sheetView zoomScaleNormal="100" workbookViewId="0">
      <pane ySplit="4" topLeftCell="A5" activePane="bottomLeft" state="frozen"/>
      <selection activeCell="V11" sqref="V11"/>
      <selection pane="bottomLeft" activeCell="A3" sqref="A3"/>
    </sheetView>
  </sheetViews>
  <sheetFormatPr defaultColWidth="9.33203125" defaultRowHeight="17.25" customHeight="1"/>
  <cols>
    <col min="1" max="1" width="21.44140625" style="76" customWidth="1"/>
    <col min="2" max="2" width="3.5546875" style="130" bestFit="1" customWidth="1"/>
    <col min="3" max="3" width="18.33203125" style="75" customWidth="1"/>
    <col min="4" max="4" width="41" style="75" customWidth="1"/>
    <col min="5" max="5" width="4.6640625" style="240" bestFit="1" customWidth="1"/>
    <col min="6" max="6" width="5.6640625" style="78" customWidth="1"/>
    <col min="7" max="7" width="7.5546875" style="91" bestFit="1" customWidth="1"/>
    <col min="8" max="8" width="10.44140625" style="281" bestFit="1" customWidth="1"/>
    <col min="9" max="9" width="17" style="240" customWidth="1"/>
    <col min="10" max="16384" width="9.33203125" style="76"/>
  </cols>
  <sheetData>
    <row r="1" spans="1:9" ht="16.5" customHeight="1">
      <c r="A1" s="80" t="s">
        <v>21192</v>
      </c>
      <c r="B1" s="190"/>
      <c r="C1" s="255"/>
      <c r="D1" s="1579" t="s">
        <v>2501</v>
      </c>
      <c r="E1" s="1580"/>
      <c r="F1" s="1580"/>
      <c r="G1" s="1580"/>
      <c r="H1" s="275"/>
    </row>
    <row r="2" spans="1:9" ht="16.5" customHeight="1" thickBot="1">
      <c r="A2" s="83"/>
      <c r="B2" s="191"/>
      <c r="C2" s="256"/>
      <c r="D2" s="73"/>
      <c r="E2" s="114"/>
      <c r="F2" s="86"/>
      <c r="G2" s="85"/>
      <c r="H2" s="276" t="s">
        <v>362</v>
      </c>
    </row>
    <row r="3" spans="1:9" ht="25.2">
      <c r="A3" s="71" t="s">
        <v>2766</v>
      </c>
      <c r="B3" s="46"/>
      <c r="C3" s="257"/>
      <c r="D3" s="72"/>
      <c r="E3" s="28"/>
      <c r="F3" s="45"/>
      <c r="G3" s="87"/>
      <c r="H3" s="277"/>
    </row>
    <row r="4" spans="1:9" s="95" customFormat="1" ht="17.25" customHeight="1">
      <c r="A4" s="94" t="s">
        <v>2499</v>
      </c>
      <c r="B4" s="185"/>
      <c r="C4" s="74" t="s">
        <v>422</v>
      </c>
      <c r="D4" s="74" t="s">
        <v>424</v>
      </c>
      <c r="E4" s="88" t="s">
        <v>1032</v>
      </c>
      <c r="F4" s="89"/>
      <c r="G4" s="258" t="s">
        <v>361</v>
      </c>
      <c r="H4" s="579" t="s">
        <v>1033</v>
      </c>
      <c r="I4" s="90"/>
    </row>
    <row r="5" spans="1:9" ht="23.85" customHeight="1">
      <c r="A5" s="678" t="s">
        <v>17569</v>
      </c>
      <c r="B5" s="772"/>
      <c r="C5" s="679"/>
      <c r="D5" s="854"/>
      <c r="E5" s="849"/>
      <c r="F5" s="851"/>
      <c r="G5" s="853"/>
      <c r="H5" s="279" t="str">
        <f>IF(G5="","",G5-G5*[2]AGENCAVI!#REF!)</f>
        <v/>
      </c>
    </row>
    <row r="6" spans="1:9" ht="14.7" customHeight="1">
      <c r="A6" s="621" t="s">
        <v>12672</v>
      </c>
      <c r="B6" s="750" t="s">
        <v>1192</v>
      </c>
      <c r="C6" s="622" t="s">
        <v>12673</v>
      </c>
      <c r="D6" s="543" t="s">
        <v>12674</v>
      </c>
      <c r="E6" s="850">
        <v>1</v>
      </c>
      <c r="F6" s="786" t="s">
        <v>14161</v>
      </c>
      <c r="G6" s="1185">
        <v>69.691500000000005</v>
      </c>
      <c r="H6" s="279">
        <f>IF(G6="","",G6-G6*COMPASS!$U$17)</f>
        <v>69.691500000000005</v>
      </c>
    </row>
    <row r="7" spans="1:9" ht="14.7" customHeight="1">
      <c r="A7" s="621" t="s">
        <v>12675</v>
      </c>
      <c r="B7" s="750" t="s">
        <v>1192</v>
      </c>
      <c r="C7" s="622" t="s">
        <v>12676</v>
      </c>
      <c r="D7" s="543" t="s">
        <v>12677</v>
      </c>
      <c r="E7" s="850">
        <v>1</v>
      </c>
      <c r="F7" s="786" t="s">
        <v>14161</v>
      </c>
      <c r="G7" s="1185">
        <v>168.13</v>
      </c>
      <c r="H7" s="279">
        <f>IF(G7="","",G7-G7*COMPASS!$U$17)</f>
        <v>168.13</v>
      </c>
    </row>
    <row r="8" spans="1:9" ht="14.7" customHeight="1">
      <c r="A8" s="621" t="s">
        <v>12678</v>
      </c>
      <c r="B8" s="750" t="s">
        <v>1192</v>
      </c>
      <c r="C8" s="622" t="s">
        <v>12679</v>
      </c>
      <c r="D8" s="543" t="s">
        <v>12680</v>
      </c>
      <c r="E8" s="850">
        <v>1</v>
      </c>
      <c r="F8" s="786" t="s">
        <v>14161</v>
      </c>
      <c r="G8" s="1185">
        <v>2.88</v>
      </c>
      <c r="H8" s="279">
        <f>IF(G8="","",G8-G8*COMPASS!$U$17)</f>
        <v>2.88</v>
      </c>
    </row>
    <row r="9" spans="1:9" ht="14.7" customHeight="1">
      <c r="A9" s="621" t="s">
        <v>12681</v>
      </c>
      <c r="B9" s="750" t="s">
        <v>1192</v>
      </c>
      <c r="C9" s="622" t="s">
        <v>12682</v>
      </c>
      <c r="D9" s="543" t="s">
        <v>12683</v>
      </c>
      <c r="E9" s="850">
        <v>1</v>
      </c>
      <c r="F9" s="786" t="s">
        <v>14161</v>
      </c>
      <c r="G9" s="1185">
        <v>2.8695149999999998</v>
      </c>
      <c r="H9" s="279">
        <f>IF(G9="","",G9-G9*COMPASS!$U$17)</f>
        <v>2.8695149999999998</v>
      </c>
    </row>
    <row r="10" spans="1:9" ht="14.7" customHeight="1">
      <c r="A10" s="621" t="s">
        <v>12684</v>
      </c>
      <c r="B10" s="750" t="s">
        <v>1192</v>
      </c>
      <c r="C10" s="622" t="s">
        <v>12685</v>
      </c>
      <c r="D10" s="543" t="s">
        <v>12686</v>
      </c>
      <c r="E10" s="850">
        <v>1</v>
      </c>
      <c r="F10" s="786" t="s">
        <v>14161</v>
      </c>
      <c r="G10" s="1185">
        <v>2.88</v>
      </c>
      <c r="H10" s="279">
        <f>IF(G10="","",G10-G10*COMPASS!$U$17)</f>
        <v>2.88</v>
      </c>
    </row>
    <row r="11" spans="1:9" ht="14.7" customHeight="1">
      <c r="A11" s="678" t="s">
        <v>12687</v>
      </c>
      <c r="B11" s="772"/>
      <c r="C11" s="679"/>
      <c r="D11" s="854"/>
      <c r="E11" s="849"/>
      <c r="F11" s="849"/>
      <c r="G11" s="852"/>
      <c r="H11" s="279" t="str">
        <f>IF(G11="","",G11-G11*COMPASS!$U$17)</f>
        <v/>
      </c>
    </row>
    <row r="12" spans="1:9" ht="14.7" customHeight="1">
      <c r="A12" s="621" t="s">
        <v>12688</v>
      </c>
      <c r="B12" s="750" t="s">
        <v>1192</v>
      </c>
      <c r="C12" s="622" t="s">
        <v>12689</v>
      </c>
      <c r="D12" s="677" t="s">
        <v>12690</v>
      </c>
      <c r="E12" s="850">
        <v>1</v>
      </c>
      <c r="F12" s="786" t="s">
        <v>14161</v>
      </c>
      <c r="G12" s="1185">
        <v>1.3588949999999997</v>
      </c>
      <c r="H12" s="279">
        <f>IF(G12="","",G12-G12*COMPASS!$U$17)</f>
        <v>1.3588949999999997</v>
      </c>
    </row>
    <row r="13" spans="1:9" ht="14.7" customHeight="1">
      <c r="A13" s="621" t="s">
        <v>12691</v>
      </c>
      <c r="B13" s="750" t="s">
        <v>1192</v>
      </c>
      <c r="C13" s="622" t="s">
        <v>12692</v>
      </c>
      <c r="D13" s="677" t="s">
        <v>12693</v>
      </c>
      <c r="E13" s="850">
        <v>1</v>
      </c>
      <c r="F13" s="786" t="s">
        <v>14161</v>
      </c>
      <c r="G13" s="1185">
        <v>2.9835000000000003</v>
      </c>
      <c r="H13" s="279">
        <f>IF(G13="","",G13-G13*COMPASS!$U$17)</f>
        <v>2.9835000000000003</v>
      </c>
    </row>
    <row r="14" spans="1:9" ht="14.7" customHeight="1">
      <c r="A14" s="621" t="s">
        <v>12694</v>
      </c>
      <c r="B14" s="750" t="s">
        <v>1192</v>
      </c>
      <c r="C14" s="622" t="s">
        <v>12695</v>
      </c>
      <c r="D14" s="677" t="s">
        <v>12696</v>
      </c>
      <c r="E14" s="850">
        <v>1</v>
      </c>
      <c r="F14" s="786" t="s">
        <v>14161</v>
      </c>
      <c r="G14" s="1185">
        <v>4.1054999999999993</v>
      </c>
      <c r="H14" s="279">
        <f>IF(G14="","",G14-G14*COMPASS!$U$17)</f>
        <v>4.1054999999999993</v>
      </c>
    </row>
    <row r="15" spans="1:9" ht="14.7" customHeight="1">
      <c r="A15" s="621" t="s">
        <v>12697</v>
      </c>
      <c r="B15" s="750" t="s">
        <v>1192</v>
      </c>
      <c r="C15" s="622" t="s">
        <v>12698</v>
      </c>
      <c r="D15" s="677" t="s">
        <v>12699</v>
      </c>
      <c r="E15" s="850">
        <v>1</v>
      </c>
      <c r="F15" s="786" t="s">
        <v>14161</v>
      </c>
      <c r="G15" s="1185">
        <v>6.3494999999999999</v>
      </c>
      <c r="H15" s="279">
        <f>IF(G15="","",G15-G15*COMPASS!$U$17)</f>
        <v>6.3494999999999999</v>
      </c>
    </row>
    <row r="16" spans="1:9" ht="14.7" customHeight="1">
      <c r="A16" s="621" t="s">
        <v>12700</v>
      </c>
      <c r="B16" s="750" t="s">
        <v>1192</v>
      </c>
      <c r="C16" s="622" t="s">
        <v>12701</v>
      </c>
      <c r="D16" s="677" t="s">
        <v>12702</v>
      </c>
      <c r="E16" s="850">
        <v>1</v>
      </c>
      <c r="F16" s="786" t="s">
        <v>14161</v>
      </c>
      <c r="G16" s="1185">
        <v>11.959499999999998</v>
      </c>
      <c r="H16" s="279">
        <f>IF(G16="","",G16-G16*COMPASS!$U$17)</f>
        <v>11.959499999999998</v>
      </c>
    </row>
    <row r="17" spans="1:8" ht="14.7" customHeight="1">
      <c r="A17" s="678" t="s">
        <v>12703</v>
      </c>
      <c r="B17" s="772"/>
      <c r="C17" s="679"/>
      <c r="D17" s="854"/>
      <c r="E17" s="849"/>
      <c r="F17" s="849"/>
      <c r="G17" s="852"/>
      <c r="H17" s="279" t="str">
        <f>IF(G17="","",G17-G17*COMPASS!$U$17)</f>
        <v/>
      </c>
    </row>
    <row r="18" spans="1:8" ht="14.7" customHeight="1">
      <c r="A18" s="621" t="s">
        <v>12704</v>
      </c>
      <c r="B18" s="750" t="s">
        <v>1192</v>
      </c>
      <c r="C18" s="622" t="s">
        <v>12705</v>
      </c>
      <c r="D18" s="543" t="s">
        <v>12706</v>
      </c>
      <c r="E18" s="850">
        <v>1</v>
      </c>
      <c r="F18" s="786" t="s">
        <v>14161</v>
      </c>
      <c r="G18" s="1185">
        <v>1.3588949999999997</v>
      </c>
      <c r="H18" s="279">
        <f>IF(G18="","",G18-G18*COMPASS!$U$17)</f>
        <v>1.3588949999999997</v>
      </c>
    </row>
    <row r="19" spans="1:8" ht="14.7" customHeight="1">
      <c r="A19" s="621" t="s">
        <v>12707</v>
      </c>
      <c r="B19" s="750" t="s">
        <v>1192</v>
      </c>
      <c r="C19" s="622" t="s">
        <v>12708</v>
      </c>
      <c r="D19" s="543" t="s">
        <v>12709</v>
      </c>
      <c r="E19" s="850">
        <v>1</v>
      </c>
      <c r="F19" s="786" t="s">
        <v>14161</v>
      </c>
      <c r="G19" s="1185">
        <v>1.8614999999999999</v>
      </c>
      <c r="H19" s="279">
        <f>IF(G19="","",G19-G19*COMPASS!$U$17)</f>
        <v>1.8614999999999999</v>
      </c>
    </row>
    <row r="20" spans="1:8" ht="14.7" customHeight="1">
      <c r="A20" s="621" t="s">
        <v>12710</v>
      </c>
      <c r="B20" s="750" t="s">
        <v>1192</v>
      </c>
      <c r="C20" s="622" t="s">
        <v>12711</v>
      </c>
      <c r="D20" s="543" t="s">
        <v>12712</v>
      </c>
      <c r="E20" s="850">
        <v>1</v>
      </c>
      <c r="F20" s="786" t="s">
        <v>14161</v>
      </c>
      <c r="G20" s="1185">
        <v>2.9835000000000003</v>
      </c>
      <c r="H20" s="279">
        <f>IF(G20="","",G20-G20*COMPASS!$U$17)</f>
        <v>2.9835000000000003</v>
      </c>
    </row>
    <row r="21" spans="1:8" ht="14.7" customHeight="1">
      <c r="A21" s="621" t="s">
        <v>12713</v>
      </c>
      <c r="B21" s="750" t="s">
        <v>1192</v>
      </c>
      <c r="C21" s="622" t="s">
        <v>12714</v>
      </c>
      <c r="D21" s="543" t="s">
        <v>12715</v>
      </c>
      <c r="E21" s="850">
        <v>1</v>
      </c>
      <c r="F21" s="786" t="s">
        <v>14161</v>
      </c>
      <c r="G21" s="1185">
        <v>4.1054999999999993</v>
      </c>
      <c r="H21" s="279">
        <f>IF(G21="","",G21-G21*COMPASS!$U$17)</f>
        <v>4.1054999999999993</v>
      </c>
    </row>
    <row r="22" spans="1:8" ht="14.7" customHeight="1">
      <c r="A22" s="621" t="s">
        <v>12716</v>
      </c>
      <c r="B22" s="750" t="s">
        <v>1192</v>
      </c>
      <c r="C22" s="622" t="s">
        <v>12717</v>
      </c>
      <c r="D22" s="543" t="s">
        <v>12718</v>
      </c>
      <c r="E22" s="850">
        <v>1</v>
      </c>
      <c r="F22" s="786" t="s">
        <v>14161</v>
      </c>
      <c r="G22" s="1185">
        <v>6.3494999999999999</v>
      </c>
      <c r="H22" s="279">
        <f>IF(G22="","",G22-G22*COMPASS!$U$17)</f>
        <v>6.3494999999999999</v>
      </c>
    </row>
    <row r="23" spans="1:8" ht="14.7" customHeight="1">
      <c r="A23" s="621" t="s">
        <v>12719</v>
      </c>
      <c r="B23" s="750" t="s">
        <v>1192</v>
      </c>
      <c r="C23" s="622" t="s">
        <v>12720</v>
      </c>
      <c r="D23" s="543" t="s">
        <v>12721</v>
      </c>
      <c r="E23" s="850">
        <v>1</v>
      </c>
      <c r="F23" s="786" t="s">
        <v>14161</v>
      </c>
      <c r="G23" s="1185">
        <v>1.3588949999999997</v>
      </c>
      <c r="H23" s="279">
        <f>IF(G23="","",G23-G23*COMPASS!$U$17)</f>
        <v>1.3588949999999997</v>
      </c>
    </row>
    <row r="24" spans="1:8" ht="14.7" customHeight="1">
      <c r="A24" s="621" t="s">
        <v>12722</v>
      </c>
      <c r="B24" s="750" t="s">
        <v>1192</v>
      </c>
      <c r="C24" s="622" t="s">
        <v>12723</v>
      </c>
      <c r="D24" s="543" t="s">
        <v>12724</v>
      </c>
      <c r="E24" s="850">
        <v>1</v>
      </c>
      <c r="F24" s="786" t="s">
        <v>14161</v>
      </c>
      <c r="G24" s="1185">
        <v>1.8614999999999999</v>
      </c>
      <c r="H24" s="279">
        <f>IF(G24="","",G24-G24*COMPASS!$U$17)</f>
        <v>1.8614999999999999</v>
      </c>
    </row>
    <row r="25" spans="1:8" ht="14.7" customHeight="1">
      <c r="A25" s="621" t="s">
        <v>12725</v>
      </c>
      <c r="B25" s="750" t="s">
        <v>1192</v>
      </c>
      <c r="C25" s="622" t="s">
        <v>12726</v>
      </c>
      <c r="D25" s="543" t="s">
        <v>12727</v>
      </c>
      <c r="E25" s="850">
        <v>1</v>
      </c>
      <c r="F25" s="786" t="s">
        <v>14161</v>
      </c>
      <c r="G25" s="1185">
        <v>2.9835000000000003</v>
      </c>
      <c r="H25" s="279">
        <f>IF(G25="","",G25-G25*COMPASS!$U$17)</f>
        <v>2.9835000000000003</v>
      </c>
    </row>
    <row r="26" spans="1:8" ht="14.7" customHeight="1">
      <c r="A26" s="621" t="s">
        <v>12728</v>
      </c>
      <c r="B26" s="750" t="s">
        <v>1192</v>
      </c>
      <c r="C26" s="622" t="s">
        <v>12729</v>
      </c>
      <c r="D26" s="543" t="s">
        <v>12730</v>
      </c>
      <c r="E26" s="850">
        <v>1</v>
      </c>
      <c r="F26" s="786" t="s">
        <v>14161</v>
      </c>
      <c r="G26" s="1185">
        <v>4.1054999999999993</v>
      </c>
      <c r="H26" s="279">
        <f>IF(G26="","",G26-G26*COMPASS!$U$17)</f>
        <v>4.1054999999999993</v>
      </c>
    </row>
    <row r="27" spans="1:8" ht="14.7" customHeight="1">
      <c r="A27" s="621" t="s">
        <v>12731</v>
      </c>
      <c r="B27" s="750" t="s">
        <v>1192</v>
      </c>
      <c r="C27" s="622" t="s">
        <v>12732</v>
      </c>
      <c r="D27" s="543" t="s">
        <v>12733</v>
      </c>
      <c r="E27" s="850">
        <v>1</v>
      </c>
      <c r="F27" s="786" t="s">
        <v>14161</v>
      </c>
      <c r="G27" s="1185">
        <v>6.3494999999999999</v>
      </c>
      <c r="H27" s="279">
        <f>IF(G27="","",G27-G27*COMPASS!$U$17)</f>
        <v>6.3494999999999999</v>
      </c>
    </row>
    <row r="28" spans="1:8" ht="14.7" customHeight="1">
      <c r="A28" s="621" t="s">
        <v>12734</v>
      </c>
      <c r="B28" s="750" t="s">
        <v>1192</v>
      </c>
      <c r="C28" s="622" t="s">
        <v>12735</v>
      </c>
      <c r="D28" s="543" t="s">
        <v>12736</v>
      </c>
      <c r="E28" s="850">
        <v>1</v>
      </c>
      <c r="F28" s="786" t="s">
        <v>14161</v>
      </c>
      <c r="G28" s="1185">
        <v>1.3588949999999997</v>
      </c>
      <c r="H28" s="279">
        <f>IF(G28="","",G28-G28*COMPASS!$U$17)</f>
        <v>1.3588949999999997</v>
      </c>
    </row>
    <row r="29" spans="1:8" ht="14.7" customHeight="1">
      <c r="A29" s="621" t="s">
        <v>12737</v>
      </c>
      <c r="B29" s="750" t="s">
        <v>1192</v>
      </c>
      <c r="C29" s="622" t="s">
        <v>12738</v>
      </c>
      <c r="D29" s="543" t="s">
        <v>12739</v>
      </c>
      <c r="E29" s="850">
        <v>1</v>
      </c>
      <c r="F29" s="786" t="s">
        <v>14161</v>
      </c>
      <c r="G29" s="1185">
        <v>1.8614999999999999</v>
      </c>
      <c r="H29" s="279">
        <f>IF(G29="","",G29-G29*COMPASS!$U$17)</f>
        <v>1.8614999999999999</v>
      </c>
    </row>
    <row r="30" spans="1:8" ht="14.7" customHeight="1">
      <c r="A30" s="621" t="s">
        <v>12740</v>
      </c>
      <c r="B30" s="750" t="s">
        <v>1192</v>
      </c>
      <c r="C30" s="622" t="s">
        <v>12741</v>
      </c>
      <c r="D30" s="543" t="s">
        <v>12742</v>
      </c>
      <c r="E30" s="850">
        <v>1</v>
      </c>
      <c r="F30" s="786" t="s">
        <v>14161</v>
      </c>
      <c r="G30" s="1185">
        <v>2.9835000000000003</v>
      </c>
      <c r="H30" s="279">
        <f>IF(G30="","",G30-G30*COMPASS!$U$17)</f>
        <v>2.9835000000000003</v>
      </c>
    </row>
    <row r="31" spans="1:8" ht="14.7" customHeight="1">
      <c r="A31" s="621" t="s">
        <v>12743</v>
      </c>
      <c r="B31" s="750" t="s">
        <v>1192</v>
      </c>
      <c r="C31" s="622" t="s">
        <v>12744</v>
      </c>
      <c r="D31" s="543" t="s">
        <v>12745</v>
      </c>
      <c r="E31" s="850">
        <v>1</v>
      </c>
      <c r="F31" s="786" t="s">
        <v>14161</v>
      </c>
      <c r="G31" s="1185">
        <v>4.1054999999999993</v>
      </c>
      <c r="H31" s="279">
        <f>IF(G31="","",G31-G31*COMPASS!$U$17)</f>
        <v>4.1054999999999993</v>
      </c>
    </row>
    <row r="32" spans="1:8" ht="14.7" customHeight="1">
      <c r="A32" s="621" t="s">
        <v>12746</v>
      </c>
      <c r="B32" s="750" t="s">
        <v>1192</v>
      </c>
      <c r="C32" s="622" t="s">
        <v>12747</v>
      </c>
      <c r="D32" s="543" t="s">
        <v>12748</v>
      </c>
      <c r="E32" s="850">
        <v>1</v>
      </c>
      <c r="F32" s="786" t="s">
        <v>14161</v>
      </c>
      <c r="G32" s="1185">
        <v>6.3494999999999999</v>
      </c>
      <c r="H32" s="279">
        <f>IF(G32="","",G32-G32*COMPASS!$U$17)</f>
        <v>6.3494999999999999</v>
      </c>
    </row>
    <row r="33" spans="1:8" ht="14.7" customHeight="1">
      <c r="A33" s="621" t="s">
        <v>12749</v>
      </c>
      <c r="B33" s="750" t="s">
        <v>1192</v>
      </c>
      <c r="C33" s="622" t="s">
        <v>12750</v>
      </c>
      <c r="D33" s="543" t="s">
        <v>12751</v>
      </c>
      <c r="E33" s="850">
        <v>1</v>
      </c>
      <c r="F33" s="786" t="s">
        <v>14161</v>
      </c>
      <c r="G33" s="1185">
        <v>1.3588949999999997</v>
      </c>
      <c r="H33" s="279">
        <f>IF(G33="","",G33-G33*COMPASS!$U$17)</f>
        <v>1.3588949999999997</v>
      </c>
    </row>
    <row r="34" spans="1:8" ht="14.7" customHeight="1">
      <c r="A34" s="621" t="s">
        <v>12752</v>
      </c>
      <c r="B34" s="750" t="s">
        <v>1192</v>
      </c>
      <c r="C34" s="622" t="s">
        <v>12753</v>
      </c>
      <c r="D34" s="543" t="s">
        <v>12754</v>
      </c>
      <c r="E34" s="850">
        <v>1</v>
      </c>
      <c r="F34" s="786" t="s">
        <v>14161</v>
      </c>
      <c r="G34" s="1185">
        <v>1.8614999999999999</v>
      </c>
      <c r="H34" s="279">
        <f>IF(G34="","",G34-G34*COMPASS!$U$17)</f>
        <v>1.8614999999999999</v>
      </c>
    </row>
    <row r="35" spans="1:8" ht="14.7" customHeight="1">
      <c r="A35" s="621" t="s">
        <v>12755</v>
      </c>
      <c r="B35" s="750" t="s">
        <v>1192</v>
      </c>
      <c r="C35" s="622" t="s">
        <v>12756</v>
      </c>
      <c r="D35" s="543" t="s">
        <v>12757</v>
      </c>
      <c r="E35" s="850">
        <v>1</v>
      </c>
      <c r="F35" s="786" t="s">
        <v>14161</v>
      </c>
      <c r="G35" s="1185">
        <v>2.9835000000000003</v>
      </c>
      <c r="H35" s="279">
        <f>IF(G35="","",G35-G35*COMPASS!$U$17)</f>
        <v>2.9835000000000003</v>
      </c>
    </row>
    <row r="36" spans="1:8" ht="14.7" customHeight="1">
      <c r="A36" s="621" t="s">
        <v>12758</v>
      </c>
      <c r="B36" s="750" t="s">
        <v>1192</v>
      </c>
      <c r="C36" s="622" t="s">
        <v>12759</v>
      </c>
      <c r="D36" s="543" t="s">
        <v>12760</v>
      </c>
      <c r="E36" s="850">
        <v>1</v>
      </c>
      <c r="F36" s="786" t="s">
        <v>14161</v>
      </c>
      <c r="G36" s="1185">
        <v>4.1054999999999993</v>
      </c>
      <c r="H36" s="279">
        <f>IF(G36="","",G36-G36*COMPASS!$U$17)</f>
        <v>4.1054999999999993</v>
      </c>
    </row>
    <row r="37" spans="1:8" ht="14.7" customHeight="1">
      <c r="A37" s="621" t="s">
        <v>12761</v>
      </c>
      <c r="B37" s="750" t="s">
        <v>1192</v>
      </c>
      <c r="C37" s="622" t="s">
        <v>12762</v>
      </c>
      <c r="D37" s="543" t="s">
        <v>12763</v>
      </c>
      <c r="E37" s="850">
        <v>1</v>
      </c>
      <c r="F37" s="786" t="s">
        <v>14161</v>
      </c>
      <c r="G37" s="1185">
        <v>6.3494999999999999</v>
      </c>
      <c r="H37" s="279">
        <f>IF(G37="","",G37-G37*COMPASS!$U$17)</f>
        <v>6.3494999999999999</v>
      </c>
    </row>
    <row r="38" spans="1:8" ht="14.7" customHeight="1">
      <c r="A38" s="678" t="s">
        <v>12764</v>
      </c>
      <c r="B38" s="772"/>
      <c r="C38" s="679"/>
      <c r="D38" s="854"/>
      <c r="E38" s="849"/>
      <c r="F38" s="849"/>
      <c r="G38" s="852"/>
      <c r="H38" s="279" t="str">
        <f>IF(G38="","",G38-G38*COMPASS!$U$17)</f>
        <v/>
      </c>
    </row>
    <row r="39" spans="1:8" ht="14.7" customHeight="1">
      <c r="A39" s="621" t="s">
        <v>12765</v>
      </c>
      <c r="B39" s="750" t="s">
        <v>1192</v>
      </c>
      <c r="C39" s="622" t="s">
        <v>12766</v>
      </c>
      <c r="D39" s="543" t="s">
        <v>12767</v>
      </c>
      <c r="E39" s="850">
        <v>1</v>
      </c>
      <c r="F39" s="786" t="s">
        <v>14161</v>
      </c>
      <c r="G39" s="1185">
        <v>176.76599999999996</v>
      </c>
      <c r="H39" s="279">
        <f>IF(G39="","",G39-G39*COMPASS!$U$17)</f>
        <v>176.76599999999996</v>
      </c>
    </row>
    <row r="40" spans="1:8" ht="14.7" customHeight="1">
      <c r="A40" s="621" t="s">
        <v>12768</v>
      </c>
      <c r="B40" s="750" t="s">
        <v>1192</v>
      </c>
      <c r="C40" s="622" t="s">
        <v>12769</v>
      </c>
      <c r="D40" s="543" t="s">
        <v>12770</v>
      </c>
      <c r="E40" s="850">
        <v>1</v>
      </c>
      <c r="F40" s="786" t="s">
        <v>14161</v>
      </c>
      <c r="G40" s="1185">
        <v>5.425991999999999</v>
      </c>
      <c r="H40" s="279">
        <f>IF(G40="","",G40-G40*COMPASS!$U$17)</f>
        <v>5.425991999999999</v>
      </c>
    </row>
    <row r="41" spans="1:8" ht="14.7" customHeight="1">
      <c r="A41" s="621" t="s">
        <v>13759</v>
      </c>
      <c r="B41" s="750" t="s">
        <v>1192</v>
      </c>
      <c r="C41" s="622"/>
      <c r="D41" s="543" t="s">
        <v>13760</v>
      </c>
      <c r="E41" s="850">
        <v>1</v>
      </c>
      <c r="F41" s="786" t="s">
        <v>14161</v>
      </c>
      <c r="G41" s="1185" t="s">
        <v>5877</v>
      </c>
      <c r="H41" s="279" t="e">
        <f>IF(G41="","",G41-G41*COMPASS!$U$17)</f>
        <v>#VALUE!</v>
      </c>
    </row>
    <row r="42" spans="1:8" ht="14.7" customHeight="1">
      <c r="A42" s="678" t="s">
        <v>12771</v>
      </c>
      <c r="B42" s="772"/>
      <c r="C42" s="679"/>
      <c r="D42" s="855"/>
      <c r="E42" s="849"/>
      <c r="F42" s="849"/>
      <c r="G42" s="852"/>
      <c r="H42" s="279" t="str">
        <f>IF(G42="","",G42-G42*COMPASS!$U$17)</f>
        <v/>
      </c>
    </row>
    <row r="43" spans="1:8" ht="14.7" customHeight="1">
      <c r="A43" s="621" t="s">
        <v>12772</v>
      </c>
      <c r="B43" s="750" t="s">
        <v>1192</v>
      </c>
      <c r="C43" s="622" t="s">
        <v>12773</v>
      </c>
      <c r="D43" s="543" t="s">
        <v>12774</v>
      </c>
      <c r="E43" s="850">
        <v>1</v>
      </c>
      <c r="F43" s="786" t="s">
        <v>14161</v>
      </c>
      <c r="G43" s="1185">
        <v>2.4031199999999999</v>
      </c>
      <c r="H43" s="279">
        <f>IF(G43="","",G43-G43*COMPASS!$U$17)</f>
        <v>2.4031199999999999</v>
      </c>
    </row>
    <row r="44" spans="1:8" ht="14.7" customHeight="1">
      <c r="A44" s="621" t="s">
        <v>12775</v>
      </c>
      <c r="B44" s="750" t="s">
        <v>1192</v>
      </c>
      <c r="C44" s="622" t="s">
        <v>12776</v>
      </c>
      <c r="D44" s="543" t="s">
        <v>12777</v>
      </c>
      <c r="E44" s="850">
        <v>1</v>
      </c>
      <c r="F44" s="786" t="s">
        <v>14161</v>
      </c>
      <c r="G44" s="1185">
        <v>3.1619999999999999</v>
      </c>
      <c r="H44" s="279">
        <f>IF(G44="","",G44-G44*COMPASS!$U$17)</f>
        <v>3.1619999999999999</v>
      </c>
    </row>
    <row r="45" spans="1:8" ht="14.7" customHeight="1">
      <c r="A45" s="621" t="s">
        <v>12778</v>
      </c>
      <c r="B45" s="750" t="s">
        <v>1192</v>
      </c>
      <c r="C45" s="622" t="s">
        <v>12779</v>
      </c>
      <c r="D45" s="543" t="s">
        <v>12780</v>
      </c>
      <c r="E45" s="850">
        <v>1</v>
      </c>
      <c r="F45" s="786" t="s">
        <v>14161</v>
      </c>
      <c r="G45" s="1185">
        <v>4.5135000000000005</v>
      </c>
      <c r="H45" s="279">
        <f>IF(G45="","",G45-G45*COMPASS!$U$17)</f>
        <v>4.5135000000000005</v>
      </c>
    </row>
    <row r="46" spans="1:8" ht="14.7" customHeight="1">
      <c r="A46" s="621" t="s">
        <v>12781</v>
      </c>
      <c r="B46" s="750" t="s">
        <v>1192</v>
      </c>
      <c r="C46" s="622" t="s">
        <v>12782</v>
      </c>
      <c r="D46" s="543" t="s">
        <v>12783</v>
      </c>
      <c r="E46" s="850">
        <v>1</v>
      </c>
      <c r="F46" s="786" t="s">
        <v>14161</v>
      </c>
      <c r="G46" s="1185">
        <v>5.8649999999999993</v>
      </c>
      <c r="H46" s="279">
        <f>IF(G46="","",G46-G46*COMPASS!$U$17)</f>
        <v>5.8649999999999993</v>
      </c>
    </row>
    <row r="47" spans="1:8" ht="14.7" customHeight="1">
      <c r="A47" s="621" t="s">
        <v>12784</v>
      </c>
      <c r="B47" s="750" t="s">
        <v>1192</v>
      </c>
      <c r="C47" s="622" t="s">
        <v>12785</v>
      </c>
      <c r="D47" s="543" t="s">
        <v>12786</v>
      </c>
      <c r="E47" s="850">
        <v>1</v>
      </c>
      <c r="F47" s="786" t="s">
        <v>14161</v>
      </c>
      <c r="G47" s="1185">
        <v>8.5680000000000014</v>
      </c>
      <c r="H47" s="279">
        <f>IF(G47="","",G47-G47*COMPASS!$U$17)</f>
        <v>8.5680000000000014</v>
      </c>
    </row>
    <row r="48" spans="1:8" ht="14.7" customHeight="1">
      <c r="A48" s="621" t="s">
        <v>12787</v>
      </c>
      <c r="B48" s="750" t="s">
        <v>1192</v>
      </c>
      <c r="C48" s="622" t="s">
        <v>12788</v>
      </c>
      <c r="D48" s="543" t="s">
        <v>12789</v>
      </c>
      <c r="E48" s="850">
        <v>1</v>
      </c>
      <c r="F48" s="786" t="s">
        <v>14161</v>
      </c>
      <c r="G48" s="1185">
        <v>15.325500000000002</v>
      </c>
      <c r="H48" s="279">
        <f>IF(G48="","",G48-G48*COMPASS!$U$17)</f>
        <v>15.325500000000002</v>
      </c>
    </row>
    <row r="49" spans="1:8" ht="14.7" customHeight="1">
      <c r="A49" s="678" t="s">
        <v>12790</v>
      </c>
      <c r="B49" s="772"/>
      <c r="C49" s="679"/>
      <c r="D49" s="855"/>
      <c r="E49" s="849"/>
      <c r="F49" s="849"/>
      <c r="G49" s="852"/>
      <c r="H49" s="279" t="str">
        <f>IF(G49="","",G49-G49*COMPASS!$U$17)</f>
        <v/>
      </c>
    </row>
    <row r="50" spans="1:8" ht="14.7" customHeight="1">
      <c r="A50" s="621" t="s">
        <v>12791</v>
      </c>
      <c r="B50" s="750" t="s">
        <v>992</v>
      </c>
      <c r="C50" s="622" t="s">
        <v>12792</v>
      </c>
      <c r="D50" s="543" t="s">
        <v>12793</v>
      </c>
      <c r="E50" s="850">
        <v>1</v>
      </c>
      <c r="F50" s="786"/>
      <c r="G50" s="1186">
        <v>149.35095000000001</v>
      </c>
      <c r="H50" s="279">
        <f>IF(G50="","",G50-G50*COMPASS!$U$17)</f>
        <v>149.35095000000001</v>
      </c>
    </row>
    <row r="51" spans="1:8" ht="14.7" customHeight="1">
      <c r="A51" s="621" t="s">
        <v>12794</v>
      </c>
      <c r="B51" s="750" t="s">
        <v>1192</v>
      </c>
      <c r="C51" s="622" t="s">
        <v>12795</v>
      </c>
      <c r="D51" s="543" t="s">
        <v>12796</v>
      </c>
      <c r="E51" s="850">
        <v>1</v>
      </c>
      <c r="F51" s="786"/>
      <c r="G51" s="1186">
        <v>4.57</v>
      </c>
      <c r="H51" s="279">
        <f>IF(G51="","",G51-G51*COMPASS!$U$17)</f>
        <v>4.57</v>
      </c>
    </row>
    <row r="52" spans="1:8" ht="14.7" customHeight="1">
      <c r="A52" s="1184" t="s">
        <v>12797</v>
      </c>
      <c r="B52" s="750" t="s">
        <v>1192</v>
      </c>
      <c r="C52" s="773" t="s">
        <v>12798</v>
      </c>
      <c r="D52" s="543" t="s">
        <v>12799</v>
      </c>
      <c r="E52" s="850">
        <v>1</v>
      </c>
      <c r="F52" s="786"/>
      <c r="G52" s="1186">
        <v>4.4607915</v>
      </c>
      <c r="H52" s="279">
        <f>IF(G52="","",G52-G52*COMPASS!$U$17)</f>
        <v>4.4607915</v>
      </c>
    </row>
    <row r="53" spans="1:8" ht="14.7" customHeight="1">
      <c r="A53" s="1184" t="s">
        <v>12800</v>
      </c>
      <c r="B53" s="750" t="s">
        <v>992</v>
      </c>
      <c r="C53" s="773" t="s">
        <v>12801</v>
      </c>
      <c r="D53" s="543" t="s">
        <v>12802</v>
      </c>
      <c r="E53" s="850">
        <v>1</v>
      </c>
      <c r="F53" s="787"/>
      <c r="G53" s="1186">
        <v>4.4607915</v>
      </c>
      <c r="H53" s="279">
        <f>IF(G53="","",G53-G53*COMPASS!$U$17)</f>
        <v>4.4607915</v>
      </c>
    </row>
    <row r="54" spans="1:8" ht="14.7" customHeight="1">
      <c r="A54" s="678" t="s">
        <v>12803</v>
      </c>
      <c r="B54" s="772"/>
      <c r="C54" s="679"/>
      <c r="D54" s="855"/>
      <c r="E54" s="849"/>
      <c r="F54" s="849"/>
      <c r="G54" s="852"/>
      <c r="H54" s="279" t="str">
        <f>IF(G54="","",G54-G54*COMPASS!$U$17)</f>
        <v/>
      </c>
    </row>
    <row r="55" spans="1:8" ht="14.7" customHeight="1">
      <c r="A55" s="621" t="s">
        <v>12804</v>
      </c>
      <c r="B55" s="750" t="s">
        <v>992</v>
      </c>
      <c r="C55" s="622" t="s">
        <v>12805</v>
      </c>
      <c r="D55" s="543" t="s">
        <v>12806</v>
      </c>
      <c r="E55" s="850">
        <v>1</v>
      </c>
      <c r="F55" s="786"/>
      <c r="G55" s="1186">
        <v>3.4302599999999996</v>
      </c>
      <c r="H55" s="279">
        <f>IF(G55="","",G55-G55*COMPASS!$U$17)</f>
        <v>3.4302599999999996</v>
      </c>
    </row>
    <row r="56" spans="1:8" ht="14.7" customHeight="1">
      <c r="A56" s="621" t="s">
        <v>12807</v>
      </c>
      <c r="B56" s="750" t="s">
        <v>992</v>
      </c>
      <c r="C56" s="622" t="s">
        <v>12808</v>
      </c>
      <c r="D56" s="543" t="s">
        <v>12809</v>
      </c>
      <c r="E56" s="850">
        <v>1</v>
      </c>
      <c r="F56" s="786"/>
      <c r="G56" s="1186">
        <v>6.7100699999999991</v>
      </c>
      <c r="H56" s="279">
        <f>IF(G56="","",G56-G56*COMPASS!$U$17)</f>
        <v>6.7100699999999991</v>
      </c>
    </row>
    <row r="57" spans="1:8" ht="14.7" customHeight="1">
      <c r="A57" s="621" t="s">
        <v>12810</v>
      </c>
      <c r="B57" s="750" t="s">
        <v>992</v>
      </c>
      <c r="C57" s="622" t="s">
        <v>12811</v>
      </c>
      <c r="D57" s="543" t="s">
        <v>12812</v>
      </c>
      <c r="E57" s="850">
        <v>1</v>
      </c>
      <c r="F57" s="786"/>
      <c r="G57" s="1186">
        <v>9.3880800000000004</v>
      </c>
      <c r="H57" s="279">
        <f>IF(G57="","",G57-G57*COMPASS!$U$17)</f>
        <v>9.3880800000000004</v>
      </c>
    </row>
    <row r="58" spans="1:8" ht="14.7" customHeight="1">
      <c r="A58" s="678" t="s">
        <v>12813</v>
      </c>
      <c r="B58" s="772"/>
      <c r="C58" s="679"/>
      <c r="D58" s="855"/>
      <c r="E58" s="849"/>
      <c r="F58" s="849"/>
      <c r="G58" s="852"/>
      <c r="H58" s="279" t="str">
        <f>IF(G58="","",G58-G58*COMPASS!$U$17)</f>
        <v/>
      </c>
    </row>
    <row r="59" spans="1:8" ht="14.7" customHeight="1">
      <c r="A59" s="621" t="s">
        <v>12814</v>
      </c>
      <c r="B59" s="750" t="s">
        <v>992</v>
      </c>
      <c r="C59" s="622" t="s">
        <v>12815</v>
      </c>
      <c r="D59" s="543" t="s">
        <v>12816</v>
      </c>
      <c r="E59" s="850">
        <v>1</v>
      </c>
      <c r="F59" s="786"/>
      <c r="G59" s="1186">
        <v>3.4302599999999996</v>
      </c>
      <c r="H59" s="279">
        <f>IF(G59="","",G59-G59*COMPASS!$U$17)</f>
        <v>3.4302599999999996</v>
      </c>
    </row>
    <row r="60" spans="1:8" ht="14.7" customHeight="1">
      <c r="A60" s="621" t="s">
        <v>12817</v>
      </c>
      <c r="B60" s="750" t="s">
        <v>992</v>
      </c>
      <c r="C60" s="622" t="s">
        <v>12818</v>
      </c>
      <c r="D60" s="543" t="s">
        <v>12819</v>
      </c>
      <c r="E60" s="850">
        <v>1</v>
      </c>
      <c r="F60" s="786"/>
      <c r="G60" s="1186">
        <v>6.7100699999999991</v>
      </c>
      <c r="H60" s="279">
        <f>IF(G60="","",G60-G60*COMPASS!$U$17)</f>
        <v>6.7100699999999991</v>
      </c>
    </row>
    <row r="61" spans="1:8" ht="14.7" customHeight="1">
      <c r="A61" s="621" t="s">
        <v>12820</v>
      </c>
      <c r="B61" s="750" t="s">
        <v>992</v>
      </c>
      <c r="C61" s="622" t="s">
        <v>12821</v>
      </c>
      <c r="D61" s="543" t="s">
        <v>12822</v>
      </c>
      <c r="E61" s="850">
        <v>1</v>
      </c>
      <c r="F61" s="786"/>
      <c r="G61" s="1186">
        <v>9.3880800000000004</v>
      </c>
      <c r="H61" s="279">
        <f>IF(G61="","",G61-G61*COMPASS!$U$17)</f>
        <v>9.3880800000000004</v>
      </c>
    </row>
    <row r="62" spans="1:8" ht="14.7" customHeight="1">
      <c r="A62" s="621" t="s">
        <v>12823</v>
      </c>
      <c r="B62" s="750" t="s">
        <v>992</v>
      </c>
      <c r="C62" s="622" t="s">
        <v>12824</v>
      </c>
      <c r="D62" s="543" t="s">
        <v>12825</v>
      </c>
      <c r="E62" s="850">
        <v>1</v>
      </c>
      <c r="F62" s="786"/>
      <c r="G62" s="1186">
        <v>3.4302599999999996</v>
      </c>
      <c r="H62" s="279">
        <f>IF(G62="","",G62-G62*COMPASS!$U$17)</f>
        <v>3.4302599999999996</v>
      </c>
    </row>
    <row r="63" spans="1:8" ht="14.7" customHeight="1">
      <c r="A63" s="621" t="s">
        <v>12826</v>
      </c>
      <c r="B63" s="750" t="s">
        <v>992</v>
      </c>
      <c r="C63" s="622" t="s">
        <v>12827</v>
      </c>
      <c r="D63" s="543" t="s">
        <v>12828</v>
      </c>
      <c r="E63" s="850">
        <v>1</v>
      </c>
      <c r="F63" s="786"/>
      <c r="G63" s="1185">
        <v>4.24</v>
      </c>
      <c r="H63" s="279">
        <f>IF(G63="","",G63-G63*COMPASS!$U$17)</f>
        <v>4.24</v>
      </c>
    </row>
    <row r="64" spans="1:8" ht="14.7" customHeight="1">
      <c r="A64" s="621" t="s">
        <v>12829</v>
      </c>
      <c r="B64" s="750" t="s">
        <v>992</v>
      </c>
      <c r="C64" s="622" t="s">
        <v>12830</v>
      </c>
      <c r="D64" s="543" t="s">
        <v>12831</v>
      </c>
      <c r="E64" s="850">
        <v>1</v>
      </c>
      <c r="F64" s="786"/>
      <c r="G64" s="1185">
        <v>6.03</v>
      </c>
      <c r="H64" s="279">
        <f>IF(G64="","",G64-G64*COMPASS!$U$17)</f>
        <v>6.03</v>
      </c>
    </row>
    <row r="65" spans="1:8" ht="14.7" customHeight="1">
      <c r="A65" s="621" t="s">
        <v>12832</v>
      </c>
      <c r="B65" s="750" t="s">
        <v>992</v>
      </c>
      <c r="C65" s="622" t="s">
        <v>12833</v>
      </c>
      <c r="D65" s="543" t="s">
        <v>12834</v>
      </c>
      <c r="E65" s="850">
        <v>1</v>
      </c>
      <c r="F65" s="786"/>
      <c r="G65" s="1185">
        <v>6.7100699999999991</v>
      </c>
      <c r="H65" s="279">
        <f>IF(G65="","",G65-G65*COMPASS!$U$17)</f>
        <v>6.7100699999999991</v>
      </c>
    </row>
    <row r="66" spans="1:8" ht="14.7" customHeight="1">
      <c r="A66" s="621" t="s">
        <v>12835</v>
      </c>
      <c r="B66" s="750" t="s">
        <v>992</v>
      </c>
      <c r="C66" s="622" t="s">
        <v>12836</v>
      </c>
      <c r="D66" s="543" t="s">
        <v>12837</v>
      </c>
      <c r="E66" s="850">
        <v>1</v>
      </c>
      <c r="F66" s="786"/>
      <c r="G66" s="1185">
        <v>9.3880800000000004</v>
      </c>
      <c r="H66" s="279">
        <f>IF(G66="","",G66-G66*COMPASS!$U$17)</f>
        <v>9.3880800000000004</v>
      </c>
    </row>
    <row r="67" spans="1:8" ht="14.7" customHeight="1">
      <c r="A67" s="621" t="s">
        <v>12838</v>
      </c>
      <c r="B67" s="750" t="s">
        <v>992</v>
      </c>
      <c r="C67" s="622" t="s">
        <v>12839</v>
      </c>
      <c r="D67" s="543" t="s">
        <v>12840</v>
      </c>
      <c r="E67" s="850">
        <v>1</v>
      </c>
      <c r="F67" s="786"/>
      <c r="G67" s="1185">
        <v>3.4302599999999996</v>
      </c>
      <c r="H67" s="279">
        <f>IF(G67="","",G67-G67*COMPASS!$U$17)</f>
        <v>3.4302599999999996</v>
      </c>
    </row>
    <row r="68" spans="1:8" ht="14.7" customHeight="1">
      <c r="A68" s="621" t="s">
        <v>12841</v>
      </c>
      <c r="B68" s="750" t="s">
        <v>992</v>
      </c>
      <c r="C68" s="622" t="s">
        <v>12842</v>
      </c>
      <c r="D68" s="543" t="s">
        <v>12843</v>
      </c>
      <c r="E68" s="850">
        <v>1</v>
      </c>
      <c r="F68" s="786"/>
      <c r="G68" s="1185">
        <v>6.7100699999999991</v>
      </c>
      <c r="H68" s="279">
        <f>IF(G68="","",G68-G68*COMPASS!$U$17)</f>
        <v>6.7100699999999991</v>
      </c>
    </row>
    <row r="69" spans="1:8" ht="14.7" customHeight="1">
      <c r="A69" s="621" t="s">
        <v>12844</v>
      </c>
      <c r="B69" s="750" t="s">
        <v>992</v>
      </c>
      <c r="C69" s="622" t="s">
        <v>12845</v>
      </c>
      <c r="D69" s="543" t="s">
        <v>12846</v>
      </c>
      <c r="E69" s="850">
        <v>1</v>
      </c>
      <c r="F69" s="786"/>
      <c r="G69" s="1185">
        <v>9.3880800000000004</v>
      </c>
      <c r="H69" s="279">
        <f>IF(G69="","",G69-G69*COMPASS!$U$17)</f>
        <v>9.3880800000000004</v>
      </c>
    </row>
    <row r="70" spans="1:8" ht="14.7" customHeight="1">
      <c r="A70" s="621" t="s">
        <v>12847</v>
      </c>
      <c r="B70" s="750" t="s">
        <v>992</v>
      </c>
      <c r="C70" s="622" t="s">
        <v>12848</v>
      </c>
      <c r="D70" s="543" t="s">
        <v>12849</v>
      </c>
      <c r="E70" s="850">
        <v>1</v>
      </c>
      <c r="F70" s="786"/>
      <c r="G70" s="1185">
        <v>3.4302599999999996</v>
      </c>
      <c r="H70" s="279">
        <f>IF(G70="","",G70-G70*COMPASS!$U$17)</f>
        <v>3.4302599999999996</v>
      </c>
    </row>
    <row r="71" spans="1:8" ht="14.7" customHeight="1">
      <c r="A71" s="621" t="s">
        <v>12850</v>
      </c>
      <c r="B71" s="750" t="s">
        <v>992</v>
      </c>
      <c r="C71" s="622" t="s">
        <v>12851</v>
      </c>
      <c r="D71" s="543" t="s">
        <v>12852</v>
      </c>
      <c r="E71" s="850">
        <v>1</v>
      </c>
      <c r="F71" s="786"/>
      <c r="G71" s="1185">
        <v>4.24</v>
      </c>
      <c r="H71" s="279">
        <f>IF(G71="","",G71-G71*COMPASS!$U$17)</f>
        <v>4.24</v>
      </c>
    </row>
    <row r="72" spans="1:8" ht="14.7" customHeight="1">
      <c r="A72" s="621" t="s">
        <v>12853</v>
      </c>
      <c r="B72" s="750" t="s">
        <v>992</v>
      </c>
      <c r="C72" s="622" t="s">
        <v>12854</v>
      </c>
      <c r="D72" s="543" t="s">
        <v>12855</v>
      </c>
      <c r="E72" s="850">
        <v>1</v>
      </c>
      <c r="F72" s="786"/>
      <c r="G72" s="1185">
        <v>6.03</v>
      </c>
      <c r="H72" s="279">
        <f>IF(G72="","",G72-G72*COMPASS!$U$17)</f>
        <v>6.03</v>
      </c>
    </row>
    <row r="73" spans="1:8" ht="14.7" customHeight="1">
      <c r="A73" s="621" t="s">
        <v>12856</v>
      </c>
      <c r="B73" s="750" t="s">
        <v>992</v>
      </c>
      <c r="C73" s="622" t="s">
        <v>12857</v>
      </c>
      <c r="D73" s="543" t="s">
        <v>12858</v>
      </c>
      <c r="E73" s="850">
        <v>1</v>
      </c>
      <c r="F73" s="786"/>
      <c r="G73" s="1186">
        <v>6.7100699999999991</v>
      </c>
      <c r="H73" s="279">
        <f>IF(G73="","",G73-G73*COMPASS!$U$17)</f>
        <v>6.7100699999999991</v>
      </c>
    </row>
    <row r="74" spans="1:8" ht="14.7" customHeight="1">
      <c r="A74" s="621" t="s">
        <v>12859</v>
      </c>
      <c r="B74" s="750" t="s">
        <v>992</v>
      </c>
      <c r="C74" s="622" t="s">
        <v>12860</v>
      </c>
      <c r="D74" s="543" t="s">
        <v>12861</v>
      </c>
      <c r="E74" s="850">
        <v>1</v>
      </c>
      <c r="F74" s="786"/>
      <c r="G74" s="1186">
        <v>9.3880800000000004</v>
      </c>
      <c r="H74" s="279">
        <f>IF(G74="","",G74-G74*COMPASS!$U$17)</f>
        <v>9.3880800000000004</v>
      </c>
    </row>
    <row r="75" spans="1:8" ht="14.7" customHeight="1">
      <c r="A75" s="678" t="s">
        <v>12862</v>
      </c>
      <c r="B75" s="772"/>
      <c r="C75" s="679"/>
      <c r="D75" s="855"/>
      <c r="E75" s="849"/>
      <c r="F75" s="849"/>
      <c r="G75" s="852"/>
      <c r="H75" s="279" t="str">
        <f>IF(G75="","",G75-G75*COMPASS!$U$17)</f>
        <v/>
      </c>
    </row>
    <row r="76" spans="1:8" ht="14.7" customHeight="1">
      <c r="A76" s="621" t="s">
        <v>12863</v>
      </c>
      <c r="B76" s="750" t="s">
        <v>992</v>
      </c>
      <c r="C76" s="622" t="s">
        <v>12864</v>
      </c>
      <c r="D76" s="543" t="s">
        <v>12865</v>
      </c>
      <c r="E76" s="850">
        <v>1</v>
      </c>
      <c r="F76" s="786"/>
      <c r="G76" s="1186">
        <v>207.90660000000003</v>
      </c>
      <c r="H76" s="279">
        <f>IF(G76="","",G76-G76*COMPASS!$U$17)</f>
        <v>207.90660000000003</v>
      </c>
    </row>
    <row r="77" spans="1:8" ht="14.7" customHeight="1">
      <c r="A77" s="621" t="s">
        <v>12866</v>
      </c>
      <c r="B77" s="750" t="s">
        <v>992</v>
      </c>
      <c r="C77" s="622" t="s">
        <v>12867</v>
      </c>
      <c r="D77" s="543" t="s">
        <v>12868</v>
      </c>
      <c r="E77" s="850">
        <v>1</v>
      </c>
      <c r="F77" s="786"/>
      <c r="G77" s="1186">
        <v>7.5650849999999981</v>
      </c>
      <c r="H77" s="279">
        <f>IF(G77="","",G77-G77*COMPASS!$U$17)</f>
        <v>7.5650849999999981</v>
      </c>
    </row>
    <row r="78" spans="1:8" ht="14.7" customHeight="1">
      <c r="A78" s="678" t="s">
        <v>12869</v>
      </c>
      <c r="B78" s="772"/>
      <c r="C78" s="679"/>
      <c r="D78" s="855"/>
      <c r="E78" s="849"/>
      <c r="F78" s="849"/>
      <c r="G78" s="852"/>
      <c r="H78" s="279" t="str">
        <f>IF(G78="","",G78-G78*COMPASS!$U$17)</f>
        <v/>
      </c>
    </row>
    <row r="79" spans="1:8" ht="14.7" customHeight="1">
      <c r="A79" s="621" t="s">
        <v>12870</v>
      </c>
      <c r="B79" s="750" t="s">
        <v>992</v>
      </c>
      <c r="C79" s="622" t="s">
        <v>12871</v>
      </c>
      <c r="D79" s="543" t="s">
        <v>12872</v>
      </c>
      <c r="E79" s="850">
        <v>1</v>
      </c>
      <c r="F79" s="786"/>
      <c r="G79" s="1186">
        <v>7.9738499999999988</v>
      </c>
      <c r="H79" s="279">
        <f>IF(G79="","",G79-G79*COMPASS!$U$17)</f>
        <v>7.9738499999999988</v>
      </c>
    </row>
    <row r="80" spans="1:8" ht="14.7" customHeight="1">
      <c r="A80" s="621" t="s">
        <v>12873</v>
      </c>
      <c r="B80" s="750" t="s">
        <v>992</v>
      </c>
      <c r="C80" s="622" t="s">
        <v>12874</v>
      </c>
      <c r="D80" s="543" t="s">
        <v>12875</v>
      </c>
      <c r="E80" s="850">
        <v>1</v>
      </c>
      <c r="F80" s="786"/>
      <c r="G80" s="1186">
        <v>9.568620000000001</v>
      </c>
      <c r="H80" s="279">
        <f>IF(G80="","",G80-G80*COMPASS!$U$17)</f>
        <v>9.568620000000001</v>
      </c>
    </row>
    <row r="81" spans="1:8" ht="14.7" customHeight="1">
      <c r="A81" s="621" t="s">
        <v>12876</v>
      </c>
      <c r="B81" s="750" t="s">
        <v>992</v>
      </c>
      <c r="C81" s="622" t="s">
        <v>12877</v>
      </c>
      <c r="D81" s="543" t="s">
        <v>12878</v>
      </c>
      <c r="E81" s="850">
        <v>1</v>
      </c>
      <c r="F81" s="786"/>
      <c r="G81" s="1186">
        <v>14.7441</v>
      </c>
      <c r="H81" s="279">
        <f>IF(G81="","",G81-G81*COMPASS!$U$17)</f>
        <v>14.7441</v>
      </c>
    </row>
    <row r="82" spans="1:8" ht="14.7" customHeight="1">
      <c r="A82" s="621" t="s">
        <v>12879</v>
      </c>
      <c r="B82" s="750" t="s">
        <v>421</v>
      </c>
      <c r="C82" s="622" t="s">
        <v>12880</v>
      </c>
      <c r="D82" s="543" t="s">
        <v>12881</v>
      </c>
      <c r="E82" s="850">
        <v>1</v>
      </c>
      <c r="F82" s="786"/>
      <c r="G82" s="1186">
        <v>26.93</v>
      </c>
      <c r="H82" s="279">
        <f>IF(G82="","",G82-G82*COMPASS!$U$17)</f>
        <v>26.93</v>
      </c>
    </row>
    <row r="83" spans="1:8" ht="14.7" customHeight="1">
      <c r="A83" s="678" t="s">
        <v>12882</v>
      </c>
      <c r="B83" s="772"/>
      <c r="C83" s="679"/>
      <c r="D83" s="855"/>
      <c r="E83" s="849"/>
      <c r="F83" s="849"/>
      <c r="G83" s="852"/>
      <c r="H83" s="279" t="str">
        <f>IF(G83="","",G83-G83*COMPASS!$U$17)</f>
        <v/>
      </c>
    </row>
    <row r="84" spans="1:8" ht="14.7" customHeight="1">
      <c r="A84" s="621" t="s">
        <v>12883</v>
      </c>
      <c r="B84" s="750" t="s">
        <v>1192</v>
      </c>
      <c r="C84" s="622"/>
      <c r="D84" s="543" t="s">
        <v>12884</v>
      </c>
      <c r="E84" s="850">
        <v>500</v>
      </c>
      <c r="F84" s="787"/>
      <c r="G84" s="1186" t="s">
        <v>5877</v>
      </c>
      <c r="H84" s="279" t="e">
        <f>IF(G84="","",G84-G84*COMPASS!$U$17)</f>
        <v>#VALUE!</v>
      </c>
    </row>
    <row r="85" spans="1:8" ht="14.7" customHeight="1">
      <c r="A85" s="621" t="s">
        <v>12885</v>
      </c>
      <c r="B85" s="750" t="s">
        <v>992</v>
      </c>
      <c r="C85" s="622" t="s">
        <v>12886</v>
      </c>
      <c r="D85" s="543" t="s">
        <v>12887</v>
      </c>
      <c r="E85" s="850">
        <v>1</v>
      </c>
      <c r="F85" s="786"/>
      <c r="G85" s="1186">
        <v>9.678091499999999</v>
      </c>
      <c r="H85" s="279">
        <f>IF(G85="","",G85-G85*COMPASS!$U$17)</f>
        <v>9.678091499999999</v>
      </c>
    </row>
    <row r="86" spans="1:8" ht="14.7" customHeight="1">
      <c r="A86" s="678" t="s">
        <v>12888</v>
      </c>
      <c r="B86" s="772"/>
      <c r="C86" s="679"/>
      <c r="D86" s="855"/>
      <c r="E86" s="849"/>
      <c r="F86" s="849"/>
      <c r="G86" s="852"/>
      <c r="H86" s="279" t="str">
        <f>IF(G86="","",G86-G86*COMPASS!$U$17)</f>
        <v/>
      </c>
    </row>
    <row r="87" spans="1:8" ht="14.7" customHeight="1">
      <c r="A87" s="621" t="s">
        <v>12889</v>
      </c>
      <c r="B87" s="750" t="s">
        <v>992</v>
      </c>
      <c r="C87" s="622" t="s">
        <v>12890</v>
      </c>
      <c r="D87" s="543" t="s">
        <v>12891</v>
      </c>
      <c r="E87" s="850">
        <v>1</v>
      </c>
      <c r="F87" s="787"/>
      <c r="G87" s="1186">
        <v>9.5599499999999988</v>
      </c>
      <c r="H87" s="279">
        <f>IF(G87="","",G87-G87*COMPASS!$U$17)</f>
        <v>9.5599499999999988</v>
      </c>
    </row>
    <row r="88" spans="1:8" ht="14.7" customHeight="1">
      <c r="A88" s="621" t="s">
        <v>12892</v>
      </c>
      <c r="B88" s="750" t="s">
        <v>992</v>
      </c>
      <c r="C88" s="622" t="s">
        <v>12893</v>
      </c>
      <c r="D88" s="543" t="s">
        <v>12894</v>
      </c>
      <c r="E88" s="850">
        <v>1</v>
      </c>
      <c r="F88" s="787"/>
      <c r="G88" s="1186">
        <v>13.90005</v>
      </c>
      <c r="H88" s="279">
        <f>IF(G88="","",G88-G88*COMPASS!$U$17)</f>
        <v>13.90005</v>
      </c>
    </row>
    <row r="89" spans="1:8" ht="14.7" customHeight="1">
      <c r="A89" s="621" t="s">
        <v>12895</v>
      </c>
      <c r="B89" s="750" t="s">
        <v>992</v>
      </c>
      <c r="C89" s="622" t="s">
        <v>12896</v>
      </c>
      <c r="D89" s="543" t="s">
        <v>12897</v>
      </c>
      <c r="E89" s="850">
        <v>1</v>
      </c>
      <c r="F89" s="787"/>
      <c r="G89" s="1186">
        <v>17.360399999999998</v>
      </c>
      <c r="H89" s="279">
        <f>IF(G89="","",G89-G89*COMPASS!$U$17)</f>
        <v>17.360399999999998</v>
      </c>
    </row>
    <row r="90" spans="1:8" ht="14.7" customHeight="1">
      <c r="A90" s="621" t="s">
        <v>12898</v>
      </c>
      <c r="B90" s="750" t="s">
        <v>992</v>
      </c>
      <c r="C90" s="622" t="s">
        <v>12899</v>
      </c>
      <c r="D90" s="543" t="s">
        <v>12900</v>
      </c>
      <c r="E90" s="850">
        <v>1</v>
      </c>
      <c r="F90" s="787"/>
      <c r="G90" s="1186">
        <v>25.51275</v>
      </c>
      <c r="H90" s="279">
        <f>IF(G90="","",G90-G90*COMPASS!$U$17)</f>
        <v>25.51275</v>
      </c>
    </row>
    <row r="91" spans="1:8" ht="14.7" customHeight="1">
      <c r="A91" s="621" t="s">
        <v>12901</v>
      </c>
      <c r="B91" s="750" t="s">
        <v>8233</v>
      </c>
      <c r="C91" s="622" t="s">
        <v>12902</v>
      </c>
      <c r="D91" s="543" t="s">
        <v>12903</v>
      </c>
      <c r="E91" s="850">
        <v>1</v>
      </c>
      <c r="F91" s="787"/>
      <c r="G91" s="1186">
        <v>38.79</v>
      </c>
      <c r="H91" s="279">
        <f>IF(G91="","",G91-G91*COMPASS!$U$17)</f>
        <v>38.79</v>
      </c>
    </row>
    <row r="92" spans="1:8" ht="14.7" customHeight="1">
      <c r="A92" s="678" t="s">
        <v>12904</v>
      </c>
      <c r="B92" s="772"/>
      <c r="C92" s="679"/>
      <c r="D92" s="855"/>
      <c r="E92" s="849"/>
      <c r="F92" s="849"/>
      <c r="G92" s="852"/>
      <c r="H92" s="279" t="str">
        <f>IF(G92="","",G92-G92*COMPASS!$U$17)</f>
        <v/>
      </c>
    </row>
    <row r="93" spans="1:8" ht="14.7" customHeight="1">
      <c r="A93" s="621" t="s">
        <v>12905</v>
      </c>
      <c r="B93" s="750" t="s">
        <v>8233</v>
      </c>
      <c r="C93" s="622" t="s">
        <v>12906</v>
      </c>
      <c r="D93" s="543" t="s">
        <v>12907</v>
      </c>
      <c r="E93" s="850">
        <v>1</v>
      </c>
      <c r="F93" s="870"/>
      <c r="G93" s="1186">
        <v>9.9600000000000009</v>
      </c>
      <c r="H93" s="279">
        <f>IF(G93="","",G93-G93*COMPASS!$U$17)</f>
        <v>9.9600000000000009</v>
      </c>
    </row>
    <row r="94" spans="1:8" ht="14.7" customHeight="1">
      <c r="A94" s="621" t="s">
        <v>12908</v>
      </c>
      <c r="B94" s="750" t="s">
        <v>992</v>
      </c>
      <c r="C94" s="623" t="s">
        <v>12909</v>
      </c>
      <c r="D94" s="543" t="s">
        <v>12910</v>
      </c>
      <c r="E94" s="850">
        <v>1</v>
      </c>
      <c r="F94" s="870"/>
      <c r="G94" s="1186">
        <v>14.112796499999998</v>
      </c>
      <c r="H94" s="279">
        <f>IF(G94="","",G94-G94*COMPASS!$U$17)</f>
        <v>14.112796499999998</v>
      </c>
    </row>
    <row r="95" spans="1:8" ht="14.7" customHeight="1">
      <c r="A95" s="678" t="s">
        <v>12911</v>
      </c>
      <c r="B95" s="772"/>
      <c r="C95" s="679"/>
      <c r="D95" s="855"/>
      <c r="E95" s="849"/>
      <c r="F95" s="849"/>
      <c r="G95" s="852"/>
      <c r="H95" s="279" t="str">
        <f>IF(G95="","",G95-G95*COMPASS!$U$17)</f>
        <v/>
      </c>
    </row>
    <row r="96" spans="1:8" ht="14.7" customHeight="1">
      <c r="A96" s="621" t="s">
        <v>12912</v>
      </c>
      <c r="B96" s="750" t="s">
        <v>992</v>
      </c>
      <c r="C96" s="622" t="s">
        <v>12913</v>
      </c>
      <c r="D96" s="543" t="s">
        <v>12914</v>
      </c>
      <c r="E96" s="850">
        <v>1</v>
      </c>
      <c r="F96" s="786"/>
      <c r="G96" s="1186">
        <v>10.381049999999998</v>
      </c>
      <c r="H96" s="279">
        <f>IF(G96="","",G96-G96*COMPASS!$U$17)</f>
        <v>10.381049999999998</v>
      </c>
    </row>
    <row r="97" spans="1:8" ht="14.7" customHeight="1">
      <c r="A97" s="621" t="s">
        <v>12915</v>
      </c>
      <c r="B97" s="750" t="s">
        <v>992</v>
      </c>
      <c r="C97" s="622" t="s">
        <v>12916</v>
      </c>
      <c r="D97" s="543" t="s">
        <v>12917</v>
      </c>
      <c r="E97" s="850">
        <v>1</v>
      </c>
      <c r="F97" s="786"/>
      <c r="G97" s="1186">
        <v>14.83437</v>
      </c>
      <c r="H97" s="279">
        <f>IF(G97="","",G97-G97*COMPASS!$U$17)</f>
        <v>14.83437</v>
      </c>
    </row>
    <row r="98" spans="1:8" ht="14.7" customHeight="1">
      <c r="A98" s="621" t="s">
        <v>12918</v>
      </c>
      <c r="B98" s="750" t="s">
        <v>992</v>
      </c>
      <c r="C98" s="622" t="s">
        <v>12919</v>
      </c>
      <c r="D98" s="543" t="s">
        <v>12920</v>
      </c>
      <c r="E98" s="850">
        <v>1</v>
      </c>
      <c r="F98" s="786"/>
      <c r="G98" s="1186">
        <v>18.655799999999999</v>
      </c>
      <c r="H98" s="279">
        <f>IF(G98="","",G98-G98*COMPASS!$U$17)</f>
        <v>18.655799999999999</v>
      </c>
    </row>
    <row r="99" spans="1:8" ht="14.7" customHeight="1">
      <c r="A99" s="621" t="s">
        <v>12921</v>
      </c>
      <c r="B99" s="750" t="s">
        <v>992</v>
      </c>
      <c r="C99" s="622" t="s">
        <v>12922</v>
      </c>
      <c r="D99" s="543" t="s">
        <v>12923</v>
      </c>
      <c r="E99" s="850">
        <v>1</v>
      </c>
      <c r="F99" s="786"/>
      <c r="G99" s="1186">
        <v>28.134149999999998</v>
      </c>
      <c r="H99" s="279">
        <f>IF(G99="","",G99-G99*COMPASS!$U$17)</f>
        <v>28.134149999999998</v>
      </c>
    </row>
    <row r="100" spans="1:8" ht="14.7" customHeight="1">
      <c r="A100" s="678" t="s">
        <v>12924</v>
      </c>
      <c r="B100" s="772"/>
      <c r="C100" s="679"/>
      <c r="D100" s="855"/>
      <c r="E100" s="849"/>
      <c r="F100" s="849"/>
      <c r="G100" s="852"/>
      <c r="H100" s="279" t="str">
        <f>IF(G100="","",G100-G100*COMPASS!$U$17)</f>
        <v/>
      </c>
    </row>
    <row r="101" spans="1:8" ht="14.7" customHeight="1">
      <c r="A101" s="621" t="s">
        <v>12925</v>
      </c>
      <c r="B101" s="774" t="s">
        <v>992</v>
      </c>
      <c r="C101" s="51" t="s">
        <v>12926</v>
      </c>
      <c r="D101" s="677" t="s">
        <v>12927</v>
      </c>
      <c r="E101" s="850">
        <v>1</v>
      </c>
      <c r="F101" s="786"/>
      <c r="G101" s="1186">
        <v>101.06415</v>
      </c>
      <c r="H101" s="279">
        <f>IF(G101="","",G101-G101*COMPASS!$U$17)</f>
        <v>101.06415</v>
      </c>
    </row>
    <row r="102" spans="1:8" ht="14.7" customHeight="1">
      <c r="A102" s="621" t="s">
        <v>12928</v>
      </c>
      <c r="B102" s="774" t="s">
        <v>992</v>
      </c>
      <c r="C102" s="51" t="s">
        <v>12929</v>
      </c>
      <c r="D102" s="677" t="s">
        <v>12930</v>
      </c>
      <c r="E102" s="850">
        <v>1</v>
      </c>
      <c r="F102" s="786"/>
      <c r="G102" s="1186">
        <v>145.66365000000002</v>
      </c>
      <c r="H102" s="279">
        <f>IF(G102="","",G102-G102*COMPASS!$U$17)</f>
        <v>145.66365000000002</v>
      </c>
    </row>
    <row r="103" spans="1:8" ht="14.7" customHeight="1">
      <c r="A103" s="678" t="s">
        <v>12931</v>
      </c>
      <c r="B103" s="772"/>
      <c r="C103" s="679"/>
      <c r="D103" s="855"/>
      <c r="E103" s="849"/>
      <c r="F103" s="849"/>
      <c r="G103" s="852"/>
      <c r="H103" s="279" t="str">
        <f>IF(G103="","",G103-G103*COMPASS!$U$17)</f>
        <v/>
      </c>
    </row>
    <row r="104" spans="1:8" ht="14.7" customHeight="1">
      <c r="A104" s="621" t="s">
        <v>12932</v>
      </c>
      <c r="B104" s="750" t="s">
        <v>992</v>
      </c>
      <c r="C104" s="622" t="s">
        <v>12932</v>
      </c>
      <c r="D104" s="677" t="s">
        <v>17950</v>
      </c>
      <c r="E104" s="850">
        <v>1</v>
      </c>
      <c r="F104" s="786"/>
      <c r="G104" s="1186">
        <v>68.66640000000001</v>
      </c>
      <c r="H104" s="279">
        <f>IF(G104="","",G104-G104*COMPASS!$U$17)</f>
        <v>68.66640000000001</v>
      </c>
    </row>
    <row r="105" spans="1:8" ht="14.7" customHeight="1">
      <c r="A105" s="678" t="s">
        <v>586</v>
      </c>
      <c r="B105" s="772"/>
      <c r="C105" s="679"/>
      <c r="D105" s="855"/>
      <c r="E105" s="849"/>
      <c r="F105" s="849"/>
      <c r="G105" s="852"/>
      <c r="H105" s="279" t="str">
        <f>IF(G105="","",G105-G105*COMPASS!$U$17)</f>
        <v/>
      </c>
    </row>
    <row r="106" spans="1:8" ht="14.7" customHeight="1">
      <c r="A106" s="621" t="s">
        <v>12933</v>
      </c>
      <c r="B106" s="750" t="s">
        <v>1192</v>
      </c>
      <c r="C106" s="543" t="s">
        <v>12933</v>
      </c>
      <c r="D106" s="543" t="s">
        <v>12934</v>
      </c>
      <c r="E106" s="850">
        <v>1</v>
      </c>
      <c r="F106" s="786"/>
      <c r="G106" s="1186">
        <v>11.668295100000002</v>
      </c>
      <c r="H106" s="279">
        <f>IF(G106="","",G106-G106*COMPASS!$U$17)</f>
        <v>11.668295100000002</v>
      </c>
    </row>
    <row r="107" spans="1:8" ht="14.7" customHeight="1">
      <c r="A107" s="621" t="s">
        <v>12935</v>
      </c>
      <c r="B107" s="750" t="s">
        <v>1192</v>
      </c>
      <c r="C107" s="543" t="s">
        <v>12935</v>
      </c>
      <c r="D107" s="543" t="s">
        <v>12936</v>
      </c>
      <c r="E107" s="850">
        <v>1</v>
      </c>
      <c r="F107" s="787"/>
      <c r="G107" s="1186">
        <v>11.54</v>
      </c>
      <c r="H107" s="279">
        <f>IF(G107="","",G107-G107*COMPASS!$U$17)</f>
        <v>11.54</v>
      </c>
    </row>
    <row r="108" spans="1:8" ht="14.7" customHeight="1">
      <c r="A108" s="621" t="s">
        <v>12937</v>
      </c>
      <c r="B108" s="750" t="s">
        <v>992</v>
      </c>
      <c r="C108" s="543" t="s">
        <v>12937</v>
      </c>
      <c r="D108" s="543" t="s">
        <v>12938</v>
      </c>
      <c r="E108" s="850">
        <v>5</v>
      </c>
      <c r="F108" s="787"/>
      <c r="G108" s="1186">
        <v>2</v>
      </c>
      <c r="H108" s="279">
        <f>IF(G108="","",G108-G108*COMPASS!$U$17)</f>
        <v>2</v>
      </c>
    </row>
    <row r="109" spans="1:8" ht="14.7" customHeight="1">
      <c r="A109" s="621" t="s">
        <v>12939</v>
      </c>
      <c r="B109" s="750" t="s">
        <v>992</v>
      </c>
      <c r="C109" s="543" t="s">
        <v>12939</v>
      </c>
      <c r="D109" s="543" t="s">
        <v>12940</v>
      </c>
      <c r="E109" s="850">
        <v>5</v>
      </c>
      <c r="F109" s="787"/>
      <c r="G109" s="1186">
        <v>2</v>
      </c>
      <c r="H109" s="279">
        <f>IF(G109="","",G109-G109*COMPASS!$U$17)</f>
        <v>2</v>
      </c>
    </row>
    <row r="110" spans="1:8" ht="14.7" customHeight="1">
      <c r="A110" s="621" t="s">
        <v>12941</v>
      </c>
      <c r="B110" s="750" t="s">
        <v>992</v>
      </c>
      <c r="C110" s="543" t="s">
        <v>12941</v>
      </c>
      <c r="D110" s="543" t="s">
        <v>12942</v>
      </c>
      <c r="E110" s="850">
        <v>5</v>
      </c>
      <c r="F110" s="787"/>
      <c r="G110" s="1186">
        <v>2</v>
      </c>
      <c r="H110" s="279">
        <f>IF(G110="","",G110-G110*COMPASS!$U$17)</f>
        <v>2</v>
      </c>
    </row>
    <row r="111" spans="1:8" ht="14.7" customHeight="1">
      <c r="A111" s="621" t="s">
        <v>12943</v>
      </c>
      <c r="B111" s="750" t="s">
        <v>992</v>
      </c>
      <c r="C111" s="543" t="s">
        <v>12943</v>
      </c>
      <c r="D111" s="543" t="s">
        <v>12944</v>
      </c>
      <c r="E111" s="850">
        <v>5</v>
      </c>
      <c r="F111" s="787"/>
      <c r="G111" s="1186">
        <v>2</v>
      </c>
      <c r="H111" s="279">
        <f>IF(G111="","",G111-G111*COMPASS!$U$17)</f>
        <v>2</v>
      </c>
    </row>
    <row r="112" spans="1:8" ht="14.7" customHeight="1">
      <c r="A112" s="621" t="s">
        <v>12945</v>
      </c>
      <c r="B112" s="750" t="s">
        <v>992</v>
      </c>
      <c r="C112" s="543" t="s">
        <v>12945</v>
      </c>
      <c r="D112" s="543" t="s">
        <v>12946</v>
      </c>
      <c r="E112" s="850">
        <v>20</v>
      </c>
      <c r="F112" s="787"/>
      <c r="G112" s="1186">
        <v>0.6</v>
      </c>
      <c r="H112" s="279">
        <f>IF(G112="","",G112-G112*COMPASS!$U$17)</f>
        <v>0.6</v>
      </c>
    </row>
    <row r="113" spans="1:8" ht="14.7" customHeight="1">
      <c r="A113" s="621" t="s">
        <v>12947</v>
      </c>
      <c r="B113" s="750" t="s">
        <v>992</v>
      </c>
      <c r="C113" s="543" t="s">
        <v>12947</v>
      </c>
      <c r="D113" s="543" t="s">
        <v>12948</v>
      </c>
      <c r="E113" s="850">
        <v>1</v>
      </c>
      <c r="F113" s="787"/>
      <c r="G113" s="1186">
        <v>1.63</v>
      </c>
      <c r="H113" s="279">
        <f>IF(G113="","",G113-G113*COMPASS!$U$17)</f>
        <v>1.63</v>
      </c>
    </row>
    <row r="114" spans="1:8" ht="14.7" customHeight="1">
      <c r="A114" s="621" t="s">
        <v>12949</v>
      </c>
      <c r="B114" s="750" t="s">
        <v>992</v>
      </c>
      <c r="C114" s="543" t="s">
        <v>12949</v>
      </c>
      <c r="D114" s="543" t="s">
        <v>12950</v>
      </c>
      <c r="E114" s="850">
        <v>1</v>
      </c>
      <c r="F114" s="787"/>
      <c r="G114" s="1186">
        <v>1.63</v>
      </c>
      <c r="H114" s="279">
        <f>IF(G114="","",G114-G114*COMPASS!$U$17)</f>
        <v>1.63</v>
      </c>
    </row>
    <row r="115" spans="1:8" ht="14.7" customHeight="1">
      <c r="A115" s="621" t="s">
        <v>12951</v>
      </c>
      <c r="B115" s="750" t="s">
        <v>992</v>
      </c>
      <c r="C115" s="543" t="s">
        <v>12951</v>
      </c>
      <c r="D115" s="543" t="s">
        <v>12952</v>
      </c>
      <c r="E115" s="850">
        <v>1</v>
      </c>
      <c r="F115" s="787"/>
      <c r="G115" s="1186">
        <v>1.63</v>
      </c>
      <c r="H115" s="279">
        <f>IF(G115="","",G115-G115*COMPASS!$U$17)</f>
        <v>1.63</v>
      </c>
    </row>
    <row r="116" spans="1:8" ht="14.7" customHeight="1">
      <c r="A116" s="621" t="s">
        <v>12953</v>
      </c>
      <c r="B116" s="750" t="s">
        <v>992</v>
      </c>
      <c r="C116" s="543" t="s">
        <v>12953</v>
      </c>
      <c r="D116" s="543" t="s">
        <v>12954</v>
      </c>
      <c r="E116" s="850">
        <v>1</v>
      </c>
      <c r="F116" s="787"/>
      <c r="G116" s="1186">
        <v>1.63</v>
      </c>
      <c r="H116" s="279">
        <f>IF(G116="","",G116-G116*COMPASS!$U$17)</f>
        <v>1.63</v>
      </c>
    </row>
    <row r="117" spans="1:8" ht="14.7" customHeight="1">
      <c r="A117" s="621" t="s">
        <v>12955</v>
      </c>
      <c r="B117" s="750" t="s">
        <v>8233</v>
      </c>
      <c r="C117" s="543" t="s">
        <v>12955</v>
      </c>
      <c r="D117" s="543" t="s">
        <v>12956</v>
      </c>
      <c r="E117" s="850">
        <v>1</v>
      </c>
      <c r="F117" s="787"/>
      <c r="G117" s="1186">
        <v>90.33</v>
      </c>
      <c r="H117" s="279">
        <f>IF(G117="","",G117-G117*COMPASS!$U$17)</f>
        <v>90.33</v>
      </c>
    </row>
    <row r="118" spans="1:8" ht="14.7" customHeight="1">
      <c r="A118" s="621" t="s">
        <v>12957</v>
      </c>
      <c r="B118" s="750" t="s">
        <v>992</v>
      </c>
      <c r="C118" s="543" t="s">
        <v>12957</v>
      </c>
      <c r="D118" s="543" t="s">
        <v>12958</v>
      </c>
      <c r="E118" s="850">
        <v>1</v>
      </c>
      <c r="F118" s="786"/>
      <c r="G118" s="1186">
        <v>116.96849999999999</v>
      </c>
      <c r="H118" s="279">
        <f>IF(G118="","",G118-G118*COMPASS!$U$17)</f>
        <v>116.96849999999999</v>
      </c>
    </row>
    <row r="119" spans="1:8" ht="14.7" customHeight="1">
      <c r="A119" s="678" t="s">
        <v>12959</v>
      </c>
      <c r="B119" s="772"/>
      <c r="C119" s="679"/>
      <c r="D119" s="855"/>
      <c r="E119" s="849"/>
      <c r="F119" s="849"/>
      <c r="G119" s="852"/>
      <c r="H119" s="279" t="str">
        <f>IF(G119="","",G119-G119*COMPASS!$U$17)</f>
        <v/>
      </c>
    </row>
    <row r="120" spans="1:8" ht="14.7" customHeight="1">
      <c r="A120" s="621" t="s">
        <v>12960</v>
      </c>
      <c r="B120" s="750" t="s">
        <v>992</v>
      </c>
      <c r="C120" s="622" t="s">
        <v>12961</v>
      </c>
      <c r="D120" s="543" t="s">
        <v>12962</v>
      </c>
      <c r="E120" s="850">
        <v>10</v>
      </c>
      <c r="F120" s="786"/>
      <c r="G120" s="1186">
        <v>8.7883455000000019</v>
      </c>
      <c r="H120" s="279">
        <f>IF(G120="","",G120-G120*COMPASS!$U$17)</f>
        <v>8.7883455000000019</v>
      </c>
    </row>
    <row r="121" spans="1:8" ht="14.7" customHeight="1">
      <c r="A121" s="678" t="s">
        <v>12963</v>
      </c>
      <c r="B121" s="772"/>
      <c r="C121" s="679"/>
      <c r="D121" s="855"/>
      <c r="E121" s="849"/>
      <c r="F121" s="849"/>
      <c r="G121" s="852"/>
      <c r="H121" s="279" t="str">
        <f>IF(G121="","",G121-G121*COMPASS!$U$17)</f>
        <v/>
      </c>
    </row>
    <row r="122" spans="1:8" ht="14.7" customHeight="1">
      <c r="A122" s="621" t="s">
        <v>12964</v>
      </c>
      <c r="B122" s="750" t="s">
        <v>992</v>
      </c>
      <c r="C122" s="622" t="s">
        <v>12965</v>
      </c>
      <c r="D122" s="543" t="s">
        <v>12966</v>
      </c>
      <c r="E122" s="850">
        <v>10</v>
      </c>
      <c r="F122" s="786"/>
      <c r="G122" s="1186">
        <v>3.1561860000000004</v>
      </c>
      <c r="H122" s="279">
        <f>IF(G122="","",G122-G122*COMPASS!$U$17)</f>
        <v>3.1561860000000004</v>
      </c>
    </row>
    <row r="123" spans="1:8" ht="14.7" customHeight="1">
      <c r="A123" s="621" t="s">
        <v>12967</v>
      </c>
      <c r="B123" s="750" t="s">
        <v>992</v>
      </c>
      <c r="C123" s="622" t="s">
        <v>12968</v>
      </c>
      <c r="D123" s="543" t="s">
        <v>12969</v>
      </c>
      <c r="E123" s="850">
        <v>10</v>
      </c>
      <c r="F123" s="786"/>
      <c r="G123" s="1186">
        <v>9.196473000000001</v>
      </c>
      <c r="H123" s="279">
        <f>IF(G123="","",G123-G123*COMPASS!$U$17)</f>
        <v>9.196473000000001</v>
      </c>
    </row>
    <row r="124" spans="1:8" ht="14.7" customHeight="1">
      <c r="A124" s="678" t="s">
        <v>12970</v>
      </c>
      <c r="B124" s="772"/>
      <c r="C124" s="679"/>
      <c r="D124" s="855"/>
      <c r="E124" s="849"/>
      <c r="F124" s="849"/>
      <c r="G124" s="852"/>
      <c r="H124" s="279" t="str">
        <f>IF(G124="","",G124-G124*COMPASS!$U$17)</f>
        <v/>
      </c>
    </row>
    <row r="125" spans="1:8" ht="14.7" customHeight="1">
      <c r="A125" s="621" t="s">
        <v>12971</v>
      </c>
      <c r="B125" s="750" t="s">
        <v>992</v>
      </c>
      <c r="C125" s="622" t="s">
        <v>12972</v>
      </c>
      <c r="D125" s="543" t="s">
        <v>12973</v>
      </c>
      <c r="E125" s="850">
        <v>10</v>
      </c>
      <c r="F125" s="786"/>
      <c r="G125" s="1186">
        <v>4.0040220000000009</v>
      </c>
      <c r="H125" s="279">
        <f>IF(G125="","",G125-G125*COMPASS!$U$17)</f>
        <v>4.0040220000000009</v>
      </c>
    </row>
    <row r="126" spans="1:8" ht="14.7" customHeight="1">
      <c r="A126" s="621" t="s">
        <v>12974</v>
      </c>
      <c r="B126" s="750" t="s">
        <v>992</v>
      </c>
      <c r="C126" s="622" t="s">
        <v>12975</v>
      </c>
      <c r="D126" s="543" t="s">
        <v>12976</v>
      </c>
      <c r="E126" s="850">
        <v>10</v>
      </c>
      <c r="F126" s="786"/>
      <c r="G126" s="1186">
        <v>7.4021722500000013</v>
      </c>
      <c r="H126" s="279">
        <f>IF(G126="","",G126-G126*COMPASS!$U$17)</f>
        <v>7.4021722500000013</v>
      </c>
    </row>
    <row r="127" spans="1:8" ht="14.7" customHeight="1">
      <c r="A127" s="678" t="s">
        <v>12977</v>
      </c>
      <c r="B127" s="772"/>
      <c r="C127" s="679"/>
      <c r="D127" s="855"/>
      <c r="E127" s="849"/>
      <c r="F127" s="849"/>
      <c r="G127" s="852"/>
      <c r="H127" s="279" t="str">
        <f>IF(G127="","",G127-G127*COMPASS!$U$17)</f>
        <v/>
      </c>
    </row>
    <row r="128" spans="1:8" ht="14.7" customHeight="1">
      <c r="A128" s="621" t="s">
        <v>12978</v>
      </c>
      <c r="B128" s="750" t="s">
        <v>992</v>
      </c>
      <c r="C128" s="622" t="s">
        <v>12979</v>
      </c>
      <c r="D128" s="543" t="s">
        <v>12980</v>
      </c>
      <c r="E128" s="850">
        <v>1</v>
      </c>
      <c r="F128" s="786"/>
      <c r="G128" s="1186">
        <v>116.47958850000002</v>
      </c>
      <c r="H128" s="279">
        <f>IF(G128="","",G128-G128*COMPASS!$U$17)</f>
        <v>116.47958850000002</v>
      </c>
    </row>
    <row r="129" spans="1:8" ht="14.7" customHeight="1">
      <c r="A129" s="678" t="s">
        <v>12981</v>
      </c>
      <c r="B129" s="772"/>
      <c r="C129" s="679"/>
      <c r="D129" s="855"/>
      <c r="E129" s="849"/>
      <c r="F129" s="849"/>
      <c r="G129" s="1187"/>
      <c r="H129" s="279" t="str">
        <f>IF(G129="","",G129-G129*COMPASS!$U$17)</f>
        <v/>
      </c>
    </row>
    <row r="130" spans="1:8" ht="14.7" customHeight="1">
      <c r="A130" s="621" t="s">
        <v>12982</v>
      </c>
      <c r="B130" s="750" t="s">
        <v>992</v>
      </c>
      <c r="C130" s="622" t="s">
        <v>12983</v>
      </c>
      <c r="D130" s="543" t="s">
        <v>12984</v>
      </c>
      <c r="E130" s="850">
        <v>1</v>
      </c>
      <c r="F130" s="786"/>
      <c r="G130" s="1186">
        <v>10.885714285714286</v>
      </c>
      <c r="H130" s="279">
        <f>IF(G130="","",G130-G130*COMPASS!$U$17)</f>
        <v>10.885714285714286</v>
      </c>
    </row>
    <row r="131" spans="1:8" ht="14.7" customHeight="1">
      <c r="A131" s="621" t="s">
        <v>12985</v>
      </c>
      <c r="B131" s="750" t="s">
        <v>992</v>
      </c>
      <c r="C131" s="622" t="s">
        <v>12986</v>
      </c>
      <c r="D131" s="543" t="s">
        <v>12987</v>
      </c>
      <c r="E131" s="850">
        <v>1</v>
      </c>
      <c r="F131" s="786"/>
      <c r="G131" s="1186">
        <v>11.771428571428572</v>
      </c>
      <c r="H131" s="279">
        <f>IF(G131="","",G131-G131*COMPASS!$U$17)</f>
        <v>11.771428571428572</v>
      </c>
    </row>
    <row r="132" spans="1:8" ht="14.7" customHeight="1">
      <c r="A132" s="621" t="s">
        <v>12988</v>
      </c>
      <c r="B132" s="750" t="s">
        <v>992</v>
      </c>
      <c r="C132" s="622" t="s">
        <v>12989</v>
      </c>
      <c r="D132" s="543" t="s">
        <v>12990</v>
      </c>
      <c r="E132" s="850">
        <v>1</v>
      </c>
      <c r="F132" s="787"/>
      <c r="G132" s="1186">
        <v>11.542857142857144</v>
      </c>
      <c r="H132" s="279">
        <f>IF(G132="","",G132-G132*COMPASS!$U$17)</f>
        <v>11.542857142857144</v>
      </c>
    </row>
    <row r="133" spans="1:8" ht="14.7" customHeight="1">
      <c r="A133" s="621" t="s">
        <v>12991</v>
      </c>
      <c r="B133" s="750" t="s">
        <v>992</v>
      </c>
      <c r="C133" s="622" t="s">
        <v>12992</v>
      </c>
      <c r="D133" s="543" t="s">
        <v>12993</v>
      </c>
      <c r="E133" s="850">
        <v>1</v>
      </c>
      <c r="F133" s="787"/>
      <c r="G133" s="1186">
        <v>13.257142857142856</v>
      </c>
      <c r="H133" s="279">
        <f>IF(G133="","",G133-G133*COMPASS!$U$17)</f>
        <v>13.257142857142856</v>
      </c>
    </row>
    <row r="134" spans="1:8" ht="14.7" customHeight="1">
      <c r="A134" s="621" t="s">
        <v>12994</v>
      </c>
      <c r="B134" s="750" t="s">
        <v>992</v>
      </c>
      <c r="C134" s="622" t="s">
        <v>12995</v>
      </c>
      <c r="D134" s="543" t="s">
        <v>12996</v>
      </c>
      <c r="E134" s="850">
        <v>1</v>
      </c>
      <c r="F134" s="787"/>
      <c r="G134" s="1186">
        <v>14.885714285714286</v>
      </c>
      <c r="H134" s="279">
        <f>IF(G134="","",G134-G134*COMPASS!$U$17)</f>
        <v>14.885714285714286</v>
      </c>
    </row>
    <row r="135" spans="1:8" ht="14.7" customHeight="1">
      <c r="A135" s="621" t="s">
        <v>12997</v>
      </c>
      <c r="B135" s="750" t="s">
        <v>992</v>
      </c>
      <c r="C135" s="622" t="s">
        <v>12998</v>
      </c>
      <c r="D135" s="543" t="s">
        <v>12999</v>
      </c>
      <c r="E135" s="850">
        <v>1</v>
      </c>
      <c r="F135" s="787"/>
      <c r="G135" s="1186">
        <v>18.285714285714288</v>
      </c>
      <c r="H135" s="279">
        <f>IF(G135="","",G135-G135*COMPASS!$U$17)</f>
        <v>18.285714285714288</v>
      </c>
    </row>
    <row r="136" spans="1:8" ht="14.7" customHeight="1">
      <c r="A136" s="621" t="s">
        <v>13000</v>
      </c>
      <c r="B136" s="750" t="s">
        <v>992</v>
      </c>
      <c r="C136" s="622" t="s">
        <v>13001</v>
      </c>
      <c r="D136" s="543" t="s">
        <v>13002</v>
      </c>
      <c r="E136" s="850">
        <v>1</v>
      </c>
      <c r="F136" s="787"/>
      <c r="G136" s="1186">
        <v>11.200000000000001</v>
      </c>
      <c r="H136" s="279">
        <f>IF(G136="","",G136-G136*COMPASS!$U$17)</f>
        <v>11.200000000000001</v>
      </c>
    </row>
    <row r="137" spans="1:8" ht="14.7" customHeight="1">
      <c r="A137" s="621" t="s">
        <v>13003</v>
      </c>
      <c r="B137" s="750" t="s">
        <v>992</v>
      </c>
      <c r="C137" s="622" t="s">
        <v>13004</v>
      </c>
      <c r="D137" s="543" t="s">
        <v>13005</v>
      </c>
      <c r="E137" s="850">
        <v>1</v>
      </c>
      <c r="F137" s="787"/>
      <c r="G137" s="1186">
        <v>11.828571428571429</v>
      </c>
      <c r="H137" s="279">
        <f>IF(G137="","",G137-G137*COMPASS!$U$17)</f>
        <v>11.828571428571429</v>
      </c>
    </row>
    <row r="138" spans="1:8" ht="14.7" customHeight="1">
      <c r="A138" s="621" t="s">
        <v>13006</v>
      </c>
      <c r="B138" s="750" t="s">
        <v>992</v>
      </c>
      <c r="C138" s="622" t="s">
        <v>13007</v>
      </c>
      <c r="D138" s="543" t="s">
        <v>13008</v>
      </c>
      <c r="E138" s="850">
        <v>1</v>
      </c>
      <c r="F138" s="787"/>
      <c r="G138" s="1186">
        <v>12.428571428571429</v>
      </c>
      <c r="H138" s="279">
        <f>IF(G138="","",G138-G138*COMPASS!$U$17)</f>
        <v>12.428571428571429</v>
      </c>
    </row>
    <row r="139" spans="1:8" ht="14.7" customHeight="1">
      <c r="A139" s="621" t="s">
        <v>13009</v>
      </c>
      <c r="B139" s="750" t="s">
        <v>992</v>
      </c>
      <c r="C139" s="622" t="s">
        <v>13010</v>
      </c>
      <c r="D139" s="543" t="s">
        <v>13011</v>
      </c>
      <c r="E139" s="850">
        <v>1</v>
      </c>
      <c r="F139" s="787"/>
      <c r="G139" s="1186">
        <v>13.685714285714287</v>
      </c>
      <c r="H139" s="279">
        <f>IF(G139="","",G139-G139*COMPASS!$U$17)</f>
        <v>13.685714285714287</v>
      </c>
    </row>
    <row r="140" spans="1:8" ht="14.7" customHeight="1">
      <c r="A140" s="678" t="s">
        <v>13012</v>
      </c>
      <c r="B140" s="772"/>
      <c r="C140" s="679"/>
      <c r="D140" s="855"/>
      <c r="E140" s="849"/>
      <c r="F140" s="849"/>
      <c r="G140" s="1187"/>
      <c r="H140" s="279" t="str">
        <f>IF(G140="","",G140-G140*COMPASS!$U$17)</f>
        <v/>
      </c>
    </row>
    <row r="141" spans="1:8" ht="14.7" customHeight="1">
      <c r="A141" s="621" t="s">
        <v>13013</v>
      </c>
      <c r="B141" s="750" t="s">
        <v>992</v>
      </c>
      <c r="C141" s="622" t="s">
        <v>13014</v>
      </c>
      <c r="D141" s="543" t="s">
        <v>13015</v>
      </c>
      <c r="E141" s="850">
        <v>1</v>
      </c>
      <c r="F141" s="786"/>
      <c r="G141" s="1186">
        <v>12.485714285714288</v>
      </c>
      <c r="H141" s="279">
        <f>IF(G141="","",G141-G141*COMPASS!$U$17)</f>
        <v>12.485714285714288</v>
      </c>
    </row>
    <row r="142" spans="1:8" ht="14.7" customHeight="1">
      <c r="A142" s="621" t="s">
        <v>13016</v>
      </c>
      <c r="B142" s="750" t="s">
        <v>992</v>
      </c>
      <c r="C142" s="622" t="s">
        <v>13017</v>
      </c>
      <c r="D142" s="543" t="s">
        <v>13018</v>
      </c>
      <c r="E142" s="850">
        <v>1</v>
      </c>
      <c r="F142" s="786"/>
      <c r="G142" s="1186">
        <v>13.428571428571431</v>
      </c>
      <c r="H142" s="279">
        <f>IF(G142="","",G142-G142*COMPASS!$U$17)</f>
        <v>13.428571428571431</v>
      </c>
    </row>
    <row r="143" spans="1:8" ht="14.7" customHeight="1">
      <c r="A143" s="621" t="s">
        <v>13019</v>
      </c>
      <c r="B143" s="750" t="s">
        <v>992</v>
      </c>
      <c r="C143" s="622" t="s">
        <v>13020</v>
      </c>
      <c r="D143" s="543" t="s">
        <v>13021</v>
      </c>
      <c r="E143" s="850">
        <v>1</v>
      </c>
      <c r="F143" s="786"/>
      <c r="G143" s="1186">
        <v>14.314285714285715</v>
      </c>
      <c r="H143" s="279">
        <f>IF(G143="","",G143-G143*COMPASS!$U$17)</f>
        <v>14.314285714285715</v>
      </c>
    </row>
    <row r="144" spans="1:8" ht="14.7" customHeight="1">
      <c r="A144" s="621" t="s">
        <v>13022</v>
      </c>
      <c r="B144" s="750" t="s">
        <v>992</v>
      </c>
      <c r="C144" s="622" t="s">
        <v>13023</v>
      </c>
      <c r="D144" s="543" t="s">
        <v>13024</v>
      </c>
      <c r="E144" s="850">
        <v>1</v>
      </c>
      <c r="F144" s="786"/>
      <c r="G144" s="1186">
        <v>16.114285714285714</v>
      </c>
      <c r="H144" s="279">
        <f>IF(G144="","",G144-G144*COMPASS!$U$17)</f>
        <v>16.114285714285714</v>
      </c>
    </row>
    <row r="145" spans="1:8" ht="14.7" customHeight="1">
      <c r="A145" s="621" t="s">
        <v>13025</v>
      </c>
      <c r="B145" s="750" t="s">
        <v>992</v>
      </c>
      <c r="C145" s="622" t="s">
        <v>13026</v>
      </c>
      <c r="D145" s="543" t="s">
        <v>13027</v>
      </c>
      <c r="E145" s="850">
        <v>1</v>
      </c>
      <c r="F145" s="786"/>
      <c r="G145" s="1186">
        <v>13.057142857142859</v>
      </c>
      <c r="H145" s="279">
        <f>IF(G145="","",G145-G145*COMPASS!$U$17)</f>
        <v>13.057142857142859</v>
      </c>
    </row>
    <row r="146" spans="1:8" ht="14.7" customHeight="1">
      <c r="A146" s="621" t="s">
        <v>13028</v>
      </c>
      <c r="B146" s="750" t="s">
        <v>992</v>
      </c>
      <c r="C146" s="622" t="s">
        <v>13029</v>
      </c>
      <c r="D146" s="543" t="s">
        <v>13030</v>
      </c>
      <c r="E146" s="850">
        <v>1</v>
      </c>
      <c r="F146" s="786"/>
      <c r="G146" s="1186">
        <v>14.428571428571429</v>
      </c>
      <c r="H146" s="279">
        <f>IF(G146="","",G146-G146*COMPASS!$U$17)</f>
        <v>14.428571428571429</v>
      </c>
    </row>
    <row r="147" spans="1:8" ht="14.7" customHeight="1">
      <c r="A147" s="621" t="s">
        <v>13031</v>
      </c>
      <c r="B147" s="750" t="s">
        <v>992</v>
      </c>
      <c r="C147" s="622" t="s">
        <v>13032</v>
      </c>
      <c r="D147" s="543" t="s">
        <v>13033</v>
      </c>
      <c r="E147" s="850">
        <v>1</v>
      </c>
      <c r="F147" s="786"/>
      <c r="G147" s="1186">
        <v>15.828571428571429</v>
      </c>
      <c r="H147" s="279">
        <f>IF(G147="","",G147-G147*COMPASS!$U$17)</f>
        <v>15.828571428571429</v>
      </c>
    </row>
    <row r="148" spans="1:8" ht="14.7" customHeight="1">
      <c r="A148" s="621" t="s">
        <v>13034</v>
      </c>
      <c r="B148" s="750" t="s">
        <v>992</v>
      </c>
      <c r="C148" s="622" t="s">
        <v>13035</v>
      </c>
      <c r="D148" s="543" t="s">
        <v>13036</v>
      </c>
      <c r="E148" s="850">
        <v>1</v>
      </c>
      <c r="F148" s="787"/>
      <c r="G148" s="1186">
        <v>13.371428571428572</v>
      </c>
      <c r="H148" s="279">
        <f>IF(G148="","",G148-G148*COMPASS!$U$17)</f>
        <v>13.371428571428572</v>
      </c>
    </row>
    <row r="149" spans="1:8" ht="14.7" customHeight="1">
      <c r="A149" s="621" t="s">
        <v>13037</v>
      </c>
      <c r="B149" s="750" t="s">
        <v>992</v>
      </c>
      <c r="C149" s="622" t="s">
        <v>13038</v>
      </c>
      <c r="D149" s="543" t="s">
        <v>13039</v>
      </c>
      <c r="E149" s="850">
        <v>1</v>
      </c>
      <c r="F149" s="787"/>
      <c r="G149" s="1186">
        <v>13.971428571428572</v>
      </c>
      <c r="H149" s="279">
        <f>IF(G149="","",G149-G149*COMPASS!$U$17)</f>
        <v>13.971428571428572</v>
      </c>
    </row>
    <row r="150" spans="1:8" ht="14.7" customHeight="1">
      <c r="A150" s="621" t="s">
        <v>13040</v>
      </c>
      <c r="B150" s="750" t="s">
        <v>992</v>
      </c>
      <c r="C150" s="622" t="s">
        <v>13041</v>
      </c>
      <c r="D150" s="543" t="s">
        <v>13042</v>
      </c>
      <c r="E150" s="850">
        <v>1</v>
      </c>
      <c r="F150" s="787"/>
      <c r="G150" s="1186">
        <v>14.600000000000001</v>
      </c>
      <c r="H150" s="279">
        <f>IF(G150="","",G150-G150*COMPASS!$U$17)</f>
        <v>14.600000000000001</v>
      </c>
    </row>
    <row r="151" spans="1:8" ht="14.7" customHeight="1">
      <c r="A151" s="621" t="s">
        <v>13043</v>
      </c>
      <c r="B151" s="750" t="s">
        <v>992</v>
      </c>
      <c r="C151" s="622" t="s">
        <v>13044</v>
      </c>
      <c r="D151" s="543" t="s">
        <v>13045</v>
      </c>
      <c r="E151" s="850">
        <v>1</v>
      </c>
      <c r="F151" s="787"/>
      <c r="G151" s="1186">
        <v>15.828571428571429</v>
      </c>
      <c r="H151" s="279">
        <f>IF(G151="","",G151-G151*COMPASS!$U$17)</f>
        <v>15.828571428571429</v>
      </c>
    </row>
    <row r="152" spans="1:8" ht="14.7" customHeight="1">
      <c r="A152" s="678" t="s">
        <v>13046</v>
      </c>
      <c r="B152" s="772"/>
      <c r="C152" s="679"/>
      <c r="D152" s="855"/>
      <c r="E152" s="849"/>
      <c r="F152" s="849"/>
      <c r="G152" s="1187"/>
      <c r="H152" s="279" t="str">
        <f>IF(G152="","",G152-G152*COMPASS!$U$17)</f>
        <v/>
      </c>
    </row>
    <row r="153" spans="1:8" ht="14.7" customHeight="1">
      <c r="A153" s="621" t="s">
        <v>13047</v>
      </c>
      <c r="B153" s="750" t="s">
        <v>992</v>
      </c>
      <c r="C153" s="622" t="s">
        <v>13048</v>
      </c>
      <c r="D153" s="543" t="s">
        <v>13049</v>
      </c>
      <c r="E153" s="850">
        <v>1</v>
      </c>
      <c r="F153" s="786"/>
      <c r="G153" s="1186">
        <v>11.340659340659341</v>
      </c>
      <c r="H153" s="279">
        <f>IF(G153="","",G153-G153*COMPASS!$U$17)</f>
        <v>11.340659340659341</v>
      </c>
    </row>
    <row r="154" spans="1:8" ht="14.7" customHeight="1">
      <c r="A154" s="621" t="s">
        <v>13050</v>
      </c>
      <c r="B154" s="750" t="s">
        <v>992</v>
      </c>
      <c r="C154" s="622" t="s">
        <v>13051</v>
      </c>
      <c r="D154" s="543" t="s">
        <v>13052</v>
      </c>
      <c r="E154" s="850">
        <v>1</v>
      </c>
      <c r="F154" s="786"/>
      <c r="G154" s="1186">
        <v>12.263736263736265</v>
      </c>
      <c r="H154" s="279">
        <f>IF(G154="","",G154-G154*COMPASS!$U$17)</f>
        <v>12.263736263736265</v>
      </c>
    </row>
    <row r="155" spans="1:8" ht="14.7" customHeight="1">
      <c r="A155" s="621" t="s">
        <v>13053</v>
      </c>
      <c r="B155" s="750" t="s">
        <v>992</v>
      </c>
      <c r="C155" s="622" t="s">
        <v>13054</v>
      </c>
      <c r="D155" s="543" t="s">
        <v>13055</v>
      </c>
      <c r="E155" s="850">
        <v>1</v>
      </c>
      <c r="F155" s="786"/>
      <c r="G155" s="1186">
        <v>13.186813186813186</v>
      </c>
      <c r="H155" s="279">
        <f>IF(G155="","",G155-G155*COMPASS!$U$17)</f>
        <v>13.186813186813186</v>
      </c>
    </row>
    <row r="156" spans="1:8" ht="14.7" customHeight="1">
      <c r="A156" s="621" t="s">
        <v>13056</v>
      </c>
      <c r="B156" s="750" t="s">
        <v>992</v>
      </c>
      <c r="C156" s="622" t="s">
        <v>13057</v>
      </c>
      <c r="D156" s="543" t="s">
        <v>13058</v>
      </c>
      <c r="E156" s="850">
        <v>1</v>
      </c>
      <c r="F156" s="786"/>
      <c r="G156" s="1186">
        <v>14.999999999999998</v>
      </c>
      <c r="H156" s="279">
        <f>IF(G156="","",G156-G156*COMPASS!$U$17)</f>
        <v>14.999999999999998</v>
      </c>
    </row>
    <row r="157" spans="1:8" ht="14.7" customHeight="1">
      <c r="A157" s="621" t="s">
        <v>13059</v>
      </c>
      <c r="B157" s="750" t="s">
        <v>992</v>
      </c>
      <c r="C157" s="622" t="s">
        <v>13060</v>
      </c>
      <c r="D157" s="543" t="s">
        <v>13061</v>
      </c>
      <c r="E157" s="850">
        <v>1</v>
      </c>
      <c r="F157" s="786"/>
      <c r="G157" s="1186">
        <v>12.021088435374148</v>
      </c>
      <c r="H157" s="279">
        <f>IF(G157="","",G157-G157*COMPASS!$U$17)</f>
        <v>12.021088435374148</v>
      </c>
    </row>
    <row r="158" spans="1:8" ht="14.7" customHeight="1">
      <c r="A158" s="621" t="s">
        <v>13062</v>
      </c>
      <c r="B158" s="750" t="s">
        <v>992</v>
      </c>
      <c r="C158" s="622" t="s">
        <v>13063</v>
      </c>
      <c r="D158" s="543" t="s">
        <v>13064</v>
      </c>
      <c r="E158" s="850">
        <v>1</v>
      </c>
      <c r="F158" s="787"/>
      <c r="G158" s="1186">
        <v>15.395918367346939</v>
      </c>
      <c r="H158" s="279">
        <f>IF(G158="","",G158-G158*COMPASS!$U$17)</f>
        <v>15.395918367346939</v>
      </c>
    </row>
    <row r="159" spans="1:8" ht="14.7" customHeight="1">
      <c r="A159" s="621" t="s">
        <v>13065</v>
      </c>
      <c r="B159" s="750" t="s">
        <v>992</v>
      </c>
      <c r="C159" s="622" t="s">
        <v>13066</v>
      </c>
      <c r="D159" s="543" t="s">
        <v>13067</v>
      </c>
      <c r="E159" s="850">
        <v>1</v>
      </c>
      <c r="F159" s="787"/>
      <c r="G159" s="1186">
        <v>18.742857142857144</v>
      </c>
      <c r="H159" s="279">
        <f>IF(G159="","",G159-G159*COMPASS!$U$17)</f>
        <v>18.742857142857144</v>
      </c>
    </row>
    <row r="160" spans="1:8" ht="14.7" customHeight="1">
      <c r="A160" s="240"/>
      <c r="B160" s="240"/>
      <c r="C160" s="240"/>
      <c r="D160" s="856"/>
      <c r="F160" s="240"/>
      <c r="G160" s="373"/>
      <c r="H160" s="240"/>
    </row>
    <row r="161" spans="1:8" ht="14.7" customHeight="1">
      <c r="A161" s="240"/>
      <c r="B161" s="240"/>
      <c r="C161" s="240"/>
      <c r="D161" s="856"/>
      <c r="F161" s="240"/>
      <c r="G161" s="373"/>
      <c r="H161" s="240"/>
    </row>
    <row r="162" spans="1:8" ht="14.7" customHeight="1">
      <c r="A162" s="240"/>
      <c r="B162" s="240"/>
      <c r="C162" s="240"/>
      <c r="D162" s="856"/>
      <c r="F162" s="240"/>
      <c r="G162" s="373"/>
      <c r="H162" s="240"/>
    </row>
    <row r="163" spans="1:8" ht="14.7" customHeight="1">
      <c r="A163" s="240"/>
      <c r="B163" s="240"/>
      <c r="C163" s="240"/>
      <c r="D163" s="856"/>
      <c r="F163" s="240"/>
      <c r="G163" s="373"/>
      <c r="H163" s="240"/>
    </row>
    <row r="164" spans="1:8" ht="14.7" customHeight="1">
      <c r="A164" s="240"/>
      <c r="B164" s="240"/>
      <c r="C164" s="240"/>
      <c r="D164" s="856"/>
      <c r="F164" s="240"/>
      <c r="G164" s="373"/>
      <c r="H164" s="240"/>
    </row>
    <row r="165" spans="1:8" ht="14.7" customHeight="1">
      <c r="A165" s="240"/>
      <c r="B165" s="240"/>
      <c r="C165" s="240"/>
      <c r="D165" s="856"/>
      <c r="F165" s="240"/>
      <c r="G165" s="373"/>
      <c r="H165" s="240"/>
    </row>
    <row r="166" spans="1:8" ht="14.7" customHeight="1">
      <c r="A166" s="240"/>
      <c r="B166" s="240"/>
      <c r="C166" s="240"/>
      <c r="D166" s="856"/>
      <c r="F166" s="240"/>
      <c r="G166" s="373"/>
      <c r="H166" s="240"/>
    </row>
    <row r="167" spans="1:8" ht="14.7" customHeight="1">
      <c r="A167" s="240"/>
      <c r="B167" s="240"/>
      <c r="C167" s="240"/>
      <c r="D167" s="856"/>
      <c r="F167" s="240"/>
      <c r="G167" s="373"/>
      <c r="H167" s="240"/>
    </row>
    <row r="168" spans="1:8" ht="14.7" customHeight="1">
      <c r="A168" s="240"/>
      <c r="B168" s="240"/>
      <c r="C168" s="240"/>
      <c r="D168" s="856"/>
      <c r="F168" s="240"/>
      <c r="G168" s="373"/>
      <c r="H168" s="240"/>
    </row>
    <row r="169" spans="1:8" ht="14.7" customHeight="1">
      <c r="A169" s="240"/>
      <c r="B169" s="240"/>
      <c r="C169" s="240"/>
      <c r="D169" s="856"/>
      <c r="F169" s="240"/>
      <c r="G169" s="373"/>
      <c r="H169" s="240"/>
    </row>
  </sheetData>
  <sheetProtection algorithmName="SHA-512" hashValue="FDYcETkj2arB1XXoh7byb2vO4dmoeNipQ/91D9iXK6cRBvA5dn9jKctGwaUOH3wGGBmR96wJXC0rCAH+ZhAT1g==" saltValue="qOm/ICzpIfTpVTZ4zX+QZA==" spinCount="100000" sheet="1" objects="1" scenarios="1"/>
  <mergeCells count="1">
    <mergeCell ref="D1:G1"/>
  </mergeCells>
  <phoneticPr fontId="18" type="noConversion"/>
  <hyperlinks>
    <hyperlink ref="D1" r:id="rId1" xr:uid="{00000000-0004-0000-0200-000000000000}"/>
    <hyperlink ref="H2" location="Indice" display="Indice" xr:uid="{00000000-0004-0000-0200-000001000000}"/>
  </hyperlinks>
  <pageMargins left="0.19685039370078741" right="0.15748031496062992"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4612" r:id="rId5">
          <objectPr defaultSize="0" autoPict="0" r:id="rId6">
            <anchor moveWithCells="1">
              <from>
                <xdr:col>5</xdr:col>
                <xdr:colOff>22860</xdr:colOff>
                <xdr:row>4</xdr:row>
                <xdr:rowOff>22860</xdr:rowOff>
              </from>
              <to>
                <xdr:col>5</xdr:col>
                <xdr:colOff>335280</xdr:colOff>
                <xdr:row>4</xdr:row>
                <xdr:rowOff>289560</xdr:rowOff>
              </to>
            </anchor>
          </objectPr>
        </oleObject>
      </mc:Choice>
      <mc:Fallback>
        <oleObject progId="PI3.Image" shapeId="24612" r:id="rId5"/>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glio27">
    <tabColor rgb="FFFFFF00"/>
  </sheetPr>
  <dimension ref="A1:P29"/>
  <sheetViews>
    <sheetView workbookViewId="0">
      <selection activeCell="F1" sqref="F1:O1"/>
    </sheetView>
  </sheetViews>
  <sheetFormatPr defaultColWidth="9.33203125" defaultRowHeight="14.4"/>
  <cols>
    <col min="1" max="1" width="9.33203125" style="134"/>
    <col min="2" max="2" width="9.33203125" style="134" customWidth="1"/>
    <col min="3" max="6" width="9.33203125" style="134"/>
    <col min="7" max="7" width="10.5546875" style="134" customWidth="1"/>
    <col min="8" max="8" width="10.6640625" style="134" customWidth="1"/>
    <col min="9" max="10" width="9.33203125" style="134"/>
    <col min="11" max="11" width="10.6640625" style="134" customWidth="1"/>
    <col min="12" max="16384" width="9.33203125" style="134"/>
  </cols>
  <sheetData>
    <row r="1" spans="1:15" ht="15.6">
      <c r="A1" s="132"/>
      <c r="B1" s="133"/>
      <c r="C1" s="133"/>
      <c r="D1" s="133"/>
      <c r="E1" s="133"/>
      <c r="F1" s="1715" t="s">
        <v>2501</v>
      </c>
      <c r="G1" s="1716"/>
      <c r="H1" s="1716"/>
      <c r="I1" s="1716"/>
      <c r="J1" s="1716"/>
      <c r="K1" s="1716"/>
      <c r="L1" s="1716"/>
      <c r="M1" s="1716"/>
      <c r="N1" s="1716"/>
      <c r="O1" s="1717"/>
    </row>
    <row r="2" spans="1:15" ht="15" customHeight="1">
      <c r="A2" s="135"/>
      <c r="B2" s="136"/>
      <c r="C2" s="136"/>
      <c r="D2" s="136"/>
      <c r="E2" s="136"/>
      <c r="F2" s="1718" t="s">
        <v>3949</v>
      </c>
      <c r="G2" s="1718"/>
      <c r="H2" s="1718"/>
      <c r="I2" s="1718"/>
      <c r="J2" s="1718"/>
      <c r="K2" s="1718"/>
      <c r="L2" s="1718"/>
      <c r="M2" s="1718"/>
      <c r="N2" s="1718"/>
      <c r="O2" s="1719"/>
    </row>
    <row r="3" spans="1:15" ht="15" customHeight="1">
      <c r="A3" s="135"/>
      <c r="B3" s="136"/>
      <c r="C3" s="136"/>
      <c r="D3" s="136"/>
      <c r="E3" s="136"/>
      <c r="F3" s="1718"/>
      <c r="G3" s="1718"/>
      <c r="H3" s="1718"/>
      <c r="I3" s="1718"/>
      <c r="J3" s="1718"/>
      <c r="K3" s="1718"/>
      <c r="L3" s="1718"/>
      <c r="M3" s="1718"/>
      <c r="N3" s="1718"/>
      <c r="O3" s="1719"/>
    </row>
    <row r="4" spans="1:15" ht="16.2" customHeight="1" thickBot="1">
      <c r="A4" s="137"/>
      <c r="B4" s="138"/>
      <c r="C4" s="138"/>
      <c r="D4" s="138"/>
      <c r="E4" s="138"/>
      <c r="F4" s="1720"/>
      <c r="G4" s="1720"/>
      <c r="H4" s="1720"/>
      <c r="I4" s="1720"/>
      <c r="J4" s="1720"/>
      <c r="K4" s="1720"/>
      <c r="L4" s="1720"/>
      <c r="M4" s="1720"/>
      <c r="N4" s="1720"/>
      <c r="O4" s="1721"/>
    </row>
    <row r="5" spans="1:15">
      <c r="A5" s="1722" t="s">
        <v>1970</v>
      </c>
      <c r="B5" s="1723"/>
      <c r="C5" s="1724"/>
      <c r="D5" s="1728"/>
      <c r="E5" s="1729"/>
      <c r="F5" s="1729"/>
      <c r="G5" s="1729"/>
      <c r="H5" s="1729"/>
      <c r="I5" s="1730"/>
      <c r="J5" s="139"/>
      <c r="K5" s="140"/>
      <c r="L5" s="140"/>
      <c r="M5" s="140"/>
      <c r="N5" s="140"/>
      <c r="O5" s="141"/>
    </row>
    <row r="6" spans="1:15" ht="15" thickBot="1">
      <c r="A6" s="1725"/>
      <c r="B6" s="1726"/>
      <c r="C6" s="1727"/>
      <c r="D6" s="1731"/>
      <c r="E6" s="1732"/>
      <c r="F6" s="1732"/>
      <c r="G6" s="1732"/>
      <c r="H6" s="1732"/>
      <c r="I6" s="1733"/>
      <c r="J6" s="142"/>
      <c r="K6" s="143"/>
      <c r="L6" s="143"/>
      <c r="M6" s="143"/>
      <c r="N6" s="144"/>
      <c r="O6" s="145"/>
    </row>
    <row r="7" spans="1:15" ht="16.2" customHeight="1" thickBot="1">
      <c r="A7" s="1707" t="s">
        <v>1971</v>
      </c>
      <c r="B7" s="1653"/>
      <c r="C7" s="1654"/>
      <c r="D7" s="1708"/>
      <c r="E7" s="1655"/>
      <c r="F7" s="1655"/>
      <c r="G7" s="1655"/>
      <c r="H7" s="1655"/>
      <c r="I7" s="1656"/>
      <c r="J7" s="142"/>
      <c r="K7" s="143"/>
      <c r="L7" s="143"/>
      <c r="M7" s="1734" t="s">
        <v>3950</v>
      </c>
      <c r="N7" s="1735"/>
      <c r="O7" s="1736"/>
    </row>
    <row r="8" spans="1:15" ht="16.2" customHeight="1" thickBot="1">
      <c r="A8" s="1707" t="s">
        <v>1972</v>
      </c>
      <c r="B8" s="1653"/>
      <c r="C8" s="1654"/>
      <c r="D8" s="1708"/>
      <c r="E8" s="1655"/>
      <c r="F8" s="1655"/>
      <c r="G8" s="1655"/>
      <c r="H8" s="1655"/>
      <c r="I8" s="1656"/>
      <c r="J8" s="146"/>
      <c r="K8" s="144"/>
      <c r="L8" s="144"/>
      <c r="M8" s="147"/>
      <c r="N8" s="148"/>
      <c r="O8" s="149"/>
    </row>
    <row r="9" spans="1:15" ht="15" thickBot="1">
      <c r="A9" s="1709" t="s">
        <v>1973</v>
      </c>
      <c r="B9" s="1710"/>
      <c r="C9" s="1711"/>
      <c r="D9" s="150"/>
      <c r="E9" s="1655"/>
      <c r="F9" s="1655"/>
      <c r="G9" s="1655"/>
      <c r="H9" s="1655"/>
      <c r="I9" s="1656"/>
      <c r="J9" s="151"/>
      <c r="K9" s="152"/>
      <c r="L9" s="152"/>
      <c r="M9" s="1712"/>
      <c r="N9" s="1713"/>
      <c r="O9" s="1714"/>
    </row>
    <row r="10" spans="1:15" ht="20.25" customHeight="1" thickBot="1">
      <c r="A10" s="1648" t="s">
        <v>1975</v>
      </c>
      <c r="B10" s="1651"/>
      <c r="C10" s="1637" t="s">
        <v>3951</v>
      </c>
      <c r="D10" s="1638"/>
      <c r="E10" s="1638"/>
      <c r="F10" s="1701"/>
      <c r="G10" s="153" t="s">
        <v>3973</v>
      </c>
      <c r="H10" s="154" t="s">
        <v>3952</v>
      </c>
      <c r="I10" s="1702" t="s">
        <v>3953</v>
      </c>
      <c r="J10" s="1703"/>
      <c r="K10" s="154" t="s">
        <v>3954</v>
      </c>
      <c r="L10" s="1704" t="s">
        <v>3955</v>
      </c>
      <c r="M10" s="1705"/>
      <c r="N10" s="1705"/>
      <c r="O10" s="1706"/>
    </row>
    <row r="11" spans="1:15">
      <c r="A11" s="1630"/>
      <c r="B11" s="1698"/>
      <c r="C11" s="1630"/>
      <c r="D11" s="1700"/>
      <c r="E11" s="1700"/>
      <c r="F11" s="1698"/>
      <c r="G11" s="1690"/>
      <c r="H11" s="1690"/>
      <c r="I11" s="1692"/>
      <c r="J11" s="1693"/>
      <c r="K11" s="1690"/>
      <c r="L11" s="1692"/>
      <c r="M11" s="1696"/>
      <c r="N11" s="1696"/>
      <c r="O11" s="1693"/>
    </row>
    <row r="12" spans="1:15" ht="15" thickBot="1">
      <c r="A12" s="1699"/>
      <c r="B12" s="1647"/>
      <c r="C12" s="1699"/>
      <c r="D12" s="1646"/>
      <c r="E12" s="1646"/>
      <c r="F12" s="1647"/>
      <c r="G12" s="1691"/>
      <c r="H12" s="1691"/>
      <c r="I12" s="1694"/>
      <c r="J12" s="1695"/>
      <c r="K12" s="1694"/>
      <c r="L12" s="1694"/>
      <c r="M12" s="1697"/>
      <c r="N12" s="1697"/>
      <c r="O12" s="1695"/>
    </row>
    <row r="13" spans="1:15">
      <c r="A13" s="1630"/>
      <c r="B13" s="1698"/>
      <c r="C13" s="1630"/>
      <c r="D13" s="1700"/>
      <c r="E13" s="1700"/>
      <c r="F13" s="1698"/>
      <c r="G13" s="1690"/>
      <c r="H13" s="1690"/>
      <c r="I13" s="1692"/>
      <c r="J13" s="1693"/>
      <c r="K13" s="1690"/>
      <c r="L13" s="1692"/>
      <c r="M13" s="1696"/>
      <c r="N13" s="1696"/>
      <c r="O13" s="1693"/>
    </row>
    <row r="14" spans="1:15" ht="15" thickBot="1">
      <c r="A14" s="1699"/>
      <c r="B14" s="1647"/>
      <c r="C14" s="1699"/>
      <c r="D14" s="1646"/>
      <c r="E14" s="1646"/>
      <c r="F14" s="1647"/>
      <c r="G14" s="1691"/>
      <c r="H14" s="1691"/>
      <c r="I14" s="1694"/>
      <c r="J14" s="1695"/>
      <c r="K14" s="1694"/>
      <c r="L14" s="1694"/>
      <c r="M14" s="1697"/>
      <c r="N14" s="1697"/>
      <c r="O14" s="1695"/>
    </row>
    <row r="15" spans="1:15">
      <c r="A15" s="1630"/>
      <c r="B15" s="1698"/>
      <c r="C15" s="1630"/>
      <c r="D15" s="1700"/>
      <c r="E15" s="1700"/>
      <c r="F15" s="1698"/>
      <c r="G15" s="1690"/>
      <c r="H15" s="1690"/>
      <c r="I15" s="1692"/>
      <c r="J15" s="1693"/>
      <c r="K15" s="1690"/>
      <c r="L15" s="1692"/>
      <c r="M15" s="1696"/>
      <c r="N15" s="1696"/>
      <c r="O15" s="1693"/>
    </row>
    <row r="16" spans="1:15" ht="15" thickBot="1">
      <c r="A16" s="1699"/>
      <c r="B16" s="1647"/>
      <c r="C16" s="1699"/>
      <c r="D16" s="1646"/>
      <c r="E16" s="1646"/>
      <c r="F16" s="1647"/>
      <c r="G16" s="1691"/>
      <c r="H16" s="1691"/>
      <c r="I16" s="1694"/>
      <c r="J16" s="1695"/>
      <c r="K16" s="1691"/>
      <c r="L16" s="1694"/>
      <c r="M16" s="1697"/>
      <c r="N16" s="1697"/>
      <c r="O16" s="1695"/>
    </row>
    <row r="17" spans="1:16" ht="16.2" customHeight="1" thickBot="1">
      <c r="A17" s="1677" t="s">
        <v>3956</v>
      </c>
      <c r="B17" s="1678"/>
      <c r="C17" s="1678"/>
      <c r="D17" s="1678"/>
      <c r="E17" s="1678"/>
      <c r="F17" s="1679"/>
      <c r="G17" s="1680" t="s">
        <v>3957</v>
      </c>
      <c r="H17" s="1681"/>
      <c r="I17" s="1681"/>
      <c r="J17" s="1681"/>
      <c r="K17" s="1681"/>
      <c r="L17" s="1681"/>
      <c r="M17" s="1681"/>
      <c r="N17" s="1681"/>
      <c r="O17" s="1682"/>
    </row>
    <row r="18" spans="1:16" ht="15" customHeight="1">
      <c r="A18" s="1683" t="s">
        <v>3958</v>
      </c>
      <c r="B18" s="1684"/>
      <c r="C18" s="1685" t="s">
        <v>3959</v>
      </c>
      <c r="D18" s="1685"/>
      <c r="E18" s="1685"/>
      <c r="F18" s="1686"/>
      <c r="G18" s="1687" t="s">
        <v>3960</v>
      </c>
      <c r="H18" s="1687"/>
      <c r="I18" s="1687"/>
      <c r="J18" s="1687"/>
      <c r="K18" s="1688" t="s">
        <v>3961</v>
      </c>
      <c r="L18" s="1688"/>
      <c r="M18" s="1688"/>
      <c r="N18" s="1688"/>
      <c r="O18" s="1689"/>
    </row>
    <row r="19" spans="1:16" ht="15" customHeight="1" thickBot="1">
      <c r="A19" s="1641" t="s">
        <v>3962</v>
      </c>
      <c r="B19" s="1642"/>
      <c r="C19" s="1643" t="s">
        <v>3963</v>
      </c>
      <c r="D19" s="1643"/>
      <c r="E19" s="1643"/>
      <c r="F19" s="1644"/>
      <c r="G19" s="1645" t="s">
        <v>3964</v>
      </c>
      <c r="H19" s="1645"/>
      <c r="I19" s="1645"/>
      <c r="J19" s="1645"/>
      <c r="K19" s="1646" t="s">
        <v>3965</v>
      </c>
      <c r="L19" s="1646"/>
      <c r="M19" s="1646"/>
      <c r="N19" s="1646"/>
      <c r="O19" s="1647"/>
      <c r="P19" s="155"/>
    </row>
    <row r="20" spans="1:16" ht="15" customHeight="1" thickBot="1">
      <c r="A20" s="1648" t="s">
        <v>3966</v>
      </c>
      <c r="B20" s="1649"/>
      <c r="C20" s="1649"/>
      <c r="D20" s="1649"/>
      <c r="E20" s="1649"/>
      <c r="F20" s="1649"/>
      <c r="G20" s="1649"/>
      <c r="H20" s="1649"/>
      <c r="I20" s="1649"/>
      <c r="J20" s="1649"/>
      <c r="K20" s="1650"/>
      <c r="L20" s="1650"/>
      <c r="M20" s="1650"/>
      <c r="N20" s="1650"/>
      <c r="O20" s="1651"/>
    </row>
    <row r="21" spans="1:16" ht="15" thickBot="1">
      <c r="A21" s="1652" t="s">
        <v>2042</v>
      </c>
      <c r="B21" s="1653"/>
      <c r="C21" s="1654"/>
      <c r="D21" s="156"/>
      <c r="E21" s="156"/>
      <c r="F21" s="156"/>
      <c r="G21" s="144"/>
      <c r="H21" s="144"/>
      <c r="I21" s="144"/>
      <c r="J21" s="144"/>
      <c r="K21" s="157" t="s">
        <v>2043</v>
      </c>
      <c r="L21" s="1652" t="s">
        <v>3948</v>
      </c>
      <c r="M21" s="1655"/>
      <c r="N21" s="1655"/>
      <c r="O21" s="1656"/>
    </row>
    <row r="22" spans="1:16" ht="15" customHeight="1" thickBot="1">
      <c r="A22" s="1657" t="s">
        <v>3967</v>
      </c>
      <c r="B22" s="1658"/>
      <c r="C22" s="1658"/>
      <c r="D22" s="1658"/>
      <c r="E22" s="1658"/>
      <c r="F22" s="1658"/>
      <c r="G22" s="1658"/>
      <c r="H22" s="1658"/>
      <c r="I22" s="1658"/>
      <c r="J22" s="1659"/>
      <c r="K22" s="1664"/>
      <c r="L22" s="1665"/>
      <c r="M22" s="1665"/>
      <c r="N22" s="1665"/>
      <c r="O22" s="1666"/>
    </row>
    <row r="23" spans="1:16" ht="15" customHeight="1">
      <c r="A23" s="1660"/>
      <c r="B23" s="1658"/>
      <c r="C23" s="1658"/>
      <c r="D23" s="1658"/>
      <c r="E23" s="1658"/>
      <c r="F23" s="1658"/>
      <c r="G23" s="1658"/>
      <c r="H23" s="1658"/>
      <c r="I23" s="1658"/>
      <c r="J23" s="1659"/>
      <c r="K23" s="1667" t="s">
        <v>3968</v>
      </c>
      <c r="L23" s="1668"/>
      <c r="M23" s="1668"/>
      <c r="N23" s="1668"/>
      <c r="O23" s="1669"/>
    </row>
    <row r="24" spans="1:16" ht="16.2" customHeight="1" thickBot="1">
      <c r="A24" s="1661"/>
      <c r="B24" s="1662"/>
      <c r="C24" s="1662"/>
      <c r="D24" s="1662"/>
      <c r="E24" s="1662"/>
      <c r="F24" s="1662"/>
      <c r="G24" s="1662"/>
      <c r="H24" s="1662"/>
      <c r="I24" s="1662"/>
      <c r="J24" s="1663"/>
      <c r="K24" s="1670" t="s">
        <v>1974</v>
      </c>
      <c r="L24" s="1671"/>
      <c r="M24" s="1671"/>
      <c r="N24" s="1671"/>
      <c r="O24" s="1672"/>
    </row>
    <row r="25" spans="1:16" ht="15" customHeight="1" thickBot="1">
      <c r="A25" s="1673" t="s">
        <v>3969</v>
      </c>
      <c r="B25" s="1674"/>
      <c r="C25" s="1674"/>
      <c r="D25" s="1674"/>
      <c r="E25" s="1674"/>
      <c r="F25" s="1674"/>
      <c r="G25" s="1674"/>
      <c r="H25" s="1674"/>
      <c r="I25" s="1674"/>
      <c r="J25" s="1674"/>
      <c r="K25" s="1675"/>
      <c r="L25" s="1675"/>
      <c r="M25" s="1675"/>
      <c r="N25" s="1675"/>
      <c r="O25" s="1676"/>
    </row>
    <row r="26" spans="1:16" ht="16.2" customHeight="1" thickBot="1">
      <c r="A26" s="1637" t="s">
        <v>3970</v>
      </c>
      <c r="B26" s="1638"/>
      <c r="C26" s="1638"/>
      <c r="D26" s="1638"/>
      <c r="E26" s="1638"/>
      <c r="F26" s="1638"/>
      <c r="G26" s="1638"/>
      <c r="H26" s="1639"/>
      <c r="I26" s="1639"/>
      <c r="J26" s="1639"/>
      <c r="K26" s="1639"/>
      <c r="L26" s="1639"/>
      <c r="M26" s="1639"/>
      <c r="N26" s="1639"/>
      <c r="O26" s="1640"/>
    </row>
    <row r="27" spans="1:16">
      <c r="A27" s="1630" t="s">
        <v>2044</v>
      </c>
      <c r="B27" s="1631"/>
      <c r="C27" s="1632"/>
      <c r="D27" s="1633"/>
      <c r="E27" s="1633"/>
      <c r="F27" s="1634"/>
      <c r="G27" s="158" t="s">
        <v>3974</v>
      </c>
      <c r="H27" s="159"/>
      <c r="I27" s="1633"/>
      <c r="J27" s="1633"/>
      <c r="K27" s="1633"/>
      <c r="L27" s="1633"/>
      <c r="M27" s="1633"/>
      <c r="N27" s="1633"/>
      <c r="O27" s="1634"/>
    </row>
    <row r="28" spans="1:16">
      <c r="A28" s="1635" t="s">
        <v>3971</v>
      </c>
      <c r="B28" s="1635"/>
      <c r="C28" s="1635"/>
      <c r="D28" s="1635"/>
      <c r="E28" s="1635"/>
      <c r="F28" s="1635"/>
      <c r="G28" s="1635"/>
      <c r="H28" s="1635"/>
      <c r="I28" s="1635"/>
      <c r="J28" s="1635"/>
      <c r="K28" s="1635"/>
      <c r="L28" s="1635"/>
      <c r="M28" s="1635"/>
      <c r="N28" s="1635"/>
      <c r="O28" s="1635"/>
    </row>
    <row r="29" spans="1:16" ht="20.25" customHeight="1">
      <c r="A29" s="1636" t="s">
        <v>3972</v>
      </c>
      <c r="B29" s="1636"/>
      <c r="C29" s="1636"/>
      <c r="D29" s="1636"/>
      <c r="E29" s="1636"/>
      <c r="F29" s="1636"/>
      <c r="G29" s="1636"/>
      <c r="H29" s="1636"/>
      <c r="I29" s="1636"/>
      <c r="J29" s="1636"/>
      <c r="K29" s="1636"/>
      <c r="L29" s="1636"/>
      <c r="M29" s="1636"/>
      <c r="N29" s="1636"/>
      <c r="O29" s="1636"/>
    </row>
  </sheetData>
  <sheetProtection password="CEAA" sheet="1"/>
  <mergeCells count="61">
    <mergeCell ref="F1:O1"/>
    <mergeCell ref="F2:O4"/>
    <mergeCell ref="A5:C6"/>
    <mergeCell ref="D5:I6"/>
    <mergeCell ref="A7:C7"/>
    <mergeCell ref="D7:I7"/>
    <mergeCell ref="M7:O7"/>
    <mergeCell ref="A8:C8"/>
    <mergeCell ref="D8:I8"/>
    <mergeCell ref="A9:C9"/>
    <mergeCell ref="E9:I9"/>
    <mergeCell ref="M9:O9"/>
    <mergeCell ref="A10:B10"/>
    <mergeCell ref="C10:F10"/>
    <mergeCell ref="I10:J10"/>
    <mergeCell ref="L10:O10"/>
    <mergeCell ref="L13:O14"/>
    <mergeCell ref="A11:B12"/>
    <mergeCell ref="C11:F12"/>
    <mergeCell ref="G11:G12"/>
    <mergeCell ref="H11:H12"/>
    <mergeCell ref="I11:J12"/>
    <mergeCell ref="K11:K12"/>
    <mergeCell ref="H15:H16"/>
    <mergeCell ref="I15:J16"/>
    <mergeCell ref="K15:K16"/>
    <mergeCell ref="L11:O12"/>
    <mergeCell ref="A13:B14"/>
    <mergeCell ref="C13:F14"/>
    <mergeCell ref="G13:G14"/>
    <mergeCell ref="H13:H14"/>
    <mergeCell ref="I13:J14"/>
    <mergeCell ref="K13:K14"/>
    <mergeCell ref="L15:O16"/>
    <mergeCell ref="A15:B16"/>
    <mergeCell ref="C15:F16"/>
    <mergeCell ref="G15:G16"/>
    <mergeCell ref="A17:F17"/>
    <mergeCell ref="G17:O17"/>
    <mergeCell ref="A18:B18"/>
    <mergeCell ref="C18:F18"/>
    <mergeCell ref="G18:J18"/>
    <mergeCell ref="K18:O18"/>
    <mergeCell ref="A26:O26"/>
    <mergeCell ref="A19:B19"/>
    <mergeCell ref="C19:F19"/>
    <mergeCell ref="G19:J19"/>
    <mergeCell ref="K19:O19"/>
    <mergeCell ref="A20:O20"/>
    <mergeCell ref="A21:C21"/>
    <mergeCell ref="L21:O21"/>
    <mergeCell ref="A22:J24"/>
    <mergeCell ref="K22:O22"/>
    <mergeCell ref="K23:O23"/>
    <mergeCell ref="K24:O24"/>
    <mergeCell ref="A25:O25"/>
    <mergeCell ref="A27:B27"/>
    <mergeCell ref="C27:F27"/>
    <mergeCell ref="I27:O27"/>
    <mergeCell ref="A28:O28"/>
    <mergeCell ref="A29:O29"/>
  </mergeCells>
  <hyperlinks>
    <hyperlink ref="F1" r:id="rId1" xr:uid="{00000000-0004-0000-1D00-000000000000}"/>
    <hyperlink ref="A29:O29" location="Condizioni!A1" display="Visualizza Condizioni di Reso" xr:uid="{00000000-0004-0000-1D00-000001000000}"/>
  </hyperlinks>
  <pageMargins left="0.23622047244094491" right="0.23622047244094491" top="0.15748031496062992" bottom="0.15748031496062992" header="0.11811023622047245" footer="0.31496062992125984"/>
  <pageSetup paperSize="9" orientation="landscape"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glio30">
    <tabColor rgb="FFFFC000"/>
  </sheetPr>
  <dimension ref="A1:U26"/>
  <sheetViews>
    <sheetView zoomScaleNormal="100" workbookViewId="0">
      <selection activeCell="A25" sqref="A25"/>
    </sheetView>
  </sheetViews>
  <sheetFormatPr defaultColWidth="9.33203125" defaultRowHeight="14.4"/>
  <cols>
    <col min="1" max="1" width="88.33203125" style="134" customWidth="1"/>
    <col min="2" max="16384" width="9.33203125" style="134"/>
  </cols>
  <sheetData>
    <row r="1" spans="1:21" ht="28.2" thickBot="1">
      <c r="A1" s="171" t="s">
        <v>4001</v>
      </c>
      <c r="B1" s="160"/>
      <c r="C1" s="160"/>
      <c r="D1" s="160"/>
      <c r="E1" s="160"/>
      <c r="F1" s="160"/>
      <c r="G1" s="160"/>
      <c r="H1" s="160"/>
      <c r="I1" s="160"/>
      <c r="J1" s="160"/>
      <c r="K1" s="160"/>
      <c r="L1" s="160"/>
      <c r="M1" s="160"/>
      <c r="N1" s="160"/>
      <c r="O1" s="160"/>
      <c r="P1" s="160"/>
      <c r="Q1" s="160"/>
      <c r="R1" s="160"/>
      <c r="S1" s="160"/>
      <c r="T1" s="160"/>
      <c r="U1" s="160"/>
    </row>
    <row r="2" spans="1:21" ht="69">
      <c r="A2" s="161" t="s">
        <v>3975</v>
      </c>
      <c r="B2" s="160"/>
      <c r="C2" s="160"/>
      <c r="D2" s="160"/>
      <c r="E2" s="160"/>
      <c r="F2" s="160"/>
      <c r="G2" s="160"/>
      <c r="H2" s="160"/>
      <c r="I2" s="160"/>
      <c r="J2" s="160"/>
      <c r="K2" s="160"/>
      <c r="L2" s="160"/>
      <c r="M2" s="160"/>
      <c r="N2" s="160"/>
      <c r="O2" s="160"/>
      <c r="P2" s="160"/>
      <c r="Q2" s="160"/>
      <c r="R2" s="160"/>
      <c r="S2" s="160"/>
      <c r="T2" s="160"/>
      <c r="U2" s="160"/>
    </row>
    <row r="3" spans="1:21" ht="15" thickBot="1">
      <c r="A3" s="171" t="s">
        <v>3976</v>
      </c>
      <c r="B3" s="160"/>
      <c r="C3" s="160"/>
      <c r="D3" s="160"/>
      <c r="E3" s="160"/>
      <c r="F3" s="160"/>
      <c r="G3" s="160"/>
      <c r="H3" s="160"/>
      <c r="I3" s="160"/>
      <c r="J3" s="160"/>
      <c r="K3" s="160"/>
      <c r="L3" s="160"/>
      <c r="M3" s="160"/>
      <c r="N3" s="160"/>
      <c r="O3" s="160"/>
      <c r="P3" s="160"/>
      <c r="Q3" s="160"/>
      <c r="R3" s="160"/>
      <c r="S3" s="160"/>
      <c r="T3" s="160"/>
      <c r="U3" s="160"/>
    </row>
    <row r="4" spans="1:21" ht="41.4">
      <c r="A4" s="161" t="s">
        <v>3977</v>
      </c>
      <c r="B4" s="160"/>
      <c r="C4" s="160"/>
      <c r="D4" s="160"/>
      <c r="E4" s="160"/>
      <c r="F4" s="160"/>
      <c r="G4" s="160"/>
      <c r="H4" s="160"/>
      <c r="I4" s="160"/>
      <c r="J4" s="160"/>
      <c r="K4" s="160"/>
      <c r="L4" s="160"/>
      <c r="M4" s="160"/>
      <c r="N4" s="160"/>
      <c r="O4" s="160"/>
      <c r="P4" s="160"/>
      <c r="Q4" s="160"/>
      <c r="R4" s="160"/>
      <c r="S4" s="160"/>
      <c r="T4" s="160"/>
      <c r="U4" s="160"/>
    </row>
    <row r="5" spans="1:21" ht="41.4">
      <c r="A5" s="161" t="s">
        <v>3978</v>
      </c>
      <c r="B5" s="160"/>
      <c r="C5" s="160"/>
      <c r="D5" s="160"/>
      <c r="E5" s="160"/>
      <c r="F5" s="160"/>
      <c r="G5" s="160"/>
      <c r="H5" s="160"/>
      <c r="I5" s="160"/>
      <c r="J5" s="160"/>
      <c r="K5" s="160"/>
      <c r="L5" s="160"/>
      <c r="M5" s="160"/>
      <c r="N5" s="160"/>
      <c r="O5" s="160"/>
      <c r="P5" s="160"/>
      <c r="Q5" s="160"/>
      <c r="R5" s="160"/>
      <c r="S5" s="160"/>
      <c r="T5" s="160"/>
      <c r="U5" s="160"/>
    </row>
    <row r="6" spans="1:21" ht="41.4">
      <c r="A6" s="161" t="s">
        <v>3979</v>
      </c>
      <c r="B6" s="160"/>
      <c r="C6" s="160"/>
      <c r="D6" s="160"/>
      <c r="E6" s="160"/>
      <c r="F6" s="160"/>
      <c r="G6" s="160"/>
      <c r="H6" s="160"/>
      <c r="I6" s="160"/>
      <c r="J6" s="160"/>
      <c r="K6" s="160"/>
      <c r="L6" s="160"/>
      <c r="M6" s="160"/>
      <c r="N6" s="160"/>
      <c r="O6" s="160"/>
      <c r="P6" s="160"/>
      <c r="Q6" s="160"/>
      <c r="R6" s="160"/>
      <c r="S6" s="160"/>
      <c r="T6" s="160"/>
      <c r="U6" s="160"/>
    </row>
    <row r="7" spans="1:21" ht="15" thickBot="1">
      <c r="A7" s="171" t="s">
        <v>3980</v>
      </c>
      <c r="B7" s="160"/>
      <c r="C7" s="160"/>
      <c r="D7" s="160"/>
      <c r="E7" s="160"/>
      <c r="F7" s="160"/>
      <c r="G7" s="160"/>
      <c r="H7" s="160"/>
      <c r="I7" s="160"/>
      <c r="J7" s="160"/>
      <c r="K7" s="160"/>
      <c r="L7" s="160"/>
      <c r="M7" s="160"/>
      <c r="N7" s="160"/>
      <c r="O7" s="160"/>
      <c r="P7" s="160"/>
      <c r="Q7" s="160"/>
      <c r="R7" s="160"/>
      <c r="S7" s="160"/>
      <c r="T7" s="160"/>
      <c r="U7" s="160"/>
    </row>
    <row r="8" spans="1:21" ht="55.2">
      <c r="A8" s="161" t="s">
        <v>3981</v>
      </c>
      <c r="B8" s="160"/>
      <c r="C8" s="160"/>
      <c r="D8" s="160"/>
      <c r="E8" s="160"/>
      <c r="F8" s="160"/>
      <c r="G8" s="160"/>
      <c r="H8" s="160"/>
      <c r="I8" s="160"/>
      <c r="J8" s="160"/>
      <c r="K8" s="160"/>
      <c r="L8" s="160"/>
      <c r="M8" s="160"/>
      <c r="N8" s="160"/>
      <c r="O8" s="160"/>
      <c r="P8" s="160"/>
      <c r="Q8" s="160"/>
      <c r="R8" s="160"/>
      <c r="S8" s="160"/>
      <c r="T8" s="160"/>
      <c r="U8" s="160"/>
    </row>
    <row r="9" spans="1:21" ht="27.6">
      <c r="A9" s="161" t="s">
        <v>3982</v>
      </c>
      <c r="B9" s="160"/>
      <c r="C9" s="160"/>
      <c r="D9" s="160"/>
      <c r="E9" s="160"/>
      <c r="F9" s="160"/>
      <c r="G9" s="160"/>
      <c r="H9" s="160"/>
      <c r="I9" s="160"/>
      <c r="J9" s="160"/>
      <c r="K9" s="160"/>
      <c r="L9" s="160"/>
      <c r="M9" s="160"/>
      <c r="N9" s="160"/>
      <c r="O9" s="160"/>
      <c r="P9" s="160"/>
      <c r="Q9" s="160"/>
      <c r="R9" s="160"/>
      <c r="S9" s="160"/>
      <c r="T9" s="160"/>
      <c r="U9" s="160"/>
    </row>
    <row r="10" spans="1:21" ht="55.2">
      <c r="A10" s="161" t="s">
        <v>3983</v>
      </c>
      <c r="B10" s="160"/>
      <c r="C10" s="160"/>
      <c r="D10" s="160"/>
      <c r="E10" s="160"/>
      <c r="F10" s="160"/>
      <c r="G10" s="160"/>
      <c r="H10" s="160"/>
      <c r="I10" s="160"/>
      <c r="J10" s="160"/>
      <c r="K10" s="160"/>
      <c r="L10" s="160"/>
      <c r="M10" s="160"/>
      <c r="N10" s="160"/>
      <c r="O10" s="160"/>
      <c r="P10" s="160"/>
      <c r="Q10" s="160"/>
      <c r="R10" s="160"/>
      <c r="S10" s="160"/>
      <c r="T10" s="160"/>
      <c r="U10" s="160"/>
    </row>
    <row r="11" spans="1:21">
      <c r="A11" s="161" t="s">
        <v>3984</v>
      </c>
      <c r="B11" s="160"/>
      <c r="C11" s="160"/>
      <c r="D11" s="160"/>
      <c r="E11" s="160"/>
      <c r="F11" s="160"/>
      <c r="G11" s="160"/>
      <c r="H11" s="160"/>
      <c r="I11" s="160"/>
      <c r="J11" s="160"/>
      <c r="K11" s="160"/>
      <c r="L11" s="160"/>
      <c r="M11" s="160"/>
      <c r="N11" s="160"/>
      <c r="O11" s="160"/>
      <c r="P11" s="160"/>
      <c r="Q11" s="160"/>
      <c r="R11" s="160"/>
      <c r="S11" s="160"/>
      <c r="T11" s="160"/>
      <c r="U11" s="160"/>
    </row>
    <row r="12" spans="1:21" ht="55.2">
      <c r="A12" s="161" t="s">
        <v>3985</v>
      </c>
      <c r="B12" s="160"/>
      <c r="C12" s="160"/>
      <c r="D12" s="160"/>
      <c r="E12" s="160"/>
      <c r="F12" s="160"/>
      <c r="G12" s="160"/>
      <c r="H12" s="160"/>
      <c r="I12" s="160"/>
      <c r="J12" s="160"/>
      <c r="K12" s="160"/>
      <c r="L12" s="160"/>
      <c r="M12" s="160"/>
      <c r="N12" s="160"/>
      <c r="O12" s="160"/>
      <c r="P12" s="160"/>
      <c r="Q12" s="160"/>
      <c r="R12" s="160"/>
      <c r="S12" s="160"/>
      <c r="T12" s="160"/>
      <c r="U12" s="160"/>
    </row>
    <row r="13" spans="1:21" ht="15" thickBot="1">
      <c r="A13" s="171" t="s">
        <v>3986</v>
      </c>
      <c r="B13" s="160"/>
      <c r="C13" s="160"/>
      <c r="D13" s="160"/>
      <c r="E13" s="160"/>
      <c r="F13" s="160"/>
      <c r="G13" s="160"/>
      <c r="H13" s="160"/>
      <c r="I13" s="160"/>
      <c r="J13" s="160"/>
      <c r="K13" s="160"/>
      <c r="L13" s="160"/>
      <c r="M13" s="160"/>
      <c r="N13" s="160"/>
      <c r="O13" s="160"/>
      <c r="P13" s="160"/>
      <c r="Q13" s="160"/>
      <c r="R13" s="160"/>
      <c r="S13" s="160"/>
      <c r="T13" s="160"/>
      <c r="U13" s="160"/>
    </row>
    <row r="14" spans="1:21" ht="55.2">
      <c r="A14" s="161" t="s">
        <v>3987</v>
      </c>
      <c r="B14" s="160"/>
      <c r="C14" s="160"/>
      <c r="D14" s="160"/>
      <c r="E14" s="160"/>
      <c r="F14" s="160"/>
      <c r="G14" s="160"/>
      <c r="H14" s="160"/>
      <c r="I14" s="160"/>
      <c r="J14" s="160"/>
      <c r="K14" s="160"/>
      <c r="L14" s="160"/>
      <c r="M14" s="160"/>
      <c r="N14" s="160"/>
      <c r="O14" s="160"/>
      <c r="P14" s="160"/>
      <c r="Q14" s="160"/>
      <c r="R14" s="160"/>
      <c r="S14" s="160"/>
      <c r="T14" s="160"/>
      <c r="U14" s="160"/>
    </row>
    <row r="15" spans="1:21" ht="15" thickBot="1">
      <c r="A15" s="171" t="s">
        <v>3988</v>
      </c>
      <c r="B15" s="160"/>
      <c r="C15" s="160"/>
      <c r="D15" s="160"/>
      <c r="E15" s="160"/>
      <c r="F15" s="160"/>
      <c r="G15" s="160"/>
      <c r="H15" s="160"/>
      <c r="I15" s="160"/>
      <c r="J15" s="160"/>
      <c r="K15" s="160"/>
      <c r="L15" s="160"/>
      <c r="M15" s="160"/>
      <c r="N15" s="160"/>
      <c r="O15" s="160"/>
      <c r="P15" s="160"/>
      <c r="Q15" s="160"/>
      <c r="R15" s="160"/>
      <c r="S15" s="160"/>
      <c r="T15" s="160"/>
      <c r="U15" s="160"/>
    </row>
    <row r="16" spans="1:21" ht="234.6">
      <c r="A16" s="161" t="s">
        <v>3989</v>
      </c>
      <c r="B16" s="160"/>
      <c r="C16" s="160"/>
      <c r="D16" s="160"/>
      <c r="E16" s="160"/>
      <c r="F16" s="160"/>
      <c r="G16" s="160"/>
      <c r="H16" s="160"/>
      <c r="I16" s="160"/>
      <c r="J16" s="160"/>
      <c r="K16" s="160"/>
      <c r="L16" s="160"/>
      <c r="M16" s="160"/>
      <c r="N16" s="160"/>
      <c r="O16" s="160"/>
      <c r="P16" s="160"/>
      <c r="Q16" s="160"/>
      <c r="R16" s="160"/>
      <c r="S16" s="160"/>
      <c r="T16" s="160"/>
      <c r="U16" s="160"/>
    </row>
    <row r="17" spans="1:21" ht="15" thickBot="1">
      <c r="A17" s="171" t="s">
        <v>3990</v>
      </c>
      <c r="B17" s="160"/>
      <c r="C17" s="160"/>
      <c r="D17" s="160"/>
      <c r="E17" s="160"/>
      <c r="F17" s="160"/>
      <c r="G17" s="160"/>
      <c r="H17" s="160"/>
      <c r="I17" s="160"/>
      <c r="J17" s="160"/>
      <c r="K17" s="160"/>
      <c r="L17" s="160"/>
      <c r="M17" s="160"/>
      <c r="N17" s="160"/>
      <c r="O17" s="160"/>
      <c r="P17" s="160"/>
      <c r="Q17" s="160"/>
      <c r="R17" s="160"/>
      <c r="S17" s="160"/>
      <c r="T17" s="160"/>
      <c r="U17" s="160"/>
    </row>
    <row r="18" spans="1:21" ht="96.6">
      <c r="A18" s="161" t="s">
        <v>3991</v>
      </c>
      <c r="B18" s="160"/>
      <c r="C18" s="160"/>
      <c r="D18" s="160"/>
      <c r="E18" s="160"/>
      <c r="F18" s="160"/>
      <c r="G18" s="160"/>
      <c r="H18" s="160"/>
      <c r="I18" s="160"/>
      <c r="J18" s="160"/>
      <c r="K18" s="160"/>
      <c r="L18" s="160"/>
      <c r="M18" s="160"/>
      <c r="N18" s="160"/>
      <c r="O18" s="160"/>
      <c r="P18" s="160"/>
      <c r="Q18" s="160"/>
      <c r="R18" s="160"/>
      <c r="S18" s="160"/>
      <c r="T18" s="160"/>
      <c r="U18" s="160"/>
    </row>
    <row r="19" spans="1:21" ht="15" thickBot="1">
      <c r="A19" s="171" t="s">
        <v>3992</v>
      </c>
      <c r="B19" s="160"/>
      <c r="C19" s="160"/>
      <c r="D19" s="160"/>
      <c r="E19" s="160"/>
      <c r="F19" s="160"/>
      <c r="G19" s="160"/>
      <c r="H19" s="160"/>
      <c r="I19" s="160"/>
      <c r="J19" s="160"/>
      <c r="K19" s="160"/>
      <c r="L19" s="160"/>
      <c r="M19" s="160"/>
      <c r="N19" s="160"/>
      <c r="O19" s="160"/>
      <c r="P19" s="160"/>
      <c r="Q19" s="160"/>
      <c r="R19" s="160"/>
      <c r="S19" s="160"/>
      <c r="T19" s="160"/>
      <c r="U19" s="160"/>
    </row>
    <row r="20" spans="1:21">
      <c r="A20" s="161" t="s">
        <v>3993</v>
      </c>
      <c r="B20" s="160"/>
      <c r="C20" s="160"/>
      <c r="D20" s="160"/>
      <c r="E20" s="160"/>
      <c r="F20" s="160"/>
      <c r="G20" s="160"/>
      <c r="H20" s="160"/>
      <c r="I20" s="160"/>
      <c r="J20" s="160"/>
      <c r="K20" s="160"/>
      <c r="L20" s="160"/>
      <c r="M20" s="160"/>
      <c r="N20" s="160"/>
      <c r="O20" s="160"/>
      <c r="P20" s="160"/>
      <c r="Q20" s="160"/>
      <c r="R20" s="160"/>
      <c r="S20" s="160"/>
      <c r="T20" s="160"/>
      <c r="U20" s="160"/>
    </row>
    <row r="21" spans="1:21" ht="15" thickBot="1">
      <c r="A21" s="171" t="s">
        <v>3994</v>
      </c>
      <c r="B21" s="160"/>
      <c r="C21" s="160"/>
      <c r="D21" s="160"/>
      <c r="E21" s="160"/>
      <c r="F21" s="160"/>
      <c r="G21" s="160"/>
      <c r="H21" s="160"/>
      <c r="I21" s="160"/>
      <c r="J21" s="160"/>
      <c r="K21" s="160"/>
      <c r="L21" s="160"/>
      <c r="M21" s="160"/>
      <c r="N21" s="160"/>
      <c r="O21" s="160"/>
      <c r="P21" s="160"/>
      <c r="Q21" s="160"/>
      <c r="R21" s="160"/>
      <c r="S21" s="160"/>
      <c r="T21" s="160"/>
      <c r="U21" s="160"/>
    </row>
    <row r="22" spans="1:21" ht="41.4">
      <c r="A22" s="161" t="s">
        <v>3995</v>
      </c>
      <c r="B22" s="160"/>
      <c r="C22" s="160"/>
      <c r="D22" s="160"/>
      <c r="E22" s="160"/>
      <c r="F22" s="160"/>
      <c r="G22" s="160"/>
      <c r="H22" s="160"/>
      <c r="I22" s="160"/>
      <c r="J22" s="160"/>
      <c r="K22" s="160"/>
      <c r="L22" s="160"/>
      <c r="M22" s="160"/>
      <c r="N22" s="160"/>
      <c r="O22" s="160"/>
      <c r="P22" s="160"/>
      <c r="Q22" s="160"/>
      <c r="R22" s="160"/>
      <c r="S22" s="160"/>
      <c r="T22" s="160"/>
      <c r="U22" s="160"/>
    </row>
    <row r="23" spans="1:21" ht="27.6">
      <c r="A23" s="161" t="s">
        <v>3996</v>
      </c>
      <c r="B23" s="160"/>
      <c r="C23" s="160"/>
      <c r="D23" s="160"/>
      <c r="E23" s="160"/>
      <c r="F23" s="160"/>
      <c r="G23" s="160"/>
      <c r="H23" s="160"/>
      <c r="I23" s="160"/>
      <c r="J23" s="160"/>
      <c r="K23" s="160"/>
      <c r="L23" s="160"/>
      <c r="M23" s="160"/>
      <c r="N23" s="160"/>
      <c r="O23" s="160"/>
      <c r="P23" s="160"/>
      <c r="Q23" s="160"/>
      <c r="R23" s="160"/>
      <c r="S23" s="160"/>
      <c r="T23" s="160"/>
      <c r="U23" s="160"/>
    </row>
    <row r="24" spans="1:21" ht="27.6">
      <c r="A24" s="161" t="s">
        <v>3997</v>
      </c>
      <c r="B24" s="160"/>
      <c r="C24" s="160"/>
      <c r="D24" s="160"/>
      <c r="E24" s="160"/>
      <c r="F24" s="160"/>
      <c r="G24" s="160"/>
      <c r="H24" s="160"/>
      <c r="I24" s="160"/>
      <c r="J24" s="160"/>
      <c r="K24" s="160"/>
      <c r="L24" s="160"/>
      <c r="M24" s="160"/>
      <c r="N24" s="160"/>
      <c r="O24" s="160"/>
      <c r="P24" s="160"/>
      <c r="Q24" s="160"/>
      <c r="R24" s="160"/>
      <c r="S24" s="160"/>
      <c r="T24" s="160"/>
      <c r="U24" s="160"/>
    </row>
    <row r="25" spans="1:21" ht="15" thickBot="1">
      <c r="A25" s="171" t="s">
        <v>3998</v>
      </c>
      <c r="B25" s="160"/>
      <c r="C25" s="160"/>
      <c r="D25" s="160"/>
      <c r="E25" s="160"/>
      <c r="F25" s="160"/>
      <c r="G25" s="160"/>
      <c r="H25" s="160"/>
      <c r="I25" s="160"/>
      <c r="J25" s="160"/>
      <c r="K25" s="160"/>
      <c r="L25" s="160"/>
      <c r="M25" s="160"/>
      <c r="N25" s="160"/>
      <c r="O25" s="160"/>
      <c r="P25" s="160"/>
      <c r="Q25" s="160"/>
      <c r="R25" s="160"/>
      <c r="S25" s="160"/>
      <c r="T25" s="160"/>
      <c r="U25" s="160"/>
    </row>
    <row r="26" spans="1:21" ht="124.2">
      <c r="A26" s="162" t="s">
        <v>3999</v>
      </c>
    </row>
  </sheetData>
  <sheetProtection password="CEAA" sheet="1"/>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glio34">
    <tabColor indexed="14"/>
  </sheetPr>
  <dimension ref="A1:K139"/>
  <sheetViews>
    <sheetView zoomScaleNormal="75" workbookViewId="0">
      <selection activeCell="A6" sqref="A6:F6"/>
    </sheetView>
  </sheetViews>
  <sheetFormatPr defaultRowHeight="13.2"/>
  <cols>
    <col min="1" max="9" width="15.6640625" customWidth="1"/>
    <col min="10" max="10" width="13.6640625" customWidth="1"/>
    <col min="11" max="11" width="23.6640625" customWidth="1"/>
  </cols>
  <sheetData>
    <row r="1" spans="1:11">
      <c r="A1" s="1737"/>
      <c r="B1" s="1738"/>
      <c r="C1" s="1738"/>
      <c r="D1" s="1738"/>
      <c r="E1" s="1738"/>
      <c r="F1" s="1739"/>
      <c r="G1" s="163"/>
      <c r="H1" s="163"/>
      <c r="I1" s="163"/>
      <c r="J1" s="163"/>
      <c r="K1" s="163"/>
    </row>
    <row r="2" spans="1:11">
      <c r="A2" s="1740"/>
      <c r="B2" s="1741"/>
      <c r="C2" s="1741"/>
      <c r="D2" s="1741"/>
      <c r="E2" s="1741"/>
      <c r="F2" s="1742"/>
      <c r="G2" s="164"/>
      <c r="H2" s="164"/>
      <c r="I2" s="164"/>
      <c r="J2" s="165"/>
      <c r="K2" s="165"/>
    </row>
    <row r="3" spans="1:11">
      <c r="A3" s="1740"/>
      <c r="B3" s="1741"/>
      <c r="C3" s="1741"/>
      <c r="D3" s="1741"/>
      <c r="E3" s="1741"/>
      <c r="F3" s="1742"/>
      <c r="G3" s="164"/>
      <c r="H3" s="164"/>
      <c r="I3" s="164"/>
      <c r="J3" s="165"/>
      <c r="K3" s="165"/>
    </row>
    <row r="4" spans="1:11" ht="13.8" thickBot="1">
      <c r="A4" s="1743"/>
      <c r="B4" s="1744"/>
      <c r="C4" s="1744"/>
      <c r="D4" s="1744"/>
      <c r="E4" s="1744"/>
      <c r="F4" s="1745"/>
    </row>
    <row r="5" spans="1:11" ht="13.8" thickBot="1">
      <c r="A5" s="1746"/>
      <c r="B5" s="1746"/>
      <c r="C5" s="1746"/>
      <c r="D5" s="1746"/>
      <c r="E5" s="1746"/>
      <c r="F5" s="1746"/>
    </row>
    <row r="6" spans="1:11" ht="15" thickBot="1">
      <c r="A6" s="1747" t="s">
        <v>4000</v>
      </c>
      <c r="B6" s="1748"/>
      <c r="C6" s="1748"/>
      <c r="D6" s="1748"/>
      <c r="E6" s="1748"/>
      <c r="F6" s="1749"/>
    </row>
    <row r="7" spans="1:11" ht="15" customHeight="1">
      <c r="A7" s="166"/>
      <c r="B7" s="166"/>
      <c r="C7" s="166"/>
      <c r="D7" s="166"/>
      <c r="E7" s="166"/>
      <c r="F7" s="167"/>
    </row>
    <row r="8" spans="1:11">
      <c r="A8" s="166"/>
      <c r="B8" s="166"/>
      <c r="C8" s="166"/>
      <c r="D8" s="166"/>
      <c r="E8" s="166"/>
      <c r="F8" s="167"/>
      <c r="G8" s="168"/>
    </row>
    <row r="9" spans="1:11">
      <c r="A9" s="166"/>
      <c r="B9" s="166"/>
      <c r="C9" s="166"/>
      <c r="D9" s="166"/>
      <c r="E9" s="166"/>
      <c r="F9" s="167"/>
    </row>
    <row r="10" spans="1:11">
      <c r="A10" s="166"/>
      <c r="B10" s="166"/>
      <c r="C10" s="166"/>
      <c r="D10" s="166"/>
      <c r="E10" s="166"/>
      <c r="F10" s="167"/>
    </row>
    <row r="11" spans="1:11">
      <c r="A11" s="166"/>
      <c r="B11" s="166"/>
      <c r="C11" s="166"/>
      <c r="D11" s="166"/>
      <c r="E11" s="166"/>
      <c r="F11" s="167"/>
    </row>
    <row r="12" spans="1:11">
      <c r="A12" s="166"/>
      <c r="B12" s="166"/>
      <c r="C12" s="166"/>
      <c r="D12" s="166"/>
      <c r="E12" s="166"/>
      <c r="F12" s="167"/>
    </row>
    <row r="13" spans="1:11">
      <c r="A13" s="166"/>
      <c r="B13" s="166"/>
      <c r="C13" s="166"/>
      <c r="D13" s="166"/>
      <c r="E13" s="166"/>
      <c r="F13" s="167"/>
    </row>
    <row r="14" spans="1:11">
      <c r="A14" s="166"/>
      <c r="B14" s="166"/>
      <c r="C14" s="166"/>
      <c r="D14" s="166"/>
      <c r="E14" s="166"/>
      <c r="F14" s="167"/>
    </row>
    <row r="15" spans="1:11">
      <c r="A15" s="166"/>
      <c r="B15" s="166"/>
      <c r="C15" s="166"/>
      <c r="D15" s="166"/>
      <c r="E15" s="166"/>
      <c r="F15" s="167"/>
    </row>
    <row r="16" spans="1:11">
      <c r="A16" s="166"/>
      <c r="B16" s="166"/>
      <c r="C16" s="166"/>
      <c r="D16" s="166"/>
      <c r="E16" s="166"/>
      <c r="F16" s="167"/>
    </row>
    <row r="17" spans="1:6">
      <c r="A17" s="166"/>
      <c r="B17" s="166"/>
      <c r="C17" s="166"/>
      <c r="D17" s="166"/>
      <c r="E17" s="166"/>
      <c r="F17" s="167"/>
    </row>
    <row r="18" spans="1:6">
      <c r="A18" s="166"/>
      <c r="B18" s="166"/>
      <c r="C18" s="166"/>
      <c r="D18" s="166"/>
      <c r="E18" s="166"/>
      <c r="F18" s="167"/>
    </row>
    <row r="19" spans="1:6">
      <c r="A19" s="166"/>
      <c r="B19" s="166"/>
      <c r="C19" s="166"/>
      <c r="D19" s="166"/>
      <c r="E19" s="166"/>
      <c r="F19" s="167"/>
    </row>
    <row r="20" spans="1:6">
      <c r="A20" s="166"/>
      <c r="B20" s="166"/>
      <c r="C20" s="166"/>
      <c r="D20" s="166"/>
      <c r="E20" s="166"/>
      <c r="F20" s="167"/>
    </row>
    <row r="21" spans="1:6">
      <c r="A21" s="166"/>
      <c r="B21" s="166"/>
      <c r="C21" s="166"/>
      <c r="D21" s="166"/>
      <c r="E21" s="166"/>
      <c r="F21" s="167"/>
    </row>
    <row r="22" spans="1:6">
      <c r="A22" s="166"/>
      <c r="B22" s="166"/>
      <c r="C22" s="166"/>
      <c r="D22" s="166"/>
      <c r="E22" s="166"/>
      <c r="F22" s="167"/>
    </row>
    <row r="23" spans="1:6">
      <c r="A23" s="166"/>
      <c r="B23" s="166"/>
      <c r="C23" s="166"/>
      <c r="D23" s="166"/>
      <c r="E23" s="166"/>
      <c r="F23" s="167"/>
    </row>
    <row r="24" spans="1:6">
      <c r="A24" s="166"/>
      <c r="B24" s="166"/>
      <c r="C24" s="166"/>
      <c r="D24" s="166"/>
      <c r="E24" s="166"/>
      <c r="F24" s="167"/>
    </row>
    <row r="25" spans="1:6">
      <c r="A25" s="166"/>
      <c r="B25" s="166"/>
      <c r="C25" s="166"/>
      <c r="D25" s="166"/>
      <c r="E25" s="166"/>
      <c r="F25" s="167"/>
    </row>
    <row r="26" spans="1:6">
      <c r="A26" s="166"/>
      <c r="B26" s="166"/>
      <c r="C26" s="166"/>
      <c r="D26" s="166"/>
      <c r="E26" s="166"/>
      <c r="F26" s="167"/>
    </row>
    <row r="27" spans="1:6">
      <c r="A27" s="166"/>
      <c r="B27" s="166"/>
      <c r="C27" s="166"/>
      <c r="D27" s="166"/>
      <c r="E27" s="166"/>
      <c r="F27" s="167"/>
    </row>
    <row r="28" spans="1:6">
      <c r="A28" s="166"/>
      <c r="B28" s="166"/>
      <c r="C28" s="166"/>
      <c r="D28" s="166"/>
      <c r="E28" s="166"/>
      <c r="F28" s="167"/>
    </row>
    <row r="29" spans="1:6">
      <c r="A29" s="166"/>
      <c r="B29" s="166"/>
      <c r="C29" s="166"/>
      <c r="D29" s="166"/>
      <c r="E29" s="166"/>
      <c r="F29" s="167"/>
    </row>
    <row r="30" spans="1:6">
      <c r="A30" s="166"/>
      <c r="B30" s="166"/>
      <c r="C30" s="166"/>
      <c r="D30" s="166"/>
      <c r="E30" s="166"/>
      <c r="F30" s="167"/>
    </row>
    <row r="31" spans="1:6">
      <c r="A31" s="166"/>
      <c r="B31" s="166"/>
      <c r="C31" s="166"/>
      <c r="D31" s="166"/>
      <c r="E31" s="166"/>
      <c r="F31" s="167"/>
    </row>
    <row r="32" spans="1:6">
      <c r="A32" s="169"/>
      <c r="B32" s="170"/>
      <c r="C32" s="170"/>
      <c r="D32" s="170"/>
      <c r="E32" s="170"/>
      <c r="F32" s="167"/>
    </row>
    <row r="33" spans="1:6">
      <c r="A33" s="169"/>
      <c r="B33" s="170"/>
      <c r="C33" s="170"/>
      <c r="D33" s="170"/>
      <c r="E33" s="170"/>
      <c r="F33" s="167"/>
    </row>
    <row r="34" spans="1:6">
      <c r="A34" s="169"/>
      <c r="B34" s="170"/>
      <c r="C34" s="170"/>
      <c r="D34" s="170"/>
      <c r="E34" s="170"/>
      <c r="F34" s="167"/>
    </row>
    <row r="35" spans="1:6">
      <c r="A35" s="169"/>
      <c r="B35" s="170"/>
      <c r="C35" s="170"/>
      <c r="D35" s="170"/>
      <c r="E35" s="170"/>
      <c r="F35" s="167"/>
    </row>
    <row r="36" spans="1:6">
      <c r="A36" s="169"/>
      <c r="B36" s="170"/>
      <c r="C36" s="170"/>
      <c r="D36" s="170"/>
      <c r="E36" s="170"/>
      <c r="F36" s="167"/>
    </row>
    <row r="37" spans="1:6">
      <c r="A37" s="169"/>
      <c r="B37" s="170"/>
      <c r="C37" s="170"/>
      <c r="D37" s="170"/>
      <c r="E37" s="170"/>
      <c r="F37" s="167"/>
    </row>
    <row r="38" spans="1:6">
      <c r="A38" s="169"/>
      <c r="B38" s="170"/>
      <c r="C38" s="170"/>
      <c r="D38" s="170"/>
      <c r="E38" s="170"/>
      <c r="F38" s="167"/>
    </row>
    <row r="39" spans="1:6">
      <c r="A39" s="169"/>
      <c r="B39" s="170"/>
      <c r="C39" s="170"/>
      <c r="D39" s="170"/>
      <c r="E39" s="170"/>
      <c r="F39" s="167"/>
    </row>
    <row r="40" spans="1:6">
      <c r="A40" s="170"/>
      <c r="B40" s="170"/>
      <c r="C40" s="170"/>
      <c r="D40" s="170"/>
      <c r="E40" s="170"/>
      <c r="F40" s="167"/>
    </row>
    <row r="41" spans="1:6">
      <c r="A41" s="170"/>
      <c r="B41" s="170"/>
      <c r="C41" s="170"/>
      <c r="D41" s="170"/>
      <c r="E41" s="170"/>
      <c r="F41" s="167"/>
    </row>
    <row r="42" spans="1:6">
      <c r="A42" s="170"/>
      <c r="B42" s="170"/>
      <c r="C42" s="170"/>
      <c r="D42" s="170"/>
      <c r="E42" s="170"/>
      <c r="F42" s="167"/>
    </row>
    <row r="43" spans="1:6">
      <c r="A43" s="167"/>
      <c r="B43" s="167"/>
      <c r="C43" s="167"/>
      <c r="D43" s="167"/>
      <c r="E43" s="167"/>
      <c r="F43" s="167"/>
    </row>
    <row r="44" spans="1:6">
      <c r="A44" s="167"/>
      <c r="B44" s="167"/>
      <c r="C44" s="167"/>
      <c r="D44" s="167"/>
      <c r="E44" s="167"/>
      <c r="F44" s="167"/>
    </row>
    <row r="45" spans="1:6">
      <c r="A45" s="167"/>
      <c r="B45" s="167"/>
      <c r="C45" s="167"/>
      <c r="D45" s="167"/>
      <c r="E45" s="167"/>
      <c r="F45" s="167"/>
    </row>
    <row r="46" spans="1:6">
      <c r="A46" s="167"/>
      <c r="B46" s="167"/>
      <c r="C46" s="167"/>
      <c r="D46" s="167"/>
      <c r="E46" s="167"/>
      <c r="F46" s="167"/>
    </row>
    <row r="47" spans="1:6">
      <c r="A47" s="167"/>
      <c r="B47" s="167"/>
      <c r="C47" s="167"/>
      <c r="D47" s="167"/>
      <c r="E47" s="167"/>
      <c r="F47" s="167"/>
    </row>
    <row r="48" spans="1:6">
      <c r="A48" s="167"/>
      <c r="B48" s="167"/>
      <c r="C48" s="167"/>
      <c r="D48" s="167"/>
      <c r="E48" s="167"/>
      <c r="F48" s="167"/>
    </row>
    <row r="49" spans="1:6">
      <c r="A49" s="167"/>
      <c r="B49" s="167"/>
      <c r="C49" s="167"/>
      <c r="D49" s="167"/>
      <c r="E49" s="167"/>
      <c r="F49" s="167"/>
    </row>
    <row r="50" spans="1:6">
      <c r="A50" s="167"/>
      <c r="B50" s="167"/>
      <c r="C50" s="167"/>
      <c r="D50" s="167"/>
      <c r="E50" s="167"/>
      <c r="F50" s="167"/>
    </row>
    <row r="51" spans="1:6">
      <c r="A51" s="167"/>
      <c r="B51" s="167"/>
      <c r="C51" s="167"/>
      <c r="D51" s="167"/>
      <c r="E51" s="167"/>
      <c r="F51" s="167"/>
    </row>
    <row r="52" spans="1:6">
      <c r="A52" s="167"/>
      <c r="B52" s="167"/>
      <c r="C52" s="167"/>
      <c r="D52" s="167"/>
      <c r="E52" s="167"/>
      <c r="F52" s="167"/>
    </row>
    <row r="53" spans="1:6">
      <c r="A53" s="167"/>
      <c r="B53" s="167"/>
      <c r="C53" s="167"/>
      <c r="D53" s="167"/>
      <c r="E53" s="167"/>
      <c r="F53" s="167"/>
    </row>
    <row r="54" spans="1:6">
      <c r="A54" s="167"/>
      <c r="B54" s="167"/>
      <c r="C54" s="167"/>
      <c r="D54" s="167"/>
      <c r="E54" s="167"/>
      <c r="F54" s="167"/>
    </row>
    <row r="55" spans="1:6">
      <c r="A55" s="167"/>
      <c r="B55" s="167"/>
      <c r="C55" s="167"/>
      <c r="D55" s="167"/>
      <c r="E55" s="167"/>
      <c r="F55" s="167"/>
    </row>
    <row r="56" spans="1:6">
      <c r="A56" s="167"/>
      <c r="B56" s="167"/>
      <c r="C56" s="167"/>
      <c r="D56" s="167"/>
      <c r="E56" s="167"/>
      <c r="F56" s="167"/>
    </row>
    <row r="57" spans="1:6">
      <c r="A57" s="167"/>
      <c r="B57" s="167"/>
      <c r="C57" s="167"/>
      <c r="D57" s="167"/>
      <c r="E57" s="167"/>
      <c r="F57" s="167"/>
    </row>
    <row r="58" spans="1:6">
      <c r="A58" s="167"/>
      <c r="B58" s="167"/>
      <c r="C58" s="167"/>
      <c r="D58" s="167"/>
      <c r="E58" s="167"/>
      <c r="F58" s="167"/>
    </row>
    <row r="59" spans="1:6">
      <c r="A59" s="167"/>
      <c r="B59" s="167"/>
      <c r="C59" s="167"/>
      <c r="D59" s="167"/>
      <c r="E59" s="167"/>
      <c r="F59" s="167"/>
    </row>
    <row r="60" spans="1:6">
      <c r="A60" s="167"/>
      <c r="B60" s="167"/>
      <c r="C60" s="167"/>
      <c r="D60" s="167"/>
      <c r="E60" s="167"/>
      <c r="F60" s="167"/>
    </row>
    <row r="61" spans="1:6">
      <c r="A61" s="167"/>
      <c r="B61" s="167"/>
      <c r="C61" s="167"/>
      <c r="D61" s="167"/>
      <c r="E61" s="167"/>
      <c r="F61" s="167"/>
    </row>
    <row r="62" spans="1:6">
      <c r="A62" s="167"/>
      <c r="B62" s="167"/>
      <c r="C62" s="167"/>
      <c r="D62" s="167"/>
      <c r="E62" s="167"/>
      <c r="F62" s="167"/>
    </row>
    <row r="63" spans="1:6">
      <c r="A63" s="167"/>
      <c r="B63" s="167"/>
      <c r="C63" s="167"/>
      <c r="D63" s="167"/>
      <c r="E63" s="167"/>
      <c r="F63" s="167"/>
    </row>
    <row r="64" spans="1:6">
      <c r="A64" s="167"/>
      <c r="B64" s="167"/>
      <c r="C64" s="167"/>
      <c r="D64" s="167"/>
      <c r="E64" s="167"/>
      <c r="F64" s="167"/>
    </row>
    <row r="65" spans="1:6">
      <c r="A65" s="167"/>
      <c r="B65" s="167"/>
      <c r="C65" s="167"/>
      <c r="D65" s="167"/>
      <c r="E65" s="167"/>
      <c r="F65" s="167"/>
    </row>
    <row r="66" spans="1:6">
      <c r="A66" s="167"/>
      <c r="B66" s="167"/>
      <c r="C66" s="167"/>
      <c r="D66" s="167"/>
      <c r="E66" s="167"/>
      <c r="F66" s="167"/>
    </row>
    <row r="67" spans="1:6">
      <c r="A67" s="167"/>
      <c r="B67" s="167"/>
      <c r="C67" s="167"/>
      <c r="D67" s="167"/>
      <c r="E67" s="167"/>
      <c r="F67" s="167"/>
    </row>
    <row r="68" spans="1:6">
      <c r="A68" s="167"/>
      <c r="B68" s="167"/>
      <c r="C68" s="167"/>
      <c r="D68" s="167"/>
      <c r="E68" s="167"/>
      <c r="F68" s="167"/>
    </row>
    <row r="69" spans="1:6">
      <c r="A69" s="167"/>
      <c r="B69" s="167"/>
      <c r="C69" s="167"/>
      <c r="D69" s="167"/>
      <c r="E69" s="167"/>
      <c r="F69" s="167"/>
    </row>
    <row r="70" spans="1:6">
      <c r="A70" s="167"/>
      <c r="B70" s="167"/>
      <c r="C70" s="167"/>
      <c r="D70" s="167"/>
      <c r="E70" s="167"/>
      <c r="F70" s="167"/>
    </row>
    <row r="71" spans="1:6">
      <c r="A71" s="167"/>
      <c r="B71" s="167"/>
      <c r="C71" s="167"/>
      <c r="D71" s="167"/>
      <c r="E71" s="167"/>
      <c r="F71" s="167"/>
    </row>
    <row r="72" spans="1:6">
      <c r="A72" s="167"/>
      <c r="B72" s="167"/>
      <c r="C72" s="167"/>
      <c r="D72" s="167"/>
      <c r="E72" s="167"/>
      <c r="F72" s="167"/>
    </row>
    <row r="73" spans="1:6">
      <c r="A73" s="167"/>
      <c r="B73" s="167"/>
      <c r="C73" s="167"/>
      <c r="D73" s="167"/>
      <c r="E73" s="167"/>
      <c r="F73" s="167"/>
    </row>
    <row r="74" spans="1:6">
      <c r="A74" s="167"/>
      <c r="B74" s="167"/>
      <c r="C74" s="167"/>
      <c r="D74" s="167"/>
      <c r="E74" s="167"/>
      <c r="F74" s="167"/>
    </row>
    <row r="75" spans="1:6">
      <c r="A75" s="167"/>
      <c r="B75" s="167"/>
      <c r="C75" s="167"/>
      <c r="D75" s="167"/>
      <c r="E75" s="167"/>
      <c r="F75" s="167"/>
    </row>
    <row r="76" spans="1:6">
      <c r="A76" s="167"/>
      <c r="B76" s="167"/>
      <c r="C76" s="167"/>
      <c r="D76" s="167"/>
      <c r="E76" s="167"/>
      <c r="F76" s="167"/>
    </row>
    <row r="77" spans="1:6">
      <c r="A77" s="167"/>
      <c r="B77" s="167"/>
      <c r="C77" s="167"/>
      <c r="D77" s="167"/>
      <c r="E77" s="167"/>
      <c r="F77" s="167"/>
    </row>
    <row r="78" spans="1:6">
      <c r="A78" s="167"/>
      <c r="B78" s="167"/>
      <c r="C78" s="167"/>
      <c r="D78" s="167"/>
      <c r="E78" s="167"/>
      <c r="F78" s="167"/>
    </row>
    <row r="79" spans="1:6">
      <c r="A79" s="167"/>
      <c r="B79" s="167"/>
      <c r="C79" s="167"/>
      <c r="D79" s="167"/>
      <c r="E79" s="167"/>
      <c r="F79" s="167"/>
    </row>
    <row r="80" spans="1:6">
      <c r="A80" s="167"/>
      <c r="B80" s="167"/>
      <c r="C80" s="167"/>
      <c r="D80" s="167"/>
      <c r="E80" s="167"/>
      <c r="F80" s="167"/>
    </row>
    <row r="81" spans="1:6">
      <c r="A81" s="167"/>
      <c r="B81" s="167"/>
      <c r="C81" s="167"/>
      <c r="D81" s="167"/>
      <c r="E81" s="167"/>
      <c r="F81" s="167"/>
    </row>
    <row r="82" spans="1:6">
      <c r="A82" s="167"/>
      <c r="B82" s="167"/>
      <c r="C82" s="167"/>
      <c r="D82" s="167"/>
      <c r="E82" s="167"/>
      <c r="F82" s="167"/>
    </row>
    <row r="83" spans="1:6">
      <c r="A83" s="167"/>
      <c r="B83" s="167"/>
      <c r="C83" s="167"/>
      <c r="D83" s="167"/>
      <c r="E83" s="167"/>
      <c r="F83" s="167"/>
    </row>
    <row r="84" spans="1:6">
      <c r="A84" s="167"/>
      <c r="B84" s="167"/>
      <c r="C84" s="167"/>
      <c r="D84" s="167"/>
      <c r="E84" s="167"/>
      <c r="F84" s="167"/>
    </row>
    <row r="85" spans="1:6">
      <c r="A85" s="167"/>
      <c r="B85" s="167"/>
      <c r="C85" s="167"/>
      <c r="D85" s="167"/>
      <c r="E85" s="167"/>
      <c r="F85" s="167"/>
    </row>
    <row r="86" spans="1:6">
      <c r="A86" s="167"/>
      <c r="B86" s="167"/>
      <c r="C86" s="167"/>
      <c r="D86" s="167"/>
      <c r="E86" s="167"/>
      <c r="F86" s="167"/>
    </row>
    <row r="87" spans="1:6">
      <c r="A87" s="167"/>
      <c r="B87" s="167"/>
      <c r="C87" s="167"/>
      <c r="D87" s="167"/>
      <c r="E87" s="167"/>
      <c r="F87" s="167"/>
    </row>
    <row r="88" spans="1:6">
      <c r="A88" s="167"/>
      <c r="B88" s="167"/>
      <c r="C88" s="167"/>
      <c r="D88" s="167"/>
      <c r="E88" s="167"/>
      <c r="F88" s="167"/>
    </row>
    <row r="89" spans="1:6">
      <c r="A89" s="167"/>
      <c r="B89" s="167"/>
      <c r="C89" s="167"/>
      <c r="D89" s="167"/>
      <c r="E89" s="167"/>
      <c r="F89" s="167"/>
    </row>
    <row r="90" spans="1:6">
      <c r="A90" s="167"/>
      <c r="B90" s="167"/>
      <c r="C90" s="167"/>
      <c r="D90" s="167"/>
      <c r="E90" s="167"/>
      <c r="F90" s="167"/>
    </row>
    <row r="91" spans="1:6">
      <c r="A91" s="167"/>
      <c r="B91" s="167"/>
      <c r="C91" s="167"/>
      <c r="D91" s="167"/>
      <c r="E91" s="167"/>
      <c r="F91" s="167"/>
    </row>
    <row r="92" spans="1:6">
      <c r="A92" s="167"/>
      <c r="B92" s="167"/>
      <c r="C92" s="167"/>
      <c r="D92" s="167"/>
      <c r="E92" s="167"/>
      <c r="F92" s="167"/>
    </row>
    <row r="93" spans="1:6">
      <c r="A93" s="167"/>
      <c r="B93" s="167"/>
      <c r="C93" s="167"/>
      <c r="D93" s="167"/>
      <c r="E93" s="167"/>
      <c r="F93" s="167"/>
    </row>
    <row r="94" spans="1:6">
      <c r="A94" s="167"/>
      <c r="B94" s="167"/>
      <c r="C94" s="167"/>
      <c r="D94" s="167"/>
      <c r="E94" s="167"/>
      <c r="F94" s="167"/>
    </row>
    <row r="95" spans="1:6">
      <c r="A95" s="167"/>
      <c r="B95" s="167"/>
      <c r="C95" s="167"/>
      <c r="D95" s="167"/>
      <c r="E95" s="167"/>
      <c r="F95" s="167"/>
    </row>
    <row r="96" spans="1:6">
      <c r="A96" s="167"/>
      <c r="B96" s="167"/>
      <c r="C96" s="167"/>
      <c r="D96" s="167"/>
      <c r="E96" s="167"/>
      <c r="F96" s="167"/>
    </row>
    <row r="97" spans="1:6">
      <c r="A97" s="167"/>
      <c r="B97" s="167"/>
      <c r="C97" s="167"/>
      <c r="D97" s="167"/>
      <c r="E97" s="167"/>
      <c r="F97" s="167"/>
    </row>
    <row r="98" spans="1:6">
      <c r="A98" s="167"/>
      <c r="B98" s="167"/>
      <c r="C98" s="167"/>
      <c r="D98" s="167"/>
      <c r="E98" s="167"/>
      <c r="F98" s="167"/>
    </row>
    <row r="99" spans="1:6">
      <c r="A99" s="167"/>
      <c r="B99" s="167"/>
      <c r="C99" s="167"/>
      <c r="D99" s="167"/>
      <c r="E99" s="167"/>
      <c r="F99" s="167"/>
    </row>
    <row r="100" spans="1:6">
      <c r="A100" s="167"/>
      <c r="B100" s="167"/>
      <c r="C100" s="167"/>
      <c r="D100" s="167"/>
      <c r="E100" s="167"/>
      <c r="F100" s="167"/>
    </row>
    <row r="101" spans="1:6">
      <c r="A101" s="167"/>
      <c r="B101" s="167"/>
      <c r="C101" s="167"/>
      <c r="D101" s="167"/>
      <c r="E101" s="167"/>
      <c r="F101" s="167"/>
    </row>
    <row r="102" spans="1:6">
      <c r="A102" s="167"/>
      <c r="B102" s="167"/>
      <c r="C102" s="167"/>
      <c r="D102" s="167"/>
      <c r="E102" s="167"/>
      <c r="F102" s="167"/>
    </row>
    <row r="103" spans="1:6">
      <c r="A103" s="167"/>
      <c r="B103" s="167"/>
      <c r="C103" s="167"/>
      <c r="D103" s="167"/>
      <c r="E103" s="167"/>
      <c r="F103" s="167"/>
    </row>
    <row r="104" spans="1:6">
      <c r="A104" s="167"/>
      <c r="B104" s="167"/>
      <c r="C104" s="167"/>
      <c r="D104" s="167"/>
      <c r="E104" s="167"/>
      <c r="F104" s="167"/>
    </row>
    <row r="105" spans="1:6">
      <c r="A105" s="167"/>
      <c r="B105" s="167"/>
      <c r="C105" s="167"/>
      <c r="D105" s="167"/>
      <c r="E105" s="167"/>
      <c r="F105" s="167"/>
    </row>
    <row r="106" spans="1:6">
      <c r="A106" s="167"/>
      <c r="B106" s="167"/>
      <c r="C106" s="167"/>
      <c r="D106" s="167"/>
      <c r="E106" s="167"/>
      <c r="F106" s="167"/>
    </row>
    <row r="107" spans="1:6">
      <c r="A107" s="167"/>
      <c r="B107" s="167"/>
      <c r="C107" s="167"/>
      <c r="D107" s="167"/>
      <c r="E107" s="167"/>
      <c r="F107" s="167"/>
    </row>
    <row r="108" spans="1:6">
      <c r="A108" s="167"/>
      <c r="B108" s="167"/>
      <c r="C108" s="167"/>
      <c r="D108" s="167"/>
      <c r="E108" s="167"/>
      <c r="F108" s="167"/>
    </row>
    <row r="109" spans="1:6">
      <c r="A109" s="167"/>
      <c r="B109" s="167"/>
      <c r="C109" s="167"/>
      <c r="D109" s="167"/>
      <c r="E109" s="167"/>
      <c r="F109" s="167"/>
    </row>
    <row r="110" spans="1:6">
      <c r="A110" s="167"/>
      <c r="B110" s="167"/>
      <c r="C110" s="167"/>
      <c r="D110" s="167"/>
      <c r="E110" s="167"/>
      <c r="F110" s="167"/>
    </row>
    <row r="111" spans="1:6">
      <c r="A111" s="167"/>
      <c r="B111" s="167"/>
      <c r="C111" s="167"/>
      <c r="D111" s="167"/>
      <c r="E111" s="167"/>
      <c r="F111" s="167"/>
    </row>
    <row r="112" spans="1:6">
      <c r="A112" s="167"/>
      <c r="B112" s="167"/>
      <c r="C112" s="167"/>
      <c r="D112" s="167"/>
      <c r="E112" s="167"/>
      <c r="F112" s="167"/>
    </row>
    <row r="113" spans="1:6">
      <c r="A113" s="167"/>
      <c r="B113" s="167"/>
      <c r="C113" s="167"/>
      <c r="D113" s="167"/>
      <c r="E113" s="167"/>
      <c r="F113" s="167"/>
    </row>
    <row r="114" spans="1:6">
      <c r="A114" s="167"/>
      <c r="B114" s="167"/>
      <c r="C114" s="167"/>
      <c r="D114" s="167"/>
      <c r="E114" s="167"/>
      <c r="F114" s="167"/>
    </row>
    <row r="115" spans="1:6">
      <c r="A115" s="167"/>
      <c r="B115" s="167"/>
      <c r="C115" s="167"/>
      <c r="D115" s="167"/>
      <c r="E115" s="167"/>
      <c r="F115" s="167"/>
    </row>
    <row r="116" spans="1:6">
      <c r="A116" s="167"/>
      <c r="B116" s="167"/>
      <c r="C116" s="167"/>
      <c r="D116" s="167"/>
      <c r="E116" s="167"/>
      <c r="F116" s="167"/>
    </row>
    <row r="117" spans="1:6">
      <c r="A117" s="167"/>
      <c r="B117" s="167"/>
      <c r="C117" s="167"/>
      <c r="D117" s="167"/>
      <c r="E117" s="167"/>
      <c r="F117" s="167"/>
    </row>
    <row r="118" spans="1:6">
      <c r="A118" s="167"/>
      <c r="B118" s="167"/>
      <c r="C118" s="167"/>
      <c r="D118" s="167"/>
      <c r="E118" s="167"/>
      <c r="F118" s="167"/>
    </row>
    <row r="119" spans="1:6">
      <c r="A119" s="167"/>
      <c r="B119" s="167"/>
      <c r="C119" s="167"/>
      <c r="D119" s="167"/>
      <c r="E119" s="167"/>
      <c r="F119" s="167"/>
    </row>
    <row r="120" spans="1:6">
      <c r="A120" s="167"/>
      <c r="B120" s="167"/>
      <c r="C120" s="167"/>
      <c r="D120" s="167"/>
      <c r="E120" s="167"/>
      <c r="F120" s="167"/>
    </row>
    <row r="121" spans="1:6">
      <c r="A121" s="167"/>
      <c r="B121" s="167"/>
      <c r="C121" s="167"/>
      <c r="D121" s="167"/>
      <c r="E121" s="167"/>
      <c r="F121" s="167"/>
    </row>
    <row r="122" spans="1:6">
      <c r="A122" s="167"/>
      <c r="B122" s="167"/>
      <c r="C122" s="167"/>
      <c r="D122" s="167"/>
      <c r="E122" s="167"/>
      <c r="F122" s="167"/>
    </row>
    <row r="123" spans="1:6">
      <c r="A123" s="167"/>
      <c r="B123" s="167"/>
      <c r="C123" s="167"/>
      <c r="D123" s="167"/>
      <c r="E123" s="167"/>
      <c r="F123" s="167"/>
    </row>
    <row r="124" spans="1:6">
      <c r="A124" s="167"/>
      <c r="B124" s="167"/>
      <c r="C124" s="167"/>
      <c r="D124" s="167"/>
      <c r="E124" s="167"/>
      <c r="F124" s="167"/>
    </row>
    <row r="125" spans="1:6">
      <c r="A125" s="167"/>
      <c r="B125" s="167"/>
      <c r="C125" s="167"/>
      <c r="D125" s="167"/>
      <c r="E125" s="167"/>
      <c r="F125" s="167"/>
    </row>
    <row r="126" spans="1:6">
      <c r="A126" s="167"/>
      <c r="B126" s="167"/>
      <c r="C126" s="167"/>
      <c r="D126" s="167"/>
      <c r="E126" s="167"/>
      <c r="F126" s="167"/>
    </row>
    <row r="127" spans="1:6">
      <c r="A127" s="167"/>
      <c r="B127" s="167"/>
      <c r="C127" s="167"/>
      <c r="D127" s="167"/>
      <c r="E127" s="167"/>
      <c r="F127" s="167"/>
    </row>
    <row r="128" spans="1:6">
      <c r="A128" s="167"/>
      <c r="B128" s="167"/>
      <c r="C128" s="167"/>
      <c r="D128" s="167"/>
      <c r="E128" s="167"/>
      <c r="F128" s="167"/>
    </row>
    <row r="129" spans="1:6">
      <c r="A129" s="167"/>
      <c r="B129" s="167"/>
      <c r="C129" s="167"/>
      <c r="D129" s="167"/>
      <c r="E129" s="167"/>
      <c r="F129" s="167"/>
    </row>
    <row r="130" spans="1:6">
      <c r="A130" s="167"/>
      <c r="B130" s="167"/>
      <c r="C130" s="167"/>
      <c r="D130" s="167"/>
      <c r="E130" s="167"/>
      <c r="F130" s="167"/>
    </row>
    <row r="131" spans="1:6">
      <c r="A131" s="167"/>
      <c r="B131" s="167"/>
      <c r="C131" s="167"/>
      <c r="D131" s="167"/>
      <c r="E131" s="167"/>
      <c r="F131" s="167"/>
    </row>
    <row r="132" spans="1:6">
      <c r="A132" s="167"/>
      <c r="B132" s="167"/>
      <c r="C132" s="167"/>
      <c r="D132" s="167"/>
      <c r="E132" s="167"/>
      <c r="F132" s="167"/>
    </row>
    <row r="133" spans="1:6">
      <c r="A133" s="167"/>
      <c r="B133" s="167"/>
      <c r="C133" s="167"/>
      <c r="D133" s="167"/>
      <c r="E133" s="167"/>
      <c r="F133" s="167"/>
    </row>
    <row r="134" spans="1:6">
      <c r="A134" s="167"/>
      <c r="B134" s="167"/>
      <c r="C134" s="167"/>
      <c r="D134" s="167"/>
      <c r="E134" s="167"/>
      <c r="F134" s="167"/>
    </row>
    <row r="135" spans="1:6">
      <c r="A135" s="167"/>
      <c r="B135" s="167"/>
      <c r="C135" s="167"/>
      <c r="D135" s="167"/>
      <c r="E135" s="167"/>
      <c r="F135" s="167"/>
    </row>
    <row r="136" spans="1:6">
      <c r="A136" s="167"/>
      <c r="B136" s="167"/>
      <c r="C136" s="167"/>
      <c r="D136" s="167"/>
      <c r="E136" s="167"/>
      <c r="F136" s="167"/>
    </row>
    <row r="137" spans="1:6">
      <c r="A137" s="167"/>
      <c r="B137" s="167"/>
      <c r="C137" s="167"/>
      <c r="D137" s="167"/>
      <c r="E137" s="167"/>
      <c r="F137" s="167"/>
    </row>
    <row r="138" spans="1:6">
      <c r="A138" s="167"/>
      <c r="B138" s="167"/>
      <c r="C138" s="167"/>
      <c r="D138" s="167"/>
      <c r="E138" s="167"/>
      <c r="F138" s="167"/>
    </row>
    <row r="139" spans="1:6">
      <c r="A139" s="167"/>
      <c r="B139" s="167"/>
      <c r="C139" s="167"/>
      <c r="D139" s="167"/>
      <c r="E139" s="167"/>
      <c r="F139" s="167"/>
    </row>
  </sheetData>
  <sheetProtection password="CEAA" sheet="1"/>
  <mergeCells count="3">
    <mergeCell ref="A1:F4"/>
    <mergeCell ref="A5:F5"/>
    <mergeCell ref="A6:F6"/>
  </mergeCells>
  <phoneticPr fontId="18" type="noConversion"/>
  <pageMargins left="0.85" right="0.19685039370078741" top="0.3" bottom="0.43" header="0.19685039370078741" footer="0.19685039370078741"/>
  <pageSetup paperSize="9" scale="90" orientation="portrait" errors="dash" r:id="rId1"/>
  <headerFooter alignWithMargins="0">
    <oddFooter>&amp;RCondizioni di vendita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5">
    <tabColor indexed="56"/>
  </sheetPr>
  <dimension ref="A1:I892"/>
  <sheetViews>
    <sheetView zoomScaleNormal="100" workbookViewId="0">
      <pane ySplit="4" topLeftCell="A5" activePane="bottomLeft" state="frozen"/>
      <selection activeCell="V11" sqref="V11"/>
      <selection pane="bottomLeft" activeCell="A3" sqref="A3"/>
    </sheetView>
  </sheetViews>
  <sheetFormatPr defaultColWidth="9.33203125" defaultRowHeight="13.2"/>
  <cols>
    <col min="1" max="1" width="20.33203125" style="76" customWidth="1"/>
    <col min="2" max="2" width="3.6640625" style="130" bestFit="1" customWidth="1"/>
    <col min="3" max="3" width="11" style="77" customWidth="1"/>
    <col min="4" max="4" width="44.6640625" style="75" customWidth="1"/>
    <col min="5" max="5" width="6.5546875" style="531" bestFit="1" customWidth="1"/>
    <col min="6" max="6" width="5.44140625" style="613" bestFit="1" customWidth="1"/>
    <col min="7" max="7" width="10.6640625" style="288" customWidth="1"/>
    <col min="8" max="8" width="10.33203125" style="281" bestFit="1" customWidth="1"/>
    <col min="9" max="16384" width="9.33203125" style="76"/>
  </cols>
  <sheetData>
    <row r="1" spans="1:8" ht="13.5" customHeight="1">
      <c r="A1" s="80" t="str">
        <f>'LS CABLE'!A1</f>
        <v>Listino Giugno22</v>
      </c>
      <c r="B1" s="190"/>
      <c r="C1" s="81"/>
      <c r="D1" s="1579" t="s">
        <v>2501</v>
      </c>
      <c r="E1" s="1580"/>
      <c r="F1" s="1580"/>
      <c r="G1" s="1580"/>
      <c r="H1" s="275"/>
    </row>
    <row r="2" spans="1:8" ht="13.5" customHeight="1" thickBot="1">
      <c r="A2" s="83"/>
      <c r="B2" s="191"/>
      <c r="C2" s="84"/>
      <c r="D2" s="73"/>
      <c r="E2" s="528"/>
      <c r="F2" s="612"/>
      <c r="G2" s="251"/>
      <c r="H2" s="276" t="s">
        <v>362</v>
      </c>
    </row>
    <row r="3" spans="1:8" ht="24" customHeight="1">
      <c r="A3" s="36" t="s">
        <v>20487</v>
      </c>
      <c r="B3" s="46"/>
      <c r="C3" s="246"/>
      <c r="D3" s="291"/>
      <c r="E3" s="529"/>
      <c r="F3" s="615"/>
      <c r="G3" s="287"/>
      <c r="H3" s="277"/>
    </row>
    <row r="4" spans="1:8" s="90" customFormat="1" ht="12.75" customHeight="1">
      <c r="A4" s="193" t="str">
        <f>'LS CABLE'!A4</f>
        <v>Cod. Compass</v>
      </c>
      <c r="B4" s="229"/>
      <c r="C4" s="254" t="s">
        <v>422</v>
      </c>
      <c r="D4" s="292" t="s">
        <v>424</v>
      </c>
      <c r="E4" s="530" t="s">
        <v>1032</v>
      </c>
      <c r="F4" s="254"/>
      <c r="G4" s="347" t="s">
        <v>9093</v>
      </c>
      <c r="H4" s="341" t="s">
        <v>1033</v>
      </c>
    </row>
    <row r="5" spans="1:8" ht="27.45" customHeight="1">
      <c r="A5" s="518" t="s">
        <v>1364</v>
      </c>
      <c r="B5" s="289"/>
      <c r="C5" s="247"/>
      <c r="D5" s="293"/>
      <c r="E5" s="614"/>
      <c r="F5" s="290"/>
      <c r="G5" s="1481"/>
      <c r="H5" s="278" t="str">
        <f>IF(G5="","",G5-G5*COMPASS!#REF!)</f>
        <v/>
      </c>
    </row>
    <row r="6" spans="1:8" ht="15" customHeight="1">
      <c r="A6" s="519" t="s">
        <v>1286</v>
      </c>
      <c r="B6" s="749" t="s">
        <v>992</v>
      </c>
      <c r="C6" s="543" t="s">
        <v>13074</v>
      </c>
      <c r="D6" s="520" t="s">
        <v>9331</v>
      </c>
      <c r="E6" s="1193">
        <v>1</v>
      </c>
      <c r="F6" s="842"/>
      <c r="G6" s="542">
        <v>4.6280000000000001</v>
      </c>
      <c r="H6" s="279">
        <f>IF(G6="","",G6-G6*COMPASS!$U$9)</f>
        <v>4.6280000000000001</v>
      </c>
    </row>
    <row r="7" spans="1:8" ht="15" customHeight="1">
      <c r="A7" s="519" t="s">
        <v>1234</v>
      </c>
      <c r="B7" s="749" t="s">
        <v>992</v>
      </c>
      <c r="C7" s="543" t="s">
        <v>13075</v>
      </c>
      <c r="D7" s="520" t="s">
        <v>8025</v>
      </c>
      <c r="E7" s="1193">
        <v>1</v>
      </c>
      <c r="F7" s="842"/>
      <c r="G7" s="542">
        <v>4.7840000000000007</v>
      </c>
      <c r="H7" s="279">
        <f>IF(G7="","",G7-G7*COMPASS!$U$9)</f>
        <v>4.7840000000000007</v>
      </c>
    </row>
    <row r="8" spans="1:8" ht="15" customHeight="1">
      <c r="A8" s="519" t="s">
        <v>1085</v>
      </c>
      <c r="B8" s="749" t="s">
        <v>1192</v>
      </c>
      <c r="C8" s="543" t="s">
        <v>13076</v>
      </c>
      <c r="D8" s="520" t="s">
        <v>8026</v>
      </c>
      <c r="E8" s="1194">
        <v>1</v>
      </c>
      <c r="F8" s="866" t="s">
        <v>14161</v>
      </c>
      <c r="G8" s="542">
        <v>3.2174999999999998</v>
      </c>
      <c r="H8" s="279">
        <f>IF(G8="","",G8-G8*COMPASS!$U$9)</f>
        <v>3.2174999999999998</v>
      </c>
    </row>
    <row r="9" spans="1:8" ht="15" customHeight="1">
      <c r="A9" s="519" t="s">
        <v>977</v>
      </c>
      <c r="B9" s="749" t="s">
        <v>421</v>
      </c>
      <c r="C9" s="543" t="s">
        <v>13077</v>
      </c>
      <c r="D9" s="520" t="s">
        <v>8027</v>
      </c>
      <c r="E9" s="1194">
        <v>1</v>
      </c>
      <c r="F9" s="866"/>
      <c r="G9" s="542">
        <v>5.3170000000000002</v>
      </c>
      <c r="H9" s="279">
        <f>IF(G9="","",G9-G9*COMPASS!$U$9)</f>
        <v>5.3170000000000002</v>
      </c>
    </row>
    <row r="10" spans="1:8" ht="15" customHeight="1">
      <c r="A10" s="519" t="s">
        <v>155</v>
      </c>
      <c r="B10" s="749" t="s">
        <v>1192</v>
      </c>
      <c r="C10" s="543" t="s">
        <v>13078</v>
      </c>
      <c r="D10" s="520" t="s">
        <v>8028</v>
      </c>
      <c r="E10" s="1194">
        <v>1</v>
      </c>
      <c r="F10" s="866" t="s">
        <v>14161</v>
      </c>
      <c r="G10" s="542">
        <v>3.3891</v>
      </c>
      <c r="H10" s="279">
        <f>IF(G10="","",G10-G10*COMPASS!$U$9)</f>
        <v>3.3891</v>
      </c>
    </row>
    <row r="11" spans="1:8" ht="15" customHeight="1">
      <c r="A11" s="519" t="s">
        <v>939</v>
      </c>
      <c r="B11" s="749" t="s">
        <v>992</v>
      </c>
      <c r="C11" s="543" t="s">
        <v>13079</v>
      </c>
      <c r="D11" s="520" t="s">
        <v>17605</v>
      </c>
      <c r="E11" s="1194">
        <v>1</v>
      </c>
      <c r="F11" s="866"/>
      <c r="G11" s="542">
        <v>3.0290000000000004</v>
      </c>
      <c r="H11" s="279">
        <f>IF(G11="","",G11-G11*COMPASS!$U$9)</f>
        <v>3.0290000000000004</v>
      </c>
    </row>
    <row r="12" spans="1:8" ht="15" customHeight="1">
      <c r="A12" s="519" t="s">
        <v>156</v>
      </c>
      <c r="B12" s="749" t="s">
        <v>1192</v>
      </c>
      <c r="C12" s="543" t="s">
        <v>13080</v>
      </c>
      <c r="D12" s="520" t="s">
        <v>17606</v>
      </c>
      <c r="E12" s="1194">
        <v>1</v>
      </c>
      <c r="F12" s="866" t="s">
        <v>14161</v>
      </c>
      <c r="G12" s="542">
        <v>4.29</v>
      </c>
      <c r="H12" s="279">
        <f>IF(G12="","",G12-G12*COMPASS!$U$9)</f>
        <v>4.29</v>
      </c>
    </row>
    <row r="13" spans="1:8" ht="15" customHeight="1">
      <c r="A13" s="519" t="s">
        <v>1435</v>
      </c>
      <c r="B13" s="749" t="s">
        <v>421</v>
      </c>
      <c r="C13" s="543" t="s">
        <v>13081</v>
      </c>
      <c r="D13" s="520" t="s">
        <v>8029</v>
      </c>
      <c r="E13" s="1194">
        <v>1</v>
      </c>
      <c r="F13" s="866"/>
      <c r="G13" s="542">
        <v>3.601</v>
      </c>
      <c r="H13" s="279">
        <f>IF(G13="","",G13-G13*COMPASS!$U$9)</f>
        <v>3.601</v>
      </c>
    </row>
    <row r="14" spans="1:8" ht="15" customHeight="1">
      <c r="A14" s="519" t="s">
        <v>2182</v>
      </c>
      <c r="B14" s="749" t="s">
        <v>421</v>
      </c>
      <c r="C14" s="543" t="s">
        <v>13082</v>
      </c>
      <c r="D14" s="520" t="s">
        <v>8030</v>
      </c>
      <c r="E14" s="1194">
        <v>1</v>
      </c>
      <c r="F14" s="866"/>
      <c r="G14" s="542">
        <v>3.601</v>
      </c>
      <c r="H14" s="279">
        <f>IF(G14="","",G14-G14*COMPASS!$U$9)</f>
        <v>3.601</v>
      </c>
    </row>
    <row r="15" spans="1:8" ht="15" customHeight="1">
      <c r="A15" s="519" t="s">
        <v>17607</v>
      </c>
      <c r="B15" s="749" t="s">
        <v>992</v>
      </c>
      <c r="C15" s="543" t="s">
        <v>17608</v>
      </c>
      <c r="D15" s="520" t="s">
        <v>17609</v>
      </c>
      <c r="E15" s="1194">
        <v>1</v>
      </c>
      <c r="F15" s="866"/>
      <c r="G15" s="542">
        <v>3.601</v>
      </c>
      <c r="H15" s="279">
        <f>IF(G15="","",G15-G15*COMPASS!$U$9)</f>
        <v>3.601</v>
      </c>
    </row>
    <row r="16" spans="1:8" ht="15" customHeight="1">
      <c r="A16" s="519" t="s">
        <v>19364</v>
      </c>
      <c r="B16" s="749" t="s">
        <v>421</v>
      </c>
      <c r="C16" s="543" t="s">
        <v>19365</v>
      </c>
      <c r="D16" s="520" t="s">
        <v>19366</v>
      </c>
      <c r="E16" s="1194">
        <v>1</v>
      </c>
      <c r="F16" s="866"/>
      <c r="G16" s="542">
        <v>3.601</v>
      </c>
      <c r="H16" s="279">
        <f>IF(G16="","",G16-G16*COMPASS!$U$9)</f>
        <v>3.601</v>
      </c>
    </row>
    <row r="17" spans="1:8" ht="15" customHeight="1">
      <c r="A17" s="519" t="s">
        <v>2183</v>
      </c>
      <c r="B17" s="749" t="s">
        <v>421</v>
      </c>
      <c r="C17" s="543" t="s">
        <v>13083</v>
      </c>
      <c r="D17" s="520" t="s">
        <v>8031</v>
      </c>
      <c r="E17" s="1194">
        <v>1</v>
      </c>
      <c r="F17" s="866"/>
      <c r="G17" s="542">
        <v>3.601</v>
      </c>
      <c r="H17" s="279">
        <f>IF(G17="","",G17-G17*COMPASS!$U$9)</f>
        <v>3.601</v>
      </c>
    </row>
    <row r="18" spans="1:8" ht="15" customHeight="1">
      <c r="A18" s="519" t="s">
        <v>2184</v>
      </c>
      <c r="B18" s="749" t="s">
        <v>421</v>
      </c>
      <c r="C18" s="543" t="s">
        <v>13084</v>
      </c>
      <c r="D18" s="520" t="s">
        <v>8032</v>
      </c>
      <c r="E18" s="1194">
        <v>1</v>
      </c>
      <c r="F18" s="866"/>
      <c r="G18" s="542">
        <v>3.601</v>
      </c>
      <c r="H18" s="279">
        <f>IF(G18="","",G18-G18*COMPASS!$U$9)</f>
        <v>3.601</v>
      </c>
    </row>
    <row r="19" spans="1:8" ht="15" customHeight="1">
      <c r="A19" s="519" t="s">
        <v>1064</v>
      </c>
      <c r="B19" s="749" t="s">
        <v>421</v>
      </c>
      <c r="C19" s="543" t="s">
        <v>13085</v>
      </c>
      <c r="D19" s="520" t="s">
        <v>8033</v>
      </c>
      <c r="E19" s="1194">
        <v>1</v>
      </c>
      <c r="F19" s="866"/>
      <c r="G19" s="542">
        <v>23.933</v>
      </c>
      <c r="H19" s="279">
        <f>IF(G19="","",G19-G19*COMPASS!$U$9)</f>
        <v>23.933</v>
      </c>
    </row>
    <row r="20" spans="1:8" ht="15" customHeight="1">
      <c r="A20" s="519" t="s">
        <v>1065</v>
      </c>
      <c r="B20" s="749" t="s">
        <v>1192</v>
      </c>
      <c r="C20" s="543" t="s">
        <v>13086</v>
      </c>
      <c r="D20" s="520" t="s">
        <v>8034</v>
      </c>
      <c r="E20" s="1194">
        <v>1</v>
      </c>
      <c r="F20" s="866" t="s">
        <v>14161</v>
      </c>
      <c r="G20" s="542">
        <v>6.1776</v>
      </c>
      <c r="H20" s="279">
        <f>IF(G20="","",G20-G20*COMPASS!$U$9)</f>
        <v>6.1776</v>
      </c>
    </row>
    <row r="21" spans="1:8" ht="15" customHeight="1">
      <c r="A21" s="519" t="s">
        <v>20365</v>
      </c>
      <c r="B21" s="749" t="s">
        <v>421</v>
      </c>
      <c r="C21" s="543" t="s">
        <v>20366</v>
      </c>
      <c r="D21" s="520" t="s">
        <v>20367</v>
      </c>
      <c r="E21" s="1194">
        <v>1</v>
      </c>
      <c r="F21" s="866"/>
      <c r="G21" s="542">
        <v>3.8740000000000001</v>
      </c>
      <c r="H21" s="279">
        <f>IF(G21="","",G21-G21*COMPASS!$U$9)</f>
        <v>3.8740000000000001</v>
      </c>
    </row>
    <row r="22" spans="1:8" ht="15" customHeight="1">
      <c r="A22" s="519" t="s">
        <v>1066</v>
      </c>
      <c r="B22" s="749" t="s">
        <v>992</v>
      </c>
      <c r="C22" s="543" t="s">
        <v>13087</v>
      </c>
      <c r="D22" s="520" t="s">
        <v>8035</v>
      </c>
      <c r="E22" s="1194">
        <v>25</v>
      </c>
      <c r="F22" s="866"/>
      <c r="G22" s="542">
        <v>0.53300000000000003</v>
      </c>
      <c r="H22" s="279">
        <f>IF(G22="","",G22-G22*COMPASS!$U$9)</f>
        <v>0.53300000000000003</v>
      </c>
    </row>
    <row r="23" spans="1:8" ht="15" customHeight="1">
      <c r="A23" s="519" t="s">
        <v>1067</v>
      </c>
      <c r="B23" s="749" t="s">
        <v>992</v>
      </c>
      <c r="C23" s="543" t="s">
        <v>13088</v>
      </c>
      <c r="D23" s="520" t="s">
        <v>8036</v>
      </c>
      <c r="E23" s="1194">
        <v>25</v>
      </c>
      <c r="F23" s="866"/>
      <c r="G23" s="542">
        <v>0.53300000000000003</v>
      </c>
      <c r="H23" s="279">
        <f>IF(G23="","",G23-G23*COMPASS!$U$9)</f>
        <v>0.53300000000000003</v>
      </c>
    </row>
    <row r="24" spans="1:8" ht="15" customHeight="1">
      <c r="A24" s="519" t="s">
        <v>9312</v>
      </c>
      <c r="B24" s="750" t="s">
        <v>992</v>
      </c>
      <c r="C24" s="543" t="s">
        <v>9094</v>
      </c>
      <c r="D24" s="543" t="s">
        <v>18001</v>
      </c>
      <c r="E24" s="1194">
        <v>25</v>
      </c>
      <c r="F24" s="866"/>
      <c r="G24" s="542">
        <v>0.53300000000000003</v>
      </c>
      <c r="H24" s="279">
        <f>IF(G24="","",G24-G24*COMPASS!$U$9)</f>
        <v>0.53300000000000003</v>
      </c>
    </row>
    <row r="25" spans="1:8" ht="15" customHeight="1">
      <c r="A25" s="519" t="s">
        <v>644</v>
      </c>
      <c r="B25" s="750" t="s">
        <v>1192</v>
      </c>
      <c r="C25" s="543" t="s">
        <v>13089</v>
      </c>
      <c r="D25" s="543" t="s">
        <v>8037</v>
      </c>
      <c r="E25" s="1194">
        <v>10</v>
      </c>
      <c r="F25" s="866"/>
      <c r="G25" s="542">
        <v>1.1440000000000001</v>
      </c>
      <c r="H25" s="279">
        <f>IF(G25="","",G25-G25*COMPASS!$U$9)</f>
        <v>1.1440000000000001</v>
      </c>
    </row>
    <row r="26" spans="1:8" ht="15" customHeight="1">
      <c r="A26" s="519" t="s">
        <v>1289</v>
      </c>
      <c r="B26" s="750" t="s">
        <v>421</v>
      </c>
      <c r="C26" s="543" t="s">
        <v>13090</v>
      </c>
      <c r="D26" s="543" t="s">
        <v>8038</v>
      </c>
      <c r="E26" s="1194">
        <v>10</v>
      </c>
      <c r="F26" s="866"/>
      <c r="G26" s="542">
        <v>1.1440000000000001</v>
      </c>
      <c r="H26" s="279">
        <f>IF(G26="","",G26-G26*COMPASS!$U$9)</f>
        <v>1.1440000000000001</v>
      </c>
    </row>
    <row r="27" spans="1:8" ht="15" customHeight="1">
      <c r="A27" s="519" t="s">
        <v>1290</v>
      </c>
      <c r="B27" s="750" t="s">
        <v>421</v>
      </c>
      <c r="C27" s="543" t="s">
        <v>13091</v>
      </c>
      <c r="D27" s="543" t="s">
        <v>8039</v>
      </c>
      <c r="E27" s="1194">
        <v>10</v>
      </c>
      <c r="F27" s="866"/>
      <c r="G27" s="542">
        <v>1.1440000000000001</v>
      </c>
      <c r="H27" s="279">
        <f>IF(G27="","",G27-G27*COMPASS!$U$9)</f>
        <v>1.1440000000000001</v>
      </c>
    </row>
    <row r="28" spans="1:8" ht="15" customHeight="1">
      <c r="A28" s="519" t="s">
        <v>1291</v>
      </c>
      <c r="B28" s="750" t="s">
        <v>421</v>
      </c>
      <c r="C28" s="543" t="s">
        <v>13092</v>
      </c>
      <c r="D28" s="543" t="s">
        <v>8040</v>
      </c>
      <c r="E28" s="1194">
        <v>10</v>
      </c>
      <c r="F28" s="866"/>
      <c r="G28" s="542">
        <v>1.1440000000000001</v>
      </c>
      <c r="H28" s="279">
        <f>IF(G28="","",G28-G28*COMPASS!$U$9)</f>
        <v>1.1440000000000001</v>
      </c>
    </row>
    <row r="29" spans="1:8" ht="15" customHeight="1">
      <c r="A29" s="519" t="s">
        <v>595</v>
      </c>
      <c r="B29" s="750" t="s">
        <v>1192</v>
      </c>
      <c r="C29" s="543" t="s">
        <v>13093</v>
      </c>
      <c r="D29" s="543" t="s">
        <v>9095</v>
      </c>
      <c r="E29" s="1194">
        <v>10</v>
      </c>
      <c r="F29" s="866" t="s">
        <v>14161</v>
      </c>
      <c r="G29" s="542">
        <v>0.42900000000000005</v>
      </c>
      <c r="H29" s="279">
        <f>IF(G29="","",G29-G29*COMPASS!$U$9)</f>
        <v>0.42900000000000005</v>
      </c>
    </row>
    <row r="30" spans="1:8" ht="15" customHeight="1">
      <c r="A30" s="519" t="s">
        <v>596</v>
      </c>
      <c r="B30" s="750" t="s">
        <v>1192</v>
      </c>
      <c r="C30" s="543" t="s">
        <v>13094</v>
      </c>
      <c r="D30" s="543" t="s">
        <v>9096</v>
      </c>
      <c r="E30" s="1194">
        <v>10</v>
      </c>
      <c r="F30" s="866" t="s">
        <v>14161</v>
      </c>
      <c r="G30" s="542">
        <v>0.42900000000000005</v>
      </c>
      <c r="H30" s="279">
        <f>IF(G30="","",G30-G30*COMPASS!$U$9)</f>
        <v>0.42900000000000005</v>
      </c>
    </row>
    <row r="31" spans="1:8" ht="15" customHeight="1">
      <c r="A31" s="519" t="s">
        <v>597</v>
      </c>
      <c r="B31" s="750" t="s">
        <v>1192</v>
      </c>
      <c r="C31" s="543" t="s">
        <v>13095</v>
      </c>
      <c r="D31" s="543" t="s">
        <v>9097</v>
      </c>
      <c r="E31" s="1194">
        <v>10</v>
      </c>
      <c r="F31" s="866" t="s">
        <v>14161</v>
      </c>
      <c r="G31" s="542">
        <v>0.42900000000000005</v>
      </c>
      <c r="H31" s="279">
        <f>IF(G31="","",G31-G31*COMPASS!$U$9)</f>
        <v>0.42900000000000005</v>
      </c>
    </row>
    <row r="32" spans="1:8" ht="15" customHeight="1">
      <c r="A32" s="519" t="s">
        <v>598</v>
      </c>
      <c r="B32" s="750" t="s">
        <v>1192</v>
      </c>
      <c r="C32" s="543" t="s">
        <v>13096</v>
      </c>
      <c r="D32" s="543" t="s">
        <v>9098</v>
      </c>
      <c r="E32" s="1194">
        <v>10</v>
      </c>
      <c r="F32" s="866" t="s">
        <v>14161</v>
      </c>
      <c r="G32" s="542">
        <v>0.42900000000000005</v>
      </c>
      <c r="H32" s="279">
        <f>IF(G32="","",G32-G32*COMPASS!$U$9)</f>
        <v>0.42900000000000005</v>
      </c>
    </row>
    <row r="33" spans="1:8" ht="15" customHeight="1">
      <c r="A33" s="519" t="s">
        <v>20368</v>
      </c>
      <c r="B33" s="750" t="s">
        <v>421</v>
      </c>
      <c r="C33" s="543" t="s">
        <v>20369</v>
      </c>
      <c r="D33" s="543" t="s">
        <v>20370</v>
      </c>
      <c r="E33" s="1193">
        <v>10</v>
      </c>
      <c r="F33" s="842"/>
      <c r="G33" s="542">
        <v>13.481</v>
      </c>
      <c r="H33" s="279">
        <f>IF(G33="","",G33-G33*COMPASS!$U$9)</f>
        <v>13.481</v>
      </c>
    </row>
    <row r="34" spans="1:8" ht="15" customHeight="1">
      <c r="A34" s="519" t="s">
        <v>20371</v>
      </c>
      <c r="B34" s="750" t="s">
        <v>421</v>
      </c>
      <c r="C34" s="543" t="s">
        <v>20372</v>
      </c>
      <c r="D34" s="543" t="s">
        <v>20373</v>
      </c>
      <c r="E34" s="1193">
        <v>10</v>
      </c>
      <c r="F34" s="842"/>
      <c r="G34" s="542">
        <v>16.184999999999999</v>
      </c>
      <c r="H34" s="279">
        <f>IF(G34="","",G34-G34*COMPASS!$U$9)</f>
        <v>16.184999999999999</v>
      </c>
    </row>
    <row r="35" spans="1:8" ht="15" customHeight="1">
      <c r="A35" s="751" t="s">
        <v>989</v>
      </c>
      <c r="B35" s="752"/>
      <c r="C35" s="752"/>
      <c r="D35" s="889"/>
      <c r="E35" s="1475"/>
      <c r="F35" s="759"/>
      <c r="G35" s="1482"/>
      <c r="H35" s="279" t="str">
        <f>IF(G35="","",G35-G35*COMPASS!$U$9)</f>
        <v/>
      </c>
    </row>
    <row r="36" spans="1:8" ht="15" customHeight="1">
      <c r="A36" s="519" t="s">
        <v>956</v>
      </c>
      <c r="B36" s="749" t="s">
        <v>421</v>
      </c>
      <c r="C36" s="543" t="s">
        <v>13101</v>
      </c>
      <c r="D36" s="543" t="s">
        <v>17610</v>
      </c>
      <c r="E36" s="1193">
        <v>1</v>
      </c>
      <c r="F36" s="842"/>
      <c r="G36" s="542">
        <v>4.1989999999999998</v>
      </c>
      <c r="H36" s="279">
        <f>IF(G36="","",G36-G36*COMPASS!$U$9)</f>
        <v>4.1989999999999998</v>
      </c>
    </row>
    <row r="37" spans="1:8" ht="15" customHeight="1">
      <c r="A37" s="519" t="s">
        <v>18004</v>
      </c>
      <c r="B37" s="749" t="s">
        <v>992</v>
      </c>
      <c r="C37" s="543" t="s">
        <v>17611</v>
      </c>
      <c r="D37" s="543" t="s">
        <v>17612</v>
      </c>
      <c r="E37" s="1194">
        <v>1</v>
      </c>
      <c r="F37" s="842"/>
      <c r="G37" s="542">
        <v>4.1989999999999998</v>
      </c>
      <c r="H37" s="279">
        <f>IF(G37="","",G37-G37*COMPASS!$U$9)</f>
        <v>4.1989999999999998</v>
      </c>
    </row>
    <row r="38" spans="1:8" ht="15" customHeight="1">
      <c r="A38" s="519" t="s">
        <v>16</v>
      </c>
      <c r="B38" s="749" t="s">
        <v>421</v>
      </c>
      <c r="C38" s="543" t="s">
        <v>13102</v>
      </c>
      <c r="D38" s="543" t="s">
        <v>17613</v>
      </c>
      <c r="E38" s="1193">
        <v>1</v>
      </c>
      <c r="F38" s="842"/>
      <c r="G38" s="542">
        <v>9.048</v>
      </c>
      <c r="H38" s="279">
        <f>IF(G38="","",G38-G38*COMPASS!$U$9)</f>
        <v>9.048</v>
      </c>
    </row>
    <row r="39" spans="1:8" ht="15" customHeight="1">
      <c r="A39" s="621" t="s">
        <v>17242</v>
      </c>
      <c r="B39" s="749" t="s">
        <v>992</v>
      </c>
      <c r="C39" s="543" t="s">
        <v>17243</v>
      </c>
      <c r="D39" s="543" t="s">
        <v>17614</v>
      </c>
      <c r="E39" s="1194">
        <v>1</v>
      </c>
      <c r="F39" s="842"/>
      <c r="G39" s="542">
        <v>9.048</v>
      </c>
      <c r="H39" s="279">
        <f>IF(G39="","",G39-G39*COMPASS!$U$9)</f>
        <v>9.048</v>
      </c>
    </row>
    <row r="40" spans="1:8" ht="15" customHeight="1">
      <c r="A40" s="519" t="s">
        <v>17</v>
      </c>
      <c r="B40" s="749" t="s">
        <v>421</v>
      </c>
      <c r="C40" s="543" t="s">
        <v>13103</v>
      </c>
      <c r="D40" s="543" t="s">
        <v>17615</v>
      </c>
      <c r="E40" s="1193">
        <v>1</v>
      </c>
      <c r="F40" s="842"/>
      <c r="G40" s="542">
        <v>11.895000000000001</v>
      </c>
      <c r="H40" s="279">
        <f>IF(G40="","",G40-G40*COMPASS!$U$9)</f>
        <v>11.895000000000001</v>
      </c>
    </row>
    <row r="41" spans="1:8" ht="15" customHeight="1">
      <c r="A41" s="675" t="s">
        <v>13647</v>
      </c>
      <c r="B41" s="750" t="s">
        <v>421</v>
      </c>
      <c r="C41" s="543" t="s">
        <v>13648</v>
      </c>
      <c r="D41" s="543" t="s">
        <v>17616</v>
      </c>
      <c r="E41" s="1194">
        <v>1</v>
      </c>
      <c r="F41" s="842"/>
      <c r="G41" s="542">
        <v>11.843</v>
      </c>
      <c r="H41" s="279">
        <f>IF(G41="","",G41-G41*COMPASS!$U$9)</f>
        <v>11.843</v>
      </c>
    </row>
    <row r="42" spans="1:8" ht="15" customHeight="1">
      <c r="A42" s="519" t="s">
        <v>18</v>
      </c>
      <c r="B42" s="749" t="s">
        <v>421</v>
      </c>
      <c r="C42" s="543" t="s">
        <v>13104</v>
      </c>
      <c r="D42" s="543" t="s">
        <v>17617</v>
      </c>
      <c r="E42" s="1194">
        <v>1</v>
      </c>
      <c r="F42" s="842"/>
      <c r="G42" s="542">
        <v>13.741000000000001</v>
      </c>
      <c r="H42" s="279">
        <f>IF(G42="","",G42-G42*COMPASS!$U$9)</f>
        <v>13.741000000000001</v>
      </c>
    </row>
    <row r="43" spans="1:8" ht="15" customHeight="1">
      <c r="A43" s="675" t="s">
        <v>13649</v>
      </c>
      <c r="B43" s="750" t="s">
        <v>421</v>
      </c>
      <c r="C43" s="543" t="s">
        <v>13650</v>
      </c>
      <c r="D43" s="543" t="s">
        <v>17618</v>
      </c>
      <c r="E43" s="1194">
        <v>1</v>
      </c>
      <c r="F43" s="842"/>
      <c r="G43" s="542">
        <v>12.246</v>
      </c>
      <c r="H43" s="279">
        <f>IF(G43="","",G43-G43*COMPASS!$U$9)</f>
        <v>12.246</v>
      </c>
    </row>
    <row r="44" spans="1:8" ht="15" customHeight="1">
      <c r="A44" s="751" t="s">
        <v>968</v>
      </c>
      <c r="B44" s="752"/>
      <c r="C44" s="753"/>
      <c r="D44" s="889"/>
      <c r="E44" s="1475"/>
      <c r="F44" s="759"/>
      <c r="G44" s="1482"/>
      <c r="H44" s="279" t="str">
        <f>IF(G44="","",G44-G44*COMPASS!$U$9)</f>
        <v/>
      </c>
    </row>
    <row r="45" spans="1:8" ht="15" customHeight="1">
      <c r="A45" s="675" t="s">
        <v>11121</v>
      </c>
      <c r="B45" s="749" t="s">
        <v>421</v>
      </c>
      <c r="C45" s="543" t="s">
        <v>11122</v>
      </c>
      <c r="D45" s="543" t="s">
        <v>13873</v>
      </c>
      <c r="E45" s="1193">
        <v>5000</v>
      </c>
      <c r="F45" s="842"/>
      <c r="G45" s="542">
        <v>0.38332643999999999</v>
      </c>
      <c r="H45" s="279">
        <f>IF(G45="","",G45-G45*COMPASS!$U$9)</f>
        <v>0.38332643999999999</v>
      </c>
    </row>
    <row r="46" spans="1:8" ht="15" customHeight="1">
      <c r="A46" s="675" t="s">
        <v>11123</v>
      </c>
      <c r="B46" s="749" t="s">
        <v>421</v>
      </c>
      <c r="C46" s="543" t="s">
        <v>11124</v>
      </c>
      <c r="D46" s="543" t="s">
        <v>13874</v>
      </c>
      <c r="E46" s="1193">
        <v>2000</v>
      </c>
      <c r="F46" s="842"/>
      <c r="G46" s="542">
        <v>0.42165396000000005</v>
      </c>
      <c r="H46" s="279">
        <f>IF(G46="","",G46-G46*COMPASS!$U$9)</f>
        <v>0.42165396000000005</v>
      </c>
    </row>
    <row r="47" spans="1:8" ht="15" customHeight="1">
      <c r="A47" s="675" t="s">
        <v>11125</v>
      </c>
      <c r="B47" s="749" t="s">
        <v>421</v>
      </c>
      <c r="C47" s="543" t="s">
        <v>11126</v>
      </c>
      <c r="D47" s="543" t="s">
        <v>13875</v>
      </c>
      <c r="E47" s="1193">
        <v>500</v>
      </c>
      <c r="F47" s="842"/>
      <c r="G47" s="542">
        <v>0.42283247999999996</v>
      </c>
      <c r="H47" s="279">
        <f>IF(G47="","",G47-G47*COMPASS!$U$9)</f>
        <v>0.42283247999999996</v>
      </c>
    </row>
    <row r="48" spans="1:8" ht="15" customHeight="1">
      <c r="A48" s="675" t="s">
        <v>20374</v>
      </c>
      <c r="B48" s="749" t="s">
        <v>421</v>
      </c>
      <c r="C48" s="543" t="s">
        <v>20375</v>
      </c>
      <c r="D48" s="543" t="s">
        <v>20376</v>
      </c>
      <c r="E48" s="1194">
        <v>1000</v>
      </c>
      <c r="F48" s="842"/>
      <c r="G48" s="542">
        <v>1.9309537800000001</v>
      </c>
      <c r="H48" s="279">
        <f>IF(G48="","",G48-G48*COMPASS!$U$9)</f>
        <v>1.9309537800000001</v>
      </c>
    </row>
    <row r="49" spans="1:8" ht="15" customHeight="1">
      <c r="A49" s="675" t="s">
        <v>18098</v>
      </c>
      <c r="B49" s="749" t="s">
        <v>1192</v>
      </c>
      <c r="C49" s="543" t="s">
        <v>18099</v>
      </c>
      <c r="D49" s="543" t="s">
        <v>18100</v>
      </c>
      <c r="E49" s="1193">
        <v>100</v>
      </c>
      <c r="F49" s="842" t="s">
        <v>14161</v>
      </c>
      <c r="G49" s="542">
        <v>0.27719999999999995</v>
      </c>
      <c r="H49" s="279">
        <f>IF(G49="","",G49-G49*COMPASS!$U$9)</f>
        <v>0.27719999999999995</v>
      </c>
    </row>
    <row r="50" spans="1:8" ht="15" customHeight="1">
      <c r="A50" s="675" t="s">
        <v>18101</v>
      </c>
      <c r="B50" s="749" t="s">
        <v>1192</v>
      </c>
      <c r="C50" s="543" t="s">
        <v>18102</v>
      </c>
      <c r="D50" s="543" t="s">
        <v>18103</v>
      </c>
      <c r="E50" s="1193">
        <v>100</v>
      </c>
      <c r="F50" s="842" t="s">
        <v>14161</v>
      </c>
      <c r="G50" s="542">
        <v>2.9105999999999996</v>
      </c>
      <c r="H50" s="279">
        <f>IF(G50="","",G50-G50*COMPASS!$U$9)</f>
        <v>2.9105999999999996</v>
      </c>
    </row>
    <row r="51" spans="1:8" ht="15" customHeight="1">
      <c r="A51" s="675" t="s">
        <v>11119</v>
      </c>
      <c r="B51" s="749" t="s">
        <v>421</v>
      </c>
      <c r="C51" s="543" t="s">
        <v>11120</v>
      </c>
      <c r="D51" s="543" t="s">
        <v>13876</v>
      </c>
      <c r="E51" s="1193">
        <v>1000</v>
      </c>
      <c r="F51" s="842"/>
      <c r="G51" s="542">
        <v>0.72666005999999994</v>
      </c>
      <c r="H51" s="279">
        <f>IF(G51="","",G51-G51*COMPASS!$U$9)</f>
        <v>0.72666005999999994</v>
      </c>
    </row>
    <row r="52" spans="1:8" ht="15" customHeight="1">
      <c r="A52" s="519" t="s">
        <v>9099</v>
      </c>
      <c r="B52" s="749" t="s">
        <v>421</v>
      </c>
      <c r="C52" s="543" t="s">
        <v>9100</v>
      </c>
      <c r="D52" s="520" t="s">
        <v>13877</v>
      </c>
      <c r="E52" s="1193">
        <v>100</v>
      </c>
      <c r="F52" s="842"/>
      <c r="G52" s="542">
        <v>0.83172767999999997</v>
      </c>
      <c r="H52" s="279">
        <f>IF(G52="","",G52-G52*COMPASS!$U$9)</f>
        <v>0.83172767999999997</v>
      </c>
    </row>
    <row r="53" spans="1:8" ht="15" customHeight="1">
      <c r="A53" s="519" t="s">
        <v>18104</v>
      </c>
      <c r="B53" s="749" t="s">
        <v>1192</v>
      </c>
      <c r="C53" s="543" t="s">
        <v>18105</v>
      </c>
      <c r="D53" s="543" t="s">
        <v>18106</v>
      </c>
      <c r="E53" s="1193">
        <v>100</v>
      </c>
      <c r="F53" s="842" t="s">
        <v>14161</v>
      </c>
      <c r="G53" s="542">
        <v>1.0626</v>
      </c>
      <c r="H53" s="279">
        <f>IF(G53="","",G53-G53*COMPASS!$U$9)</f>
        <v>1.0626</v>
      </c>
    </row>
    <row r="54" spans="1:8" ht="15" customHeight="1">
      <c r="A54" s="519" t="s">
        <v>18107</v>
      </c>
      <c r="B54" s="749" t="s">
        <v>1192</v>
      </c>
      <c r="C54" s="543" t="s">
        <v>18108</v>
      </c>
      <c r="D54" s="543" t="s">
        <v>18109</v>
      </c>
      <c r="E54" s="1193">
        <v>100</v>
      </c>
      <c r="F54" s="842" t="s">
        <v>14161</v>
      </c>
      <c r="G54" s="542">
        <v>0.99791999999999992</v>
      </c>
      <c r="H54" s="279">
        <f>IF(G54="","",G54-G54*COMPASS!$U$9)</f>
        <v>0.99791999999999992</v>
      </c>
    </row>
    <row r="55" spans="1:8" ht="15" customHeight="1">
      <c r="A55" s="675" t="s">
        <v>11109</v>
      </c>
      <c r="B55" s="749" t="s">
        <v>421</v>
      </c>
      <c r="C55" s="543" t="s">
        <v>11110</v>
      </c>
      <c r="D55" s="543" t="s">
        <v>13878</v>
      </c>
      <c r="E55" s="1193">
        <v>100</v>
      </c>
      <c r="F55" s="842"/>
      <c r="G55" s="542">
        <v>0.6941738999999999</v>
      </c>
      <c r="H55" s="279">
        <f>IF(G55="","",G55-G55*COMPASS!$U$9)</f>
        <v>0.6941738999999999</v>
      </c>
    </row>
    <row r="56" spans="1:8" ht="15" customHeight="1">
      <c r="A56" s="675" t="s">
        <v>11107</v>
      </c>
      <c r="B56" s="749" t="s">
        <v>421</v>
      </c>
      <c r="C56" s="543" t="s">
        <v>11108</v>
      </c>
      <c r="D56" s="543" t="s">
        <v>13879</v>
      </c>
      <c r="E56" s="1193">
        <v>500</v>
      </c>
      <c r="F56" s="842"/>
      <c r="G56" s="542">
        <v>0.68541185999999998</v>
      </c>
      <c r="H56" s="279">
        <f>IF(G56="","",G56-G56*COMPASS!$U$9)</f>
        <v>0.68541185999999998</v>
      </c>
    </row>
    <row r="57" spans="1:8" ht="15" customHeight="1">
      <c r="A57" s="675" t="s">
        <v>11115</v>
      </c>
      <c r="B57" s="749" t="s">
        <v>421</v>
      </c>
      <c r="C57" s="543" t="s">
        <v>11116</v>
      </c>
      <c r="D57" s="543" t="s">
        <v>13880</v>
      </c>
      <c r="E57" s="1193">
        <v>1000</v>
      </c>
      <c r="F57" s="842"/>
      <c r="G57" s="542">
        <v>1.1605091400000001</v>
      </c>
      <c r="H57" s="279">
        <f>IF(G57="","",G57-G57*COMPASS!$U$9)</f>
        <v>1.1605091400000001</v>
      </c>
    </row>
    <row r="58" spans="1:8" ht="15" customHeight="1">
      <c r="A58" s="675" t="s">
        <v>11117</v>
      </c>
      <c r="B58" s="749" t="s">
        <v>421</v>
      </c>
      <c r="C58" s="543" t="s">
        <v>11118</v>
      </c>
      <c r="D58" s="543" t="s">
        <v>13881</v>
      </c>
      <c r="E58" s="1193">
        <v>500</v>
      </c>
      <c r="F58" s="842"/>
      <c r="G58" s="542">
        <v>1.0534943999999999</v>
      </c>
      <c r="H58" s="279">
        <f>IF(G58="","",G58-G58*COMPASS!$U$9)</f>
        <v>1.0534943999999999</v>
      </c>
    </row>
    <row r="59" spans="1:8" ht="15" customHeight="1">
      <c r="A59" s="675" t="s">
        <v>11113</v>
      </c>
      <c r="B59" s="749" t="s">
        <v>421</v>
      </c>
      <c r="C59" s="543" t="s">
        <v>11114</v>
      </c>
      <c r="D59" s="543" t="s">
        <v>13882</v>
      </c>
      <c r="E59" s="1193">
        <v>500</v>
      </c>
      <c r="F59" s="842"/>
      <c r="G59" s="542">
        <v>1.7435178599999999</v>
      </c>
      <c r="H59" s="279">
        <f>IF(G59="","",G59-G59*COMPASS!$U$9)</f>
        <v>1.7435178599999999</v>
      </c>
    </row>
    <row r="60" spans="1:8" ht="15" customHeight="1">
      <c r="A60" s="675" t="s">
        <v>11111</v>
      </c>
      <c r="B60" s="749" t="s">
        <v>421</v>
      </c>
      <c r="C60" s="543" t="s">
        <v>11112</v>
      </c>
      <c r="D60" s="543" t="s">
        <v>13883</v>
      </c>
      <c r="E60" s="1193">
        <v>500</v>
      </c>
      <c r="F60" s="842"/>
      <c r="G60" s="542">
        <v>1.6605346799999998</v>
      </c>
      <c r="H60" s="279">
        <f>IF(G60="","",G60-G60*COMPASS!$U$9)</f>
        <v>1.6605346799999998</v>
      </c>
    </row>
    <row r="61" spans="1:8" ht="15" customHeight="1">
      <c r="A61" s="519" t="s">
        <v>10508</v>
      </c>
      <c r="B61" s="749" t="s">
        <v>421</v>
      </c>
      <c r="C61" s="543" t="s">
        <v>10509</v>
      </c>
      <c r="D61" s="543" t="s">
        <v>13884</v>
      </c>
      <c r="E61" s="1193">
        <v>500</v>
      </c>
      <c r="F61" s="842"/>
      <c r="G61" s="542">
        <v>0.86831303999999998</v>
      </c>
      <c r="H61" s="279">
        <f>IF(G61="","",G61-G61*COMPASS!$U$9)</f>
        <v>0.86831303999999998</v>
      </c>
    </row>
    <row r="62" spans="1:8" ht="15" customHeight="1">
      <c r="A62" s="675" t="s">
        <v>11105</v>
      </c>
      <c r="B62" s="749" t="s">
        <v>421</v>
      </c>
      <c r="C62" s="543" t="s">
        <v>11106</v>
      </c>
      <c r="D62" s="543" t="s">
        <v>13885</v>
      </c>
      <c r="E62" s="1193">
        <v>500</v>
      </c>
      <c r="F62" s="842"/>
      <c r="G62" s="542">
        <v>1.3680055199999999</v>
      </c>
      <c r="H62" s="279">
        <f>IF(G62="","",G62-G62*COMPASS!$U$9)</f>
        <v>1.3680055199999999</v>
      </c>
    </row>
    <row r="63" spans="1:8" ht="15" customHeight="1">
      <c r="A63" s="675" t="s">
        <v>18110</v>
      </c>
      <c r="B63" s="750" t="s">
        <v>421</v>
      </c>
      <c r="C63" s="543" t="s">
        <v>18111</v>
      </c>
      <c r="D63" s="543" t="s">
        <v>18112</v>
      </c>
      <c r="E63" s="1193">
        <v>500</v>
      </c>
      <c r="F63" s="842"/>
      <c r="G63" s="542">
        <v>1.20634332</v>
      </c>
      <c r="H63" s="279">
        <f>IF(G63="","",G63-G63*COMPASS!$U$9)</f>
        <v>1.20634332</v>
      </c>
    </row>
    <row r="64" spans="1:8" ht="15" customHeight="1">
      <c r="A64" s="675" t="s">
        <v>12195</v>
      </c>
      <c r="B64" s="750" t="s">
        <v>421</v>
      </c>
      <c r="C64" s="543" t="s">
        <v>12193</v>
      </c>
      <c r="D64" s="543" t="s">
        <v>13886</v>
      </c>
      <c r="E64" s="1193">
        <v>500</v>
      </c>
      <c r="F64" s="842"/>
      <c r="G64" s="542">
        <v>1.3928825399999998</v>
      </c>
      <c r="H64" s="279">
        <f>IF(G64="","",G64-G64*COMPASS!$U$9)</f>
        <v>1.3928825399999998</v>
      </c>
    </row>
    <row r="65" spans="1:8" ht="15" customHeight="1">
      <c r="A65" s="675" t="s">
        <v>18005</v>
      </c>
      <c r="B65" s="750" t="s">
        <v>421</v>
      </c>
      <c r="C65" s="543">
        <v>760244129</v>
      </c>
      <c r="D65" s="543" t="s">
        <v>18006</v>
      </c>
      <c r="E65" s="1194">
        <v>1</v>
      </c>
      <c r="F65" s="842"/>
      <c r="G65" s="542">
        <v>857.66800000000001</v>
      </c>
      <c r="H65" s="279">
        <f>IF(G65="","",G65-G65*COMPASS!$U$9)</f>
        <v>857.66800000000001</v>
      </c>
    </row>
    <row r="66" spans="1:8" ht="15" customHeight="1">
      <c r="A66" s="675" t="s">
        <v>18007</v>
      </c>
      <c r="B66" s="750" t="s">
        <v>421</v>
      </c>
      <c r="C66" s="543">
        <v>760244130</v>
      </c>
      <c r="D66" s="543" t="s">
        <v>18008</v>
      </c>
      <c r="E66" s="1194">
        <v>1</v>
      </c>
      <c r="F66" s="842"/>
      <c r="G66" s="542">
        <v>799.51200000000006</v>
      </c>
      <c r="H66" s="279">
        <f>IF(G66="","",G66-G66*COMPASS!$U$9)</f>
        <v>799.51200000000006</v>
      </c>
    </row>
    <row r="67" spans="1:8" ht="15" customHeight="1">
      <c r="A67" s="675" t="s">
        <v>18009</v>
      </c>
      <c r="B67" s="750" t="s">
        <v>421</v>
      </c>
      <c r="C67" s="543">
        <v>760244097</v>
      </c>
      <c r="D67" s="543" t="s">
        <v>18010</v>
      </c>
      <c r="E67" s="1194">
        <v>1</v>
      </c>
      <c r="F67" s="842"/>
      <c r="G67" s="542">
        <v>32.704000000000001</v>
      </c>
      <c r="H67" s="279">
        <f>IF(G67="","",G67-G67*COMPASS!$U$9)</f>
        <v>32.704000000000001</v>
      </c>
    </row>
    <row r="68" spans="1:8" ht="15" customHeight="1">
      <c r="A68" s="751" t="s">
        <v>11127</v>
      </c>
      <c r="B68" s="752"/>
      <c r="C68" s="753"/>
      <c r="D68" s="889"/>
      <c r="E68" s="1475"/>
      <c r="F68" s="759"/>
      <c r="G68" s="1482"/>
      <c r="H68" s="279" t="str">
        <f>IF(G68="","",G68-G68*COMPASS!$U$9)</f>
        <v/>
      </c>
    </row>
    <row r="69" spans="1:8" ht="15" customHeight="1">
      <c r="A69" s="754" t="s">
        <v>11128</v>
      </c>
      <c r="B69" s="755"/>
      <c r="C69" s="756"/>
      <c r="D69" s="756"/>
      <c r="E69" s="1476"/>
      <c r="F69" s="761"/>
      <c r="G69" s="1483"/>
      <c r="H69" s="279" t="str">
        <f>IF(G69="","",G69-G69*COMPASS!$U$9)</f>
        <v/>
      </c>
    </row>
    <row r="70" spans="1:8" ht="15" customHeight="1">
      <c r="A70" s="519" t="s">
        <v>889</v>
      </c>
      <c r="B70" s="749" t="s">
        <v>1192</v>
      </c>
      <c r="C70" s="543" t="s">
        <v>13105</v>
      </c>
      <c r="D70" s="520" t="s">
        <v>8047</v>
      </c>
      <c r="E70" s="1194">
        <v>500</v>
      </c>
      <c r="F70" s="866" t="s">
        <v>14161</v>
      </c>
      <c r="G70" s="542">
        <v>4.9334999999999996</v>
      </c>
      <c r="H70" s="279">
        <f>IF(G70="","",G70-G70*COMPASS!$U$9)</f>
        <v>4.9334999999999996</v>
      </c>
    </row>
    <row r="71" spans="1:8" ht="15" customHeight="1">
      <c r="A71" s="675" t="s">
        <v>13862</v>
      </c>
      <c r="B71" s="750" t="s">
        <v>421</v>
      </c>
      <c r="C71" s="543">
        <v>999903050</v>
      </c>
      <c r="D71" s="543" t="s">
        <v>13863</v>
      </c>
      <c r="E71" s="1194">
        <v>1000</v>
      </c>
      <c r="F71" s="866"/>
      <c r="G71" s="542">
        <v>8.8919999999999995</v>
      </c>
      <c r="H71" s="279">
        <f>IF(G71="","",G71-G71*COMPASS!$U$9)</f>
        <v>8.8919999999999995</v>
      </c>
    </row>
    <row r="72" spans="1:8" ht="15" customHeight="1">
      <c r="A72" s="675" t="s">
        <v>13796</v>
      </c>
      <c r="B72" s="750" t="s">
        <v>421</v>
      </c>
      <c r="C72" s="543">
        <v>999903060</v>
      </c>
      <c r="D72" s="543" t="s">
        <v>13864</v>
      </c>
      <c r="E72" s="1194">
        <v>1000</v>
      </c>
      <c r="F72" s="866"/>
      <c r="G72" s="542">
        <v>22.334</v>
      </c>
      <c r="H72" s="279">
        <f>IF(G72="","",G72-G72*COMPASS!$U$9)</f>
        <v>22.334</v>
      </c>
    </row>
    <row r="73" spans="1:8" ht="15" customHeight="1">
      <c r="A73" s="675" t="s">
        <v>13865</v>
      </c>
      <c r="B73" s="750" t="s">
        <v>421</v>
      </c>
      <c r="C73" s="543">
        <v>999903070</v>
      </c>
      <c r="D73" s="543" t="s">
        <v>13866</v>
      </c>
      <c r="E73" s="1194">
        <v>1000</v>
      </c>
      <c r="F73" s="866"/>
      <c r="G73" s="542">
        <v>39.637</v>
      </c>
      <c r="H73" s="279">
        <f>IF(G73="","",G73-G73*COMPASS!$U$9)</f>
        <v>39.637</v>
      </c>
    </row>
    <row r="74" spans="1:8" ht="15" customHeight="1">
      <c r="A74" s="519" t="s">
        <v>9313</v>
      </c>
      <c r="B74" s="749" t="s">
        <v>1192</v>
      </c>
      <c r="C74" s="543" t="s">
        <v>13106</v>
      </c>
      <c r="D74" s="520" t="s">
        <v>9101</v>
      </c>
      <c r="E74" s="1194">
        <v>500</v>
      </c>
      <c r="F74" s="866" t="s">
        <v>14161</v>
      </c>
      <c r="G74" s="542">
        <v>6.0059999999999993</v>
      </c>
      <c r="H74" s="279">
        <f>IF(G74="","",G74-G74*COMPASS!$U$9)</f>
        <v>6.0059999999999993</v>
      </c>
    </row>
    <row r="75" spans="1:8" ht="15" customHeight="1">
      <c r="A75" s="519" t="s">
        <v>1275</v>
      </c>
      <c r="B75" s="749" t="s">
        <v>1192</v>
      </c>
      <c r="C75" s="543" t="s">
        <v>13107</v>
      </c>
      <c r="D75" s="520" t="s">
        <v>8048</v>
      </c>
      <c r="E75" s="1194">
        <v>500</v>
      </c>
      <c r="F75" s="866" t="s">
        <v>14161</v>
      </c>
      <c r="G75" s="542">
        <v>9.7597500000000004</v>
      </c>
      <c r="H75" s="279">
        <f>IF(G75="","",G75-G75*COMPASS!$U$9)</f>
        <v>9.7597500000000004</v>
      </c>
    </row>
    <row r="76" spans="1:8" ht="15" customHeight="1">
      <c r="A76" s="754" t="s">
        <v>18011</v>
      </c>
      <c r="B76" s="755"/>
      <c r="C76" s="756"/>
      <c r="D76" s="1229"/>
      <c r="E76" s="1476"/>
      <c r="F76" s="761"/>
      <c r="G76" s="1483"/>
      <c r="H76" s="279" t="str">
        <f>IF(G76="","",G76-G76*COMPASS!$U$9)</f>
        <v/>
      </c>
    </row>
    <row r="77" spans="1:8" ht="15" customHeight="1">
      <c r="A77" s="519" t="s">
        <v>1183</v>
      </c>
      <c r="B77" s="749" t="s">
        <v>421</v>
      </c>
      <c r="C77" s="543" t="s">
        <v>13108</v>
      </c>
      <c r="D77" s="520" t="s">
        <v>8058</v>
      </c>
      <c r="E77" s="1193">
        <v>25</v>
      </c>
      <c r="F77" s="842"/>
      <c r="G77" s="542">
        <v>4.9419999999999993</v>
      </c>
      <c r="H77" s="279">
        <f>IF(G77="","",G77-G77*COMPASS!$U$9)</f>
        <v>4.9419999999999993</v>
      </c>
    </row>
    <row r="78" spans="1:8" ht="15" customHeight="1">
      <c r="A78" s="519" t="s">
        <v>1184</v>
      </c>
      <c r="B78" s="749" t="s">
        <v>421</v>
      </c>
      <c r="C78" s="543" t="s">
        <v>13109</v>
      </c>
      <c r="D78" s="520" t="s">
        <v>8059</v>
      </c>
      <c r="E78" s="1193">
        <v>25</v>
      </c>
      <c r="F78" s="842"/>
      <c r="G78" s="542">
        <v>4.9419999999999993</v>
      </c>
      <c r="H78" s="279">
        <f>IF(G78="","",G78-G78*COMPASS!$U$9)</f>
        <v>4.9419999999999993</v>
      </c>
    </row>
    <row r="79" spans="1:8" ht="15" customHeight="1">
      <c r="A79" s="519" t="s">
        <v>9314</v>
      </c>
      <c r="B79" s="749" t="s">
        <v>421</v>
      </c>
      <c r="C79" s="543" t="s">
        <v>9103</v>
      </c>
      <c r="D79" s="520" t="s">
        <v>10510</v>
      </c>
      <c r="E79" s="1193">
        <v>25</v>
      </c>
      <c r="F79" s="842"/>
      <c r="G79" s="542">
        <v>4.9419999999999993</v>
      </c>
      <c r="H79" s="279">
        <f>IF(G79="","",G79-G79*COMPASS!$U$9)</f>
        <v>4.9419999999999993</v>
      </c>
    </row>
    <row r="80" spans="1:8" ht="15" customHeight="1">
      <c r="A80" s="519" t="s">
        <v>311</v>
      </c>
      <c r="B80" s="749" t="s">
        <v>992</v>
      </c>
      <c r="C80" s="543" t="s">
        <v>13110</v>
      </c>
      <c r="D80" s="520" t="s">
        <v>13887</v>
      </c>
      <c r="E80" s="1193">
        <v>1</v>
      </c>
      <c r="F80" s="842"/>
      <c r="G80" s="542">
        <v>117.47399999999999</v>
      </c>
      <c r="H80" s="279">
        <f>IF(G80="","",G80-G80*COMPASS!$U$9)</f>
        <v>117.47399999999999</v>
      </c>
    </row>
    <row r="81" spans="1:8" ht="15" customHeight="1">
      <c r="A81" s="519" t="s">
        <v>961</v>
      </c>
      <c r="B81" s="749" t="s">
        <v>992</v>
      </c>
      <c r="C81" s="543" t="s">
        <v>13111</v>
      </c>
      <c r="D81" s="520" t="s">
        <v>13888</v>
      </c>
      <c r="E81" s="1193">
        <v>1</v>
      </c>
      <c r="F81" s="842"/>
      <c r="G81" s="542">
        <v>188.00599999999997</v>
      </c>
      <c r="H81" s="279">
        <f>IF(G81="","",G81-G81*COMPASS!$U$9)</f>
        <v>188.00599999999997</v>
      </c>
    </row>
    <row r="82" spans="1:8" ht="15" customHeight="1">
      <c r="A82" s="751" t="s">
        <v>11129</v>
      </c>
      <c r="B82" s="752"/>
      <c r="C82" s="753"/>
      <c r="D82" s="889"/>
      <c r="E82" s="1475"/>
      <c r="F82" s="759"/>
      <c r="G82" s="1482"/>
      <c r="H82" s="279" t="str">
        <f>IF(G82="","",G82-G82*COMPASS!$U$9)</f>
        <v/>
      </c>
    </row>
    <row r="83" spans="1:8" ht="15" customHeight="1">
      <c r="A83" s="754" t="s">
        <v>11130</v>
      </c>
      <c r="B83" s="755"/>
      <c r="C83" s="756"/>
      <c r="D83" s="1229"/>
      <c r="E83" s="1476"/>
      <c r="F83" s="761"/>
      <c r="G83" s="1483"/>
      <c r="H83" s="279" t="str">
        <f>IF(G83="","",G83-G83*COMPASS!$U$9)</f>
        <v/>
      </c>
    </row>
    <row r="84" spans="1:8" ht="15" customHeight="1">
      <c r="A84" s="519" t="s">
        <v>406</v>
      </c>
      <c r="B84" s="749" t="s">
        <v>1192</v>
      </c>
      <c r="C84" s="543" t="s">
        <v>13112</v>
      </c>
      <c r="D84" s="520" t="s">
        <v>8043</v>
      </c>
      <c r="E84" s="1193">
        <v>10</v>
      </c>
      <c r="F84" s="842" t="s">
        <v>14161</v>
      </c>
      <c r="G84" s="542">
        <v>4.0194000000000001</v>
      </c>
      <c r="H84" s="279">
        <f>IF(G84="","",G84-G84*COMPASS!$U$9)</f>
        <v>4.0194000000000001</v>
      </c>
    </row>
    <row r="85" spans="1:8" ht="15" customHeight="1">
      <c r="A85" s="519" t="s">
        <v>407</v>
      </c>
      <c r="B85" s="749" t="s">
        <v>1192</v>
      </c>
      <c r="C85" s="543" t="s">
        <v>13113</v>
      </c>
      <c r="D85" s="520" t="s">
        <v>8044</v>
      </c>
      <c r="E85" s="1193">
        <v>10</v>
      </c>
      <c r="F85" s="842" t="s">
        <v>14161</v>
      </c>
      <c r="G85" s="542">
        <v>4.2965999999999998</v>
      </c>
      <c r="H85" s="279">
        <f>IF(G85="","",G85-G85*COMPASS!$U$9)</f>
        <v>4.2965999999999998</v>
      </c>
    </row>
    <row r="86" spans="1:8" ht="15" customHeight="1">
      <c r="A86" s="519" t="s">
        <v>802</v>
      </c>
      <c r="B86" s="749" t="s">
        <v>1192</v>
      </c>
      <c r="C86" s="543" t="s">
        <v>13114</v>
      </c>
      <c r="D86" s="520" t="s">
        <v>8045</v>
      </c>
      <c r="E86" s="1193">
        <v>10</v>
      </c>
      <c r="F86" s="842" t="s">
        <v>14161</v>
      </c>
      <c r="G86" s="542">
        <v>3.2663399999999996</v>
      </c>
      <c r="H86" s="279">
        <f>IF(G86="","",G86-G86*COMPASS!$U$9)</f>
        <v>3.2663399999999996</v>
      </c>
    </row>
    <row r="87" spans="1:8" ht="15" customHeight="1">
      <c r="A87" s="519" t="s">
        <v>632</v>
      </c>
      <c r="B87" s="749" t="s">
        <v>1192</v>
      </c>
      <c r="C87" s="543" t="s">
        <v>13115</v>
      </c>
      <c r="D87" s="520" t="s">
        <v>8046</v>
      </c>
      <c r="E87" s="1193">
        <v>10</v>
      </c>
      <c r="F87" s="842" t="s">
        <v>14161</v>
      </c>
      <c r="G87" s="542">
        <v>6.1607699999999985</v>
      </c>
      <c r="H87" s="279">
        <f>IF(G87="","",G87-G87*COMPASS!$U$9)</f>
        <v>6.1607699999999985</v>
      </c>
    </row>
    <row r="88" spans="1:8" ht="15" customHeight="1">
      <c r="A88" s="519" t="s">
        <v>18113</v>
      </c>
      <c r="B88" s="749" t="s">
        <v>1192</v>
      </c>
      <c r="C88" s="543" t="s">
        <v>18114</v>
      </c>
      <c r="D88" s="520" t="s">
        <v>18115</v>
      </c>
      <c r="E88" s="1193">
        <v>10</v>
      </c>
      <c r="F88" s="842" t="s">
        <v>14161</v>
      </c>
      <c r="G88" s="542">
        <v>0.57149399999999995</v>
      </c>
      <c r="H88" s="279">
        <f>IF(G88="","",G88-G88*COMPASS!$U$9)</f>
        <v>0.57149399999999995</v>
      </c>
    </row>
    <row r="89" spans="1:8" ht="15" customHeight="1">
      <c r="A89" s="519" t="s">
        <v>729</v>
      </c>
      <c r="B89" s="749" t="s">
        <v>421</v>
      </c>
      <c r="C89" s="543" t="s">
        <v>13116</v>
      </c>
      <c r="D89" s="520" t="s">
        <v>8078</v>
      </c>
      <c r="E89" s="1194">
        <v>10</v>
      </c>
      <c r="F89" s="842"/>
      <c r="G89" s="542">
        <v>1.6659999999999999</v>
      </c>
      <c r="H89" s="279">
        <f>IF(G89="","",G89-G89*COMPASS!$U$9)</f>
        <v>1.6659999999999999</v>
      </c>
    </row>
    <row r="90" spans="1:8" ht="15" customHeight="1">
      <c r="A90" s="519" t="s">
        <v>858</v>
      </c>
      <c r="B90" s="749" t="s">
        <v>421</v>
      </c>
      <c r="C90" s="543" t="s">
        <v>13117</v>
      </c>
      <c r="D90" s="520" t="s">
        <v>8079</v>
      </c>
      <c r="E90" s="1194">
        <v>10</v>
      </c>
      <c r="F90" s="842"/>
      <c r="G90" s="542">
        <v>1.75</v>
      </c>
      <c r="H90" s="279">
        <f>IF(G90="","",G90-G90*COMPASS!$U$9)</f>
        <v>1.75</v>
      </c>
    </row>
    <row r="91" spans="1:8" ht="15" customHeight="1">
      <c r="A91" s="519" t="s">
        <v>1027</v>
      </c>
      <c r="B91" s="749" t="s">
        <v>421</v>
      </c>
      <c r="C91" s="543" t="s">
        <v>13118</v>
      </c>
      <c r="D91" s="520" t="s">
        <v>8080</v>
      </c>
      <c r="E91" s="1193">
        <v>10</v>
      </c>
      <c r="F91" s="842"/>
      <c r="G91" s="542">
        <v>2.758</v>
      </c>
      <c r="H91" s="279">
        <f>IF(G91="","",G91-G91*COMPASS!$U$9)</f>
        <v>2.758</v>
      </c>
    </row>
    <row r="92" spans="1:8" ht="15" customHeight="1">
      <c r="A92" s="519" t="s">
        <v>862</v>
      </c>
      <c r="B92" s="749" t="s">
        <v>421</v>
      </c>
      <c r="C92" s="543" t="s">
        <v>13119</v>
      </c>
      <c r="D92" s="520" t="s">
        <v>8081</v>
      </c>
      <c r="E92" s="1193">
        <v>1</v>
      </c>
      <c r="F92" s="842"/>
      <c r="G92" s="542">
        <v>18.773999999999997</v>
      </c>
      <c r="H92" s="279">
        <f>IF(G92="","",G92-G92*COMPASS!$U$9)</f>
        <v>18.773999999999997</v>
      </c>
    </row>
    <row r="93" spans="1:8" ht="15" customHeight="1">
      <c r="A93" s="519" t="s">
        <v>195</v>
      </c>
      <c r="B93" s="749" t="s">
        <v>421</v>
      </c>
      <c r="C93" s="543" t="s">
        <v>13120</v>
      </c>
      <c r="D93" s="520" t="s">
        <v>8082</v>
      </c>
      <c r="E93" s="1193">
        <v>1</v>
      </c>
      <c r="F93" s="842"/>
      <c r="G93" s="542">
        <v>25.2</v>
      </c>
      <c r="H93" s="279">
        <f>IF(G93="","",G93-G93*COMPASS!$U$9)</f>
        <v>25.2</v>
      </c>
    </row>
    <row r="94" spans="1:8" ht="15" customHeight="1">
      <c r="A94" s="519" t="s">
        <v>196</v>
      </c>
      <c r="B94" s="749" t="s">
        <v>421</v>
      </c>
      <c r="C94" s="543" t="s">
        <v>13121</v>
      </c>
      <c r="D94" s="520" t="s">
        <v>8083</v>
      </c>
      <c r="E94" s="1193">
        <v>1</v>
      </c>
      <c r="F94" s="842"/>
      <c r="G94" s="542">
        <v>62.593999999999994</v>
      </c>
      <c r="H94" s="279">
        <f>IF(G94="","",G94-G94*COMPASS!$U$9)</f>
        <v>62.593999999999994</v>
      </c>
    </row>
    <row r="95" spans="1:8" ht="15" customHeight="1">
      <c r="A95" s="519" t="s">
        <v>197</v>
      </c>
      <c r="B95" s="749" t="s">
        <v>421</v>
      </c>
      <c r="C95" s="543" t="s">
        <v>13122</v>
      </c>
      <c r="D95" s="520" t="s">
        <v>8084</v>
      </c>
      <c r="E95" s="1193">
        <v>1</v>
      </c>
      <c r="F95" s="842"/>
      <c r="G95" s="542">
        <v>11.97</v>
      </c>
      <c r="H95" s="279">
        <f>IF(G95="","",G95-G95*COMPASS!$U$9)</f>
        <v>11.97</v>
      </c>
    </row>
    <row r="96" spans="1:8" ht="15" customHeight="1">
      <c r="A96" s="519" t="s">
        <v>198</v>
      </c>
      <c r="B96" s="749" t="s">
        <v>421</v>
      </c>
      <c r="C96" s="543" t="s">
        <v>13123</v>
      </c>
      <c r="D96" s="520" t="s">
        <v>8085</v>
      </c>
      <c r="E96" s="1193">
        <v>1</v>
      </c>
      <c r="F96" s="842"/>
      <c r="G96" s="542">
        <v>18.731999999999999</v>
      </c>
      <c r="H96" s="279">
        <f>IF(G96="","",G96-G96*COMPASS!$U$9)</f>
        <v>18.731999999999999</v>
      </c>
    </row>
    <row r="97" spans="1:8" ht="15" customHeight="1">
      <c r="A97" s="519" t="s">
        <v>1225</v>
      </c>
      <c r="B97" s="749" t="s">
        <v>1192</v>
      </c>
      <c r="C97" s="543" t="s">
        <v>13124</v>
      </c>
      <c r="D97" s="520" t="s">
        <v>8086</v>
      </c>
      <c r="E97" s="1193">
        <v>1</v>
      </c>
      <c r="F97" s="842" t="s">
        <v>14161</v>
      </c>
      <c r="G97" s="542">
        <v>15.784229999999999</v>
      </c>
      <c r="H97" s="279">
        <f>IF(G97="","",G97-G97*COMPASS!$U$9)</f>
        <v>15.784229999999999</v>
      </c>
    </row>
    <row r="98" spans="1:8" ht="15" customHeight="1">
      <c r="A98" s="519" t="s">
        <v>547</v>
      </c>
      <c r="B98" s="749" t="s">
        <v>421</v>
      </c>
      <c r="C98" s="543" t="s">
        <v>13125</v>
      </c>
      <c r="D98" s="520" t="s">
        <v>8087</v>
      </c>
      <c r="E98" s="1193">
        <v>1</v>
      </c>
      <c r="F98" s="842"/>
      <c r="G98" s="542">
        <v>68.795999999999992</v>
      </c>
      <c r="H98" s="279">
        <f>IF(G98="","",G98-G98*COMPASS!$U$9)</f>
        <v>68.795999999999992</v>
      </c>
    </row>
    <row r="99" spans="1:8" ht="15" customHeight="1">
      <c r="A99" s="519" t="s">
        <v>432</v>
      </c>
      <c r="B99" s="749" t="s">
        <v>421</v>
      </c>
      <c r="C99" s="543" t="s">
        <v>13126</v>
      </c>
      <c r="D99" s="520" t="s">
        <v>8088</v>
      </c>
      <c r="E99" s="1193">
        <v>1</v>
      </c>
      <c r="F99" s="842"/>
      <c r="G99" s="542">
        <v>67.885999999999996</v>
      </c>
      <c r="H99" s="279">
        <f>IF(G99="","",G99-G99*COMPASS!$U$9)</f>
        <v>67.885999999999996</v>
      </c>
    </row>
    <row r="100" spans="1:8" ht="15" customHeight="1">
      <c r="A100" s="519" t="s">
        <v>668</v>
      </c>
      <c r="B100" s="749" t="s">
        <v>421</v>
      </c>
      <c r="C100" s="543" t="s">
        <v>13127</v>
      </c>
      <c r="D100" s="520" t="s">
        <v>8089</v>
      </c>
      <c r="E100" s="1193">
        <v>1</v>
      </c>
      <c r="F100" s="842"/>
      <c r="G100" s="542">
        <v>197.84799999999998</v>
      </c>
      <c r="H100" s="279">
        <f>IF(G100="","",G100-G100*COMPASS!$U$9)</f>
        <v>197.84799999999998</v>
      </c>
    </row>
    <row r="101" spans="1:8" ht="15" customHeight="1">
      <c r="A101" s="519" t="s">
        <v>347</v>
      </c>
      <c r="B101" s="749" t="s">
        <v>1192</v>
      </c>
      <c r="C101" s="543" t="s">
        <v>13128</v>
      </c>
      <c r="D101" s="520" t="s">
        <v>8090</v>
      </c>
      <c r="E101" s="1193">
        <v>1</v>
      </c>
      <c r="F101" s="842" t="s">
        <v>14161</v>
      </c>
      <c r="G101" s="542">
        <v>131.66999999999999</v>
      </c>
      <c r="H101" s="279">
        <f>IF(G101="","",G101-G101*COMPASS!$U$9)</f>
        <v>131.66999999999999</v>
      </c>
    </row>
    <row r="102" spans="1:8" ht="15" customHeight="1">
      <c r="A102" s="519" t="s">
        <v>419</v>
      </c>
      <c r="B102" s="749" t="s">
        <v>1192</v>
      </c>
      <c r="C102" s="543" t="s">
        <v>13129</v>
      </c>
      <c r="D102" s="520" t="s">
        <v>8091</v>
      </c>
      <c r="E102" s="1193">
        <v>1</v>
      </c>
      <c r="F102" s="842" t="s">
        <v>14161</v>
      </c>
      <c r="G102" s="542">
        <v>311.84999999999997</v>
      </c>
      <c r="H102" s="279">
        <f>IF(G102="","",G102-G102*COMPASS!$U$9)</f>
        <v>311.84999999999997</v>
      </c>
    </row>
    <row r="103" spans="1:8" ht="15" customHeight="1">
      <c r="A103" s="519" t="s">
        <v>1376</v>
      </c>
      <c r="B103" s="749" t="s">
        <v>421</v>
      </c>
      <c r="C103" s="543" t="s">
        <v>13130</v>
      </c>
      <c r="D103" s="520" t="s">
        <v>8092</v>
      </c>
      <c r="E103" s="1193">
        <v>1</v>
      </c>
      <c r="F103" s="842"/>
      <c r="G103" s="542">
        <v>14.308</v>
      </c>
      <c r="H103" s="279">
        <f>IF(G103="","",G103-G103*COMPASS!$U$9)</f>
        <v>14.308</v>
      </c>
    </row>
    <row r="104" spans="1:8" ht="15" customHeight="1">
      <c r="A104" s="519" t="s">
        <v>746</v>
      </c>
      <c r="B104" s="749" t="s">
        <v>421</v>
      </c>
      <c r="C104" s="543" t="s">
        <v>13131</v>
      </c>
      <c r="D104" s="520" t="s">
        <v>8093</v>
      </c>
      <c r="E104" s="1193">
        <v>1</v>
      </c>
      <c r="F104" s="842"/>
      <c r="G104" s="542">
        <v>13.370000000000001</v>
      </c>
      <c r="H104" s="279">
        <f>IF(G104="","",G104-G104*COMPASS!$U$9)</f>
        <v>13.370000000000001</v>
      </c>
    </row>
    <row r="105" spans="1:8" ht="15" customHeight="1">
      <c r="A105" s="519" t="s">
        <v>572</v>
      </c>
      <c r="B105" s="749" t="s">
        <v>1192</v>
      </c>
      <c r="C105" s="543" t="s">
        <v>13132</v>
      </c>
      <c r="D105" s="520" t="s">
        <v>17244</v>
      </c>
      <c r="E105" s="1193">
        <v>1</v>
      </c>
      <c r="F105" s="842" t="s">
        <v>14161</v>
      </c>
      <c r="G105" s="542">
        <v>29.644229999999997</v>
      </c>
      <c r="H105" s="279">
        <f>IF(G105="","",G105-G105*COMPASS!$U$9)</f>
        <v>29.644229999999997</v>
      </c>
    </row>
    <row r="106" spans="1:8" ht="15" customHeight="1">
      <c r="A106" s="519" t="s">
        <v>778</v>
      </c>
      <c r="B106" s="749" t="s">
        <v>421</v>
      </c>
      <c r="C106" s="543" t="s">
        <v>13133</v>
      </c>
      <c r="D106" s="520" t="s">
        <v>8094</v>
      </c>
      <c r="E106" s="1193">
        <v>1</v>
      </c>
      <c r="F106" s="842"/>
      <c r="G106" s="542">
        <v>57.595999999999997</v>
      </c>
      <c r="H106" s="279">
        <f>IF(G106="","",G106-G106*COMPASS!$U$9)</f>
        <v>57.595999999999997</v>
      </c>
    </row>
    <row r="107" spans="1:8" ht="15" customHeight="1">
      <c r="A107" s="519" t="s">
        <v>624</v>
      </c>
      <c r="B107" s="749" t="s">
        <v>421</v>
      </c>
      <c r="C107" s="543" t="s">
        <v>13134</v>
      </c>
      <c r="D107" s="520" t="s">
        <v>8095</v>
      </c>
      <c r="E107" s="1193">
        <v>1</v>
      </c>
      <c r="F107" s="842"/>
      <c r="G107" s="542">
        <v>86.646000000000001</v>
      </c>
      <c r="H107" s="279">
        <f>IF(G107="","",G107-G107*COMPASS!$U$9)</f>
        <v>86.646000000000001</v>
      </c>
    </row>
    <row r="108" spans="1:8" ht="15" customHeight="1">
      <c r="A108" s="519" t="s">
        <v>790</v>
      </c>
      <c r="B108" s="749" t="s">
        <v>421</v>
      </c>
      <c r="C108" s="543" t="s">
        <v>13135</v>
      </c>
      <c r="D108" s="520" t="s">
        <v>8096</v>
      </c>
      <c r="E108" s="1193">
        <v>1</v>
      </c>
      <c r="F108" s="842"/>
      <c r="G108" s="542">
        <v>73.947999999999993</v>
      </c>
      <c r="H108" s="279">
        <f>IF(G108="","",G108-G108*COMPASS!$U$9)</f>
        <v>73.947999999999993</v>
      </c>
    </row>
    <row r="109" spans="1:8" ht="15" customHeight="1">
      <c r="A109" s="754" t="s">
        <v>11131</v>
      </c>
      <c r="B109" s="755"/>
      <c r="C109" s="756"/>
      <c r="D109" s="1229"/>
      <c r="E109" s="1476"/>
      <c r="F109" s="761"/>
      <c r="G109" s="1483"/>
      <c r="H109" s="279" t="str">
        <f>IF(G109="","",G109-G109*COMPASS!$U$9)</f>
        <v/>
      </c>
    </row>
    <row r="110" spans="1:8" ht="15" customHeight="1">
      <c r="A110" s="519" t="s">
        <v>402</v>
      </c>
      <c r="B110" s="749" t="s">
        <v>1192</v>
      </c>
      <c r="C110" s="543" t="s">
        <v>403</v>
      </c>
      <c r="D110" s="520" t="s">
        <v>8097</v>
      </c>
      <c r="E110" s="1194">
        <v>1</v>
      </c>
      <c r="F110" s="1228" t="s">
        <v>14161</v>
      </c>
      <c r="G110" s="632">
        <v>10.695299999999998</v>
      </c>
      <c r="H110" s="279">
        <f>IF(G110="","",G110-G110*COMPASS!$U$9)</f>
        <v>10.695299999999998</v>
      </c>
    </row>
    <row r="111" spans="1:8" ht="15" customHeight="1">
      <c r="A111" s="519" t="s">
        <v>552</v>
      </c>
      <c r="B111" s="749" t="s">
        <v>1192</v>
      </c>
      <c r="C111" s="543" t="s">
        <v>13136</v>
      </c>
      <c r="D111" s="520" t="s">
        <v>8098</v>
      </c>
      <c r="E111" s="1194">
        <v>1</v>
      </c>
      <c r="F111" s="1228" t="s">
        <v>14161</v>
      </c>
      <c r="G111" s="632">
        <v>9.5864999999999991</v>
      </c>
      <c r="H111" s="279">
        <f>IF(G111="","",G111-G111*COMPASS!$U$9)</f>
        <v>9.5864999999999991</v>
      </c>
    </row>
    <row r="112" spans="1:8" ht="15" customHeight="1">
      <c r="A112" s="519" t="s">
        <v>553</v>
      </c>
      <c r="B112" s="749" t="s">
        <v>1192</v>
      </c>
      <c r="C112" s="543" t="s">
        <v>13137</v>
      </c>
      <c r="D112" s="520" t="s">
        <v>8099</v>
      </c>
      <c r="E112" s="1194">
        <v>1</v>
      </c>
      <c r="F112" s="1228" t="s">
        <v>14161</v>
      </c>
      <c r="G112" s="632">
        <v>10.810799999999999</v>
      </c>
      <c r="H112" s="279">
        <f>IF(G112="","",G112-G112*COMPASS!$U$9)</f>
        <v>10.810799999999999</v>
      </c>
    </row>
    <row r="113" spans="1:8" ht="15" customHeight="1">
      <c r="A113" s="519" t="s">
        <v>554</v>
      </c>
      <c r="B113" s="749" t="s">
        <v>1192</v>
      </c>
      <c r="C113" s="543" t="s">
        <v>13138</v>
      </c>
      <c r="D113" s="520" t="s">
        <v>8100</v>
      </c>
      <c r="E113" s="1194">
        <v>1</v>
      </c>
      <c r="F113" s="1228" t="s">
        <v>14161</v>
      </c>
      <c r="G113" s="632">
        <v>11.4345</v>
      </c>
      <c r="H113" s="279">
        <f>IF(G113="","",G113-G113*COMPASS!$U$9)</f>
        <v>11.4345</v>
      </c>
    </row>
    <row r="114" spans="1:8" ht="15" customHeight="1">
      <c r="A114" s="519" t="s">
        <v>1088</v>
      </c>
      <c r="B114" s="749" t="s">
        <v>1192</v>
      </c>
      <c r="C114" s="543" t="s">
        <v>13139</v>
      </c>
      <c r="D114" s="520" t="s">
        <v>8101</v>
      </c>
      <c r="E114" s="1194">
        <v>1</v>
      </c>
      <c r="F114" s="1228" t="s">
        <v>14161</v>
      </c>
      <c r="G114" s="632">
        <v>11.549999999999999</v>
      </c>
      <c r="H114" s="279">
        <f>IF(G114="","",G114-G114*COMPASS!$U$9)</f>
        <v>11.549999999999999</v>
      </c>
    </row>
    <row r="115" spans="1:8" ht="15" customHeight="1">
      <c r="A115" s="519" t="s">
        <v>295</v>
      </c>
      <c r="B115" s="749" t="s">
        <v>1192</v>
      </c>
      <c r="C115" s="543" t="s">
        <v>296</v>
      </c>
      <c r="D115" s="520" t="s">
        <v>8102</v>
      </c>
      <c r="E115" s="1194">
        <v>1</v>
      </c>
      <c r="F115" s="1228" t="s">
        <v>14161</v>
      </c>
      <c r="G115" s="632">
        <v>14.171849999999999</v>
      </c>
      <c r="H115" s="279">
        <f>IF(G115="","",G115-G115*COMPASS!$U$9)</f>
        <v>14.171849999999999</v>
      </c>
    </row>
    <row r="116" spans="1:8" ht="15" customHeight="1">
      <c r="A116" s="519" t="s">
        <v>18116</v>
      </c>
      <c r="B116" s="749" t="s">
        <v>8233</v>
      </c>
      <c r="C116" s="543" t="s">
        <v>18117</v>
      </c>
      <c r="D116" s="520" t="s">
        <v>18118</v>
      </c>
      <c r="E116" s="1194">
        <v>1</v>
      </c>
      <c r="F116" s="1228" t="s">
        <v>14161</v>
      </c>
      <c r="G116" s="632">
        <v>11.637779999999999</v>
      </c>
      <c r="H116" s="279">
        <f>IF(G116="","",G116-G116*COMPASS!$U$9)</f>
        <v>11.637779999999999</v>
      </c>
    </row>
    <row r="117" spans="1:8" ht="15" customHeight="1">
      <c r="A117" s="519" t="s">
        <v>573</v>
      </c>
      <c r="B117" s="749" t="s">
        <v>1192</v>
      </c>
      <c r="C117" s="543" t="s">
        <v>13140</v>
      </c>
      <c r="D117" s="520" t="s">
        <v>8103</v>
      </c>
      <c r="E117" s="1194">
        <v>1</v>
      </c>
      <c r="F117" s="1228" t="s">
        <v>14161</v>
      </c>
      <c r="G117" s="632">
        <v>10.856999999999999</v>
      </c>
      <c r="H117" s="279">
        <f>IF(G117="","",G117-G117*COMPASS!$U$9)</f>
        <v>10.856999999999999</v>
      </c>
    </row>
    <row r="118" spans="1:8" ht="15" customHeight="1">
      <c r="A118" s="519" t="s">
        <v>1235</v>
      </c>
      <c r="B118" s="749" t="s">
        <v>1192</v>
      </c>
      <c r="C118" s="543" t="s">
        <v>13141</v>
      </c>
      <c r="D118" s="520" t="s">
        <v>8104</v>
      </c>
      <c r="E118" s="1194">
        <v>1</v>
      </c>
      <c r="F118" s="1228" t="s">
        <v>14161</v>
      </c>
      <c r="G118" s="632">
        <v>9.6488699999999987</v>
      </c>
      <c r="H118" s="279">
        <f>IF(G118="","",G118-G118*COMPASS!$U$9)</f>
        <v>9.6488699999999987</v>
      </c>
    </row>
    <row r="119" spans="1:8" ht="15" customHeight="1">
      <c r="A119" s="519" t="s">
        <v>1236</v>
      </c>
      <c r="B119" s="749" t="s">
        <v>1192</v>
      </c>
      <c r="C119" s="543" t="s">
        <v>13142</v>
      </c>
      <c r="D119" s="520" t="s">
        <v>8105</v>
      </c>
      <c r="E119" s="1194">
        <v>1</v>
      </c>
      <c r="F119" s="1228" t="s">
        <v>14161</v>
      </c>
      <c r="G119" s="632">
        <v>13.70754</v>
      </c>
      <c r="H119" s="279">
        <f>IF(G119="","",G119-G119*COMPASS!$U$9)</f>
        <v>13.70754</v>
      </c>
    </row>
    <row r="120" spans="1:8" ht="15" customHeight="1">
      <c r="A120" s="519" t="s">
        <v>1168</v>
      </c>
      <c r="B120" s="749" t="s">
        <v>1192</v>
      </c>
      <c r="C120" s="543" t="s">
        <v>1062</v>
      </c>
      <c r="D120" s="520" t="s">
        <v>8106</v>
      </c>
      <c r="E120" s="1194">
        <v>1</v>
      </c>
      <c r="F120" s="1228" t="s">
        <v>14161</v>
      </c>
      <c r="G120" s="632">
        <v>16.121489999999998</v>
      </c>
      <c r="H120" s="279">
        <f>IF(G120="","",G120-G120*COMPASS!$U$9)</f>
        <v>16.121489999999998</v>
      </c>
    </row>
    <row r="121" spans="1:8" ht="15" customHeight="1">
      <c r="A121" s="519" t="s">
        <v>1063</v>
      </c>
      <c r="B121" s="749" t="s">
        <v>1192</v>
      </c>
      <c r="C121" s="543" t="s">
        <v>13143</v>
      </c>
      <c r="D121" s="520" t="s">
        <v>8107</v>
      </c>
      <c r="E121" s="1194">
        <v>1</v>
      </c>
      <c r="F121" s="1228" t="s">
        <v>14161</v>
      </c>
      <c r="G121" s="632">
        <v>9.3023699999999998</v>
      </c>
      <c r="H121" s="279">
        <f>IF(G121="","",G121-G121*COMPASS!$U$9)</f>
        <v>9.3023699999999998</v>
      </c>
    </row>
    <row r="122" spans="1:8" ht="15" customHeight="1">
      <c r="A122" s="519" t="s">
        <v>433</v>
      </c>
      <c r="B122" s="749" t="s">
        <v>1192</v>
      </c>
      <c r="C122" s="543" t="s">
        <v>13144</v>
      </c>
      <c r="D122" s="520" t="s">
        <v>8108</v>
      </c>
      <c r="E122" s="1194">
        <v>1</v>
      </c>
      <c r="F122" s="1228" t="s">
        <v>14161</v>
      </c>
      <c r="G122" s="632">
        <v>13.243229999999997</v>
      </c>
      <c r="H122" s="279">
        <f>IF(G122="","",G122-G122*COMPASS!$U$9)</f>
        <v>13.243229999999997</v>
      </c>
    </row>
    <row r="123" spans="1:8" ht="15" customHeight="1">
      <c r="A123" s="519" t="s">
        <v>434</v>
      </c>
      <c r="B123" s="749" t="s">
        <v>1192</v>
      </c>
      <c r="C123" s="543" t="s">
        <v>13145</v>
      </c>
      <c r="D123" s="520" t="s">
        <v>8109</v>
      </c>
      <c r="E123" s="1194">
        <v>1</v>
      </c>
      <c r="F123" s="1228" t="s">
        <v>14161</v>
      </c>
      <c r="G123" s="632">
        <v>13.73757</v>
      </c>
      <c r="H123" s="279">
        <f>IF(G123="","",G123-G123*COMPASS!$U$9)</f>
        <v>13.73757</v>
      </c>
    </row>
    <row r="124" spans="1:8" ht="15" customHeight="1">
      <c r="A124" s="519" t="s">
        <v>435</v>
      </c>
      <c r="B124" s="749" t="s">
        <v>1192</v>
      </c>
      <c r="C124" s="543" t="s">
        <v>172</v>
      </c>
      <c r="D124" s="520" t="s">
        <v>8110</v>
      </c>
      <c r="E124" s="1194">
        <v>1</v>
      </c>
      <c r="F124" s="1228" t="s">
        <v>14161</v>
      </c>
      <c r="G124" s="632">
        <v>8.976659999999999</v>
      </c>
      <c r="H124" s="279">
        <f>IF(G124="","",G124-G124*COMPASS!$U$9)</f>
        <v>8.976659999999999</v>
      </c>
    </row>
    <row r="125" spans="1:8" ht="15" customHeight="1">
      <c r="A125" s="519" t="s">
        <v>161</v>
      </c>
      <c r="B125" s="749" t="s">
        <v>1192</v>
      </c>
      <c r="C125" s="543" t="s">
        <v>13146</v>
      </c>
      <c r="D125" s="520" t="s">
        <v>8111</v>
      </c>
      <c r="E125" s="1194">
        <v>1</v>
      </c>
      <c r="F125" s="1228" t="s">
        <v>14161</v>
      </c>
      <c r="G125" s="632">
        <v>9.7343399999999995</v>
      </c>
      <c r="H125" s="279">
        <f>IF(G125="","",G125-G125*COMPASS!$U$9)</f>
        <v>9.7343399999999995</v>
      </c>
    </row>
    <row r="126" spans="1:8" ht="15" customHeight="1">
      <c r="A126" s="519" t="s">
        <v>372</v>
      </c>
      <c r="B126" s="749" t="s">
        <v>1192</v>
      </c>
      <c r="C126" s="543" t="s">
        <v>373</v>
      </c>
      <c r="D126" s="520" t="s">
        <v>8112</v>
      </c>
      <c r="E126" s="1194">
        <v>1</v>
      </c>
      <c r="F126" s="1228" t="s">
        <v>14161</v>
      </c>
      <c r="G126" s="632">
        <v>13.499639999999999</v>
      </c>
      <c r="H126" s="279">
        <f>IF(G126="","",G126-G126*COMPASS!$U$9)</f>
        <v>13.499639999999999</v>
      </c>
    </row>
    <row r="127" spans="1:8" ht="15" customHeight="1">
      <c r="A127" s="519" t="s">
        <v>1370</v>
      </c>
      <c r="B127" s="749" t="s">
        <v>1192</v>
      </c>
      <c r="C127" s="543" t="s">
        <v>13147</v>
      </c>
      <c r="D127" s="520" t="s">
        <v>8113</v>
      </c>
      <c r="E127" s="1194">
        <v>1</v>
      </c>
      <c r="F127" s="1228" t="s">
        <v>14161</v>
      </c>
      <c r="G127" s="632">
        <v>11.619299999999999</v>
      </c>
      <c r="H127" s="279">
        <f>IF(G127="","",G127-G127*COMPASS!$U$9)</f>
        <v>11.619299999999999</v>
      </c>
    </row>
    <row r="128" spans="1:8" ht="15" customHeight="1">
      <c r="A128" s="519" t="s">
        <v>1278</v>
      </c>
      <c r="B128" s="749" t="s">
        <v>1192</v>
      </c>
      <c r="C128" s="543" t="s">
        <v>13148</v>
      </c>
      <c r="D128" s="520" t="s">
        <v>8114</v>
      </c>
      <c r="E128" s="1194">
        <v>1</v>
      </c>
      <c r="F128" s="1228" t="s">
        <v>14161</v>
      </c>
      <c r="G128" s="632">
        <v>13.076909999999996</v>
      </c>
      <c r="H128" s="279">
        <f>IF(G128="","",G128-G128*COMPASS!$U$9)</f>
        <v>13.076909999999996</v>
      </c>
    </row>
    <row r="129" spans="1:8" ht="15" customHeight="1">
      <c r="A129" s="519" t="s">
        <v>1279</v>
      </c>
      <c r="B129" s="749" t="s">
        <v>1192</v>
      </c>
      <c r="C129" s="543" t="s">
        <v>13149</v>
      </c>
      <c r="D129" s="520" t="s">
        <v>8115</v>
      </c>
      <c r="E129" s="1194">
        <v>1</v>
      </c>
      <c r="F129" s="1228" t="s">
        <v>14161</v>
      </c>
      <c r="G129" s="632">
        <v>14.37744</v>
      </c>
      <c r="H129" s="279">
        <f>IF(G129="","",G129-G129*COMPASS!$U$9)</f>
        <v>14.37744</v>
      </c>
    </row>
    <row r="130" spans="1:8" ht="15" customHeight="1">
      <c r="A130" s="519" t="s">
        <v>1280</v>
      </c>
      <c r="B130" s="749" t="s">
        <v>1192</v>
      </c>
      <c r="C130" s="543" t="s">
        <v>1281</v>
      </c>
      <c r="D130" s="520" t="s">
        <v>8116</v>
      </c>
      <c r="E130" s="1194">
        <v>1</v>
      </c>
      <c r="F130" s="1228" t="s">
        <v>14161</v>
      </c>
      <c r="G130" s="632">
        <v>15.014999999999999</v>
      </c>
      <c r="H130" s="279">
        <f>IF(G130="","",G130-G130*COMPASS!$U$9)</f>
        <v>15.014999999999999</v>
      </c>
    </row>
    <row r="131" spans="1:8" ht="15" customHeight="1">
      <c r="A131" s="751" t="s">
        <v>11132</v>
      </c>
      <c r="B131" s="752"/>
      <c r="C131" s="753"/>
      <c r="D131" s="889"/>
      <c r="E131" s="1475"/>
      <c r="F131" s="1231"/>
      <c r="G131" s="1484"/>
      <c r="H131" s="279" t="str">
        <f>IF(G131="","",G131-G131*COMPASS!$U$9)</f>
        <v/>
      </c>
    </row>
    <row r="132" spans="1:8" ht="15" customHeight="1">
      <c r="A132" s="754" t="s">
        <v>11133</v>
      </c>
      <c r="B132" s="755"/>
      <c r="C132" s="756"/>
      <c r="D132" s="1229"/>
      <c r="E132" s="1476"/>
      <c r="F132" s="1232"/>
      <c r="G132" s="1485"/>
      <c r="H132" s="279" t="str">
        <f>IF(G132="","",G132-G132*COMPASS!$U$9)</f>
        <v/>
      </c>
    </row>
    <row r="133" spans="1:8" ht="15" customHeight="1">
      <c r="A133" s="519" t="s">
        <v>387</v>
      </c>
      <c r="B133" s="749" t="s">
        <v>1192</v>
      </c>
      <c r="C133" s="543" t="s">
        <v>13150</v>
      </c>
      <c r="D133" s="520" t="s">
        <v>8049</v>
      </c>
      <c r="E133" s="1194">
        <v>305</v>
      </c>
      <c r="F133" s="894" t="s">
        <v>14161</v>
      </c>
      <c r="G133" s="632">
        <v>0.64349999999999996</v>
      </c>
      <c r="H133" s="279">
        <f>IF(G133="","",G133-G133*COMPASS!$U$9)</f>
        <v>0.64349999999999996</v>
      </c>
    </row>
    <row r="134" spans="1:8" ht="15" customHeight="1">
      <c r="A134" s="519" t="s">
        <v>5177</v>
      </c>
      <c r="B134" s="749" t="s">
        <v>1192</v>
      </c>
      <c r="C134" s="543" t="s">
        <v>5158</v>
      </c>
      <c r="D134" s="520" t="s">
        <v>8050</v>
      </c>
      <c r="E134" s="1194">
        <v>305</v>
      </c>
      <c r="F134" s="894" t="s">
        <v>14161</v>
      </c>
      <c r="G134" s="632">
        <v>0.40095000000000003</v>
      </c>
      <c r="H134" s="279">
        <f>IF(G134="","",G134-G134*COMPASS!$U$9)</f>
        <v>0.40095000000000003</v>
      </c>
    </row>
    <row r="135" spans="1:8" ht="15" customHeight="1">
      <c r="A135" s="754" t="s">
        <v>11134</v>
      </c>
      <c r="B135" s="755"/>
      <c r="C135" s="756"/>
      <c r="D135" s="1229"/>
      <c r="E135" s="1476"/>
      <c r="F135" s="1232"/>
      <c r="G135" s="1485"/>
      <c r="H135" s="279" t="str">
        <f>IF(G135="","",G135-G135*COMPASS!$U$9)</f>
        <v/>
      </c>
    </row>
    <row r="136" spans="1:8" ht="15" customHeight="1">
      <c r="A136" s="519" t="s">
        <v>675</v>
      </c>
      <c r="B136" s="749" t="s">
        <v>421</v>
      </c>
      <c r="C136" s="543" t="s">
        <v>13151</v>
      </c>
      <c r="D136" s="520" t="s">
        <v>8053</v>
      </c>
      <c r="E136" s="1194">
        <v>1</v>
      </c>
      <c r="F136" s="1228"/>
      <c r="G136" s="632">
        <v>5.3040000000000003</v>
      </c>
      <c r="H136" s="279">
        <f>IF(G136="","",G136-G136*COMPASS!$U$9)</f>
        <v>5.3040000000000003</v>
      </c>
    </row>
    <row r="137" spans="1:8" ht="15" customHeight="1">
      <c r="A137" s="519" t="s">
        <v>633</v>
      </c>
      <c r="B137" s="749" t="s">
        <v>421</v>
      </c>
      <c r="C137" s="543" t="s">
        <v>13152</v>
      </c>
      <c r="D137" s="520" t="s">
        <v>8054</v>
      </c>
      <c r="E137" s="1194">
        <v>1</v>
      </c>
      <c r="F137" s="1228"/>
      <c r="G137" s="632">
        <v>5.3040000000000003</v>
      </c>
      <c r="H137" s="279">
        <f>IF(G137="","",G137-G137*COMPASS!$U$9)</f>
        <v>5.3040000000000003</v>
      </c>
    </row>
    <row r="138" spans="1:8" ht="15" customHeight="1">
      <c r="A138" s="519" t="s">
        <v>10334</v>
      </c>
      <c r="B138" s="749" t="s">
        <v>421</v>
      </c>
      <c r="C138" s="543" t="s">
        <v>10335</v>
      </c>
      <c r="D138" s="520" t="s">
        <v>10336</v>
      </c>
      <c r="E138" s="1194">
        <v>1</v>
      </c>
      <c r="F138" s="1228"/>
      <c r="G138" s="632">
        <v>5.3040000000000003</v>
      </c>
      <c r="H138" s="279">
        <f>IF(G138="","",G138-G138*COMPASS!$U$9)</f>
        <v>5.3040000000000003</v>
      </c>
    </row>
    <row r="139" spans="1:8" ht="15" customHeight="1">
      <c r="A139" s="519" t="s">
        <v>467</v>
      </c>
      <c r="B139" s="749" t="s">
        <v>1192</v>
      </c>
      <c r="C139" s="543" t="s">
        <v>13153</v>
      </c>
      <c r="D139" s="520" t="s">
        <v>8055</v>
      </c>
      <c r="E139" s="1194">
        <v>1</v>
      </c>
      <c r="F139" s="1228" t="s">
        <v>14161</v>
      </c>
      <c r="G139" s="632">
        <v>3.0244499999999999</v>
      </c>
      <c r="H139" s="279">
        <f>IF(G139="","",G139-G139*COMPASS!$U$9)</f>
        <v>3.0244499999999999</v>
      </c>
    </row>
    <row r="140" spans="1:8" ht="15" customHeight="1">
      <c r="A140" s="519" t="s">
        <v>1208</v>
      </c>
      <c r="B140" s="749" t="s">
        <v>1192</v>
      </c>
      <c r="C140" s="543" t="s">
        <v>13154</v>
      </c>
      <c r="D140" s="520" t="s">
        <v>8056</v>
      </c>
      <c r="E140" s="1194">
        <v>1</v>
      </c>
      <c r="F140" s="1228" t="s">
        <v>14161</v>
      </c>
      <c r="G140" s="632">
        <v>3.0244499999999999</v>
      </c>
      <c r="H140" s="279">
        <f>IF(G140="","",G140-G140*COMPASS!$U$9)</f>
        <v>3.0244499999999999</v>
      </c>
    </row>
    <row r="141" spans="1:8" ht="15" customHeight="1">
      <c r="A141" s="519" t="s">
        <v>952</v>
      </c>
      <c r="B141" s="749" t="s">
        <v>1192</v>
      </c>
      <c r="C141" s="543" t="s">
        <v>13155</v>
      </c>
      <c r="D141" s="520" t="s">
        <v>8057</v>
      </c>
      <c r="E141" s="1194">
        <v>1</v>
      </c>
      <c r="F141" s="1228" t="s">
        <v>14161</v>
      </c>
      <c r="G141" s="632">
        <v>4.1827499999999995</v>
      </c>
      <c r="H141" s="279">
        <f>IF(G141="","",G141-G141*COMPASS!$U$9)</f>
        <v>4.1827499999999995</v>
      </c>
    </row>
    <row r="142" spans="1:8" ht="15" customHeight="1">
      <c r="A142" s="754" t="s">
        <v>11135</v>
      </c>
      <c r="B142" s="755"/>
      <c r="C142" s="756"/>
      <c r="D142" s="1229"/>
      <c r="E142" s="1476"/>
      <c r="F142" s="761"/>
      <c r="G142" s="1483"/>
      <c r="H142" s="279" t="str">
        <f>IF(G142="","",G142-G142*COMPASS!$U$9)</f>
        <v/>
      </c>
    </row>
    <row r="143" spans="1:8" ht="15" customHeight="1">
      <c r="A143" s="519" t="s">
        <v>623</v>
      </c>
      <c r="B143" s="749" t="s">
        <v>1192</v>
      </c>
      <c r="C143" s="543" t="s">
        <v>13156</v>
      </c>
      <c r="D143" s="520" t="s">
        <v>8060</v>
      </c>
      <c r="E143" s="1193">
        <v>1</v>
      </c>
      <c r="F143" s="894" t="s">
        <v>14161</v>
      </c>
      <c r="G143" s="632">
        <v>107.00909999999999</v>
      </c>
      <c r="H143" s="279">
        <f>IF(G143="","",G143-G143*COMPASS!$U$9)</f>
        <v>107.00909999999999</v>
      </c>
    </row>
    <row r="144" spans="1:8" ht="15" customHeight="1">
      <c r="A144" s="519" t="s">
        <v>1209</v>
      </c>
      <c r="B144" s="749" t="s">
        <v>1192</v>
      </c>
      <c r="C144" s="543" t="s">
        <v>13157</v>
      </c>
      <c r="D144" s="520" t="s">
        <v>8061</v>
      </c>
      <c r="E144" s="1193">
        <v>1</v>
      </c>
      <c r="F144" s="894" t="s">
        <v>14161</v>
      </c>
      <c r="G144" s="632">
        <v>174.41325000000001</v>
      </c>
      <c r="H144" s="279">
        <f>IF(G144="","",G144-G144*COMPASS!$U$9)</f>
        <v>174.41325000000001</v>
      </c>
    </row>
    <row r="145" spans="1:8" ht="15" customHeight="1">
      <c r="A145" s="519" t="s">
        <v>1400</v>
      </c>
      <c r="B145" s="749" t="s">
        <v>1192</v>
      </c>
      <c r="C145" s="543" t="s">
        <v>13158</v>
      </c>
      <c r="D145" s="520" t="s">
        <v>8062</v>
      </c>
      <c r="E145" s="1193">
        <v>1</v>
      </c>
      <c r="F145" s="894" t="s">
        <v>14161</v>
      </c>
      <c r="G145" s="632">
        <v>417.85672500000004</v>
      </c>
      <c r="H145" s="279">
        <f>IF(G145="","",G145-G145*COMPASS!$U$9)</f>
        <v>417.85672500000004</v>
      </c>
    </row>
    <row r="146" spans="1:8" ht="15" customHeight="1">
      <c r="A146" s="519" t="s">
        <v>2909</v>
      </c>
      <c r="B146" s="749" t="s">
        <v>1192</v>
      </c>
      <c r="C146" s="543" t="s">
        <v>13159</v>
      </c>
      <c r="D146" s="520" t="s">
        <v>8063</v>
      </c>
      <c r="E146" s="1193">
        <v>1</v>
      </c>
      <c r="F146" s="894" t="s">
        <v>14161</v>
      </c>
      <c r="G146" s="632">
        <v>188.40195</v>
      </c>
      <c r="H146" s="279">
        <f>IF(G146="","",G146-G146*COMPASS!$U$9)</f>
        <v>188.40195</v>
      </c>
    </row>
    <row r="147" spans="1:8" ht="15" customHeight="1">
      <c r="A147" s="754" t="s">
        <v>11136</v>
      </c>
      <c r="B147" s="755"/>
      <c r="C147" s="756"/>
      <c r="D147" s="1229"/>
      <c r="E147" s="1476"/>
      <c r="F147" s="761"/>
      <c r="G147" s="1483"/>
      <c r="H147" s="279" t="str">
        <f>IF(G147="","",G147-G147*COMPASS!$U$9)</f>
        <v/>
      </c>
    </row>
    <row r="148" spans="1:8" ht="15" customHeight="1">
      <c r="A148" s="675" t="s">
        <v>10337</v>
      </c>
      <c r="B148" s="749" t="s">
        <v>421</v>
      </c>
      <c r="C148" s="543" t="s">
        <v>9104</v>
      </c>
      <c r="D148" s="520" t="s">
        <v>9105</v>
      </c>
      <c r="E148" s="1194">
        <v>20</v>
      </c>
      <c r="F148" s="842"/>
      <c r="G148" s="542">
        <v>5.0179999999999998</v>
      </c>
      <c r="H148" s="279">
        <f>IF(G148="","",G148-G148*COMPASS!$U$9)</f>
        <v>5.0179999999999998</v>
      </c>
    </row>
    <row r="149" spans="1:8" ht="15" customHeight="1">
      <c r="A149" s="675" t="s">
        <v>10338</v>
      </c>
      <c r="B149" s="749" t="s">
        <v>421</v>
      </c>
      <c r="C149" s="543" t="s">
        <v>9106</v>
      </c>
      <c r="D149" s="520" t="s">
        <v>9107</v>
      </c>
      <c r="E149" s="1194">
        <v>20</v>
      </c>
      <c r="F149" s="842"/>
      <c r="G149" s="542">
        <v>6.8120000000000003</v>
      </c>
      <c r="H149" s="279">
        <f>IF(G149="","",G149-G149*COMPASS!$U$9)</f>
        <v>6.8120000000000003</v>
      </c>
    </row>
    <row r="150" spans="1:8" ht="15" customHeight="1">
      <c r="A150" s="675" t="s">
        <v>10339</v>
      </c>
      <c r="B150" s="749" t="s">
        <v>421</v>
      </c>
      <c r="C150" s="543" t="s">
        <v>9108</v>
      </c>
      <c r="D150" s="520" t="s">
        <v>9109</v>
      </c>
      <c r="E150" s="1194">
        <v>20</v>
      </c>
      <c r="F150" s="842"/>
      <c r="G150" s="542">
        <v>8.593</v>
      </c>
      <c r="H150" s="279">
        <f>IF(G150="","",G150-G150*COMPASS!$U$9)</f>
        <v>8.593</v>
      </c>
    </row>
    <row r="151" spans="1:8" ht="15" customHeight="1">
      <c r="A151" s="675" t="s">
        <v>10340</v>
      </c>
      <c r="B151" s="749" t="s">
        <v>421</v>
      </c>
      <c r="C151" s="543" t="s">
        <v>9110</v>
      </c>
      <c r="D151" s="520" t="s">
        <v>9111</v>
      </c>
      <c r="E151" s="1194">
        <v>20</v>
      </c>
      <c r="F151" s="842"/>
      <c r="G151" s="542">
        <v>12.064</v>
      </c>
      <c r="H151" s="279">
        <f>IF(G151="","",G151-G151*COMPASS!$U$9)</f>
        <v>12.064</v>
      </c>
    </row>
    <row r="152" spans="1:8" ht="15" customHeight="1">
      <c r="A152" s="675" t="s">
        <v>10511</v>
      </c>
      <c r="B152" s="750" t="s">
        <v>421</v>
      </c>
      <c r="C152" s="543" t="s">
        <v>10512</v>
      </c>
      <c r="D152" s="543" t="s">
        <v>10513</v>
      </c>
      <c r="E152" s="1194">
        <v>20</v>
      </c>
      <c r="F152" s="842"/>
      <c r="G152" s="542">
        <v>20.904</v>
      </c>
      <c r="H152" s="279">
        <f>IF(G152="","",G152-G152*COMPASS!$U$9)</f>
        <v>20.904</v>
      </c>
    </row>
    <row r="153" spans="1:8" ht="15" customHeight="1">
      <c r="A153" s="751" t="s">
        <v>11137</v>
      </c>
      <c r="B153" s="752"/>
      <c r="C153" s="753"/>
      <c r="D153" s="889"/>
      <c r="E153" s="1475"/>
      <c r="F153" s="759"/>
      <c r="G153" s="1482"/>
      <c r="H153" s="279" t="str">
        <f>IF(G153="","",G153-G153*COMPASS!$U$9)</f>
        <v/>
      </c>
    </row>
    <row r="154" spans="1:8" ht="15" customHeight="1">
      <c r="A154" s="754" t="s">
        <v>11138</v>
      </c>
      <c r="B154" s="755"/>
      <c r="C154" s="756"/>
      <c r="D154" s="1229"/>
      <c r="E154" s="1476"/>
      <c r="F154" s="761"/>
      <c r="G154" s="1483"/>
      <c r="H154" s="279" t="str">
        <f>IF(G154="","",G154-G154*COMPASS!$U$9)</f>
        <v/>
      </c>
    </row>
    <row r="155" spans="1:8" ht="15" customHeight="1">
      <c r="A155" s="519" t="s">
        <v>549</v>
      </c>
      <c r="B155" s="749" t="s">
        <v>421</v>
      </c>
      <c r="C155" s="543" t="s">
        <v>13160</v>
      </c>
      <c r="D155" s="520" t="s">
        <v>8051</v>
      </c>
      <c r="E155" s="1194">
        <v>3660</v>
      </c>
      <c r="F155" s="842"/>
      <c r="G155" s="542">
        <v>1.014</v>
      </c>
      <c r="H155" s="279">
        <f>IF(G155="","",G155-G155*COMPASS!$U$9)</f>
        <v>1.014</v>
      </c>
    </row>
    <row r="156" spans="1:8" ht="15" customHeight="1">
      <c r="A156" s="519" t="s">
        <v>7734</v>
      </c>
      <c r="B156" s="749" t="s">
        <v>421</v>
      </c>
      <c r="C156" s="543" t="s">
        <v>13161</v>
      </c>
      <c r="D156" s="520" t="s">
        <v>8052</v>
      </c>
      <c r="E156" s="1193">
        <v>500</v>
      </c>
      <c r="F156" s="842"/>
      <c r="G156" s="542">
        <v>1.2285000000000001</v>
      </c>
      <c r="H156" s="279">
        <f>IF(G156="","",G156-G156*COMPASS!$U$9)</f>
        <v>1.2285000000000001</v>
      </c>
    </row>
    <row r="157" spans="1:8" ht="15" customHeight="1">
      <c r="A157" s="754" t="s">
        <v>11139</v>
      </c>
      <c r="B157" s="755"/>
      <c r="C157" s="756"/>
      <c r="D157" s="1229"/>
      <c r="E157" s="1476"/>
      <c r="F157" s="761"/>
      <c r="G157" s="1483"/>
      <c r="H157" s="279" t="str">
        <f>IF(G157="","",G157-G157*COMPASS!$U$9)</f>
        <v/>
      </c>
    </row>
    <row r="158" spans="1:8" ht="15" customHeight="1">
      <c r="A158" s="519" t="s">
        <v>1377</v>
      </c>
      <c r="B158" s="749" t="s">
        <v>421</v>
      </c>
      <c r="C158" s="543" t="s">
        <v>13162</v>
      </c>
      <c r="D158" s="520" t="s">
        <v>9102</v>
      </c>
      <c r="E158" s="1193">
        <v>1</v>
      </c>
      <c r="F158" s="842"/>
      <c r="G158" s="542">
        <v>14.690000000000001</v>
      </c>
      <c r="H158" s="279">
        <f>IF(G158="","",G158-G158*COMPASS!$U$9)</f>
        <v>14.690000000000001</v>
      </c>
    </row>
    <row r="159" spans="1:8" ht="15" customHeight="1">
      <c r="A159" s="754" t="s">
        <v>11140</v>
      </c>
      <c r="B159" s="755"/>
      <c r="C159" s="756"/>
      <c r="D159" s="1229"/>
      <c r="E159" s="1476"/>
      <c r="F159" s="761"/>
      <c r="G159" s="1483"/>
      <c r="H159" s="279" t="str">
        <f>IF(G159="","",G159-G159*COMPASS!$U$9)</f>
        <v/>
      </c>
    </row>
    <row r="160" spans="1:8" ht="15" customHeight="1">
      <c r="A160" s="519" t="s">
        <v>1369</v>
      </c>
      <c r="B160" s="749" t="s">
        <v>1192</v>
      </c>
      <c r="C160" s="543" t="s">
        <v>13163</v>
      </c>
      <c r="D160" s="520" t="s">
        <v>8064</v>
      </c>
      <c r="E160" s="1193">
        <v>1</v>
      </c>
      <c r="F160" s="894" t="s">
        <v>14161</v>
      </c>
      <c r="G160" s="632">
        <v>180.03562500000001</v>
      </c>
      <c r="H160" s="279">
        <f>IF(G160="","",G160-G160*COMPASS!$U$9)</f>
        <v>180.03562500000001</v>
      </c>
    </row>
    <row r="161" spans="1:8" ht="15" customHeight="1">
      <c r="A161" s="754" t="s">
        <v>11141</v>
      </c>
      <c r="B161" s="755"/>
      <c r="C161" s="756"/>
      <c r="D161" s="756"/>
      <c r="E161" s="1476"/>
      <c r="F161" s="761"/>
      <c r="G161" s="1483"/>
      <c r="H161" s="279" t="str">
        <f>IF(G161="","",G161-G161*COMPASS!$U$9)</f>
        <v/>
      </c>
    </row>
    <row r="162" spans="1:8" ht="15" customHeight="1">
      <c r="A162" s="675" t="s">
        <v>10341</v>
      </c>
      <c r="B162" s="749" t="s">
        <v>421</v>
      </c>
      <c r="C162" s="543" t="s">
        <v>9112</v>
      </c>
      <c r="D162" s="543" t="s">
        <v>9113</v>
      </c>
      <c r="E162" s="1194">
        <v>20</v>
      </c>
      <c r="F162" s="842"/>
      <c r="G162" s="542">
        <v>6.8580000000000005</v>
      </c>
      <c r="H162" s="279">
        <f>IF(G162="","",G162-G162*COMPASS!$U$9)</f>
        <v>6.8580000000000005</v>
      </c>
    </row>
    <row r="163" spans="1:8" ht="15" customHeight="1">
      <c r="A163" s="675" t="s">
        <v>10342</v>
      </c>
      <c r="B163" s="749" t="s">
        <v>421</v>
      </c>
      <c r="C163" s="543" t="s">
        <v>9114</v>
      </c>
      <c r="D163" s="520" t="s">
        <v>9115</v>
      </c>
      <c r="E163" s="1194">
        <v>20</v>
      </c>
      <c r="F163" s="842"/>
      <c r="G163" s="542">
        <v>9.3825000000000003</v>
      </c>
      <c r="H163" s="279">
        <f>IF(G163="","",G163-G163*COMPASS!$U$9)</f>
        <v>9.3825000000000003</v>
      </c>
    </row>
    <row r="164" spans="1:8" ht="15" customHeight="1">
      <c r="A164" s="675" t="s">
        <v>10343</v>
      </c>
      <c r="B164" s="749" t="s">
        <v>421</v>
      </c>
      <c r="C164" s="543" t="s">
        <v>9116</v>
      </c>
      <c r="D164" s="520" t="s">
        <v>9117</v>
      </c>
      <c r="E164" s="1194">
        <v>20</v>
      </c>
      <c r="F164" s="842"/>
      <c r="G164" s="542">
        <v>11.907000000000002</v>
      </c>
      <c r="H164" s="279">
        <f>IF(G164="","",G164-G164*COMPASS!$U$9)</f>
        <v>11.907000000000002</v>
      </c>
    </row>
    <row r="165" spans="1:8" ht="15" customHeight="1">
      <c r="A165" s="675" t="s">
        <v>10344</v>
      </c>
      <c r="B165" s="749" t="s">
        <v>421</v>
      </c>
      <c r="C165" s="543" t="s">
        <v>9118</v>
      </c>
      <c r="D165" s="520" t="s">
        <v>9119</v>
      </c>
      <c r="E165" s="1194">
        <v>20</v>
      </c>
      <c r="F165" s="842"/>
      <c r="G165" s="542">
        <v>16.956000000000003</v>
      </c>
      <c r="H165" s="279">
        <f>IF(G165="","",G165-G165*COMPASS!$U$9)</f>
        <v>16.956000000000003</v>
      </c>
    </row>
    <row r="166" spans="1:8" ht="15" customHeight="1">
      <c r="A166" s="751" t="s">
        <v>11142</v>
      </c>
      <c r="B166" s="752"/>
      <c r="C166" s="753"/>
      <c r="D166" s="889"/>
      <c r="E166" s="1475"/>
      <c r="F166" s="759"/>
      <c r="G166" s="1482"/>
      <c r="H166" s="279" t="str">
        <f>IF(G166="","",G166-G166*COMPASS!$U$9)</f>
        <v/>
      </c>
    </row>
    <row r="167" spans="1:8" ht="15" customHeight="1">
      <c r="A167" s="754" t="s">
        <v>11143</v>
      </c>
      <c r="B167" s="755"/>
      <c r="C167" s="756"/>
      <c r="D167" s="1229"/>
      <c r="E167" s="1476"/>
      <c r="F167" s="761"/>
      <c r="G167" s="1483"/>
      <c r="H167" s="279" t="str">
        <f>IF(G167="","",G167-G167*COMPASS!$U$9)</f>
        <v/>
      </c>
    </row>
    <row r="168" spans="1:8" ht="15" customHeight="1">
      <c r="A168" s="519" t="s">
        <v>7735</v>
      </c>
      <c r="B168" s="749" t="s">
        <v>992</v>
      </c>
      <c r="C168" s="543" t="s">
        <v>13164</v>
      </c>
      <c r="D168" s="520" t="s">
        <v>9120</v>
      </c>
      <c r="E168" s="1193">
        <v>305</v>
      </c>
      <c r="F168" s="842"/>
      <c r="G168" s="542">
        <v>1.3332000000000002</v>
      </c>
      <c r="H168" s="279">
        <f>IF(G168="","",G168-G168*COMPASS!$U$9)</f>
        <v>1.3332000000000002</v>
      </c>
    </row>
    <row r="169" spans="1:8" ht="15" customHeight="1">
      <c r="A169" s="519" t="s">
        <v>12276</v>
      </c>
      <c r="B169" s="749" t="s">
        <v>421</v>
      </c>
      <c r="C169" s="543" t="s">
        <v>13165</v>
      </c>
      <c r="D169" s="520" t="s">
        <v>12277</v>
      </c>
      <c r="E169" s="1193">
        <v>305</v>
      </c>
      <c r="F169" s="842"/>
      <c r="G169" s="542">
        <v>1.3332000000000002</v>
      </c>
      <c r="H169" s="279">
        <f>IF(G169="","",G169-G169*COMPASS!$U$9)</f>
        <v>1.3332000000000002</v>
      </c>
    </row>
    <row r="170" spans="1:8" ht="15" customHeight="1">
      <c r="A170" s="519" t="s">
        <v>7736</v>
      </c>
      <c r="B170" s="749" t="s">
        <v>421</v>
      </c>
      <c r="C170" s="543" t="s">
        <v>13166</v>
      </c>
      <c r="D170" s="520" t="s">
        <v>9121</v>
      </c>
      <c r="E170" s="1193">
        <v>305</v>
      </c>
      <c r="F170" s="842"/>
      <c r="G170" s="542">
        <v>1.2936000000000001</v>
      </c>
      <c r="H170" s="279">
        <f>IF(G170="","",G170-G170*COMPASS!$U$9)</f>
        <v>1.2936000000000001</v>
      </c>
    </row>
    <row r="171" spans="1:8" ht="15" customHeight="1">
      <c r="A171" s="519" t="s">
        <v>12278</v>
      </c>
      <c r="B171" s="749" t="s">
        <v>421</v>
      </c>
      <c r="C171" s="543" t="s">
        <v>13167</v>
      </c>
      <c r="D171" s="520" t="s">
        <v>12279</v>
      </c>
      <c r="E171" s="1194">
        <v>305</v>
      </c>
      <c r="F171" s="866"/>
      <c r="G171" s="542">
        <v>1.2936000000000001</v>
      </c>
      <c r="H171" s="279">
        <f>IF(G171="","",G171-G171*COMPASS!$U$9)</f>
        <v>1.2936000000000001</v>
      </c>
    </row>
    <row r="172" spans="1:8" ht="15" customHeight="1">
      <c r="A172" s="519" t="s">
        <v>18411</v>
      </c>
      <c r="B172" s="749" t="s">
        <v>992</v>
      </c>
      <c r="C172" s="543" t="s">
        <v>18412</v>
      </c>
      <c r="D172" s="520" t="s">
        <v>18413</v>
      </c>
      <c r="E172" s="1194">
        <v>305</v>
      </c>
      <c r="F172" s="866"/>
      <c r="G172" s="542">
        <v>1.2936000000000001</v>
      </c>
      <c r="H172" s="279">
        <f>IF(G172="","",G172-G172*COMPASS!$U$9)</f>
        <v>1.2936000000000001</v>
      </c>
    </row>
    <row r="173" spans="1:8" ht="15" customHeight="1">
      <c r="A173" s="519" t="s">
        <v>7737</v>
      </c>
      <c r="B173" s="749" t="s">
        <v>992</v>
      </c>
      <c r="C173" s="543" t="s">
        <v>13168</v>
      </c>
      <c r="D173" s="520" t="s">
        <v>9122</v>
      </c>
      <c r="E173" s="1193">
        <v>305</v>
      </c>
      <c r="F173" s="842"/>
      <c r="G173" s="542">
        <v>1.0692000000000002</v>
      </c>
      <c r="H173" s="279">
        <f>IF(G173="","",G173-G173*COMPASS!$U$9)</f>
        <v>1.0692000000000002</v>
      </c>
    </row>
    <row r="174" spans="1:8" ht="15" customHeight="1">
      <c r="A174" s="519" t="s">
        <v>18119</v>
      </c>
      <c r="B174" s="749" t="s">
        <v>421</v>
      </c>
      <c r="C174" s="543" t="s">
        <v>18120</v>
      </c>
      <c r="D174" s="520" t="s">
        <v>18121</v>
      </c>
      <c r="E174" s="1193">
        <v>1000</v>
      </c>
      <c r="F174" s="842"/>
      <c r="G174" s="542">
        <v>1.0692000000000002</v>
      </c>
      <c r="H174" s="279">
        <f>IF(G174="","",G174-G174*COMPASS!$U$9)</f>
        <v>1.0692000000000002</v>
      </c>
    </row>
    <row r="175" spans="1:8" ht="15" customHeight="1">
      <c r="A175" s="519" t="s">
        <v>7738</v>
      </c>
      <c r="B175" s="749" t="s">
        <v>421</v>
      </c>
      <c r="C175" s="543" t="s">
        <v>13169</v>
      </c>
      <c r="D175" s="520" t="s">
        <v>9123</v>
      </c>
      <c r="E175" s="1194">
        <v>15250</v>
      </c>
      <c r="F175" s="842"/>
      <c r="G175" s="542">
        <v>1.0692000000000002</v>
      </c>
      <c r="H175" s="279">
        <f>IF(G175="","",G175-G175*COMPASS!$U$9)</f>
        <v>1.0692000000000002</v>
      </c>
    </row>
    <row r="176" spans="1:8" ht="15" customHeight="1">
      <c r="A176" s="519" t="s">
        <v>5178</v>
      </c>
      <c r="B176" s="749" t="s">
        <v>421</v>
      </c>
      <c r="C176" s="543" t="s">
        <v>13170</v>
      </c>
      <c r="D176" s="543" t="s">
        <v>11144</v>
      </c>
      <c r="E176" s="1193">
        <v>500</v>
      </c>
      <c r="F176" s="842"/>
      <c r="G176" s="542">
        <v>1.7556000000000003</v>
      </c>
      <c r="H176" s="279">
        <f>IF(G176="","",G176-G176*COMPASS!$U$9)</f>
        <v>1.7556000000000003</v>
      </c>
    </row>
    <row r="177" spans="1:8" ht="15" customHeight="1">
      <c r="A177" s="519" t="s">
        <v>13951</v>
      </c>
      <c r="B177" s="749" t="s">
        <v>421</v>
      </c>
      <c r="C177" s="543" t="s">
        <v>13952</v>
      </c>
      <c r="D177" s="520" t="s">
        <v>13953</v>
      </c>
      <c r="E177" s="1194">
        <v>305</v>
      </c>
      <c r="F177" s="842"/>
      <c r="G177" s="542" t="s">
        <v>5877</v>
      </c>
      <c r="H177" s="279" t="e">
        <f>IF(G177="","",G177-G177*COMPASS!$U$9)</f>
        <v>#VALUE!</v>
      </c>
    </row>
    <row r="178" spans="1:8" ht="15" customHeight="1">
      <c r="A178" s="754" t="s">
        <v>11145</v>
      </c>
      <c r="B178" s="755"/>
      <c r="C178" s="756"/>
      <c r="D178" s="756"/>
      <c r="E178" s="1476"/>
      <c r="F178" s="761"/>
      <c r="G178" s="1483"/>
      <c r="H178" s="279" t="str">
        <f>IF(G178="","",G178-G178*COMPASS!$U$9)</f>
        <v/>
      </c>
    </row>
    <row r="179" spans="1:8" ht="15" customHeight="1">
      <c r="A179" s="519" t="s">
        <v>568</v>
      </c>
      <c r="B179" s="749" t="s">
        <v>992</v>
      </c>
      <c r="C179" s="543" t="s">
        <v>13171</v>
      </c>
      <c r="D179" s="520" t="s">
        <v>9124</v>
      </c>
      <c r="E179" s="1193">
        <v>1</v>
      </c>
      <c r="F179" s="842"/>
      <c r="G179" s="542">
        <v>7.7625000000000002</v>
      </c>
      <c r="H179" s="279">
        <f>IF(G179="","",G179-G179*COMPASS!$U$9)</f>
        <v>7.7625000000000002</v>
      </c>
    </row>
    <row r="180" spans="1:8" ht="15" customHeight="1">
      <c r="A180" s="519" t="s">
        <v>1357</v>
      </c>
      <c r="B180" s="749" t="s">
        <v>992</v>
      </c>
      <c r="C180" s="543" t="s">
        <v>13172</v>
      </c>
      <c r="D180" s="520" t="s">
        <v>9125</v>
      </c>
      <c r="E180" s="1193">
        <v>1</v>
      </c>
      <c r="F180" s="842"/>
      <c r="G180" s="542">
        <v>7.7625000000000002</v>
      </c>
      <c r="H180" s="279">
        <f>IF(G180="","",G180-G180*COMPASS!$U$9)</f>
        <v>7.7625000000000002</v>
      </c>
    </row>
    <row r="181" spans="1:8" ht="15" customHeight="1">
      <c r="A181" s="519" t="s">
        <v>7563</v>
      </c>
      <c r="B181" s="749" t="s">
        <v>992</v>
      </c>
      <c r="C181" s="543" t="s">
        <v>7564</v>
      </c>
      <c r="D181" s="520" t="s">
        <v>9126</v>
      </c>
      <c r="E181" s="1193">
        <v>1</v>
      </c>
      <c r="F181" s="842"/>
      <c r="G181" s="542">
        <v>7.7625000000000002</v>
      </c>
      <c r="H181" s="279">
        <f>IF(G181="","",G181-G181*COMPASS!$U$9)</f>
        <v>7.7625000000000002</v>
      </c>
    </row>
    <row r="182" spans="1:8" ht="15" customHeight="1">
      <c r="A182" s="519" t="s">
        <v>18414</v>
      </c>
      <c r="B182" s="749" t="s">
        <v>992</v>
      </c>
      <c r="C182" s="543" t="s">
        <v>18415</v>
      </c>
      <c r="D182" s="520" t="s">
        <v>18416</v>
      </c>
      <c r="E182" s="1193">
        <v>1</v>
      </c>
      <c r="F182" s="842"/>
      <c r="G182" s="542">
        <v>7.7625000000000002</v>
      </c>
      <c r="H182" s="279">
        <f>IF(G182="","",G182-G182*COMPASS!$U$9)</f>
        <v>7.7625000000000002</v>
      </c>
    </row>
    <row r="183" spans="1:8" ht="15" customHeight="1">
      <c r="A183" s="519" t="s">
        <v>1358</v>
      </c>
      <c r="B183" s="749" t="s">
        <v>421</v>
      </c>
      <c r="C183" s="543" t="s">
        <v>13173</v>
      </c>
      <c r="D183" s="520" t="s">
        <v>9127</v>
      </c>
      <c r="E183" s="1193">
        <v>1</v>
      </c>
      <c r="F183" s="842"/>
      <c r="G183" s="542">
        <v>8.0594999999999999</v>
      </c>
      <c r="H183" s="279">
        <f>IF(G183="","",G183-G183*COMPASS!$U$9)</f>
        <v>8.0594999999999999</v>
      </c>
    </row>
    <row r="184" spans="1:8" ht="15" customHeight="1">
      <c r="A184" s="519" t="s">
        <v>1359</v>
      </c>
      <c r="B184" s="749" t="s">
        <v>421</v>
      </c>
      <c r="C184" s="543" t="s">
        <v>13174</v>
      </c>
      <c r="D184" s="520" t="s">
        <v>9128</v>
      </c>
      <c r="E184" s="1193">
        <v>1</v>
      </c>
      <c r="F184" s="842"/>
      <c r="G184" s="542">
        <v>8.0594999999999999</v>
      </c>
      <c r="H184" s="279">
        <f>IF(G184="","",G184-G184*COMPASS!$U$9)</f>
        <v>8.0594999999999999</v>
      </c>
    </row>
    <row r="185" spans="1:8" ht="15" customHeight="1">
      <c r="A185" s="519" t="s">
        <v>860</v>
      </c>
      <c r="B185" s="749" t="s">
        <v>1192</v>
      </c>
      <c r="C185" s="543" t="s">
        <v>13175</v>
      </c>
      <c r="D185" s="520" t="s">
        <v>9129</v>
      </c>
      <c r="E185" s="1194">
        <v>1</v>
      </c>
      <c r="F185" s="1228" t="s">
        <v>14161</v>
      </c>
      <c r="G185" s="632">
        <v>5.5910250000000001</v>
      </c>
      <c r="H185" s="279">
        <f>IF(G185="","",G185-G185*COMPASS!$U$9)</f>
        <v>5.5910250000000001</v>
      </c>
    </row>
    <row r="186" spans="1:8" ht="15" customHeight="1">
      <c r="A186" s="519" t="s">
        <v>9315</v>
      </c>
      <c r="B186" s="749" t="s">
        <v>421</v>
      </c>
      <c r="C186" s="543" t="s">
        <v>9130</v>
      </c>
      <c r="D186" s="520" t="s">
        <v>9131</v>
      </c>
      <c r="E186" s="1194">
        <v>1</v>
      </c>
      <c r="F186" s="866"/>
      <c r="G186" s="542">
        <v>8.0594999999999999</v>
      </c>
      <c r="H186" s="279">
        <f>IF(G186="","",G186-G186*COMPASS!$U$9)</f>
        <v>8.0594999999999999</v>
      </c>
    </row>
    <row r="187" spans="1:8" ht="15" customHeight="1">
      <c r="A187" s="519" t="s">
        <v>13954</v>
      </c>
      <c r="B187" s="749" t="s">
        <v>992</v>
      </c>
      <c r="C187" s="543" t="s">
        <v>13955</v>
      </c>
      <c r="D187" s="520" t="s">
        <v>18417</v>
      </c>
      <c r="E187" s="1194">
        <v>1</v>
      </c>
      <c r="F187" s="866"/>
      <c r="G187" s="542">
        <v>8.3025000000000002</v>
      </c>
      <c r="H187" s="279">
        <f>IF(G187="","",G187-G187*COMPASS!$U$9)</f>
        <v>8.3025000000000002</v>
      </c>
    </row>
    <row r="188" spans="1:8" ht="15" customHeight="1">
      <c r="A188" s="519" t="s">
        <v>13956</v>
      </c>
      <c r="B188" s="749" t="s">
        <v>992</v>
      </c>
      <c r="C188" s="543" t="s">
        <v>13957</v>
      </c>
      <c r="D188" s="520" t="s">
        <v>18418</v>
      </c>
      <c r="E188" s="1194">
        <v>1</v>
      </c>
      <c r="F188" s="866"/>
      <c r="G188" s="542">
        <v>8.3025000000000002</v>
      </c>
      <c r="H188" s="279">
        <f>IF(G188="","",G188-G188*COMPASS!$U$9)</f>
        <v>8.3025000000000002</v>
      </c>
    </row>
    <row r="189" spans="1:8" ht="15" customHeight="1">
      <c r="A189" s="519" t="s">
        <v>1389</v>
      </c>
      <c r="B189" s="749" t="s">
        <v>421</v>
      </c>
      <c r="C189" s="543" t="s">
        <v>13176</v>
      </c>
      <c r="D189" s="520" t="s">
        <v>11146</v>
      </c>
      <c r="E189" s="1193">
        <v>25</v>
      </c>
      <c r="F189" s="842"/>
      <c r="G189" s="542">
        <v>0.54</v>
      </c>
      <c r="H189" s="279">
        <f>IF(G189="","",G189-G189*COMPASS!$U$9)</f>
        <v>0.54</v>
      </c>
    </row>
    <row r="190" spans="1:8" ht="15" customHeight="1">
      <c r="A190" s="519" t="s">
        <v>1018</v>
      </c>
      <c r="B190" s="749" t="s">
        <v>421</v>
      </c>
      <c r="C190" s="543" t="s">
        <v>13177</v>
      </c>
      <c r="D190" s="520" t="s">
        <v>11147</v>
      </c>
      <c r="E190" s="1193">
        <v>25</v>
      </c>
      <c r="F190" s="842"/>
      <c r="G190" s="542">
        <v>0.59400000000000008</v>
      </c>
      <c r="H190" s="279">
        <f>IF(G190="","",G190-G190*COMPASS!$U$9)</f>
        <v>0.59400000000000008</v>
      </c>
    </row>
    <row r="191" spans="1:8" s="517" customFormat="1" ht="15" customHeight="1">
      <c r="A191" s="754" t="s">
        <v>11148</v>
      </c>
      <c r="B191" s="755"/>
      <c r="C191" s="756"/>
      <c r="D191" s="1229"/>
      <c r="E191" s="1476"/>
      <c r="F191" s="761"/>
      <c r="G191" s="1483"/>
      <c r="H191" s="279" t="str">
        <f>IF(G191="","",G191-G191*COMPASS!$U$9)</f>
        <v/>
      </c>
    </row>
    <row r="192" spans="1:8" ht="15" customHeight="1">
      <c r="A192" s="519" t="s">
        <v>1043</v>
      </c>
      <c r="B192" s="749" t="s">
        <v>1192</v>
      </c>
      <c r="C192" s="543" t="s">
        <v>13178</v>
      </c>
      <c r="D192" s="520" t="s">
        <v>9132</v>
      </c>
      <c r="E192" s="1193">
        <v>1</v>
      </c>
      <c r="F192" s="894" t="s">
        <v>14161</v>
      </c>
      <c r="G192" s="632">
        <v>179.87062499999999</v>
      </c>
      <c r="H192" s="279">
        <f>IF(G192="","",G192-G192*COMPASS!$U$9)</f>
        <v>179.87062499999999</v>
      </c>
    </row>
    <row r="193" spans="1:8" ht="15" customHeight="1">
      <c r="A193" s="519" t="s">
        <v>1336</v>
      </c>
      <c r="B193" s="749" t="s">
        <v>1192</v>
      </c>
      <c r="C193" s="543" t="s">
        <v>13179</v>
      </c>
      <c r="D193" s="520" t="s">
        <v>9133</v>
      </c>
      <c r="E193" s="1193">
        <v>1</v>
      </c>
      <c r="F193" s="894" t="s">
        <v>14161</v>
      </c>
      <c r="G193" s="632">
        <v>272.46780000000001</v>
      </c>
      <c r="H193" s="279">
        <f>IF(G193="","",G193-G193*COMPASS!$U$9)</f>
        <v>272.46780000000001</v>
      </c>
    </row>
    <row r="194" spans="1:8" ht="15" customHeight="1">
      <c r="A194" s="519" t="s">
        <v>535</v>
      </c>
      <c r="B194" s="749" t="s">
        <v>1192</v>
      </c>
      <c r="C194" s="543" t="s">
        <v>13180</v>
      </c>
      <c r="D194" s="520" t="s">
        <v>11149</v>
      </c>
      <c r="E194" s="1193">
        <v>1</v>
      </c>
      <c r="F194" s="894" t="s">
        <v>14161</v>
      </c>
      <c r="G194" s="632">
        <v>328.66762500000004</v>
      </c>
      <c r="H194" s="279">
        <f>IF(G194="","",G194-G194*COMPASS!$U$9)</f>
        <v>328.66762500000004</v>
      </c>
    </row>
    <row r="195" spans="1:8" ht="15" customHeight="1">
      <c r="A195" s="519" t="s">
        <v>6039</v>
      </c>
      <c r="B195" s="749" t="s">
        <v>1192</v>
      </c>
      <c r="C195" s="543" t="s">
        <v>13181</v>
      </c>
      <c r="D195" s="520" t="s">
        <v>9134</v>
      </c>
      <c r="E195" s="1193">
        <v>1</v>
      </c>
      <c r="F195" s="894" t="s">
        <v>14161</v>
      </c>
      <c r="G195" s="632">
        <v>258.679575</v>
      </c>
      <c r="H195" s="279">
        <f>IF(G195="","",G195-G195*COMPASS!$U$9)</f>
        <v>258.679575</v>
      </c>
    </row>
    <row r="196" spans="1:8" s="517" customFormat="1" ht="15" customHeight="1">
      <c r="A196" s="519" t="s">
        <v>11150</v>
      </c>
      <c r="B196" s="749" t="s">
        <v>992</v>
      </c>
      <c r="C196" s="543">
        <v>760237024</v>
      </c>
      <c r="D196" s="520" t="s">
        <v>11151</v>
      </c>
      <c r="E196" s="1193">
        <v>1</v>
      </c>
      <c r="F196" s="842"/>
      <c r="G196" s="542">
        <v>234.87299999999999</v>
      </c>
      <c r="H196" s="279">
        <f>IF(G196="","",G196-G196*COMPASS!$U$9)</f>
        <v>234.87299999999999</v>
      </c>
    </row>
    <row r="197" spans="1:8" ht="15" customHeight="1">
      <c r="A197" s="519" t="s">
        <v>11152</v>
      </c>
      <c r="B197" s="749" t="s">
        <v>421</v>
      </c>
      <c r="C197" s="543">
        <v>760237025</v>
      </c>
      <c r="D197" s="520" t="s">
        <v>12280</v>
      </c>
      <c r="E197" s="1193">
        <v>1</v>
      </c>
      <c r="F197" s="842"/>
      <c r="G197" s="542">
        <v>401.24700000000007</v>
      </c>
      <c r="H197" s="279">
        <f>IF(G197="","",G197-G197*COMPASS!$U$9)</f>
        <v>401.24700000000007</v>
      </c>
    </row>
    <row r="198" spans="1:8" ht="15" customHeight="1">
      <c r="A198" s="519" t="s">
        <v>13182</v>
      </c>
      <c r="B198" s="749" t="s">
        <v>421</v>
      </c>
      <c r="C198" s="543">
        <v>760237060</v>
      </c>
      <c r="D198" s="520" t="s">
        <v>13183</v>
      </c>
      <c r="E198" s="1193">
        <v>1</v>
      </c>
      <c r="F198" s="842"/>
      <c r="G198" s="542">
        <v>529.26750000000004</v>
      </c>
      <c r="H198" s="279">
        <f>IF(G198="","",G198-G198*COMPASS!$U$9)</f>
        <v>529.26750000000004</v>
      </c>
    </row>
    <row r="199" spans="1:8" ht="15" customHeight="1">
      <c r="A199" s="519" t="s">
        <v>6040</v>
      </c>
      <c r="B199" s="749" t="s">
        <v>1192</v>
      </c>
      <c r="C199" s="543" t="s">
        <v>13097</v>
      </c>
      <c r="D199" s="520" t="s">
        <v>8041</v>
      </c>
      <c r="E199" s="1193">
        <v>1</v>
      </c>
      <c r="F199" s="894" t="s">
        <v>14161</v>
      </c>
      <c r="G199" s="632">
        <v>127.413</v>
      </c>
      <c r="H199" s="279">
        <f>IF(G199="","",G199-G199*COMPASS!$U$9)</f>
        <v>127.413</v>
      </c>
    </row>
    <row r="200" spans="1:8" ht="15" customHeight="1">
      <c r="A200" s="754" t="s">
        <v>11099</v>
      </c>
      <c r="B200" s="755"/>
      <c r="C200" s="756"/>
      <c r="D200" s="1229"/>
      <c r="E200" s="1476"/>
      <c r="F200" s="761"/>
      <c r="G200" s="1483"/>
      <c r="H200" s="279" t="str">
        <f>IF(G200="","",G200-G200*COMPASS!$U$9)</f>
        <v/>
      </c>
    </row>
    <row r="201" spans="1:8" ht="15" customHeight="1">
      <c r="A201" s="675" t="s">
        <v>11100</v>
      </c>
      <c r="B201" s="750" t="s">
        <v>992</v>
      </c>
      <c r="C201" s="543">
        <v>760237040</v>
      </c>
      <c r="D201" s="543" t="s">
        <v>13869</v>
      </c>
      <c r="E201" s="1194">
        <v>1</v>
      </c>
      <c r="F201" s="866"/>
      <c r="G201" s="542">
        <v>60.48</v>
      </c>
      <c r="H201" s="279">
        <f>IF(G201="","",G201-G201*COMPASS!$U$9)</f>
        <v>60.48</v>
      </c>
    </row>
    <row r="202" spans="1:8" ht="15" customHeight="1">
      <c r="A202" s="675" t="s">
        <v>18409</v>
      </c>
      <c r="B202" s="750" t="s">
        <v>992</v>
      </c>
      <c r="C202" s="543">
        <v>760237052</v>
      </c>
      <c r="D202" s="543" t="s">
        <v>18410</v>
      </c>
      <c r="E202" s="1194">
        <v>1</v>
      </c>
      <c r="F202" s="866"/>
      <c r="G202" s="542">
        <v>60.48</v>
      </c>
      <c r="H202" s="279">
        <f>IF(G202="","",G202-G202*COMPASS!$U$9)</f>
        <v>60.48</v>
      </c>
    </row>
    <row r="203" spans="1:8" ht="15" customHeight="1">
      <c r="A203" s="675" t="s">
        <v>11101</v>
      </c>
      <c r="B203" s="750" t="s">
        <v>421</v>
      </c>
      <c r="C203" s="543">
        <v>760237041</v>
      </c>
      <c r="D203" s="543" t="s">
        <v>13870</v>
      </c>
      <c r="E203" s="1194">
        <v>1</v>
      </c>
      <c r="F203" s="866"/>
      <c r="G203" s="542">
        <v>95.815999999999988</v>
      </c>
      <c r="H203" s="279">
        <f>IF(G203="","",G203-G203*COMPASS!$U$9)</f>
        <v>95.815999999999988</v>
      </c>
    </row>
    <row r="204" spans="1:8" ht="15" customHeight="1">
      <c r="A204" s="675" t="s">
        <v>1255</v>
      </c>
      <c r="B204" s="750" t="s">
        <v>421</v>
      </c>
      <c r="C204" s="543" t="s">
        <v>13098</v>
      </c>
      <c r="D204" s="543" t="s">
        <v>8042</v>
      </c>
      <c r="E204" s="1194">
        <v>10</v>
      </c>
      <c r="F204" s="866"/>
      <c r="G204" s="542">
        <v>1.302</v>
      </c>
      <c r="H204" s="279">
        <f>IF(G204="","",G204-G204*COMPASS!$U$9)</f>
        <v>1.302</v>
      </c>
    </row>
    <row r="205" spans="1:8" ht="15" customHeight="1">
      <c r="A205" s="754" t="s">
        <v>11153</v>
      </c>
      <c r="B205" s="755"/>
      <c r="C205" s="756"/>
      <c r="D205" s="1229"/>
      <c r="E205" s="1476"/>
      <c r="F205" s="761"/>
      <c r="G205" s="1483"/>
      <c r="H205" s="279" t="str">
        <f>IF(G205="","",G205-G205*COMPASS!$U$9)</f>
        <v/>
      </c>
    </row>
    <row r="206" spans="1:8" ht="15" customHeight="1">
      <c r="A206" s="519" t="s">
        <v>20377</v>
      </c>
      <c r="B206" s="750" t="s">
        <v>421</v>
      </c>
      <c r="C206" s="543" t="s">
        <v>20378</v>
      </c>
      <c r="D206" s="520" t="s">
        <v>20379</v>
      </c>
      <c r="E206" s="1193">
        <v>1</v>
      </c>
      <c r="F206" s="842"/>
      <c r="G206" s="542">
        <v>8.218</v>
      </c>
      <c r="H206" s="279">
        <f>IF(G206="","",G206-G206*COMPASS!$U$9)</f>
        <v>8.218</v>
      </c>
    </row>
    <row r="207" spans="1:8" ht="15" customHeight="1">
      <c r="A207" s="519" t="s">
        <v>9135</v>
      </c>
      <c r="B207" s="749" t="s">
        <v>992</v>
      </c>
      <c r="C207" s="543" t="s">
        <v>9136</v>
      </c>
      <c r="D207" s="520" t="s">
        <v>9137</v>
      </c>
      <c r="E207" s="1193">
        <v>1</v>
      </c>
      <c r="F207" s="842"/>
      <c r="G207" s="542">
        <v>9.1839999999999993</v>
      </c>
      <c r="H207" s="279">
        <f>IF(G207="","",G207-G207*COMPASS!$U$9)</f>
        <v>9.1839999999999993</v>
      </c>
    </row>
    <row r="208" spans="1:8" ht="15" customHeight="1">
      <c r="A208" s="675" t="s">
        <v>17713</v>
      </c>
      <c r="B208" s="749" t="s">
        <v>992</v>
      </c>
      <c r="C208" s="543" t="s">
        <v>17714</v>
      </c>
      <c r="D208" s="543" t="s">
        <v>17715</v>
      </c>
      <c r="E208" s="1193">
        <v>1</v>
      </c>
      <c r="F208" s="842"/>
      <c r="G208" s="542">
        <v>10.149999999999999</v>
      </c>
      <c r="H208" s="279">
        <f>IF(G208="","",G208-G208*COMPASS!$U$9)</f>
        <v>10.149999999999999</v>
      </c>
    </row>
    <row r="209" spans="1:8" ht="15" customHeight="1">
      <c r="A209" s="519" t="s">
        <v>9138</v>
      </c>
      <c r="B209" s="749" t="s">
        <v>992</v>
      </c>
      <c r="C209" s="543" t="s">
        <v>9139</v>
      </c>
      <c r="D209" s="520" t="s">
        <v>9140</v>
      </c>
      <c r="E209" s="1193">
        <v>1</v>
      </c>
      <c r="F209" s="842"/>
      <c r="G209" s="542">
        <v>11.116</v>
      </c>
      <c r="H209" s="279">
        <f>IF(G209="","",G209-G209*COMPASS!$U$9)</f>
        <v>11.116</v>
      </c>
    </row>
    <row r="210" spans="1:8" ht="15" customHeight="1">
      <c r="A210" s="519" t="s">
        <v>9141</v>
      </c>
      <c r="B210" s="749" t="s">
        <v>992</v>
      </c>
      <c r="C210" s="543" t="s">
        <v>9142</v>
      </c>
      <c r="D210" s="520" t="s">
        <v>9143</v>
      </c>
      <c r="E210" s="1193">
        <v>1</v>
      </c>
      <c r="F210" s="842"/>
      <c r="G210" s="542">
        <v>13.048</v>
      </c>
      <c r="H210" s="279">
        <f>IF(G210="","",G210-G210*COMPASS!$U$9)</f>
        <v>13.048</v>
      </c>
    </row>
    <row r="211" spans="1:8" ht="15" customHeight="1">
      <c r="A211" s="519" t="s">
        <v>9144</v>
      </c>
      <c r="B211" s="749" t="s">
        <v>421</v>
      </c>
      <c r="C211" s="543" t="s">
        <v>9145</v>
      </c>
      <c r="D211" s="520" t="s">
        <v>9146</v>
      </c>
      <c r="E211" s="1193">
        <v>1</v>
      </c>
      <c r="F211" s="842"/>
      <c r="G211" s="542">
        <v>16.911999999999999</v>
      </c>
      <c r="H211" s="279">
        <f>IF(G211="","",G211-G211*COMPASS!$U$9)</f>
        <v>16.911999999999999</v>
      </c>
    </row>
    <row r="212" spans="1:8" ht="15" customHeight="1">
      <c r="A212" s="519" t="s">
        <v>9147</v>
      </c>
      <c r="B212" s="749" t="s">
        <v>421</v>
      </c>
      <c r="C212" s="543" t="s">
        <v>9148</v>
      </c>
      <c r="D212" s="520" t="s">
        <v>9149</v>
      </c>
      <c r="E212" s="1193">
        <v>1</v>
      </c>
      <c r="F212" s="842"/>
      <c r="G212" s="542">
        <v>9.1839999999999993</v>
      </c>
      <c r="H212" s="279">
        <f>IF(G212="","",G212-G212*COMPASS!$U$9)</f>
        <v>9.1839999999999993</v>
      </c>
    </row>
    <row r="213" spans="1:8" ht="15" customHeight="1">
      <c r="A213" s="519" t="s">
        <v>9150</v>
      </c>
      <c r="B213" s="749" t="s">
        <v>421</v>
      </c>
      <c r="C213" s="543" t="s">
        <v>9151</v>
      </c>
      <c r="D213" s="520" t="s">
        <v>9152</v>
      </c>
      <c r="E213" s="1193">
        <v>1</v>
      </c>
      <c r="F213" s="842"/>
      <c r="G213" s="542">
        <v>11.116</v>
      </c>
      <c r="H213" s="279">
        <f>IF(G213="","",G213-G213*COMPASS!$U$9)</f>
        <v>11.116</v>
      </c>
    </row>
    <row r="214" spans="1:8" ht="15" customHeight="1">
      <c r="A214" s="519" t="s">
        <v>9153</v>
      </c>
      <c r="B214" s="749" t="s">
        <v>421</v>
      </c>
      <c r="C214" s="543" t="s">
        <v>9154</v>
      </c>
      <c r="D214" s="520" t="s">
        <v>9155</v>
      </c>
      <c r="E214" s="1193">
        <v>1</v>
      </c>
      <c r="F214" s="842"/>
      <c r="G214" s="542">
        <v>13.048</v>
      </c>
      <c r="H214" s="279">
        <f>IF(G214="","",G214-G214*COMPASS!$U$9)</f>
        <v>13.048</v>
      </c>
    </row>
    <row r="215" spans="1:8" ht="15" customHeight="1">
      <c r="A215" s="519" t="s">
        <v>9156</v>
      </c>
      <c r="B215" s="749" t="s">
        <v>421</v>
      </c>
      <c r="C215" s="543" t="s">
        <v>9157</v>
      </c>
      <c r="D215" s="520" t="s">
        <v>9158</v>
      </c>
      <c r="E215" s="1193">
        <v>1</v>
      </c>
      <c r="F215" s="842"/>
      <c r="G215" s="542">
        <v>16.911999999999999</v>
      </c>
      <c r="H215" s="279">
        <f>IF(G215="","",G215-G215*COMPASS!$U$9)</f>
        <v>16.911999999999999</v>
      </c>
    </row>
    <row r="216" spans="1:8" ht="15" customHeight="1">
      <c r="A216" s="519" t="s">
        <v>9159</v>
      </c>
      <c r="B216" s="749" t="s">
        <v>421</v>
      </c>
      <c r="C216" s="543" t="s">
        <v>9160</v>
      </c>
      <c r="D216" s="520" t="s">
        <v>9161</v>
      </c>
      <c r="E216" s="1193">
        <v>1</v>
      </c>
      <c r="F216" s="842"/>
      <c r="G216" s="542">
        <v>9.1839999999999993</v>
      </c>
      <c r="H216" s="279">
        <f>IF(G216="","",G216-G216*COMPASS!$U$9)</f>
        <v>9.1839999999999993</v>
      </c>
    </row>
    <row r="217" spans="1:8" ht="15" customHeight="1">
      <c r="A217" s="519" t="s">
        <v>9162</v>
      </c>
      <c r="B217" s="749" t="s">
        <v>421</v>
      </c>
      <c r="C217" s="543" t="s">
        <v>9163</v>
      </c>
      <c r="D217" s="520" t="s">
        <v>9164</v>
      </c>
      <c r="E217" s="1193">
        <v>1</v>
      </c>
      <c r="F217" s="842"/>
      <c r="G217" s="542">
        <v>11.116</v>
      </c>
      <c r="H217" s="279">
        <f>IF(G217="","",G217-G217*COMPASS!$U$9)</f>
        <v>11.116</v>
      </c>
    </row>
    <row r="218" spans="1:8" ht="15" customHeight="1">
      <c r="A218" s="519" t="s">
        <v>9165</v>
      </c>
      <c r="B218" s="749" t="s">
        <v>421</v>
      </c>
      <c r="C218" s="543" t="s">
        <v>9166</v>
      </c>
      <c r="D218" s="520" t="s">
        <v>9167</v>
      </c>
      <c r="E218" s="1193">
        <v>1</v>
      </c>
      <c r="F218" s="842"/>
      <c r="G218" s="542">
        <v>12.6</v>
      </c>
      <c r="H218" s="279">
        <f>IF(G218="","",G218-G218*COMPASS!$U$9)</f>
        <v>12.6</v>
      </c>
    </row>
    <row r="219" spans="1:8" ht="15" customHeight="1">
      <c r="A219" s="519" t="s">
        <v>9168</v>
      </c>
      <c r="B219" s="749" t="s">
        <v>421</v>
      </c>
      <c r="C219" s="543" t="s">
        <v>9169</v>
      </c>
      <c r="D219" s="520" t="s">
        <v>9170</v>
      </c>
      <c r="E219" s="1193">
        <v>1</v>
      </c>
      <c r="F219" s="842"/>
      <c r="G219" s="542">
        <v>16.911999999999999</v>
      </c>
      <c r="H219" s="279">
        <f>IF(G219="","",G219-G219*COMPASS!$U$9)</f>
        <v>16.911999999999999</v>
      </c>
    </row>
    <row r="220" spans="1:8" ht="15" customHeight="1">
      <c r="A220" s="519" t="s">
        <v>9171</v>
      </c>
      <c r="B220" s="749" t="s">
        <v>421</v>
      </c>
      <c r="C220" s="543" t="s">
        <v>9172</v>
      </c>
      <c r="D220" s="520" t="s">
        <v>9173</v>
      </c>
      <c r="E220" s="1193">
        <v>1</v>
      </c>
      <c r="F220" s="842"/>
      <c r="G220" s="542">
        <v>9.1839999999999993</v>
      </c>
      <c r="H220" s="279">
        <f>IF(G220="","",G220-G220*COMPASS!$U$9)</f>
        <v>9.1839999999999993</v>
      </c>
    </row>
    <row r="221" spans="1:8" ht="15" customHeight="1">
      <c r="A221" s="519" t="s">
        <v>9174</v>
      </c>
      <c r="B221" s="749" t="s">
        <v>421</v>
      </c>
      <c r="C221" s="543" t="s">
        <v>9175</v>
      </c>
      <c r="D221" s="520" t="s">
        <v>9176</v>
      </c>
      <c r="E221" s="1193">
        <v>1</v>
      </c>
      <c r="F221" s="842"/>
      <c r="G221" s="542">
        <v>11.116</v>
      </c>
      <c r="H221" s="279">
        <f>IF(G221="","",G221-G221*COMPASS!$U$9)</f>
        <v>11.116</v>
      </c>
    </row>
    <row r="222" spans="1:8" ht="15" customHeight="1">
      <c r="A222" s="519" t="s">
        <v>9177</v>
      </c>
      <c r="B222" s="749" t="s">
        <v>421</v>
      </c>
      <c r="C222" s="543" t="s">
        <v>9178</v>
      </c>
      <c r="D222" s="520" t="s">
        <v>9179</v>
      </c>
      <c r="E222" s="1193">
        <v>1</v>
      </c>
      <c r="F222" s="842"/>
      <c r="G222" s="542">
        <v>12.6</v>
      </c>
      <c r="H222" s="279">
        <f>IF(G222="","",G222-G222*COMPASS!$U$9)</f>
        <v>12.6</v>
      </c>
    </row>
    <row r="223" spans="1:8" ht="15" customHeight="1">
      <c r="A223" s="519" t="s">
        <v>9180</v>
      </c>
      <c r="B223" s="749" t="s">
        <v>421</v>
      </c>
      <c r="C223" s="543" t="s">
        <v>9181</v>
      </c>
      <c r="D223" s="520" t="s">
        <v>9182</v>
      </c>
      <c r="E223" s="1193">
        <v>1</v>
      </c>
      <c r="F223" s="842"/>
      <c r="G223" s="542">
        <v>16.911999999999999</v>
      </c>
      <c r="H223" s="279">
        <f>IF(G223="","",G223-G223*COMPASS!$U$9)</f>
        <v>16.911999999999999</v>
      </c>
    </row>
    <row r="224" spans="1:8" ht="15" customHeight="1">
      <c r="A224" s="519" t="s">
        <v>9183</v>
      </c>
      <c r="B224" s="749" t="s">
        <v>421</v>
      </c>
      <c r="C224" s="543" t="s">
        <v>9184</v>
      </c>
      <c r="D224" s="520" t="s">
        <v>9185</v>
      </c>
      <c r="E224" s="1193">
        <v>1</v>
      </c>
      <c r="F224" s="842"/>
      <c r="G224" s="542">
        <v>9.1839999999999993</v>
      </c>
      <c r="H224" s="279">
        <f>IF(G224="","",G224-G224*COMPASS!$U$9)</f>
        <v>9.1839999999999993</v>
      </c>
    </row>
    <row r="225" spans="1:8" ht="15" customHeight="1">
      <c r="A225" s="519" t="s">
        <v>9186</v>
      </c>
      <c r="B225" s="749" t="s">
        <v>421</v>
      </c>
      <c r="C225" s="543" t="s">
        <v>9187</v>
      </c>
      <c r="D225" s="520" t="s">
        <v>9188</v>
      </c>
      <c r="E225" s="1193">
        <v>1</v>
      </c>
      <c r="F225" s="842"/>
      <c r="G225" s="542">
        <v>11.116</v>
      </c>
      <c r="H225" s="279">
        <f>IF(G225="","",G225-G225*COMPASS!$U$9)</f>
        <v>11.116</v>
      </c>
    </row>
    <row r="226" spans="1:8" ht="15" customHeight="1">
      <c r="A226" s="519" t="s">
        <v>9189</v>
      </c>
      <c r="B226" s="749" t="s">
        <v>421</v>
      </c>
      <c r="C226" s="543" t="s">
        <v>9190</v>
      </c>
      <c r="D226" s="520" t="s">
        <v>9191</v>
      </c>
      <c r="E226" s="1193">
        <v>1</v>
      </c>
      <c r="F226" s="842"/>
      <c r="G226" s="542">
        <v>12.6</v>
      </c>
      <c r="H226" s="279">
        <f>IF(G226="","",G226-G226*COMPASS!$U$9)</f>
        <v>12.6</v>
      </c>
    </row>
    <row r="227" spans="1:8" ht="15" customHeight="1">
      <c r="A227" s="519" t="s">
        <v>9192</v>
      </c>
      <c r="B227" s="749" t="s">
        <v>421</v>
      </c>
      <c r="C227" s="543" t="s">
        <v>9193</v>
      </c>
      <c r="D227" s="520" t="s">
        <v>9194</v>
      </c>
      <c r="E227" s="1193">
        <v>1</v>
      </c>
      <c r="F227" s="842"/>
      <c r="G227" s="542">
        <v>16.911999999999999</v>
      </c>
      <c r="H227" s="279">
        <f>IF(G227="","",G227-G227*COMPASS!$U$9)</f>
        <v>16.911999999999999</v>
      </c>
    </row>
    <row r="228" spans="1:8" ht="15" customHeight="1">
      <c r="A228" s="751" t="s">
        <v>13958</v>
      </c>
      <c r="B228" s="752"/>
      <c r="C228" s="753"/>
      <c r="D228" s="753"/>
      <c r="E228" s="1475"/>
      <c r="F228" s="759"/>
      <c r="G228" s="1482"/>
      <c r="H228" s="279" t="str">
        <f>IF(G228="","",G228-G228*COMPASS!$U$9)</f>
        <v/>
      </c>
    </row>
    <row r="229" spans="1:8" ht="15" customHeight="1">
      <c r="A229" s="675" t="s">
        <v>13959</v>
      </c>
      <c r="B229" s="750" t="s">
        <v>421</v>
      </c>
      <c r="C229" s="543" t="s">
        <v>12477</v>
      </c>
      <c r="D229" s="543" t="s">
        <v>13960</v>
      </c>
      <c r="E229" s="1194">
        <v>1</v>
      </c>
      <c r="F229" s="866"/>
      <c r="G229" s="542">
        <v>11.367999999999999</v>
      </c>
      <c r="H229" s="279">
        <f>IF(G229="","",G229-G229*COMPASS!$U$9)</f>
        <v>11.367999999999999</v>
      </c>
    </row>
    <row r="230" spans="1:8" ht="15" customHeight="1">
      <c r="A230" s="675" t="s">
        <v>13961</v>
      </c>
      <c r="B230" s="750" t="s">
        <v>992</v>
      </c>
      <c r="C230" s="543" t="s">
        <v>12478</v>
      </c>
      <c r="D230" s="543" t="s">
        <v>12479</v>
      </c>
      <c r="E230" s="1194">
        <v>1</v>
      </c>
      <c r="F230" s="866"/>
      <c r="G230" s="542">
        <v>12.851999999999999</v>
      </c>
      <c r="H230" s="279">
        <f>IF(G230="","",G230-G230*COMPASS!$U$9)</f>
        <v>12.851999999999999</v>
      </c>
    </row>
    <row r="231" spans="1:8" ht="15" customHeight="1">
      <c r="A231" s="675" t="s">
        <v>13962</v>
      </c>
      <c r="B231" s="750" t="s">
        <v>992</v>
      </c>
      <c r="C231" s="543" t="s">
        <v>12480</v>
      </c>
      <c r="D231" s="543" t="s">
        <v>12481</v>
      </c>
      <c r="E231" s="1194">
        <v>1</v>
      </c>
      <c r="F231" s="866"/>
      <c r="G231" s="542">
        <v>14.335999999999999</v>
      </c>
      <c r="H231" s="279">
        <f>IF(G231="","",G231-G231*COMPASS!$U$9)</f>
        <v>14.335999999999999</v>
      </c>
    </row>
    <row r="232" spans="1:8" ht="15" customHeight="1">
      <c r="A232" s="675" t="s">
        <v>13963</v>
      </c>
      <c r="B232" s="750" t="s">
        <v>992</v>
      </c>
      <c r="C232" s="543" t="s">
        <v>12482</v>
      </c>
      <c r="D232" s="543" t="s">
        <v>12483</v>
      </c>
      <c r="E232" s="1194">
        <v>1</v>
      </c>
      <c r="F232" s="866"/>
      <c r="G232" s="542">
        <v>16.561999999999998</v>
      </c>
      <c r="H232" s="279">
        <f>IF(G232="","",G232-G232*COMPASS!$U$9)</f>
        <v>16.561999999999998</v>
      </c>
    </row>
    <row r="233" spans="1:8" ht="15" customHeight="1">
      <c r="A233" s="751" t="s">
        <v>11154</v>
      </c>
      <c r="B233" s="752"/>
      <c r="C233" s="753"/>
      <c r="D233" s="889"/>
      <c r="E233" s="1475"/>
      <c r="F233" s="759"/>
      <c r="G233" s="1482"/>
      <c r="H233" s="279" t="str">
        <f>IF(G233="","",G233-G233*COMPASS!$U$9)</f>
        <v/>
      </c>
    </row>
    <row r="234" spans="1:8" ht="15" customHeight="1">
      <c r="A234" s="754" t="s">
        <v>11155</v>
      </c>
      <c r="B234" s="755"/>
      <c r="C234" s="756"/>
      <c r="D234" s="1229"/>
      <c r="E234" s="1476"/>
      <c r="F234" s="761"/>
      <c r="G234" s="1483"/>
      <c r="H234" s="279" t="str">
        <f>IF(G234="","",G234-G234*COMPASS!$U$9)</f>
        <v/>
      </c>
    </row>
    <row r="235" spans="1:8" ht="15" customHeight="1">
      <c r="A235" s="519" t="s">
        <v>475</v>
      </c>
      <c r="B235" s="749" t="s">
        <v>1192</v>
      </c>
      <c r="C235" s="543" t="s">
        <v>13184</v>
      </c>
      <c r="D235" s="543" t="s">
        <v>12281</v>
      </c>
      <c r="E235" s="1193">
        <v>1</v>
      </c>
      <c r="F235" s="894" t="s">
        <v>14161</v>
      </c>
      <c r="G235" s="632">
        <v>7.2171000000000003</v>
      </c>
      <c r="H235" s="279">
        <f>IF(G235="","",G235-G235*COMPASS!$U$9)</f>
        <v>7.2171000000000003</v>
      </c>
    </row>
    <row r="236" spans="1:8" ht="15" customHeight="1">
      <c r="A236" s="519" t="s">
        <v>1019</v>
      </c>
      <c r="B236" s="749" t="s">
        <v>1192</v>
      </c>
      <c r="C236" s="543" t="s">
        <v>13185</v>
      </c>
      <c r="D236" s="543" t="s">
        <v>12282</v>
      </c>
      <c r="E236" s="1193">
        <v>1</v>
      </c>
      <c r="F236" s="894" t="s">
        <v>14161</v>
      </c>
      <c r="G236" s="632">
        <v>8.0858249999999998</v>
      </c>
      <c r="H236" s="279">
        <f>IF(G236="","",G236-G236*COMPASS!$U$9)</f>
        <v>8.0858249999999998</v>
      </c>
    </row>
    <row r="237" spans="1:8" ht="15" customHeight="1">
      <c r="A237" s="519" t="s">
        <v>1360</v>
      </c>
      <c r="B237" s="749" t="s">
        <v>1192</v>
      </c>
      <c r="C237" s="543" t="s">
        <v>13186</v>
      </c>
      <c r="D237" s="543" t="s">
        <v>12283</v>
      </c>
      <c r="E237" s="1193">
        <v>1</v>
      </c>
      <c r="F237" s="894" t="s">
        <v>14161</v>
      </c>
      <c r="G237" s="632">
        <v>9.0436499999999995</v>
      </c>
      <c r="H237" s="279">
        <f>IF(G237="","",G237-G237*COMPASS!$U$9)</f>
        <v>9.0436499999999995</v>
      </c>
    </row>
    <row r="238" spans="1:8" ht="15" customHeight="1">
      <c r="A238" s="519" t="s">
        <v>18122</v>
      </c>
      <c r="B238" s="749" t="s">
        <v>1192</v>
      </c>
      <c r="C238" s="543" t="s">
        <v>18123</v>
      </c>
      <c r="D238" s="543" t="s">
        <v>18124</v>
      </c>
      <c r="E238" s="1193">
        <v>1</v>
      </c>
      <c r="F238" s="894" t="s">
        <v>14161</v>
      </c>
      <c r="G238" s="632">
        <v>12.251250000000001</v>
      </c>
      <c r="H238" s="279">
        <f>IF(G238="","",G238-G238*COMPASS!$U$9)</f>
        <v>12.251250000000001</v>
      </c>
    </row>
    <row r="239" spans="1:8" ht="15" customHeight="1">
      <c r="A239" s="519" t="s">
        <v>10345</v>
      </c>
      <c r="B239" s="749" t="s">
        <v>421</v>
      </c>
      <c r="C239" s="543" t="s">
        <v>13187</v>
      </c>
      <c r="D239" s="543" t="s">
        <v>12284</v>
      </c>
      <c r="E239" s="1193">
        <v>1</v>
      </c>
      <c r="F239" s="842"/>
      <c r="G239" s="542">
        <v>11.839500000000001</v>
      </c>
      <c r="H239" s="279">
        <f>IF(G239="","",G239-G239*COMPASS!$U$9)</f>
        <v>11.839500000000001</v>
      </c>
    </row>
    <row r="240" spans="1:8" ht="15" customHeight="1">
      <c r="A240" s="519" t="s">
        <v>13651</v>
      </c>
      <c r="B240" s="749" t="s">
        <v>992</v>
      </c>
      <c r="C240" s="543" t="s">
        <v>13652</v>
      </c>
      <c r="D240" s="543" t="s">
        <v>13653</v>
      </c>
      <c r="E240" s="1194">
        <v>1</v>
      </c>
      <c r="F240" s="842"/>
      <c r="G240" s="542">
        <v>11.326500000000001</v>
      </c>
      <c r="H240" s="279">
        <f>IF(G240="","",G240-G240*COMPASS!$U$9)</f>
        <v>11.326500000000001</v>
      </c>
    </row>
    <row r="241" spans="1:8" ht="15" customHeight="1">
      <c r="A241" s="519" t="s">
        <v>13654</v>
      </c>
      <c r="B241" s="749" t="s">
        <v>992</v>
      </c>
      <c r="C241" s="543" t="s">
        <v>13655</v>
      </c>
      <c r="D241" s="543" t="s">
        <v>13656</v>
      </c>
      <c r="E241" s="1194">
        <v>1</v>
      </c>
      <c r="F241" s="842"/>
      <c r="G241" s="542">
        <v>11.326500000000001</v>
      </c>
      <c r="H241" s="279">
        <f>IF(G241="","",G241-G241*COMPASS!$U$9)</f>
        <v>11.326500000000001</v>
      </c>
    </row>
    <row r="242" spans="1:8" ht="15" customHeight="1">
      <c r="A242" s="519" t="s">
        <v>21018</v>
      </c>
      <c r="B242" s="749" t="s">
        <v>421</v>
      </c>
      <c r="C242" s="543" t="s">
        <v>21019</v>
      </c>
      <c r="D242" s="543" t="s">
        <v>21020</v>
      </c>
      <c r="E242" s="1194">
        <v>1</v>
      </c>
      <c r="F242" s="866" t="s">
        <v>959</v>
      </c>
      <c r="G242" s="542">
        <v>11.326500000000001</v>
      </c>
      <c r="H242" s="279">
        <f>IF(G242="","",G242-G242*COMPASS!$U$9)</f>
        <v>11.326500000000001</v>
      </c>
    </row>
    <row r="243" spans="1:8" ht="15" customHeight="1">
      <c r="A243" s="519" t="s">
        <v>10346</v>
      </c>
      <c r="B243" s="749" t="s">
        <v>992</v>
      </c>
      <c r="C243" s="543" t="s">
        <v>13188</v>
      </c>
      <c r="D243" s="543" t="s">
        <v>12285</v>
      </c>
      <c r="E243" s="1193">
        <v>1</v>
      </c>
      <c r="F243" s="842"/>
      <c r="G243" s="542">
        <v>11.326500000000001</v>
      </c>
      <c r="H243" s="279">
        <f>IF(G243="","",G243-G243*COMPASS!$U$9)</f>
        <v>11.326500000000001</v>
      </c>
    </row>
    <row r="244" spans="1:8" ht="15" customHeight="1">
      <c r="A244" s="519" t="s">
        <v>18125</v>
      </c>
      <c r="B244" s="749" t="s">
        <v>992</v>
      </c>
      <c r="C244" s="543" t="s">
        <v>18126</v>
      </c>
      <c r="D244" s="543" t="s">
        <v>18127</v>
      </c>
      <c r="E244" s="1194">
        <v>1</v>
      </c>
      <c r="F244" s="842"/>
      <c r="G244" s="542">
        <v>28.0395</v>
      </c>
      <c r="H244" s="279">
        <f>IF(G244="","",G244-G244*COMPASS!$U$9)</f>
        <v>28.0395</v>
      </c>
    </row>
    <row r="245" spans="1:8" ht="15" customHeight="1">
      <c r="A245" s="519" t="s">
        <v>18128</v>
      </c>
      <c r="B245" s="749" t="s">
        <v>992</v>
      </c>
      <c r="C245" s="543" t="s">
        <v>18129</v>
      </c>
      <c r="D245" s="543" t="s">
        <v>18130</v>
      </c>
      <c r="E245" s="1194">
        <v>1</v>
      </c>
      <c r="F245" s="842"/>
      <c r="G245" s="542">
        <v>28.0395</v>
      </c>
      <c r="H245" s="279">
        <f>IF(G245="","",G245-G245*COMPASS!$U$9)</f>
        <v>28.0395</v>
      </c>
    </row>
    <row r="246" spans="1:8" ht="15" customHeight="1">
      <c r="A246" s="754" t="s">
        <v>11102</v>
      </c>
      <c r="B246" s="755"/>
      <c r="C246" s="756"/>
      <c r="D246" s="1229"/>
      <c r="E246" s="1476"/>
      <c r="F246" s="761"/>
      <c r="G246" s="1483"/>
      <c r="H246" s="279" t="str">
        <f>IF(G246="","",G246-G246*COMPASS!$U$9)</f>
        <v/>
      </c>
    </row>
    <row r="247" spans="1:8" ht="15" customHeight="1">
      <c r="A247" s="519" t="s">
        <v>5879</v>
      </c>
      <c r="B247" s="890" t="s">
        <v>992</v>
      </c>
      <c r="C247" s="543" t="s">
        <v>13099</v>
      </c>
      <c r="D247" s="543" t="s">
        <v>17711</v>
      </c>
      <c r="E247" s="1193">
        <v>1</v>
      </c>
      <c r="F247" s="842"/>
      <c r="G247" s="542">
        <v>30.971999999999998</v>
      </c>
      <c r="H247" s="279">
        <f>IF(G247="","",G247-G247*COMPASS!$U$9)</f>
        <v>30.971999999999998</v>
      </c>
    </row>
    <row r="248" spans="1:8" ht="15" customHeight="1">
      <c r="A248" s="675" t="s">
        <v>11103</v>
      </c>
      <c r="B248" s="890" t="s">
        <v>992</v>
      </c>
      <c r="C248" s="543">
        <v>760237046</v>
      </c>
      <c r="D248" s="543" t="s">
        <v>13871</v>
      </c>
      <c r="E248" s="1194">
        <v>1</v>
      </c>
      <c r="F248" s="842"/>
      <c r="G248" s="542">
        <v>69.962499999999991</v>
      </c>
      <c r="H248" s="279">
        <f>IF(G248="","",G248-G248*COMPASS!$U$9)</f>
        <v>69.962499999999991</v>
      </c>
    </row>
    <row r="249" spans="1:8" ht="15" customHeight="1">
      <c r="A249" s="675" t="s">
        <v>11104</v>
      </c>
      <c r="B249" s="749" t="s">
        <v>421</v>
      </c>
      <c r="C249" s="543">
        <v>760237047</v>
      </c>
      <c r="D249" s="543" t="s">
        <v>13872</v>
      </c>
      <c r="E249" s="1194">
        <v>1</v>
      </c>
      <c r="F249" s="842"/>
      <c r="G249" s="542">
        <v>106.285</v>
      </c>
      <c r="H249" s="279">
        <f>IF(G249="","",G249-G249*COMPASS!$U$9)</f>
        <v>106.285</v>
      </c>
    </row>
    <row r="250" spans="1:8" ht="15" customHeight="1">
      <c r="A250" s="519" t="s">
        <v>18002</v>
      </c>
      <c r="B250" s="749" t="s">
        <v>421</v>
      </c>
      <c r="C250" s="543">
        <v>760237050</v>
      </c>
      <c r="D250" s="543" t="s">
        <v>18003</v>
      </c>
      <c r="E250" s="1194">
        <v>1</v>
      </c>
      <c r="F250" s="842"/>
      <c r="G250" s="542">
        <v>85.869</v>
      </c>
      <c r="H250" s="279">
        <f>IF(G250="","",G250-G250*COMPASS!$U$9)</f>
        <v>85.869</v>
      </c>
    </row>
    <row r="251" spans="1:8" ht="15" customHeight="1">
      <c r="A251" s="754" t="s">
        <v>11156</v>
      </c>
      <c r="B251" s="755"/>
      <c r="C251" s="756"/>
      <c r="D251" s="1229"/>
      <c r="E251" s="1476"/>
      <c r="F251" s="761"/>
      <c r="G251" s="1483"/>
      <c r="H251" s="279" t="str">
        <f>IF(G251="","",G251-G251*COMPASS!$U$9)</f>
        <v/>
      </c>
    </row>
    <row r="252" spans="1:8" ht="15" customHeight="1">
      <c r="A252" s="519" t="s">
        <v>9195</v>
      </c>
      <c r="B252" s="749" t="s">
        <v>992</v>
      </c>
      <c r="C252" s="543" t="s">
        <v>9196</v>
      </c>
      <c r="D252" s="520" t="s">
        <v>9197</v>
      </c>
      <c r="E252" s="1193">
        <v>1</v>
      </c>
      <c r="F252" s="842"/>
      <c r="G252" s="542">
        <v>14.377999999999998</v>
      </c>
      <c r="H252" s="279">
        <f>IF(G252="","",G252-G252*COMPASS!$U$9)</f>
        <v>14.377999999999998</v>
      </c>
    </row>
    <row r="253" spans="1:8" ht="15" customHeight="1">
      <c r="A253" s="519" t="s">
        <v>9198</v>
      </c>
      <c r="B253" s="749" t="s">
        <v>992</v>
      </c>
      <c r="C253" s="543" t="s">
        <v>9199</v>
      </c>
      <c r="D253" s="520" t="s">
        <v>9200</v>
      </c>
      <c r="E253" s="1193">
        <v>1</v>
      </c>
      <c r="F253" s="842"/>
      <c r="G253" s="542">
        <v>17.639999999999997</v>
      </c>
      <c r="H253" s="279">
        <f>IF(G253="","",G253-G253*COMPASS!$U$9)</f>
        <v>17.639999999999997</v>
      </c>
    </row>
    <row r="254" spans="1:8" ht="15" customHeight="1">
      <c r="A254" s="519" t="s">
        <v>9201</v>
      </c>
      <c r="B254" s="749" t="s">
        <v>992</v>
      </c>
      <c r="C254" s="543" t="s">
        <v>9202</v>
      </c>
      <c r="D254" s="520" t="s">
        <v>9203</v>
      </c>
      <c r="E254" s="1193">
        <v>1</v>
      </c>
      <c r="F254" s="842"/>
      <c r="G254" s="542">
        <v>20.901999999999997</v>
      </c>
      <c r="H254" s="279">
        <f>IF(G254="","",G254-G254*COMPASS!$U$9)</f>
        <v>20.901999999999997</v>
      </c>
    </row>
    <row r="255" spans="1:8" ht="15" customHeight="1">
      <c r="A255" s="519" t="s">
        <v>9204</v>
      </c>
      <c r="B255" s="749" t="s">
        <v>421</v>
      </c>
      <c r="C255" s="543" t="s">
        <v>9205</v>
      </c>
      <c r="D255" s="520" t="s">
        <v>9206</v>
      </c>
      <c r="E255" s="1193">
        <v>1</v>
      </c>
      <c r="F255" s="842"/>
      <c r="G255" s="542">
        <v>27.425999999999998</v>
      </c>
      <c r="H255" s="279">
        <f>IF(G255="","",G255-G255*COMPASS!$U$9)</f>
        <v>27.425999999999998</v>
      </c>
    </row>
    <row r="256" spans="1:8" ht="15" customHeight="1">
      <c r="A256" s="519" t="s">
        <v>9207</v>
      </c>
      <c r="B256" s="749" t="s">
        <v>421</v>
      </c>
      <c r="C256" s="543" t="s">
        <v>9208</v>
      </c>
      <c r="D256" s="520" t="s">
        <v>9209</v>
      </c>
      <c r="E256" s="1194">
        <v>25</v>
      </c>
      <c r="F256" s="842"/>
      <c r="G256" s="542">
        <v>14.377999999999998</v>
      </c>
      <c r="H256" s="279">
        <f>IF(G256="","",G256-G256*COMPASS!$U$9)</f>
        <v>14.377999999999998</v>
      </c>
    </row>
    <row r="257" spans="1:8" ht="15" customHeight="1">
      <c r="A257" s="519" t="s">
        <v>9210</v>
      </c>
      <c r="B257" s="749" t="s">
        <v>421</v>
      </c>
      <c r="C257" s="543" t="s">
        <v>9211</v>
      </c>
      <c r="D257" s="520" t="s">
        <v>9212</v>
      </c>
      <c r="E257" s="1194">
        <v>30</v>
      </c>
      <c r="F257" s="842"/>
      <c r="G257" s="542">
        <v>17.639999999999997</v>
      </c>
      <c r="H257" s="279">
        <f>IF(G257="","",G257-G257*COMPASS!$U$9)</f>
        <v>17.639999999999997</v>
      </c>
    </row>
    <row r="258" spans="1:8" ht="15" customHeight="1">
      <c r="A258" s="519" t="s">
        <v>9213</v>
      </c>
      <c r="B258" s="749" t="s">
        <v>421</v>
      </c>
      <c r="C258" s="543" t="s">
        <v>9214</v>
      </c>
      <c r="D258" s="520" t="s">
        <v>9215</v>
      </c>
      <c r="E258" s="1194">
        <v>25</v>
      </c>
      <c r="F258" s="842"/>
      <c r="G258" s="542">
        <v>20.901999999999997</v>
      </c>
      <c r="H258" s="279">
        <f>IF(G258="","",G258-G258*COMPASS!$U$9)</f>
        <v>20.901999999999997</v>
      </c>
    </row>
    <row r="259" spans="1:8" ht="15" customHeight="1">
      <c r="A259" s="519" t="s">
        <v>9216</v>
      </c>
      <c r="B259" s="749" t="s">
        <v>421</v>
      </c>
      <c r="C259" s="543" t="s">
        <v>9217</v>
      </c>
      <c r="D259" s="520" t="s">
        <v>9218</v>
      </c>
      <c r="E259" s="1194">
        <v>15</v>
      </c>
      <c r="F259" s="842"/>
      <c r="G259" s="542">
        <v>27.425999999999998</v>
      </c>
      <c r="H259" s="279">
        <f>IF(G259="","",G259-G259*COMPASS!$U$9)</f>
        <v>27.425999999999998</v>
      </c>
    </row>
    <row r="260" spans="1:8" ht="15" customHeight="1">
      <c r="A260" s="519" t="s">
        <v>9219</v>
      </c>
      <c r="B260" s="749" t="s">
        <v>421</v>
      </c>
      <c r="C260" s="543" t="s">
        <v>9220</v>
      </c>
      <c r="D260" s="520" t="s">
        <v>9221</v>
      </c>
      <c r="E260" s="1194">
        <v>25</v>
      </c>
      <c r="F260" s="842"/>
      <c r="G260" s="542">
        <v>14.377999999999998</v>
      </c>
      <c r="H260" s="279">
        <f>IF(G260="","",G260-G260*COMPASS!$U$9)</f>
        <v>14.377999999999998</v>
      </c>
    </row>
    <row r="261" spans="1:8" ht="15" customHeight="1">
      <c r="A261" s="519" t="s">
        <v>9222</v>
      </c>
      <c r="B261" s="749" t="s">
        <v>421</v>
      </c>
      <c r="C261" s="543" t="s">
        <v>9223</v>
      </c>
      <c r="D261" s="520" t="s">
        <v>9224</v>
      </c>
      <c r="E261" s="1194">
        <v>30</v>
      </c>
      <c r="F261" s="842"/>
      <c r="G261" s="542">
        <v>17.639999999999997</v>
      </c>
      <c r="H261" s="279">
        <f>IF(G261="","",G261-G261*COMPASS!$U$9)</f>
        <v>17.639999999999997</v>
      </c>
    </row>
    <row r="262" spans="1:8" ht="15" customHeight="1">
      <c r="A262" s="519" t="s">
        <v>9225</v>
      </c>
      <c r="B262" s="749" t="s">
        <v>421</v>
      </c>
      <c r="C262" s="543" t="s">
        <v>9226</v>
      </c>
      <c r="D262" s="520" t="s">
        <v>9227</v>
      </c>
      <c r="E262" s="1194">
        <v>25</v>
      </c>
      <c r="F262" s="842"/>
      <c r="G262" s="542">
        <v>20.901999999999997</v>
      </c>
      <c r="H262" s="279">
        <f>IF(G262="","",G262-G262*COMPASS!$U$9)</f>
        <v>20.901999999999997</v>
      </c>
    </row>
    <row r="263" spans="1:8" ht="15" customHeight="1">
      <c r="A263" s="519" t="s">
        <v>9228</v>
      </c>
      <c r="B263" s="749" t="s">
        <v>421</v>
      </c>
      <c r="C263" s="543" t="s">
        <v>9229</v>
      </c>
      <c r="D263" s="520" t="s">
        <v>9230</v>
      </c>
      <c r="E263" s="1194">
        <v>15</v>
      </c>
      <c r="F263" s="842"/>
      <c r="G263" s="542">
        <v>27.425999999999998</v>
      </c>
      <c r="H263" s="279">
        <f>IF(G263="","",G263-G263*COMPASS!$U$9)</f>
        <v>27.425999999999998</v>
      </c>
    </row>
    <row r="264" spans="1:8" ht="15" customHeight="1">
      <c r="A264" s="519" t="s">
        <v>9231</v>
      </c>
      <c r="B264" s="749" t="s">
        <v>421</v>
      </c>
      <c r="C264" s="543" t="s">
        <v>9232</v>
      </c>
      <c r="D264" s="520" t="s">
        <v>9233</v>
      </c>
      <c r="E264" s="1194">
        <v>25</v>
      </c>
      <c r="F264" s="842"/>
      <c r="G264" s="542">
        <v>14.377999999999998</v>
      </c>
      <c r="H264" s="279">
        <f>IF(G264="","",G264-G264*COMPASS!$U$9)</f>
        <v>14.377999999999998</v>
      </c>
    </row>
    <row r="265" spans="1:8" ht="15" customHeight="1">
      <c r="A265" s="519" t="s">
        <v>9234</v>
      </c>
      <c r="B265" s="749" t="s">
        <v>421</v>
      </c>
      <c r="C265" s="543" t="s">
        <v>9235</v>
      </c>
      <c r="D265" s="520" t="s">
        <v>9236</v>
      </c>
      <c r="E265" s="1194">
        <v>30</v>
      </c>
      <c r="F265" s="842"/>
      <c r="G265" s="542">
        <v>17.639999999999997</v>
      </c>
      <c r="H265" s="279">
        <f>IF(G265="","",G265-G265*COMPASS!$U$9)</f>
        <v>17.639999999999997</v>
      </c>
    </row>
    <row r="266" spans="1:8" ht="15" customHeight="1">
      <c r="A266" s="519" t="s">
        <v>9237</v>
      </c>
      <c r="B266" s="749" t="s">
        <v>421</v>
      </c>
      <c r="C266" s="543" t="s">
        <v>9238</v>
      </c>
      <c r="D266" s="520" t="s">
        <v>9239</v>
      </c>
      <c r="E266" s="1194">
        <v>25</v>
      </c>
      <c r="F266" s="842"/>
      <c r="G266" s="542">
        <v>20.901999999999997</v>
      </c>
      <c r="H266" s="279">
        <f>IF(G266="","",G266-G266*COMPASS!$U$9)</f>
        <v>20.901999999999997</v>
      </c>
    </row>
    <row r="267" spans="1:8" ht="15" customHeight="1">
      <c r="A267" s="519" t="s">
        <v>9240</v>
      </c>
      <c r="B267" s="749" t="s">
        <v>421</v>
      </c>
      <c r="C267" s="543" t="s">
        <v>9241</v>
      </c>
      <c r="D267" s="520" t="s">
        <v>9242</v>
      </c>
      <c r="E267" s="1194">
        <v>15</v>
      </c>
      <c r="F267" s="842"/>
      <c r="G267" s="542">
        <v>27.425999999999998</v>
      </c>
      <c r="H267" s="279">
        <f>IF(G267="","",G267-G267*COMPASS!$U$9)</f>
        <v>27.425999999999998</v>
      </c>
    </row>
    <row r="268" spans="1:8" ht="15" customHeight="1">
      <c r="A268" s="519" t="s">
        <v>9243</v>
      </c>
      <c r="B268" s="749" t="s">
        <v>421</v>
      </c>
      <c r="C268" s="543" t="s">
        <v>9244</v>
      </c>
      <c r="D268" s="520" t="s">
        <v>9245</v>
      </c>
      <c r="E268" s="1194">
        <v>25</v>
      </c>
      <c r="F268" s="842"/>
      <c r="G268" s="542">
        <v>14.377999999999998</v>
      </c>
      <c r="H268" s="279">
        <f>IF(G268="","",G268-G268*COMPASS!$U$9)</f>
        <v>14.377999999999998</v>
      </c>
    </row>
    <row r="269" spans="1:8" ht="15" customHeight="1">
      <c r="A269" s="519" t="s">
        <v>9246</v>
      </c>
      <c r="B269" s="749" t="s">
        <v>421</v>
      </c>
      <c r="C269" s="543" t="s">
        <v>9247</v>
      </c>
      <c r="D269" s="520" t="s">
        <v>9248</v>
      </c>
      <c r="E269" s="1194">
        <v>30</v>
      </c>
      <c r="F269" s="842"/>
      <c r="G269" s="542">
        <v>17.639999999999997</v>
      </c>
      <c r="H269" s="279">
        <f>IF(G269="","",G269-G269*COMPASS!$U$9)</f>
        <v>17.639999999999997</v>
      </c>
    </row>
    <row r="270" spans="1:8" ht="15" customHeight="1">
      <c r="A270" s="519" t="s">
        <v>9249</v>
      </c>
      <c r="B270" s="749" t="s">
        <v>421</v>
      </c>
      <c r="C270" s="543" t="s">
        <v>9250</v>
      </c>
      <c r="D270" s="520" t="s">
        <v>9251</v>
      </c>
      <c r="E270" s="1194">
        <v>25</v>
      </c>
      <c r="F270" s="842"/>
      <c r="G270" s="542">
        <v>20.901999999999997</v>
      </c>
      <c r="H270" s="279">
        <f>IF(G270="","",G270-G270*COMPASS!$U$9)</f>
        <v>20.901999999999997</v>
      </c>
    </row>
    <row r="271" spans="1:8" ht="15" customHeight="1">
      <c r="A271" s="519" t="s">
        <v>9252</v>
      </c>
      <c r="B271" s="749" t="s">
        <v>421</v>
      </c>
      <c r="C271" s="543" t="s">
        <v>9253</v>
      </c>
      <c r="D271" s="520" t="s">
        <v>9254</v>
      </c>
      <c r="E271" s="1194">
        <v>15</v>
      </c>
      <c r="F271" s="842"/>
      <c r="G271" s="542">
        <v>27.425999999999998</v>
      </c>
      <c r="H271" s="279">
        <f>IF(G271="","",G271-G271*COMPASS!$U$9)</f>
        <v>27.425999999999998</v>
      </c>
    </row>
    <row r="272" spans="1:8" ht="15" customHeight="1">
      <c r="A272" s="751" t="s">
        <v>11157</v>
      </c>
      <c r="B272" s="752"/>
      <c r="C272" s="753"/>
      <c r="D272" s="889"/>
      <c r="E272" s="1475"/>
      <c r="F272" s="759"/>
      <c r="G272" s="1482"/>
      <c r="H272" s="279" t="str">
        <f>IF(G272="","",G272-G272*COMPASS!$U$9)</f>
        <v/>
      </c>
    </row>
    <row r="273" spans="1:8" ht="15" customHeight="1">
      <c r="A273" s="754" t="s">
        <v>11158</v>
      </c>
      <c r="B273" s="755"/>
      <c r="C273" s="756"/>
      <c r="D273" s="1229"/>
      <c r="E273" s="1476"/>
      <c r="F273" s="761"/>
      <c r="G273" s="1483"/>
      <c r="H273" s="279" t="str">
        <f>IF(G273="","",G273-G273*COMPASS!$U$9)</f>
        <v/>
      </c>
    </row>
    <row r="274" spans="1:8" ht="15" customHeight="1">
      <c r="A274" s="519" t="s">
        <v>7739</v>
      </c>
      <c r="B274" s="749" t="s">
        <v>421</v>
      </c>
      <c r="C274" s="543" t="s">
        <v>13189</v>
      </c>
      <c r="D274" s="520" t="s">
        <v>9255</v>
      </c>
      <c r="E274" s="1193">
        <v>305</v>
      </c>
      <c r="F274" s="842"/>
      <c r="G274" s="542">
        <v>2.4219999999999997</v>
      </c>
      <c r="H274" s="279">
        <f>IF(G274="","",G274-G274*COMPASS!$U$9)</f>
        <v>2.4219999999999997</v>
      </c>
    </row>
    <row r="275" spans="1:8" ht="15" customHeight="1">
      <c r="A275" s="519" t="s">
        <v>11159</v>
      </c>
      <c r="B275" s="749" t="s">
        <v>421</v>
      </c>
      <c r="C275" s="543" t="s">
        <v>13190</v>
      </c>
      <c r="D275" s="520" t="s">
        <v>11160</v>
      </c>
      <c r="E275" s="1193">
        <v>305</v>
      </c>
      <c r="F275" s="842"/>
      <c r="G275" s="542">
        <v>2.4219999999999997</v>
      </c>
      <c r="H275" s="279">
        <f>IF(G275="","",G275-G275*COMPASS!$U$9)</f>
        <v>2.4219999999999997</v>
      </c>
    </row>
    <row r="276" spans="1:8" ht="15" customHeight="1">
      <c r="A276" s="519" t="s">
        <v>7740</v>
      </c>
      <c r="B276" s="749" t="s">
        <v>421</v>
      </c>
      <c r="C276" s="543" t="s">
        <v>13191</v>
      </c>
      <c r="D276" s="520" t="s">
        <v>11161</v>
      </c>
      <c r="E276" s="1193">
        <v>305</v>
      </c>
      <c r="F276" s="842"/>
      <c r="G276" s="542">
        <v>2.2959999999999998</v>
      </c>
      <c r="H276" s="279">
        <f>IF(G276="","",G276-G276*COMPASS!$U$9)</f>
        <v>2.2959999999999998</v>
      </c>
    </row>
    <row r="277" spans="1:8" ht="15" customHeight="1">
      <c r="A277" s="519" t="s">
        <v>18012</v>
      </c>
      <c r="B277" s="749" t="s">
        <v>992</v>
      </c>
      <c r="C277" s="543" t="s">
        <v>18013</v>
      </c>
      <c r="D277" s="520" t="s">
        <v>18014</v>
      </c>
      <c r="E277" s="1194">
        <v>500</v>
      </c>
      <c r="F277" s="842"/>
      <c r="G277" s="542">
        <v>1.9319999999999997</v>
      </c>
      <c r="H277" s="279">
        <f>IF(G277="","",G277-G277*COMPASS!$U$9)</f>
        <v>1.9319999999999997</v>
      </c>
    </row>
    <row r="278" spans="1:8" ht="15" customHeight="1">
      <c r="A278" s="675" t="s">
        <v>21021</v>
      </c>
      <c r="B278" s="749" t="s">
        <v>992</v>
      </c>
      <c r="C278" s="543" t="s">
        <v>21022</v>
      </c>
      <c r="D278" s="520" t="s">
        <v>21023</v>
      </c>
      <c r="E278" s="1194">
        <v>500</v>
      </c>
      <c r="F278" s="866" t="s">
        <v>959</v>
      </c>
      <c r="G278" s="542">
        <v>1.9319999999999997</v>
      </c>
      <c r="H278" s="279">
        <f>IF(G278="","",G278-G278*COMPASS!$U$9)</f>
        <v>1.9319999999999997</v>
      </c>
    </row>
    <row r="279" spans="1:8" ht="15" customHeight="1">
      <c r="A279" s="519" t="s">
        <v>11162</v>
      </c>
      <c r="B279" s="749" t="s">
        <v>992</v>
      </c>
      <c r="C279" s="543" t="s">
        <v>13192</v>
      </c>
      <c r="D279" s="520" t="s">
        <v>11163</v>
      </c>
      <c r="E279" s="1193">
        <v>305</v>
      </c>
      <c r="F279" s="842"/>
      <c r="G279" s="542">
        <v>2.2959999999999998</v>
      </c>
      <c r="H279" s="279">
        <f>IF(G279="","",G279-G279*COMPASS!$U$9)</f>
        <v>2.2959999999999998</v>
      </c>
    </row>
    <row r="280" spans="1:8" ht="15" customHeight="1">
      <c r="A280" s="519" t="s">
        <v>10347</v>
      </c>
      <c r="B280" s="749" t="s">
        <v>421</v>
      </c>
      <c r="C280" s="543" t="s">
        <v>13193</v>
      </c>
      <c r="D280" s="520" t="s">
        <v>10348</v>
      </c>
      <c r="E280" s="1193">
        <v>305</v>
      </c>
      <c r="F280" s="842"/>
      <c r="G280" s="542">
        <v>1.9179999999999999</v>
      </c>
      <c r="H280" s="279">
        <f>IF(G280="","",G280-G280*COMPASS!$U$9)</f>
        <v>1.9179999999999999</v>
      </c>
    </row>
    <row r="281" spans="1:8" ht="15" customHeight="1">
      <c r="A281" s="519" t="s">
        <v>10349</v>
      </c>
      <c r="B281" s="749" t="s">
        <v>992</v>
      </c>
      <c r="C281" s="543" t="s">
        <v>13194</v>
      </c>
      <c r="D281" s="543" t="s">
        <v>10350</v>
      </c>
      <c r="E281" s="1193">
        <v>305</v>
      </c>
      <c r="F281" s="842"/>
      <c r="G281" s="542">
        <v>1.9179999999999999</v>
      </c>
      <c r="H281" s="279">
        <f>IF(G281="","",G281-G281*COMPASS!$U$9)</f>
        <v>1.9179999999999999</v>
      </c>
    </row>
    <row r="282" spans="1:8" ht="15" customHeight="1">
      <c r="A282" s="754" t="s">
        <v>11164</v>
      </c>
      <c r="B282" s="755"/>
      <c r="C282" s="756"/>
      <c r="D282" s="1229"/>
      <c r="E282" s="1476"/>
      <c r="F282" s="761"/>
      <c r="G282" s="1483"/>
      <c r="H282" s="279" t="str">
        <f>IF(G282="","",G282-G282*COMPASS!$U$9)</f>
        <v/>
      </c>
    </row>
    <row r="283" spans="1:8" ht="15" customHeight="1">
      <c r="A283" s="519" t="s">
        <v>9316</v>
      </c>
      <c r="B283" s="749" t="s">
        <v>1192</v>
      </c>
      <c r="C283" s="543" t="s">
        <v>13195</v>
      </c>
      <c r="D283" s="520" t="s">
        <v>10351</v>
      </c>
      <c r="E283" s="1194">
        <v>1</v>
      </c>
      <c r="F283" s="1228" t="s">
        <v>14161</v>
      </c>
      <c r="G283" s="632">
        <v>11.087999999999997</v>
      </c>
      <c r="H283" s="279">
        <f>IF(G283="","",G283-G283*COMPASS!$U$9)</f>
        <v>11.087999999999997</v>
      </c>
    </row>
    <row r="284" spans="1:8" ht="15" customHeight="1">
      <c r="A284" s="519" t="s">
        <v>10352</v>
      </c>
      <c r="B284" s="749" t="s">
        <v>1192</v>
      </c>
      <c r="C284" s="543" t="s">
        <v>13196</v>
      </c>
      <c r="D284" s="520" t="s">
        <v>10353</v>
      </c>
      <c r="E284" s="1194">
        <v>1</v>
      </c>
      <c r="F284" s="1228" t="s">
        <v>14161</v>
      </c>
      <c r="G284" s="632">
        <v>11.087999999999997</v>
      </c>
      <c r="H284" s="279">
        <f>IF(G284="","",G284-G284*COMPASS!$U$9)</f>
        <v>11.087999999999997</v>
      </c>
    </row>
    <row r="285" spans="1:8" ht="15" customHeight="1">
      <c r="A285" s="519" t="s">
        <v>13657</v>
      </c>
      <c r="B285" s="749" t="s">
        <v>992</v>
      </c>
      <c r="C285" s="543">
        <v>760241184</v>
      </c>
      <c r="D285" s="520" t="s">
        <v>13658</v>
      </c>
      <c r="E285" s="1194">
        <v>1</v>
      </c>
      <c r="F285" s="866"/>
      <c r="G285" s="542">
        <v>14.559999999999999</v>
      </c>
      <c r="H285" s="279">
        <f>IF(G285="","",G285-G285*COMPASS!$U$9)</f>
        <v>14.559999999999999</v>
      </c>
    </row>
    <row r="286" spans="1:8" ht="15" customHeight="1">
      <c r="A286" s="519" t="s">
        <v>13659</v>
      </c>
      <c r="B286" s="749" t="s">
        <v>992</v>
      </c>
      <c r="C286" s="543">
        <v>760241194</v>
      </c>
      <c r="D286" s="520" t="s">
        <v>13660</v>
      </c>
      <c r="E286" s="1194">
        <v>1</v>
      </c>
      <c r="F286" s="866"/>
      <c r="G286" s="542">
        <v>14.559999999999999</v>
      </c>
      <c r="H286" s="279">
        <f>IF(G286="","",G286-G286*COMPASS!$U$9)</f>
        <v>14.559999999999999</v>
      </c>
    </row>
    <row r="287" spans="1:8" ht="15" customHeight="1">
      <c r="A287" s="519" t="s">
        <v>13661</v>
      </c>
      <c r="B287" s="749" t="s">
        <v>992</v>
      </c>
      <c r="C287" s="543">
        <v>760241185</v>
      </c>
      <c r="D287" s="520" t="s">
        <v>13662</v>
      </c>
      <c r="E287" s="1194">
        <v>1</v>
      </c>
      <c r="F287" s="866"/>
      <c r="G287" s="542">
        <v>14.559999999999999</v>
      </c>
      <c r="H287" s="279">
        <f>IF(G287="","",G287-G287*COMPASS!$U$9)</f>
        <v>14.559999999999999</v>
      </c>
    </row>
    <row r="288" spans="1:8" ht="15" customHeight="1">
      <c r="A288" s="675" t="s">
        <v>18858</v>
      </c>
      <c r="B288" s="749" t="s">
        <v>992</v>
      </c>
      <c r="C288" s="543">
        <v>760241217</v>
      </c>
      <c r="D288" s="520" t="s">
        <v>18859</v>
      </c>
      <c r="E288" s="1194">
        <v>1</v>
      </c>
      <c r="F288" s="866"/>
      <c r="G288" s="542">
        <v>14.559999999999999</v>
      </c>
      <c r="H288" s="279">
        <f>IF(G288="","",G288-G288*COMPASS!$U$9)</f>
        <v>14.559999999999999</v>
      </c>
    </row>
    <row r="289" spans="1:8" ht="15" customHeight="1">
      <c r="A289" s="519" t="s">
        <v>18860</v>
      </c>
      <c r="B289" s="749" t="s">
        <v>992</v>
      </c>
      <c r="C289" s="543">
        <v>760241208</v>
      </c>
      <c r="D289" s="520" t="s">
        <v>18861</v>
      </c>
      <c r="E289" s="1194">
        <v>1</v>
      </c>
      <c r="F289" s="866"/>
      <c r="G289" s="542">
        <v>14.559999999999999</v>
      </c>
      <c r="H289" s="279">
        <f>IF(G289="","",G289-G289*COMPASS!$U$9)</f>
        <v>14.559999999999999</v>
      </c>
    </row>
    <row r="290" spans="1:8" ht="15" customHeight="1">
      <c r="A290" s="754" t="s">
        <v>11165</v>
      </c>
      <c r="B290" s="755"/>
      <c r="C290" s="756"/>
      <c r="D290" s="1229"/>
      <c r="E290" s="1476"/>
      <c r="F290" s="761"/>
      <c r="G290" s="1483"/>
      <c r="H290" s="280" t="str">
        <f>IF(G290="","",G290-G290*COMPASS!$U$9)</f>
        <v/>
      </c>
    </row>
    <row r="291" spans="1:8" ht="15" customHeight="1">
      <c r="A291" s="519" t="s">
        <v>11166</v>
      </c>
      <c r="B291" s="749" t="s">
        <v>992</v>
      </c>
      <c r="C291" s="543">
        <v>760237032</v>
      </c>
      <c r="D291" s="520" t="s">
        <v>11167</v>
      </c>
      <c r="E291" s="1193">
        <v>1</v>
      </c>
      <c r="F291" s="842"/>
      <c r="G291" s="542">
        <v>292.29199999999997</v>
      </c>
      <c r="H291" s="280">
        <f>IF(G291="","",G291-G291*COMPASS!$U$9)</f>
        <v>292.29199999999997</v>
      </c>
    </row>
    <row r="292" spans="1:8" ht="15" customHeight="1">
      <c r="A292" s="519" t="s">
        <v>11168</v>
      </c>
      <c r="B292" s="749" t="s">
        <v>421</v>
      </c>
      <c r="C292" s="543">
        <v>760237033</v>
      </c>
      <c r="D292" s="520" t="s">
        <v>12286</v>
      </c>
      <c r="E292" s="1193">
        <v>1</v>
      </c>
      <c r="F292" s="842"/>
      <c r="G292" s="542">
        <v>499.30999999999995</v>
      </c>
      <c r="H292" s="280">
        <f>IF(G292="","",G292-G292*COMPASS!$U$9)</f>
        <v>499.30999999999995</v>
      </c>
    </row>
    <row r="293" spans="1:8" ht="15" customHeight="1">
      <c r="A293" s="754" t="s">
        <v>11169</v>
      </c>
      <c r="B293" s="755"/>
      <c r="C293" s="756"/>
      <c r="D293" s="1229"/>
      <c r="E293" s="1476"/>
      <c r="F293" s="761"/>
      <c r="G293" s="1483"/>
      <c r="H293" s="280" t="str">
        <f>IF(G293="","",G293-G293*COMPASS!$U$9)</f>
        <v/>
      </c>
    </row>
    <row r="294" spans="1:8" ht="15" customHeight="1">
      <c r="A294" s="519" t="s">
        <v>11170</v>
      </c>
      <c r="B294" s="749" t="s">
        <v>992</v>
      </c>
      <c r="C294" s="543" t="s">
        <v>11171</v>
      </c>
      <c r="D294" s="520" t="s">
        <v>11172</v>
      </c>
      <c r="E294" s="1193">
        <v>1</v>
      </c>
      <c r="F294" s="842"/>
      <c r="G294" s="542">
        <v>13.187999999999999</v>
      </c>
      <c r="H294" s="279">
        <f>IF(G294="","",G294-G294*COMPASS!$U$9)</f>
        <v>13.187999999999999</v>
      </c>
    </row>
    <row r="295" spans="1:8" ht="15" customHeight="1">
      <c r="A295" s="519" t="s">
        <v>11173</v>
      </c>
      <c r="B295" s="749" t="s">
        <v>992</v>
      </c>
      <c r="C295" s="543" t="s">
        <v>11174</v>
      </c>
      <c r="D295" s="520" t="s">
        <v>11175</v>
      </c>
      <c r="E295" s="1193">
        <v>1</v>
      </c>
      <c r="F295" s="842"/>
      <c r="G295" s="542">
        <v>16.253999999999998</v>
      </c>
      <c r="H295" s="279">
        <f>IF(G295="","",G295-G295*COMPASS!$U$9)</f>
        <v>16.253999999999998</v>
      </c>
    </row>
    <row r="296" spans="1:8" ht="15" customHeight="1">
      <c r="A296" s="519" t="s">
        <v>11176</v>
      </c>
      <c r="B296" s="749" t="s">
        <v>992</v>
      </c>
      <c r="C296" s="543" t="s">
        <v>11177</v>
      </c>
      <c r="D296" s="520" t="s">
        <v>11178</v>
      </c>
      <c r="E296" s="1193">
        <v>1</v>
      </c>
      <c r="F296" s="842"/>
      <c r="G296" s="542">
        <v>19.32</v>
      </c>
      <c r="H296" s="279">
        <f>IF(G296="","",G296-G296*COMPASS!$U$9)</f>
        <v>19.32</v>
      </c>
    </row>
    <row r="297" spans="1:8" ht="15" customHeight="1">
      <c r="A297" s="519" t="s">
        <v>11179</v>
      </c>
      <c r="B297" s="749" t="s">
        <v>421</v>
      </c>
      <c r="C297" s="543" t="s">
        <v>11180</v>
      </c>
      <c r="D297" s="520" t="s">
        <v>11181</v>
      </c>
      <c r="E297" s="1193">
        <v>1</v>
      </c>
      <c r="F297" s="842"/>
      <c r="G297" s="542">
        <v>25.451999999999998</v>
      </c>
      <c r="H297" s="279">
        <f>IF(G297="","",G297-G297*COMPASS!$U$9)</f>
        <v>25.451999999999998</v>
      </c>
    </row>
    <row r="298" spans="1:8" ht="15" customHeight="1">
      <c r="A298" s="751" t="s">
        <v>13964</v>
      </c>
      <c r="B298" s="752"/>
      <c r="C298" s="753"/>
      <c r="D298" s="753"/>
      <c r="E298" s="1475"/>
      <c r="F298" s="759"/>
      <c r="G298" s="1482"/>
      <c r="H298" s="279" t="str">
        <f>IF(G298="","",G298-G298*COMPASS!$U$9)</f>
        <v/>
      </c>
    </row>
    <row r="299" spans="1:8" ht="15" customHeight="1">
      <c r="A299" s="675" t="s">
        <v>13965</v>
      </c>
      <c r="B299" s="749" t="s">
        <v>992</v>
      </c>
      <c r="C299" s="543" t="s">
        <v>12579</v>
      </c>
      <c r="D299" s="543" t="s">
        <v>12580</v>
      </c>
      <c r="E299" s="1194">
        <v>1</v>
      </c>
      <c r="F299" s="866"/>
      <c r="G299" s="542">
        <v>13.803999999999998</v>
      </c>
      <c r="H299" s="279">
        <f>IF(G299="","",G299-G299*COMPASS!$U$9)</f>
        <v>13.803999999999998</v>
      </c>
    </row>
    <row r="300" spans="1:8" ht="15" customHeight="1">
      <c r="A300" s="675" t="s">
        <v>13966</v>
      </c>
      <c r="B300" s="749" t="s">
        <v>992</v>
      </c>
      <c r="C300" s="543" t="s">
        <v>12581</v>
      </c>
      <c r="D300" s="543" t="s">
        <v>12582</v>
      </c>
      <c r="E300" s="1194">
        <v>1</v>
      </c>
      <c r="F300" s="866"/>
      <c r="G300" s="542">
        <v>15.777999999999999</v>
      </c>
      <c r="H300" s="279">
        <f>IF(G300="","",G300-G300*COMPASS!$U$9)</f>
        <v>15.777999999999999</v>
      </c>
    </row>
    <row r="301" spans="1:8" ht="15" customHeight="1">
      <c r="A301" s="675" t="s">
        <v>13967</v>
      </c>
      <c r="B301" s="749" t="s">
        <v>992</v>
      </c>
      <c r="C301" s="543" t="s">
        <v>12583</v>
      </c>
      <c r="D301" s="543" t="s">
        <v>12584</v>
      </c>
      <c r="E301" s="1194">
        <v>1</v>
      </c>
      <c r="F301" s="866"/>
      <c r="G301" s="542">
        <v>17.765999999999998</v>
      </c>
      <c r="H301" s="279">
        <f>IF(G301="","",G301-G301*COMPASS!$U$9)</f>
        <v>17.765999999999998</v>
      </c>
    </row>
    <row r="302" spans="1:8" ht="15" customHeight="1">
      <c r="A302" s="675" t="s">
        <v>13968</v>
      </c>
      <c r="B302" s="749" t="s">
        <v>992</v>
      </c>
      <c r="C302" s="543" t="s">
        <v>12585</v>
      </c>
      <c r="D302" s="543" t="s">
        <v>12586</v>
      </c>
      <c r="E302" s="1194">
        <v>1</v>
      </c>
      <c r="F302" s="866"/>
      <c r="G302" s="542">
        <v>20.747999999999998</v>
      </c>
      <c r="H302" s="279">
        <f>IF(G302="","",G302-G302*COMPASS!$U$9)</f>
        <v>20.747999999999998</v>
      </c>
    </row>
    <row r="303" spans="1:8" ht="15" customHeight="1">
      <c r="A303" s="751" t="s">
        <v>11182</v>
      </c>
      <c r="B303" s="752"/>
      <c r="C303" s="753"/>
      <c r="D303" s="889"/>
      <c r="E303" s="1475"/>
      <c r="F303" s="759"/>
      <c r="G303" s="1482"/>
      <c r="H303" s="279" t="str">
        <f>IF(G303="","",G303-G303*COMPASS!$U$9)</f>
        <v/>
      </c>
    </row>
    <row r="304" spans="1:8" ht="15" customHeight="1">
      <c r="A304" s="754" t="s">
        <v>11183</v>
      </c>
      <c r="B304" s="755"/>
      <c r="C304" s="756"/>
      <c r="D304" s="1229"/>
      <c r="E304" s="1476"/>
      <c r="F304" s="761"/>
      <c r="G304" s="1483"/>
      <c r="H304" s="279" t="str">
        <f>IF(G304="","",G304-G304*COMPASS!$U$9)</f>
        <v/>
      </c>
    </row>
    <row r="305" spans="1:8" ht="15" customHeight="1">
      <c r="A305" s="519" t="s">
        <v>7743</v>
      </c>
      <c r="B305" s="749" t="s">
        <v>421</v>
      </c>
      <c r="C305" s="543" t="s">
        <v>13197</v>
      </c>
      <c r="D305" s="520" t="s">
        <v>9258</v>
      </c>
      <c r="E305" s="1193">
        <v>500</v>
      </c>
      <c r="F305" s="842"/>
      <c r="G305" s="542">
        <v>2.016</v>
      </c>
      <c r="H305" s="279">
        <f>IF(G305="","",G305-G305*COMPASS!$U$9)</f>
        <v>2.016</v>
      </c>
    </row>
    <row r="306" spans="1:8" ht="15" customHeight="1">
      <c r="A306" s="519" t="s">
        <v>7744</v>
      </c>
      <c r="B306" s="749" t="s">
        <v>992</v>
      </c>
      <c r="C306" s="543" t="s">
        <v>13198</v>
      </c>
      <c r="D306" s="520" t="s">
        <v>9259</v>
      </c>
      <c r="E306" s="1193">
        <v>500</v>
      </c>
      <c r="F306" s="842"/>
      <c r="G306" s="542">
        <v>1.75</v>
      </c>
      <c r="H306" s="279">
        <f>IF(G306="","",G306-G306*COMPASS!$U$9)</f>
        <v>1.75</v>
      </c>
    </row>
    <row r="307" spans="1:8" ht="15" customHeight="1">
      <c r="A307" s="519" t="s">
        <v>5180</v>
      </c>
      <c r="B307" s="749" t="s">
        <v>1192</v>
      </c>
      <c r="C307" s="543" t="s">
        <v>13203</v>
      </c>
      <c r="D307" s="543" t="s">
        <v>20380</v>
      </c>
      <c r="E307" s="1193">
        <v>500</v>
      </c>
      <c r="F307" s="894" t="s">
        <v>14161</v>
      </c>
      <c r="G307" s="632">
        <v>0.82697999999999983</v>
      </c>
      <c r="H307" s="279">
        <f>IF(G307="","",G307-G307*COMPASS!$U$9)</f>
        <v>0.82697999999999983</v>
      </c>
    </row>
    <row r="308" spans="1:8" ht="15" customHeight="1">
      <c r="A308" s="676" t="s">
        <v>13663</v>
      </c>
      <c r="B308" s="749" t="s">
        <v>421</v>
      </c>
      <c r="C308" s="543" t="s">
        <v>13199</v>
      </c>
      <c r="D308" s="520" t="s">
        <v>9260</v>
      </c>
      <c r="E308" s="1194">
        <v>500</v>
      </c>
      <c r="F308" s="842"/>
      <c r="G308" s="542">
        <v>1.6659999999999999</v>
      </c>
      <c r="H308" s="279">
        <f>IF(G308="","",G308-G308*COMPASS!$U$9)</f>
        <v>1.6659999999999999</v>
      </c>
    </row>
    <row r="309" spans="1:8" ht="15" customHeight="1">
      <c r="A309" s="519" t="s">
        <v>7741</v>
      </c>
      <c r="B309" s="749" t="s">
        <v>421</v>
      </c>
      <c r="C309" s="543" t="s">
        <v>13200</v>
      </c>
      <c r="D309" s="520" t="s">
        <v>9256</v>
      </c>
      <c r="E309" s="1193">
        <v>4000</v>
      </c>
      <c r="F309" s="842"/>
      <c r="G309" s="542">
        <v>2.3099999999999996</v>
      </c>
      <c r="H309" s="279">
        <f>IF(G309="","",G309-G309*COMPASS!$U$9)</f>
        <v>2.3099999999999996</v>
      </c>
    </row>
    <row r="310" spans="1:8" ht="15" customHeight="1">
      <c r="A310" s="519" t="s">
        <v>7742</v>
      </c>
      <c r="B310" s="749" t="s">
        <v>421</v>
      </c>
      <c r="C310" s="543" t="s">
        <v>13201</v>
      </c>
      <c r="D310" s="520" t="s">
        <v>9257</v>
      </c>
      <c r="E310" s="1193">
        <v>4000</v>
      </c>
      <c r="F310" s="842"/>
      <c r="G310" s="542">
        <v>2.198</v>
      </c>
      <c r="H310" s="279">
        <f>IF(G310="","",G310-G310*COMPASS!$U$9)</f>
        <v>2.198</v>
      </c>
    </row>
    <row r="311" spans="1:8" ht="15" customHeight="1">
      <c r="A311" s="519" t="s">
        <v>12548</v>
      </c>
      <c r="B311" s="749" t="s">
        <v>992</v>
      </c>
      <c r="C311" s="543" t="s">
        <v>13202</v>
      </c>
      <c r="D311" s="520" t="s">
        <v>12549</v>
      </c>
      <c r="E311" s="1194">
        <v>500</v>
      </c>
      <c r="F311" s="842"/>
      <c r="G311" s="542">
        <v>1.9599999999999997</v>
      </c>
      <c r="H311" s="279">
        <f>IF(G311="","",G311-G311*COMPASS!$U$9)</f>
        <v>1.9599999999999997</v>
      </c>
    </row>
    <row r="312" spans="1:8" ht="15" customHeight="1">
      <c r="A312" s="754" t="s">
        <v>11184</v>
      </c>
      <c r="B312" s="755"/>
      <c r="C312" s="756"/>
      <c r="D312" s="1229"/>
      <c r="E312" s="1476"/>
      <c r="F312" s="761"/>
      <c r="G312" s="1483"/>
      <c r="H312" s="279" t="str">
        <f>IF(G312="","",G312-G312*COMPASS!$U$9)</f>
        <v/>
      </c>
    </row>
    <row r="313" spans="1:8" ht="15" customHeight="1">
      <c r="A313" s="519" t="s">
        <v>12550</v>
      </c>
      <c r="B313" s="749" t="s">
        <v>992</v>
      </c>
      <c r="C313" s="543" t="s">
        <v>13204</v>
      </c>
      <c r="D313" s="520" t="s">
        <v>18131</v>
      </c>
      <c r="E313" s="1194">
        <v>1</v>
      </c>
      <c r="F313" s="842"/>
      <c r="G313" s="542">
        <v>13.137</v>
      </c>
      <c r="H313" s="279">
        <f>IF(G313="","",G313-G313*COMPASS!$U$9)</f>
        <v>13.137</v>
      </c>
    </row>
    <row r="314" spans="1:8" ht="15" customHeight="1">
      <c r="A314" s="519" t="s">
        <v>17245</v>
      </c>
      <c r="B314" s="749" t="s">
        <v>992</v>
      </c>
      <c r="C314" s="543" t="s">
        <v>17246</v>
      </c>
      <c r="D314" s="520" t="s">
        <v>18132</v>
      </c>
      <c r="E314" s="1194">
        <v>1</v>
      </c>
      <c r="F314" s="842"/>
      <c r="G314" s="542">
        <v>13.137</v>
      </c>
      <c r="H314" s="279">
        <f>IF(G314="","",G314-G314*COMPASS!$U$9)</f>
        <v>13.137</v>
      </c>
    </row>
    <row r="315" spans="1:8" ht="15" customHeight="1">
      <c r="A315" s="519" t="s">
        <v>12551</v>
      </c>
      <c r="B315" s="749" t="s">
        <v>992</v>
      </c>
      <c r="C315" s="543" t="s">
        <v>13205</v>
      </c>
      <c r="D315" s="520" t="s">
        <v>18133</v>
      </c>
      <c r="E315" s="1194">
        <v>1</v>
      </c>
      <c r="F315" s="842"/>
      <c r="G315" s="542">
        <v>13.137</v>
      </c>
      <c r="H315" s="279">
        <f>IF(G315="","",G315-G315*COMPASS!$U$9)</f>
        <v>13.137</v>
      </c>
    </row>
    <row r="316" spans="1:8" ht="15" customHeight="1">
      <c r="A316" s="519" t="s">
        <v>12288</v>
      </c>
      <c r="B316" s="749" t="s">
        <v>992</v>
      </c>
      <c r="C316" s="543" t="s">
        <v>13206</v>
      </c>
      <c r="D316" s="520" t="s">
        <v>18134</v>
      </c>
      <c r="E316" s="1194">
        <v>1</v>
      </c>
      <c r="F316" s="842"/>
      <c r="G316" s="542">
        <v>13.137</v>
      </c>
      <c r="H316" s="279">
        <f>IF(G316="","",G316-G316*COMPASS!$U$9)</f>
        <v>13.137</v>
      </c>
    </row>
    <row r="317" spans="1:8" ht="15" customHeight="1">
      <c r="A317" s="519" t="s">
        <v>17247</v>
      </c>
      <c r="B317" s="749" t="s">
        <v>421</v>
      </c>
      <c r="C317" s="543" t="s">
        <v>17248</v>
      </c>
      <c r="D317" s="520" t="s">
        <v>18135</v>
      </c>
      <c r="E317" s="1194">
        <v>1</v>
      </c>
      <c r="F317" s="842"/>
      <c r="G317" s="542">
        <v>13.832999999999998</v>
      </c>
      <c r="H317" s="279">
        <f>IF(G317="","",G317-G317*COMPASS!$U$9)</f>
        <v>13.832999999999998</v>
      </c>
    </row>
    <row r="318" spans="1:8" ht="15" customHeight="1">
      <c r="A318" s="519" t="s">
        <v>13664</v>
      </c>
      <c r="B318" s="749" t="s">
        <v>421</v>
      </c>
      <c r="C318" s="543" t="s">
        <v>13665</v>
      </c>
      <c r="D318" s="520" t="s">
        <v>18862</v>
      </c>
      <c r="E318" s="1194">
        <v>1</v>
      </c>
      <c r="F318" s="842"/>
      <c r="G318" s="542">
        <v>13.832999999999998</v>
      </c>
      <c r="H318" s="279">
        <f>IF(G318="","",G318-G318*COMPASS!$U$9)</f>
        <v>13.832999999999998</v>
      </c>
    </row>
    <row r="319" spans="1:8" ht="15" customHeight="1">
      <c r="A319" s="519" t="s">
        <v>12287</v>
      </c>
      <c r="B319" s="749" t="s">
        <v>421</v>
      </c>
      <c r="C319" s="543" t="s">
        <v>13207</v>
      </c>
      <c r="D319" s="520" t="s">
        <v>18863</v>
      </c>
      <c r="E319" s="1194">
        <v>1</v>
      </c>
      <c r="F319" s="842"/>
      <c r="G319" s="542">
        <v>13.832999999999998</v>
      </c>
      <c r="H319" s="279">
        <f>IF(G319="","",G319-G319*COMPASS!$U$9)</f>
        <v>13.832999999999998</v>
      </c>
    </row>
    <row r="320" spans="1:8" ht="15" customHeight="1">
      <c r="A320" s="519" t="s">
        <v>18864</v>
      </c>
      <c r="B320" s="749" t="s">
        <v>421</v>
      </c>
      <c r="C320" s="543">
        <v>760245049</v>
      </c>
      <c r="D320" s="520" t="s">
        <v>18865</v>
      </c>
      <c r="E320" s="1194">
        <v>1</v>
      </c>
      <c r="F320" s="842"/>
      <c r="G320" s="542">
        <v>48.411999999999992</v>
      </c>
      <c r="H320" s="279">
        <f>IF(G320="","",G320-G320*COMPASS!$U$9)</f>
        <v>48.411999999999992</v>
      </c>
    </row>
    <row r="321" spans="1:8" ht="15" customHeight="1">
      <c r="A321" s="754" t="s">
        <v>13666</v>
      </c>
      <c r="B321" s="755"/>
      <c r="C321" s="756"/>
      <c r="D321" s="756"/>
      <c r="E321" s="1476"/>
      <c r="F321" s="761"/>
      <c r="G321" s="1483"/>
      <c r="H321" s="279" t="str">
        <f>IF(G321="","",G321-G321*COMPASS!$U$9)</f>
        <v/>
      </c>
    </row>
    <row r="322" spans="1:8" ht="15" customHeight="1">
      <c r="A322" s="519" t="s">
        <v>13667</v>
      </c>
      <c r="B322" s="749" t="s">
        <v>421</v>
      </c>
      <c r="C322" s="543">
        <v>760237066</v>
      </c>
      <c r="D322" s="520" t="s">
        <v>13889</v>
      </c>
      <c r="E322" s="1194">
        <v>1</v>
      </c>
      <c r="F322" s="842"/>
      <c r="G322" s="542">
        <v>646.29599999999994</v>
      </c>
      <c r="H322" s="279">
        <f>IF(G322="","",G322-G322*COMPASS!$U$9)</f>
        <v>646.29599999999994</v>
      </c>
    </row>
    <row r="323" spans="1:8" ht="15" customHeight="1">
      <c r="A323" s="754" t="s">
        <v>19367</v>
      </c>
      <c r="B323" s="755"/>
      <c r="C323" s="756"/>
      <c r="D323" s="756"/>
      <c r="E323" s="1476"/>
      <c r="F323" s="761"/>
      <c r="G323" s="1483"/>
      <c r="H323" s="279" t="str">
        <f>IF(G323="","",G323-G323*COMPASS!$U$9)</f>
        <v/>
      </c>
    </row>
    <row r="324" spans="1:8" ht="15" customHeight="1">
      <c r="A324" s="519" t="s">
        <v>12289</v>
      </c>
      <c r="B324" s="749" t="s">
        <v>992</v>
      </c>
      <c r="C324" s="543" t="s">
        <v>13208</v>
      </c>
      <c r="D324" s="520" t="s">
        <v>12290</v>
      </c>
      <c r="E324" s="1193">
        <v>1</v>
      </c>
      <c r="F324" s="842"/>
      <c r="G324" s="542">
        <v>8.218</v>
      </c>
      <c r="H324" s="279">
        <f>IF(G324="","",G324-G324*COMPASS!$U$9)</f>
        <v>8.218</v>
      </c>
    </row>
    <row r="325" spans="1:8" ht="15" customHeight="1">
      <c r="A325" s="519" t="s">
        <v>12275</v>
      </c>
      <c r="B325" s="890" t="s">
        <v>992</v>
      </c>
      <c r="C325" s="543" t="s">
        <v>13100</v>
      </c>
      <c r="D325" s="543" t="s">
        <v>17712</v>
      </c>
      <c r="E325" s="1193">
        <v>1</v>
      </c>
      <c r="F325" s="842"/>
      <c r="G325" s="542">
        <v>29.903999999999996</v>
      </c>
      <c r="H325" s="279">
        <f>IF(G325="","",G325-G325*COMPASS!$U$9)</f>
        <v>29.903999999999996</v>
      </c>
    </row>
    <row r="326" spans="1:8" ht="15" customHeight="1">
      <c r="A326" s="754" t="s">
        <v>11185</v>
      </c>
      <c r="B326" s="755"/>
      <c r="C326" s="756"/>
      <c r="D326" s="756"/>
      <c r="E326" s="1476"/>
      <c r="F326" s="761"/>
      <c r="G326" s="1483"/>
      <c r="H326" s="279" t="str">
        <f>IF(G326="","",G326-G326*COMPASS!$U$9)</f>
        <v/>
      </c>
    </row>
    <row r="327" spans="1:8" ht="15" customHeight="1">
      <c r="A327" s="519" t="s">
        <v>17249</v>
      </c>
      <c r="B327" s="749" t="s">
        <v>421</v>
      </c>
      <c r="C327" s="543" t="s">
        <v>17250</v>
      </c>
      <c r="D327" s="520" t="s">
        <v>17251</v>
      </c>
      <c r="E327" s="1194">
        <v>20</v>
      </c>
      <c r="F327" s="842"/>
      <c r="G327" s="542">
        <v>14.574</v>
      </c>
      <c r="H327" s="279">
        <f>IF(G327="","",G327-G327*COMPASS!$U$9)</f>
        <v>14.574</v>
      </c>
    </row>
    <row r="328" spans="1:8" ht="15" customHeight="1">
      <c r="A328" s="519" t="s">
        <v>9261</v>
      </c>
      <c r="B328" s="749" t="s">
        <v>992</v>
      </c>
      <c r="C328" s="543" t="s">
        <v>9262</v>
      </c>
      <c r="D328" s="520" t="s">
        <v>9263</v>
      </c>
      <c r="E328" s="1193">
        <v>1</v>
      </c>
      <c r="F328" s="842"/>
      <c r="G328" s="542">
        <v>16.757999999999999</v>
      </c>
      <c r="H328" s="279">
        <f>IF(G328="","",G328-G328*COMPASS!$U$9)</f>
        <v>16.757999999999999</v>
      </c>
    </row>
    <row r="329" spans="1:8" ht="15" customHeight="1">
      <c r="A329" s="519" t="s">
        <v>10514</v>
      </c>
      <c r="B329" s="749" t="s">
        <v>421</v>
      </c>
      <c r="C329" s="543" t="s">
        <v>10354</v>
      </c>
      <c r="D329" s="520" t="s">
        <v>10355</v>
      </c>
      <c r="E329" s="1193">
        <v>20</v>
      </c>
      <c r="F329" s="842"/>
      <c r="G329" s="542">
        <v>18.955999999999996</v>
      </c>
      <c r="H329" s="279">
        <f>IF(G329="","",G329-G329*COMPASS!$U$9)</f>
        <v>18.955999999999996</v>
      </c>
    </row>
    <row r="330" spans="1:8" ht="15" customHeight="1">
      <c r="A330" s="519" t="s">
        <v>9264</v>
      </c>
      <c r="B330" s="749" t="s">
        <v>992</v>
      </c>
      <c r="C330" s="543" t="s">
        <v>9265</v>
      </c>
      <c r="D330" s="520" t="s">
        <v>9266</v>
      </c>
      <c r="E330" s="1193">
        <v>1</v>
      </c>
      <c r="F330" s="842"/>
      <c r="G330" s="542">
        <v>21.139999999999997</v>
      </c>
      <c r="H330" s="279">
        <f>IF(G330="","",G330-G330*COMPASS!$U$9)</f>
        <v>21.139999999999997</v>
      </c>
    </row>
    <row r="331" spans="1:8" ht="15" customHeight="1">
      <c r="A331" s="519" t="s">
        <v>9267</v>
      </c>
      <c r="B331" s="749" t="s">
        <v>992</v>
      </c>
      <c r="C331" s="543" t="s">
        <v>9268</v>
      </c>
      <c r="D331" s="520" t="s">
        <v>9269</v>
      </c>
      <c r="E331" s="1193">
        <v>1</v>
      </c>
      <c r="F331" s="842"/>
      <c r="G331" s="542">
        <v>25.521999999999998</v>
      </c>
      <c r="H331" s="279">
        <f>IF(G331="","",G331-G331*COMPASS!$U$9)</f>
        <v>25.521999999999998</v>
      </c>
    </row>
    <row r="332" spans="1:8" ht="15" customHeight="1">
      <c r="A332" s="519" t="s">
        <v>9270</v>
      </c>
      <c r="B332" s="749" t="s">
        <v>421</v>
      </c>
      <c r="C332" s="543" t="s">
        <v>9271</v>
      </c>
      <c r="D332" s="520" t="s">
        <v>9272</v>
      </c>
      <c r="E332" s="1193">
        <v>1</v>
      </c>
      <c r="F332" s="842"/>
      <c r="G332" s="542">
        <v>34.285999999999994</v>
      </c>
      <c r="H332" s="279">
        <f>IF(G332="","",G332-G332*COMPASS!$U$9)</f>
        <v>34.285999999999994</v>
      </c>
    </row>
    <row r="333" spans="1:8" ht="15" customHeight="1">
      <c r="A333" s="519" t="s">
        <v>18136</v>
      </c>
      <c r="B333" s="749" t="s">
        <v>421</v>
      </c>
      <c r="C333" s="543" t="s">
        <v>18137</v>
      </c>
      <c r="D333" s="520" t="s">
        <v>18138</v>
      </c>
      <c r="E333" s="1193">
        <v>10</v>
      </c>
      <c r="F333" s="842"/>
      <c r="G333" s="542">
        <v>56.195999999999998</v>
      </c>
      <c r="H333" s="279">
        <f>IF(G333="","",G333-G333*COMPASS!$U$9)</f>
        <v>56.195999999999998</v>
      </c>
    </row>
    <row r="334" spans="1:8" ht="15" customHeight="1">
      <c r="A334" s="751" t="s">
        <v>17305</v>
      </c>
      <c r="B334" s="752"/>
      <c r="C334" s="753"/>
      <c r="D334" s="889"/>
      <c r="E334" s="1475"/>
      <c r="F334" s="759"/>
      <c r="G334" s="1482"/>
      <c r="H334" s="279" t="str">
        <f>IF(G334="","",G334-G334*COMPASS!$U$9)</f>
        <v/>
      </c>
    </row>
    <row r="335" spans="1:8" ht="15" customHeight="1">
      <c r="A335" s="754" t="s">
        <v>11186</v>
      </c>
      <c r="B335" s="755"/>
      <c r="C335" s="756"/>
      <c r="D335" s="1229"/>
      <c r="E335" s="1476"/>
      <c r="F335" s="761"/>
      <c r="G335" s="1483"/>
      <c r="H335" s="279" t="str">
        <f>IF(G335="","",G335-G335*COMPASS!$U$9)</f>
        <v/>
      </c>
    </row>
    <row r="336" spans="1:8" ht="15" customHeight="1">
      <c r="A336" s="519" t="s">
        <v>7749</v>
      </c>
      <c r="B336" s="749" t="s">
        <v>421</v>
      </c>
      <c r="C336" s="543" t="s">
        <v>13209</v>
      </c>
      <c r="D336" s="520" t="s">
        <v>11187</v>
      </c>
      <c r="E336" s="1194">
        <v>15000</v>
      </c>
      <c r="F336" s="842"/>
      <c r="G336" s="542">
        <v>4.1469999999999994</v>
      </c>
      <c r="H336" s="279">
        <f>IF(G336="","",G336-G336*COMPASS!$U$9)</f>
        <v>4.1469999999999994</v>
      </c>
    </row>
    <row r="337" spans="1:9" ht="15" customHeight="1">
      <c r="A337" s="519" t="s">
        <v>7750</v>
      </c>
      <c r="B337" s="749" t="s">
        <v>421</v>
      </c>
      <c r="C337" s="543" t="s">
        <v>13210</v>
      </c>
      <c r="D337" s="520" t="s">
        <v>11188</v>
      </c>
      <c r="E337" s="1194">
        <v>15000</v>
      </c>
      <c r="F337" s="842"/>
      <c r="G337" s="542">
        <v>3.6394999999999995</v>
      </c>
      <c r="H337" s="279">
        <f>IF(G337="","",G337-G337*COMPASS!$U$9)</f>
        <v>3.6394999999999995</v>
      </c>
    </row>
    <row r="338" spans="1:9" ht="15" customHeight="1">
      <c r="A338" s="519" t="s">
        <v>309</v>
      </c>
      <c r="B338" s="749" t="s">
        <v>421</v>
      </c>
      <c r="C338" s="543" t="s">
        <v>13211</v>
      </c>
      <c r="D338" s="520" t="s">
        <v>11189</v>
      </c>
      <c r="E338" s="1194">
        <v>6000</v>
      </c>
      <c r="F338" s="842"/>
      <c r="G338" s="542">
        <v>2.548</v>
      </c>
      <c r="H338" s="279">
        <f>IF(G338="","",G338-G338*COMPASS!$U$9)</f>
        <v>2.548</v>
      </c>
    </row>
    <row r="339" spans="1:9" ht="15" customHeight="1">
      <c r="A339" s="519" t="s">
        <v>7747</v>
      </c>
      <c r="B339" s="749" t="s">
        <v>421</v>
      </c>
      <c r="C339" s="543" t="s">
        <v>13212</v>
      </c>
      <c r="D339" s="520" t="s">
        <v>11190</v>
      </c>
      <c r="E339" s="1194">
        <v>25000</v>
      </c>
      <c r="F339" s="842"/>
      <c r="G339" s="542">
        <v>3.2044999999999999</v>
      </c>
      <c r="H339" s="279">
        <f>IF(G339="","",G339-G339*COMPASS!$U$9)</f>
        <v>3.2044999999999999</v>
      </c>
    </row>
    <row r="340" spans="1:9" ht="15" customHeight="1">
      <c r="A340" s="519" t="s">
        <v>7748</v>
      </c>
      <c r="B340" s="749" t="s">
        <v>421</v>
      </c>
      <c r="C340" s="543" t="s">
        <v>13213</v>
      </c>
      <c r="D340" s="520" t="s">
        <v>11191</v>
      </c>
      <c r="E340" s="1194">
        <v>500</v>
      </c>
      <c r="F340" s="842"/>
      <c r="G340" s="542">
        <v>2.9434999999999998</v>
      </c>
      <c r="H340" s="279">
        <f>IF(G340="","",G340-G340*COMPASS!$U$9)</f>
        <v>2.9434999999999998</v>
      </c>
    </row>
    <row r="341" spans="1:9" ht="15" customHeight="1">
      <c r="A341" s="519" t="s">
        <v>609</v>
      </c>
      <c r="B341" s="749" t="s">
        <v>421</v>
      </c>
      <c r="C341" s="543" t="s">
        <v>13214</v>
      </c>
      <c r="D341" s="543" t="s">
        <v>12552</v>
      </c>
      <c r="E341" s="1194">
        <v>6000</v>
      </c>
      <c r="F341" s="842"/>
      <c r="G341" s="542">
        <v>2.1139999999999999</v>
      </c>
      <c r="H341" s="279">
        <f>IF(G341="","",G341-G341*COMPASS!$U$9)</f>
        <v>2.1139999999999999</v>
      </c>
    </row>
    <row r="342" spans="1:9" ht="15" customHeight="1">
      <c r="A342" s="519" t="s">
        <v>1268</v>
      </c>
      <c r="B342" s="749" t="s">
        <v>421</v>
      </c>
      <c r="C342" s="543" t="s">
        <v>13215</v>
      </c>
      <c r="D342" s="543" t="s">
        <v>12553</v>
      </c>
      <c r="E342" s="1194">
        <v>6000</v>
      </c>
      <c r="F342" s="842"/>
      <c r="G342" s="542">
        <v>2.1139999999999999</v>
      </c>
      <c r="H342" s="279">
        <f>IF(G342="","",G342-G342*COMPASS!$U$9)</f>
        <v>2.1139999999999999</v>
      </c>
    </row>
    <row r="343" spans="1:9" ht="15" customHeight="1">
      <c r="A343" s="519" t="s">
        <v>5179</v>
      </c>
      <c r="B343" s="749" t="s">
        <v>421</v>
      </c>
      <c r="C343" s="543" t="s">
        <v>13216</v>
      </c>
      <c r="D343" s="543" t="s">
        <v>12554</v>
      </c>
      <c r="E343" s="1194">
        <v>6000</v>
      </c>
      <c r="F343" s="842"/>
      <c r="G343" s="542">
        <v>2.1139999999999999</v>
      </c>
      <c r="H343" s="279">
        <f>IF(G343="","",G343-G343*COMPASS!$U$9)</f>
        <v>2.1139999999999999</v>
      </c>
    </row>
    <row r="344" spans="1:9" ht="15" customHeight="1">
      <c r="A344" s="519" t="s">
        <v>7745</v>
      </c>
      <c r="B344" s="749" t="s">
        <v>421</v>
      </c>
      <c r="C344" s="543" t="s">
        <v>13217</v>
      </c>
      <c r="D344" s="520" t="s">
        <v>11192</v>
      </c>
      <c r="E344" s="1194">
        <v>4000</v>
      </c>
      <c r="F344" s="842"/>
      <c r="G344" s="542">
        <v>3.016</v>
      </c>
      <c r="H344" s="279">
        <f>IF(G344="","",G344-G344*COMPASS!$U$9)</f>
        <v>3.016</v>
      </c>
    </row>
    <row r="345" spans="1:9" ht="15" customHeight="1">
      <c r="A345" s="519" t="s">
        <v>7746</v>
      </c>
      <c r="B345" s="749" t="s">
        <v>421</v>
      </c>
      <c r="C345" s="543" t="s">
        <v>13218</v>
      </c>
      <c r="D345" s="520" t="s">
        <v>11193</v>
      </c>
      <c r="E345" s="1194">
        <v>4000</v>
      </c>
      <c r="F345" s="842"/>
      <c r="G345" s="542">
        <v>2.7549999999999999</v>
      </c>
      <c r="H345" s="279">
        <f>IF(G345="","",G345-G345*COMPASS!$U$9)</f>
        <v>2.7549999999999999</v>
      </c>
    </row>
    <row r="346" spans="1:9" ht="15" customHeight="1">
      <c r="A346" s="519" t="s">
        <v>1269</v>
      </c>
      <c r="B346" s="749" t="s">
        <v>421</v>
      </c>
      <c r="C346" s="543" t="s">
        <v>13219</v>
      </c>
      <c r="D346" s="520" t="s">
        <v>11194</v>
      </c>
      <c r="E346" s="1194">
        <v>4000</v>
      </c>
      <c r="F346" s="842"/>
      <c r="G346" s="542">
        <v>2.0734999999999997</v>
      </c>
      <c r="H346" s="279">
        <f>IF(G346="","",G346-G346*COMPASS!$U$9)</f>
        <v>2.0734999999999997</v>
      </c>
    </row>
    <row r="347" spans="1:9" ht="15" customHeight="1">
      <c r="A347" s="519" t="s">
        <v>7751</v>
      </c>
      <c r="B347" s="749" t="s">
        <v>421</v>
      </c>
      <c r="C347" s="543" t="s">
        <v>13220</v>
      </c>
      <c r="D347" s="520" t="s">
        <v>11195</v>
      </c>
      <c r="E347" s="1194">
        <v>4000</v>
      </c>
      <c r="F347" s="842"/>
      <c r="G347" s="542">
        <v>2.0734999999999997</v>
      </c>
      <c r="H347" s="279">
        <f>IF(G347="","",G347-G347*COMPASS!$U$9)</f>
        <v>2.0734999999999997</v>
      </c>
    </row>
    <row r="348" spans="1:9" ht="15" customHeight="1">
      <c r="A348" s="519" t="s">
        <v>9317</v>
      </c>
      <c r="B348" s="749" t="s">
        <v>421</v>
      </c>
      <c r="C348" s="543" t="s">
        <v>9273</v>
      </c>
      <c r="D348" s="520" t="s">
        <v>17252</v>
      </c>
      <c r="E348" s="1194">
        <v>4000</v>
      </c>
      <c r="F348" s="842"/>
      <c r="G348" s="542">
        <v>4.7459999999999996</v>
      </c>
      <c r="H348" s="279">
        <f>IF(G348="","",G348-G348*COMPASS!$U$9)</f>
        <v>4.7459999999999996</v>
      </c>
    </row>
    <row r="349" spans="1:9" s="194" customFormat="1" ht="15" customHeight="1">
      <c r="A349" s="754" t="s">
        <v>11196</v>
      </c>
      <c r="B349" s="755"/>
      <c r="C349" s="756"/>
      <c r="D349" s="1229"/>
      <c r="E349" s="1476"/>
      <c r="F349" s="761"/>
      <c r="G349" s="1483"/>
      <c r="H349" s="279" t="str">
        <f>IF(G349="","",G349-G349*COMPASS!$U$9)</f>
        <v/>
      </c>
      <c r="I349" s="76"/>
    </row>
    <row r="350" spans="1:9" ht="15" customHeight="1">
      <c r="A350" s="519" t="s">
        <v>18419</v>
      </c>
      <c r="B350" s="749" t="s">
        <v>421</v>
      </c>
      <c r="C350" s="543" t="s">
        <v>18420</v>
      </c>
      <c r="D350" s="520" t="s">
        <v>11197</v>
      </c>
      <c r="E350" s="1194">
        <v>24</v>
      </c>
      <c r="F350" s="842"/>
      <c r="G350" s="542">
        <v>23.981999999999996</v>
      </c>
      <c r="H350" s="279">
        <f>IF(G350="","",G350-G350*COMPASS!$U$9)</f>
        <v>23.981999999999996</v>
      </c>
    </row>
    <row r="351" spans="1:9" ht="15" customHeight="1">
      <c r="A351" s="519" t="s">
        <v>18421</v>
      </c>
      <c r="B351" s="749" t="s">
        <v>421</v>
      </c>
      <c r="C351" s="543" t="s">
        <v>18422</v>
      </c>
      <c r="D351" s="520" t="s">
        <v>11198</v>
      </c>
      <c r="E351" s="1194">
        <v>24</v>
      </c>
      <c r="F351" s="842"/>
      <c r="G351" s="542">
        <v>23.981999999999996</v>
      </c>
      <c r="H351" s="279">
        <f>IF(G351="","",G351-G351*COMPASS!$U$9)</f>
        <v>23.981999999999996</v>
      </c>
    </row>
    <row r="352" spans="1:9" ht="15" customHeight="1">
      <c r="A352" s="754" t="s">
        <v>11199</v>
      </c>
      <c r="B352" s="755"/>
      <c r="C352" s="756"/>
      <c r="D352" s="1229"/>
      <c r="E352" s="1476"/>
      <c r="F352" s="761"/>
      <c r="G352" s="1483"/>
      <c r="H352" s="279" t="str">
        <f>IF(G352="","",G352-G352*COMPASS!$U$9)</f>
        <v/>
      </c>
    </row>
    <row r="353" spans="1:8" ht="15" customHeight="1">
      <c r="A353" s="519" t="s">
        <v>1122</v>
      </c>
      <c r="B353" s="749" t="s">
        <v>8233</v>
      </c>
      <c r="C353" s="543" t="s">
        <v>13221</v>
      </c>
      <c r="D353" s="520" t="s">
        <v>8065</v>
      </c>
      <c r="E353" s="1194">
        <v>1</v>
      </c>
      <c r="F353" s="1228" t="s">
        <v>14161</v>
      </c>
      <c r="G353" s="632">
        <v>30.330299999999998</v>
      </c>
      <c r="H353" s="279">
        <f>IF(G353="","",G353-G353*COMPASS!$U$9)</f>
        <v>30.330299999999998</v>
      </c>
    </row>
    <row r="354" spans="1:8" ht="15" customHeight="1">
      <c r="A354" s="519" t="s">
        <v>160</v>
      </c>
      <c r="B354" s="749" t="s">
        <v>8233</v>
      </c>
      <c r="C354" s="543" t="s">
        <v>13222</v>
      </c>
      <c r="D354" s="520" t="s">
        <v>8066</v>
      </c>
      <c r="E354" s="1194">
        <v>1</v>
      </c>
      <c r="F354" s="1228" t="s">
        <v>14161</v>
      </c>
      <c r="G354" s="632">
        <v>51.582299999999989</v>
      </c>
      <c r="H354" s="279">
        <f>IF(G354="","",G354-G354*COMPASS!$U$9)</f>
        <v>51.582299999999989</v>
      </c>
    </row>
    <row r="355" spans="1:8" ht="15" customHeight="1">
      <c r="A355" s="519" t="s">
        <v>21024</v>
      </c>
      <c r="B355" s="749" t="s">
        <v>8233</v>
      </c>
      <c r="C355" s="543" t="s">
        <v>21025</v>
      </c>
      <c r="D355" s="520" t="s">
        <v>21026</v>
      </c>
      <c r="E355" s="1194">
        <v>1</v>
      </c>
      <c r="F355" s="1228" t="s">
        <v>14161</v>
      </c>
      <c r="G355" s="632">
        <v>142.98899999999998</v>
      </c>
      <c r="H355" s="279">
        <f>IF(G355="","",G355-G355*COMPASS!$U$9)</f>
        <v>142.98899999999998</v>
      </c>
    </row>
    <row r="356" spans="1:8" ht="15" customHeight="1">
      <c r="A356" s="751" t="s">
        <v>13740</v>
      </c>
      <c r="B356" s="752"/>
      <c r="C356" s="753"/>
      <c r="D356" s="889"/>
      <c r="E356" s="1475"/>
      <c r="F356" s="759"/>
      <c r="G356" s="1482"/>
      <c r="H356" s="279" t="str">
        <f>IF(G356="","",G356-G356*COMPASS!$U$9)</f>
        <v/>
      </c>
    </row>
    <row r="357" spans="1:8" ht="15" customHeight="1">
      <c r="A357" s="519" t="s">
        <v>13741</v>
      </c>
      <c r="B357" s="749" t="s">
        <v>421</v>
      </c>
      <c r="C357" s="543">
        <v>760235586</v>
      </c>
      <c r="D357" s="543" t="s">
        <v>13742</v>
      </c>
      <c r="E357" s="1194">
        <v>1</v>
      </c>
      <c r="F357" s="842"/>
      <c r="G357" s="542">
        <v>21.84</v>
      </c>
      <c r="H357" s="279">
        <f>IF(G357="","",G357-G357*COMPASS!$U$9)</f>
        <v>21.84</v>
      </c>
    </row>
    <row r="358" spans="1:8" ht="15" customHeight="1">
      <c r="A358" s="519" t="s">
        <v>13743</v>
      </c>
      <c r="B358" s="749" t="s">
        <v>421</v>
      </c>
      <c r="C358" s="543">
        <v>760235590</v>
      </c>
      <c r="D358" s="543" t="s">
        <v>13744</v>
      </c>
      <c r="E358" s="1194">
        <v>1</v>
      </c>
      <c r="F358" s="842"/>
      <c r="G358" s="542">
        <v>25.703999999999997</v>
      </c>
      <c r="H358" s="279">
        <f>IF(G358="","",G358-G358*COMPASS!$U$9)</f>
        <v>25.703999999999997</v>
      </c>
    </row>
    <row r="359" spans="1:8" ht="15" customHeight="1">
      <c r="A359" s="519" t="s">
        <v>13745</v>
      </c>
      <c r="B359" s="749" t="s">
        <v>421</v>
      </c>
      <c r="C359" s="543">
        <v>760234921</v>
      </c>
      <c r="D359" s="543" t="s">
        <v>19368</v>
      </c>
      <c r="E359" s="1194">
        <v>1</v>
      </c>
      <c r="F359" s="842"/>
      <c r="G359" s="542">
        <v>12.683999999999999</v>
      </c>
      <c r="H359" s="279">
        <f>IF(G359="","",G359-G359*COMPASS!$U$9)</f>
        <v>12.683999999999999</v>
      </c>
    </row>
    <row r="360" spans="1:8" ht="15" customHeight="1">
      <c r="A360" s="519" t="s">
        <v>19369</v>
      </c>
      <c r="B360" s="749" t="s">
        <v>421</v>
      </c>
      <c r="C360" s="543">
        <v>760250028</v>
      </c>
      <c r="D360" s="543" t="s">
        <v>19370</v>
      </c>
      <c r="E360" s="1194">
        <v>1</v>
      </c>
      <c r="F360" s="842"/>
      <c r="G360" s="542">
        <v>142.72999999999999</v>
      </c>
      <c r="H360" s="279">
        <f>IF(G360="","",G360-G360*COMPASS!$U$9)</f>
        <v>142.72999999999999</v>
      </c>
    </row>
    <row r="361" spans="1:8" ht="15" customHeight="1">
      <c r="A361" s="751" t="s">
        <v>17253</v>
      </c>
      <c r="B361" s="752"/>
      <c r="C361" s="753"/>
      <c r="D361" s="889"/>
      <c r="E361" s="1475"/>
      <c r="F361" s="759"/>
      <c r="G361" s="1482"/>
      <c r="H361" s="279" t="str">
        <f>IF(G361="","",G361-G361*COMPASS!$U$9)</f>
        <v/>
      </c>
    </row>
    <row r="362" spans="1:8" ht="15" customHeight="1">
      <c r="A362" s="788" t="s">
        <v>17254</v>
      </c>
      <c r="B362" s="891" t="s">
        <v>421</v>
      </c>
      <c r="C362" s="789" t="s">
        <v>17255</v>
      </c>
      <c r="D362" s="789" t="s">
        <v>17256</v>
      </c>
      <c r="E362" s="1193">
        <v>1</v>
      </c>
      <c r="F362" s="842"/>
      <c r="G362" s="542">
        <v>101.68199999999999</v>
      </c>
      <c r="H362" s="279">
        <f>IF(G362="","",G362-G362*COMPASS!$U$9)</f>
        <v>101.68199999999999</v>
      </c>
    </row>
    <row r="363" spans="1:8" ht="15" customHeight="1">
      <c r="A363" s="788" t="s">
        <v>17257</v>
      </c>
      <c r="B363" s="891" t="s">
        <v>421</v>
      </c>
      <c r="C363" s="789" t="s">
        <v>17258</v>
      </c>
      <c r="D363" s="789" t="s">
        <v>17259</v>
      </c>
      <c r="E363" s="1193">
        <v>1</v>
      </c>
      <c r="F363" s="842"/>
      <c r="G363" s="542">
        <v>204.32999999999998</v>
      </c>
      <c r="H363" s="279">
        <f>IF(G363="","",G363-G363*COMPASS!$U$9)</f>
        <v>204.32999999999998</v>
      </c>
    </row>
    <row r="364" spans="1:8" ht="15" customHeight="1">
      <c r="A364" s="788" t="s">
        <v>17260</v>
      </c>
      <c r="B364" s="891" t="s">
        <v>421</v>
      </c>
      <c r="C364" s="789" t="s">
        <v>17261</v>
      </c>
      <c r="D364" s="789" t="s">
        <v>17262</v>
      </c>
      <c r="E364" s="1193">
        <v>1</v>
      </c>
      <c r="F364" s="842"/>
      <c r="G364" s="542">
        <v>172.89999999999998</v>
      </c>
      <c r="H364" s="279">
        <f>IF(G364="","",G364-G364*COMPASS!$U$9)</f>
        <v>172.89999999999998</v>
      </c>
    </row>
    <row r="365" spans="1:8" ht="15" customHeight="1">
      <c r="A365" s="788" t="s">
        <v>291</v>
      </c>
      <c r="B365" s="891" t="s">
        <v>421</v>
      </c>
      <c r="C365" s="789" t="s">
        <v>292</v>
      </c>
      <c r="D365" s="789" t="s">
        <v>17263</v>
      </c>
      <c r="E365" s="1193">
        <v>1</v>
      </c>
      <c r="F365" s="842"/>
      <c r="G365" s="542">
        <v>75.376000000000005</v>
      </c>
      <c r="H365" s="279">
        <f>IF(G365="","",G365-G365*COMPASS!$U$9)</f>
        <v>75.376000000000005</v>
      </c>
    </row>
    <row r="366" spans="1:8" ht="15" customHeight="1">
      <c r="A366" s="788" t="s">
        <v>745</v>
      </c>
      <c r="B366" s="1477" t="s">
        <v>421</v>
      </c>
      <c r="C366" s="892" t="s">
        <v>610</v>
      </c>
      <c r="D366" s="893" t="s">
        <v>11200</v>
      </c>
      <c r="E366" s="1193">
        <v>1</v>
      </c>
      <c r="F366" s="842"/>
      <c r="G366" s="542">
        <v>85.483999999999995</v>
      </c>
      <c r="H366" s="279">
        <f>IF(G366="","",G366-G366*COMPASS!$U$9)</f>
        <v>85.483999999999995</v>
      </c>
    </row>
    <row r="367" spans="1:8" ht="15" customHeight="1">
      <c r="A367" s="788" t="s">
        <v>17264</v>
      </c>
      <c r="B367" s="1477" t="s">
        <v>1192</v>
      </c>
      <c r="C367" s="892" t="s">
        <v>17265</v>
      </c>
      <c r="D367" s="893" t="s">
        <v>17266</v>
      </c>
      <c r="E367" s="1193">
        <v>1</v>
      </c>
      <c r="F367" s="894" t="s">
        <v>14161</v>
      </c>
      <c r="G367" s="632">
        <v>161.76929999999999</v>
      </c>
      <c r="H367" s="279">
        <f>IF(G367="","",G367-G367*COMPASS!$U$9)</f>
        <v>161.76929999999999</v>
      </c>
    </row>
    <row r="368" spans="1:8" ht="15" customHeight="1">
      <c r="A368" s="751" t="s">
        <v>994</v>
      </c>
      <c r="B368" s="752"/>
      <c r="C368" s="753"/>
      <c r="D368" s="889"/>
      <c r="E368" s="1475"/>
      <c r="F368" s="759"/>
      <c r="G368" s="1482"/>
      <c r="H368" s="279" t="str">
        <f>IF(G368="","",G368-G368*COMPASS!$U$9)</f>
        <v/>
      </c>
    </row>
    <row r="369" spans="1:8" ht="15" customHeight="1">
      <c r="A369" s="754" t="s">
        <v>11201</v>
      </c>
      <c r="B369" s="755"/>
      <c r="C369" s="756"/>
      <c r="D369" s="1229"/>
      <c r="E369" s="1476"/>
      <c r="F369" s="761"/>
      <c r="G369" s="1483"/>
      <c r="H369" s="279" t="str">
        <f>IF(G369="","",G369-G369*COMPASS!$U$9)</f>
        <v/>
      </c>
    </row>
    <row r="370" spans="1:8" ht="15" customHeight="1">
      <c r="A370" s="519" t="s">
        <v>10515</v>
      </c>
      <c r="B370" s="891" t="s">
        <v>1192</v>
      </c>
      <c r="C370" s="543" t="s">
        <v>13223</v>
      </c>
      <c r="D370" s="520" t="s">
        <v>10516</v>
      </c>
      <c r="E370" s="1193">
        <v>1</v>
      </c>
      <c r="F370" s="894" t="s">
        <v>14161</v>
      </c>
      <c r="G370" s="632">
        <v>32.247599999999998</v>
      </c>
      <c r="H370" s="279">
        <f>IF(G370="","",G370-G370*COMPASS!$U$9)</f>
        <v>32.247599999999998</v>
      </c>
    </row>
    <row r="371" spans="1:8" ht="15" customHeight="1">
      <c r="A371" s="519" t="s">
        <v>1218</v>
      </c>
      <c r="B371" s="749" t="s">
        <v>421</v>
      </c>
      <c r="C371" s="543" t="s">
        <v>13224</v>
      </c>
      <c r="D371" s="520" t="s">
        <v>10517</v>
      </c>
      <c r="E371" s="1193">
        <v>1</v>
      </c>
      <c r="F371" s="842"/>
      <c r="G371" s="542">
        <v>31.611999999999995</v>
      </c>
      <c r="H371" s="279">
        <f>IF(G371="","",G371-G371*COMPASS!$U$9)</f>
        <v>31.611999999999995</v>
      </c>
    </row>
    <row r="372" spans="1:8" ht="15" customHeight="1">
      <c r="A372" s="519" t="s">
        <v>958</v>
      </c>
      <c r="B372" s="749" t="s">
        <v>421</v>
      </c>
      <c r="C372" s="543" t="s">
        <v>13225</v>
      </c>
      <c r="D372" s="520" t="s">
        <v>8067</v>
      </c>
      <c r="E372" s="1193">
        <v>1</v>
      </c>
      <c r="F372" s="842"/>
      <c r="G372" s="542">
        <v>10.92</v>
      </c>
      <c r="H372" s="279">
        <f>IF(G372="","",G372-G372*COMPASS!$U$9)</f>
        <v>10.92</v>
      </c>
    </row>
    <row r="373" spans="1:8" ht="15" customHeight="1">
      <c r="A373" s="519" t="s">
        <v>465</v>
      </c>
      <c r="B373" s="749" t="s">
        <v>421</v>
      </c>
      <c r="C373" s="543" t="s">
        <v>13226</v>
      </c>
      <c r="D373" s="520" t="s">
        <v>8068</v>
      </c>
      <c r="E373" s="1193">
        <v>1</v>
      </c>
      <c r="F373" s="842"/>
      <c r="G373" s="542">
        <v>7.56</v>
      </c>
      <c r="H373" s="279">
        <f>IF(G373="","",G373-G373*COMPASS!$U$9)</f>
        <v>7.56</v>
      </c>
    </row>
    <row r="374" spans="1:8" ht="15" customHeight="1">
      <c r="A374" s="519" t="s">
        <v>807</v>
      </c>
      <c r="B374" s="749" t="s">
        <v>421</v>
      </c>
      <c r="C374" s="543" t="s">
        <v>13227</v>
      </c>
      <c r="D374" s="520" t="s">
        <v>8069</v>
      </c>
      <c r="E374" s="1193">
        <v>1</v>
      </c>
      <c r="F374" s="842"/>
      <c r="G374" s="542">
        <v>8.68</v>
      </c>
      <c r="H374" s="279">
        <f>IF(G374="","",G374-G374*COMPASS!$U$9)</f>
        <v>8.68</v>
      </c>
    </row>
    <row r="375" spans="1:8" ht="15" customHeight="1">
      <c r="A375" s="754" t="s">
        <v>11202</v>
      </c>
      <c r="B375" s="755"/>
      <c r="C375" s="756"/>
      <c r="D375" s="1229"/>
      <c r="E375" s="1476"/>
      <c r="F375" s="761"/>
      <c r="G375" s="1483"/>
      <c r="H375" s="279" t="str">
        <f>IF(G375="","",G375-G375*COMPASS!$U$9)</f>
        <v/>
      </c>
    </row>
    <row r="376" spans="1:8" ht="15" customHeight="1">
      <c r="A376" s="519" t="s">
        <v>272</v>
      </c>
      <c r="B376" s="749" t="s">
        <v>1192</v>
      </c>
      <c r="C376" s="543" t="s">
        <v>13228</v>
      </c>
      <c r="D376" s="520" t="s">
        <v>8070</v>
      </c>
      <c r="E376" s="1193">
        <v>1</v>
      </c>
      <c r="F376" s="894" t="s">
        <v>14161</v>
      </c>
      <c r="G376" s="632">
        <v>19.403999999999996</v>
      </c>
      <c r="H376" s="279">
        <f>IF(G376="","",G376-G376*COMPASS!$U$9)</f>
        <v>19.403999999999996</v>
      </c>
    </row>
    <row r="377" spans="1:8" ht="15" customHeight="1">
      <c r="A377" s="519" t="s">
        <v>405</v>
      </c>
      <c r="B377" s="749" t="s">
        <v>421</v>
      </c>
      <c r="C377" s="543" t="s">
        <v>13229</v>
      </c>
      <c r="D377" s="520" t="s">
        <v>8071</v>
      </c>
      <c r="E377" s="1193">
        <v>10</v>
      </c>
      <c r="F377" s="842"/>
      <c r="G377" s="542">
        <v>14.265999999999998</v>
      </c>
      <c r="H377" s="279">
        <f>IF(G377="","",G377-G377*COMPASS!$U$9)</f>
        <v>14.265999999999998</v>
      </c>
    </row>
    <row r="378" spans="1:8" ht="15" customHeight="1">
      <c r="A378" s="519" t="s">
        <v>1391</v>
      </c>
      <c r="B378" s="749" t="s">
        <v>421</v>
      </c>
      <c r="C378" s="543" t="s">
        <v>13230</v>
      </c>
      <c r="D378" s="520" t="s">
        <v>8072</v>
      </c>
      <c r="E378" s="1193">
        <v>10</v>
      </c>
      <c r="F378" s="842"/>
      <c r="G378" s="542">
        <v>30.295999999999999</v>
      </c>
      <c r="H378" s="279">
        <f>IF(G378="","",G378-G378*COMPASS!$U$9)</f>
        <v>30.295999999999999</v>
      </c>
    </row>
    <row r="379" spans="1:8" ht="15" customHeight="1">
      <c r="A379" s="519" t="s">
        <v>957</v>
      </c>
      <c r="B379" s="749" t="s">
        <v>421</v>
      </c>
      <c r="C379" s="543" t="s">
        <v>13231</v>
      </c>
      <c r="D379" s="520" t="s">
        <v>8073</v>
      </c>
      <c r="E379" s="1193">
        <v>10</v>
      </c>
      <c r="F379" s="842"/>
      <c r="G379" s="542">
        <v>30.295999999999999</v>
      </c>
      <c r="H379" s="279">
        <f>IF(G379="","",G379-G379*COMPASS!$U$9)</f>
        <v>30.295999999999999</v>
      </c>
    </row>
    <row r="380" spans="1:8" ht="15" customHeight="1">
      <c r="A380" s="519" t="s">
        <v>1386</v>
      </c>
      <c r="B380" s="749" t="s">
        <v>421</v>
      </c>
      <c r="C380" s="543" t="s">
        <v>13232</v>
      </c>
      <c r="D380" s="520" t="s">
        <v>9274</v>
      </c>
      <c r="E380" s="1193">
        <v>10</v>
      </c>
      <c r="F380" s="842"/>
      <c r="G380" s="542">
        <v>30.295999999999999</v>
      </c>
      <c r="H380" s="279">
        <f>IF(G380="","",G380-G380*COMPASS!$U$9)</f>
        <v>30.295999999999999</v>
      </c>
    </row>
    <row r="381" spans="1:8" ht="15" customHeight="1">
      <c r="A381" s="519" t="s">
        <v>799</v>
      </c>
      <c r="B381" s="891" t="s">
        <v>1192</v>
      </c>
      <c r="C381" s="543" t="s">
        <v>13233</v>
      </c>
      <c r="D381" s="520" t="s">
        <v>8074</v>
      </c>
      <c r="E381" s="1193">
        <v>1</v>
      </c>
      <c r="F381" s="894" t="s">
        <v>14161</v>
      </c>
      <c r="G381" s="632">
        <v>28.066499999999998</v>
      </c>
      <c r="H381" s="279">
        <f>IF(G381="","",G381-G381*COMPASS!$U$9)</f>
        <v>28.066499999999998</v>
      </c>
    </row>
    <row r="382" spans="1:8" ht="15" customHeight="1">
      <c r="A382" s="519" t="s">
        <v>641</v>
      </c>
      <c r="B382" s="891" t="s">
        <v>1192</v>
      </c>
      <c r="C382" s="543" t="s">
        <v>13234</v>
      </c>
      <c r="D382" s="520" t="s">
        <v>8075</v>
      </c>
      <c r="E382" s="1193">
        <v>1</v>
      </c>
      <c r="F382" s="894" t="s">
        <v>14161</v>
      </c>
      <c r="G382" s="632">
        <v>10.048499999999999</v>
      </c>
      <c r="H382" s="279">
        <f>IF(G382="","",G382-G382*COMPASS!$U$9)</f>
        <v>10.048499999999999</v>
      </c>
    </row>
    <row r="383" spans="1:8" ht="15" customHeight="1">
      <c r="A383" s="519" t="s">
        <v>1172</v>
      </c>
      <c r="B383" s="891" t="s">
        <v>1192</v>
      </c>
      <c r="C383" s="543" t="s">
        <v>13235</v>
      </c>
      <c r="D383" s="520" t="s">
        <v>8076</v>
      </c>
      <c r="E383" s="1193">
        <v>1</v>
      </c>
      <c r="F383" s="894" t="s">
        <v>14161</v>
      </c>
      <c r="G383" s="632">
        <v>23.446499999999997</v>
      </c>
      <c r="H383" s="279">
        <f>IF(G383="","",G383-G383*COMPASS!$U$9)</f>
        <v>23.446499999999997</v>
      </c>
    </row>
    <row r="384" spans="1:8" ht="15" customHeight="1">
      <c r="A384" s="519" t="s">
        <v>1173</v>
      </c>
      <c r="B384" s="749" t="s">
        <v>421</v>
      </c>
      <c r="C384" s="543" t="s">
        <v>13236</v>
      </c>
      <c r="D384" s="520" t="s">
        <v>8077</v>
      </c>
      <c r="E384" s="1193">
        <v>10</v>
      </c>
      <c r="F384" s="842"/>
      <c r="G384" s="542">
        <v>1.456</v>
      </c>
      <c r="H384" s="279">
        <f>IF(G384="","",G384-G384*COMPASS!$U$9)</f>
        <v>1.456</v>
      </c>
    </row>
    <row r="385" spans="1:8" ht="15" customHeight="1">
      <c r="A385" s="754" t="s">
        <v>11203</v>
      </c>
      <c r="B385" s="755"/>
      <c r="C385" s="756"/>
      <c r="D385" s="1229"/>
      <c r="E385" s="1476"/>
      <c r="F385" s="761"/>
      <c r="G385" s="1483"/>
      <c r="H385" s="279" t="str">
        <f>IF(G385="","",G385-G385*COMPASS!$U$9)</f>
        <v/>
      </c>
    </row>
    <row r="386" spans="1:8" ht="15" customHeight="1">
      <c r="A386" s="519" t="s">
        <v>1148</v>
      </c>
      <c r="B386" s="891" t="s">
        <v>1192</v>
      </c>
      <c r="C386" s="543" t="s">
        <v>13237</v>
      </c>
      <c r="D386" s="520" t="s">
        <v>13969</v>
      </c>
      <c r="E386" s="1193">
        <v>1</v>
      </c>
      <c r="F386" s="894" t="s">
        <v>14161</v>
      </c>
      <c r="G386" s="632">
        <v>7.8539999999999983</v>
      </c>
      <c r="H386" s="279">
        <f>IF(G386="","",G386-G386*COMPASS!$U$9)</f>
        <v>7.8539999999999983</v>
      </c>
    </row>
    <row r="387" spans="1:8" ht="15" customHeight="1">
      <c r="A387" s="519" t="s">
        <v>1046</v>
      </c>
      <c r="B387" s="749" t="s">
        <v>421</v>
      </c>
      <c r="C387" s="543" t="s">
        <v>13238</v>
      </c>
      <c r="D387" s="520" t="s">
        <v>13970</v>
      </c>
      <c r="E387" s="1193">
        <v>10</v>
      </c>
      <c r="F387" s="842"/>
      <c r="G387" s="542">
        <v>14.587999999999999</v>
      </c>
      <c r="H387" s="279">
        <f>IF(G387="","",G387-G387*COMPASS!$U$9)</f>
        <v>14.587999999999999</v>
      </c>
    </row>
    <row r="388" spans="1:8" ht="15" customHeight="1">
      <c r="A388" s="519" t="s">
        <v>1028</v>
      </c>
      <c r="B388" s="749" t="s">
        <v>421</v>
      </c>
      <c r="C388" s="543" t="s">
        <v>13239</v>
      </c>
      <c r="D388" s="520" t="s">
        <v>13971</v>
      </c>
      <c r="E388" s="1193">
        <v>10</v>
      </c>
      <c r="F388" s="842"/>
      <c r="G388" s="542">
        <v>16.505999999999997</v>
      </c>
      <c r="H388" s="279">
        <f>IF(G388="","",G388-G388*COMPASS!$U$9)</f>
        <v>16.505999999999997</v>
      </c>
    </row>
    <row r="389" spans="1:8" ht="15" customHeight="1">
      <c r="A389" s="519" t="s">
        <v>1046</v>
      </c>
      <c r="B389" s="749" t="s">
        <v>421</v>
      </c>
      <c r="C389" s="543" t="s">
        <v>13238</v>
      </c>
      <c r="D389" s="520" t="s">
        <v>18866</v>
      </c>
      <c r="E389" s="1193">
        <v>10</v>
      </c>
      <c r="F389" s="842"/>
      <c r="G389" s="542">
        <v>14.587999999999999</v>
      </c>
      <c r="H389" s="279">
        <f>IF(G389="","",G389-G389*COMPASS!$U$9)</f>
        <v>14.587999999999999</v>
      </c>
    </row>
    <row r="390" spans="1:8" ht="15" customHeight="1">
      <c r="A390" s="519" t="s">
        <v>1029</v>
      </c>
      <c r="B390" s="891" t="s">
        <v>1192</v>
      </c>
      <c r="C390" s="543" t="s">
        <v>13240</v>
      </c>
      <c r="D390" s="520" t="s">
        <v>13972</v>
      </c>
      <c r="E390" s="1193">
        <v>1</v>
      </c>
      <c r="F390" s="894" t="s">
        <v>14161</v>
      </c>
      <c r="G390" s="632">
        <v>27.950999999999997</v>
      </c>
      <c r="H390" s="279">
        <f>IF(G390="","",G390-G390*COMPASS!$U$9)</f>
        <v>27.950999999999997</v>
      </c>
    </row>
    <row r="391" spans="1:8" ht="15" customHeight="1">
      <c r="A391" s="519" t="s">
        <v>13973</v>
      </c>
      <c r="B391" s="749" t="s">
        <v>421</v>
      </c>
      <c r="C391" s="543" t="s">
        <v>13974</v>
      </c>
      <c r="D391" s="520" t="s">
        <v>13975</v>
      </c>
      <c r="E391" s="1193">
        <v>10</v>
      </c>
      <c r="F391" s="842"/>
      <c r="G391" s="542">
        <v>20.846</v>
      </c>
      <c r="H391" s="279">
        <f>IF(G391="","",G391-G391*COMPASS!$U$9)</f>
        <v>20.846</v>
      </c>
    </row>
    <row r="392" spans="1:8" ht="15" customHeight="1">
      <c r="A392" s="519" t="s">
        <v>1023</v>
      </c>
      <c r="B392" s="749" t="s">
        <v>421</v>
      </c>
      <c r="C392" s="543" t="s">
        <v>13241</v>
      </c>
      <c r="D392" s="520" t="s">
        <v>13976</v>
      </c>
      <c r="E392" s="1193">
        <v>10</v>
      </c>
      <c r="F392" s="842"/>
      <c r="G392" s="542">
        <v>30.295999999999999</v>
      </c>
      <c r="H392" s="279">
        <f>IF(G392="","",G392-G392*COMPASS!$U$9)</f>
        <v>30.295999999999999</v>
      </c>
    </row>
    <row r="393" spans="1:8" ht="15" customHeight="1">
      <c r="A393" s="519" t="s">
        <v>1024</v>
      </c>
      <c r="B393" s="749" t="s">
        <v>421</v>
      </c>
      <c r="C393" s="543" t="s">
        <v>13242</v>
      </c>
      <c r="D393" s="520" t="s">
        <v>13977</v>
      </c>
      <c r="E393" s="1193">
        <v>10</v>
      </c>
      <c r="F393" s="842"/>
      <c r="G393" s="542">
        <v>30.295999999999999</v>
      </c>
      <c r="H393" s="279">
        <f>IF(G393="","",G393-G393*COMPASS!$U$9)</f>
        <v>30.295999999999999</v>
      </c>
    </row>
    <row r="394" spans="1:8" ht="15" customHeight="1">
      <c r="A394" s="519" t="s">
        <v>1025</v>
      </c>
      <c r="B394" s="749" t="s">
        <v>421</v>
      </c>
      <c r="C394" s="543" t="s">
        <v>13243</v>
      </c>
      <c r="D394" s="520" t="s">
        <v>13978</v>
      </c>
      <c r="E394" s="1193">
        <v>10</v>
      </c>
      <c r="F394" s="842"/>
      <c r="G394" s="542">
        <v>30.295999999999999</v>
      </c>
      <c r="H394" s="279">
        <f>IF(G394="","",G394-G394*COMPASS!$U$9)</f>
        <v>30.295999999999999</v>
      </c>
    </row>
    <row r="395" spans="1:8" ht="15" customHeight="1">
      <c r="A395" s="754" t="s">
        <v>11204</v>
      </c>
      <c r="B395" s="755"/>
      <c r="C395" s="756"/>
      <c r="D395" s="1229"/>
      <c r="E395" s="1476"/>
      <c r="F395" s="761"/>
      <c r="G395" s="1483"/>
      <c r="H395" s="279" t="str">
        <f>IF(G395="","",G395-G395*COMPASS!$U$9)</f>
        <v/>
      </c>
    </row>
    <row r="396" spans="1:8" ht="15" customHeight="1">
      <c r="A396" s="519" t="s">
        <v>10518</v>
      </c>
      <c r="B396" s="749" t="s">
        <v>421</v>
      </c>
      <c r="C396" s="543" t="s">
        <v>13244</v>
      </c>
      <c r="D396" s="520" t="s">
        <v>10519</v>
      </c>
      <c r="E396" s="1193">
        <v>1</v>
      </c>
      <c r="F396" s="842"/>
      <c r="G396" s="542">
        <v>229.32</v>
      </c>
      <c r="H396" s="279">
        <f>IF(G396="","",G396-G396*COMPASS!$U$9)</f>
        <v>229.32</v>
      </c>
    </row>
    <row r="397" spans="1:8" ht="15" customHeight="1">
      <c r="A397" s="519" t="s">
        <v>1026</v>
      </c>
      <c r="B397" s="749" t="s">
        <v>421</v>
      </c>
      <c r="C397" s="543" t="s">
        <v>13245</v>
      </c>
      <c r="D397" s="520" t="s">
        <v>17267</v>
      </c>
      <c r="E397" s="1193">
        <v>1</v>
      </c>
      <c r="F397" s="842"/>
      <c r="G397" s="542">
        <v>606.97</v>
      </c>
      <c r="H397" s="279">
        <f>IF(G397="","",G397-G397*COMPASS!$U$9)</f>
        <v>606.97</v>
      </c>
    </row>
    <row r="398" spans="1:8" ht="15" customHeight="1">
      <c r="A398" s="519" t="s">
        <v>13979</v>
      </c>
      <c r="B398" s="749" t="s">
        <v>421</v>
      </c>
      <c r="C398" s="543" t="s">
        <v>13980</v>
      </c>
      <c r="D398" s="520" t="s">
        <v>17268</v>
      </c>
      <c r="E398" s="1193">
        <v>1</v>
      </c>
      <c r="F398" s="842"/>
      <c r="G398" s="542">
        <v>606.97</v>
      </c>
      <c r="H398" s="279">
        <f>IF(G398="","",G398-G398*COMPASS!$U$9)</f>
        <v>606.97</v>
      </c>
    </row>
    <row r="399" spans="1:8" ht="15" customHeight="1">
      <c r="A399" s="751" t="s">
        <v>1059</v>
      </c>
      <c r="B399" s="752"/>
      <c r="C399" s="753"/>
      <c r="D399" s="889"/>
      <c r="E399" s="1475"/>
      <c r="F399" s="759"/>
      <c r="G399" s="1482"/>
      <c r="H399" s="279" t="str">
        <f>IF(G399="","",G399-G399*COMPASS!$U$9)</f>
        <v/>
      </c>
    </row>
    <row r="400" spans="1:8" ht="15" customHeight="1">
      <c r="A400" s="754" t="s">
        <v>11205</v>
      </c>
      <c r="B400" s="755"/>
      <c r="C400" s="756"/>
      <c r="D400" s="1229"/>
      <c r="E400" s="1476"/>
      <c r="F400" s="761"/>
      <c r="G400" s="1483"/>
      <c r="H400" s="279" t="str">
        <f>IF(G400="","",G400-G400*COMPASS!$U$9)</f>
        <v/>
      </c>
    </row>
    <row r="401" spans="1:8" ht="15" customHeight="1">
      <c r="A401" s="519" t="s">
        <v>920</v>
      </c>
      <c r="B401" s="891" t="s">
        <v>1192</v>
      </c>
      <c r="C401" s="543" t="s">
        <v>13246</v>
      </c>
      <c r="D401" s="543" t="s">
        <v>17269</v>
      </c>
      <c r="E401" s="1193">
        <v>1</v>
      </c>
      <c r="F401" s="894" t="s">
        <v>14161</v>
      </c>
      <c r="G401" s="632">
        <v>35.435399999999994</v>
      </c>
      <c r="H401" s="279">
        <f>IF(G401="","",G401-G401*COMPASS!$U$9)</f>
        <v>35.435399999999994</v>
      </c>
    </row>
    <row r="402" spans="1:8" ht="15" customHeight="1">
      <c r="A402" s="519" t="s">
        <v>574</v>
      </c>
      <c r="B402" s="749" t="s">
        <v>1192</v>
      </c>
      <c r="C402" s="543" t="s">
        <v>13248</v>
      </c>
      <c r="D402" s="543" t="s">
        <v>12557</v>
      </c>
      <c r="E402" s="1193">
        <v>1</v>
      </c>
      <c r="F402" s="894" t="s">
        <v>14161</v>
      </c>
      <c r="G402" s="632">
        <v>138.64619999999999</v>
      </c>
      <c r="H402" s="279">
        <f>IF(G402="","",G402-G402*COMPASS!$U$9)</f>
        <v>138.64619999999999</v>
      </c>
    </row>
    <row r="403" spans="1:8" ht="15" customHeight="1">
      <c r="A403" s="519" t="s">
        <v>12555</v>
      </c>
      <c r="B403" s="749" t="s">
        <v>421</v>
      </c>
      <c r="C403" s="543" t="s">
        <v>13247</v>
      </c>
      <c r="D403" s="543" t="s">
        <v>12556</v>
      </c>
      <c r="E403" s="1193">
        <v>1</v>
      </c>
      <c r="F403" s="842"/>
      <c r="G403" s="542">
        <v>285.03999999999996</v>
      </c>
      <c r="H403" s="279">
        <f>IF(G403="","",G403-G403*COMPASS!$U$9)</f>
        <v>285.03999999999996</v>
      </c>
    </row>
    <row r="404" spans="1:8" ht="15" customHeight="1">
      <c r="A404" s="519" t="s">
        <v>13746</v>
      </c>
      <c r="B404" s="749" t="s">
        <v>421</v>
      </c>
      <c r="C404" s="543" t="s">
        <v>13747</v>
      </c>
      <c r="D404" s="543" t="s">
        <v>13748</v>
      </c>
      <c r="E404" s="1194">
        <v>1</v>
      </c>
      <c r="F404" s="842"/>
      <c r="G404" s="542">
        <v>219.50599999999997</v>
      </c>
      <c r="H404" s="279">
        <f>IF(G404="","",G404-G404*COMPASS!$U$9)</f>
        <v>219.50599999999997</v>
      </c>
    </row>
    <row r="405" spans="1:8" ht="15" customHeight="1">
      <c r="A405" s="519" t="s">
        <v>1374</v>
      </c>
      <c r="B405" s="749" t="s">
        <v>421</v>
      </c>
      <c r="C405" s="543" t="s">
        <v>13249</v>
      </c>
      <c r="D405" s="520" t="s">
        <v>13890</v>
      </c>
      <c r="E405" s="1193">
        <v>1</v>
      </c>
      <c r="F405" s="842"/>
      <c r="G405" s="542">
        <v>576.19799999999998</v>
      </c>
      <c r="H405" s="279">
        <f>IF(G405="","",G405-G405*COMPASS!$U$9)</f>
        <v>576.19799999999998</v>
      </c>
    </row>
    <row r="406" spans="1:8" ht="15" customHeight="1">
      <c r="A406" s="519" t="s">
        <v>2838</v>
      </c>
      <c r="B406" s="749" t="s">
        <v>421</v>
      </c>
      <c r="C406" s="543" t="s">
        <v>13250</v>
      </c>
      <c r="D406" s="543" t="s">
        <v>13891</v>
      </c>
      <c r="E406" s="1193">
        <v>1</v>
      </c>
      <c r="F406" s="842"/>
      <c r="G406" s="542">
        <v>1241.646</v>
      </c>
      <c r="H406" s="279">
        <f>IF(G406="","",G406-G406*COMPASS!$U$9)</f>
        <v>1241.646</v>
      </c>
    </row>
    <row r="407" spans="1:8" ht="15" customHeight="1">
      <c r="A407" s="754" t="s">
        <v>11206</v>
      </c>
      <c r="B407" s="755"/>
      <c r="C407" s="756"/>
      <c r="D407" s="1229"/>
      <c r="E407" s="1476"/>
      <c r="F407" s="761"/>
      <c r="G407" s="1483"/>
      <c r="H407" s="279" t="str">
        <f>IF(G407="","",G407-G407*COMPASS!$U$9)</f>
        <v/>
      </c>
    </row>
    <row r="408" spans="1:8" ht="15" customHeight="1">
      <c r="A408" s="519" t="s">
        <v>2829</v>
      </c>
      <c r="B408" s="749" t="s">
        <v>421</v>
      </c>
      <c r="C408" s="543" t="s">
        <v>13251</v>
      </c>
      <c r="D408" s="520" t="s">
        <v>13892</v>
      </c>
      <c r="E408" s="1193">
        <v>1</v>
      </c>
      <c r="F408" s="842"/>
      <c r="G408" s="542">
        <v>298.32599999999996</v>
      </c>
      <c r="H408" s="279">
        <f>IF(G408="","",G408-G408*COMPASS!$U$9)</f>
        <v>298.32599999999996</v>
      </c>
    </row>
    <row r="409" spans="1:8" ht="15" customHeight="1">
      <c r="A409" s="519" t="s">
        <v>2830</v>
      </c>
      <c r="B409" s="749" t="s">
        <v>421</v>
      </c>
      <c r="C409" s="543" t="s">
        <v>13252</v>
      </c>
      <c r="D409" s="520" t="s">
        <v>13893</v>
      </c>
      <c r="E409" s="1193">
        <v>1</v>
      </c>
      <c r="F409" s="842"/>
      <c r="G409" s="542">
        <v>327.93599999999998</v>
      </c>
      <c r="H409" s="279">
        <f>IF(G409="","",G409-G409*COMPASS!$U$9)</f>
        <v>327.93599999999998</v>
      </c>
    </row>
    <row r="410" spans="1:8" ht="15" customHeight="1">
      <c r="A410" s="519" t="s">
        <v>2831</v>
      </c>
      <c r="B410" s="749" t="s">
        <v>421</v>
      </c>
      <c r="C410" s="543" t="s">
        <v>2822</v>
      </c>
      <c r="D410" s="520" t="s">
        <v>13894</v>
      </c>
      <c r="E410" s="1193">
        <v>1</v>
      </c>
      <c r="F410" s="842"/>
      <c r="G410" s="542">
        <v>401.95400000000001</v>
      </c>
      <c r="H410" s="279">
        <f>IF(G410="","",G410-G410*COMPASS!$U$9)</f>
        <v>401.95400000000001</v>
      </c>
    </row>
    <row r="411" spans="1:8" ht="15" customHeight="1">
      <c r="A411" s="519" t="s">
        <v>2832</v>
      </c>
      <c r="B411" s="749" t="s">
        <v>421</v>
      </c>
      <c r="C411" s="543" t="s">
        <v>2823</v>
      </c>
      <c r="D411" s="520" t="s">
        <v>13895</v>
      </c>
      <c r="E411" s="1193">
        <v>1</v>
      </c>
      <c r="F411" s="842"/>
      <c r="G411" s="542">
        <v>475.97199999999998</v>
      </c>
      <c r="H411" s="279">
        <f>IF(G411="","",G411-G411*COMPASS!$U$9)</f>
        <v>475.97199999999998</v>
      </c>
    </row>
    <row r="412" spans="1:8" ht="15" customHeight="1">
      <c r="A412" s="519" t="s">
        <v>2833</v>
      </c>
      <c r="B412" s="749" t="s">
        <v>421</v>
      </c>
      <c r="C412" s="543" t="s">
        <v>2824</v>
      </c>
      <c r="D412" s="520" t="s">
        <v>13896</v>
      </c>
      <c r="E412" s="1193">
        <v>1</v>
      </c>
      <c r="F412" s="842"/>
      <c r="G412" s="542">
        <v>549.99</v>
      </c>
      <c r="H412" s="279">
        <f>IF(G412="","",G412-G412*COMPASS!$U$9)</f>
        <v>549.99</v>
      </c>
    </row>
    <row r="413" spans="1:8" ht="15" customHeight="1">
      <c r="A413" s="519" t="s">
        <v>2834</v>
      </c>
      <c r="B413" s="749" t="s">
        <v>421</v>
      </c>
      <c r="C413" s="543" t="s">
        <v>2825</v>
      </c>
      <c r="D413" s="520" t="s">
        <v>13897</v>
      </c>
      <c r="E413" s="1193">
        <v>1</v>
      </c>
      <c r="F413" s="842"/>
      <c r="G413" s="542">
        <v>623.99399999999991</v>
      </c>
      <c r="H413" s="279">
        <f>IF(G413="","",G413-G413*COMPASS!$U$9)</f>
        <v>623.99399999999991</v>
      </c>
    </row>
    <row r="414" spans="1:8" ht="15" customHeight="1">
      <c r="A414" s="519" t="s">
        <v>2835</v>
      </c>
      <c r="B414" s="749" t="s">
        <v>421</v>
      </c>
      <c r="C414" s="543" t="s">
        <v>2826</v>
      </c>
      <c r="D414" s="520" t="s">
        <v>13898</v>
      </c>
      <c r="E414" s="1193">
        <v>1</v>
      </c>
      <c r="F414" s="842"/>
      <c r="G414" s="542">
        <v>698.01199999999994</v>
      </c>
      <c r="H414" s="279">
        <f>IF(G414="","",G414-G414*COMPASS!$U$9)</f>
        <v>698.01199999999994</v>
      </c>
    </row>
    <row r="415" spans="1:8" ht="15" customHeight="1">
      <c r="A415" s="519" t="s">
        <v>2836</v>
      </c>
      <c r="B415" s="749" t="s">
        <v>421</v>
      </c>
      <c r="C415" s="543" t="s">
        <v>2827</v>
      </c>
      <c r="D415" s="520" t="s">
        <v>13899</v>
      </c>
      <c r="E415" s="1193">
        <v>1</v>
      </c>
      <c r="F415" s="842"/>
      <c r="G415" s="542">
        <v>772.03</v>
      </c>
      <c r="H415" s="279">
        <f>IF(G415="","",G415-G415*COMPASS!$U$9)</f>
        <v>772.03</v>
      </c>
    </row>
    <row r="416" spans="1:8" ht="15" customHeight="1">
      <c r="A416" s="519" t="s">
        <v>2837</v>
      </c>
      <c r="B416" s="749" t="s">
        <v>421</v>
      </c>
      <c r="C416" s="543" t="s">
        <v>2828</v>
      </c>
      <c r="D416" s="520" t="s">
        <v>13900</v>
      </c>
      <c r="E416" s="1193">
        <v>1</v>
      </c>
      <c r="F416" s="842"/>
      <c r="G416" s="542">
        <v>846.048</v>
      </c>
      <c r="H416" s="279">
        <f>IF(G416="","",G416-G416*COMPASS!$U$9)</f>
        <v>846.048</v>
      </c>
    </row>
    <row r="417" spans="1:8" ht="15" customHeight="1">
      <c r="A417" s="757" t="s">
        <v>835</v>
      </c>
      <c r="B417" s="752"/>
      <c r="C417" s="753"/>
      <c r="D417" s="889"/>
      <c r="E417" s="1475"/>
      <c r="F417" s="759"/>
      <c r="G417" s="1482"/>
      <c r="H417" s="279" t="str">
        <f>IF(G417="","",G417-G417*COMPASS!$U$9)</f>
        <v/>
      </c>
    </row>
    <row r="418" spans="1:8" ht="15" customHeight="1">
      <c r="A418" s="519" t="s">
        <v>836</v>
      </c>
      <c r="B418" s="749" t="s">
        <v>421</v>
      </c>
      <c r="C418" s="543" t="s">
        <v>13253</v>
      </c>
      <c r="D418" s="520" t="s">
        <v>8117</v>
      </c>
      <c r="E418" s="1193">
        <v>10</v>
      </c>
      <c r="F418" s="842"/>
      <c r="G418" s="542">
        <v>13.664</v>
      </c>
      <c r="H418" s="279">
        <f>IF(G418="","",G418-G418*COMPASS!$U$9)</f>
        <v>13.664</v>
      </c>
    </row>
    <row r="419" spans="1:8" ht="15" customHeight="1">
      <c r="A419" s="519" t="s">
        <v>837</v>
      </c>
      <c r="B419" s="749" t="s">
        <v>421</v>
      </c>
      <c r="C419" s="543" t="s">
        <v>13254</v>
      </c>
      <c r="D419" s="520" t="s">
        <v>17716</v>
      </c>
      <c r="E419" s="1193">
        <v>10</v>
      </c>
      <c r="F419" s="842"/>
      <c r="G419" s="542">
        <v>14.223999999999998</v>
      </c>
      <c r="H419" s="279">
        <f>IF(G419="","",G419-G419*COMPASS!$U$9)</f>
        <v>14.223999999999998</v>
      </c>
    </row>
    <row r="420" spans="1:8" ht="15" customHeight="1">
      <c r="A420" s="519" t="s">
        <v>5187</v>
      </c>
      <c r="B420" s="749" t="s">
        <v>1192</v>
      </c>
      <c r="C420" s="543" t="s">
        <v>13255</v>
      </c>
      <c r="D420" s="520" t="s">
        <v>8118</v>
      </c>
      <c r="E420" s="1193">
        <v>1</v>
      </c>
      <c r="F420" s="894" t="s">
        <v>14161</v>
      </c>
      <c r="G420" s="632">
        <v>7.0685999999999991</v>
      </c>
      <c r="H420" s="279">
        <f>IF(G420="","",G420-G420*COMPASS!$U$9)</f>
        <v>7.0685999999999991</v>
      </c>
    </row>
    <row r="421" spans="1:8" ht="15" customHeight="1">
      <c r="A421" s="519" t="s">
        <v>5188</v>
      </c>
      <c r="B421" s="749" t="s">
        <v>421</v>
      </c>
      <c r="C421" s="543" t="s">
        <v>13256</v>
      </c>
      <c r="D421" s="520" t="s">
        <v>17717</v>
      </c>
      <c r="E421" s="1193">
        <v>10</v>
      </c>
      <c r="F421" s="842"/>
      <c r="G421" s="542">
        <v>11.76</v>
      </c>
      <c r="H421" s="279">
        <f>IF(G421="","",G421-G421*COMPASS!$U$9)</f>
        <v>11.76</v>
      </c>
    </row>
    <row r="422" spans="1:8" ht="15" customHeight="1">
      <c r="A422" s="519" t="s">
        <v>5189</v>
      </c>
      <c r="B422" s="749" t="s">
        <v>421</v>
      </c>
      <c r="C422" s="543" t="s">
        <v>13257</v>
      </c>
      <c r="D422" s="520" t="s">
        <v>17718</v>
      </c>
      <c r="E422" s="1193">
        <v>10</v>
      </c>
      <c r="F422" s="842"/>
      <c r="G422" s="542">
        <v>11.76</v>
      </c>
      <c r="H422" s="279">
        <f>IF(G422="","",G422-G422*COMPASS!$U$9)</f>
        <v>11.76</v>
      </c>
    </row>
    <row r="423" spans="1:8" ht="15" customHeight="1">
      <c r="A423" s="519" t="s">
        <v>5190</v>
      </c>
      <c r="B423" s="749" t="s">
        <v>421</v>
      </c>
      <c r="C423" s="543" t="s">
        <v>838</v>
      </c>
      <c r="D423" s="520" t="s">
        <v>17719</v>
      </c>
      <c r="E423" s="1193">
        <v>10</v>
      </c>
      <c r="F423" s="842"/>
      <c r="G423" s="542">
        <v>12.641999999999998</v>
      </c>
      <c r="H423" s="279">
        <f>IF(G423="","",G423-G423*COMPASS!$U$9)</f>
        <v>12.641999999999998</v>
      </c>
    </row>
    <row r="424" spans="1:8" ht="15" customHeight="1">
      <c r="A424" s="519" t="s">
        <v>9318</v>
      </c>
      <c r="B424" s="749" t="s">
        <v>421</v>
      </c>
      <c r="C424" s="543" t="s">
        <v>13258</v>
      </c>
      <c r="D424" s="520" t="s">
        <v>9275</v>
      </c>
      <c r="E424" s="1193">
        <v>5</v>
      </c>
      <c r="F424" s="842"/>
      <c r="G424" s="542">
        <v>17.038</v>
      </c>
      <c r="H424" s="279">
        <f>IF(G424="","",G424-G424*COMPASS!$U$9)</f>
        <v>17.038</v>
      </c>
    </row>
    <row r="425" spans="1:8" ht="15" customHeight="1">
      <c r="A425" s="519" t="s">
        <v>839</v>
      </c>
      <c r="B425" s="749" t="s">
        <v>421</v>
      </c>
      <c r="C425" s="543" t="s">
        <v>13259</v>
      </c>
      <c r="D425" s="520" t="s">
        <v>17720</v>
      </c>
      <c r="E425" s="1193">
        <v>5</v>
      </c>
      <c r="F425" s="842"/>
      <c r="G425" s="542">
        <v>3.78</v>
      </c>
      <c r="H425" s="279">
        <f>IF(G425="","",G425-G425*COMPASS!$U$9)</f>
        <v>3.78</v>
      </c>
    </row>
    <row r="426" spans="1:8" ht="15" customHeight="1">
      <c r="A426" s="519" t="s">
        <v>664</v>
      </c>
      <c r="B426" s="749" t="s">
        <v>421</v>
      </c>
      <c r="C426" s="543" t="s">
        <v>665</v>
      </c>
      <c r="D426" s="520" t="s">
        <v>17270</v>
      </c>
      <c r="E426" s="1193">
        <v>1</v>
      </c>
      <c r="F426" s="842"/>
      <c r="G426" s="542">
        <v>126.11199999999999</v>
      </c>
      <c r="H426" s="279">
        <f>IF(G426="","",G426-G426*COMPASS!$U$9)</f>
        <v>126.11199999999999</v>
      </c>
    </row>
    <row r="427" spans="1:8" ht="15" customHeight="1">
      <c r="A427" s="519" t="s">
        <v>36</v>
      </c>
      <c r="B427" s="749" t="s">
        <v>1192</v>
      </c>
      <c r="C427" s="543" t="s">
        <v>13260</v>
      </c>
      <c r="D427" s="520" t="s">
        <v>13261</v>
      </c>
      <c r="E427" s="1193">
        <v>1</v>
      </c>
      <c r="F427" s="894" t="s">
        <v>14161</v>
      </c>
      <c r="G427" s="632">
        <v>32.293799999999997</v>
      </c>
      <c r="H427" s="279">
        <f>IF(G427="","",G427-G427*COMPASS!$U$9)</f>
        <v>32.293799999999997</v>
      </c>
    </row>
    <row r="428" spans="1:8" ht="15" customHeight="1">
      <c r="A428" s="519" t="s">
        <v>37</v>
      </c>
      <c r="B428" s="749" t="s">
        <v>1192</v>
      </c>
      <c r="C428" s="543" t="s">
        <v>13262</v>
      </c>
      <c r="D428" s="520" t="s">
        <v>13263</v>
      </c>
      <c r="E428" s="1193">
        <v>1</v>
      </c>
      <c r="F428" s="894" t="s">
        <v>14161</v>
      </c>
      <c r="G428" s="632">
        <v>21.483000000000001</v>
      </c>
      <c r="H428" s="279">
        <f>IF(G428="","",G428-G428*COMPASS!$U$9)</f>
        <v>21.483000000000001</v>
      </c>
    </row>
    <row r="429" spans="1:8" ht="15" customHeight="1">
      <c r="A429" s="519" t="s">
        <v>187</v>
      </c>
      <c r="B429" s="749" t="s">
        <v>1192</v>
      </c>
      <c r="C429" s="543" t="s">
        <v>188</v>
      </c>
      <c r="D429" s="520" t="s">
        <v>17271</v>
      </c>
      <c r="E429" s="1193">
        <v>1</v>
      </c>
      <c r="F429" s="894" t="s">
        <v>14161</v>
      </c>
      <c r="G429" s="632">
        <v>121.20569999999998</v>
      </c>
      <c r="H429" s="279">
        <f>IF(G429="","",G429-G429*COMPASS!$U$9)</f>
        <v>121.20569999999998</v>
      </c>
    </row>
    <row r="430" spans="1:8" ht="15" customHeight="1">
      <c r="A430" s="519" t="s">
        <v>9319</v>
      </c>
      <c r="B430" s="750" t="s">
        <v>421</v>
      </c>
      <c r="C430" s="543" t="s">
        <v>13264</v>
      </c>
      <c r="D430" s="520" t="s">
        <v>17272</v>
      </c>
      <c r="E430" s="1193">
        <v>1</v>
      </c>
      <c r="F430" s="842"/>
      <c r="G430" s="542">
        <v>19.375999999999998</v>
      </c>
      <c r="H430" s="279">
        <f>IF(G430="","",G430-G430*COMPASS!$U$9)</f>
        <v>19.375999999999998</v>
      </c>
    </row>
    <row r="431" spans="1:8" ht="15" customHeight="1">
      <c r="A431" s="519" t="s">
        <v>9320</v>
      </c>
      <c r="B431" s="750" t="s">
        <v>421</v>
      </c>
      <c r="C431" s="543" t="s">
        <v>13265</v>
      </c>
      <c r="D431" s="543" t="s">
        <v>17273</v>
      </c>
      <c r="E431" s="1193">
        <v>4</v>
      </c>
      <c r="F431" s="842"/>
      <c r="G431" s="542">
        <v>32.704000000000001</v>
      </c>
      <c r="H431" s="279">
        <f>IF(G431="","",G431-G431*COMPASS!$U$9)</f>
        <v>32.704000000000001</v>
      </c>
    </row>
    <row r="432" spans="1:8" ht="15" customHeight="1">
      <c r="A432" s="675" t="s">
        <v>12431</v>
      </c>
      <c r="B432" s="750" t="s">
        <v>421</v>
      </c>
      <c r="C432" s="543" t="s">
        <v>13266</v>
      </c>
      <c r="D432" s="543" t="s">
        <v>17274</v>
      </c>
      <c r="E432" s="1193">
        <v>2</v>
      </c>
      <c r="F432" s="842"/>
      <c r="G432" s="542">
        <v>72.771999999999991</v>
      </c>
      <c r="H432" s="279">
        <f>IF(G432="","",G432-G432*COMPASS!$U$9)</f>
        <v>72.771999999999991</v>
      </c>
    </row>
    <row r="433" spans="1:8" ht="15" customHeight="1">
      <c r="A433" s="519" t="s">
        <v>176</v>
      </c>
      <c r="B433" s="891" t="s">
        <v>1192</v>
      </c>
      <c r="C433" s="543" t="s">
        <v>13267</v>
      </c>
      <c r="D433" s="520" t="s">
        <v>17275</v>
      </c>
      <c r="E433" s="1193">
        <v>1</v>
      </c>
      <c r="F433" s="894" t="s">
        <v>14161</v>
      </c>
      <c r="G433" s="632">
        <v>28.713299999999997</v>
      </c>
      <c r="H433" s="279">
        <f>IF(G433="","",G433-G433*COMPASS!$U$9)</f>
        <v>28.713299999999997</v>
      </c>
    </row>
    <row r="434" spans="1:8" ht="15" customHeight="1">
      <c r="A434" s="519" t="s">
        <v>175</v>
      </c>
      <c r="B434" s="891" t="s">
        <v>1192</v>
      </c>
      <c r="C434" s="543" t="s">
        <v>13268</v>
      </c>
      <c r="D434" s="520" t="s">
        <v>13269</v>
      </c>
      <c r="E434" s="1193">
        <v>1</v>
      </c>
      <c r="F434" s="894" t="s">
        <v>14161</v>
      </c>
      <c r="G434" s="632">
        <v>110.5104</v>
      </c>
      <c r="H434" s="279">
        <f>IF(G434="","",G434-G434*COMPASS!$U$9)</f>
        <v>110.5104</v>
      </c>
    </row>
    <row r="435" spans="1:8" ht="15" customHeight="1">
      <c r="A435" s="519" t="s">
        <v>279</v>
      </c>
      <c r="B435" s="749" t="s">
        <v>421</v>
      </c>
      <c r="C435" s="543" t="s">
        <v>13270</v>
      </c>
      <c r="D435" s="543" t="s">
        <v>17276</v>
      </c>
      <c r="E435" s="1194">
        <v>1</v>
      </c>
      <c r="F435" s="842"/>
      <c r="G435" s="542">
        <v>55.3</v>
      </c>
      <c r="H435" s="279">
        <f>IF(G435="","",G435-G435*COMPASS!$U$9)</f>
        <v>55.3</v>
      </c>
    </row>
    <row r="436" spans="1:8" ht="15" customHeight="1">
      <c r="A436" s="757" t="s">
        <v>13604</v>
      </c>
      <c r="B436" s="752"/>
      <c r="C436" s="753"/>
      <c r="D436" s="753"/>
      <c r="E436" s="1475"/>
      <c r="F436" s="759"/>
      <c r="G436" s="1482"/>
      <c r="H436" s="279" t="str">
        <f>IF(G436="","",G436-G436*COMPASS!$U$9)</f>
        <v/>
      </c>
    </row>
    <row r="437" spans="1:8" ht="15" customHeight="1">
      <c r="A437" s="675" t="s">
        <v>13749</v>
      </c>
      <c r="B437" s="750" t="s">
        <v>992</v>
      </c>
      <c r="C437" s="543">
        <v>760193938</v>
      </c>
      <c r="D437" s="543" t="s">
        <v>13605</v>
      </c>
      <c r="E437" s="1194">
        <v>1</v>
      </c>
      <c r="F437" s="866"/>
      <c r="G437" s="542">
        <v>92.792000000000002</v>
      </c>
      <c r="H437" s="279">
        <f>IF(G437="","",G437-G437*COMPASS!$U$9)</f>
        <v>92.792000000000002</v>
      </c>
    </row>
    <row r="438" spans="1:8" ht="15" customHeight="1">
      <c r="A438" s="675" t="s">
        <v>13750</v>
      </c>
      <c r="B438" s="750" t="s">
        <v>421</v>
      </c>
      <c r="C438" s="543">
        <v>760241517</v>
      </c>
      <c r="D438" s="543" t="s">
        <v>13606</v>
      </c>
      <c r="E438" s="1194">
        <v>1</v>
      </c>
      <c r="F438" s="866"/>
      <c r="G438" s="542">
        <v>94.710000000000008</v>
      </c>
      <c r="H438" s="279">
        <f>IF(G438="","",G438-G438*COMPASS!$U$9)</f>
        <v>94.710000000000008</v>
      </c>
    </row>
    <row r="439" spans="1:8" ht="15" customHeight="1">
      <c r="A439" s="675" t="s">
        <v>13751</v>
      </c>
      <c r="B439" s="750" t="s">
        <v>992</v>
      </c>
      <c r="C439" s="543">
        <v>760242453</v>
      </c>
      <c r="D439" s="543" t="s">
        <v>13607</v>
      </c>
      <c r="E439" s="1194">
        <v>1</v>
      </c>
      <c r="F439" s="866"/>
      <c r="G439" s="542">
        <v>161.89599999999999</v>
      </c>
      <c r="H439" s="279">
        <f>IF(G439="","",G439-G439*COMPASS!$U$9)</f>
        <v>161.89599999999999</v>
      </c>
    </row>
    <row r="440" spans="1:8" ht="15" customHeight="1">
      <c r="A440" s="675" t="s">
        <v>13752</v>
      </c>
      <c r="B440" s="750" t="s">
        <v>421</v>
      </c>
      <c r="C440" s="543">
        <v>760242475</v>
      </c>
      <c r="D440" s="543" t="s">
        <v>13608</v>
      </c>
      <c r="E440" s="1194">
        <v>1</v>
      </c>
      <c r="F440" s="866"/>
      <c r="G440" s="542">
        <v>157.83599999999998</v>
      </c>
      <c r="H440" s="279">
        <f>IF(G440="","",G440-G440*COMPASS!$U$9)</f>
        <v>157.83599999999998</v>
      </c>
    </row>
    <row r="441" spans="1:8" ht="15" customHeight="1">
      <c r="A441" s="675" t="s">
        <v>13753</v>
      </c>
      <c r="B441" s="750" t="s">
        <v>992</v>
      </c>
      <c r="C441" s="543">
        <v>760242476</v>
      </c>
      <c r="D441" s="543" t="s">
        <v>13609</v>
      </c>
      <c r="E441" s="1194">
        <v>1</v>
      </c>
      <c r="F441" s="866"/>
      <c r="G441" s="542">
        <v>226.64599999999996</v>
      </c>
      <c r="H441" s="279">
        <f>IF(G441="","",G441-G441*COMPASS!$U$9)</f>
        <v>226.64599999999996</v>
      </c>
    </row>
    <row r="442" spans="1:8" ht="15" customHeight="1">
      <c r="A442" s="675" t="s">
        <v>13754</v>
      </c>
      <c r="B442" s="750" t="s">
        <v>421</v>
      </c>
      <c r="C442" s="543">
        <v>760242455</v>
      </c>
      <c r="D442" s="543" t="s">
        <v>13610</v>
      </c>
      <c r="E442" s="1194">
        <v>1</v>
      </c>
      <c r="F442" s="866"/>
      <c r="G442" s="542">
        <v>202.37</v>
      </c>
      <c r="H442" s="279">
        <f>IF(G442="","",G442-G442*COMPASS!$U$9)</f>
        <v>202.37</v>
      </c>
    </row>
    <row r="443" spans="1:8" ht="15" customHeight="1">
      <c r="A443" s="675" t="s">
        <v>13755</v>
      </c>
      <c r="B443" s="750" t="s">
        <v>421</v>
      </c>
      <c r="C443" s="543">
        <v>760241518</v>
      </c>
      <c r="D443" s="543" t="s">
        <v>13611</v>
      </c>
      <c r="E443" s="1194">
        <v>1</v>
      </c>
      <c r="F443" s="866"/>
      <c r="G443" s="542">
        <v>107.32399999999998</v>
      </c>
      <c r="H443" s="279">
        <f>IF(G443="","",G443-G443*COMPASS!$U$9)</f>
        <v>107.32399999999998</v>
      </c>
    </row>
    <row r="444" spans="1:8" ht="15" customHeight="1">
      <c r="A444" s="675" t="s">
        <v>13756</v>
      </c>
      <c r="B444" s="750" t="s">
        <v>992</v>
      </c>
      <c r="C444" s="543">
        <v>760242454</v>
      </c>
      <c r="D444" s="543" t="s">
        <v>13612</v>
      </c>
      <c r="E444" s="1194">
        <v>1</v>
      </c>
      <c r="F444" s="866"/>
      <c r="G444" s="542">
        <v>178.07999999999998</v>
      </c>
      <c r="H444" s="279">
        <f>IF(G444="","",G444-G444*COMPASS!$U$9)</f>
        <v>178.07999999999998</v>
      </c>
    </row>
    <row r="445" spans="1:8" ht="15" customHeight="1">
      <c r="A445" s="675" t="s">
        <v>13757</v>
      </c>
      <c r="B445" s="750" t="s">
        <v>992</v>
      </c>
      <c r="C445" s="543">
        <v>760241378</v>
      </c>
      <c r="D445" s="543" t="s">
        <v>13758</v>
      </c>
      <c r="E445" s="1194">
        <v>1</v>
      </c>
      <c r="F445" s="866"/>
      <c r="G445" s="542">
        <v>43.12</v>
      </c>
      <c r="H445" s="279">
        <f>IF(G445="","",G445-G445*COMPASS!$U$9)</f>
        <v>43.12</v>
      </c>
    </row>
    <row r="446" spans="1:8" ht="15" customHeight="1">
      <c r="A446" s="757" t="s">
        <v>17277</v>
      </c>
      <c r="B446" s="752"/>
      <c r="C446" s="753"/>
      <c r="D446" s="753"/>
      <c r="E446" s="1475"/>
      <c r="F446" s="759"/>
      <c r="G446" s="1482"/>
      <c r="H446" s="279" t="str">
        <f>IF(G446="","",G446-G446*COMPASS!$U$9)</f>
        <v/>
      </c>
    </row>
    <row r="447" spans="1:8" ht="15" customHeight="1">
      <c r="A447" s="675" t="s">
        <v>17278</v>
      </c>
      <c r="B447" s="750" t="s">
        <v>421</v>
      </c>
      <c r="C447" s="543">
        <v>760231506</v>
      </c>
      <c r="D447" s="543" t="s">
        <v>17279</v>
      </c>
      <c r="E447" s="1194">
        <v>1</v>
      </c>
      <c r="F447" s="866"/>
      <c r="G447" s="542">
        <v>445.2</v>
      </c>
      <c r="H447" s="279">
        <f>IF(G447="","",G447-G447*COMPASS!$U$9)</f>
        <v>445.2</v>
      </c>
    </row>
    <row r="448" spans="1:8" ht="15" customHeight="1">
      <c r="A448" s="675" t="s">
        <v>17280</v>
      </c>
      <c r="B448" s="750" t="s">
        <v>421</v>
      </c>
      <c r="C448" s="543">
        <v>760231514</v>
      </c>
      <c r="D448" s="543" t="s">
        <v>17281</v>
      </c>
      <c r="E448" s="1194">
        <v>1</v>
      </c>
      <c r="F448" s="866"/>
      <c r="G448" s="542">
        <v>604.18399999999997</v>
      </c>
      <c r="H448" s="279">
        <f>IF(G448="","",G448-G448*COMPASS!$U$9)</f>
        <v>604.18399999999997</v>
      </c>
    </row>
    <row r="449" spans="1:8" ht="15" customHeight="1">
      <c r="A449" s="675" t="s">
        <v>17282</v>
      </c>
      <c r="B449" s="750" t="s">
        <v>421</v>
      </c>
      <c r="C449" s="543">
        <v>760209940</v>
      </c>
      <c r="D449" s="543" t="s">
        <v>13780</v>
      </c>
      <c r="E449" s="1194">
        <v>1</v>
      </c>
      <c r="F449" s="866"/>
      <c r="G449" s="542">
        <v>445.2</v>
      </c>
      <c r="H449" s="279">
        <f>IF(G449="","",G449-G449*COMPASS!$U$9)</f>
        <v>445.2</v>
      </c>
    </row>
    <row r="450" spans="1:8" ht="15" customHeight="1">
      <c r="A450" s="675" t="s">
        <v>17283</v>
      </c>
      <c r="B450" s="750" t="s">
        <v>421</v>
      </c>
      <c r="C450" s="543">
        <v>760209957</v>
      </c>
      <c r="D450" s="543" t="s">
        <v>13781</v>
      </c>
      <c r="E450" s="1194">
        <v>1</v>
      </c>
      <c r="F450" s="866"/>
      <c r="G450" s="542">
        <v>604.18399999999997</v>
      </c>
      <c r="H450" s="279">
        <f>IF(G450="","",G450-G450*COMPASS!$U$9)</f>
        <v>604.18399999999997</v>
      </c>
    </row>
    <row r="451" spans="1:8" ht="15" customHeight="1">
      <c r="A451" s="757" t="s">
        <v>19288</v>
      </c>
      <c r="B451" s="752"/>
      <c r="C451" s="753"/>
      <c r="D451" s="753"/>
      <c r="E451" s="1475"/>
      <c r="F451" s="759"/>
      <c r="G451" s="1482"/>
      <c r="H451" s="279" t="str">
        <f>IF(G451="","",G451-G451*COMPASS!$U$9)</f>
        <v/>
      </c>
    </row>
    <row r="452" spans="1:8" ht="15" customHeight="1">
      <c r="A452" s="675" t="s">
        <v>17619</v>
      </c>
      <c r="B452" s="750" t="s">
        <v>421</v>
      </c>
      <c r="C452" s="543">
        <v>760245496</v>
      </c>
      <c r="D452" s="543" t="s">
        <v>19289</v>
      </c>
      <c r="E452" s="1194">
        <v>1</v>
      </c>
      <c r="F452" s="866"/>
      <c r="G452" s="542">
        <v>293.93279999999999</v>
      </c>
      <c r="H452" s="279">
        <f>IF(G452="","",G452-G452*COMPASS!$U$9)</f>
        <v>293.93279999999999</v>
      </c>
    </row>
    <row r="453" spans="1:8" ht="15" customHeight="1">
      <c r="A453" s="675" t="s">
        <v>17620</v>
      </c>
      <c r="B453" s="750" t="s">
        <v>421</v>
      </c>
      <c r="C453" s="543">
        <v>760245495</v>
      </c>
      <c r="D453" s="543" t="s">
        <v>19290</v>
      </c>
      <c r="E453" s="1194">
        <v>1</v>
      </c>
      <c r="F453" s="866"/>
      <c r="G453" s="542">
        <v>293.93279999999999</v>
      </c>
      <c r="H453" s="279">
        <f>IF(G453="","",G453-G453*COMPASS!$U$9)</f>
        <v>293.93279999999999</v>
      </c>
    </row>
    <row r="454" spans="1:8" ht="15" customHeight="1">
      <c r="A454" s="675" t="s">
        <v>17621</v>
      </c>
      <c r="B454" s="750" t="s">
        <v>421</v>
      </c>
      <c r="C454" s="543">
        <v>760245494</v>
      </c>
      <c r="D454" s="543" t="s">
        <v>19291</v>
      </c>
      <c r="E454" s="1194">
        <v>1</v>
      </c>
      <c r="F454" s="866"/>
      <c r="G454" s="542">
        <v>391.73760000000004</v>
      </c>
      <c r="H454" s="279">
        <f>IF(G454="","",G454-G454*COMPASS!$U$9)</f>
        <v>391.73760000000004</v>
      </c>
    </row>
    <row r="455" spans="1:8" ht="15" customHeight="1">
      <c r="A455" s="675" t="s">
        <v>17622</v>
      </c>
      <c r="B455" s="750" t="s">
        <v>421</v>
      </c>
      <c r="C455" s="543">
        <v>760245399</v>
      </c>
      <c r="D455" s="543" t="s">
        <v>19292</v>
      </c>
      <c r="E455" s="1194">
        <v>1</v>
      </c>
      <c r="F455" s="866"/>
      <c r="G455" s="542">
        <v>528.98400000000004</v>
      </c>
      <c r="H455" s="279">
        <f>IF(G455="","",G455-G455*COMPASS!$U$9)</f>
        <v>528.98400000000004</v>
      </c>
    </row>
    <row r="456" spans="1:8" ht="15" customHeight="1">
      <c r="A456" s="675" t="s">
        <v>17623</v>
      </c>
      <c r="B456" s="750" t="s">
        <v>421</v>
      </c>
      <c r="C456" s="543">
        <v>760245401</v>
      </c>
      <c r="D456" s="543" t="s">
        <v>19293</v>
      </c>
      <c r="E456" s="1194">
        <v>1</v>
      </c>
      <c r="F456" s="866"/>
      <c r="G456" s="542">
        <v>528.98400000000004</v>
      </c>
      <c r="H456" s="279">
        <f>IF(G456="","",G456-G456*COMPASS!$U$9)</f>
        <v>528.98400000000004</v>
      </c>
    </row>
    <row r="457" spans="1:8" ht="15" customHeight="1">
      <c r="A457" s="675" t="s">
        <v>17624</v>
      </c>
      <c r="B457" s="750" t="s">
        <v>421</v>
      </c>
      <c r="C457" s="543">
        <v>760244927</v>
      </c>
      <c r="D457" s="543" t="s">
        <v>19294</v>
      </c>
      <c r="E457" s="1194">
        <v>1</v>
      </c>
      <c r="F457" s="866"/>
      <c r="G457" s="542">
        <v>898.93439999999998</v>
      </c>
      <c r="H457" s="279">
        <f>IF(G457="","",G457-G457*COMPASS!$U$9)</f>
        <v>898.93439999999998</v>
      </c>
    </row>
    <row r="458" spans="1:8" ht="15" customHeight="1">
      <c r="A458" s="675" t="s">
        <v>17625</v>
      </c>
      <c r="B458" s="750" t="s">
        <v>421</v>
      </c>
      <c r="C458" s="543">
        <v>760244929</v>
      </c>
      <c r="D458" s="543" t="s">
        <v>19295</v>
      </c>
      <c r="E458" s="1194">
        <v>1</v>
      </c>
      <c r="F458" s="866"/>
      <c r="G458" s="542">
        <v>898.93439999999998</v>
      </c>
      <c r="H458" s="279">
        <f>IF(G458="","",G458-G458*COMPASS!$U$9)</f>
        <v>898.93439999999998</v>
      </c>
    </row>
    <row r="459" spans="1:8" ht="15" customHeight="1">
      <c r="A459" s="757" t="s">
        <v>20381</v>
      </c>
      <c r="B459" s="752"/>
      <c r="C459" s="753"/>
      <c r="D459" s="889"/>
      <c r="E459" s="753"/>
      <c r="F459" s="966"/>
      <c r="G459" s="1482"/>
      <c r="H459" s="279" t="str">
        <f>IF(G459="","",G459-G459*COMPASS!$U$9)</f>
        <v/>
      </c>
    </row>
    <row r="460" spans="1:8" ht="15" customHeight="1">
      <c r="A460" s="519" t="s">
        <v>20471</v>
      </c>
      <c r="B460" s="749" t="s">
        <v>421</v>
      </c>
      <c r="C460" s="543">
        <v>760248901</v>
      </c>
      <c r="D460" s="789" t="s">
        <v>20382</v>
      </c>
      <c r="E460" s="1194">
        <v>1</v>
      </c>
      <c r="F460" s="866"/>
      <c r="G460" s="542">
        <v>185.34599999999998</v>
      </c>
      <c r="H460" s="279">
        <f>IF(G460="","",G460-G460*COMPASS!$U$9)</f>
        <v>185.34599999999998</v>
      </c>
    </row>
    <row r="461" spans="1:8" ht="15" customHeight="1">
      <c r="A461" s="519" t="s">
        <v>20472</v>
      </c>
      <c r="B461" s="749" t="s">
        <v>421</v>
      </c>
      <c r="C461" s="543">
        <v>760248902</v>
      </c>
      <c r="D461" s="789" t="s">
        <v>20383</v>
      </c>
      <c r="E461" s="1194">
        <v>1</v>
      </c>
      <c r="F461" s="866"/>
      <c r="G461" s="542">
        <v>196.85400000000001</v>
      </c>
      <c r="H461" s="279">
        <f>IF(G461="","",G461-G461*COMPASS!$U$9)</f>
        <v>196.85400000000001</v>
      </c>
    </row>
    <row r="462" spans="1:8" ht="15" customHeight="1">
      <c r="A462" s="519" t="s">
        <v>20473</v>
      </c>
      <c r="B462" s="749" t="s">
        <v>421</v>
      </c>
      <c r="C462" s="543">
        <v>760248903</v>
      </c>
      <c r="D462" s="789" t="s">
        <v>20384</v>
      </c>
      <c r="E462" s="1194">
        <v>1</v>
      </c>
      <c r="F462" s="866"/>
      <c r="G462" s="542">
        <v>208.47399999999999</v>
      </c>
      <c r="H462" s="279">
        <f>IF(G462="","",G462-G462*COMPASS!$U$9)</f>
        <v>208.47399999999999</v>
      </c>
    </row>
    <row r="463" spans="1:8" ht="15" customHeight="1">
      <c r="A463" s="757" t="s">
        <v>3912</v>
      </c>
      <c r="B463" s="752"/>
      <c r="C463" s="753"/>
      <c r="D463" s="889"/>
      <c r="E463" s="753"/>
      <c r="F463" s="966"/>
      <c r="G463" s="1482"/>
      <c r="H463" s="279" t="str">
        <f>IF(G463="","",G463-G463*COMPASS!$U$9)</f>
        <v/>
      </c>
    </row>
    <row r="464" spans="1:8" ht="15" customHeight="1">
      <c r="A464" s="519" t="s">
        <v>3919</v>
      </c>
      <c r="B464" s="749" t="s">
        <v>1192</v>
      </c>
      <c r="C464" s="543" t="s">
        <v>3913</v>
      </c>
      <c r="D464" s="789" t="s">
        <v>17284</v>
      </c>
      <c r="E464" s="1193">
        <v>1</v>
      </c>
      <c r="F464" s="894" t="s">
        <v>14161</v>
      </c>
      <c r="G464" s="632">
        <v>68.976599999999991</v>
      </c>
      <c r="H464" s="279">
        <f>IF(G464="","",G464-G464*COMPASS!$U$9)</f>
        <v>68.976599999999991</v>
      </c>
    </row>
    <row r="465" spans="1:8" ht="15" customHeight="1">
      <c r="A465" s="519" t="s">
        <v>12291</v>
      </c>
      <c r="B465" s="749" t="s">
        <v>421</v>
      </c>
      <c r="C465" s="543">
        <v>760239401</v>
      </c>
      <c r="D465" s="789" t="s">
        <v>17285</v>
      </c>
      <c r="E465" s="1194">
        <v>1</v>
      </c>
      <c r="F465" s="842"/>
      <c r="G465" s="542">
        <v>68.641999999999996</v>
      </c>
      <c r="H465" s="279">
        <f>IF(G465="","",G465-G465*COMPASS!$U$9)</f>
        <v>68.641999999999996</v>
      </c>
    </row>
    <row r="466" spans="1:8" ht="15" customHeight="1">
      <c r="A466" s="519" t="s">
        <v>12292</v>
      </c>
      <c r="B466" s="749" t="s">
        <v>992</v>
      </c>
      <c r="C466" s="543">
        <v>760239400</v>
      </c>
      <c r="D466" s="789" t="s">
        <v>17286</v>
      </c>
      <c r="E466" s="1194">
        <v>1</v>
      </c>
      <c r="F466" s="842"/>
      <c r="G466" s="542">
        <v>64.301999999999992</v>
      </c>
      <c r="H466" s="279">
        <f>IF(G466="","",G466-G466*COMPASS!$U$9)</f>
        <v>64.301999999999992</v>
      </c>
    </row>
    <row r="467" spans="1:8" ht="15" customHeight="1">
      <c r="A467" s="519" t="s">
        <v>13797</v>
      </c>
      <c r="B467" s="749" t="s">
        <v>992</v>
      </c>
      <c r="C467" s="543">
        <v>760242369</v>
      </c>
      <c r="D467" s="520" t="s">
        <v>13798</v>
      </c>
      <c r="E467" s="1194">
        <v>1</v>
      </c>
      <c r="F467" s="842"/>
      <c r="G467" s="542">
        <v>47.851999999999997</v>
      </c>
      <c r="H467" s="279">
        <f>IF(G467="","",G467-G467*COMPASS!$U$9)</f>
        <v>47.851999999999997</v>
      </c>
    </row>
    <row r="468" spans="1:8" ht="15" customHeight="1">
      <c r="A468" s="519" t="s">
        <v>17287</v>
      </c>
      <c r="B468" s="749" t="s">
        <v>421</v>
      </c>
      <c r="C468" s="543" t="s">
        <v>17288</v>
      </c>
      <c r="D468" s="520" t="s">
        <v>17721</v>
      </c>
      <c r="E468" s="1194">
        <v>1</v>
      </c>
      <c r="F468" s="842"/>
      <c r="G468" s="542">
        <v>4.5359999999999996</v>
      </c>
      <c r="H468" s="279">
        <f>IF(G468="","",G468-G468*COMPASS!$U$9)</f>
        <v>4.5359999999999996</v>
      </c>
    </row>
    <row r="469" spans="1:8" ht="15" customHeight="1">
      <c r="A469" s="519" t="s">
        <v>509</v>
      </c>
      <c r="B469" s="749" t="s">
        <v>1192</v>
      </c>
      <c r="C469" s="543" t="s">
        <v>510</v>
      </c>
      <c r="D469" s="543" t="s">
        <v>18015</v>
      </c>
      <c r="E469" s="1194">
        <v>1</v>
      </c>
      <c r="F469" s="894" t="s">
        <v>14161</v>
      </c>
      <c r="G469" s="632">
        <v>137.26019999999997</v>
      </c>
      <c r="H469" s="279">
        <f>IF(G469="","",G469-G469*COMPASS!$U$9)</f>
        <v>137.26019999999997</v>
      </c>
    </row>
    <row r="470" spans="1:8" ht="15" customHeight="1">
      <c r="A470" s="751" t="s">
        <v>18423</v>
      </c>
      <c r="B470" s="752"/>
      <c r="C470" s="889"/>
      <c r="D470" s="889"/>
      <c r="E470" s="1475"/>
      <c r="F470" s="759"/>
      <c r="G470" s="1482"/>
      <c r="H470" s="279" t="str">
        <f>IF(G470="","",G470-G470*COMPASS!$U$9)</f>
        <v/>
      </c>
    </row>
    <row r="471" spans="1:8" ht="15" customHeight="1">
      <c r="A471" s="675" t="s">
        <v>18424</v>
      </c>
      <c r="B471" s="750" t="s">
        <v>421</v>
      </c>
      <c r="C471" s="543">
        <v>760241757</v>
      </c>
      <c r="D471" s="543" t="s">
        <v>20385</v>
      </c>
      <c r="E471" s="1194">
        <v>500</v>
      </c>
      <c r="F471" s="866"/>
      <c r="G471" s="542">
        <v>5.18113884</v>
      </c>
      <c r="H471" s="279">
        <f>IF(G471="","",G471-G471*COMPASS!$U$9)</f>
        <v>5.18113884</v>
      </c>
    </row>
    <row r="472" spans="1:8" ht="15" customHeight="1">
      <c r="A472" s="675" t="s">
        <v>18425</v>
      </c>
      <c r="B472" s="750" t="s">
        <v>421</v>
      </c>
      <c r="C472" s="543">
        <v>760241753</v>
      </c>
      <c r="D472" s="543" t="s">
        <v>20386</v>
      </c>
      <c r="E472" s="1194">
        <v>500</v>
      </c>
      <c r="F472" s="866"/>
      <c r="G472" s="542">
        <v>3.49385272</v>
      </c>
      <c r="H472" s="279">
        <f>IF(G472="","",G472-G472*COMPASS!$U$9)</f>
        <v>3.49385272</v>
      </c>
    </row>
    <row r="473" spans="1:8" ht="15" customHeight="1">
      <c r="A473" s="675" t="s">
        <v>18426</v>
      </c>
      <c r="B473" s="750" t="s">
        <v>421</v>
      </c>
      <c r="C473" s="543">
        <v>760248866</v>
      </c>
      <c r="D473" s="543" t="s">
        <v>20387</v>
      </c>
      <c r="E473" s="1194">
        <v>500</v>
      </c>
      <c r="F473" s="866"/>
      <c r="G473" s="542">
        <v>10.938371959999998</v>
      </c>
      <c r="H473" s="279">
        <f>IF(G473="","",G473-G473*COMPASS!$U$9)</f>
        <v>10.938371959999998</v>
      </c>
    </row>
    <row r="474" spans="1:8" ht="15" customHeight="1">
      <c r="A474" s="675" t="s">
        <v>18427</v>
      </c>
      <c r="B474" s="750" t="s">
        <v>421</v>
      </c>
      <c r="C474" s="543">
        <v>760248874</v>
      </c>
      <c r="D474" s="543" t="s">
        <v>20388</v>
      </c>
      <c r="E474" s="1194">
        <v>500</v>
      </c>
      <c r="F474" s="866"/>
      <c r="G474" s="542">
        <v>5.8724709999999991</v>
      </c>
      <c r="H474" s="279">
        <f>IF(G474="","",G474-G474*COMPASS!$U$9)</f>
        <v>5.8724709999999991</v>
      </c>
    </row>
    <row r="475" spans="1:8" ht="15" customHeight="1">
      <c r="A475" s="519" t="s">
        <v>239</v>
      </c>
      <c r="B475" s="749" t="s">
        <v>1192</v>
      </c>
      <c r="C475" s="543" t="s">
        <v>240</v>
      </c>
      <c r="D475" s="520" t="s">
        <v>8119</v>
      </c>
      <c r="E475" s="1194">
        <v>1</v>
      </c>
      <c r="F475" s="1228" t="s">
        <v>14161</v>
      </c>
      <c r="G475" s="632">
        <v>1.0287749999999998</v>
      </c>
      <c r="H475" s="279">
        <f>IF(G475="","",G475-G475*COMPASS!$U$9)</f>
        <v>1.0287749999999998</v>
      </c>
    </row>
    <row r="476" spans="1:8" ht="15" customHeight="1">
      <c r="A476" s="519" t="s">
        <v>9321</v>
      </c>
      <c r="B476" s="749" t="s">
        <v>1192</v>
      </c>
      <c r="C476" s="543" t="s">
        <v>9276</v>
      </c>
      <c r="D476" s="520" t="s">
        <v>9277</v>
      </c>
      <c r="E476" s="1194">
        <v>1</v>
      </c>
      <c r="F476" s="1228" t="s">
        <v>14161</v>
      </c>
      <c r="G476" s="632">
        <v>2.3207249999999995</v>
      </c>
      <c r="H476" s="279">
        <f>IF(G476="","",G476-G476*COMPASS!$U$9)</f>
        <v>2.3207249999999995</v>
      </c>
    </row>
    <row r="477" spans="1:8" ht="15" customHeight="1">
      <c r="A477" s="519" t="s">
        <v>9322</v>
      </c>
      <c r="B477" s="749" t="s">
        <v>1192</v>
      </c>
      <c r="C477" s="543" t="s">
        <v>9278</v>
      </c>
      <c r="D477" s="520" t="s">
        <v>9279</v>
      </c>
      <c r="E477" s="1194">
        <v>1</v>
      </c>
      <c r="F477" s="1228" t="s">
        <v>14161</v>
      </c>
      <c r="G477" s="632">
        <v>3.9236999999999993</v>
      </c>
      <c r="H477" s="279">
        <f>IF(G477="","",G477-G477*COMPASS!$U$9)</f>
        <v>3.9236999999999993</v>
      </c>
    </row>
    <row r="478" spans="1:8" ht="15" customHeight="1">
      <c r="A478" s="519" t="s">
        <v>9323</v>
      </c>
      <c r="B478" s="749" t="s">
        <v>1192</v>
      </c>
      <c r="C478" s="543" t="s">
        <v>9280</v>
      </c>
      <c r="D478" s="520" t="s">
        <v>9281</v>
      </c>
      <c r="E478" s="1194">
        <v>1</v>
      </c>
      <c r="F478" s="1228" t="s">
        <v>14161</v>
      </c>
      <c r="G478" s="632">
        <v>5.4788249999999996</v>
      </c>
      <c r="H478" s="279">
        <f>IF(G478="","",G478-G478*COMPASS!$U$9)</f>
        <v>5.4788249999999996</v>
      </c>
    </row>
    <row r="479" spans="1:8" ht="15" customHeight="1">
      <c r="A479" s="751" t="s">
        <v>1416</v>
      </c>
      <c r="B479" s="752"/>
      <c r="C479" s="753"/>
      <c r="D479" s="889"/>
      <c r="E479" s="1475"/>
      <c r="F479" s="759"/>
      <c r="G479" s="1482"/>
      <c r="H479" s="279" t="str">
        <f>IF(G479="","",G479-G479*COMPASS!$U$9)</f>
        <v/>
      </c>
    </row>
    <row r="480" spans="1:8" ht="15" customHeight="1">
      <c r="A480" s="519" t="s">
        <v>49</v>
      </c>
      <c r="B480" s="749" t="s">
        <v>421</v>
      </c>
      <c r="C480" s="543" t="s">
        <v>50</v>
      </c>
      <c r="D480" s="520" t="s">
        <v>20389</v>
      </c>
      <c r="E480" s="1193">
        <v>1000</v>
      </c>
      <c r="F480" s="842"/>
      <c r="G480" s="542">
        <v>2.5896129999999999</v>
      </c>
      <c r="H480" s="279">
        <f>IF(G480="","",G480-G480*COMPASS!$U$9)</f>
        <v>2.5896129999999999</v>
      </c>
    </row>
    <row r="481" spans="1:8" ht="15" customHeight="1">
      <c r="A481" s="519" t="s">
        <v>5181</v>
      </c>
      <c r="B481" s="749" t="s">
        <v>421</v>
      </c>
      <c r="C481" s="543" t="s">
        <v>5159</v>
      </c>
      <c r="D481" s="520" t="s">
        <v>20390</v>
      </c>
      <c r="E481" s="1193">
        <v>1000</v>
      </c>
      <c r="F481" s="842"/>
      <c r="G481" s="542">
        <v>3.7652294999999998</v>
      </c>
      <c r="H481" s="279">
        <f>IF(G481="","",G481-G481*COMPASS!$U$9)</f>
        <v>3.7652294999999998</v>
      </c>
    </row>
    <row r="482" spans="1:8" ht="15" customHeight="1">
      <c r="A482" s="519" t="s">
        <v>313</v>
      </c>
      <c r="B482" s="749" t="s">
        <v>421</v>
      </c>
      <c r="C482" s="543" t="s">
        <v>314</v>
      </c>
      <c r="D482" s="520" t="s">
        <v>20391</v>
      </c>
      <c r="E482" s="1193">
        <v>1000</v>
      </c>
      <c r="F482" s="842"/>
      <c r="G482" s="542">
        <v>1.764041</v>
      </c>
      <c r="H482" s="279">
        <f>IF(G482="","",G482-G482*COMPASS!$U$9)</f>
        <v>1.764041</v>
      </c>
    </row>
    <row r="483" spans="1:8" ht="15" customHeight="1">
      <c r="A483" s="519" t="s">
        <v>404</v>
      </c>
      <c r="B483" s="749" t="s">
        <v>421</v>
      </c>
      <c r="C483" s="543" t="s">
        <v>765</v>
      </c>
      <c r="D483" s="520" t="s">
        <v>20392</v>
      </c>
      <c r="E483" s="1193">
        <v>1000</v>
      </c>
      <c r="F483" s="842"/>
      <c r="G483" s="542">
        <v>3.6234484999999994</v>
      </c>
      <c r="H483" s="279">
        <f>IF(G483="","",G483-G483*COMPASS!$U$9)</f>
        <v>3.6234484999999994</v>
      </c>
    </row>
    <row r="484" spans="1:8" ht="15" customHeight="1">
      <c r="A484" s="519" t="s">
        <v>5182</v>
      </c>
      <c r="B484" s="749" t="s">
        <v>421</v>
      </c>
      <c r="C484" s="543" t="s">
        <v>5160</v>
      </c>
      <c r="D484" s="520" t="s">
        <v>20393</v>
      </c>
      <c r="E484" s="1193">
        <v>1000</v>
      </c>
      <c r="F484" s="842"/>
      <c r="G484" s="542">
        <v>5.6572475000000004</v>
      </c>
      <c r="H484" s="279">
        <f>IF(G484="","",G484-G484*COMPASS!$U$9)</f>
        <v>5.6572475000000004</v>
      </c>
    </row>
    <row r="485" spans="1:8" ht="15" customHeight="1">
      <c r="A485" s="519" t="s">
        <v>718</v>
      </c>
      <c r="B485" s="749" t="s">
        <v>1192</v>
      </c>
      <c r="C485" s="543" t="s">
        <v>719</v>
      </c>
      <c r="D485" s="520" t="s">
        <v>20394</v>
      </c>
      <c r="E485" s="1193">
        <v>1</v>
      </c>
      <c r="F485" s="894" t="s">
        <v>14161</v>
      </c>
      <c r="G485" s="632">
        <v>1.8661499999999998</v>
      </c>
      <c r="H485" s="279">
        <f>IF(G485="","",G485-G485*COMPASS!$U$9)</f>
        <v>1.8661499999999998</v>
      </c>
    </row>
    <row r="486" spans="1:8" ht="15" customHeight="1">
      <c r="A486" s="519" t="s">
        <v>891</v>
      </c>
      <c r="B486" s="749" t="s">
        <v>421</v>
      </c>
      <c r="C486" s="543" t="s">
        <v>892</v>
      </c>
      <c r="D486" s="520" t="s">
        <v>20395</v>
      </c>
      <c r="E486" s="1193">
        <v>1</v>
      </c>
      <c r="F486" s="842"/>
      <c r="G486" s="542">
        <v>2.085245</v>
      </c>
      <c r="H486" s="279">
        <f>IF(G486="","",G486-G486*COMPASS!$U$9)</f>
        <v>2.085245</v>
      </c>
    </row>
    <row r="487" spans="1:8" ht="15" customHeight="1">
      <c r="A487" s="519" t="s">
        <v>9324</v>
      </c>
      <c r="B487" s="749" t="s">
        <v>1192</v>
      </c>
      <c r="C487" s="543" t="s">
        <v>9282</v>
      </c>
      <c r="D487" s="520" t="s">
        <v>20396</v>
      </c>
      <c r="E487" s="1193">
        <v>1</v>
      </c>
      <c r="F487" s="894" t="s">
        <v>14161</v>
      </c>
      <c r="G487" s="632">
        <v>5.5027499999999989</v>
      </c>
      <c r="H487" s="279">
        <f>IF(G487="","",G487-G487*COMPASS!$U$9)</f>
        <v>5.5027499999999989</v>
      </c>
    </row>
    <row r="488" spans="1:8" ht="15" customHeight="1">
      <c r="A488" s="519" t="s">
        <v>5183</v>
      </c>
      <c r="B488" s="749" t="s">
        <v>421</v>
      </c>
      <c r="C488" s="543" t="s">
        <v>5161</v>
      </c>
      <c r="D488" s="520" t="s">
        <v>20397</v>
      </c>
      <c r="E488" s="1193">
        <v>1000</v>
      </c>
      <c r="F488" s="842"/>
      <c r="G488" s="542">
        <v>7.5179019999999994</v>
      </c>
      <c r="H488" s="279">
        <f>IF(G488="","",G488-G488*COMPASS!$U$9)</f>
        <v>7.5179019999999994</v>
      </c>
    </row>
    <row r="489" spans="1:8" ht="15" customHeight="1">
      <c r="A489" s="519" t="s">
        <v>683</v>
      </c>
      <c r="B489" s="749" t="s">
        <v>421</v>
      </c>
      <c r="C489" s="543" t="s">
        <v>684</v>
      </c>
      <c r="D489" s="520" t="s">
        <v>20398</v>
      </c>
      <c r="E489" s="1193">
        <v>1</v>
      </c>
      <c r="F489" s="842"/>
      <c r="G489" s="542">
        <v>4.3122565000000002</v>
      </c>
      <c r="H489" s="279">
        <f>IF(G489="","",G489-G489*COMPASS!$U$9)</f>
        <v>4.3122565000000002</v>
      </c>
    </row>
    <row r="490" spans="1:8" ht="15" customHeight="1">
      <c r="A490" s="519" t="s">
        <v>1392</v>
      </c>
      <c r="B490" s="749" t="s">
        <v>421</v>
      </c>
      <c r="C490" s="543" t="s">
        <v>1393</v>
      </c>
      <c r="D490" s="520" t="s">
        <v>20399</v>
      </c>
      <c r="E490" s="1193">
        <v>1000</v>
      </c>
      <c r="F490" s="842"/>
      <c r="G490" s="542">
        <v>2.3775795</v>
      </c>
      <c r="H490" s="279">
        <f>IF(G490="","",G490-G490*COMPASS!$U$9)</f>
        <v>2.3775795</v>
      </c>
    </row>
    <row r="491" spans="1:8" ht="15" customHeight="1">
      <c r="A491" s="519" t="s">
        <v>330</v>
      </c>
      <c r="B491" s="749" t="s">
        <v>1192</v>
      </c>
      <c r="C491" s="543" t="s">
        <v>331</v>
      </c>
      <c r="D491" s="520" t="s">
        <v>20400</v>
      </c>
      <c r="E491" s="1193">
        <v>1</v>
      </c>
      <c r="F491" s="894" t="s">
        <v>14161</v>
      </c>
      <c r="G491" s="632">
        <v>5.0481749999999996</v>
      </c>
      <c r="H491" s="279">
        <f>IF(G491="","",G491-G491*COMPASS!$U$9)</f>
        <v>5.0481749999999996</v>
      </c>
    </row>
    <row r="492" spans="1:8" ht="15" customHeight="1">
      <c r="A492" s="751" t="s">
        <v>12462</v>
      </c>
      <c r="B492" s="752"/>
      <c r="C492" s="753"/>
      <c r="D492" s="889"/>
      <c r="E492" s="1475"/>
      <c r="F492" s="759"/>
      <c r="G492" s="1482"/>
      <c r="H492" s="279" t="str">
        <f>IF(G492="","",G492-G492*COMPASS!$U$9)</f>
        <v/>
      </c>
    </row>
    <row r="493" spans="1:8" ht="15" customHeight="1">
      <c r="A493" s="519" t="s">
        <v>1260</v>
      </c>
      <c r="B493" s="749" t="s">
        <v>1192</v>
      </c>
      <c r="C493" s="543" t="s">
        <v>1261</v>
      </c>
      <c r="D493" s="520" t="s">
        <v>20401</v>
      </c>
      <c r="E493" s="1193">
        <v>1</v>
      </c>
      <c r="F493" s="894" t="s">
        <v>14161</v>
      </c>
      <c r="G493" s="632">
        <v>2.1532499999999999</v>
      </c>
      <c r="H493" s="279">
        <f>IF(G493="","",G493-G493*COMPASS!$U$9)</f>
        <v>2.1532499999999999</v>
      </c>
    </row>
    <row r="494" spans="1:8" ht="15" customHeight="1">
      <c r="A494" s="519" t="s">
        <v>1174</v>
      </c>
      <c r="B494" s="749" t="s">
        <v>1192</v>
      </c>
      <c r="C494" s="543" t="s">
        <v>1175</v>
      </c>
      <c r="D494" s="520" t="s">
        <v>20402</v>
      </c>
      <c r="E494" s="1193">
        <v>1</v>
      </c>
      <c r="F494" s="894" t="s">
        <v>14161</v>
      </c>
      <c r="G494" s="632">
        <v>2.3446500000000001</v>
      </c>
      <c r="H494" s="279">
        <f>IF(G494="","",G494-G494*COMPASS!$U$9)</f>
        <v>2.3446500000000001</v>
      </c>
    </row>
    <row r="495" spans="1:8" ht="15" customHeight="1">
      <c r="A495" s="519" t="s">
        <v>593</v>
      </c>
      <c r="B495" s="749" t="s">
        <v>421</v>
      </c>
      <c r="C495" s="543" t="s">
        <v>594</v>
      </c>
      <c r="D495" s="520" t="s">
        <v>20403</v>
      </c>
      <c r="E495" s="1193">
        <v>1</v>
      </c>
      <c r="F495" s="842"/>
      <c r="G495" s="542">
        <v>6.8065030000000002</v>
      </c>
      <c r="H495" s="279">
        <f>IF(G495="","",G495-G495*COMPASS!$U$9)</f>
        <v>6.8065030000000002</v>
      </c>
    </row>
    <row r="496" spans="1:8" ht="15" customHeight="1">
      <c r="A496" s="519" t="s">
        <v>1247</v>
      </c>
      <c r="B496" s="749" t="s">
        <v>992</v>
      </c>
      <c r="C496" s="543" t="s">
        <v>1248</v>
      </c>
      <c r="D496" s="520" t="s">
        <v>20404</v>
      </c>
      <c r="E496" s="1193">
        <v>1</v>
      </c>
      <c r="F496" s="842"/>
      <c r="G496" s="542">
        <v>5.7525994999999996</v>
      </c>
      <c r="H496" s="279">
        <f>IF(G496="","",G496-G496*COMPASS!$U$9)</f>
        <v>5.7525994999999996</v>
      </c>
    </row>
    <row r="497" spans="1:8" ht="15" customHeight="1">
      <c r="A497" s="519" t="s">
        <v>5184</v>
      </c>
      <c r="B497" s="749" t="s">
        <v>992</v>
      </c>
      <c r="C497" s="543" t="s">
        <v>5162</v>
      </c>
      <c r="D497" s="520" t="s">
        <v>20405</v>
      </c>
      <c r="E497" s="1193">
        <v>1</v>
      </c>
      <c r="F497" s="842"/>
      <c r="G497" s="542">
        <v>10.8628055</v>
      </c>
      <c r="H497" s="279">
        <f>IF(G497="","",G497-G497*COMPASS!$U$9)</f>
        <v>10.8628055</v>
      </c>
    </row>
    <row r="498" spans="1:8" ht="15" customHeight="1">
      <c r="A498" s="519" t="s">
        <v>18016</v>
      </c>
      <c r="B498" s="749" t="s">
        <v>421</v>
      </c>
      <c r="C498" s="543" t="s">
        <v>18017</v>
      </c>
      <c r="D498" s="543" t="s">
        <v>20406</v>
      </c>
      <c r="E498" s="1193">
        <v>1</v>
      </c>
      <c r="F498" s="842"/>
      <c r="G498" s="542">
        <v>21.501034999999998</v>
      </c>
      <c r="H498" s="279">
        <f>IF(G498="","",G498-G498*COMPASS!$U$9)</f>
        <v>21.501034999999998</v>
      </c>
    </row>
    <row r="499" spans="1:8" ht="15" customHeight="1">
      <c r="A499" s="519" t="s">
        <v>1331</v>
      </c>
      <c r="B499" s="749" t="s">
        <v>421</v>
      </c>
      <c r="C499" s="543" t="s">
        <v>1332</v>
      </c>
      <c r="D499" s="520" t="s">
        <v>20407</v>
      </c>
      <c r="E499" s="1193">
        <v>1000</v>
      </c>
      <c r="F499" s="842"/>
      <c r="G499" s="542">
        <v>10.635721</v>
      </c>
      <c r="H499" s="279">
        <f>IF(G499="","",G499-G499*COMPASS!$U$9)</f>
        <v>10.635721</v>
      </c>
    </row>
    <row r="500" spans="1:8" ht="15" customHeight="1">
      <c r="A500" s="751" t="s">
        <v>12293</v>
      </c>
      <c r="B500" s="752"/>
      <c r="C500" s="753"/>
      <c r="D500" s="889"/>
      <c r="E500" s="1475"/>
      <c r="F500" s="759"/>
      <c r="G500" s="1482"/>
      <c r="H500" s="279" t="str">
        <f>IF(G500="","",G500-G500*COMPASS!$U$9)</f>
        <v/>
      </c>
    </row>
    <row r="501" spans="1:8" ht="15" customHeight="1">
      <c r="A501" s="675" t="s">
        <v>20408</v>
      </c>
      <c r="B501" s="750" t="s">
        <v>421</v>
      </c>
      <c r="C501" s="543" t="s">
        <v>20409</v>
      </c>
      <c r="D501" s="543" t="s">
        <v>20410</v>
      </c>
      <c r="E501" s="1194">
        <v>1</v>
      </c>
      <c r="F501" s="866"/>
      <c r="G501" s="542">
        <v>2.8697899999999996</v>
      </c>
      <c r="H501" s="279">
        <f>IF(G501="","",G501-G501*COMPASS!$U$9)</f>
        <v>2.8697899999999996</v>
      </c>
    </row>
    <row r="502" spans="1:8" ht="15" customHeight="1">
      <c r="A502" s="675" t="s">
        <v>520</v>
      </c>
      <c r="B502" s="750" t="s">
        <v>992</v>
      </c>
      <c r="C502" s="543" t="s">
        <v>521</v>
      </c>
      <c r="D502" s="543" t="s">
        <v>20411</v>
      </c>
      <c r="E502" s="1194">
        <v>1</v>
      </c>
      <c r="F502" s="866"/>
      <c r="G502" s="542">
        <v>3.0199959999999999</v>
      </c>
      <c r="H502" s="279">
        <f>IF(G502="","",G502-G502*COMPASS!$U$9)</f>
        <v>3.0199959999999999</v>
      </c>
    </row>
    <row r="503" spans="1:8" ht="15" customHeight="1">
      <c r="A503" s="675" t="s">
        <v>522</v>
      </c>
      <c r="B503" s="750" t="s">
        <v>421</v>
      </c>
      <c r="C503" s="543" t="s">
        <v>523</v>
      </c>
      <c r="D503" s="543" t="s">
        <v>21027</v>
      </c>
      <c r="E503" s="1194">
        <v>1</v>
      </c>
      <c r="F503" s="866"/>
      <c r="G503" s="542">
        <v>5.0066799999999994</v>
      </c>
      <c r="H503" s="279">
        <f>IF(G503="","",G503-G503*COMPASS!$U$9)</f>
        <v>5.0066799999999994</v>
      </c>
    </row>
    <row r="504" spans="1:8" ht="15" customHeight="1">
      <c r="A504" s="675" t="s">
        <v>5185</v>
      </c>
      <c r="B504" s="750" t="s">
        <v>992</v>
      </c>
      <c r="C504" s="543" t="s">
        <v>5163</v>
      </c>
      <c r="D504" s="543" t="s">
        <v>20412</v>
      </c>
      <c r="E504" s="1194">
        <v>1</v>
      </c>
      <c r="F504" s="866"/>
      <c r="G504" s="542">
        <v>8.127224</v>
      </c>
      <c r="H504" s="279">
        <f>IF(G504="","",G504-G504*COMPASS!$U$9)</f>
        <v>8.127224</v>
      </c>
    </row>
    <row r="505" spans="1:8" ht="15" customHeight="1">
      <c r="A505" s="675" t="s">
        <v>5186</v>
      </c>
      <c r="B505" s="750" t="s">
        <v>421</v>
      </c>
      <c r="C505" s="543" t="s">
        <v>5164</v>
      </c>
      <c r="D505" s="543" t="s">
        <v>21028</v>
      </c>
      <c r="E505" s="1194">
        <v>1000</v>
      </c>
      <c r="F505" s="866"/>
      <c r="G505" s="542">
        <v>14.547609999999999</v>
      </c>
      <c r="H505" s="279">
        <f>IF(G505="","",G505-G505*COMPASS!$U$9)</f>
        <v>14.547609999999999</v>
      </c>
    </row>
    <row r="506" spans="1:8" ht="15" customHeight="1">
      <c r="A506" s="751" t="s">
        <v>18428</v>
      </c>
      <c r="B506" s="752"/>
      <c r="C506" s="753"/>
      <c r="D506" s="889"/>
      <c r="E506" s="1475"/>
      <c r="F506" s="759"/>
      <c r="G506" s="1482"/>
      <c r="H506" s="279" t="str">
        <f>IF(G506="","",G506-G506*COMPASS!$U$9)</f>
        <v/>
      </c>
    </row>
    <row r="507" spans="1:8" ht="15" customHeight="1">
      <c r="A507" s="675" t="s">
        <v>18429</v>
      </c>
      <c r="B507" s="750" t="s">
        <v>992</v>
      </c>
      <c r="C507" s="543">
        <v>760243285</v>
      </c>
      <c r="D507" s="543" t="s">
        <v>20413</v>
      </c>
      <c r="E507" s="1194">
        <v>1</v>
      </c>
      <c r="F507" s="866"/>
      <c r="G507" s="542">
        <v>13.436765999999999</v>
      </c>
      <c r="H507" s="279">
        <f>IF(G507="","",G507-G507*COMPASS!$U$9)</f>
        <v>13.436765999999999</v>
      </c>
    </row>
    <row r="508" spans="1:8" ht="15" customHeight="1">
      <c r="A508" s="675" t="s">
        <v>18430</v>
      </c>
      <c r="B508" s="750" t="s">
        <v>992</v>
      </c>
      <c r="C508" s="543">
        <v>760241035</v>
      </c>
      <c r="D508" s="543" t="s">
        <v>20414</v>
      </c>
      <c r="E508" s="1194">
        <v>1</v>
      </c>
      <c r="F508" s="866"/>
      <c r="G508" s="542">
        <v>8.0920979999999982</v>
      </c>
      <c r="H508" s="279">
        <f>IF(G508="","",G508-G508*COMPASS!$U$9)</f>
        <v>8.0920979999999982</v>
      </c>
    </row>
    <row r="509" spans="1:8" ht="15" customHeight="1">
      <c r="A509" s="675" t="s">
        <v>18431</v>
      </c>
      <c r="B509" s="750" t="s">
        <v>421</v>
      </c>
      <c r="C509" s="543">
        <v>760243287</v>
      </c>
      <c r="D509" s="543" t="s">
        <v>20415</v>
      </c>
      <c r="E509" s="1194">
        <v>1</v>
      </c>
      <c r="F509" s="866"/>
      <c r="G509" s="542">
        <v>20.269003999999999</v>
      </c>
      <c r="H509" s="279">
        <f>IF(G509="","",G509-G509*COMPASS!$U$9)</f>
        <v>20.269003999999999</v>
      </c>
    </row>
    <row r="510" spans="1:8" ht="15" customHeight="1">
      <c r="A510" s="675" t="s">
        <v>18432</v>
      </c>
      <c r="B510" s="750" t="s">
        <v>421</v>
      </c>
      <c r="C510" s="543">
        <v>760241036</v>
      </c>
      <c r="D510" s="543" t="s">
        <v>20416</v>
      </c>
      <c r="E510" s="1194">
        <v>1</v>
      </c>
      <c r="F510" s="866"/>
      <c r="G510" s="542">
        <v>9.3374119999999987</v>
      </c>
      <c r="H510" s="279">
        <f>IF(G510="","",G510-G510*COMPASS!$U$9)</f>
        <v>9.3374119999999987</v>
      </c>
    </row>
    <row r="511" spans="1:8" ht="15" customHeight="1">
      <c r="A511" s="751" t="s">
        <v>928</v>
      </c>
      <c r="B511" s="752"/>
      <c r="C511" s="753"/>
      <c r="D511" s="889"/>
      <c r="E511" s="1475"/>
      <c r="F511" s="759"/>
      <c r="G511" s="1482"/>
      <c r="H511" s="279" t="str">
        <f>IF(G511="","",G511-G511*COMPASS!$U$9)</f>
        <v/>
      </c>
    </row>
    <row r="512" spans="1:8" ht="15" customHeight="1">
      <c r="A512" s="519" t="s">
        <v>1230</v>
      </c>
      <c r="B512" s="749" t="s">
        <v>1192</v>
      </c>
      <c r="C512" s="543" t="s">
        <v>13271</v>
      </c>
      <c r="D512" s="543" t="s">
        <v>17722</v>
      </c>
      <c r="E512" s="1193">
        <v>1</v>
      </c>
      <c r="F512" s="894" t="s">
        <v>14161</v>
      </c>
      <c r="G512" s="632">
        <v>60.059999999999995</v>
      </c>
      <c r="H512" s="279">
        <f>IF(G512="","",G512-G512*COMPASS!$U$9)</f>
        <v>60.059999999999995</v>
      </c>
    </row>
    <row r="513" spans="1:8" ht="15" customHeight="1">
      <c r="A513" s="519" t="s">
        <v>1121</v>
      </c>
      <c r="B513" s="749" t="s">
        <v>992</v>
      </c>
      <c r="C513" s="543" t="s">
        <v>13272</v>
      </c>
      <c r="D513" s="543" t="s">
        <v>17723</v>
      </c>
      <c r="E513" s="1193">
        <v>1</v>
      </c>
      <c r="F513" s="842"/>
      <c r="G513" s="542">
        <v>116.172</v>
      </c>
      <c r="H513" s="279">
        <f>IF(G513="","",G513-G513*COMPASS!$U$9)</f>
        <v>116.172</v>
      </c>
    </row>
    <row r="514" spans="1:8" ht="15" customHeight="1">
      <c r="A514" s="519" t="s">
        <v>1419</v>
      </c>
      <c r="B514" s="749" t="s">
        <v>421</v>
      </c>
      <c r="C514" s="543" t="s">
        <v>1420</v>
      </c>
      <c r="D514" s="543" t="s">
        <v>17724</v>
      </c>
      <c r="E514" s="1193">
        <v>1</v>
      </c>
      <c r="F514" s="842"/>
      <c r="G514" s="542">
        <v>171.05199999999999</v>
      </c>
      <c r="H514" s="279">
        <f>IF(G514="","",G514-G514*COMPASS!$U$9)</f>
        <v>171.05199999999999</v>
      </c>
    </row>
    <row r="515" spans="1:8" ht="15" customHeight="1">
      <c r="A515" s="519" t="s">
        <v>770</v>
      </c>
      <c r="B515" s="749" t="s">
        <v>421</v>
      </c>
      <c r="C515" s="543" t="s">
        <v>771</v>
      </c>
      <c r="D515" s="543" t="s">
        <v>17725</v>
      </c>
      <c r="E515" s="1193">
        <v>1</v>
      </c>
      <c r="F515" s="842"/>
      <c r="G515" s="542">
        <v>149.00200000000001</v>
      </c>
      <c r="H515" s="279">
        <f>IF(G515="","",G515-G515*COMPASS!$U$9)</f>
        <v>149.00200000000001</v>
      </c>
    </row>
    <row r="516" spans="1:8" ht="15" customHeight="1">
      <c r="A516" s="519" t="s">
        <v>247</v>
      </c>
      <c r="B516" s="749" t="s">
        <v>1192</v>
      </c>
      <c r="C516" s="543" t="s">
        <v>248</v>
      </c>
      <c r="D516" s="543" t="s">
        <v>17726</v>
      </c>
      <c r="E516" s="1193">
        <v>1</v>
      </c>
      <c r="F516" s="894" t="s">
        <v>14161</v>
      </c>
      <c r="G516" s="632">
        <v>148.76400000000001</v>
      </c>
      <c r="H516" s="279">
        <f>IF(G516="","",G516-G516*COMPASS!$U$9)</f>
        <v>148.76400000000001</v>
      </c>
    </row>
    <row r="517" spans="1:8" ht="15" customHeight="1">
      <c r="A517" s="519" t="s">
        <v>1418</v>
      </c>
      <c r="B517" s="749" t="s">
        <v>992</v>
      </c>
      <c r="C517" s="543" t="s">
        <v>13273</v>
      </c>
      <c r="D517" s="543" t="s">
        <v>17727</v>
      </c>
      <c r="E517" s="1193">
        <v>1</v>
      </c>
      <c r="F517" s="842"/>
      <c r="G517" s="542">
        <v>116.172</v>
      </c>
      <c r="H517" s="279">
        <f>IF(G517="","",G517-G517*COMPASS!$U$9)</f>
        <v>116.172</v>
      </c>
    </row>
    <row r="518" spans="1:8" ht="15" customHeight="1">
      <c r="A518" s="675" t="s">
        <v>11207</v>
      </c>
      <c r="B518" s="749" t="s">
        <v>421</v>
      </c>
      <c r="C518" s="543" t="s">
        <v>11208</v>
      </c>
      <c r="D518" s="543" t="s">
        <v>17728</v>
      </c>
      <c r="E518" s="1193">
        <v>1</v>
      </c>
      <c r="F518" s="842"/>
      <c r="G518" s="542">
        <v>171.05199999999999</v>
      </c>
      <c r="H518" s="279">
        <f>IF(G518="","",G518-G518*COMPASS!$U$9)</f>
        <v>171.05199999999999</v>
      </c>
    </row>
    <row r="519" spans="1:8" ht="15" customHeight="1">
      <c r="A519" s="675" t="s">
        <v>11209</v>
      </c>
      <c r="B519" s="749" t="s">
        <v>421</v>
      </c>
      <c r="C519" s="543" t="s">
        <v>11210</v>
      </c>
      <c r="D519" s="543" t="s">
        <v>17729</v>
      </c>
      <c r="E519" s="1193">
        <v>1</v>
      </c>
      <c r="F519" s="842"/>
      <c r="G519" s="542">
        <v>226.04399999999998</v>
      </c>
      <c r="H519" s="279">
        <f>IF(G519="","",G519-G519*COMPASS!$U$9)</f>
        <v>226.04399999999998</v>
      </c>
    </row>
    <row r="520" spans="1:8" ht="15" customHeight="1">
      <c r="A520" s="519" t="s">
        <v>2744</v>
      </c>
      <c r="B520" s="749" t="s">
        <v>421</v>
      </c>
      <c r="C520" s="543" t="s">
        <v>2743</v>
      </c>
      <c r="D520" s="543" t="s">
        <v>17730</v>
      </c>
      <c r="E520" s="1193">
        <v>1</v>
      </c>
      <c r="F520" s="842"/>
      <c r="G520" s="542">
        <v>353.96199999999999</v>
      </c>
      <c r="H520" s="279">
        <f>IF(G520="","",G520-G520*COMPASS!$U$9)</f>
        <v>353.96199999999999</v>
      </c>
    </row>
    <row r="521" spans="1:8" ht="15" customHeight="1">
      <c r="A521" s="519" t="s">
        <v>524</v>
      </c>
      <c r="B521" s="749" t="s">
        <v>421</v>
      </c>
      <c r="C521" s="543" t="s">
        <v>525</v>
      </c>
      <c r="D521" s="543" t="s">
        <v>17731</v>
      </c>
      <c r="E521" s="1193">
        <v>1</v>
      </c>
      <c r="F521" s="842"/>
      <c r="G521" s="542">
        <v>300.29999999999995</v>
      </c>
      <c r="H521" s="279">
        <f>IF(G521="","",G521-G521*COMPASS!$U$9)</f>
        <v>300.29999999999995</v>
      </c>
    </row>
    <row r="522" spans="1:8" ht="15" customHeight="1">
      <c r="A522" s="519" t="s">
        <v>163</v>
      </c>
      <c r="B522" s="749" t="s">
        <v>992</v>
      </c>
      <c r="C522" s="543" t="s">
        <v>13274</v>
      </c>
      <c r="D522" s="543" t="s">
        <v>17732</v>
      </c>
      <c r="E522" s="1193">
        <v>1</v>
      </c>
      <c r="F522" s="842"/>
      <c r="G522" s="542">
        <v>116.172</v>
      </c>
      <c r="H522" s="279">
        <f>IF(G522="","",G522-G522*COMPASS!$U$9)</f>
        <v>116.172</v>
      </c>
    </row>
    <row r="523" spans="1:8" ht="15" customHeight="1">
      <c r="A523" s="519" t="s">
        <v>1366</v>
      </c>
      <c r="B523" s="749" t="s">
        <v>421</v>
      </c>
      <c r="C523" s="543" t="s">
        <v>1367</v>
      </c>
      <c r="D523" s="543" t="s">
        <v>17733</v>
      </c>
      <c r="E523" s="1193">
        <v>1</v>
      </c>
      <c r="F523" s="842"/>
      <c r="G523" s="542">
        <v>171.05199999999999</v>
      </c>
      <c r="H523" s="279">
        <f>IF(G523="","",G523-G523*COMPASS!$U$9)</f>
        <v>171.05199999999999</v>
      </c>
    </row>
    <row r="524" spans="1:8" ht="15" customHeight="1">
      <c r="A524" s="519" t="s">
        <v>52</v>
      </c>
      <c r="B524" s="749" t="s">
        <v>421</v>
      </c>
      <c r="C524" s="543" t="s">
        <v>53</v>
      </c>
      <c r="D524" s="543" t="s">
        <v>17734</v>
      </c>
      <c r="E524" s="1193">
        <v>1</v>
      </c>
      <c r="F524" s="842"/>
      <c r="G524" s="542">
        <v>226.04399999999998</v>
      </c>
      <c r="H524" s="279">
        <f>IF(G524="","",G524-G524*COMPASS!$U$9)</f>
        <v>226.04399999999998</v>
      </c>
    </row>
    <row r="525" spans="1:8" ht="15" customHeight="1">
      <c r="A525" s="675" t="s">
        <v>11211</v>
      </c>
      <c r="B525" s="750" t="s">
        <v>421</v>
      </c>
      <c r="C525" s="543" t="s">
        <v>11212</v>
      </c>
      <c r="D525" s="543" t="s">
        <v>17735</v>
      </c>
      <c r="E525" s="1193">
        <v>1</v>
      </c>
      <c r="F525" s="842"/>
      <c r="G525" s="542">
        <v>244.08999999999997</v>
      </c>
      <c r="H525" s="279">
        <f>IF(G525="","",G525-G525*COMPASS!$U$9)</f>
        <v>244.08999999999997</v>
      </c>
    </row>
    <row r="526" spans="1:8" ht="15" customHeight="1">
      <c r="A526" s="675" t="s">
        <v>11213</v>
      </c>
      <c r="B526" s="750" t="s">
        <v>421</v>
      </c>
      <c r="C526" s="543" t="s">
        <v>11214</v>
      </c>
      <c r="D526" s="543" t="s">
        <v>17736</v>
      </c>
      <c r="E526" s="1193">
        <v>1</v>
      </c>
      <c r="F526" s="842"/>
      <c r="G526" s="542">
        <v>226.04399999999998</v>
      </c>
      <c r="H526" s="279">
        <f>IF(G526="","",G526-G526*COMPASS!$U$9)</f>
        <v>226.04399999999998</v>
      </c>
    </row>
    <row r="527" spans="1:8" ht="15" customHeight="1">
      <c r="A527" s="519" t="s">
        <v>876</v>
      </c>
      <c r="B527" s="749" t="s">
        <v>421</v>
      </c>
      <c r="C527" s="543" t="s">
        <v>877</v>
      </c>
      <c r="D527" s="543" t="s">
        <v>17737</v>
      </c>
      <c r="E527" s="1193">
        <v>1</v>
      </c>
      <c r="F527" s="842"/>
      <c r="G527" s="542">
        <v>353.96199999999999</v>
      </c>
      <c r="H527" s="279">
        <f>IF(G527="","",G527-G527*COMPASS!$U$9)</f>
        <v>353.96199999999999</v>
      </c>
    </row>
    <row r="528" spans="1:8" ht="15" customHeight="1">
      <c r="A528" s="751" t="s">
        <v>1053</v>
      </c>
      <c r="B528" s="752"/>
      <c r="C528" s="753"/>
      <c r="D528" s="889"/>
      <c r="E528" s="1475"/>
      <c r="F528" s="759"/>
      <c r="G528" s="1482"/>
      <c r="H528" s="279" t="str">
        <f>IF(G528="","",G528-G528*COMPASS!$U$9)</f>
        <v/>
      </c>
    </row>
    <row r="529" spans="1:8" ht="15" customHeight="1">
      <c r="A529" s="519" t="s">
        <v>150</v>
      </c>
      <c r="B529" s="749" t="s">
        <v>1192</v>
      </c>
      <c r="C529" s="543" t="s">
        <v>13275</v>
      </c>
      <c r="D529" s="520" t="s">
        <v>17738</v>
      </c>
      <c r="E529" s="1194">
        <v>1</v>
      </c>
      <c r="F529" s="1228" t="s">
        <v>14161</v>
      </c>
      <c r="G529" s="632">
        <v>3.0491999999999999</v>
      </c>
      <c r="H529" s="279">
        <f>IF(G529="","",G529-G529*COMPASS!$U$9)</f>
        <v>3.0491999999999999</v>
      </c>
    </row>
    <row r="530" spans="1:8" ht="15" customHeight="1">
      <c r="A530" s="519" t="s">
        <v>483</v>
      </c>
      <c r="B530" s="749" t="s">
        <v>1192</v>
      </c>
      <c r="C530" s="543" t="s">
        <v>13276</v>
      </c>
      <c r="D530" s="520" t="s">
        <v>17739</v>
      </c>
      <c r="E530" s="1194">
        <v>1</v>
      </c>
      <c r="F530" s="1228" t="s">
        <v>14161</v>
      </c>
      <c r="G530" s="632">
        <v>4.8509999999999991</v>
      </c>
      <c r="H530" s="279">
        <f>IF(G530="","",G530-G530*COMPASS!$U$9)</f>
        <v>4.8509999999999991</v>
      </c>
    </row>
    <row r="531" spans="1:8" ht="15" customHeight="1">
      <c r="A531" s="519" t="s">
        <v>484</v>
      </c>
      <c r="B531" s="749" t="s">
        <v>1192</v>
      </c>
      <c r="C531" s="543" t="s">
        <v>13277</v>
      </c>
      <c r="D531" s="520" t="s">
        <v>17740</v>
      </c>
      <c r="E531" s="1194">
        <v>1</v>
      </c>
      <c r="F531" s="1228" t="s">
        <v>14161</v>
      </c>
      <c r="G531" s="632">
        <v>5.2436999999999996</v>
      </c>
      <c r="H531" s="279">
        <f>IF(G531="","",G531-G531*COMPASS!$U$9)</f>
        <v>5.2436999999999996</v>
      </c>
    </row>
    <row r="532" spans="1:8" ht="15" customHeight="1">
      <c r="A532" s="519" t="s">
        <v>511</v>
      </c>
      <c r="B532" s="749" t="s">
        <v>421</v>
      </c>
      <c r="C532" s="543" t="s">
        <v>13278</v>
      </c>
      <c r="D532" s="520" t="s">
        <v>17741</v>
      </c>
      <c r="E532" s="1194">
        <v>500</v>
      </c>
      <c r="F532" s="866"/>
      <c r="G532" s="542">
        <v>0.39200000000000002</v>
      </c>
      <c r="H532" s="279">
        <f>IF(G532="","",G532-G532*COMPASS!$U$9)</f>
        <v>0.39200000000000002</v>
      </c>
    </row>
    <row r="533" spans="1:8" ht="15" customHeight="1">
      <c r="A533" s="519" t="s">
        <v>512</v>
      </c>
      <c r="B533" s="749" t="s">
        <v>1192</v>
      </c>
      <c r="C533" s="543" t="s">
        <v>13279</v>
      </c>
      <c r="D533" s="520" t="s">
        <v>17742</v>
      </c>
      <c r="E533" s="1194">
        <v>10</v>
      </c>
      <c r="F533" s="1228" t="s">
        <v>14161</v>
      </c>
      <c r="G533" s="632">
        <v>3.3263999999999996</v>
      </c>
      <c r="H533" s="279">
        <f>IF(G533="","",G533-G533*COMPASS!$U$9)</f>
        <v>3.3263999999999996</v>
      </c>
    </row>
    <row r="534" spans="1:8" ht="15" customHeight="1">
      <c r="A534" s="519" t="s">
        <v>518</v>
      </c>
      <c r="B534" s="749" t="s">
        <v>1192</v>
      </c>
      <c r="C534" s="543" t="s">
        <v>13280</v>
      </c>
      <c r="D534" s="520" t="s">
        <v>17743</v>
      </c>
      <c r="E534" s="1194">
        <v>10</v>
      </c>
      <c r="F534" s="1228" t="s">
        <v>14161</v>
      </c>
      <c r="G534" s="632">
        <v>4.6199999999999992</v>
      </c>
      <c r="H534" s="279">
        <f>IF(G534="","",G534-G534*COMPASS!$U$9)</f>
        <v>4.6199999999999992</v>
      </c>
    </row>
    <row r="535" spans="1:8" ht="15" customHeight="1">
      <c r="A535" s="751" t="s">
        <v>828</v>
      </c>
      <c r="B535" s="751" t="s">
        <v>828</v>
      </c>
      <c r="C535" s="753"/>
      <c r="D535" s="889"/>
      <c r="E535" s="1475"/>
      <c r="F535" s="759"/>
      <c r="G535" s="1482"/>
      <c r="H535" s="279" t="str">
        <f>IF(G535="","",G535-G535*COMPASS!$U$9)</f>
        <v/>
      </c>
    </row>
    <row r="536" spans="1:8" ht="15" customHeight="1">
      <c r="A536" s="519" t="s">
        <v>829</v>
      </c>
      <c r="B536" s="749" t="s">
        <v>421</v>
      </c>
      <c r="C536" s="543" t="s">
        <v>13281</v>
      </c>
      <c r="D536" s="543" t="s">
        <v>18433</v>
      </c>
      <c r="E536" s="1193">
        <v>1</v>
      </c>
      <c r="F536" s="842"/>
      <c r="G536" s="542">
        <v>19.991999999999997</v>
      </c>
      <c r="H536" s="279">
        <f>IF(G536="","",G536-G536*COMPASS!$U$9)</f>
        <v>19.991999999999997</v>
      </c>
    </row>
    <row r="537" spans="1:8" ht="15" customHeight="1">
      <c r="A537" s="519" t="s">
        <v>519</v>
      </c>
      <c r="B537" s="749" t="s">
        <v>1192</v>
      </c>
      <c r="C537" s="543" t="s">
        <v>13282</v>
      </c>
      <c r="D537" s="543" t="s">
        <v>18434</v>
      </c>
      <c r="E537" s="1193">
        <v>1</v>
      </c>
      <c r="F537" s="894" t="s">
        <v>14161</v>
      </c>
      <c r="G537" s="632">
        <v>16.0776</v>
      </c>
      <c r="H537" s="279">
        <f>IF(G537="","",G537-G537*COMPASS!$U$9)</f>
        <v>16.0776</v>
      </c>
    </row>
    <row r="538" spans="1:8" ht="15" customHeight="1">
      <c r="A538" s="519" t="s">
        <v>342</v>
      </c>
      <c r="B538" s="749" t="s">
        <v>421</v>
      </c>
      <c r="C538" s="543" t="s">
        <v>13295</v>
      </c>
      <c r="D538" s="543" t="s">
        <v>18435</v>
      </c>
      <c r="E538" s="1193">
        <v>1</v>
      </c>
      <c r="F538" s="842"/>
      <c r="G538" s="542">
        <v>22.792000000000002</v>
      </c>
      <c r="H538" s="279">
        <f>IF(G538="","",G538-G538*COMPASS!$U$9)</f>
        <v>22.792000000000002</v>
      </c>
    </row>
    <row r="539" spans="1:8" ht="15" customHeight="1">
      <c r="A539" s="519" t="s">
        <v>335</v>
      </c>
      <c r="B539" s="749" t="s">
        <v>421</v>
      </c>
      <c r="C539" s="543" t="s">
        <v>13284</v>
      </c>
      <c r="D539" s="543" t="s">
        <v>18436</v>
      </c>
      <c r="E539" s="1193">
        <v>1</v>
      </c>
      <c r="F539" s="842"/>
      <c r="G539" s="542">
        <v>22.161999999999999</v>
      </c>
      <c r="H539" s="279">
        <f>IF(G539="","",G539-G539*COMPASS!$U$9)</f>
        <v>22.161999999999999</v>
      </c>
    </row>
    <row r="540" spans="1:8" ht="15" customHeight="1">
      <c r="A540" s="519" t="s">
        <v>938</v>
      </c>
      <c r="B540" s="749" t="s">
        <v>421</v>
      </c>
      <c r="C540" s="543" t="s">
        <v>13283</v>
      </c>
      <c r="D540" s="543" t="s">
        <v>18437</v>
      </c>
      <c r="E540" s="1193">
        <v>1</v>
      </c>
      <c r="F540" s="842"/>
      <c r="G540" s="542">
        <v>19.823999999999998</v>
      </c>
      <c r="H540" s="279">
        <f>IF(G540="","",G540-G540*COMPASS!$U$9)</f>
        <v>19.823999999999998</v>
      </c>
    </row>
    <row r="541" spans="1:8" ht="15" customHeight="1">
      <c r="A541" s="519" t="s">
        <v>655</v>
      </c>
      <c r="B541" s="749" t="s">
        <v>421</v>
      </c>
      <c r="C541" s="543" t="s">
        <v>13288</v>
      </c>
      <c r="D541" s="543" t="s">
        <v>18438</v>
      </c>
      <c r="E541" s="1193">
        <v>1</v>
      </c>
      <c r="F541" s="842"/>
      <c r="G541" s="542">
        <v>21.951999999999998</v>
      </c>
      <c r="H541" s="279">
        <f>IF(G541="","",G541-G541*COMPASS!$U$9)</f>
        <v>21.951999999999998</v>
      </c>
    </row>
    <row r="542" spans="1:8" ht="15" customHeight="1">
      <c r="A542" s="519" t="s">
        <v>461</v>
      </c>
      <c r="B542" s="749" t="s">
        <v>421</v>
      </c>
      <c r="C542" s="543" t="s">
        <v>13296</v>
      </c>
      <c r="D542" s="543" t="s">
        <v>18439</v>
      </c>
      <c r="E542" s="1193">
        <v>1</v>
      </c>
      <c r="F542" s="842"/>
      <c r="G542" s="542">
        <v>23.45</v>
      </c>
      <c r="H542" s="279">
        <f>IF(G542="","",G542-G542*COMPASS!$U$9)</f>
        <v>23.45</v>
      </c>
    </row>
    <row r="543" spans="1:8" ht="15" customHeight="1">
      <c r="A543" s="519" t="s">
        <v>656</v>
      </c>
      <c r="B543" s="749" t="s">
        <v>421</v>
      </c>
      <c r="C543" s="543" t="s">
        <v>13289</v>
      </c>
      <c r="D543" s="543" t="s">
        <v>18440</v>
      </c>
      <c r="E543" s="1193">
        <v>1</v>
      </c>
      <c r="F543" s="842"/>
      <c r="G543" s="542">
        <v>39.326000000000001</v>
      </c>
      <c r="H543" s="279">
        <f>IF(G543="","",G543-G543*COMPASS!$U$9)</f>
        <v>39.326000000000001</v>
      </c>
    </row>
    <row r="544" spans="1:8" ht="15" customHeight="1">
      <c r="A544" s="519" t="s">
        <v>1136</v>
      </c>
      <c r="B544" s="749" t="s">
        <v>421</v>
      </c>
      <c r="C544" s="543" t="s">
        <v>13290</v>
      </c>
      <c r="D544" s="543" t="s">
        <v>18441</v>
      </c>
      <c r="E544" s="1193">
        <v>1</v>
      </c>
      <c r="F544" s="842"/>
      <c r="G544" s="542">
        <v>44.141999999999996</v>
      </c>
      <c r="H544" s="279">
        <f>IF(G544="","",G544-G544*COMPASS!$U$9)</f>
        <v>44.141999999999996</v>
      </c>
    </row>
    <row r="545" spans="1:8" ht="15" customHeight="1">
      <c r="A545" s="519" t="s">
        <v>1181</v>
      </c>
      <c r="B545" s="749" t="s">
        <v>421</v>
      </c>
      <c r="C545" s="543" t="s">
        <v>13297</v>
      </c>
      <c r="D545" s="543" t="s">
        <v>18442</v>
      </c>
      <c r="E545" s="1193">
        <v>1</v>
      </c>
      <c r="F545" s="842"/>
      <c r="G545" s="542">
        <v>66.72399999999999</v>
      </c>
      <c r="H545" s="279">
        <f>IF(G545="","",G545-G545*COMPASS!$U$9)</f>
        <v>66.72399999999999</v>
      </c>
    </row>
    <row r="546" spans="1:8" ht="15" customHeight="1">
      <c r="A546" s="519" t="s">
        <v>1356</v>
      </c>
      <c r="B546" s="749" t="s">
        <v>421</v>
      </c>
      <c r="C546" s="543" t="s">
        <v>13285</v>
      </c>
      <c r="D546" s="543" t="s">
        <v>18443</v>
      </c>
      <c r="E546" s="1193">
        <v>1</v>
      </c>
      <c r="F546" s="842"/>
      <c r="G546" s="542">
        <v>22.792000000000002</v>
      </c>
      <c r="H546" s="279">
        <f>IF(G546="","",G546-G546*COMPASS!$U$9)</f>
        <v>22.792000000000002</v>
      </c>
    </row>
    <row r="547" spans="1:8" ht="15" customHeight="1">
      <c r="A547" s="519" t="s">
        <v>654</v>
      </c>
      <c r="B547" s="749" t="s">
        <v>421</v>
      </c>
      <c r="C547" s="543" t="s">
        <v>13286</v>
      </c>
      <c r="D547" s="543" t="s">
        <v>18444</v>
      </c>
      <c r="E547" s="1193">
        <v>1</v>
      </c>
      <c r="F547" s="842"/>
      <c r="G547" s="542">
        <v>26.207999999999998</v>
      </c>
      <c r="H547" s="279">
        <f>IF(G547="","",G547-G547*COMPASS!$U$9)</f>
        <v>26.207999999999998</v>
      </c>
    </row>
    <row r="548" spans="1:8" ht="15" customHeight="1">
      <c r="A548" s="519" t="s">
        <v>1185</v>
      </c>
      <c r="B548" s="749" t="s">
        <v>421</v>
      </c>
      <c r="C548" s="543" t="s">
        <v>13287</v>
      </c>
      <c r="D548" s="543" t="s">
        <v>18445</v>
      </c>
      <c r="E548" s="1193">
        <v>1</v>
      </c>
      <c r="F548" s="842"/>
      <c r="G548" s="542">
        <v>22.792000000000002</v>
      </c>
      <c r="H548" s="279">
        <f>IF(G548="","",G548-G548*COMPASS!$U$9)</f>
        <v>22.792000000000002</v>
      </c>
    </row>
    <row r="549" spans="1:8" ht="15" customHeight="1">
      <c r="A549" s="519" t="s">
        <v>657</v>
      </c>
      <c r="B549" s="749" t="s">
        <v>421</v>
      </c>
      <c r="C549" s="543" t="s">
        <v>13291</v>
      </c>
      <c r="D549" s="543" t="s">
        <v>18446</v>
      </c>
      <c r="E549" s="1194">
        <v>1</v>
      </c>
      <c r="F549" s="842"/>
      <c r="G549" s="542">
        <v>24.038</v>
      </c>
      <c r="H549" s="279">
        <f>IF(G549="","",G549-G549*COMPASS!$U$9)</f>
        <v>24.038</v>
      </c>
    </row>
    <row r="550" spans="1:8" ht="15" customHeight="1">
      <c r="A550" s="519" t="s">
        <v>1137</v>
      </c>
      <c r="B550" s="749" t="s">
        <v>421</v>
      </c>
      <c r="C550" s="543" t="s">
        <v>13292</v>
      </c>
      <c r="D550" s="543" t="s">
        <v>18447</v>
      </c>
      <c r="E550" s="1193">
        <v>1</v>
      </c>
      <c r="F550" s="842"/>
      <c r="G550" s="542">
        <v>49.503999999999998</v>
      </c>
      <c r="H550" s="279">
        <f>IF(G550="","",G550-G550*COMPASS!$U$9)</f>
        <v>49.503999999999998</v>
      </c>
    </row>
    <row r="551" spans="1:8" ht="15" customHeight="1">
      <c r="A551" s="519" t="s">
        <v>658</v>
      </c>
      <c r="B551" s="749" t="s">
        <v>421</v>
      </c>
      <c r="C551" s="543" t="s">
        <v>13293</v>
      </c>
      <c r="D551" s="543" t="s">
        <v>18448</v>
      </c>
      <c r="E551" s="1193">
        <v>1</v>
      </c>
      <c r="F551" s="842"/>
      <c r="G551" s="542">
        <v>27.411999999999995</v>
      </c>
      <c r="H551" s="279">
        <f>IF(G551="","",G551-G551*COMPASS!$U$9)</f>
        <v>27.411999999999995</v>
      </c>
    </row>
    <row r="552" spans="1:8" ht="15" customHeight="1">
      <c r="A552" s="519" t="s">
        <v>341</v>
      </c>
      <c r="B552" s="749" t="s">
        <v>421</v>
      </c>
      <c r="C552" s="543" t="s">
        <v>13294</v>
      </c>
      <c r="D552" s="543" t="s">
        <v>18449</v>
      </c>
      <c r="E552" s="1193">
        <v>1</v>
      </c>
      <c r="F552" s="842"/>
      <c r="G552" s="542">
        <v>56.937999999999995</v>
      </c>
      <c r="H552" s="279">
        <f>IF(G552="","",G552-G552*COMPASS!$U$9)</f>
        <v>56.937999999999995</v>
      </c>
    </row>
    <row r="553" spans="1:8" ht="15" customHeight="1">
      <c r="A553" s="519" t="s">
        <v>1182</v>
      </c>
      <c r="B553" s="749" t="s">
        <v>992</v>
      </c>
      <c r="C553" s="543" t="s">
        <v>13298</v>
      </c>
      <c r="D553" s="543" t="s">
        <v>18450</v>
      </c>
      <c r="E553" s="1193">
        <v>1</v>
      </c>
      <c r="F553" s="842"/>
      <c r="G553" s="542">
        <v>29.385999999999996</v>
      </c>
      <c r="H553" s="279">
        <f>IF(G553="","",G553-G553*COMPASS!$U$9)</f>
        <v>29.385999999999996</v>
      </c>
    </row>
    <row r="554" spans="1:8" ht="15" customHeight="1">
      <c r="A554" s="519" t="s">
        <v>343</v>
      </c>
      <c r="B554" s="749" t="s">
        <v>421</v>
      </c>
      <c r="C554" s="543" t="s">
        <v>13299</v>
      </c>
      <c r="D554" s="543" t="s">
        <v>18451</v>
      </c>
      <c r="E554" s="1193">
        <v>1</v>
      </c>
      <c r="F554" s="842"/>
      <c r="G554" s="542">
        <v>30.631999999999998</v>
      </c>
      <c r="H554" s="279">
        <f>IF(G554="","",G554-G554*COMPASS!$U$9)</f>
        <v>30.631999999999998</v>
      </c>
    </row>
    <row r="555" spans="1:8" ht="15" customHeight="1">
      <c r="A555" s="519" t="s">
        <v>517</v>
      </c>
      <c r="B555" s="749" t="s">
        <v>421</v>
      </c>
      <c r="C555" s="543" t="s">
        <v>13300</v>
      </c>
      <c r="D555" s="543" t="s">
        <v>17744</v>
      </c>
      <c r="E555" s="1193">
        <v>1</v>
      </c>
      <c r="F555" s="842"/>
      <c r="G555" s="542">
        <v>34.216000000000001</v>
      </c>
      <c r="H555" s="279">
        <f>IF(G555="","",G555-G555*COMPASS!$U$9)</f>
        <v>34.216000000000001</v>
      </c>
    </row>
    <row r="556" spans="1:8" ht="15" customHeight="1">
      <c r="A556" s="751" t="s">
        <v>1344</v>
      </c>
      <c r="B556" s="752"/>
      <c r="C556" s="753"/>
      <c r="D556" s="889"/>
      <c r="E556" s="1475"/>
      <c r="F556" s="759"/>
      <c r="G556" s="1482"/>
      <c r="H556" s="279" t="str">
        <f>IF(G556="","",G556-G556*COMPASS!$U$9)</f>
        <v/>
      </c>
    </row>
    <row r="557" spans="1:8" ht="15" customHeight="1">
      <c r="A557" s="519" t="s">
        <v>848</v>
      </c>
      <c r="B557" s="749" t="s">
        <v>421</v>
      </c>
      <c r="C557" s="543" t="s">
        <v>13301</v>
      </c>
      <c r="D557" s="520" t="s">
        <v>17745</v>
      </c>
      <c r="E557" s="1193">
        <v>10</v>
      </c>
      <c r="F557" s="842"/>
      <c r="G557" s="542">
        <v>3.3039999999999998</v>
      </c>
      <c r="H557" s="279">
        <f>IF(G557="","",G557-G557*COMPASS!$U$9)</f>
        <v>3.3039999999999998</v>
      </c>
    </row>
    <row r="558" spans="1:8" ht="15" customHeight="1">
      <c r="A558" s="519" t="s">
        <v>808</v>
      </c>
      <c r="B558" s="749" t="s">
        <v>421</v>
      </c>
      <c r="C558" s="543" t="s">
        <v>13302</v>
      </c>
      <c r="D558" s="520" t="s">
        <v>17746</v>
      </c>
      <c r="E558" s="1193">
        <v>10</v>
      </c>
      <c r="F558" s="842"/>
      <c r="G558" s="542">
        <v>3.8499999999999996</v>
      </c>
      <c r="H558" s="279">
        <f>IF(G558="","",G558-G558*COMPASS!$U$9)</f>
        <v>3.8499999999999996</v>
      </c>
    </row>
    <row r="559" spans="1:8" ht="15" customHeight="1">
      <c r="A559" s="519" t="s">
        <v>491</v>
      </c>
      <c r="B559" s="749" t="s">
        <v>421</v>
      </c>
      <c r="C559" s="543" t="s">
        <v>13303</v>
      </c>
      <c r="D559" s="520" t="s">
        <v>17747</v>
      </c>
      <c r="E559" s="1193">
        <v>10</v>
      </c>
      <c r="F559" s="842"/>
      <c r="G559" s="542">
        <v>2.8839999999999999</v>
      </c>
      <c r="H559" s="279">
        <f>IF(G559="","",G559-G559*COMPASS!$U$9)</f>
        <v>2.8839999999999999</v>
      </c>
    </row>
    <row r="560" spans="1:8" ht="15" customHeight="1">
      <c r="A560" s="519" t="s">
        <v>798</v>
      </c>
      <c r="B560" s="749" t="s">
        <v>992</v>
      </c>
      <c r="C560" s="543" t="s">
        <v>13304</v>
      </c>
      <c r="D560" s="520" t="s">
        <v>17748</v>
      </c>
      <c r="E560" s="1193">
        <v>10</v>
      </c>
      <c r="F560" s="842"/>
      <c r="G560" s="542">
        <v>4.5639999999999992</v>
      </c>
      <c r="H560" s="279">
        <f>IF(G560="","",G560-G560*COMPASS!$U$9)</f>
        <v>4.5639999999999992</v>
      </c>
    </row>
    <row r="561" spans="1:8" ht="15" customHeight="1">
      <c r="A561" s="519" t="s">
        <v>1664</v>
      </c>
      <c r="B561" s="749" t="s">
        <v>421</v>
      </c>
      <c r="C561" s="543" t="s">
        <v>13305</v>
      </c>
      <c r="D561" s="520" t="s">
        <v>17749</v>
      </c>
      <c r="E561" s="1193">
        <v>50</v>
      </c>
      <c r="F561" s="842"/>
      <c r="G561" s="542">
        <v>4.5639999999999992</v>
      </c>
      <c r="H561" s="279">
        <f>IF(G561="","",G561-G561*COMPASS!$U$9)</f>
        <v>4.5639999999999992</v>
      </c>
    </row>
    <row r="562" spans="1:8" ht="15" customHeight="1">
      <c r="A562" s="519" t="s">
        <v>1665</v>
      </c>
      <c r="B562" s="749" t="s">
        <v>421</v>
      </c>
      <c r="C562" s="543" t="s">
        <v>536</v>
      </c>
      <c r="D562" s="520" t="s">
        <v>17750</v>
      </c>
      <c r="E562" s="1193">
        <v>1</v>
      </c>
      <c r="F562" s="842"/>
      <c r="G562" s="542">
        <v>8.0499999999999989</v>
      </c>
      <c r="H562" s="279">
        <f>IF(G562="","",G562-G562*COMPASS!$U$9)</f>
        <v>8.0499999999999989</v>
      </c>
    </row>
    <row r="563" spans="1:8" ht="15" customHeight="1">
      <c r="A563" s="519" t="s">
        <v>982</v>
      </c>
      <c r="B563" s="749" t="s">
        <v>421</v>
      </c>
      <c r="C563" s="543" t="s">
        <v>13306</v>
      </c>
      <c r="D563" s="520" t="s">
        <v>17751</v>
      </c>
      <c r="E563" s="1193">
        <v>10</v>
      </c>
      <c r="F563" s="842"/>
      <c r="G563" s="542">
        <v>4.5639999999999992</v>
      </c>
      <c r="H563" s="279">
        <f>IF(G563="","",G563-G563*COMPASS!$U$9)</f>
        <v>4.5639999999999992</v>
      </c>
    </row>
    <row r="564" spans="1:8" ht="15" customHeight="1">
      <c r="A564" s="519" t="s">
        <v>983</v>
      </c>
      <c r="B564" s="749" t="s">
        <v>1192</v>
      </c>
      <c r="C564" s="543" t="s">
        <v>13307</v>
      </c>
      <c r="D564" s="520" t="s">
        <v>17752</v>
      </c>
      <c r="E564" s="1193">
        <v>10</v>
      </c>
      <c r="F564" s="894" t="s">
        <v>14161</v>
      </c>
      <c r="G564" s="632">
        <v>4.6892999999999994</v>
      </c>
      <c r="H564" s="279">
        <f>IF(G564="","",G564-G564*COMPASS!$U$9)</f>
        <v>4.6892999999999994</v>
      </c>
    </row>
    <row r="565" spans="1:8" ht="15" customHeight="1">
      <c r="A565" s="519" t="s">
        <v>5786</v>
      </c>
      <c r="B565" s="749" t="s">
        <v>992</v>
      </c>
      <c r="C565" s="543" t="s">
        <v>5787</v>
      </c>
      <c r="D565" s="520" t="s">
        <v>17753</v>
      </c>
      <c r="E565" s="1193">
        <v>10</v>
      </c>
      <c r="F565" s="842"/>
      <c r="G565" s="542">
        <v>4.0640000000000001</v>
      </c>
      <c r="H565" s="279">
        <f>IF(G565="","",G565-G565*COMPASS!$U$9)</f>
        <v>4.0640000000000001</v>
      </c>
    </row>
    <row r="566" spans="1:8" ht="15" customHeight="1">
      <c r="A566" s="519" t="s">
        <v>18139</v>
      </c>
      <c r="B566" s="891" t="s">
        <v>1192</v>
      </c>
      <c r="C566" s="543" t="s">
        <v>18140</v>
      </c>
      <c r="D566" s="520" t="s">
        <v>18141</v>
      </c>
      <c r="E566" s="1193">
        <v>10</v>
      </c>
      <c r="F566" s="894" t="s">
        <v>14161</v>
      </c>
      <c r="G566" s="632">
        <v>4.6199999999999992</v>
      </c>
      <c r="H566" s="279">
        <f>IF(G566="","",G566-G566*COMPASS!$U$9)</f>
        <v>4.6199999999999992</v>
      </c>
    </row>
    <row r="567" spans="1:8" ht="15" customHeight="1">
      <c r="A567" s="519" t="s">
        <v>9325</v>
      </c>
      <c r="B567" s="749" t="s">
        <v>992</v>
      </c>
      <c r="C567" s="543" t="s">
        <v>9283</v>
      </c>
      <c r="D567" s="520" t="s">
        <v>17754</v>
      </c>
      <c r="E567" s="1193">
        <v>10</v>
      </c>
      <c r="F567" s="842"/>
      <c r="G567" s="542">
        <v>5.1520000000000001</v>
      </c>
      <c r="H567" s="279">
        <f>IF(G567="","",G567-G567*COMPASS!$U$9)</f>
        <v>5.1520000000000001</v>
      </c>
    </row>
    <row r="568" spans="1:8" ht="15" customHeight="1">
      <c r="A568" s="519" t="s">
        <v>1662</v>
      </c>
      <c r="B568" s="749" t="s">
        <v>992</v>
      </c>
      <c r="C568" s="543" t="s">
        <v>1663</v>
      </c>
      <c r="D568" s="520" t="s">
        <v>17755</v>
      </c>
      <c r="E568" s="1193">
        <v>10</v>
      </c>
      <c r="F568" s="842"/>
      <c r="G568" s="542">
        <v>7.3220000000000001</v>
      </c>
      <c r="H568" s="279">
        <f>IF(G568="","",G568-G568*COMPASS!$U$9)</f>
        <v>7.3220000000000001</v>
      </c>
    </row>
    <row r="569" spans="1:8" ht="15" customHeight="1">
      <c r="A569" s="751" t="s">
        <v>1345</v>
      </c>
      <c r="B569" s="752"/>
      <c r="C569" s="753"/>
      <c r="D569" s="889"/>
      <c r="E569" s="1475"/>
      <c r="F569" s="759"/>
      <c r="G569" s="1482"/>
      <c r="H569" s="279" t="str">
        <f>IF(G569="","",G569-G569*COMPASS!$U$9)</f>
        <v/>
      </c>
    </row>
    <row r="570" spans="1:8" ht="15" customHeight="1">
      <c r="A570" s="519" t="s">
        <v>401</v>
      </c>
      <c r="B570" s="749" t="s">
        <v>992</v>
      </c>
      <c r="C570" s="543" t="s">
        <v>146</v>
      </c>
      <c r="D570" s="520" t="s">
        <v>17756</v>
      </c>
      <c r="E570" s="1193">
        <v>10</v>
      </c>
      <c r="F570" s="842"/>
      <c r="G570" s="542">
        <v>8.0499999999999989</v>
      </c>
      <c r="H570" s="279">
        <f>IF(G570="","",G570-G570*COMPASS!$U$9)</f>
        <v>8.0499999999999989</v>
      </c>
    </row>
    <row r="571" spans="1:8" ht="15" customHeight="1">
      <c r="A571" s="519" t="s">
        <v>1666</v>
      </c>
      <c r="B571" s="749" t="s">
        <v>421</v>
      </c>
      <c r="C571" s="543" t="s">
        <v>537</v>
      </c>
      <c r="D571" s="520" t="s">
        <v>17757</v>
      </c>
      <c r="E571" s="1193">
        <v>50</v>
      </c>
      <c r="F571" s="842"/>
      <c r="G571" s="542">
        <v>8.0499999999999989</v>
      </c>
      <c r="H571" s="279">
        <f>IF(G571="","",G571-G571*COMPASS!$U$9)</f>
        <v>8.0499999999999989</v>
      </c>
    </row>
    <row r="572" spans="1:8" ht="15" customHeight="1">
      <c r="A572" s="519" t="s">
        <v>5788</v>
      </c>
      <c r="B572" s="749" t="s">
        <v>992</v>
      </c>
      <c r="C572" s="543" t="s">
        <v>5789</v>
      </c>
      <c r="D572" s="520" t="s">
        <v>13981</v>
      </c>
      <c r="E572" s="1193">
        <v>10</v>
      </c>
      <c r="F572" s="842"/>
      <c r="G572" s="542">
        <v>4.0640000000000001</v>
      </c>
      <c r="H572" s="279">
        <f>IF(G572="","",G572-G572*COMPASS!$U$9)</f>
        <v>4.0640000000000001</v>
      </c>
    </row>
    <row r="573" spans="1:8" ht="15" customHeight="1">
      <c r="A573" s="519" t="s">
        <v>11215</v>
      </c>
      <c r="B573" s="749" t="s">
        <v>992</v>
      </c>
      <c r="C573" s="543" t="s">
        <v>13308</v>
      </c>
      <c r="D573" s="520" t="s">
        <v>17758</v>
      </c>
      <c r="E573" s="1193">
        <v>10</v>
      </c>
      <c r="F573" s="842"/>
      <c r="G573" s="542">
        <v>5.1520000000000001</v>
      </c>
      <c r="H573" s="279">
        <f>IF(G573="","",G573-G573*COMPASS!$U$9)</f>
        <v>5.1520000000000001</v>
      </c>
    </row>
    <row r="574" spans="1:8" ht="15" customHeight="1">
      <c r="A574" s="751" t="s">
        <v>813</v>
      </c>
      <c r="B574" s="758"/>
      <c r="C574" s="753"/>
      <c r="D574" s="889"/>
      <c r="E574" s="1475"/>
      <c r="F574" s="759"/>
      <c r="G574" s="1482"/>
      <c r="H574" s="279" t="str">
        <f>IF(G574="","",G574-G574*COMPASS!$U$9)</f>
        <v/>
      </c>
    </row>
    <row r="575" spans="1:8" ht="15" customHeight="1">
      <c r="A575" s="519" t="s">
        <v>911</v>
      </c>
      <c r="B575" s="749" t="s">
        <v>1192</v>
      </c>
      <c r="C575" s="543" t="s">
        <v>13309</v>
      </c>
      <c r="D575" s="520" t="s">
        <v>17759</v>
      </c>
      <c r="E575" s="1193">
        <v>1</v>
      </c>
      <c r="F575" s="894" t="s">
        <v>14161</v>
      </c>
      <c r="G575" s="632">
        <v>192.05339999999995</v>
      </c>
      <c r="H575" s="279">
        <f>IF(G575="","",G575-G575*COMPASS!$U$9)</f>
        <v>192.05339999999995</v>
      </c>
    </row>
    <row r="576" spans="1:8" ht="15" customHeight="1">
      <c r="A576" s="519" t="s">
        <v>815</v>
      </c>
      <c r="B576" s="749" t="s">
        <v>1192</v>
      </c>
      <c r="C576" s="543" t="s">
        <v>13310</v>
      </c>
      <c r="D576" s="520" t="s">
        <v>17760</v>
      </c>
      <c r="E576" s="1193">
        <v>1</v>
      </c>
      <c r="F576" s="894" t="s">
        <v>14161</v>
      </c>
      <c r="G576" s="632">
        <v>324.34709999999995</v>
      </c>
      <c r="H576" s="279">
        <f>IF(G576="","",G576-G576*COMPASS!$U$9)</f>
        <v>324.34709999999995</v>
      </c>
    </row>
    <row r="577" spans="1:8" ht="15" customHeight="1">
      <c r="A577" s="519" t="s">
        <v>287</v>
      </c>
      <c r="B577" s="749" t="s">
        <v>421</v>
      </c>
      <c r="C577" s="543" t="s">
        <v>13311</v>
      </c>
      <c r="D577" s="520" t="s">
        <v>17761</v>
      </c>
      <c r="E577" s="1194">
        <v>1</v>
      </c>
      <c r="F577" s="842"/>
      <c r="G577" s="542">
        <v>39.494</v>
      </c>
      <c r="H577" s="279">
        <f>IF(G577="","",G577-G577*COMPASS!$U$9)</f>
        <v>39.494</v>
      </c>
    </row>
    <row r="578" spans="1:8" ht="15" customHeight="1">
      <c r="A578" s="519" t="s">
        <v>288</v>
      </c>
      <c r="B578" s="749" t="s">
        <v>992</v>
      </c>
      <c r="C578" s="543" t="s">
        <v>13312</v>
      </c>
      <c r="D578" s="543" t="s">
        <v>17762</v>
      </c>
      <c r="E578" s="1194">
        <v>1</v>
      </c>
      <c r="F578" s="842"/>
      <c r="G578" s="542">
        <v>37.827999999999996</v>
      </c>
      <c r="H578" s="279">
        <f>IF(G578="","",G578-G578*COMPASS!$U$9)</f>
        <v>37.827999999999996</v>
      </c>
    </row>
    <row r="579" spans="1:8" ht="15" customHeight="1">
      <c r="A579" s="519" t="s">
        <v>289</v>
      </c>
      <c r="B579" s="749" t="s">
        <v>421</v>
      </c>
      <c r="C579" s="543" t="s">
        <v>13313</v>
      </c>
      <c r="D579" s="520" t="s">
        <v>17763</v>
      </c>
      <c r="E579" s="1194">
        <v>1</v>
      </c>
      <c r="F579" s="842"/>
      <c r="G579" s="542">
        <v>37.911999999999992</v>
      </c>
      <c r="H579" s="279">
        <f>IF(G579="","",G579-G579*COMPASS!$U$9)</f>
        <v>37.911999999999992</v>
      </c>
    </row>
    <row r="580" spans="1:8" ht="15" customHeight="1">
      <c r="A580" s="519" t="s">
        <v>290</v>
      </c>
      <c r="B580" s="749" t="s">
        <v>1192</v>
      </c>
      <c r="C580" s="543" t="s">
        <v>13314</v>
      </c>
      <c r="D580" s="520" t="s">
        <v>17764</v>
      </c>
      <c r="E580" s="1194">
        <v>1</v>
      </c>
      <c r="F580" s="894" t="s">
        <v>14161</v>
      </c>
      <c r="G580" s="632">
        <v>19.981499999999997</v>
      </c>
      <c r="H580" s="279">
        <f>IF(G580="","",G580-G580*COMPASS!$U$9)</f>
        <v>19.981499999999997</v>
      </c>
    </row>
    <row r="581" spans="1:8" ht="15" customHeight="1">
      <c r="A581" s="519" t="s">
        <v>17626</v>
      </c>
      <c r="B581" s="749" t="s">
        <v>421</v>
      </c>
      <c r="C581" s="543" t="s">
        <v>17627</v>
      </c>
      <c r="D581" s="520" t="s">
        <v>17765</v>
      </c>
      <c r="E581" s="1194">
        <v>1</v>
      </c>
      <c r="F581" s="842"/>
      <c r="G581" s="542">
        <v>35.839999999999996</v>
      </c>
      <c r="H581" s="279">
        <f>IF(G581="","",G581-G581*COMPASS!$U$9)</f>
        <v>35.839999999999996</v>
      </c>
    </row>
    <row r="582" spans="1:8" ht="15" customHeight="1">
      <c r="A582" s="519" t="s">
        <v>814</v>
      </c>
      <c r="B582" s="749" t="s">
        <v>1192</v>
      </c>
      <c r="C582" s="543" t="s">
        <v>13315</v>
      </c>
      <c r="D582" s="520" t="s">
        <v>17766</v>
      </c>
      <c r="E582" s="1193">
        <v>1</v>
      </c>
      <c r="F582" s="894" t="s">
        <v>14161</v>
      </c>
      <c r="G582" s="632">
        <v>2.3099999999999996</v>
      </c>
      <c r="H582" s="279">
        <f>IF(G582="","",G582-G582*COMPASS!$U$9)</f>
        <v>2.3099999999999996</v>
      </c>
    </row>
    <row r="583" spans="1:8" ht="15" customHeight="1">
      <c r="A583" s="519" t="s">
        <v>139</v>
      </c>
      <c r="B583" s="749" t="s">
        <v>421</v>
      </c>
      <c r="C583" s="543" t="s">
        <v>13316</v>
      </c>
      <c r="D583" s="520" t="s">
        <v>17767</v>
      </c>
      <c r="E583" s="1193">
        <v>1</v>
      </c>
      <c r="F583" s="842"/>
      <c r="G583" s="542">
        <v>12.963999999999999</v>
      </c>
      <c r="H583" s="279">
        <f>IF(G583="","",G583-G583*COMPASS!$U$9)</f>
        <v>12.963999999999999</v>
      </c>
    </row>
    <row r="584" spans="1:8" ht="15" customHeight="1">
      <c r="A584" s="519" t="s">
        <v>663</v>
      </c>
      <c r="B584" s="749" t="s">
        <v>421</v>
      </c>
      <c r="C584" s="543" t="s">
        <v>13317</v>
      </c>
      <c r="D584" s="520" t="s">
        <v>17768</v>
      </c>
      <c r="E584" s="1193">
        <v>100</v>
      </c>
      <c r="F584" s="842"/>
      <c r="G584" s="542">
        <v>0.72799999999999998</v>
      </c>
      <c r="H584" s="279">
        <f>IF(G584="","",G584-G584*COMPASS!$U$9)</f>
        <v>0.72799999999999998</v>
      </c>
    </row>
    <row r="585" spans="1:8" ht="15" customHeight="1">
      <c r="A585" s="751" t="s">
        <v>13982</v>
      </c>
      <c r="B585" s="752"/>
      <c r="C585" s="753"/>
      <c r="D585" s="889"/>
      <c r="E585" s="1475"/>
      <c r="F585" s="759"/>
      <c r="G585" s="1482"/>
      <c r="H585" s="279" t="str">
        <f>IF(G585="","",G585-G585*COMPASS!$U$9)</f>
        <v/>
      </c>
    </row>
    <row r="586" spans="1:8" ht="15" customHeight="1">
      <c r="A586" s="519" t="s">
        <v>1215</v>
      </c>
      <c r="B586" s="749" t="s">
        <v>1192</v>
      </c>
      <c r="C586" s="543" t="s">
        <v>13318</v>
      </c>
      <c r="D586" s="543" t="s">
        <v>11216</v>
      </c>
      <c r="E586" s="1194">
        <v>1</v>
      </c>
      <c r="F586" s="1228" t="s">
        <v>14161</v>
      </c>
      <c r="G586" s="632">
        <v>32.224499999999999</v>
      </c>
      <c r="H586" s="279">
        <f>IF(G586="","",G586-G586*COMPASS!$U$9)</f>
        <v>32.224499999999999</v>
      </c>
    </row>
    <row r="587" spans="1:8" ht="15" customHeight="1">
      <c r="A587" s="519" t="s">
        <v>1390</v>
      </c>
      <c r="B587" s="749" t="s">
        <v>1192</v>
      </c>
      <c r="C587" s="543" t="s">
        <v>13319</v>
      </c>
      <c r="D587" s="543" t="s">
        <v>11217</v>
      </c>
      <c r="E587" s="1194">
        <v>1</v>
      </c>
      <c r="F587" s="1228" t="s">
        <v>14161</v>
      </c>
      <c r="G587" s="632">
        <v>32.594099999999997</v>
      </c>
      <c r="H587" s="279">
        <f>IF(G587="","",G587-G587*COMPASS!$U$9)</f>
        <v>32.594099999999997</v>
      </c>
    </row>
    <row r="588" spans="1:8" ht="15" customHeight="1">
      <c r="A588" s="519" t="s">
        <v>363</v>
      </c>
      <c r="B588" s="749" t="s">
        <v>1192</v>
      </c>
      <c r="C588" s="543" t="s">
        <v>13320</v>
      </c>
      <c r="D588" s="543" t="s">
        <v>11218</v>
      </c>
      <c r="E588" s="1194">
        <v>1</v>
      </c>
      <c r="F588" s="1228" t="s">
        <v>14161</v>
      </c>
      <c r="G588" s="632">
        <v>37.121699999999997</v>
      </c>
      <c r="H588" s="279">
        <f>IF(G588="","",G588-G588*COMPASS!$U$9)</f>
        <v>37.121699999999997</v>
      </c>
    </row>
    <row r="589" spans="1:8" ht="15" customHeight="1">
      <c r="A589" s="519" t="s">
        <v>538</v>
      </c>
      <c r="B589" s="749" t="s">
        <v>1192</v>
      </c>
      <c r="C589" s="543" t="s">
        <v>13321</v>
      </c>
      <c r="D589" s="543" t="s">
        <v>11219</v>
      </c>
      <c r="E589" s="1194">
        <v>1</v>
      </c>
      <c r="F589" s="1228" t="s">
        <v>14161</v>
      </c>
      <c r="G589" s="632">
        <v>32.339999999999996</v>
      </c>
      <c r="H589" s="279">
        <f>IF(G589="","",G589-G589*COMPASS!$U$9)</f>
        <v>32.339999999999996</v>
      </c>
    </row>
    <row r="590" spans="1:8" ht="15" customHeight="1">
      <c r="A590" s="519" t="s">
        <v>481</v>
      </c>
      <c r="B590" s="749" t="s">
        <v>1192</v>
      </c>
      <c r="C590" s="543" t="s">
        <v>13322</v>
      </c>
      <c r="D590" s="543" t="s">
        <v>11220</v>
      </c>
      <c r="E590" s="1194">
        <v>1</v>
      </c>
      <c r="F590" s="1228" t="s">
        <v>14161</v>
      </c>
      <c r="G590" s="632">
        <v>25.017299999999995</v>
      </c>
      <c r="H590" s="279">
        <f>IF(G590="","",G590-G590*COMPASS!$U$9)</f>
        <v>25.017299999999995</v>
      </c>
    </row>
    <row r="591" spans="1:8" ht="15" customHeight="1">
      <c r="A591" s="519" t="s">
        <v>784</v>
      </c>
      <c r="B591" s="749" t="s">
        <v>1192</v>
      </c>
      <c r="C591" s="543" t="s">
        <v>13323</v>
      </c>
      <c r="D591" s="543" t="s">
        <v>11221</v>
      </c>
      <c r="E591" s="1194">
        <v>1</v>
      </c>
      <c r="F591" s="1228" t="s">
        <v>14161</v>
      </c>
      <c r="G591" s="632">
        <v>33.772199999999991</v>
      </c>
      <c r="H591" s="279">
        <f>IF(G591="","",G591-G591*COMPASS!$U$9)</f>
        <v>33.772199999999991</v>
      </c>
    </row>
    <row r="592" spans="1:8" ht="15" customHeight="1">
      <c r="A592" s="519" t="s">
        <v>1337</v>
      </c>
      <c r="B592" s="749" t="s">
        <v>1192</v>
      </c>
      <c r="C592" s="543" t="s">
        <v>13324</v>
      </c>
      <c r="D592" s="543" t="s">
        <v>11222</v>
      </c>
      <c r="E592" s="1194">
        <v>1</v>
      </c>
      <c r="F592" s="1228" t="s">
        <v>14161</v>
      </c>
      <c r="G592" s="632">
        <v>36.959999999999994</v>
      </c>
      <c r="H592" s="279">
        <f>IF(G592="","",G592-G592*COMPASS!$U$9)</f>
        <v>36.959999999999994</v>
      </c>
    </row>
    <row r="593" spans="1:8" ht="15" customHeight="1">
      <c r="A593" s="519" t="s">
        <v>1154</v>
      </c>
      <c r="B593" s="749" t="s">
        <v>1192</v>
      </c>
      <c r="C593" s="543" t="s">
        <v>13325</v>
      </c>
      <c r="D593" s="543" t="s">
        <v>11223</v>
      </c>
      <c r="E593" s="1194">
        <v>1</v>
      </c>
      <c r="F593" s="1228" t="s">
        <v>14161</v>
      </c>
      <c r="G593" s="632">
        <v>76.22999999999999</v>
      </c>
      <c r="H593" s="279">
        <f>IF(G593="","",G593-G593*COMPASS!$U$9)</f>
        <v>76.22999999999999</v>
      </c>
    </row>
    <row r="594" spans="1:8" ht="15" customHeight="1">
      <c r="A594" s="519" t="s">
        <v>502</v>
      </c>
      <c r="B594" s="749" t="s">
        <v>1192</v>
      </c>
      <c r="C594" s="543" t="s">
        <v>503</v>
      </c>
      <c r="D594" s="543" t="s">
        <v>11224</v>
      </c>
      <c r="E594" s="1194">
        <v>1</v>
      </c>
      <c r="F594" s="1228" t="s">
        <v>14161</v>
      </c>
      <c r="G594" s="632">
        <v>36.336299999999994</v>
      </c>
      <c r="H594" s="279">
        <f>IF(G594="","",G594-G594*COMPASS!$U$9)</f>
        <v>36.336299999999994</v>
      </c>
    </row>
    <row r="595" spans="1:8" ht="15" customHeight="1">
      <c r="A595" s="519" t="s">
        <v>743</v>
      </c>
      <c r="B595" s="749" t="s">
        <v>1192</v>
      </c>
      <c r="C595" s="543" t="s">
        <v>13326</v>
      </c>
      <c r="D595" s="543" t="s">
        <v>11225</v>
      </c>
      <c r="E595" s="1194">
        <v>1</v>
      </c>
      <c r="F595" s="1228" t="s">
        <v>14161</v>
      </c>
      <c r="G595" s="632">
        <v>41.441399999999994</v>
      </c>
      <c r="H595" s="279">
        <f>IF(G595="","",G595-G595*COMPASS!$U$9)</f>
        <v>41.441399999999994</v>
      </c>
    </row>
    <row r="596" spans="1:8" ht="15" customHeight="1">
      <c r="A596" s="519" t="s">
        <v>744</v>
      </c>
      <c r="B596" s="749" t="s">
        <v>1192</v>
      </c>
      <c r="C596" s="543" t="s">
        <v>13327</v>
      </c>
      <c r="D596" s="543" t="s">
        <v>11226</v>
      </c>
      <c r="E596" s="1194">
        <v>1</v>
      </c>
      <c r="F596" s="1228" t="s">
        <v>14161</v>
      </c>
      <c r="G596" s="632">
        <v>41.58</v>
      </c>
      <c r="H596" s="279">
        <f>IF(G596="","",G596-G596*COMPASS!$U$9)</f>
        <v>41.58</v>
      </c>
    </row>
    <row r="597" spans="1:8" ht="15" customHeight="1">
      <c r="A597" s="519" t="s">
        <v>418</v>
      </c>
      <c r="B597" s="749" t="s">
        <v>1192</v>
      </c>
      <c r="C597" s="543" t="s">
        <v>13328</v>
      </c>
      <c r="D597" s="543" t="s">
        <v>11227</v>
      </c>
      <c r="E597" s="1194">
        <v>1</v>
      </c>
      <c r="F597" s="1228" t="s">
        <v>14161</v>
      </c>
      <c r="G597" s="632">
        <v>33.448799999999999</v>
      </c>
      <c r="H597" s="279">
        <f>IF(G597="","",G597-G597*COMPASS!$U$9)</f>
        <v>33.448799999999999</v>
      </c>
    </row>
    <row r="598" spans="1:8" ht="15" customHeight="1">
      <c r="A598" s="519" t="s">
        <v>864</v>
      </c>
      <c r="B598" s="749" t="s">
        <v>1192</v>
      </c>
      <c r="C598" s="543" t="s">
        <v>13329</v>
      </c>
      <c r="D598" s="543" t="s">
        <v>11228</v>
      </c>
      <c r="E598" s="1194">
        <v>1</v>
      </c>
      <c r="F598" s="1228" t="s">
        <v>14161</v>
      </c>
      <c r="G598" s="632">
        <v>38.345999999999997</v>
      </c>
      <c r="H598" s="279">
        <f>IF(G598="","",G598-G598*COMPASS!$U$9)</f>
        <v>38.345999999999997</v>
      </c>
    </row>
    <row r="599" spans="1:8" ht="15" customHeight="1">
      <c r="A599" s="519" t="s">
        <v>24</v>
      </c>
      <c r="B599" s="749" t="s">
        <v>1192</v>
      </c>
      <c r="C599" s="543" t="s">
        <v>13330</v>
      </c>
      <c r="D599" s="543" t="s">
        <v>11229</v>
      </c>
      <c r="E599" s="1194">
        <v>1</v>
      </c>
      <c r="F599" s="1228" t="s">
        <v>14161</v>
      </c>
      <c r="G599" s="632">
        <v>35.989799999999995</v>
      </c>
      <c r="H599" s="279">
        <f>IF(G599="","",G599-G599*COMPASS!$U$9)</f>
        <v>35.989799999999995</v>
      </c>
    </row>
    <row r="600" spans="1:8" ht="15" customHeight="1">
      <c r="A600" s="519" t="s">
        <v>25</v>
      </c>
      <c r="B600" s="749" t="s">
        <v>1192</v>
      </c>
      <c r="C600" s="543" t="s">
        <v>26</v>
      </c>
      <c r="D600" s="543" t="s">
        <v>11230</v>
      </c>
      <c r="E600" s="1194">
        <v>1</v>
      </c>
      <c r="F600" s="1228" t="s">
        <v>14161</v>
      </c>
      <c r="G600" s="632">
        <v>48.071099999999987</v>
      </c>
      <c r="H600" s="279">
        <f>IF(G600="","",G600-G600*COMPASS!$U$9)</f>
        <v>48.071099999999987</v>
      </c>
    </row>
    <row r="601" spans="1:8" ht="15" customHeight="1">
      <c r="A601" s="519" t="s">
        <v>4570</v>
      </c>
      <c r="B601" s="749" t="s">
        <v>1192</v>
      </c>
      <c r="C601" s="543" t="s">
        <v>13331</v>
      </c>
      <c r="D601" s="543" t="s">
        <v>11231</v>
      </c>
      <c r="E601" s="1194">
        <v>1</v>
      </c>
      <c r="F601" s="1228" t="s">
        <v>14161</v>
      </c>
      <c r="G601" s="632">
        <v>41.672399999999996</v>
      </c>
      <c r="H601" s="279">
        <f>IF(G601="","",G601-G601*COMPASS!$U$9)</f>
        <v>41.672399999999996</v>
      </c>
    </row>
    <row r="602" spans="1:8" ht="15" customHeight="1">
      <c r="A602" s="519" t="s">
        <v>4571</v>
      </c>
      <c r="B602" s="749" t="s">
        <v>1192</v>
      </c>
      <c r="C602" s="543" t="s">
        <v>13332</v>
      </c>
      <c r="D602" s="543" t="s">
        <v>11232</v>
      </c>
      <c r="E602" s="1194">
        <v>1</v>
      </c>
      <c r="F602" s="1228" t="s">
        <v>14161</v>
      </c>
      <c r="G602" s="632">
        <v>43.889999999999993</v>
      </c>
      <c r="H602" s="279">
        <f>IF(G602="","",G602-G602*COMPASS!$U$9)</f>
        <v>43.889999999999993</v>
      </c>
    </row>
    <row r="603" spans="1:8" ht="15" customHeight="1">
      <c r="A603" s="519" t="s">
        <v>4572</v>
      </c>
      <c r="B603" s="749" t="s">
        <v>1192</v>
      </c>
      <c r="C603" s="543" t="s">
        <v>293</v>
      </c>
      <c r="D603" s="543" t="s">
        <v>11233</v>
      </c>
      <c r="E603" s="1194">
        <v>1</v>
      </c>
      <c r="F603" s="1228" t="s">
        <v>14161</v>
      </c>
      <c r="G603" s="632">
        <v>46.546499999999988</v>
      </c>
      <c r="H603" s="279">
        <f>IF(G603="","",G603-G603*COMPASS!$U$9)</f>
        <v>46.546499999999988</v>
      </c>
    </row>
    <row r="604" spans="1:8" ht="15" customHeight="1">
      <c r="A604" s="519" t="s">
        <v>895</v>
      </c>
      <c r="B604" s="749" t="s">
        <v>1192</v>
      </c>
      <c r="C604" s="543" t="s">
        <v>13333</v>
      </c>
      <c r="D604" s="543" t="s">
        <v>11234</v>
      </c>
      <c r="E604" s="1194">
        <v>1</v>
      </c>
      <c r="F604" s="1228" t="s">
        <v>14161</v>
      </c>
      <c r="G604" s="632">
        <v>34.488299999999995</v>
      </c>
      <c r="H604" s="279">
        <f>IF(G604="","",G604-G604*COMPASS!$U$9)</f>
        <v>34.488299999999995</v>
      </c>
    </row>
    <row r="605" spans="1:8" ht="15" customHeight="1">
      <c r="A605" s="519" t="s">
        <v>763</v>
      </c>
      <c r="B605" s="749" t="s">
        <v>1192</v>
      </c>
      <c r="C605" s="543" t="s">
        <v>764</v>
      </c>
      <c r="D605" s="543" t="s">
        <v>11235</v>
      </c>
      <c r="E605" s="1194">
        <v>1</v>
      </c>
      <c r="F605" s="1228" t="s">
        <v>14161</v>
      </c>
      <c r="G605" s="632">
        <v>39.893699999999995</v>
      </c>
      <c r="H605" s="279">
        <f>IF(G605="","",G605-G605*COMPASS!$U$9)</f>
        <v>39.893699999999995</v>
      </c>
    </row>
    <row r="606" spans="1:8" ht="15" customHeight="1">
      <c r="A606" s="519" t="s">
        <v>1100</v>
      </c>
      <c r="B606" s="749" t="s">
        <v>1192</v>
      </c>
      <c r="C606" s="543" t="s">
        <v>13334</v>
      </c>
      <c r="D606" s="543" t="s">
        <v>11236</v>
      </c>
      <c r="E606" s="1194">
        <v>1</v>
      </c>
      <c r="F606" s="1228" t="s">
        <v>14161</v>
      </c>
      <c r="G606" s="632">
        <v>32.247599999999998</v>
      </c>
      <c r="H606" s="279">
        <f>IF(G606="","",G606-G606*COMPASS!$U$9)</f>
        <v>32.247599999999998</v>
      </c>
    </row>
    <row r="607" spans="1:8" ht="15" customHeight="1">
      <c r="A607" s="519" t="s">
        <v>398</v>
      </c>
      <c r="B607" s="749" t="s">
        <v>1192</v>
      </c>
      <c r="C607" s="543" t="s">
        <v>13335</v>
      </c>
      <c r="D607" s="543" t="s">
        <v>11237</v>
      </c>
      <c r="E607" s="1194">
        <v>1</v>
      </c>
      <c r="F607" s="1228" t="s">
        <v>14161</v>
      </c>
      <c r="G607" s="632">
        <v>32.339999999999996</v>
      </c>
      <c r="H607" s="279">
        <f>IF(G607="","",G607-G607*COMPASS!$U$9)</f>
        <v>32.339999999999996</v>
      </c>
    </row>
    <row r="608" spans="1:8" ht="15" customHeight="1">
      <c r="A608" s="519" t="s">
        <v>399</v>
      </c>
      <c r="B608" s="749" t="s">
        <v>1192</v>
      </c>
      <c r="C608" s="543" t="s">
        <v>13336</v>
      </c>
      <c r="D608" s="543" t="s">
        <v>11238</v>
      </c>
      <c r="E608" s="1194">
        <v>1</v>
      </c>
      <c r="F608" s="1228" t="s">
        <v>14161</v>
      </c>
      <c r="G608" s="632">
        <v>34.65</v>
      </c>
      <c r="H608" s="279">
        <f>IF(G608="","",G608-G608*COMPASS!$U$9)</f>
        <v>34.65</v>
      </c>
    </row>
    <row r="609" spans="1:8" ht="15" customHeight="1">
      <c r="A609" s="519" t="s">
        <v>400</v>
      </c>
      <c r="B609" s="749" t="s">
        <v>1192</v>
      </c>
      <c r="C609" s="543" t="s">
        <v>241</v>
      </c>
      <c r="D609" s="543" t="s">
        <v>11239</v>
      </c>
      <c r="E609" s="1194">
        <v>1</v>
      </c>
      <c r="F609" s="1228" t="s">
        <v>14161</v>
      </c>
      <c r="G609" s="632">
        <v>36.959999999999994</v>
      </c>
      <c r="H609" s="279">
        <f>IF(G609="","",G609-G609*COMPASS!$U$9)</f>
        <v>36.959999999999994</v>
      </c>
    </row>
    <row r="610" spans="1:8" ht="15" customHeight="1">
      <c r="A610" s="519" t="s">
        <v>3920</v>
      </c>
      <c r="B610" s="749" t="s">
        <v>992</v>
      </c>
      <c r="C610" s="543" t="s">
        <v>13337</v>
      </c>
      <c r="D610" s="543" t="s">
        <v>20417</v>
      </c>
      <c r="E610" s="1193">
        <v>1</v>
      </c>
      <c r="F610" s="842"/>
      <c r="G610" s="542">
        <v>36.316000000000003</v>
      </c>
      <c r="H610" s="279">
        <f>IF(G610="","",G610-G610*COMPASS!$U$9)</f>
        <v>36.316000000000003</v>
      </c>
    </row>
    <row r="611" spans="1:8" ht="15" customHeight="1">
      <c r="A611" s="519" t="s">
        <v>3921</v>
      </c>
      <c r="B611" s="749" t="s">
        <v>992</v>
      </c>
      <c r="C611" s="543" t="s">
        <v>13338</v>
      </c>
      <c r="D611" s="543" t="s">
        <v>20418</v>
      </c>
      <c r="E611" s="1193">
        <v>1</v>
      </c>
      <c r="F611" s="842"/>
      <c r="G611" s="542">
        <v>39.157999999999994</v>
      </c>
      <c r="H611" s="279">
        <f>IF(G611="","",G611-G611*COMPASS!$U$9)</f>
        <v>39.157999999999994</v>
      </c>
    </row>
    <row r="612" spans="1:8" ht="15" customHeight="1">
      <c r="A612" s="519" t="s">
        <v>3922</v>
      </c>
      <c r="B612" s="749" t="s">
        <v>992</v>
      </c>
      <c r="C612" s="543" t="s">
        <v>13339</v>
      </c>
      <c r="D612" s="543" t="s">
        <v>20419</v>
      </c>
      <c r="E612" s="1193">
        <v>1</v>
      </c>
      <c r="F612" s="842"/>
      <c r="G612" s="542">
        <v>41.985999999999997</v>
      </c>
      <c r="H612" s="279">
        <f>IF(G612="","",G612-G612*COMPASS!$U$9)</f>
        <v>41.985999999999997</v>
      </c>
    </row>
    <row r="613" spans="1:8" ht="15" customHeight="1">
      <c r="A613" s="519" t="s">
        <v>3923</v>
      </c>
      <c r="B613" s="749" t="s">
        <v>421</v>
      </c>
      <c r="C613" s="543" t="s">
        <v>13340</v>
      </c>
      <c r="D613" s="543" t="s">
        <v>20420</v>
      </c>
      <c r="E613" s="1193">
        <v>1</v>
      </c>
      <c r="F613" s="842"/>
      <c r="G613" s="542">
        <v>47.655999999999999</v>
      </c>
      <c r="H613" s="279">
        <f>IF(G613="","",G613-G613*COMPASS!$U$9)</f>
        <v>47.655999999999999</v>
      </c>
    </row>
    <row r="614" spans="1:8" ht="15" customHeight="1">
      <c r="A614" s="519" t="s">
        <v>3924</v>
      </c>
      <c r="B614" s="749" t="s">
        <v>421</v>
      </c>
      <c r="C614" s="543" t="s">
        <v>294</v>
      </c>
      <c r="D614" s="543" t="s">
        <v>20421</v>
      </c>
      <c r="E614" s="1193">
        <v>1</v>
      </c>
      <c r="F614" s="842"/>
      <c r="G614" s="542">
        <v>61.823999999999991</v>
      </c>
      <c r="H614" s="279">
        <f>IF(G614="","",G614-G614*COMPASS!$U$9)</f>
        <v>61.823999999999991</v>
      </c>
    </row>
    <row r="615" spans="1:8" ht="15" customHeight="1">
      <c r="A615" s="519" t="s">
        <v>653</v>
      </c>
      <c r="B615" s="749" t="s">
        <v>992</v>
      </c>
      <c r="C615" s="543" t="s">
        <v>13341</v>
      </c>
      <c r="D615" s="543" t="s">
        <v>20422</v>
      </c>
      <c r="E615" s="1193">
        <v>1</v>
      </c>
      <c r="F615" s="842"/>
      <c r="G615" s="542">
        <v>42.279999999999994</v>
      </c>
      <c r="H615" s="279">
        <f>IF(G615="","",G615-G615*COMPASS!$U$9)</f>
        <v>42.279999999999994</v>
      </c>
    </row>
    <row r="616" spans="1:8" ht="15" customHeight="1">
      <c r="A616" s="519" t="s">
        <v>440</v>
      </c>
      <c r="B616" s="749" t="s">
        <v>992</v>
      </c>
      <c r="C616" s="543" t="s">
        <v>13342</v>
      </c>
      <c r="D616" s="543" t="s">
        <v>20423</v>
      </c>
      <c r="E616" s="1193">
        <v>1</v>
      </c>
      <c r="F616" s="842"/>
      <c r="G616" s="542">
        <v>42.951999999999998</v>
      </c>
      <c r="H616" s="279">
        <f>IF(G616="","",G616-G616*COMPASS!$U$9)</f>
        <v>42.951999999999998</v>
      </c>
    </row>
    <row r="617" spans="1:8" ht="15" customHeight="1">
      <c r="A617" s="519" t="s">
        <v>857</v>
      </c>
      <c r="B617" s="749" t="s">
        <v>992</v>
      </c>
      <c r="C617" s="543" t="s">
        <v>13343</v>
      </c>
      <c r="D617" s="543" t="s">
        <v>20424</v>
      </c>
      <c r="E617" s="1193">
        <v>1</v>
      </c>
      <c r="F617" s="842"/>
      <c r="G617" s="542">
        <v>43.637999999999998</v>
      </c>
      <c r="H617" s="279">
        <f>IF(G617="","",G617-G617*COMPASS!$U$9)</f>
        <v>43.637999999999998</v>
      </c>
    </row>
    <row r="618" spans="1:8" ht="15" customHeight="1">
      <c r="A618" s="519" t="s">
        <v>998</v>
      </c>
      <c r="B618" s="749" t="s">
        <v>421</v>
      </c>
      <c r="C618" s="543" t="s">
        <v>13344</v>
      </c>
      <c r="D618" s="543" t="s">
        <v>20425</v>
      </c>
      <c r="E618" s="1193">
        <v>1</v>
      </c>
      <c r="F618" s="842"/>
      <c r="G618" s="542">
        <v>44.995999999999995</v>
      </c>
      <c r="H618" s="279">
        <f>IF(G618="","",G618-G618*COMPASS!$U$9)</f>
        <v>44.995999999999995</v>
      </c>
    </row>
    <row r="619" spans="1:8" ht="15" customHeight="1">
      <c r="A619" s="519" t="s">
        <v>999</v>
      </c>
      <c r="B619" s="749" t="s">
        <v>421</v>
      </c>
      <c r="C619" s="543" t="s">
        <v>986</v>
      </c>
      <c r="D619" s="543" t="s">
        <v>20426</v>
      </c>
      <c r="E619" s="1193">
        <v>1</v>
      </c>
      <c r="F619" s="842"/>
      <c r="G619" s="542">
        <v>48.384</v>
      </c>
      <c r="H619" s="279">
        <f>IF(G619="","",G619-G619*COMPASS!$U$9)</f>
        <v>48.384</v>
      </c>
    </row>
    <row r="620" spans="1:8" ht="15" customHeight="1">
      <c r="A620" s="751" t="s">
        <v>13983</v>
      </c>
      <c r="B620" s="752"/>
      <c r="C620" s="753"/>
      <c r="D620" s="753"/>
      <c r="E620" s="1475"/>
      <c r="F620" s="759"/>
      <c r="G620" s="1482"/>
      <c r="H620" s="279" t="str">
        <f>IF(G620="","",G620-G620*COMPASS!$U$9)</f>
        <v/>
      </c>
    </row>
    <row r="621" spans="1:8" ht="15" customHeight="1">
      <c r="A621" s="675" t="s">
        <v>13984</v>
      </c>
      <c r="B621" s="750" t="s">
        <v>421</v>
      </c>
      <c r="C621" s="543" t="s">
        <v>6135</v>
      </c>
      <c r="D621" s="543" t="s">
        <v>13985</v>
      </c>
      <c r="E621" s="1194">
        <v>1</v>
      </c>
      <c r="F621" s="866"/>
      <c r="G621" s="542">
        <v>47.142000000000003</v>
      </c>
      <c r="H621" s="279">
        <f>IF(G621="","",G621-G621*COMPASS!$U$9)</f>
        <v>47.142000000000003</v>
      </c>
    </row>
    <row r="622" spans="1:8" ht="15" customHeight="1">
      <c r="A622" s="675" t="s">
        <v>13986</v>
      </c>
      <c r="B622" s="750" t="s">
        <v>421</v>
      </c>
      <c r="C622" s="543" t="s">
        <v>6136</v>
      </c>
      <c r="D622" s="543" t="s">
        <v>13987</v>
      </c>
      <c r="E622" s="1194">
        <v>1</v>
      </c>
      <c r="F622" s="866"/>
      <c r="G622" s="542">
        <v>48.505500000000005</v>
      </c>
      <c r="H622" s="279">
        <f>IF(G622="","",G622-G622*COMPASS!$U$9)</f>
        <v>48.505500000000005</v>
      </c>
    </row>
    <row r="623" spans="1:8" ht="15" customHeight="1">
      <c r="A623" s="675" t="s">
        <v>13988</v>
      </c>
      <c r="B623" s="750" t="s">
        <v>992</v>
      </c>
      <c r="C623" s="543" t="s">
        <v>6137</v>
      </c>
      <c r="D623" s="543" t="s">
        <v>13989</v>
      </c>
      <c r="E623" s="1194">
        <v>1</v>
      </c>
      <c r="F623" s="866"/>
      <c r="G623" s="542">
        <v>49.855500000000006</v>
      </c>
      <c r="H623" s="279">
        <f>IF(G623="","",G623-G623*COMPASS!$U$9)</f>
        <v>49.855500000000006</v>
      </c>
    </row>
    <row r="624" spans="1:8" ht="15" customHeight="1">
      <c r="A624" s="675" t="s">
        <v>13990</v>
      </c>
      <c r="B624" s="750" t="s">
        <v>992</v>
      </c>
      <c r="C624" s="543" t="s">
        <v>6138</v>
      </c>
      <c r="D624" s="543" t="s">
        <v>13991</v>
      </c>
      <c r="E624" s="1194">
        <v>1</v>
      </c>
      <c r="F624" s="866"/>
      <c r="G624" s="542">
        <v>51.893999999999998</v>
      </c>
      <c r="H624" s="279">
        <f>IF(G624="","",G624-G624*COMPASS!$U$9)</f>
        <v>51.893999999999998</v>
      </c>
    </row>
    <row r="625" spans="1:8" ht="15" customHeight="1">
      <c r="A625" s="675" t="s">
        <v>13992</v>
      </c>
      <c r="B625" s="750" t="s">
        <v>421</v>
      </c>
      <c r="C625" s="543" t="s">
        <v>6139</v>
      </c>
      <c r="D625" s="543" t="s">
        <v>13993</v>
      </c>
      <c r="E625" s="1194">
        <v>1</v>
      </c>
      <c r="F625" s="866"/>
      <c r="G625" s="542">
        <v>55.95750000000001</v>
      </c>
      <c r="H625" s="279">
        <f>IF(G625="","",G625-G625*COMPASS!$U$9)</f>
        <v>55.95750000000001</v>
      </c>
    </row>
    <row r="626" spans="1:8" ht="15" customHeight="1">
      <c r="A626" s="675" t="s">
        <v>13994</v>
      </c>
      <c r="B626" s="750" t="s">
        <v>421</v>
      </c>
      <c r="C626" s="543" t="s">
        <v>6140</v>
      </c>
      <c r="D626" s="543" t="s">
        <v>13995</v>
      </c>
      <c r="E626" s="1194">
        <v>1</v>
      </c>
      <c r="F626" s="866"/>
      <c r="G626" s="542">
        <v>49.423500000000004</v>
      </c>
      <c r="H626" s="279">
        <f>IF(G626="","",G626-G626*COMPASS!$U$9)</f>
        <v>49.423500000000004</v>
      </c>
    </row>
    <row r="627" spans="1:8" ht="15" customHeight="1">
      <c r="A627" s="675" t="s">
        <v>13996</v>
      </c>
      <c r="B627" s="750" t="s">
        <v>421</v>
      </c>
      <c r="C627" s="543" t="s">
        <v>6141</v>
      </c>
      <c r="D627" s="543" t="s">
        <v>13997</v>
      </c>
      <c r="E627" s="1194">
        <v>1</v>
      </c>
      <c r="F627" s="866"/>
      <c r="G627" s="542">
        <v>50.773500000000006</v>
      </c>
      <c r="H627" s="279">
        <f>IF(G627="","",G627-G627*COMPASS!$U$9)</f>
        <v>50.773500000000006</v>
      </c>
    </row>
    <row r="628" spans="1:8" ht="15" customHeight="1">
      <c r="A628" s="675" t="s">
        <v>13998</v>
      </c>
      <c r="B628" s="750" t="s">
        <v>992</v>
      </c>
      <c r="C628" s="543" t="s">
        <v>6142</v>
      </c>
      <c r="D628" s="543" t="s">
        <v>13999</v>
      </c>
      <c r="E628" s="1194">
        <v>1</v>
      </c>
      <c r="F628" s="866"/>
      <c r="G628" s="542">
        <v>52.1235</v>
      </c>
      <c r="H628" s="279">
        <f>IF(G628="","",G628-G628*COMPASS!$U$9)</f>
        <v>52.1235</v>
      </c>
    </row>
    <row r="629" spans="1:8" ht="15" customHeight="1">
      <c r="A629" s="675" t="s">
        <v>14000</v>
      </c>
      <c r="B629" s="750" t="s">
        <v>992</v>
      </c>
      <c r="C629" s="543" t="s">
        <v>6143</v>
      </c>
      <c r="D629" s="543" t="s">
        <v>14001</v>
      </c>
      <c r="E629" s="1194">
        <v>1</v>
      </c>
      <c r="F629" s="866"/>
      <c r="G629" s="542">
        <v>54.175500000000007</v>
      </c>
      <c r="H629" s="279">
        <f>IF(G629="","",G629-G629*COMPASS!$U$9)</f>
        <v>54.175500000000007</v>
      </c>
    </row>
    <row r="630" spans="1:8" ht="15" customHeight="1">
      <c r="A630" s="675" t="s">
        <v>14002</v>
      </c>
      <c r="B630" s="750" t="s">
        <v>421</v>
      </c>
      <c r="C630" s="543" t="s">
        <v>6144</v>
      </c>
      <c r="D630" s="543" t="s">
        <v>14003</v>
      </c>
      <c r="E630" s="1194">
        <v>1</v>
      </c>
      <c r="F630" s="866"/>
      <c r="G630" s="542">
        <v>58.198500000000003</v>
      </c>
      <c r="H630" s="279">
        <f>IF(G630="","",G630-G630*COMPASS!$U$9)</f>
        <v>58.198500000000003</v>
      </c>
    </row>
    <row r="631" spans="1:8" ht="15" customHeight="1">
      <c r="A631" s="675" t="s">
        <v>14004</v>
      </c>
      <c r="B631" s="750" t="s">
        <v>992</v>
      </c>
      <c r="C631" s="543" t="s">
        <v>6145</v>
      </c>
      <c r="D631" s="543" t="s">
        <v>14005</v>
      </c>
      <c r="E631" s="1194">
        <v>1</v>
      </c>
      <c r="F631" s="866"/>
      <c r="G631" s="542">
        <v>51.732000000000006</v>
      </c>
      <c r="H631" s="279">
        <f>IF(G631="","",G631-G631*COMPASS!$U$9)</f>
        <v>51.732000000000006</v>
      </c>
    </row>
    <row r="632" spans="1:8" ht="15" customHeight="1">
      <c r="A632" s="675" t="s">
        <v>14006</v>
      </c>
      <c r="B632" s="750" t="s">
        <v>421</v>
      </c>
      <c r="C632" s="543" t="s">
        <v>6146</v>
      </c>
      <c r="D632" s="543" t="s">
        <v>14007</v>
      </c>
      <c r="E632" s="1194">
        <v>1</v>
      </c>
      <c r="F632" s="866"/>
      <c r="G632" s="542">
        <v>53.082000000000001</v>
      </c>
      <c r="H632" s="279">
        <f>IF(G632="","",G632-G632*COMPASS!$U$9)</f>
        <v>53.082000000000001</v>
      </c>
    </row>
    <row r="633" spans="1:8" ht="15" customHeight="1">
      <c r="A633" s="675" t="s">
        <v>14008</v>
      </c>
      <c r="B633" s="750" t="s">
        <v>421</v>
      </c>
      <c r="C633" s="543" t="s">
        <v>6147</v>
      </c>
      <c r="D633" s="543" t="s">
        <v>14009</v>
      </c>
      <c r="E633" s="1194">
        <v>1</v>
      </c>
      <c r="F633" s="866"/>
      <c r="G633" s="542">
        <v>54.432000000000002</v>
      </c>
      <c r="H633" s="279">
        <f>IF(G633="","",G633-G633*COMPASS!$U$9)</f>
        <v>54.432000000000002</v>
      </c>
    </row>
    <row r="634" spans="1:8" ht="15" customHeight="1">
      <c r="A634" s="675" t="s">
        <v>14010</v>
      </c>
      <c r="B634" s="750" t="s">
        <v>421</v>
      </c>
      <c r="C634" s="543" t="s">
        <v>6148</v>
      </c>
      <c r="D634" s="543" t="s">
        <v>14011</v>
      </c>
      <c r="E634" s="1194">
        <v>1</v>
      </c>
      <c r="F634" s="866"/>
      <c r="G634" s="542">
        <v>56.484000000000009</v>
      </c>
      <c r="H634" s="279">
        <f>IF(G634="","",G634-G634*COMPASS!$U$9)</f>
        <v>56.484000000000009</v>
      </c>
    </row>
    <row r="635" spans="1:8" ht="15" customHeight="1">
      <c r="A635" s="675" t="s">
        <v>14012</v>
      </c>
      <c r="B635" s="750" t="s">
        <v>421</v>
      </c>
      <c r="C635" s="543" t="s">
        <v>6149</v>
      </c>
      <c r="D635" s="543" t="s">
        <v>14013</v>
      </c>
      <c r="E635" s="1194">
        <v>1</v>
      </c>
      <c r="F635" s="866"/>
      <c r="G635" s="542">
        <v>60.507000000000005</v>
      </c>
      <c r="H635" s="279">
        <f>IF(G635="","",G635-G635*COMPASS!$U$9)</f>
        <v>60.507000000000005</v>
      </c>
    </row>
    <row r="636" spans="1:8" ht="15" customHeight="1">
      <c r="A636" s="751" t="s">
        <v>14014</v>
      </c>
      <c r="B636" s="752"/>
      <c r="C636" s="753"/>
      <c r="D636" s="753"/>
      <c r="E636" s="1475"/>
      <c r="F636" s="759"/>
      <c r="G636" s="1482"/>
      <c r="H636" s="279" t="str">
        <f>IF(G636="","",G636-G636*COMPASS!$U$9)</f>
        <v/>
      </c>
    </row>
    <row r="637" spans="1:8" ht="15" customHeight="1">
      <c r="A637" s="675" t="s">
        <v>14015</v>
      </c>
      <c r="B637" s="750" t="s">
        <v>421</v>
      </c>
      <c r="C637" s="543" t="s">
        <v>6151</v>
      </c>
      <c r="D637" s="543" t="s">
        <v>14016</v>
      </c>
      <c r="E637" s="1194">
        <v>1</v>
      </c>
      <c r="F637" s="866"/>
      <c r="G637" s="542">
        <v>49.180500000000002</v>
      </c>
      <c r="H637" s="279">
        <f>IF(G637="","",G637-G637*COMPASS!$U$9)</f>
        <v>49.180500000000002</v>
      </c>
    </row>
    <row r="638" spans="1:8" ht="15" customHeight="1">
      <c r="A638" s="675" t="s">
        <v>14017</v>
      </c>
      <c r="B638" s="750" t="s">
        <v>992</v>
      </c>
      <c r="C638" s="543" t="s">
        <v>6152</v>
      </c>
      <c r="D638" s="543" t="s">
        <v>14018</v>
      </c>
      <c r="E638" s="1194">
        <v>1</v>
      </c>
      <c r="F638" s="866"/>
      <c r="G638" s="542">
        <v>51.893999999999998</v>
      </c>
      <c r="H638" s="279">
        <f>IF(G638="","",G638-G638*COMPASS!$U$9)</f>
        <v>51.893999999999998</v>
      </c>
    </row>
    <row r="639" spans="1:8" ht="15" customHeight="1">
      <c r="A639" s="675" t="s">
        <v>14019</v>
      </c>
      <c r="B639" s="750" t="s">
        <v>992</v>
      </c>
      <c r="C639" s="543" t="s">
        <v>6153</v>
      </c>
      <c r="D639" s="543" t="s">
        <v>14020</v>
      </c>
      <c r="E639" s="1194">
        <v>1</v>
      </c>
      <c r="F639" s="866"/>
      <c r="G639" s="542">
        <v>54.594000000000001</v>
      </c>
      <c r="H639" s="279">
        <f>IF(G639="","",G639-G639*COMPASS!$U$9)</f>
        <v>54.594000000000001</v>
      </c>
    </row>
    <row r="640" spans="1:8" ht="15" customHeight="1">
      <c r="A640" s="675" t="s">
        <v>14021</v>
      </c>
      <c r="B640" s="750" t="s">
        <v>992</v>
      </c>
      <c r="C640" s="543" t="s">
        <v>6154</v>
      </c>
      <c r="D640" s="543" t="s">
        <v>14022</v>
      </c>
      <c r="E640" s="1194">
        <v>1</v>
      </c>
      <c r="F640" s="866"/>
      <c r="G640" s="542">
        <v>58.657500000000006</v>
      </c>
      <c r="H640" s="279">
        <f>IF(G640="","",G640-G640*COMPASS!$U$9)</f>
        <v>58.657500000000006</v>
      </c>
    </row>
    <row r="641" spans="1:8" ht="15" customHeight="1">
      <c r="A641" s="675" t="s">
        <v>14023</v>
      </c>
      <c r="B641" s="750" t="s">
        <v>421</v>
      </c>
      <c r="C641" s="543" t="s">
        <v>6155</v>
      </c>
      <c r="D641" s="543" t="s">
        <v>14024</v>
      </c>
      <c r="E641" s="1194">
        <v>1</v>
      </c>
      <c r="F641" s="866"/>
      <c r="G641" s="542">
        <v>66.798000000000002</v>
      </c>
      <c r="H641" s="279">
        <f>IF(G641="","",G641-G641*COMPASS!$U$9)</f>
        <v>66.798000000000002</v>
      </c>
    </row>
    <row r="642" spans="1:8" ht="15" customHeight="1">
      <c r="A642" s="675" t="s">
        <v>14025</v>
      </c>
      <c r="B642" s="750" t="s">
        <v>421</v>
      </c>
      <c r="C642" s="543" t="s">
        <v>6156</v>
      </c>
      <c r="D642" s="543" t="s">
        <v>14026</v>
      </c>
      <c r="E642" s="1194">
        <v>1</v>
      </c>
      <c r="F642" s="866"/>
      <c r="G642" s="542">
        <v>53.959499999999998</v>
      </c>
      <c r="H642" s="279">
        <f>IF(G642="","",G642-G642*COMPASS!$U$9)</f>
        <v>53.959499999999998</v>
      </c>
    </row>
    <row r="643" spans="1:8" ht="15" customHeight="1">
      <c r="A643" s="675" t="s">
        <v>14027</v>
      </c>
      <c r="B643" s="750" t="s">
        <v>421</v>
      </c>
      <c r="C643" s="543" t="s">
        <v>6157</v>
      </c>
      <c r="D643" s="543" t="s">
        <v>14028</v>
      </c>
      <c r="E643" s="1194">
        <v>1</v>
      </c>
      <c r="F643" s="866"/>
      <c r="G643" s="542">
        <v>56.659500000000001</v>
      </c>
      <c r="H643" s="279">
        <f>IF(G643="","",G643-G643*COMPASS!$U$9)</f>
        <v>56.659500000000001</v>
      </c>
    </row>
    <row r="644" spans="1:8" ht="15" customHeight="1">
      <c r="A644" s="675" t="s">
        <v>14029</v>
      </c>
      <c r="B644" s="891" t="s">
        <v>8233</v>
      </c>
      <c r="C644" s="543" t="s">
        <v>6158</v>
      </c>
      <c r="D644" s="543" t="s">
        <v>14030</v>
      </c>
      <c r="E644" s="1194">
        <v>1</v>
      </c>
      <c r="F644" s="866"/>
      <c r="G644" s="542">
        <v>59.359500000000004</v>
      </c>
      <c r="H644" s="279">
        <f>IF(G644="","",G644-G644*COMPASS!$U$9)</f>
        <v>59.359500000000004</v>
      </c>
    </row>
    <row r="645" spans="1:8" ht="15" customHeight="1">
      <c r="A645" s="675" t="s">
        <v>14031</v>
      </c>
      <c r="B645" s="750" t="s">
        <v>421</v>
      </c>
      <c r="C645" s="543" t="s">
        <v>6159</v>
      </c>
      <c r="D645" s="543" t="s">
        <v>14032</v>
      </c>
      <c r="E645" s="1194">
        <v>1</v>
      </c>
      <c r="F645" s="866"/>
      <c r="G645" s="542">
        <v>63.463500000000003</v>
      </c>
      <c r="H645" s="279">
        <f>IF(G645="","",G645-G645*COMPASS!$U$9)</f>
        <v>63.463500000000003</v>
      </c>
    </row>
    <row r="646" spans="1:8" ht="15" customHeight="1">
      <c r="A646" s="675" t="s">
        <v>14033</v>
      </c>
      <c r="B646" s="750" t="s">
        <v>421</v>
      </c>
      <c r="C646" s="543" t="s">
        <v>6160</v>
      </c>
      <c r="D646" s="543" t="s">
        <v>14034</v>
      </c>
      <c r="E646" s="1194">
        <v>1</v>
      </c>
      <c r="F646" s="866"/>
      <c r="G646" s="542">
        <v>71.509500000000003</v>
      </c>
      <c r="H646" s="279">
        <f>IF(G646="","",G646-G646*COMPASS!$U$9)</f>
        <v>71.509500000000003</v>
      </c>
    </row>
    <row r="647" spans="1:8" ht="15" customHeight="1">
      <c r="A647" s="675" t="s">
        <v>14035</v>
      </c>
      <c r="B647" s="750" t="s">
        <v>421</v>
      </c>
      <c r="C647" s="543" t="s">
        <v>6161</v>
      </c>
      <c r="D647" s="543" t="s">
        <v>14036</v>
      </c>
      <c r="E647" s="1194">
        <v>1</v>
      </c>
      <c r="F647" s="866"/>
      <c r="G647" s="542">
        <v>58.765500000000003</v>
      </c>
      <c r="H647" s="279">
        <f>IF(G647="","",G647-G647*COMPASS!$U$9)</f>
        <v>58.765500000000003</v>
      </c>
    </row>
    <row r="648" spans="1:8" ht="15" customHeight="1">
      <c r="A648" s="675" t="s">
        <v>14037</v>
      </c>
      <c r="B648" s="750" t="s">
        <v>421</v>
      </c>
      <c r="C648" s="543" t="s">
        <v>6162</v>
      </c>
      <c r="D648" s="543" t="s">
        <v>14038</v>
      </c>
      <c r="E648" s="1194">
        <v>1</v>
      </c>
      <c r="F648" s="866"/>
      <c r="G648" s="542">
        <v>61.465500000000006</v>
      </c>
      <c r="H648" s="279">
        <f>IF(G648="","",G648-G648*COMPASS!$U$9)</f>
        <v>61.465500000000006</v>
      </c>
    </row>
    <row r="649" spans="1:8" ht="15" customHeight="1">
      <c r="A649" s="675" t="s">
        <v>14039</v>
      </c>
      <c r="B649" s="750" t="s">
        <v>421</v>
      </c>
      <c r="C649" s="543" t="s">
        <v>6163</v>
      </c>
      <c r="D649" s="543" t="s">
        <v>14040</v>
      </c>
      <c r="E649" s="1194">
        <v>1</v>
      </c>
      <c r="F649" s="866"/>
      <c r="G649" s="542">
        <v>64.165500000000009</v>
      </c>
      <c r="H649" s="279">
        <f>IF(G649="","",G649-G649*COMPASS!$U$9)</f>
        <v>64.165500000000009</v>
      </c>
    </row>
    <row r="650" spans="1:8" ht="15" customHeight="1">
      <c r="A650" s="675" t="s">
        <v>14041</v>
      </c>
      <c r="B650" s="891" t="s">
        <v>8233</v>
      </c>
      <c r="C650" s="543" t="s">
        <v>6164</v>
      </c>
      <c r="D650" s="543" t="s">
        <v>14042</v>
      </c>
      <c r="E650" s="1194">
        <v>1</v>
      </c>
      <c r="F650" s="866"/>
      <c r="G650" s="542">
        <v>68.215500000000006</v>
      </c>
      <c r="H650" s="279">
        <f>IF(G650="","",G650-G650*COMPASS!$U$9)</f>
        <v>68.215500000000006</v>
      </c>
    </row>
    <row r="651" spans="1:8" ht="15" customHeight="1">
      <c r="A651" s="675" t="s">
        <v>14043</v>
      </c>
      <c r="B651" s="750" t="s">
        <v>421</v>
      </c>
      <c r="C651" s="543" t="s">
        <v>6165</v>
      </c>
      <c r="D651" s="543" t="s">
        <v>14044</v>
      </c>
      <c r="E651" s="1194">
        <v>1</v>
      </c>
      <c r="F651" s="866"/>
      <c r="G651" s="542">
        <v>76.3155</v>
      </c>
      <c r="H651" s="279">
        <f>IF(G651="","",G651-G651*COMPASS!$U$9)</f>
        <v>76.3155</v>
      </c>
    </row>
    <row r="652" spans="1:8" ht="15" customHeight="1">
      <c r="A652" s="751" t="s">
        <v>1384</v>
      </c>
      <c r="B652" s="752"/>
      <c r="C652" s="753"/>
      <c r="D652" s="889"/>
      <c r="E652" s="753"/>
      <c r="F652" s="966"/>
      <c r="G652" s="1486"/>
      <c r="H652" s="279" t="str">
        <f>IF(G652="","",G652-G652*COMPASS!$U$9)</f>
        <v/>
      </c>
    </row>
    <row r="653" spans="1:8" ht="15" customHeight="1">
      <c r="A653" s="519" t="s">
        <v>1276</v>
      </c>
      <c r="B653" s="921" t="s">
        <v>1192</v>
      </c>
      <c r="C653" s="575" t="s">
        <v>13345</v>
      </c>
      <c r="D653" s="575" t="s">
        <v>20427</v>
      </c>
      <c r="E653" s="1196">
        <v>1</v>
      </c>
      <c r="F653" s="1487" t="s">
        <v>14161</v>
      </c>
      <c r="G653" s="632">
        <v>5.3822999999999999</v>
      </c>
      <c r="H653" s="279">
        <f>IF(G653="","",G653-G653*COMPASS!$U$9)</f>
        <v>5.3822999999999999</v>
      </c>
    </row>
    <row r="654" spans="1:8" ht="15" customHeight="1">
      <c r="A654" s="519" t="s">
        <v>1070</v>
      </c>
      <c r="B654" s="921" t="s">
        <v>1192</v>
      </c>
      <c r="C654" s="575" t="s">
        <v>13346</v>
      </c>
      <c r="D654" s="575" t="s">
        <v>20428</v>
      </c>
      <c r="E654" s="1196">
        <v>1</v>
      </c>
      <c r="F654" s="1487" t="s">
        <v>14161</v>
      </c>
      <c r="G654" s="632">
        <v>6.2370000000000001</v>
      </c>
      <c r="H654" s="279">
        <f>IF(G654="","",G654-G654*COMPASS!$U$9)</f>
        <v>6.2370000000000001</v>
      </c>
    </row>
    <row r="655" spans="1:8" ht="15" customHeight="1">
      <c r="A655" s="519" t="s">
        <v>555</v>
      </c>
      <c r="B655" s="921" t="s">
        <v>1192</v>
      </c>
      <c r="C655" s="575" t="s">
        <v>13347</v>
      </c>
      <c r="D655" s="575" t="s">
        <v>20429</v>
      </c>
      <c r="E655" s="1196">
        <v>1</v>
      </c>
      <c r="F655" s="1487" t="s">
        <v>14161</v>
      </c>
      <c r="G655" s="632">
        <v>7.4612999999999987</v>
      </c>
      <c r="H655" s="279">
        <f>IF(G655="","",G655-G655*COMPASS!$U$9)</f>
        <v>7.4612999999999987</v>
      </c>
    </row>
    <row r="656" spans="1:8" ht="15" customHeight="1">
      <c r="A656" s="519" t="s">
        <v>96</v>
      </c>
      <c r="B656" s="921" t="s">
        <v>992</v>
      </c>
      <c r="C656" s="575" t="s">
        <v>13348</v>
      </c>
      <c r="D656" s="575" t="s">
        <v>20430</v>
      </c>
      <c r="E656" s="1196">
        <v>2</v>
      </c>
      <c r="F656" s="1487"/>
      <c r="G656" s="632">
        <v>7.0559999999999992</v>
      </c>
      <c r="H656" s="279">
        <f>IF(G656="","",G656-G656*COMPASS!$U$9)</f>
        <v>7.0559999999999992</v>
      </c>
    </row>
    <row r="657" spans="1:8" ht="15" customHeight="1">
      <c r="A657" s="519" t="s">
        <v>5774</v>
      </c>
      <c r="B657" s="921" t="s">
        <v>421</v>
      </c>
      <c r="C657" s="575" t="s">
        <v>13349</v>
      </c>
      <c r="D657" s="575" t="s">
        <v>20431</v>
      </c>
      <c r="E657" s="1196">
        <v>2</v>
      </c>
      <c r="F657" s="1487"/>
      <c r="G657" s="632">
        <v>9.3940000000000001</v>
      </c>
      <c r="H657" s="279">
        <f>IF(G657="","",G657-G657*COMPASS!$U$9)</f>
        <v>9.3940000000000001</v>
      </c>
    </row>
    <row r="658" spans="1:8" ht="15" customHeight="1">
      <c r="A658" s="519" t="s">
        <v>5775</v>
      </c>
      <c r="B658" s="921" t="s">
        <v>992</v>
      </c>
      <c r="C658" s="575" t="s">
        <v>13350</v>
      </c>
      <c r="D658" s="575" t="s">
        <v>20432</v>
      </c>
      <c r="E658" s="1196">
        <v>2</v>
      </c>
      <c r="F658" s="1487"/>
      <c r="G658" s="632">
        <v>9.7579999999999991</v>
      </c>
      <c r="H658" s="279">
        <f>IF(G658="","",G658-G658*COMPASS!$U$9)</f>
        <v>9.7579999999999991</v>
      </c>
    </row>
    <row r="659" spans="1:8" ht="15" customHeight="1">
      <c r="A659" s="519" t="s">
        <v>1310</v>
      </c>
      <c r="B659" s="921" t="s">
        <v>1192</v>
      </c>
      <c r="C659" s="575" t="s">
        <v>13351</v>
      </c>
      <c r="D659" s="575" t="s">
        <v>20433</v>
      </c>
      <c r="E659" s="1196">
        <v>1</v>
      </c>
      <c r="F659" s="1487" t="s">
        <v>14161</v>
      </c>
      <c r="G659" s="632">
        <v>5.8904999999999994</v>
      </c>
      <c r="H659" s="279">
        <f>IF(G659="","",G659-G659*COMPASS!$U$9)</f>
        <v>5.8904999999999994</v>
      </c>
    </row>
    <row r="660" spans="1:8" ht="15" customHeight="1">
      <c r="A660" s="519" t="s">
        <v>888</v>
      </c>
      <c r="B660" s="921" t="s">
        <v>1192</v>
      </c>
      <c r="C660" s="575" t="s">
        <v>13352</v>
      </c>
      <c r="D660" s="575" t="s">
        <v>20434</v>
      </c>
      <c r="E660" s="1196">
        <v>1</v>
      </c>
      <c r="F660" s="1487" t="s">
        <v>14161</v>
      </c>
      <c r="G660" s="632">
        <v>7.4150999999999998</v>
      </c>
      <c r="H660" s="279">
        <f>IF(G660="","",G660-G660*COMPASS!$U$9)</f>
        <v>7.4150999999999998</v>
      </c>
    </row>
    <row r="661" spans="1:8" ht="15" customHeight="1">
      <c r="A661" s="519" t="s">
        <v>95</v>
      </c>
      <c r="B661" s="921" t="s">
        <v>992</v>
      </c>
      <c r="C661" s="575" t="s">
        <v>13353</v>
      </c>
      <c r="D661" s="575" t="s">
        <v>20435</v>
      </c>
      <c r="E661" s="1196">
        <v>2</v>
      </c>
      <c r="F661" s="1487"/>
      <c r="G661" s="632">
        <v>7.0559999999999992</v>
      </c>
      <c r="H661" s="279">
        <f>IF(G661="","",G661-G661*COMPASS!$U$9)</f>
        <v>7.0559999999999992</v>
      </c>
    </row>
    <row r="662" spans="1:8" ht="15" customHeight="1">
      <c r="A662" s="519" t="s">
        <v>94</v>
      </c>
      <c r="B662" s="921" t="s">
        <v>992</v>
      </c>
      <c r="C662" s="575" t="s">
        <v>13354</v>
      </c>
      <c r="D662" s="575" t="s">
        <v>20436</v>
      </c>
      <c r="E662" s="1196">
        <v>2</v>
      </c>
      <c r="F662" s="1487"/>
      <c r="G662" s="632">
        <v>9.2679999999999989</v>
      </c>
      <c r="H662" s="279">
        <f>IF(G662="","",G662-G662*COMPASS!$U$9)</f>
        <v>9.2679999999999989</v>
      </c>
    </row>
    <row r="663" spans="1:8" ht="15" customHeight="1">
      <c r="A663" s="751" t="s">
        <v>14045</v>
      </c>
      <c r="B663" s="752"/>
      <c r="C663" s="753"/>
      <c r="D663" s="753"/>
      <c r="E663" s="753"/>
      <c r="F663" s="759"/>
      <c r="G663" s="1482"/>
      <c r="H663" s="279" t="str">
        <f>IF(G663="","",G663-G663*COMPASS!$U$9)</f>
        <v/>
      </c>
    </row>
    <row r="664" spans="1:8" ht="15" customHeight="1">
      <c r="A664" s="675" t="s">
        <v>14046</v>
      </c>
      <c r="B664" s="750" t="s">
        <v>992</v>
      </c>
      <c r="C664" s="543" t="s">
        <v>6166</v>
      </c>
      <c r="D664" s="543" t="s">
        <v>20437</v>
      </c>
      <c r="E664" s="1194">
        <v>2</v>
      </c>
      <c r="F664" s="866"/>
      <c r="G664" s="542">
        <v>13.44</v>
      </c>
      <c r="H664" s="279">
        <f>IF(G664="","",G664-G664*COMPASS!$U$9)</f>
        <v>13.44</v>
      </c>
    </row>
    <row r="665" spans="1:8" ht="15" customHeight="1">
      <c r="A665" s="675" t="s">
        <v>14047</v>
      </c>
      <c r="B665" s="750" t="s">
        <v>992</v>
      </c>
      <c r="C665" s="543" t="s">
        <v>6167</v>
      </c>
      <c r="D665" s="543" t="s">
        <v>20438</v>
      </c>
      <c r="E665" s="1194">
        <v>2</v>
      </c>
      <c r="F665" s="866"/>
      <c r="G665" s="542">
        <v>14.644</v>
      </c>
      <c r="H665" s="279">
        <f>IF(G665="","",G665-G665*COMPASS!$U$9)</f>
        <v>14.644</v>
      </c>
    </row>
    <row r="666" spans="1:8" ht="15" customHeight="1">
      <c r="A666" s="675" t="s">
        <v>18089</v>
      </c>
      <c r="B666" s="750" t="s">
        <v>992</v>
      </c>
      <c r="C666" s="543" t="s">
        <v>18090</v>
      </c>
      <c r="D666" s="543" t="s">
        <v>20439</v>
      </c>
      <c r="E666" s="1194">
        <v>2</v>
      </c>
      <c r="F666" s="866"/>
      <c r="G666" s="542">
        <v>13.803999999999998</v>
      </c>
      <c r="H666" s="279">
        <f>IF(G666="","",G666-G666*COMPASS!$U$9)</f>
        <v>13.803999999999998</v>
      </c>
    </row>
    <row r="667" spans="1:8" ht="15" customHeight="1">
      <c r="A667" s="675" t="s">
        <v>21029</v>
      </c>
      <c r="B667" s="891" t="s">
        <v>8233</v>
      </c>
      <c r="C667" s="543" t="s">
        <v>20440</v>
      </c>
      <c r="D667" s="543" t="s">
        <v>21030</v>
      </c>
      <c r="E667" s="1194">
        <v>2</v>
      </c>
      <c r="F667" s="866"/>
      <c r="G667" s="542">
        <v>14.994</v>
      </c>
      <c r="H667" s="279">
        <f>IF(G667="","",G667-G667*COMPASS!$U$9)</f>
        <v>14.994</v>
      </c>
    </row>
    <row r="668" spans="1:8" ht="15" customHeight="1">
      <c r="A668" s="751" t="s">
        <v>14048</v>
      </c>
      <c r="B668" s="752"/>
      <c r="C668" s="753"/>
      <c r="D668" s="753"/>
      <c r="E668" s="753"/>
      <c r="F668" s="759"/>
      <c r="G668" s="1482"/>
      <c r="H668" s="279" t="str">
        <f>IF(G668="","",G668-G668*COMPASS!$U$9)</f>
        <v/>
      </c>
    </row>
    <row r="669" spans="1:8" ht="15" customHeight="1">
      <c r="A669" s="675" t="s">
        <v>14049</v>
      </c>
      <c r="B669" s="750" t="s">
        <v>992</v>
      </c>
      <c r="C669" s="543" t="s">
        <v>6169</v>
      </c>
      <c r="D669" s="543" t="s">
        <v>20441</v>
      </c>
      <c r="E669" s="1194">
        <v>2</v>
      </c>
      <c r="F669" s="866"/>
      <c r="G669" s="542">
        <v>15.203999999999999</v>
      </c>
      <c r="H669" s="279">
        <f>IF(G669="","",G669-G669*COMPASS!$U$9)</f>
        <v>15.203999999999999</v>
      </c>
    </row>
    <row r="670" spans="1:8" ht="15" customHeight="1">
      <c r="A670" s="675" t="s">
        <v>14050</v>
      </c>
      <c r="B670" s="750" t="s">
        <v>992</v>
      </c>
      <c r="C670" s="543" t="s">
        <v>6170</v>
      </c>
      <c r="D670" s="543" t="s">
        <v>20442</v>
      </c>
      <c r="E670" s="1194">
        <v>2</v>
      </c>
      <c r="F670" s="866"/>
      <c r="G670" s="542">
        <v>17.695999999999998</v>
      </c>
      <c r="H670" s="279">
        <f>IF(G670="","",G670-G670*COMPASS!$U$9)</f>
        <v>17.695999999999998</v>
      </c>
    </row>
    <row r="671" spans="1:8" ht="15" customHeight="1">
      <c r="A671" s="675" t="s">
        <v>18094</v>
      </c>
      <c r="B671" s="750" t="s">
        <v>992</v>
      </c>
      <c r="C671" s="543" t="s">
        <v>18095</v>
      </c>
      <c r="D671" s="543" t="s">
        <v>20443</v>
      </c>
      <c r="E671" s="1194">
        <v>2</v>
      </c>
      <c r="F671" s="866"/>
      <c r="G671" s="542">
        <v>15.875999999999999</v>
      </c>
      <c r="H671" s="279">
        <f>IF(G671="","",G671-G671*COMPASS!$U$9)</f>
        <v>15.875999999999999</v>
      </c>
    </row>
    <row r="672" spans="1:8" ht="15" customHeight="1">
      <c r="A672" s="675" t="s">
        <v>20444</v>
      </c>
      <c r="B672" s="750" t="s">
        <v>421</v>
      </c>
      <c r="C672" s="543" t="s">
        <v>20445</v>
      </c>
      <c r="D672" s="543" t="s">
        <v>20446</v>
      </c>
      <c r="E672" s="1194">
        <v>2</v>
      </c>
      <c r="F672" s="866"/>
      <c r="G672" s="542">
        <v>18.367999999999999</v>
      </c>
      <c r="H672" s="279">
        <f>IF(G672="","",G672-G672*COMPASS!$U$9)</f>
        <v>18.367999999999999</v>
      </c>
    </row>
    <row r="673" spans="1:8" ht="15" customHeight="1">
      <c r="A673" s="751" t="s">
        <v>7928</v>
      </c>
      <c r="B673" s="752"/>
      <c r="C673" s="753"/>
      <c r="D673" s="889"/>
      <c r="E673" s="1475"/>
      <c r="F673" s="759"/>
      <c r="G673" s="1482"/>
      <c r="H673" s="279" t="str">
        <f>IF(G673="","",G673-G673*COMPASS!$U$9)</f>
        <v/>
      </c>
    </row>
    <row r="674" spans="1:8" ht="15" customHeight="1">
      <c r="A674" s="519" t="s">
        <v>7929</v>
      </c>
      <c r="B674" s="749" t="s">
        <v>421</v>
      </c>
      <c r="C674" s="543" t="s">
        <v>7930</v>
      </c>
      <c r="D674" s="520" t="s">
        <v>13901</v>
      </c>
      <c r="E674" s="1193">
        <v>1</v>
      </c>
      <c r="F674" s="842"/>
      <c r="G674" s="542">
        <v>2106.174</v>
      </c>
      <c r="H674" s="279">
        <f>IF(G674="","",G674-G674*COMPASS!$U$9)</f>
        <v>2106.174</v>
      </c>
    </row>
    <row r="675" spans="1:8" ht="15" customHeight="1">
      <c r="A675" s="519" t="s">
        <v>7931</v>
      </c>
      <c r="B675" s="749" t="s">
        <v>421</v>
      </c>
      <c r="C675" s="543" t="s">
        <v>7932</v>
      </c>
      <c r="D675" s="520" t="s">
        <v>13902</v>
      </c>
      <c r="E675" s="1193">
        <v>1</v>
      </c>
      <c r="F675" s="842"/>
      <c r="G675" s="542">
        <v>2106.174</v>
      </c>
      <c r="H675" s="279">
        <f>IF(G675="","",G675-G675*COMPASS!$U$9)</f>
        <v>2106.174</v>
      </c>
    </row>
    <row r="676" spans="1:8" ht="15" customHeight="1">
      <c r="A676" s="519" t="s">
        <v>9284</v>
      </c>
      <c r="B676" s="749" t="s">
        <v>421</v>
      </c>
      <c r="C676" s="543" t="s">
        <v>9285</v>
      </c>
      <c r="D676" s="543" t="s">
        <v>13903</v>
      </c>
      <c r="E676" s="1193">
        <v>500</v>
      </c>
      <c r="F676" s="842"/>
      <c r="G676" s="542">
        <v>7.8119999999999994</v>
      </c>
      <c r="H676" s="279">
        <f>IF(G676="","",G676-G676*COMPASS!$U$9)</f>
        <v>7.8119999999999994</v>
      </c>
    </row>
    <row r="677" spans="1:8" ht="15" customHeight="1">
      <c r="A677" s="519" t="s">
        <v>7933</v>
      </c>
      <c r="B677" s="749" t="s">
        <v>421</v>
      </c>
      <c r="C677" s="543" t="s">
        <v>7934</v>
      </c>
      <c r="D677" s="543" t="s">
        <v>13904</v>
      </c>
      <c r="E677" s="1193">
        <v>500</v>
      </c>
      <c r="F677" s="842"/>
      <c r="G677" s="542">
        <v>8.1760000000000002</v>
      </c>
      <c r="H677" s="279">
        <f>IF(G677="","",G677-G677*COMPASS!$U$9)</f>
        <v>8.1760000000000002</v>
      </c>
    </row>
    <row r="678" spans="1:8" ht="15" customHeight="1">
      <c r="A678" s="519" t="s">
        <v>9286</v>
      </c>
      <c r="B678" s="749" t="s">
        <v>421</v>
      </c>
      <c r="C678" s="543" t="s">
        <v>9287</v>
      </c>
      <c r="D678" s="520" t="s">
        <v>13905</v>
      </c>
      <c r="E678" s="1193">
        <v>500</v>
      </c>
      <c r="F678" s="842"/>
      <c r="G678" s="542">
        <v>6.7899999999999991</v>
      </c>
      <c r="H678" s="279">
        <f>IF(G678="","",G678-G678*COMPASS!$U$9)</f>
        <v>6.7899999999999991</v>
      </c>
    </row>
    <row r="679" spans="1:8" ht="15" customHeight="1">
      <c r="A679" s="519" t="s">
        <v>7935</v>
      </c>
      <c r="B679" s="749" t="s">
        <v>421</v>
      </c>
      <c r="C679" s="543" t="s">
        <v>7936</v>
      </c>
      <c r="D679" s="520" t="s">
        <v>13906</v>
      </c>
      <c r="E679" s="1193">
        <v>500</v>
      </c>
      <c r="F679" s="842"/>
      <c r="G679" s="542">
        <v>7.1399999999999988</v>
      </c>
      <c r="H679" s="279">
        <f>IF(G679="","",G679-G679*COMPASS!$U$9)</f>
        <v>7.1399999999999988</v>
      </c>
    </row>
    <row r="680" spans="1:8" ht="15" customHeight="1">
      <c r="A680" s="519" t="s">
        <v>7937</v>
      </c>
      <c r="B680" s="749" t="s">
        <v>421</v>
      </c>
      <c r="C680" s="543" t="s">
        <v>7938</v>
      </c>
      <c r="D680" s="520" t="s">
        <v>13907</v>
      </c>
      <c r="E680" s="1193">
        <v>1</v>
      </c>
      <c r="F680" s="842"/>
      <c r="G680" s="542">
        <v>4.6479999999999997</v>
      </c>
      <c r="H680" s="279">
        <f>IF(G680="","",G680-G680*COMPASS!$U$9)</f>
        <v>4.6479999999999997</v>
      </c>
    </row>
    <row r="681" spans="1:8" ht="15" customHeight="1">
      <c r="A681" s="519" t="s">
        <v>7939</v>
      </c>
      <c r="B681" s="749" t="s">
        <v>421</v>
      </c>
      <c r="C681" s="543" t="s">
        <v>7940</v>
      </c>
      <c r="D681" s="520" t="s">
        <v>13908</v>
      </c>
      <c r="E681" s="1193">
        <v>1</v>
      </c>
      <c r="F681" s="842"/>
      <c r="G681" s="542">
        <v>3.6119999999999997</v>
      </c>
      <c r="H681" s="279">
        <f>IF(G681="","",G681-G681*COMPASS!$U$9)</f>
        <v>3.6119999999999997</v>
      </c>
    </row>
    <row r="682" spans="1:8" ht="15" customHeight="1">
      <c r="A682" s="519" t="s">
        <v>7941</v>
      </c>
      <c r="B682" s="749" t="s">
        <v>421</v>
      </c>
      <c r="C682" s="543" t="s">
        <v>7942</v>
      </c>
      <c r="D682" s="520" t="s">
        <v>13909</v>
      </c>
      <c r="E682" s="1193">
        <v>1</v>
      </c>
      <c r="F682" s="842"/>
      <c r="G682" s="542">
        <v>3.6959999999999997</v>
      </c>
      <c r="H682" s="279">
        <f>IF(G682="","",G682-G682*COMPASS!$U$9)</f>
        <v>3.6959999999999997</v>
      </c>
    </row>
    <row r="683" spans="1:8" ht="15" customHeight="1">
      <c r="A683" s="519" t="s">
        <v>7943</v>
      </c>
      <c r="B683" s="749" t="s">
        <v>421</v>
      </c>
      <c r="C683" s="543" t="s">
        <v>7944</v>
      </c>
      <c r="D683" s="520" t="s">
        <v>13910</v>
      </c>
      <c r="E683" s="1193">
        <v>1</v>
      </c>
      <c r="F683" s="842"/>
      <c r="G683" s="542">
        <v>2.6879999999999997</v>
      </c>
      <c r="H683" s="279">
        <f>IF(G683="","",G683-G683*COMPASS!$U$9)</f>
        <v>2.6879999999999997</v>
      </c>
    </row>
    <row r="684" spans="1:8" ht="15" customHeight="1">
      <c r="A684" s="751" t="s">
        <v>11240</v>
      </c>
      <c r="B684" s="752"/>
      <c r="C684" s="753"/>
      <c r="D684" s="889"/>
      <c r="E684" s="1475"/>
      <c r="F684" s="759"/>
      <c r="G684" s="1482"/>
      <c r="H684" s="279" t="str">
        <f>IF(G684="","",G684-G684*COMPASS!$U$9)</f>
        <v/>
      </c>
    </row>
    <row r="685" spans="1:8" ht="15" customHeight="1">
      <c r="A685" s="519" t="s">
        <v>1170</v>
      </c>
      <c r="B685" s="749" t="s">
        <v>421</v>
      </c>
      <c r="C685" s="543" t="s">
        <v>1171</v>
      </c>
      <c r="D685" s="520" t="s">
        <v>13911</v>
      </c>
      <c r="E685" s="1193">
        <v>1</v>
      </c>
      <c r="F685" s="842"/>
      <c r="G685" s="542">
        <v>206.77949999999998</v>
      </c>
      <c r="H685" s="279">
        <f>IF(G685="","",G685-G685*COMPASS!$U$9)</f>
        <v>206.77949999999998</v>
      </c>
    </row>
    <row r="686" spans="1:8" ht="15" customHeight="1">
      <c r="A686" s="519" t="s">
        <v>8120</v>
      </c>
      <c r="B686" s="749" t="s">
        <v>421</v>
      </c>
      <c r="C686" s="543" t="s">
        <v>8121</v>
      </c>
      <c r="D686" s="520" t="s">
        <v>13912</v>
      </c>
      <c r="E686" s="1193">
        <v>1</v>
      </c>
      <c r="F686" s="842"/>
      <c r="G686" s="542">
        <v>99.322500000000005</v>
      </c>
      <c r="H686" s="279">
        <f>IF(G686="","",G686-G686*COMPASS!$U$9)</f>
        <v>99.322500000000005</v>
      </c>
    </row>
    <row r="687" spans="1:8" ht="15" customHeight="1">
      <c r="A687" s="519" t="s">
        <v>1165</v>
      </c>
      <c r="B687" s="749" t="s">
        <v>421</v>
      </c>
      <c r="C687" s="543" t="s">
        <v>13355</v>
      </c>
      <c r="D687" s="543" t="s">
        <v>13913</v>
      </c>
      <c r="E687" s="1193">
        <v>1</v>
      </c>
      <c r="F687" s="842"/>
      <c r="G687" s="542">
        <v>1236.6224999999999</v>
      </c>
      <c r="H687" s="279">
        <f>IF(G687="","",G687-G687*COMPASS!$U$9)</f>
        <v>1236.6224999999999</v>
      </c>
    </row>
    <row r="688" spans="1:8" ht="15" customHeight="1">
      <c r="A688" s="675" t="s">
        <v>12196</v>
      </c>
      <c r="B688" s="750" t="s">
        <v>421</v>
      </c>
      <c r="C688" s="543" t="s">
        <v>12194</v>
      </c>
      <c r="D688" s="543" t="s">
        <v>13914</v>
      </c>
      <c r="E688" s="1193">
        <v>1</v>
      </c>
      <c r="F688" s="842"/>
      <c r="G688" s="542">
        <v>2038.7759999999998</v>
      </c>
      <c r="H688" s="279">
        <f>IF(G688="","",G688-G688*COMPASS!$U$9)</f>
        <v>2038.7759999999998</v>
      </c>
    </row>
    <row r="689" spans="1:8" ht="15" customHeight="1">
      <c r="A689" s="519" t="s">
        <v>344</v>
      </c>
      <c r="B689" s="749" t="s">
        <v>1192</v>
      </c>
      <c r="C689" s="543" t="s">
        <v>1030</v>
      </c>
      <c r="D689" s="520" t="s">
        <v>8122</v>
      </c>
      <c r="E689" s="1193">
        <v>1</v>
      </c>
      <c r="F689" s="894" t="s">
        <v>14161</v>
      </c>
      <c r="G689" s="632">
        <v>269.78489999999999</v>
      </c>
      <c r="H689" s="279">
        <f>IF(G689="","",G689-G689*COMPASS!$U$9)</f>
        <v>269.78489999999999</v>
      </c>
    </row>
    <row r="690" spans="1:8" ht="15" customHeight="1">
      <c r="A690" s="519" t="s">
        <v>1020</v>
      </c>
      <c r="B690" s="749" t="s">
        <v>421</v>
      </c>
      <c r="C690" s="543" t="s">
        <v>13356</v>
      </c>
      <c r="D690" s="520" t="s">
        <v>8123</v>
      </c>
      <c r="E690" s="1193">
        <v>1</v>
      </c>
      <c r="F690" s="842"/>
      <c r="G690" s="542">
        <v>59.669999999999995</v>
      </c>
      <c r="H690" s="279">
        <f>IF(G690="","",G690-G690*COMPASS!$U$9)</f>
        <v>59.669999999999995</v>
      </c>
    </row>
    <row r="691" spans="1:8" ht="15" customHeight="1">
      <c r="A691" s="519" t="s">
        <v>1021</v>
      </c>
      <c r="B691" s="749" t="s">
        <v>421</v>
      </c>
      <c r="C691" s="543" t="s">
        <v>13357</v>
      </c>
      <c r="D691" s="520" t="s">
        <v>8124</v>
      </c>
      <c r="E691" s="1193">
        <v>1</v>
      </c>
      <c r="F691" s="842"/>
      <c r="G691" s="542">
        <v>68.518500000000003</v>
      </c>
      <c r="H691" s="279">
        <f>IF(G691="","",G691-G691*COMPASS!$U$9)</f>
        <v>68.518500000000003</v>
      </c>
    </row>
    <row r="692" spans="1:8" ht="15" customHeight="1">
      <c r="A692" s="519" t="s">
        <v>831</v>
      </c>
      <c r="B692" s="749" t="s">
        <v>421</v>
      </c>
      <c r="C692" s="543" t="s">
        <v>13358</v>
      </c>
      <c r="D692" s="520" t="s">
        <v>8125</v>
      </c>
      <c r="E692" s="1193">
        <v>1</v>
      </c>
      <c r="F692" s="842"/>
      <c r="G692" s="542">
        <v>68.518500000000003</v>
      </c>
      <c r="H692" s="279">
        <f>IF(G692="","",G692-G692*COMPASS!$U$9)</f>
        <v>68.518500000000003</v>
      </c>
    </row>
    <row r="693" spans="1:8" ht="15" customHeight="1">
      <c r="A693" s="519" t="s">
        <v>193</v>
      </c>
      <c r="B693" s="749" t="s">
        <v>421</v>
      </c>
      <c r="C693" s="543" t="s">
        <v>194</v>
      </c>
      <c r="D693" s="520" t="s">
        <v>8126</v>
      </c>
      <c r="E693" s="1193">
        <v>1</v>
      </c>
      <c r="F693" s="842"/>
      <c r="G693" s="542">
        <v>68.518500000000003</v>
      </c>
      <c r="H693" s="279">
        <f>IF(G693="","",G693-G693*COMPASS!$U$9)</f>
        <v>68.518500000000003</v>
      </c>
    </row>
    <row r="694" spans="1:8" ht="15" customHeight="1">
      <c r="A694" s="519" t="s">
        <v>13359</v>
      </c>
      <c r="B694" s="749" t="s">
        <v>992</v>
      </c>
      <c r="C694" s="543" t="s">
        <v>13360</v>
      </c>
      <c r="D694" s="520" t="s">
        <v>13668</v>
      </c>
      <c r="E694" s="1193">
        <v>1</v>
      </c>
      <c r="F694" s="842"/>
      <c r="G694" s="542">
        <v>185.934</v>
      </c>
      <c r="H694" s="279">
        <f>IF(G694="","",G694-G694*COMPASS!$U$9)</f>
        <v>185.934</v>
      </c>
    </row>
    <row r="695" spans="1:8" ht="15" customHeight="1">
      <c r="A695" s="519" t="s">
        <v>13669</v>
      </c>
      <c r="B695" s="749" t="s">
        <v>421</v>
      </c>
      <c r="C695" s="543" t="s">
        <v>13670</v>
      </c>
      <c r="D695" s="520" t="s">
        <v>13671</v>
      </c>
      <c r="E695" s="1194">
        <v>1</v>
      </c>
      <c r="F695" s="842"/>
      <c r="G695" s="542">
        <v>43.68</v>
      </c>
      <c r="H695" s="279">
        <f>IF(G695="","",G695-G695*COMPASS!$U$9)</f>
        <v>43.68</v>
      </c>
    </row>
    <row r="696" spans="1:8" ht="15" customHeight="1">
      <c r="A696" s="519" t="s">
        <v>19</v>
      </c>
      <c r="B696" s="749" t="s">
        <v>421</v>
      </c>
      <c r="C696" s="543" t="s">
        <v>13361</v>
      </c>
      <c r="D696" s="520" t="s">
        <v>13915</v>
      </c>
      <c r="E696" s="1193">
        <v>1</v>
      </c>
      <c r="F696" s="842"/>
      <c r="G696" s="542">
        <v>4.1580000000000004</v>
      </c>
      <c r="H696" s="279">
        <f>IF(G696="","",G696-G696*COMPASS!$U$9)</f>
        <v>4.1580000000000004</v>
      </c>
    </row>
    <row r="697" spans="1:8" ht="15" customHeight="1">
      <c r="A697" s="751" t="s">
        <v>643</v>
      </c>
      <c r="B697" s="752"/>
      <c r="C697" s="753"/>
      <c r="D697" s="889"/>
      <c r="E697" s="1475"/>
      <c r="F697" s="759"/>
      <c r="G697" s="1482"/>
      <c r="H697" s="279" t="str">
        <f>IF(G697="","",G697-G697*COMPASS!$U$9)</f>
        <v/>
      </c>
    </row>
    <row r="698" spans="1:8" ht="15" customHeight="1">
      <c r="A698" s="519" t="s">
        <v>1321</v>
      </c>
      <c r="B698" s="749" t="s">
        <v>421</v>
      </c>
      <c r="C698" s="543" t="s">
        <v>13362</v>
      </c>
      <c r="D698" s="520" t="s">
        <v>17769</v>
      </c>
      <c r="E698" s="1193">
        <v>1</v>
      </c>
      <c r="F698" s="842"/>
      <c r="G698" s="542">
        <v>16.771999999999998</v>
      </c>
      <c r="H698" s="279">
        <f>IF(G698="","",G698-G698*COMPASS!$U$9)</f>
        <v>16.771999999999998</v>
      </c>
    </row>
    <row r="699" spans="1:8" ht="15" customHeight="1">
      <c r="A699" s="519" t="s">
        <v>711</v>
      </c>
      <c r="B699" s="749" t="s">
        <v>421</v>
      </c>
      <c r="C699" s="543" t="s">
        <v>13363</v>
      </c>
      <c r="D699" s="520" t="s">
        <v>17770</v>
      </c>
      <c r="E699" s="1193">
        <v>1</v>
      </c>
      <c r="F699" s="842"/>
      <c r="G699" s="542">
        <v>431.03199999999998</v>
      </c>
      <c r="H699" s="279">
        <f>IF(G699="","",G699-G699*COMPASS!$U$9)</f>
        <v>431.03199999999998</v>
      </c>
    </row>
    <row r="700" spans="1:8" ht="15" customHeight="1">
      <c r="A700" s="519" t="s">
        <v>712</v>
      </c>
      <c r="B700" s="749" t="s">
        <v>421</v>
      </c>
      <c r="C700" s="543" t="s">
        <v>13364</v>
      </c>
      <c r="D700" s="520" t="s">
        <v>17771</v>
      </c>
      <c r="E700" s="1193">
        <v>1</v>
      </c>
      <c r="F700" s="842"/>
      <c r="G700" s="542">
        <v>424.91399999999999</v>
      </c>
      <c r="H700" s="279">
        <f>IF(G700="","",G700-G700*COMPASS!$U$9)</f>
        <v>424.91399999999999</v>
      </c>
    </row>
    <row r="701" spans="1:8" ht="15" customHeight="1">
      <c r="A701" s="519" t="s">
        <v>1221</v>
      </c>
      <c r="B701" s="749" t="s">
        <v>421</v>
      </c>
      <c r="C701" s="543" t="s">
        <v>13365</v>
      </c>
      <c r="D701" s="520" t="s">
        <v>17772</v>
      </c>
      <c r="E701" s="1193">
        <v>1</v>
      </c>
      <c r="F701" s="842"/>
      <c r="G701" s="542">
        <v>300.49599999999998</v>
      </c>
      <c r="H701" s="279">
        <f>IF(G701="","",G701-G701*COMPASS!$U$9)</f>
        <v>300.49599999999998</v>
      </c>
    </row>
    <row r="702" spans="1:8" ht="15" customHeight="1">
      <c r="A702" s="519" t="s">
        <v>1224</v>
      </c>
      <c r="B702" s="749" t="s">
        <v>421</v>
      </c>
      <c r="C702" s="543" t="s">
        <v>13366</v>
      </c>
      <c r="D702" s="520" t="s">
        <v>17773</v>
      </c>
      <c r="E702" s="1193">
        <v>1</v>
      </c>
      <c r="F702" s="842"/>
      <c r="G702" s="542">
        <v>292.86599999999999</v>
      </c>
      <c r="H702" s="279">
        <f>IF(G702="","",G702-G702*COMPASS!$U$9)</f>
        <v>292.86599999999999</v>
      </c>
    </row>
    <row r="703" spans="1:8" ht="15" customHeight="1">
      <c r="A703" s="519" t="s">
        <v>6082</v>
      </c>
      <c r="B703" s="749" t="s">
        <v>421</v>
      </c>
      <c r="C703" s="543" t="s">
        <v>13367</v>
      </c>
      <c r="D703" s="520" t="s">
        <v>17774</v>
      </c>
      <c r="E703" s="1193">
        <v>1</v>
      </c>
      <c r="F703" s="842"/>
      <c r="G703" s="542">
        <v>169.52599999999998</v>
      </c>
      <c r="H703" s="279">
        <f>IF(G703="","",G703-G703*COMPASS!$U$9)</f>
        <v>169.52599999999998</v>
      </c>
    </row>
    <row r="704" spans="1:8" ht="15" customHeight="1">
      <c r="A704" s="519" t="s">
        <v>452</v>
      </c>
      <c r="B704" s="749" t="s">
        <v>421</v>
      </c>
      <c r="C704" s="543" t="s">
        <v>13368</v>
      </c>
      <c r="D704" s="520" t="s">
        <v>17775</v>
      </c>
      <c r="E704" s="1193">
        <v>1</v>
      </c>
      <c r="F704" s="842"/>
      <c r="G704" s="542">
        <v>2878.1759999999999</v>
      </c>
      <c r="H704" s="279">
        <f>IF(G704="","",G704-G704*COMPASS!$U$9)</f>
        <v>2878.1759999999999</v>
      </c>
    </row>
    <row r="705" spans="1:8" ht="15" customHeight="1">
      <c r="A705" s="519" t="s">
        <v>453</v>
      </c>
      <c r="B705" s="749" t="s">
        <v>421</v>
      </c>
      <c r="C705" s="543" t="s">
        <v>13369</v>
      </c>
      <c r="D705" s="520" t="s">
        <v>17776</v>
      </c>
      <c r="E705" s="1193">
        <v>1</v>
      </c>
      <c r="F705" s="842"/>
      <c r="G705" s="542">
        <v>44.211999999999996</v>
      </c>
      <c r="H705" s="279">
        <f>IF(G705="","",G705-G705*COMPASS!$U$9)</f>
        <v>44.211999999999996</v>
      </c>
    </row>
    <row r="706" spans="1:8" ht="15" customHeight="1">
      <c r="A706" s="519" t="s">
        <v>1287</v>
      </c>
      <c r="B706" s="749" t="s">
        <v>421</v>
      </c>
      <c r="C706" s="543" t="s">
        <v>13370</v>
      </c>
      <c r="D706" s="520" t="s">
        <v>17777</v>
      </c>
      <c r="E706" s="1193">
        <v>1</v>
      </c>
      <c r="F706" s="842"/>
      <c r="G706" s="542">
        <v>382.94199999999995</v>
      </c>
      <c r="H706" s="279">
        <f>IF(G706="","",G706-G706*COMPASS!$U$9)</f>
        <v>382.94199999999995</v>
      </c>
    </row>
    <row r="707" spans="1:8" ht="15" customHeight="1">
      <c r="A707" s="751" t="s">
        <v>17289</v>
      </c>
      <c r="B707" s="752"/>
      <c r="C707" s="753"/>
      <c r="D707" s="1230"/>
      <c r="E707" s="1475"/>
      <c r="F707" s="759"/>
      <c r="G707" s="1482"/>
      <c r="H707" s="279" t="str">
        <f>IF(G707="","",G707-G707*COMPASS!$U$9)</f>
        <v/>
      </c>
    </row>
    <row r="708" spans="1:8" ht="15" customHeight="1">
      <c r="A708" s="519" t="s">
        <v>20447</v>
      </c>
      <c r="B708" s="749" t="s">
        <v>421</v>
      </c>
      <c r="C708" s="543">
        <v>760242498</v>
      </c>
      <c r="D708" s="789" t="s">
        <v>20448</v>
      </c>
      <c r="E708" s="1194">
        <v>1</v>
      </c>
      <c r="F708" s="866"/>
      <c r="G708" s="542">
        <v>618.91199999999992</v>
      </c>
      <c r="H708" s="279">
        <f>IF(G708="","",G708-G708*COMPASS!$U$9)</f>
        <v>618.91199999999992</v>
      </c>
    </row>
    <row r="709" spans="1:8" ht="15" customHeight="1">
      <c r="A709" s="519" t="s">
        <v>20449</v>
      </c>
      <c r="B709" s="749" t="s">
        <v>421</v>
      </c>
      <c r="C709" s="543">
        <v>760242499</v>
      </c>
      <c r="D709" s="789" t="s">
        <v>20450</v>
      </c>
      <c r="E709" s="1194">
        <v>1</v>
      </c>
      <c r="F709" s="866"/>
      <c r="G709" s="542">
        <v>618.91199999999992</v>
      </c>
      <c r="H709" s="279">
        <f>IF(G709="","",G709-G709*COMPASS!$U$9)</f>
        <v>618.91199999999992</v>
      </c>
    </row>
    <row r="710" spans="1:8" ht="15" customHeight="1">
      <c r="A710" s="519" t="s">
        <v>13799</v>
      </c>
      <c r="B710" s="749" t="s">
        <v>421</v>
      </c>
      <c r="C710" s="543">
        <v>760242493</v>
      </c>
      <c r="D710" s="789" t="s">
        <v>20451</v>
      </c>
      <c r="E710" s="1194">
        <v>1</v>
      </c>
      <c r="F710" s="842"/>
      <c r="G710" s="542">
        <v>579.2639999999999</v>
      </c>
      <c r="H710" s="279">
        <f>IF(G710="","",G710-G710*COMPASS!$U$9)</f>
        <v>579.2639999999999</v>
      </c>
    </row>
    <row r="711" spans="1:8" ht="15" customHeight="1">
      <c r="A711" s="519" t="s">
        <v>13800</v>
      </c>
      <c r="B711" s="749" t="s">
        <v>421</v>
      </c>
      <c r="C711" s="543">
        <v>760242494</v>
      </c>
      <c r="D711" s="789" t="s">
        <v>20452</v>
      </c>
      <c r="E711" s="1194">
        <v>1</v>
      </c>
      <c r="F711" s="842"/>
      <c r="G711" s="542">
        <v>579.2639999999999</v>
      </c>
      <c r="H711" s="279">
        <f>IF(G711="","",G711-G711*COMPASS!$U$9)</f>
        <v>579.2639999999999</v>
      </c>
    </row>
    <row r="712" spans="1:8" ht="15" customHeight="1">
      <c r="A712" s="519" t="s">
        <v>14051</v>
      </c>
      <c r="B712" s="749" t="s">
        <v>421</v>
      </c>
      <c r="C712" s="543">
        <v>760242495</v>
      </c>
      <c r="D712" s="520" t="s">
        <v>20453</v>
      </c>
      <c r="E712" s="1194">
        <v>1</v>
      </c>
      <c r="F712" s="842"/>
      <c r="G712" s="542">
        <v>977.91399999999987</v>
      </c>
      <c r="H712" s="279">
        <f>IF(G712="","",G712-G712*COMPASS!$U$9)</f>
        <v>977.91399999999987</v>
      </c>
    </row>
    <row r="713" spans="1:8" ht="15" customHeight="1">
      <c r="A713" s="519" t="s">
        <v>14052</v>
      </c>
      <c r="B713" s="749" t="s">
        <v>421</v>
      </c>
      <c r="C713" s="543">
        <v>760242496</v>
      </c>
      <c r="D713" s="520" t="s">
        <v>20454</v>
      </c>
      <c r="E713" s="1194">
        <v>1</v>
      </c>
      <c r="F713" s="842"/>
      <c r="G713" s="542">
        <v>977.91399999999987</v>
      </c>
      <c r="H713" s="279">
        <f>IF(G713="","",G713-G713*COMPASS!$U$9)</f>
        <v>977.91399999999987</v>
      </c>
    </row>
    <row r="714" spans="1:8" ht="15" customHeight="1">
      <c r="A714" s="519" t="s">
        <v>14053</v>
      </c>
      <c r="B714" s="749" t="s">
        <v>421</v>
      </c>
      <c r="C714" s="543">
        <v>760242500</v>
      </c>
      <c r="D714" s="520" t="s">
        <v>20455</v>
      </c>
      <c r="E714" s="1194">
        <v>1</v>
      </c>
      <c r="F714" s="842"/>
      <c r="G714" s="542">
        <v>1048.404</v>
      </c>
      <c r="H714" s="279">
        <f>IF(G714="","",G714-G714*COMPASS!$U$9)</f>
        <v>1048.404</v>
      </c>
    </row>
    <row r="715" spans="1:8" ht="15" customHeight="1">
      <c r="A715" s="519" t="s">
        <v>14054</v>
      </c>
      <c r="B715" s="749" t="s">
        <v>421</v>
      </c>
      <c r="C715" s="543">
        <v>760242501</v>
      </c>
      <c r="D715" s="520" t="s">
        <v>20456</v>
      </c>
      <c r="E715" s="1194">
        <v>1</v>
      </c>
      <c r="F715" s="842"/>
      <c r="G715" s="542">
        <v>1048.404</v>
      </c>
      <c r="H715" s="279">
        <f>IF(G715="","",G715-G715*COMPASS!$U$9)</f>
        <v>1048.404</v>
      </c>
    </row>
    <row r="716" spans="1:8" ht="15" customHeight="1">
      <c r="A716" s="519" t="s">
        <v>508</v>
      </c>
      <c r="B716" s="749" t="s">
        <v>1192</v>
      </c>
      <c r="C716" s="543" t="s">
        <v>13371</v>
      </c>
      <c r="D716" s="520" t="s">
        <v>8127</v>
      </c>
      <c r="E716" s="1194">
        <v>1</v>
      </c>
      <c r="F716" s="894" t="s">
        <v>14161</v>
      </c>
      <c r="G716" s="632">
        <v>85.169699999999978</v>
      </c>
      <c r="H716" s="279">
        <f>IF(G716="","",G716-G716*COMPASS!$U$9)</f>
        <v>85.169699999999978</v>
      </c>
    </row>
    <row r="717" spans="1:8" ht="15" customHeight="1">
      <c r="A717" s="751" t="s">
        <v>1242</v>
      </c>
      <c r="B717" s="752"/>
      <c r="C717" s="752"/>
      <c r="D717" s="889"/>
      <c r="E717" s="1475"/>
      <c r="F717" s="759"/>
      <c r="G717" s="1482"/>
      <c r="H717" s="279" t="str">
        <f>IF(G717="","",G717-G717*COMPASS!$U$9)</f>
        <v/>
      </c>
    </row>
    <row r="718" spans="1:8" ht="15" customHeight="1">
      <c r="A718" s="675" t="s">
        <v>12294</v>
      </c>
      <c r="B718" s="750" t="s">
        <v>421</v>
      </c>
      <c r="C718" s="543" t="s">
        <v>13372</v>
      </c>
      <c r="D718" s="543" t="s">
        <v>12295</v>
      </c>
      <c r="E718" s="1193">
        <v>1</v>
      </c>
      <c r="F718" s="842"/>
      <c r="G718" s="542">
        <v>18.186</v>
      </c>
      <c r="H718" s="279">
        <f>IF(G718="","",G718-G718*COMPASS!$U$9)</f>
        <v>18.186</v>
      </c>
    </row>
    <row r="719" spans="1:8" ht="15" customHeight="1">
      <c r="A719" s="675" t="s">
        <v>635</v>
      </c>
      <c r="B719" s="750" t="s">
        <v>1192</v>
      </c>
      <c r="C719" s="543" t="s">
        <v>13373</v>
      </c>
      <c r="D719" s="543" t="s">
        <v>8128</v>
      </c>
      <c r="E719" s="1193">
        <v>1</v>
      </c>
      <c r="F719" s="894" t="s">
        <v>14161</v>
      </c>
      <c r="G719" s="632">
        <v>16.955399999999997</v>
      </c>
      <c r="H719" s="279">
        <f>IF(G719="","",G719-G719*COMPASS!$U$9)</f>
        <v>16.955399999999997</v>
      </c>
    </row>
    <row r="720" spans="1:8" ht="15" customHeight="1">
      <c r="A720" s="675" t="s">
        <v>636</v>
      </c>
      <c r="B720" s="750" t="s">
        <v>1192</v>
      </c>
      <c r="C720" s="543" t="s">
        <v>13374</v>
      </c>
      <c r="D720" s="543" t="s">
        <v>8129</v>
      </c>
      <c r="E720" s="1193">
        <v>1</v>
      </c>
      <c r="F720" s="894" t="s">
        <v>14161</v>
      </c>
      <c r="G720" s="632">
        <v>12.427799999999998</v>
      </c>
      <c r="H720" s="279">
        <f>IF(G720="","",G720-G720*COMPASS!$U$9)</f>
        <v>12.427799999999998</v>
      </c>
    </row>
    <row r="721" spans="1:8" ht="15" customHeight="1">
      <c r="A721" s="675" t="s">
        <v>492</v>
      </c>
      <c r="B721" s="750" t="s">
        <v>1192</v>
      </c>
      <c r="C721" s="543" t="s">
        <v>13375</v>
      </c>
      <c r="D721" s="543" t="s">
        <v>8130</v>
      </c>
      <c r="E721" s="1193">
        <v>1</v>
      </c>
      <c r="F721" s="894" t="s">
        <v>14161</v>
      </c>
      <c r="G721" s="632">
        <v>12.704999999999998</v>
      </c>
      <c r="H721" s="279">
        <f>IF(G721="","",G721-G721*COMPASS!$U$9)</f>
        <v>12.704999999999998</v>
      </c>
    </row>
    <row r="722" spans="1:8" ht="15" customHeight="1">
      <c r="A722" s="675" t="s">
        <v>12296</v>
      </c>
      <c r="B722" s="750" t="s">
        <v>421</v>
      </c>
      <c r="C722" s="543">
        <v>760162065</v>
      </c>
      <c r="D722" s="543" t="s">
        <v>12297</v>
      </c>
      <c r="E722" s="1193">
        <v>1</v>
      </c>
      <c r="F722" s="866"/>
      <c r="G722" s="542">
        <v>26.753999999999998</v>
      </c>
      <c r="H722" s="279">
        <f>IF(G722="","",G722-G722*COMPASS!$U$9)</f>
        <v>26.753999999999998</v>
      </c>
    </row>
    <row r="723" spans="1:8" ht="15" customHeight="1">
      <c r="A723" s="675" t="s">
        <v>12298</v>
      </c>
      <c r="B723" s="750" t="s">
        <v>421</v>
      </c>
      <c r="C723" s="543">
        <v>760162073</v>
      </c>
      <c r="D723" s="543" t="s">
        <v>12299</v>
      </c>
      <c r="E723" s="1193">
        <v>1</v>
      </c>
      <c r="F723" s="866"/>
      <c r="G723" s="542">
        <v>32.326000000000001</v>
      </c>
      <c r="H723" s="279">
        <f>IF(G723="","",G723-G723*COMPASS!$U$9)</f>
        <v>32.326000000000001</v>
      </c>
    </row>
    <row r="724" spans="1:8" ht="15" customHeight="1">
      <c r="A724" s="675" t="s">
        <v>12300</v>
      </c>
      <c r="B724" s="750" t="s">
        <v>421</v>
      </c>
      <c r="C724" s="543">
        <v>760162081</v>
      </c>
      <c r="D724" s="543" t="s">
        <v>12301</v>
      </c>
      <c r="E724" s="1193">
        <v>1</v>
      </c>
      <c r="F724" s="866"/>
      <c r="G724" s="542">
        <v>39.199999999999996</v>
      </c>
      <c r="H724" s="279">
        <f>IF(G724="","",G724-G724*COMPASS!$U$9)</f>
        <v>39.199999999999996</v>
      </c>
    </row>
    <row r="725" spans="1:8" ht="15" customHeight="1">
      <c r="A725" s="519" t="s">
        <v>238</v>
      </c>
      <c r="B725" s="749" t="s">
        <v>1192</v>
      </c>
      <c r="C725" s="543" t="s">
        <v>13376</v>
      </c>
      <c r="D725" s="520" t="s">
        <v>8131</v>
      </c>
      <c r="E725" s="1193">
        <v>1</v>
      </c>
      <c r="F725" s="894" t="s">
        <v>14161</v>
      </c>
      <c r="G725" s="632">
        <v>6.2370000000000001</v>
      </c>
      <c r="H725" s="279">
        <f>IF(G725="","",G725-G725*COMPASS!$U$9)</f>
        <v>6.2370000000000001</v>
      </c>
    </row>
    <row r="726" spans="1:8" ht="15" customHeight="1">
      <c r="A726" s="519" t="s">
        <v>1257</v>
      </c>
      <c r="B726" s="749" t="s">
        <v>421</v>
      </c>
      <c r="C726" s="543" t="s">
        <v>13377</v>
      </c>
      <c r="D726" s="520" t="s">
        <v>8132</v>
      </c>
      <c r="E726" s="1193">
        <v>1</v>
      </c>
      <c r="F726" s="842"/>
      <c r="G726" s="542">
        <v>44.646000000000001</v>
      </c>
      <c r="H726" s="279">
        <f>IF(G726="","",G726-G726*COMPASS!$U$9)</f>
        <v>44.646000000000001</v>
      </c>
    </row>
    <row r="727" spans="1:8" ht="15" customHeight="1">
      <c r="A727" s="519" t="s">
        <v>1258</v>
      </c>
      <c r="B727" s="749" t="s">
        <v>1192</v>
      </c>
      <c r="C727" s="543" t="s">
        <v>13378</v>
      </c>
      <c r="D727" s="520" t="s">
        <v>8133</v>
      </c>
      <c r="E727" s="1193">
        <v>1</v>
      </c>
      <c r="F727" s="894" t="s">
        <v>14161</v>
      </c>
      <c r="G727" s="632">
        <v>27.389669999999995</v>
      </c>
      <c r="H727" s="279">
        <f>IF(G727="","",G727-G727*COMPASS!$U$9)</f>
        <v>27.389669999999995</v>
      </c>
    </row>
    <row r="728" spans="1:8" ht="15" customHeight="1">
      <c r="A728" s="519" t="s">
        <v>486</v>
      </c>
      <c r="B728" s="749" t="s">
        <v>421</v>
      </c>
      <c r="C728" s="543" t="s">
        <v>13379</v>
      </c>
      <c r="D728" s="520" t="s">
        <v>8134</v>
      </c>
      <c r="E728" s="1193">
        <v>1</v>
      </c>
      <c r="F728" s="842"/>
      <c r="G728" s="542">
        <v>237.41200000000001</v>
      </c>
      <c r="H728" s="279">
        <f>IF(G728="","",G728-G728*COMPASS!$U$9)</f>
        <v>237.41200000000001</v>
      </c>
    </row>
    <row r="729" spans="1:8" ht="15" customHeight="1">
      <c r="A729" s="519" t="s">
        <v>1330</v>
      </c>
      <c r="B729" s="749" t="s">
        <v>1192</v>
      </c>
      <c r="C729" s="543" t="s">
        <v>13380</v>
      </c>
      <c r="D729" s="520" t="s">
        <v>8135</v>
      </c>
      <c r="E729" s="1193">
        <v>1</v>
      </c>
      <c r="F729" s="894" t="s">
        <v>14161</v>
      </c>
      <c r="G729" s="632">
        <v>139.15439999999998</v>
      </c>
      <c r="H729" s="279">
        <f>IF(G729="","",G729-G729*COMPASS!$U$9)</f>
        <v>139.15439999999998</v>
      </c>
    </row>
    <row r="730" spans="1:8" ht="15" customHeight="1">
      <c r="A730" s="519" t="s">
        <v>991</v>
      </c>
      <c r="B730" s="749" t="s">
        <v>1192</v>
      </c>
      <c r="C730" s="543" t="s">
        <v>13381</v>
      </c>
      <c r="D730" s="520" t="s">
        <v>8136</v>
      </c>
      <c r="E730" s="1193">
        <v>1</v>
      </c>
      <c r="F730" s="894" t="s">
        <v>14161</v>
      </c>
      <c r="G730" s="632">
        <v>224.76299999999998</v>
      </c>
      <c r="H730" s="279">
        <f>IF(G730="","",G730-G730*COMPASS!$U$9)</f>
        <v>224.76299999999998</v>
      </c>
    </row>
    <row r="731" spans="1:8" ht="15" customHeight="1">
      <c r="A731" s="519" t="s">
        <v>649</v>
      </c>
      <c r="B731" s="749" t="s">
        <v>1192</v>
      </c>
      <c r="C731" s="543" t="s">
        <v>13382</v>
      </c>
      <c r="D731" s="520" t="s">
        <v>8137</v>
      </c>
      <c r="E731" s="1193">
        <v>1</v>
      </c>
      <c r="F731" s="894" t="s">
        <v>14161</v>
      </c>
      <c r="G731" s="632">
        <v>59.36699999999999</v>
      </c>
      <c r="H731" s="279">
        <f>IF(G731="","",G731-G731*COMPASS!$U$9)</f>
        <v>59.36699999999999</v>
      </c>
    </row>
    <row r="732" spans="1:8" ht="15" customHeight="1">
      <c r="A732" s="519" t="s">
        <v>204</v>
      </c>
      <c r="B732" s="749" t="s">
        <v>1192</v>
      </c>
      <c r="C732" s="543" t="s">
        <v>13383</v>
      </c>
      <c r="D732" s="520" t="s">
        <v>8138</v>
      </c>
      <c r="E732" s="1193">
        <v>1</v>
      </c>
      <c r="F732" s="894" t="s">
        <v>14161</v>
      </c>
      <c r="G732" s="632">
        <v>20.397299999999998</v>
      </c>
      <c r="H732" s="279">
        <f>IF(G732="","",G732-G732*COMPASS!$U$9)</f>
        <v>20.397299999999998</v>
      </c>
    </row>
    <row r="733" spans="1:8" ht="15" customHeight="1">
      <c r="A733" s="757" t="s">
        <v>10520</v>
      </c>
      <c r="B733" s="752"/>
      <c r="C733" s="753"/>
      <c r="D733" s="889"/>
      <c r="E733" s="1475"/>
      <c r="F733" s="759"/>
      <c r="G733" s="1482"/>
      <c r="H733" s="279" t="str">
        <f>IF(G733="","",G733-G733*COMPASS!$U$9)</f>
        <v/>
      </c>
    </row>
    <row r="734" spans="1:8" ht="15" customHeight="1">
      <c r="A734" s="519" t="s">
        <v>229</v>
      </c>
      <c r="B734" s="749" t="s">
        <v>1192</v>
      </c>
      <c r="C734" s="543" t="s">
        <v>13384</v>
      </c>
      <c r="D734" s="520" t="s">
        <v>8139</v>
      </c>
      <c r="E734" s="1193">
        <v>1</v>
      </c>
      <c r="F734" s="894" t="s">
        <v>14161</v>
      </c>
      <c r="G734" s="632">
        <v>0.69299999999999984</v>
      </c>
      <c r="H734" s="279">
        <f>IF(G734="","",G734-G734*COMPASS!$U$9)</f>
        <v>0.69299999999999984</v>
      </c>
    </row>
    <row r="735" spans="1:8" ht="15" customHeight="1">
      <c r="A735" s="757" t="s">
        <v>13801</v>
      </c>
      <c r="B735" s="752"/>
      <c r="C735" s="753"/>
      <c r="D735" s="889"/>
      <c r="E735" s="1475"/>
      <c r="F735" s="759"/>
      <c r="G735" s="1482"/>
      <c r="H735" s="279" t="str">
        <f>IF(G735="","",G735-G735*COMPASS!$U$9)</f>
        <v/>
      </c>
    </row>
    <row r="736" spans="1:8" ht="15" customHeight="1">
      <c r="A736" s="519" t="s">
        <v>10521</v>
      </c>
      <c r="B736" s="749" t="s">
        <v>992</v>
      </c>
      <c r="C736" s="543" t="s">
        <v>13385</v>
      </c>
      <c r="D736" s="543" t="s">
        <v>20457</v>
      </c>
      <c r="E736" s="1193">
        <v>1</v>
      </c>
      <c r="F736" s="842"/>
      <c r="G736" s="542">
        <v>4.9521639999999998</v>
      </c>
      <c r="H736" s="279">
        <f>IF(G736="","",G736-G736*COMPASS!$U$9)</f>
        <v>4.9521639999999998</v>
      </c>
    </row>
    <row r="737" spans="1:8" ht="15" customHeight="1">
      <c r="A737" s="675" t="s">
        <v>20458</v>
      </c>
      <c r="B737" s="749" t="s">
        <v>1192</v>
      </c>
      <c r="C737" s="543" t="s">
        <v>20459</v>
      </c>
      <c r="D737" s="543" t="s">
        <v>20460</v>
      </c>
      <c r="E737" s="1193"/>
      <c r="F737" s="894" t="s">
        <v>14161</v>
      </c>
      <c r="G737" s="632">
        <v>4.2504</v>
      </c>
      <c r="H737" s="279">
        <f>IF(G737="","",G737-G737*COMPASS!$U$9)</f>
        <v>4.2504</v>
      </c>
    </row>
    <row r="738" spans="1:8" ht="15" customHeight="1">
      <c r="A738" s="519" t="s">
        <v>10522</v>
      </c>
      <c r="B738" s="749" t="s">
        <v>992</v>
      </c>
      <c r="C738" s="543" t="s">
        <v>13386</v>
      </c>
      <c r="D738" s="543" t="s">
        <v>20461</v>
      </c>
      <c r="E738" s="1194">
        <v>1</v>
      </c>
      <c r="F738" s="842"/>
      <c r="G738" s="542">
        <v>8.8661719999999988</v>
      </c>
      <c r="H738" s="279">
        <f>IF(G738="","",G738-G738*COMPASS!$U$9)</f>
        <v>8.8661719999999988</v>
      </c>
    </row>
    <row r="739" spans="1:8" ht="15" customHeight="1">
      <c r="A739" s="519" t="s">
        <v>13672</v>
      </c>
      <c r="B739" s="749" t="s">
        <v>992</v>
      </c>
      <c r="C739" s="543" t="s">
        <v>13673</v>
      </c>
      <c r="D739" s="543" t="s">
        <v>20462</v>
      </c>
      <c r="E739" s="1194">
        <v>1</v>
      </c>
      <c r="F739" s="842"/>
      <c r="G739" s="542">
        <v>3.9467119999999998</v>
      </c>
      <c r="H739" s="279">
        <f>IF(G739="","",G739-G739*COMPASS!$U$9)</f>
        <v>3.9467119999999998</v>
      </c>
    </row>
    <row r="740" spans="1:8" ht="15" customHeight="1">
      <c r="A740" s="519" t="s">
        <v>10523</v>
      </c>
      <c r="B740" s="749" t="s">
        <v>992</v>
      </c>
      <c r="C740" s="543" t="s">
        <v>10524</v>
      </c>
      <c r="D740" s="543" t="s">
        <v>20463</v>
      </c>
      <c r="E740" s="1193">
        <v>1</v>
      </c>
      <c r="F740" s="842"/>
      <c r="G740" s="542">
        <v>9.9200919999999986</v>
      </c>
      <c r="H740" s="279">
        <f>IF(G740="","",G740-G740*COMPASS!$U$9)</f>
        <v>9.9200919999999986</v>
      </c>
    </row>
    <row r="741" spans="1:8" ht="15" customHeight="1">
      <c r="A741" s="519" t="s">
        <v>10525</v>
      </c>
      <c r="B741" s="749" t="s">
        <v>421</v>
      </c>
      <c r="C741" s="543" t="s">
        <v>10526</v>
      </c>
      <c r="D741" s="543" t="s">
        <v>20464</v>
      </c>
      <c r="E741" s="1194">
        <v>1</v>
      </c>
      <c r="F741" s="842"/>
      <c r="G741" s="542">
        <v>18.840779999999999</v>
      </c>
      <c r="H741" s="279">
        <f>IF(G741="","",G741-G741*COMPASS!$U$9)</f>
        <v>18.840779999999999</v>
      </c>
    </row>
    <row r="742" spans="1:8" ht="15" customHeight="1">
      <c r="A742" s="1478" t="s">
        <v>21031</v>
      </c>
      <c r="B742" s="1479" t="s">
        <v>21032</v>
      </c>
      <c r="C742" s="1480">
        <v>760004291</v>
      </c>
      <c r="D742" s="1480" t="s">
        <v>21033</v>
      </c>
      <c r="E742" s="1194">
        <v>1</v>
      </c>
      <c r="F742" s="842"/>
      <c r="G742" s="542">
        <v>27.507595359999996</v>
      </c>
      <c r="H742" s="279">
        <f>IF(G742="","",G742-G742*COMPASS!$U$9)</f>
        <v>27.507595359999996</v>
      </c>
    </row>
    <row r="743" spans="1:8" ht="15" customHeight="1">
      <c r="A743" s="757" t="s">
        <v>10527</v>
      </c>
      <c r="B743" s="752"/>
      <c r="C743" s="753"/>
      <c r="D743" s="889"/>
      <c r="E743" s="1475"/>
      <c r="F743" s="759"/>
      <c r="G743" s="1482"/>
      <c r="H743" s="279" t="str">
        <f>IF(G743="","",G743-G743*COMPASS!$U$9)</f>
        <v/>
      </c>
    </row>
    <row r="744" spans="1:8" ht="15" customHeight="1">
      <c r="A744" s="519" t="s">
        <v>960</v>
      </c>
      <c r="B744" s="749" t="s">
        <v>1192</v>
      </c>
      <c r="C744" s="543" t="s">
        <v>5165</v>
      </c>
      <c r="D744" s="520" t="s">
        <v>13916</v>
      </c>
      <c r="E744" s="1193">
        <v>1</v>
      </c>
      <c r="F744" s="894" t="s">
        <v>14161</v>
      </c>
      <c r="G744" s="632">
        <v>1.1549999999999998</v>
      </c>
      <c r="H744" s="279">
        <f>IF(G744="","",G744-G744*COMPASS!$U$9)</f>
        <v>1.1549999999999998</v>
      </c>
    </row>
    <row r="745" spans="1:8" ht="15" customHeight="1">
      <c r="A745" s="519" t="s">
        <v>1117</v>
      </c>
      <c r="B745" s="749" t="s">
        <v>1192</v>
      </c>
      <c r="C745" s="543" t="s">
        <v>5166</v>
      </c>
      <c r="D745" s="520" t="s">
        <v>13917</v>
      </c>
      <c r="E745" s="1193">
        <v>1</v>
      </c>
      <c r="F745" s="894" t="s">
        <v>14161</v>
      </c>
      <c r="G745" s="632">
        <v>1.7186399999999999</v>
      </c>
      <c r="H745" s="279">
        <f>IF(G745="","",G745-G745*COMPASS!$U$9)</f>
        <v>1.7186399999999999</v>
      </c>
    </row>
    <row r="746" spans="1:8" ht="15" customHeight="1">
      <c r="A746" s="519" t="s">
        <v>235</v>
      </c>
      <c r="B746" s="749" t="s">
        <v>1192</v>
      </c>
      <c r="C746" s="543" t="s">
        <v>5167</v>
      </c>
      <c r="D746" s="520" t="s">
        <v>13918</v>
      </c>
      <c r="E746" s="1193">
        <v>1</v>
      </c>
      <c r="F746" s="894" t="s">
        <v>14161</v>
      </c>
      <c r="G746" s="632">
        <v>2.2406999999999995</v>
      </c>
      <c r="H746" s="279">
        <f>IF(G746="","",G746-G746*COMPASS!$U$9)</f>
        <v>2.2406999999999995</v>
      </c>
    </row>
    <row r="747" spans="1:8" ht="15" customHeight="1">
      <c r="A747" s="519" t="s">
        <v>266</v>
      </c>
      <c r="B747" s="749" t="s">
        <v>1192</v>
      </c>
      <c r="C747" s="543" t="s">
        <v>13387</v>
      </c>
      <c r="D747" s="520" t="s">
        <v>17778</v>
      </c>
      <c r="E747" s="1193">
        <v>1</v>
      </c>
      <c r="F747" s="894" t="s">
        <v>14161</v>
      </c>
      <c r="G747" s="632">
        <v>0.77847</v>
      </c>
      <c r="H747" s="279">
        <f>IF(G747="","",G747-G747*COMPASS!$U$9)</f>
        <v>0.77847</v>
      </c>
    </row>
    <row r="748" spans="1:8" ht="15" customHeight="1">
      <c r="A748" s="519" t="s">
        <v>18142</v>
      </c>
      <c r="B748" s="749" t="s">
        <v>1192</v>
      </c>
      <c r="C748" s="543" t="s">
        <v>18143</v>
      </c>
      <c r="D748" s="520" t="s">
        <v>18144</v>
      </c>
      <c r="E748" s="1193"/>
      <c r="F748" s="894" t="s">
        <v>14161</v>
      </c>
      <c r="G748" s="632">
        <v>0.97019999999999984</v>
      </c>
      <c r="H748" s="279">
        <f>IF(G748="","",G748-G748*COMPASS!$U$9)</f>
        <v>0.97019999999999984</v>
      </c>
    </row>
    <row r="749" spans="1:8" ht="15" customHeight="1">
      <c r="A749" s="519" t="s">
        <v>21</v>
      </c>
      <c r="B749" s="749" t="s">
        <v>1192</v>
      </c>
      <c r="C749" s="543" t="s">
        <v>13388</v>
      </c>
      <c r="D749" s="520" t="s">
        <v>17779</v>
      </c>
      <c r="E749" s="1193">
        <v>1</v>
      </c>
      <c r="F749" s="894" t="s">
        <v>14161</v>
      </c>
      <c r="G749" s="632">
        <v>1.0394999999999999</v>
      </c>
      <c r="H749" s="279">
        <f>IF(G749="","",G749-G749*COMPASS!$U$9)</f>
        <v>1.0394999999999999</v>
      </c>
    </row>
    <row r="750" spans="1:8" ht="15" customHeight="1">
      <c r="A750" s="519" t="s">
        <v>286</v>
      </c>
      <c r="B750" s="749" t="s">
        <v>421</v>
      </c>
      <c r="C750" s="543" t="s">
        <v>13389</v>
      </c>
      <c r="D750" s="520" t="s">
        <v>17780</v>
      </c>
      <c r="E750" s="1193">
        <v>1</v>
      </c>
      <c r="F750" s="842"/>
      <c r="G750" s="542">
        <v>2.1599059999999999</v>
      </c>
      <c r="H750" s="279">
        <f>IF(G750="","",G750-G750*COMPASS!$U$9)</f>
        <v>2.1599059999999999</v>
      </c>
    </row>
    <row r="751" spans="1:8" ht="15" customHeight="1">
      <c r="A751" s="519" t="s">
        <v>17290</v>
      </c>
      <c r="B751" s="749" t="s">
        <v>8233</v>
      </c>
      <c r="C751" s="543" t="s">
        <v>13390</v>
      </c>
      <c r="D751" s="520" t="s">
        <v>17781</v>
      </c>
      <c r="E751" s="1194">
        <v>1</v>
      </c>
      <c r="F751" s="1228" t="s">
        <v>14161</v>
      </c>
      <c r="G751" s="632">
        <v>1.8941999999999994</v>
      </c>
      <c r="H751" s="279">
        <f>IF(G751="","",G751-G751*COMPASS!$U$9)</f>
        <v>1.8941999999999994</v>
      </c>
    </row>
    <row r="752" spans="1:8" ht="15" customHeight="1">
      <c r="A752" s="519" t="s">
        <v>662</v>
      </c>
      <c r="B752" s="891" t="s">
        <v>8233</v>
      </c>
      <c r="C752" s="543" t="s">
        <v>5168</v>
      </c>
      <c r="D752" s="520" t="s">
        <v>17782</v>
      </c>
      <c r="E752" s="1194">
        <v>1</v>
      </c>
      <c r="F752" s="1228" t="s">
        <v>14161</v>
      </c>
      <c r="G752" s="632">
        <v>1.2473999999999998</v>
      </c>
      <c r="H752" s="279">
        <f>IF(G752="","",G752-G752*COMPASS!$U$9)</f>
        <v>1.2473999999999998</v>
      </c>
    </row>
    <row r="753" spans="1:8" ht="15" customHeight="1">
      <c r="A753" s="519" t="s">
        <v>1188</v>
      </c>
      <c r="B753" s="749" t="s">
        <v>8233</v>
      </c>
      <c r="C753" s="543" t="s">
        <v>5169</v>
      </c>
      <c r="D753" s="520" t="s">
        <v>17783</v>
      </c>
      <c r="E753" s="1194">
        <v>1</v>
      </c>
      <c r="F753" s="1228" t="s">
        <v>14161</v>
      </c>
      <c r="G753" s="632">
        <v>2.9336999999999995</v>
      </c>
      <c r="H753" s="279">
        <f>IF(G753="","",G753-G753*COMPASS!$U$9)</f>
        <v>2.9336999999999995</v>
      </c>
    </row>
    <row r="754" spans="1:8" ht="15" customHeight="1">
      <c r="A754" s="519" t="s">
        <v>1189</v>
      </c>
      <c r="B754" s="749" t="s">
        <v>1192</v>
      </c>
      <c r="C754" s="543" t="s">
        <v>5170</v>
      </c>
      <c r="D754" s="520" t="s">
        <v>17784</v>
      </c>
      <c r="E754" s="1194">
        <v>1</v>
      </c>
      <c r="F754" s="1228" t="s">
        <v>14161</v>
      </c>
      <c r="G754" s="632">
        <v>2.2406999999999995</v>
      </c>
      <c r="H754" s="279">
        <f>IF(G754="","",G754-G754*COMPASS!$U$9)</f>
        <v>2.2406999999999995</v>
      </c>
    </row>
    <row r="755" spans="1:8" ht="15" customHeight="1">
      <c r="A755" s="519" t="s">
        <v>315</v>
      </c>
      <c r="B755" s="891" t="s">
        <v>8233</v>
      </c>
      <c r="C755" s="543" t="s">
        <v>5171</v>
      </c>
      <c r="D755" s="520" t="s">
        <v>17785</v>
      </c>
      <c r="E755" s="1194">
        <v>1</v>
      </c>
      <c r="F755" s="1228" t="s">
        <v>14161</v>
      </c>
      <c r="G755" s="632">
        <v>4.3197000000000001</v>
      </c>
      <c r="H755" s="279">
        <f>IF(G755="","",G755-G755*COMPASS!$U$9)</f>
        <v>4.3197000000000001</v>
      </c>
    </row>
    <row r="756" spans="1:8" ht="15" customHeight="1">
      <c r="A756" s="519" t="s">
        <v>374</v>
      </c>
      <c r="B756" s="749" t="s">
        <v>8233</v>
      </c>
      <c r="C756" s="543" t="s">
        <v>5172</v>
      </c>
      <c r="D756" s="520" t="s">
        <v>17786</v>
      </c>
      <c r="E756" s="1194">
        <v>1</v>
      </c>
      <c r="F756" s="1228" t="s">
        <v>14161</v>
      </c>
      <c r="G756" s="632">
        <v>8.2466999999999988</v>
      </c>
      <c r="H756" s="279">
        <f>IF(G756="","",G756-G756*COMPASS!$U$9)</f>
        <v>8.2466999999999988</v>
      </c>
    </row>
    <row r="757" spans="1:8" ht="15" customHeight="1">
      <c r="A757" s="675" t="s">
        <v>20465</v>
      </c>
      <c r="B757" s="891" t="s">
        <v>8233</v>
      </c>
      <c r="C757" s="543" t="s">
        <v>20466</v>
      </c>
      <c r="D757" s="543" t="s">
        <v>20467</v>
      </c>
      <c r="E757" s="1194"/>
      <c r="F757" s="1228" t="s">
        <v>14161</v>
      </c>
      <c r="G757" s="632">
        <v>8.0849999999999991</v>
      </c>
      <c r="H757" s="279">
        <f>IF(G757="","",G757-G757*COMPASS!$U$9)</f>
        <v>8.0849999999999991</v>
      </c>
    </row>
    <row r="758" spans="1:8" ht="15" customHeight="1">
      <c r="A758" s="751" t="s">
        <v>10528</v>
      </c>
      <c r="B758" s="752"/>
      <c r="C758" s="753"/>
      <c r="D758" s="889"/>
      <c r="E758" s="1475"/>
      <c r="F758" s="759"/>
      <c r="G758" s="1482"/>
      <c r="H758" s="279" t="str">
        <f>IF(G758="","",G758-G758*COMPASS!$U$9)</f>
        <v/>
      </c>
    </row>
    <row r="759" spans="1:8" ht="15" customHeight="1">
      <c r="A759" s="519" t="s">
        <v>316</v>
      </c>
      <c r="B759" s="749" t="s">
        <v>1192</v>
      </c>
      <c r="C759" s="543" t="s">
        <v>3914</v>
      </c>
      <c r="D759" s="520" t="s">
        <v>13919</v>
      </c>
      <c r="E759" s="1193">
        <v>1</v>
      </c>
      <c r="F759" s="894" t="s">
        <v>14161</v>
      </c>
      <c r="G759" s="632">
        <v>1.3859999999999997</v>
      </c>
      <c r="H759" s="279">
        <f>IF(G759="","",G759-G759*COMPASS!$U$9)</f>
        <v>1.3859999999999997</v>
      </c>
    </row>
    <row r="760" spans="1:8" ht="15" customHeight="1">
      <c r="A760" s="519" t="s">
        <v>317</v>
      </c>
      <c r="B760" s="749" t="s">
        <v>1192</v>
      </c>
      <c r="C760" s="543" t="s">
        <v>3915</v>
      </c>
      <c r="D760" s="520" t="s">
        <v>13920</v>
      </c>
      <c r="E760" s="1193">
        <v>1</v>
      </c>
      <c r="F760" s="894" t="s">
        <v>14161</v>
      </c>
      <c r="G760" s="632">
        <v>1.7786999999999997</v>
      </c>
      <c r="H760" s="279">
        <f>IF(G760="","",G760-G760*COMPASS!$U$9)</f>
        <v>1.7786999999999997</v>
      </c>
    </row>
    <row r="761" spans="1:8" ht="15" customHeight="1">
      <c r="A761" s="519" t="s">
        <v>479</v>
      </c>
      <c r="B761" s="749" t="s">
        <v>1192</v>
      </c>
      <c r="C761" s="543" t="s">
        <v>3916</v>
      </c>
      <c r="D761" s="520" t="s">
        <v>13921</v>
      </c>
      <c r="E761" s="1193">
        <v>1</v>
      </c>
      <c r="F761" s="894" t="s">
        <v>14161</v>
      </c>
      <c r="G761" s="632">
        <v>2.7719999999999994</v>
      </c>
      <c r="H761" s="279">
        <f>IF(G761="","",G761-G761*COMPASS!$U$9)</f>
        <v>2.7719999999999994</v>
      </c>
    </row>
    <row r="762" spans="1:8" ht="15" customHeight="1">
      <c r="A762" s="519" t="s">
        <v>480</v>
      </c>
      <c r="B762" s="749" t="s">
        <v>1192</v>
      </c>
      <c r="C762" s="543" t="s">
        <v>3917</v>
      </c>
      <c r="D762" s="520" t="s">
        <v>13922</v>
      </c>
      <c r="E762" s="1193">
        <v>1</v>
      </c>
      <c r="F762" s="894" t="s">
        <v>14161</v>
      </c>
      <c r="G762" s="632">
        <v>2.8643999999999994</v>
      </c>
      <c r="H762" s="279">
        <f>IF(G762="","",G762-G762*COMPASS!$U$9)</f>
        <v>2.8643999999999994</v>
      </c>
    </row>
    <row r="763" spans="1:8" ht="15" customHeight="1">
      <c r="A763" s="519" t="s">
        <v>543</v>
      </c>
      <c r="B763" s="749" t="s">
        <v>1192</v>
      </c>
      <c r="C763" s="543" t="s">
        <v>3918</v>
      </c>
      <c r="D763" s="520" t="s">
        <v>13923</v>
      </c>
      <c r="E763" s="1193">
        <v>1</v>
      </c>
      <c r="F763" s="894" t="s">
        <v>14161</v>
      </c>
      <c r="G763" s="632">
        <v>2.7257999999999996</v>
      </c>
      <c r="H763" s="279">
        <f>IF(G763="","",G763-G763*COMPASS!$U$9)</f>
        <v>2.7257999999999996</v>
      </c>
    </row>
    <row r="764" spans="1:8" ht="15" customHeight="1">
      <c r="A764" s="519" t="s">
        <v>1011</v>
      </c>
      <c r="B764" s="749" t="s">
        <v>1192</v>
      </c>
      <c r="C764" s="543" t="s">
        <v>13391</v>
      </c>
      <c r="D764" s="520" t="s">
        <v>13924</v>
      </c>
      <c r="E764" s="1193">
        <v>1</v>
      </c>
      <c r="F764" s="894" t="s">
        <v>14161</v>
      </c>
      <c r="G764" s="632">
        <v>3.0260999999999996</v>
      </c>
      <c r="H764" s="279">
        <f>IF(G764="","",G764-G764*COMPASS!$U$9)</f>
        <v>3.0260999999999996</v>
      </c>
    </row>
    <row r="765" spans="1:8" ht="15" customHeight="1">
      <c r="A765" s="519" t="s">
        <v>855</v>
      </c>
      <c r="B765" s="749" t="s">
        <v>1192</v>
      </c>
      <c r="C765" s="543" t="s">
        <v>13392</v>
      </c>
      <c r="D765" s="520" t="s">
        <v>13925</v>
      </c>
      <c r="E765" s="1193">
        <v>1</v>
      </c>
      <c r="F765" s="894" t="s">
        <v>14161</v>
      </c>
      <c r="G765" s="632">
        <v>1.7786999999999997</v>
      </c>
      <c r="H765" s="279">
        <f>IF(G765="","",G765-G765*COMPASS!$U$9)</f>
        <v>1.7786999999999997</v>
      </c>
    </row>
    <row r="766" spans="1:8" ht="15" customHeight="1">
      <c r="A766" s="751" t="s">
        <v>10529</v>
      </c>
      <c r="B766" s="752"/>
      <c r="C766" s="753"/>
      <c r="D766" s="889"/>
      <c r="E766" s="1475"/>
      <c r="F766" s="759"/>
      <c r="G766" s="1482"/>
      <c r="H766" s="279" t="str">
        <f>IF(G766="","",G766-G766*COMPASS!$U$9)</f>
        <v/>
      </c>
    </row>
    <row r="767" spans="1:8" ht="15" customHeight="1">
      <c r="A767" s="519" t="s">
        <v>1305</v>
      </c>
      <c r="B767" s="749" t="s">
        <v>1192</v>
      </c>
      <c r="C767" s="543" t="s">
        <v>5173</v>
      </c>
      <c r="D767" s="520" t="s">
        <v>13926</v>
      </c>
      <c r="E767" s="1193">
        <v>1</v>
      </c>
      <c r="F767" s="894" t="s">
        <v>14161</v>
      </c>
      <c r="G767" s="632">
        <v>1.2011999999999998</v>
      </c>
      <c r="H767" s="279">
        <f>IF(G767="","",G767-G767*COMPASS!$U$9)</f>
        <v>1.2011999999999998</v>
      </c>
    </row>
    <row r="768" spans="1:8" ht="15" customHeight="1">
      <c r="A768" s="519" t="s">
        <v>1068</v>
      </c>
      <c r="B768" s="749" t="s">
        <v>1192</v>
      </c>
      <c r="C768" s="543" t="s">
        <v>450</v>
      </c>
      <c r="D768" s="520" t="s">
        <v>13927</v>
      </c>
      <c r="E768" s="1193">
        <v>1</v>
      </c>
      <c r="F768" s="894" t="s">
        <v>14161</v>
      </c>
      <c r="G768" s="632">
        <v>1.3397999999999997</v>
      </c>
      <c r="H768" s="279">
        <f>IF(G768="","",G768-G768*COMPASS!$U$9)</f>
        <v>1.3397999999999997</v>
      </c>
    </row>
    <row r="769" spans="1:8" ht="15" customHeight="1">
      <c r="A769" s="519" t="s">
        <v>1069</v>
      </c>
      <c r="B769" s="749" t="s">
        <v>1192</v>
      </c>
      <c r="C769" s="543" t="s">
        <v>451</v>
      </c>
      <c r="D769" s="520" t="s">
        <v>13928</v>
      </c>
      <c r="E769" s="1193">
        <v>1</v>
      </c>
      <c r="F769" s="894" t="s">
        <v>14161</v>
      </c>
      <c r="G769" s="632">
        <v>1.6631999999999998</v>
      </c>
      <c r="H769" s="279">
        <f>IF(G769="","",G769-G769*COMPASS!$U$9)</f>
        <v>1.6631999999999998</v>
      </c>
    </row>
    <row r="770" spans="1:8" ht="15" customHeight="1">
      <c r="A770" s="519" t="s">
        <v>897</v>
      </c>
      <c r="B770" s="749" t="s">
        <v>1192</v>
      </c>
      <c r="C770" s="543" t="s">
        <v>1193</v>
      </c>
      <c r="D770" s="520" t="s">
        <v>13929</v>
      </c>
      <c r="E770" s="1193">
        <v>1</v>
      </c>
      <c r="F770" s="894" t="s">
        <v>14161</v>
      </c>
      <c r="G770" s="632">
        <v>2.6333999999999995</v>
      </c>
      <c r="H770" s="279">
        <f>IF(G770="","",G770-G770*COMPASS!$U$9)</f>
        <v>2.6333999999999995</v>
      </c>
    </row>
    <row r="771" spans="1:8" ht="15" customHeight="1">
      <c r="A771" s="519" t="s">
        <v>898</v>
      </c>
      <c r="B771" s="749" t="s">
        <v>8233</v>
      </c>
      <c r="C771" s="543" t="s">
        <v>5174</v>
      </c>
      <c r="D771" s="520" t="s">
        <v>17787</v>
      </c>
      <c r="E771" s="1193">
        <v>1</v>
      </c>
      <c r="F771" s="894" t="s">
        <v>14161</v>
      </c>
      <c r="G771" s="632">
        <v>1.5938999999999997</v>
      </c>
      <c r="H771" s="279">
        <f>IF(G771="","",G771-G771*COMPASS!$U$9)</f>
        <v>1.5938999999999997</v>
      </c>
    </row>
    <row r="772" spans="1:8" ht="15" customHeight="1">
      <c r="A772" s="519" t="s">
        <v>151</v>
      </c>
      <c r="B772" s="749" t="s">
        <v>8233</v>
      </c>
      <c r="C772" s="543" t="s">
        <v>5175</v>
      </c>
      <c r="D772" s="520" t="s">
        <v>17788</v>
      </c>
      <c r="E772" s="1193">
        <v>1</v>
      </c>
      <c r="F772" s="894" t="s">
        <v>14161</v>
      </c>
      <c r="G772" s="632">
        <v>2.2175999999999996</v>
      </c>
      <c r="H772" s="279">
        <f>IF(G772="","",G772-G772*COMPASS!$U$9)</f>
        <v>2.2175999999999996</v>
      </c>
    </row>
    <row r="773" spans="1:8" ht="15" customHeight="1">
      <c r="A773" s="519" t="s">
        <v>477</v>
      </c>
      <c r="B773" s="749" t="s">
        <v>8233</v>
      </c>
      <c r="C773" s="543" t="s">
        <v>5176</v>
      </c>
      <c r="D773" s="520" t="s">
        <v>17789</v>
      </c>
      <c r="E773" s="1193">
        <v>1</v>
      </c>
      <c r="F773" s="894" t="s">
        <v>14161</v>
      </c>
      <c r="G773" s="632">
        <v>4.8740999999999994</v>
      </c>
      <c r="H773" s="279">
        <f>IF(G773="","",G773-G773*COMPASS!$U$9)</f>
        <v>4.8740999999999994</v>
      </c>
    </row>
    <row r="774" spans="1:8" ht="15" customHeight="1">
      <c r="A774" s="675" t="s">
        <v>12558</v>
      </c>
      <c r="B774" s="749" t="s">
        <v>8233</v>
      </c>
      <c r="C774" s="543" t="s">
        <v>12559</v>
      </c>
      <c r="D774" s="543" t="s">
        <v>17790</v>
      </c>
      <c r="E774" s="1193">
        <v>1</v>
      </c>
      <c r="F774" s="894" t="s">
        <v>14161</v>
      </c>
      <c r="G774" s="632">
        <v>6.8144999999999989</v>
      </c>
      <c r="H774" s="279">
        <f>IF(G774="","",G774-G774*COMPASS!$U$9)</f>
        <v>6.8144999999999989</v>
      </c>
    </row>
    <row r="775" spans="1:8" ht="15" customHeight="1">
      <c r="A775" s="519" t="s">
        <v>617</v>
      </c>
      <c r="B775" s="749" t="s">
        <v>8233</v>
      </c>
      <c r="C775" s="543" t="s">
        <v>13393</v>
      </c>
      <c r="D775" s="520" t="s">
        <v>17791</v>
      </c>
      <c r="E775" s="1193">
        <v>1</v>
      </c>
      <c r="F775" s="894" t="s">
        <v>14161</v>
      </c>
      <c r="G775" s="632">
        <v>1.2242999999999999</v>
      </c>
      <c r="H775" s="279">
        <f>IF(G775="","",G775-G775*COMPASS!$U$9)</f>
        <v>1.2242999999999999</v>
      </c>
    </row>
    <row r="776" spans="1:8" ht="15" customHeight="1">
      <c r="A776" s="519" t="s">
        <v>493</v>
      </c>
      <c r="B776" s="749" t="s">
        <v>8233</v>
      </c>
      <c r="C776" s="543" t="s">
        <v>13394</v>
      </c>
      <c r="D776" s="520" t="s">
        <v>17792</v>
      </c>
      <c r="E776" s="1193">
        <v>1</v>
      </c>
      <c r="F776" s="894" t="s">
        <v>14161</v>
      </c>
      <c r="G776" s="632">
        <v>1.6631999999999998</v>
      </c>
      <c r="H776" s="279">
        <f>IF(G776="","",G776-G776*COMPASS!$U$9)</f>
        <v>1.6631999999999998</v>
      </c>
    </row>
    <row r="777" spans="1:8" ht="15" customHeight="1">
      <c r="A777" s="519" t="s">
        <v>494</v>
      </c>
      <c r="B777" s="749" t="s">
        <v>421</v>
      </c>
      <c r="C777" s="543" t="s">
        <v>13395</v>
      </c>
      <c r="D777" s="520" t="s">
        <v>17793</v>
      </c>
      <c r="E777" s="1193">
        <v>1</v>
      </c>
      <c r="F777" s="842"/>
      <c r="G777" s="542">
        <v>3.1253880000000001</v>
      </c>
      <c r="H777" s="279">
        <f>IF(G777="","",G777-G777*COMPASS!$U$9)</f>
        <v>3.1253880000000001</v>
      </c>
    </row>
    <row r="778" spans="1:8" ht="15" customHeight="1">
      <c r="A778" s="519" t="s">
        <v>495</v>
      </c>
      <c r="B778" s="749" t="s">
        <v>421</v>
      </c>
      <c r="C778" s="543" t="s">
        <v>13396</v>
      </c>
      <c r="D778" s="520" t="s">
        <v>17794</v>
      </c>
      <c r="E778" s="1193">
        <v>1</v>
      </c>
      <c r="F778" s="842"/>
      <c r="G778" s="542">
        <v>3.8243659999999995</v>
      </c>
      <c r="H778" s="279">
        <f>IF(G778="","",G778-G778*COMPASS!$U$9)</f>
        <v>3.8243659999999995</v>
      </c>
    </row>
    <row r="779" spans="1:8" ht="15" customHeight="1">
      <c r="A779" s="751" t="s">
        <v>8140</v>
      </c>
      <c r="B779" s="752"/>
      <c r="C779" s="753"/>
      <c r="D779" s="889"/>
      <c r="E779" s="1475"/>
      <c r="F779" s="759"/>
      <c r="G779" s="1482"/>
      <c r="H779" s="279" t="str">
        <f>IF(G779="","",G779-G779*COMPASS!$U$9)</f>
        <v/>
      </c>
    </row>
    <row r="780" spans="1:8" ht="15" customHeight="1">
      <c r="A780" s="519" t="s">
        <v>466</v>
      </c>
      <c r="B780" s="749" t="s">
        <v>1192</v>
      </c>
      <c r="C780" s="543" t="s">
        <v>13397</v>
      </c>
      <c r="D780" s="520" t="s">
        <v>8141</v>
      </c>
      <c r="E780" s="1193">
        <v>8</v>
      </c>
      <c r="F780" s="894" t="s">
        <v>14161</v>
      </c>
      <c r="G780" s="632">
        <v>3.857699999999999</v>
      </c>
      <c r="H780" s="279">
        <f>IF(G780="","",G780-G780*COMPASS!$U$9)</f>
        <v>3.857699999999999</v>
      </c>
    </row>
    <row r="781" spans="1:8" ht="15" customHeight="1">
      <c r="A781" s="751" t="s">
        <v>1031</v>
      </c>
      <c r="B781" s="752"/>
      <c r="C781" s="753"/>
      <c r="D781" s="889"/>
      <c r="E781" s="1475"/>
      <c r="F781" s="759"/>
      <c r="G781" s="1482"/>
      <c r="H781" s="279" t="str">
        <f>IF(G781="","",G781-G781*COMPASS!$U$9)</f>
        <v/>
      </c>
    </row>
    <row r="782" spans="1:8" ht="15" customHeight="1">
      <c r="A782" s="519" t="s">
        <v>17291</v>
      </c>
      <c r="B782" s="749" t="s">
        <v>421</v>
      </c>
      <c r="C782" s="789" t="s">
        <v>17292</v>
      </c>
      <c r="D782" s="789" t="s">
        <v>17795</v>
      </c>
      <c r="E782" s="1194">
        <v>1</v>
      </c>
      <c r="F782" s="842"/>
      <c r="G782" s="542">
        <v>110.43199999999999</v>
      </c>
      <c r="H782" s="279">
        <f>IF(G782="","",G782-G782*COMPASS!$U$9)</f>
        <v>110.43199999999999</v>
      </c>
    </row>
    <row r="783" spans="1:8" ht="15" customHeight="1">
      <c r="A783" s="519" t="s">
        <v>17293</v>
      </c>
      <c r="B783" s="749" t="s">
        <v>421</v>
      </c>
      <c r="C783" s="789" t="s">
        <v>17294</v>
      </c>
      <c r="D783" s="789" t="s">
        <v>17295</v>
      </c>
      <c r="E783" s="1194">
        <v>1</v>
      </c>
      <c r="F783" s="842"/>
      <c r="G783" s="542">
        <v>52.555999999999997</v>
      </c>
      <c r="H783" s="279">
        <f>IF(G783="","",G783-G783*COMPASS!$U$9)</f>
        <v>52.555999999999997</v>
      </c>
    </row>
    <row r="784" spans="1:8" ht="15" customHeight="1">
      <c r="A784" s="519" t="s">
        <v>1061</v>
      </c>
      <c r="B784" s="891" t="s">
        <v>8233</v>
      </c>
      <c r="C784" s="789" t="s">
        <v>13398</v>
      </c>
      <c r="D784" s="789" t="s">
        <v>17295</v>
      </c>
      <c r="E784" s="1194">
        <v>1</v>
      </c>
      <c r="F784" s="866"/>
      <c r="G784" s="632">
        <v>88.934999999999988</v>
      </c>
      <c r="H784" s="279">
        <f>IF(G784="","",G784-G784*COMPASS!$U$9)</f>
        <v>88.934999999999988</v>
      </c>
    </row>
    <row r="785" spans="1:8" ht="15" customHeight="1">
      <c r="A785" s="519" t="s">
        <v>17296</v>
      </c>
      <c r="B785" s="749" t="s">
        <v>421</v>
      </c>
      <c r="C785" s="789" t="s">
        <v>17297</v>
      </c>
      <c r="D785" s="789" t="s">
        <v>17298</v>
      </c>
      <c r="E785" s="1194">
        <v>1</v>
      </c>
      <c r="F785" s="842"/>
      <c r="G785" s="542">
        <v>167.874</v>
      </c>
      <c r="H785" s="279">
        <f>IF(G785="","",G785-G785*COMPASS!$U$9)</f>
        <v>167.874</v>
      </c>
    </row>
    <row r="786" spans="1:8" ht="15" customHeight="1">
      <c r="A786" s="519" t="s">
        <v>1401</v>
      </c>
      <c r="B786" s="749" t="s">
        <v>421</v>
      </c>
      <c r="C786" s="543" t="s">
        <v>13399</v>
      </c>
      <c r="D786" s="520" t="s">
        <v>17298</v>
      </c>
      <c r="E786" s="1193">
        <v>20</v>
      </c>
      <c r="F786" s="842"/>
      <c r="G786" s="542">
        <v>111.67799999999998</v>
      </c>
      <c r="H786" s="279">
        <f>IF(G786="","",G786-G786*COMPASS!$U$9)</f>
        <v>111.67799999999998</v>
      </c>
    </row>
    <row r="787" spans="1:8" ht="15" customHeight="1">
      <c r="A787" s="751" t="s">
        <v>1264</v>
      </c>
      <c r="B787" s="753"/>
      <c r="C787" s="753"/>
      <c r="D787" s="889"/>
      <c r="E787" s="1475"/>
      <c r="F787" s="759"/>
      <c r="G787" s="1482"/>
      <c r="H787" s="279" t="str">
        <f>IF(G787="","",G787-G787*COMPASS!$U$9)</f>
        <v/>
      </c>
    </row>
    <row r="788" spans="1:8" ht="15" customHeight="1">
      <c r="A788" s="519" t="s">
        <v>721</v>
      </c>
      <c r="B788" s="749" t="s">
        <v>992</v>
      </c>
      <c r="C788" s="543" t="s">
        <v>13802</v>
      </c>
      <c r="D788" s="543" t="s">
        <v>8142</v>
      </c>
      <c r="E788" s="1193">
        <v>10</v>
      </c>
      <c r="F788" s="842"/>
      <c r="G788" s="542">
        <v>6.4155000000000006</v>
      </c>
      <c r="H788" s="279">
        <f>IF(G788="","",G788-G788*COMPASS!$U$9)</f>
        <v>6.4155000000000006</v>
      </c>
    </row>
    <row r="789" spans="1:8" ht="15" customHeight="1">
      <c r="A789" s="519" t="s">
        <v>9326</v>
      </c>
      <c r="B789" s="749" t="s">
        <v>992</v>
      </c>
      <c r="C789" s="543" t="s">
        <v>13803</v>
      </c>
      <c r="D789" s="543" t="s">
        <v>9288</v>
      </c>
      <c r="E789" s="1193">
        <v>10</v>
      </c>
      <c r="F789" s="842"/>
      <c r="G789" s="542">
        <v>7.2799999999999994</v>
      </c>
      <c r="H789" s="279">
        <f>IF(G789="","",G789-G789*COMPASS!$U$9)</f>
        <v>7.2799999999999994</v>
      </c>
    </row>
    <row r="790" spans="1:8" ht="15" customHeight="1">
      <c r="A790" s="519" t="s">
        <v>2507</v>
      </c>
      <c r="B790" s="749" t="s">
        <v>421</v>
      </c>
      <c r="C790" s="543" t="s">
        <v>13400</v>
      </c>
      <c r="D790" s="520" t="s">
        <v>8143</v>
      </c>
      <c r="E790" s="1193">
        <v>10</v>
      </c>
      <c r="F790" s="842"/>
      <c r="G790" s="542">
        <v>6.4155000000000006</v>
      </c>
      <c r="H790" s="279">
        <f>IF(G790="","",G790-G790*COMPASS!$U$9)</f>
        <v>6.4155000000000006</v>
      </c>
    </row>
    <row r="791" spans="1:8" ht="15" customHeight="1">
      <c r="A791" s="519" t="s">
        <v>9327</v>
      </c>
      <c r="B791" s="749" t="s">
        <v>421</v>
      </c>
      <c r="C791" s="543" t="s">
        <v>13401</v>
      </c>
      <c r="D791" s="520" t="s">
        <v>9289</v>
      </c>
      <c r="E791" s="1193">
        <v>10</v>
      </c>
      <c r="F791" s="842"/>
      <c r="G791" s="542">
        <v>7.2981999999999996</v>
      </c>
      <c r="H791" s="279">
        <f>IF(G791="","",G791-G791*COMPASS!$U$9)</f>
        <v>7.2981999999999996</v>
      </c>
    </row>
    <row r="792" spans="1:8" ht="15" customHeight="1">
      <c r="A792" s="519" t="s">
        <v>5191</v>
      </c>
      <c r="B792" s="749" t="s">
        <v>1192</v>
      </c>
      <c r="C792" s="543" t="s">
        <v>13402</v>
      </c>
      <c r="D792" s="520" t="s">
        <v>8144</v>
      </c>
      <c r="E792" s="1193">
        <v>1</v>
      </c>
      <c r="F792" s="894" t="s">
        <v>14161</v>
      </c>
      <c r="G792" s="632">
        <v>21.944999999999997</v>
      </c>
      <c r="H792" s="279">
        <f>IF(G792="","",G792-G792*COMPASS!$U$9)</f>
        <v>21.944999999999997</v>
      </c>
    </row>
    <row r="793" spans="1:8" ht="15" customHeight="1">
      <c r="A793" s="519" t="s">
        <v>2508</v>
      </c>
      <c r="B793" s="749" t="s">
        <v>421</v>
      </c>
      <c r="C793" s="543" t="s">
        <v>13403</v>
      </c>
      <c r="D793" s="520" t="s">
        <v>8145</v>
      </c>
      <c r="E793" s="1194">
        <v>10</v>
      </c>
      <c r="F793" s="842"/>
      <c r="G793" s="542">
        <v>16.065000000000001</v>
      </c>
      <c r="H793" s="279">
        <f>IF(G793="","",G793-G793*COMPASS!$U$9)</f>
        <v>16.065000000000001</v>
      </c>
    </row>
    <row r="794" spans="1:8" ht="15" customHeight="1">
      <c r="A794" s="519" t="s">
        <v>1394</v>
      </c>
      <c r="B794" s="749" t="s">
        <v>1192</v>
      </c>
      <c r="C794" s="543" t="s">
        <v>13404</v>
      </c>
      <c r="D794" s="520" t="s">
        <v>8146</v>
      </c>
      <c r="E794" s="1194">
        <v>1</v>
      </c>
      <c r="F794" s="894" t="s">
        <v>14161</v>
      </c>
      <c r="G794" s="632">
        <v>19.034399999999998</v>
      </c>
      <c r="H794" s="279">
        <f>IF(G794="","",G794-G794*COMPASS!$U$9)</f>
        <v>19.034399999999998</v>
      </c>
    </row>
    <row r="795" spans="1:8" ht="15" customHeight="1">
      <c r="A795" s="519" t="s">
        <v>5192</v>
      </c>
      <c r="B795" s="749" t="s">
        <v>1192</v>
      </c>
      <c r="C795" s="543" t="s">
        <v>13405</v>
      </c>
      <c r="D795" s="520" t="s">
        <v>8147</v>
      </c>
      <c r="E795" s="1194">
        <v>1</v>
      </c>
      <c r="F795" s="894" t="s">
        <v>14161</v>
      </c>
      <c r="G795" s="632">
        <v>10.048499999999999</v>
      </c>
      <c r="H795" s="279">
        <f>IF(G795="","",G795-G795*COMPASS!$U$9)</f>
        <v>10.048499999999999</v>
      </c>
    </row>
    <row r="796" spans="1:8" ht="15" customHeight="1">
      <c r="A796" s="519" t="s">
        <v>5193</v>
      </c>
      <c r="B796" s="749" t="s">
        <v>1192</v>
      </c>
      <c r="C796" s="543" t="s">
        <v>13406</v>
      </c>
      <c r="D796" s="520" t="s">
        <v>8148</v>
      </c>
      <c r="E796" s="1194">
        <v>1</v>
      </c>
      <c r="F796" s="894" t="s">
        <v>14161</v>
      </c>
      <c r="G796" s="632">
        <v>11.688599999999997</v>
      </c>
      <c r="H796" s="279">
        <f>IF(G796="","",G796-G796*COMPASS!$U$9)</f>
        <v>11.688599999999997</v>
      </c>
    </row>
    <row r="797" spans="1:8" ht="15" customHeight="1">
      <c r="A797" s="519" t="s">
        <v>5194</v>
      </c>
      <c r="B797" s="749" t="s">
        <v>1192</v>
      </c>
      <c r="C797" s="543" t="s">
        <v>13407</v>
      </c>
      <c r="D797" s="520" t="s">
        <v>8148</v>
      </c>
      <c r="E797" s="1194">
        <v>1</v>
      </c>
      <c r="F797" s="894" t="s">
        <v>14161</v>
      </c>
      <c r="G797" s="632">
        <v>16.0776</v>
      </c>
      <c r="H797" s="279">
        <f>IF(G797="","",G797-G797*COMPASS!$U$9)</f>
        <v>16.0776</v>
      </c>
    </row>
    <row r="798" spans="1:8" ht="15" customHeight="1">
      <c r="A798" s="519" t="s">
        <v>1079</v>
      </c>
      <c r="B798" s="749" t="s">
        <v>1192</v>
      </c>
      <c r="C798" s="543" t="s">
        <v>13408</v>
      </c>
      <c r="D798" s="520" t="s">
        <v>8149</v>
      </c>
      <c r="E798" s="1194">
        <v>1</v>
      </c>
      <c r="F798" s="894" t="s">
        <v>14161</v>
      </c>
      <c r="G798" s="632">
        <v>1.1549999999999998</v>
      </c>
      <c r="H798" s="279">
        <f>IF(G798="","",G798-G798*COMPASS!$U$9)</f>
        <v>1.1549999999999998</v>
      </c>
    </row>
    <row r="799" spans="1:8" ht="15" customHeight="1">
      <c r="A799" s="675" t="s">
        <v>18018</v>
      </c>
      <c r="B799" s="749" t="s">
        <v>421</v>
      </c>
      <c r="C799" s="543" t="s">
        <v>18019</v>
      </c>
      <c r="D799" s="543" t="s">
        <v>8149</v>
      </c>
      <c r="E799" s="1194">
        <v>10</v>
      </c>
      <c r="F799" s="842"/>
      <c r="G799" s="542">
        <v>1.9110000000000003</v>
      </c>
      <c r="H799" s="279">
        <f>IF(G799="","",G799-G799*COMPASS!$U$9)</f>
        <v>1.9110000000000003</v>
      </c>
    </row>
    <row r="800" spans="1:8" ht="15" customHeight="1">
      <c r="A800" s="519" t="s">
        <v>436</v>
      </c>
      <c r="B800" s="749" t="s">
        <v>992</v>
      </c>
      <c r="C800" s="543" t="s">
        <v>13930</v>
      </c>
      <c r="D800" s="520" t="s">
        <v>8150</v>
      </c>
      <c r="E800" s="1194">
        <v>1</v>
      </c>
      <c r="F800" s="842"/>
      <c r="G800" s="542">
        <v>1.5560999999999998</v>
      </c>
      <c r="H800" s="279">
        <f>IF(G800="","",G800-G800*COMPASS!$U$9)</f>
        <v>1.5560999999999998</v>
      </c>
    </row>
    <row r="801" spans="1:8" ht="15" customHeight="1">
      <c r="A801" s="519" t="s">
        <v>2509</v>
      </c>
      <c r="B801" s="749" t="s">
        <v>421</v>
      </c>
      <c r="C801" s="543" t="s">
        <v>13409</v>
      </c>
      <c r="D801" s="520" t="s">
        <v>8151</v>
      </c>
      <c r="E801" s="1194">
        <v>10</v>
      </c>
      <c r="F801" s="842"/>
      <c r="G801" s="542">
        <v>0.67339999999999989</v>
      </c>
      <c r="H801" s="279">
        <f>IF(G801="","",G801-G801*COMPASS!$U$9)</f>
        <v>0.67339999999999989</v>
      </c>
    </row>
    <row r="802" spans="1:8" ht="15" customHeight="1">
      <c r="A802" s="751" t="s">
        <v>901</v>
      </c>
      <c r="B802" s="752"/>
      <c r="C802" s="753"/>
      <c r="D802" s="889"/>
      <c r="E802" s="1475"/>
      <c r="F802" s="759"/>
      <c r="G802" s="1482"/>
      <c r="H802" s="279" t="str">
        <f>IF(G802="","",G802-G802*COMPASS!$U$9)</f>
        <v/>
      </c>
    </row>
    <row r="803" spans="1:8" ht="15" customHeight="1">
      <c r="A803" s="519" t="s">
        <v>18452</v>
      </c>
      <c r="B803" s="749" t="s">
        <v>421</v>
      </c>
      <c r="C803" s="543" t="s">
        <v>18453</v>
      </c>
      <c r="D803" s="520" t="s">
        <v>18454</v>
      </c>
      <c r="E803" s="1193">
        <v>1</v>
      </c>
      <c r="F803" s="842"/>
      <c r="G803" s="542">
        <v>11.528999999999998</v>
      </c>
      <c r="H803" s="279">
        <f>IF(G803="","",G803-G803*COMPASS!$U$9)</f>
        <v>11.528999999999998</v>
      </c>
    </row>
    <row r="804" spans="1:8" ht="15" customHeight="1">
      <c r="A804" s="519" t="s">
        <v>5196</v>
      </c>
      <c r="B804" s="749" t="s">
        <v>421</v>
      </c>
      <c r="C804" s="543" t="s">
        <v>13412</v>
      </c>
      <c r="D804" s="520" t="s">
        <v>17299</v>
      </c>
      <c r="E804" s="1193">
        <v>1</v>
      </c>
      <c r="F804" s="842"/>
      <c r="G804" s="542">
        <v>15.172499999999998</v>
      </c>
      <c r="H804" s="279">
        <f>IF(G804="","",G804-G804*COMPASS!$U$9)</f>
        <v>15.172499999999998</v>
      </c>
    </row>
    <row r="805" spans="1:8" ht="15" customHeight="1">
      <c r="A805" s="519" t="s">
        <v>18455</v>
      </c>
      <c r="B805" s="749" t="s">
        <v>421</v>
      </c>
      <c r="C805" s="543" t="s">
        <v>18456</v>
      </c>
      <c r="D805" s="520" t="s">
        <v>18457</v>
      </c>
      <c r="E805" s="1193">
        <v>1</v>
      </c>
      <c r="F805" s="842"/>
      <c r="G805" s="542">
        <v>17.198999999999998</v>
      </c>
      <c r="H805" s="279">
        <f>IF(G805="","",G805-G805*COMPASS!$U$9)</f>
        <v>17.198999999999998</v>
      </c>
    </row>
    <row r="806" spans="1:8" ht="15" customHeight="1">
      <c r="A806" s="519" t="s">
        <v>9328</v>
      </c>
      <c r="B806" s="749" t="s">
        <v>421</v>
      </c>
      <c r="C806" s="543" t="s">
        <v>13410</v>
      </c>
      <c r="D806" s="520" t="s">
        <v>17300</v>
      </c>
      <c r="E806" s="1193">
        <v>1</v>
      </c>
      <c r="F806" s="842"/>
      <c r="G806" s="542">
        <v>26.344499999999996</v>
      </c>
      <c r="H806" s="279">
        <f>IF(G806="","",G806-G806*COMPASS!$U$9)</f>
        <v>26.344499999999996</v>
      </c>
    </row>
    <row r="807" spans="1:8" ht="15" customHeight="1">
      <c r="A807" s="519" t="s">
        <v>5195</v>
      </c>
      <c r="B807" s="749" t="s">
        <v>1192</v>
      </c>
      <c r="C807" s="543" t="s">
        <v>13411</v>
      </c>
      <c r="D807" s="520" t="s">
        <v>8152</v>
      </c>
      <c r="E807" s="1193">
        <v>1</v>
      </c>
      <c r="F807" s="894" t="s">
        <v>14161</v>
      </c>
      <c r="G807" s="632">
        <v>53.129999999999988</v>
      </c>
      <c r="H807" s="279">
        <f>IF(G807="","",G807-G807*COMPASS!$U$9)</f>
        <v>53.129999999999988</v>
      </c>
    </row>
    <row r="808" spans="1:8" ht="15" customHeight="1">
      <c r="A808" s="751" t="s">
        <v>1075</v>
      </c>
      <c r="B808" s="752"/>
      <c r="C808" s="753"/>
      <c r="D808" s="889"/>
      <c r="E808" s="1475"/>
      <c r="F808" s="759"/>
      <c r="G808" s="1482"/>
      <c r="H808" s="279" t="str">
        <f>IF(G808="","",G808-G808*COMPASS!$U$9)</f>
        <v/>
      </c>
    </row>
    <row r="809" spans="1:8" ht="15" customHeight="1">
      <c r="A809" s="519" t="s">
        <v>334</v>
      </c>
      <c r="B809" s="749" t="s">
        <v>421</v>
      </c>
      <c r="C809" s="543" t="s">
        <v>13413</v>
      </c>
      <c r="D809" s="520" t="s">
        <v>19371</v>
      </c>
      <c r="E809" s="1193">
        <v>2</v>
      </c>
      <c r="F809" s="842"/>
      <c r="G809" s="542">
        <v>84.745499999999993</v>
      </c>
      <c r="H809" s="279">
        <f>IF(G809="","",G809-G809*COMPASS!$U$9)</f>
        <v>84.745499999999993</v>
      </c>
    </row>
    <row r="810" spans="1:8" ht="15" customHeight="1">
      <c r="A810" s="519" t="s">
        <v>670</v>
      </c>
      <c r="B810" s="749" t="s">
        <v>1192</v>
      </c>
      <c r="C810" s="543" t="s">
        <v>13414</v>
      </c>
      <c r="D810" s="520" t="s">
        <v>8153</v>
      </c>
      <c r="E810" s="1193">
        <v>1</v>
      </c>
      <c r="F810" s="894" t="s">
        <v>14161</v>
      </c>
      <c r="G810" s="632">
        <v>13.721399999999999</v>
      </c>
      <c r="H810" s="279">
        <f>IF(G810="","",G810-G810*COMPASS!$U$9)</f>
        <v>13.721399999999999</v>
      </c>
    </row>
    <row r="811" spans="1:8" ht="15" customHeight="1">
      <c r="A811" s="519" t="s">
        <v>2510</v>
      </c>
      <c r="B811" s="749" t="s">
        <v>1192</v>
      </c>
      <c r="C811" s="543" t="s">
        <v>13415</v>
      </c>
      <c r="D811" s="520" t="s">
        <v>8154</v>
      </c>
      <c r="E811" s="1193">
        <v>100</v>
      </c>
      <c r="F811" s="894" t="s">
        <v>14161</v>
      </c>
      <c r="G811" s="632">
        <v>1.0164</v>
      </c>
      <c r="H811" s="279">
        <f>IF(G811="","",G811-G811*COMPASS!$U$9)</f>
        <v>1.0164</v>
      </c>
    </row>
    <row r="812" spans="1:8" ht="15" customHeight="1">
      <c r="A812" s="751" t="s">
        <v>932</v>
      </c>
      <c r="B812" s="752"/>
      <c r="C812" s="753"/>
      <c r="D812" s="889"/>
      <c r="E812" s="1475"/>
      <c r="F812" s="759"/>
      <c r="G812" s="1482"/>
      <c r="H812" s="279" t="str">
        <f>IF(G812="","",G812-G812*COMPASS!$U$9)</f>
        <v/>
      </c>
    </row>
    <row r="813" spans="1:8" ht="15" customHeight="1">
      <c r="A813" s="675" t="s">
        <v>21034</v>
      </c>
      <c r="B813" s="750" t="s">
        <v>421</v>
      </c>
      <c r="C813" s="543" t="s">
        <v>21035</v>
      </c>
      <c r="D813" s="543" t="s">
        <v>21036</v>
      </c>
      <c r="E813" s="1193">
        <v>1</v>
      </c>
      <c r="F813" s="842" t="s">
        <v>959</v>
      </c>
      <c r="G813" s="542">
        <v>88.396000000000001</v>
      </c>
      <c r="H813" s="279">
        <f>IF(G813="","",G813-G813*COMPASS!$U$9)</f>
        <v>88.396000000000001</v>
      </c>
    </row>
    <row r="814" spans="1:8" ht="15" customHeight="1">
      <c r="A814" s="675" t="s">
        <v>17628</v>
      </c>
      <c r="B814" s="750" t="s">
        <v>421</v>
      </c>
      <c r="C814" s="543" t="s">
        <v>17629</v>
      </c>
      <c r="D814" s="543" t="s">
        <v>17630</v>
      </c>
      <c r="E814" s="1193">
        <v>1</v>
      </c>
      <c r="F814" s="842"/>
      <c r="G814" s="542">
        <v>106.2495</v>
      </c>
      <c r="H814" s="279">
        <f>IF(G814="","",G814-G814*COMPASS!$U$9)</f>
        <v>106.2495</v>
      </c>
    </row>
    <row r="815" spans="1:8" ht="15" customHeight="1">
      <c r="A815" s="675" t="s">
        <v>17631</v>
      </c>
      <c r="B815" s="750" t="s">
        <v>421</v>
      </c>
      <c r="C815" s="543" t="s">
        <v>17632</v>
      </c>
      <c r="D815" s="543" t="s">
        <v>17633</v>
      </c>
      <c r="E815" s="1193">
        <v>1</v>
      </c>
      <c r="F815" s="842"/>
      <c r="G815" s="542">
        <v>210.75599999999997</v>
      </c>
      <c r="H815" s="279">
        <f>IF(G815="","",G815-G815*COMPASS!$U$9)</f>
        <v>210.75599999999997</v>
      </c>
    </row>
    <row r="816" spans="1:8" ht="15" customHeight="1">
      <c r="A816" s="675" t="s">
        <v>21037</v>
      </c>
      <c r="B816" s="750" t="s">
        <v>421</v>
      </c>
      <c r="C816" s="543" t="s">
        <v>21038</v>
      </c>
      <c r="D816" s="543" t="s">
        <v>21039</v>
      </c>
      <c r="E816" s="1193">
        <v>1</v>
      </c>
      <c r="F816" s="842" t="s">
        <v>959</v>
      </c>
      <c r="G816" s="542">
        <v>903.68599999999992</v>
      </c>
      <c r="H816" s="279">
        <f>IF(G816="","",G816-G816*COMPASS!$U$9)</f>
        <v>903.68599999999992</v>
      </c>
    </row>
    <row r="817" spans="1:8" ht="15" customHeight="1">
      <c r="A817" s="519" t="s">
        <v>17634</v>
      </c>
      <c r="B817" s="749" t="s">
        <v>421</v>
      </c>
      <c r="C817" s="543" t="s">
        <v>18458</v>
      </c>
      <c r="D817" s="520" t="s">
        <v>17635</v>
      </c>
      <c r="E817" s="1193">
        <v>1</v>
      </c>
      <c r="F817" s="842"/>
      <c r="G817" s="542">
        <v>4.0004999999999997</v>
      </c>
      <c r="H817" s="279">
        <f>IF(G817="","",G817-G817*COMPASS!$U$9)</f>
        <v>4.0004999999999997</v>
      </c>
    </row>
    <row r="818" spans="1:8" ht="15" customHeight="1">
      <c r="A818" s="519" t="s">
        <v>18867</v>
      </c>
      <c r="B818" s="891" t="s">
        <v>8233</v>
      </c>
      <c r="C818" s="543" t="s">
        <v>18868</v>
      </c>
      <c r="D818" s="520" t="s">
        <v>18869</v>
      </c>
      <c r="E818" s="1194">
        <v>1</v>
      </c>
      <c r="F818" s="842"/>
      <c r="G818" s="542">
        <v>45.548999999999999</v>
      </c>
      <c r="H818" s="279">
        <f>IF(G818="","",G818-G818*COMPASS!$U$9)</f>
        <v>45.548999999999999</v>
      </c>
    </row>
    <row r="819" spans="1:8" ht="15" customHeight="1">
      <c r="A819" s="519" t="s">
        <v>648</v>
      </c>
      <c r="B819" s="891" t="s">
        <v>8233</v>
      </c>
      <c r="C819" s="543" t="s">
        <v>13416</v>
      </c>
      <c r="D819" s="520" t="s">
        <v>8155</v>
      </c>
      <c r="E819" s="1193">
        <v>1</v>
      </c>
      <c r="F819" s="1228"/>
      <c r="G819" s="542">
        <v>56.416499999999992</v>
      </c>
      <c r="H819" s="279">
        <f>IF(G819="","",G819-G819*COMPASS!$U$9)</f>
        <v>56.416499999999992</v>
      </c>
    </row>
    <row r="820" spans="1:8" ht="15" customHeight="1">
      <c r="A820" s="519" t="s">
        <v>637</v>
      </c>
      <c r="B820" s="749" t="s">
        <v>421</v>
      </c>
      <c r="C820" s="543" t="s">
        <v>13417</v>
      </c>
      <c r="D820" s="520" t="s">
        <v>8156</v>
      </c>
      <c r="E820" s="1193">
        <v>10</v>
      </c>
      <c r="F820" s="842"/>
      <c r="G820" s="542">
        <v>88.000500000000002</v>
      </c>
      <c r="H820" s="279">
        <f>IF(G820="","",G820-G820*COMPASS!$U$9)</f>
        <v>88.000500000000002</v>
      </c>
    </row>
    <row r="821" spans="1:8" ht="15" customHeight="1">
      <c r="A821" s="519" t="s">
        <v>1199</v>
      </c>
      <c r="B821" s="749" t="s">
        <v>421</v>
      </c>
      <c r="C821" s="543" t="s">
        <v>13418</v>
      </c>
      <c r="D821" s="520" t="s">
        <v>8157</v>
      </c>
      <c r="E821" s="1193">
        <v>1</v>
      </c>
      <c r="F821" s="842"/>
      <c r="G821" s="542">
        <v>60.857999999999997</v>
      </c>
      <c r="H821" s="279">
        <f>IF(G821="","",G821-G821*COMPASS!$U$9)</f>
        <v>60.857999999999997</v>
      </c>
    </row>
    <row r="822" spans="1:8" ht="15" customHeight="1">
      <c r="A822" s="751" t="s">
        <v>600</v>
      </c>
      <c r="B822" s="752"/>
      <c r="C822" s="753"/>
      <c r="D822" s="889"/>
      <c r="E822" s="1475"/>
      <c r="F822" s="759"/>
      <c r="G822" s="1482"/>
      <c r="H822" s="279" t="str">
        <f>IF(G822="","",G822-G822*COMPASS!$U$9)</f>
        <v/>
      </c>
    </row>
    <row r="823" spans="1:8" ht="15" customHeight="1">
      <c r="A823" s="519" t="s">
        <v>2511</v>
      </c>
      <c r="B823" s="749" t="s">
        <v>421</v>
      </c>
      <c r="C823" s="543" t="s">
        <v>13419</v>
      </c>
      <c r="D823" s="520" t="s">
        <v>8158</v>
      </c>
      <c r="E823" s="1194">
        <v>1</v>
      </c>
      <c r="F823" s="866"/>
      <c r="G823" s="542">
        <v>325.06949999999995</v>
      </c>
      <c r="H823" s="279">
        <f>IF(G823="","",G823-G823*COMPASS!$U$9)</f>
        <v>325.06949999999995</v>
      </c>
    </row>
    <row r="824" spans="1:8" ht="15" customHeight="1">
      <c r="A824" s="519" t="s">
        <v>2512</v>
      </c>
      <c r="B824" s="749" t="s">
        <v>421</v>
      </c>
      <c r="C824" s="543" t="s">
        <v>13420</v>
      </c>
      <c r="D824" s="520" t="s">
        <v>13931</v>
      </c>
      <c r="E824" s="1194">
        <v>1</v>
      </c>
      <c r="F824" s="866"/>
      <c r="G824" s="542">
        <v>409.80450000000002</v>
      </c>
      <c r="H824" s="279">
        <f>IF(G824="","",G824-G824*COMPASS!$U$9)</f>
        <v>409.80450000000002</v>
      </c>
    </row>
    <row r="825" spans="1:8" ht="15" customHeight="1">
      <c r="A825" s="519" t="s">
        <v>601</v>
      </c>
      <c r="B825" s="749" t="s">
        <v>421</v>
      </c>
      <c r="C825" s="543" t="s">
        <v>13421</v>
      </c>
      <c r="D825" s="520" t="s">
        <v>8159</v>
      </c>
      <c r="E825" s="1194">
        <v>1</v>
      </c>
      <c r="F825" s="866"/>
      <c r="G825" s="542">
        <v>433.6395</v>
      </c>
      <c r="H825" s="279">
        <f>IF(G825="","",G825-G825*COMPASS!$U$9)</f>
        <v>433.6395</v>
      </c>
    </row>
    <row r="826" spans="1:8" ht="15" customHeight="1">
      <c r="A826" s="519" t="s">
        <v>485</v>
      </c>
      <c r="B826" s="749" t="s">
        <v>421</v>
      </c>
      <c r="C826" s="543" t="s">
        <v>13422</v>
      </c>
      <c r="D826" s="520" t="s">
        <v>8160</v>
      </c>
      <c r="E826" s="1194">
        <v>1</v>
      </c>
      <c r="F826" s="866"/>
      <c r="G826" s="542">
        <v>348.28499999999997</v>
      </c>
      <c r="H826" s="279">
        <f>IF(G826="","",G826-G826*COMPASS!$U$9)</f>
        <v>348.28499999999997</v>
      </c>
    </row>
    <row r="827" spans="1:8" ht="15" customHeight="1">
      <c r="A827" s="519" t="s">
        <v>2513</v>
      </c>
      <c r="B827" s="749" t="s">
        <v>421</v>
      </c>
      <c r="C827" s="543" t="s">
        <v>13423</v>
      </c>
      <c r="D827" s="520" t="s">
        <v>13932</v>
      </c>
      <c r="E827" s="1194">
        <v>1</v>
      </c>
      <c r="F827" s="866"/>
      <c r="G827" s="542">
        <v>596.46299999999985</v>
      </c>
      <c r="H827" s="279">
        <f>IF(G827="","",G827-G827*COMPASS!$U$9)</f>
        <v>596.46299999999985</v>
      </c>
    </row>
    <row r="828" spans="1:8" ht="15" customHeight="1">
      <c r="A828" s="519" t="s">
        <v>2514</v>
      </c>
      <c r="B828" s="891" t="s">
        <v>8233</v>
      </c>
      <c r="C828" s="543" t="s">
        <v>13424</v>
      </c>
      <c r="D828" s="520" t="s">
        <v>8161</v>
      </c>
      <c r="E828" s="1194">
        <v>1</v>
      </c>
      <c r="F828" s="866"/>
      <c r="G828" s="542">
        <v>683.50800000000004</v>
      </c>
      <c r="H828" s="279">
        <f>IF(G828="","",G828-G828*COMPASS!$U$9)</f>
        <v>683.50800000000004</v>
      </c>
    </row>
    <row r="829" spans="1:8" ht="15" customHeight="1">
      <c r="A829" s="519" t="s">
        <v>2515</v>
      </c>
      <c r="B829" s="749" t="s">
        <v>421</v>
      </c>
      <c r="C829" s="543" t="s">
        <v>13425</v>
      </c>
      <c r="D829" s="520" t="s">
        <v>13933</v>
      </c>
      <c r="E829" s="1194">
        <v>1</v>
      </c>
      <c r="F829" s="866"/>
      <c r="G829" s="542">
        <v>1299.4274999999998</v>
      </c>
      <c r="H829" s="279">
        <f>IF(G829="","",G829-G829*COMPASS!$U$9)</f>
        <v>1299.4274999999998</v>
      </c>
    </row>
    <row r="830" spans="1:8" ht="15" customHeight="1">
      <c r="A830" s="519" t="s">
        <v>2516</v>
      </c>
      <c r="B830" s="749" t="s">
        <v>421</v>
      </c>
      <c r="C830" s="543" t="s">
        <v>13426</v>
      </c>
      <c r="D830" s="520" t="s">
        <v>13934</v>
      </c>
      <c r="E830" s="1194">
        <v>1</v>
      </c>
      <c r="F830" s="866"/>
      <c r="G830" s="542">
        <v>1704.1709999999998</v>
      </c>
      <c r="H830" s="279">
        <f>IF(G830="","",G830-G830*COMPASS!$U$9)</f>
        <v>1704.1709999999998</v>
      </c>
    </row>
    <row r="831" spans="1:8" ht="15" customHeight="1">
      <c r="A831" s="751" t="s">
        <v>878</v>
      </c>
      <c r="B831" s="752"/>
      <c r="C831" s="753"/>
      <c r="D831" s="889"/>
      <c r="E831" s="1475"/>
      <c r="F831" s="759"/>
      <c r="G831" s="1482"/>
      <c r="H831" s="279" t="str">
        <f>IF(G831="","",G831-G831*COMPASS!$U$9)</f>
        <v/>
      </c>
    </row>
    <row r="832" spans="1:8" ht="15" customHeight="1">
      <c r="A832" s="675" t="s">
        <v>20468</v>
      </c>
      <c r="B832" s="749" t="s">
        <v>421</v>
      </c>
      <c r="C832" s="543" t="s">
        <v>20469</v>
      </c>
      <c r="D832" s="543" t="s">
        <v>20470</v>
      </c>
      <c r="E832" s="1193">
        <v>1</v>
      </c>
      <c r="F832" s="842"/>
      <c r="G832" s="542">
        <v>1313.0145</v>
      </c>
      <c r="H832" s="279">
        <f>IF(G832="","",G832-G832*COMPASS!$U$9)</f>
        <v>1313.0145</v>
      </c>
    </row>
    <row r="833" spans="1:8" ht="15" customHeight="1">
      <c r="A833" s="519" t="s">
        <v>879</v>
      </c>
      <c r="B833" s="749" t="s">
        <v>421</v>
      </c>
      <c r="C833" s="543" t="s">
        <v>13427</v>
      </c>
      <c r="D833" s="520" t="s">
        <v>18145</v>
      </c>
      <c r="E833" s="1193">
        <v>1</v>
      </c>
      <c r="F833" s="842"/>
      <c r="G833" s="542">
        <v>1108.8209999999999</v>
      </c>
      <c r="H833" s="279">
        <f>IF(G833="","",G833-G833*COMPASS!$U$9)</f>
        <v>1108.8209999999999</v>
      </c>
    </row>
    <row r="834" spans="1:8" ht="15" customHeight="1">
      <c r="A834" s="519" t="s">
        <v>726</v>
      </c>
      <c r="B834" s="749" t="s">
        <v>421</v>
      </c>
      <c r="C834" s="543" t="s">
        <v>13428</v>
      </c>
      <c r="D834" s="520" t="s">
        <v>8162</v>
      </c>
      <c r="E834" s="1193">
        <v>1</v>
      </c>
      <c r="F834" s="842"/>
      <c r="G834" s="542">
        <v>41.204799999999999</v>
      </c>
      <c r="H834" s="279">
        <f>IF(G834="","",G834-G834*COMPASS!$U$9)</f>
        <v>41.204799999999999</v>
      </c>
    </row>
    <row r="835" spans="1:8" ht="15" customHeight="1">
      <c r="A835" s="519" t="s">
        <v>2517</v>
      </c>
      <c r="B835" s="749" t="s">
        <v>1192</v>
      </c>
      <c r="C835" s="543" t="s">
        <v>13429</v>
      </c>
      <c r="D835" s="520" t="s">
        <v>8163</v>
      </c>
      <c r="E835" s="1193">
        <v>1</v>
      </c>
      <c r="F835" s="894" t="s">
        <v>14161</v>
      </c>
      <c r="G835" s="632">
        <v>0.55439999999999989</v>
      </c>
      <c r="H835" s="279">
        <f>IF(G835="","",G835-G835*COMPASS!$U$9)</f>
        <v>0.55439999999999989</v>
      </c>
    </row>
    <row r="836" spans="1:8" ht="15" customHeight="1">
      <c r="A836" s="751" t="s">
        <v>1060</v>
      </c>
      <c r="B836" s="752"/>
      <c r="C836" s="753"/>
      <c r="D836" s="889"/>
      <c r="E836" s="1475"/>
      <c r="F836" s="759"/>
      <c r="G836" s="1482"/>
      <c r="H836" s="279" t="str">
        <f>IF(G836="","",G836-G836*COMPASS!$U$9)</f>
        <v/>
      </c>
    </row>
    <row r="837" spans="1:8" ht="15" customHeight="1">
      <c r="A837" s="519" t="s">
        <v>619</v>
      </c>
      <c r="B837" s="891" t="s">
        <v>421</v>
      </c>
      <c r="C837" s="543" t="s">
        <v>13430</v>
      </c>
      <c r="D837" s="520" t="s">
        <v>8164</v>
      </c>
      <c r="E837" s="1193">
        <v>10</v>
      </c>
      <c r="F837" s="842"/>
      <c r="G837" s="542">
        <v>17.734500000000001</v>
      </c>
      <c r="H837" s="279">
        <f>IF(G837="","",G837-G837*COMPASS!$U$9)</f>
        <v>17.734500000000001</v>
      </c>
    </row>
    <row r="838" spans="1:8" ht="15" customHeight="1">
      <c r="A838" s="788" t="s">
        <v>620</v>
      </c>
      <c r="B838" s="891" t="s">
        <v>8233</v>
      </c>
      <c r="C838" s="789" t="s">
        <v>13431</v>
      </c>
      <c r="D838" s="789" t="s">
        <v>17301</v>
      </c>
      <c r="E838" s="1194">
        <v>250</v>
      </c>
      <c r="F838" s="842"/>
      <c r="G838" s="542">
        <v>1.9739999999999998</v>
      </c>
      <c r="H838" s="279">
        <f>IF(G838="","",G838-G838*COMPASS!$U$9)</f>
        <v>1.9739999999999998</v>
      </c>
    </row>
    <row r="839" spans="1:8" ht="15" customHeight="1">
      <c r="A839" s="788" t="s">
        <v>17302</v>
      </c>
      <c r="B839" s="891" t="s">
        <v>421</v>
      </c>
      <c r="C839" s="789" t="s">
        <v>17303</v>
      </c>
      <c r="D839" s="789" t="s">
        <v>17304</v>
      </c>
      <c r="E839" s="1194">
        <v>250</v>
      </c>
      <c r="F839" s="842"/>
      <c r="G839" s="542">
        <v>1.7324999999999997</v>
      </c>
      <c r="H839" s="279">
        <f>IF(G839="","",G839-G839*COMPASS!$U$9)</f>
        <v>1.7324999999999997</v>
      </c>
    </row>
    <row r="840" spans="1:8" ht="15" customHeight="1">
      <c r="A840" s="751" t="s">
        <v>9290</v>
      </c>
      <c r="B840" s="752"/>
      <c r="C840" s="753"/>
      <c r="D840" s="889"/>
      <c r="E840" s="1475"/>
      <c r="F840" s="759"/>
      <c r="G840" s="1482"/>
      <c r="H840" s="279" t="str">
        <f>IF(G840="","",G840-G840*COMPASS!$U$9)</f>
        <v/>
      </c>
    </row>
    <row r="841" spans="1:8" ht="15" customHeight="1">
      <c r="A841" s="519" t="s">
        <v>18870</v>
      </c>
      <c r="B841" s="749" t="s">
        <v>421</v>
      </c>
      <c r="C841" s="543" t="s">
        <v>18871</v>
      </c>
      <c r="D841" s="520" t="s">
        <v>9291</v>
      </c>
      <c r="E841" s="1194">
        <v>1</v>
      </c>
      <c r="F841" s="842"/>
      <c r="G841" s="542">
        <v>114.69149999999999</v>
      </c>
      <c r="H841" s="279">
        <f>IF(G841="","",G841-G841*COMPASS!$U$9)</f>
        <v>114.69149999999999</v>
      </c>
    </row>
    <row r="842" spans="1:8" ht="15" customHeight="1">
      <c r="A842" s="519" t="s">
        <v>2518</v>
      </c>
      <c r="B842" s="749" t="s">
        <v>1192</v>
      </c>
      <c r="C842" s="543" t="s">
        <v>13432</v>
      </c>
      <c r="D842" s="520" t="s">
        <v>9292</v>
      </c>
      <c r="E842" s="1194">
        <v>1</v>
      </c>
      <c r="F842" s="894" t="s">
        <v>14161</v>
      </c>
      <c r="G842" s="632">
        <v>84.777000000000001</v>
      </c>
      <c r="H842" s="279">
        <f>IF(G842="","",G842-G842*COMPASS!$U$9)</f>
        <v>84.777000000000001</v>
      </c>
    </row>
    <row r="843" spans="1:8" ht="15" customHeight="1">
      <c r="A843" s="519" t="s">
        <v>19372</v>
      </c>
      <c r="B843" s="749" t="s">
        <v>421</v>
      </c>
      <c r="C843" s="543" t="s">
        <v>18872</v>
      </c>
      <c r="D843" s="520" t="s">
        <v>9292</v>
      </c>
      <c r="E843" s="1194">
        <v>1</v>
      </c>
      <c r="F843" s="842"/>
      <c r="G843" s="542">
        <v>147.14699999999996</v>
      </c>
      <c r="H843" s="279">
        <f>IF(G843="","",G843-G843*COMPASS!$U$9)</f>
        <v>147.14699999999996</v>
      </c>
    </row>
    <row r="844" spans="1:8" ht="15" customHeight="1">
      <c r="A844" s="519" t="s">
        <v>2519</v>
      </c>
      <c r="B844" s="749" t="s">
        <v>1192</v>
      </c>
      <c r="C844" s="543" t="s">
        <v>13433</v>
      </c>
      <c r="D844" s="520" t="s">
        <v>9293</v>
      </c>
      <c r="E844" s="1193">
        <v>1</v>
      </c>
      <c r="F844" s="894" t="s">
        <v>14161</v>
      </c>
      <c r="G844" s="632">
        <v>150.14999999999998</v>
      </c>
      <c r="H844" s="279">
        <f>IF(G844="","",G844-G844*COMPASS!$U$9)</f>
        <v>150.14999999999998</v>
      </c>
    </row>
    <row r="845" spans="1:8" ht="15" customHeight="1">
      <c r="A845" s="519" t="s">
        <v>2520</v>
      </c>
      <c r="B845" s="749" t="s">
        <v>421</v>
      </c>
      <c r="C845" s="543" t="s">
        <v>13434</v>
      </c>
      <c r="D845" s="520" t="s">
        <v>8165</v>
      </c>
      <c r="E845" s="1193">
        <v>1</v>
      </c>
      <c r="F845" s="842"/>
      <c r="G845" s="542">
        <v>5.9219999999999988</v>
      </c>
      <c r="H845" s="279">
        <f>IF(G845="","",G845-G845*COMPASS!$U$9)</f>
        <v>5.9219999999999988</v>
      </c>
    </row>
    <row r="846" spans="1:8" ht="15" customHeight="1">
      <c r="A846" s="751" t="s">
        <v>1105</v>
      </c>
      <c r="B846" s="752"/>
      <c r="C846" s="753"/>
      <c r="D846" s="889"/>
      <c r="E846" s="1475"/>
      <c r="F846" s="759"/>
      <c r="G846" s="1482"/>
      <c r="H846" s="279" t="str">
        <f>IF(G846="","",G846-G846*COMPASS!$U$9)</f>
        <v/>
      </c>
    </row>
    <row r="847" spans="1:8" ht="15" customHeight="1">
      <c r="A847" s="519" t="s">
        <v>5197</v>
      </c>
      <c r="B847" s="749" t="s">
        <v>1192</v>
      </c>
      <c r="C847" s="543" t="s">
        <v>13435</v>
      </c>
      <c r="D847" s="520" t="s">
        <v>8166</v>
      </c>
      <c r="E847" s="1193">
        <v>8</v>
      </c>
      <c r="F847" s="894" t="s">
        <v>14161</v>
      </c>
      <c r="G847" s="632">
        <v>4.8905999999999992</v>
      </c>
      <c r="H847" s="279">
        <f>IF(G847="","",G847-G847*COMPASS!$U$9)</f>
        <v>4.8905999999999992</v>
      </c>
    </row>
    <row r="848" spans="1:8" ht="15" customHeight="1">
      <c r="A848" s="519" t="s">
        <v>9329</v>
      </c>
      <c r="B848" s="749" t="s">
        <v>1192</v>
      </c>
      <c r="C848" s="543" t="s">
        <v>13436</v>
      </c>
      <c r="D848" s="520" t="s">
        <v>9294</v>
      </c>
      <c r="E848" s="1193">
        <v>8</v>
      </c>
      <c r="F848" s="894" t="s">
        <v>14161</v>
      </c>
      <c r="G848" s="632">
        <v>4.8905999999999992</v>
      </c>
      <c r="H848" s="279">
        <f>IF(G848="","",G848-G848*COMPASS!$U$9)</f>
        <v>4.8905999999999992</v>
      </c>
    </row>
    <row r="849" spans="1:8" ht="15" customHeight="1">
      <c r="A849" s="519" t="s">
        <v>9330</v>
      </c>
      <c r="B849" s="749" t="s">
        <v>1192</v>
      </c>
      <c r="C849" s="543" t="s">
        <v>13437</v>
      </c>
      <c r="D849" s="520" t="s">
        <v>9295</v>
      </c>
      <c r="E849" s="1193">
        <v>8</v>
      </c>
      <c r="F849" s="894" t="s">
        <v>14161</v>
      </c>
      <c r="G849" s="632">
        <v>6.2848500000000005</v>
      </c>
      <c r="H849" s="279">
        <f>IF(G849="","",G849-G849*COMPASS!$U$9)</f>
        <v>6.2848500000000005</v>
      </c>
    </row>
    <row r="850" spans="1:8" ht="15" customHeight="1">
      <c r="A850" s="751" t="s">
        <v>651</v>
      </c>
      <c r="B850" s="752"/>
      <c r="C850" s="753"/>
      <c r="D850" s="889"/>
      <c r="E850" s="1475"/>
      <c r="F850" s="759"/>
      <c r="G850" s="1482"/>
      <c r="H850" s="279" t="str">
        <f>IF(G850="","",G850-G850*COMPASS!$U$9)</f>
        <v/>
      </c>
    </row>
    <row r="851" spans="1:8" ht="15" customHeight="1">
      <c r="A851" s="519" t="s">
        <v>650</v>
      </c>
      <c r="B851" s="749" t="s">
        <v>1192</v>
      </c>
      <c r="C851" s="543" t="s">
        <v>13438</v>
      </c>
      <c r="D851" s="520" t="s">
        <v>8167</v>
      </c>
      <c r="E851" s="1193">
        <v>10</v>
      </c>
      <c r="F851" s="894" t="s">
        <v>14161</v>
      </c>
      <c r="G851" s="632">
        <v>6.2848500000000005</v>
      </c>
      <c r="H851" s="279">
        <f>IF(G851="","",G851-G851*COMPASS!$U$9)</f>
        <v>6.2848500000000005</v>
      </c>
    </row>
    <row r="852" spans="1:8" ht="15" customHeight="1">
      <c r="A852" s="519" t="s">
        <v>934</v>
      </c>
      <c r="B852" s="749" t="s">
        <v>1192</v>
      </c>
      <c r="C852" s="543" t="s">
        <v>13439</v>
      </c>
      <c r="D852" s="520" t="s">
        <v>8168</v>
      </c>
      <c r="E852" s="1193">
        <v>10</v>
      </c>
      <c r="F852" s="894" t="s">
        <v>14161</v>
      </c>
      <c r="G852" s="632">
        <v>6.4135500000000008</v>
      </c>
      <c r="H852" s="279">
        <f>IF(G852="","",G852-G852*COMPASS!$U$9)</f>
        <v>6.4135500000000008</v>
      </c>
    </row>
    <row r="853" spans="1:8" ht="15" customHeight="1">
      <c r="A853" s="751" t="s">
        <v>1197</v>
      </c>
      <c r="B853" s="752"/>
      <c r="C853" s="753"/>
      <c r="D853" s="889"/>
      <c r="E853" s="1475"/>
      <c r="F853" s="759"/>
      <c r="G853" s="1482"/>
      <c r="H853" s="279" t="str">
        <f>IF(G853="","",G853-G853*COMPASS!$U$9)</f>
        <v/>
      </c>
    </row>
    <row r="854" spans="1:8" ht="15" customHeight="1">
      <c r="A854" s="519" t="s">
        <v>955</v>
      </c>
      <c r="B854" s="749" t="s">
        <v>1192</v>
      </c>
      <c r="C854" s="543" t="s">
        <v>13440</v>
      </c>
      <c r="D854" s="520" t="s">
        <v>9296</v>
      </c>
      <c r="E854" s="1193">
        <v>1</v>
      </c>
      <c r="F854" s="894" t="s">
        <v>14161</v>
      </c>
      <c r="G854" s="632">
        <v>5.9201999999999995</v>
      </c>
      <c r="H854" s="279">
        <f>IF(G854="","",G854-G854*COMPASS!$U$9)</f>
        <v>5.9201999999999995</v>
      </c>
    </row>
    <row r="855" spans="1:8" ht="15" customHeight="1">
      <c r="A855" s="519" t="s">
        <v>5198</v>
      </c>
      <c r="B855" s="749" t="s">
        <v>1192</v>
      </c>
      <c r="C855" s="543" t="s">
        <v>13441</v>
      </c>
      <c r="D855" s="520" t="s">
        <v>9297</v>
      </c>
      <c r="E855" s="1193">
        <v>1</v>
      </c>
      <c r="F855" s="894" t="s">
        <v>14161</v>
      </c>
      <c r="G855" s="632">
        <v>8.1509999999999998</v>
      </c>
      <c r="H855" s="279">
        <f>IF(G855="","",G855-G855*COMPASS!$U$9)</f>
        <v>8.1509999999999998</v>
      </c>
    </row>
    <row r="856" spans="1:8" ht="15" customHeight="1">
      <c r="A856" s="751" t="s">
        <v>1078</v>
      </c>
      <c r="B856" s="752"/>
      <c r="C856" s="753"/>
      <c r="D856" s="889"/>
      <c r="E856" s="1475"/>
      <c r="F856" s="759"/>
      <c r="G856" s="1482"/>
      <c r="H856" s="279" t="str">
        <f>IF(G856="","",G856-G856*COMPASS!$U$9)</f>
        <v/>
      </c>
    </row>
    <row r="857" spans="1:8" ht="15" customHeight="1">
      <c r="A857" s="519" t="s">
        <v>870</v>
      </c>
      <c r="B857" s="749" t="s">
        <v>1192</v>
      </c>
      <c r="C857" s="543" t="s">
        <v>13442</v>
      </c>
      <c r="D857" s="520" t="s">
        <v>9298</v>
      </c>
      <c r="E857" s="1193">
        <v>1</v>
      </c>
      <c r="F857" s="894" t="s">
        <v>14161</v>
      </c>
      <c r="G857" s="632">
        <v>11.7546</v>
      </c>
      <c r="H857" s="279">
        <f>IF(G857="","",G857-G857*COMPASS!$U$9)</f>
        <v>11.7546</v>
      </c>
    </row>
    <row r="858" spans="1:8" ht="15" customHeight="1">
      <c r="A858" s="519" t="s">
        <v>933</v>
      </c>
      <c r="B858" s="749" t="s">
        <v>1192</v>
      </c>
      <c r="C858" s="543" t="s">
        <v>13443</v>
      </c>
      <c r="D858" s="520" t="s">
        <v>9299</v>
      </c>
      <c r="E858" s="1193">
        <v>1</v>
      </c>
      <c r="F858" s="894" t="s">
        <v>14161</v>
      </c>
      <c r="G858" s="632">
        <v>13.985399999999998</v>
      </c>
      <c r="H858" s="279">
        <f>IF(G858="","",G858-G858*COMPASS!$U$9)</f>
        <v>13.985399999999998</v>
      </c>
    </row>
    <row r="859" spans="1:8" ht="15" customHeight="1">
      <c r="A859" s="519" t="s">
        <v>652</v>
      </c>
      <c r="B859" s="749" t="s">
        <v>1192</v>
      </c>
      <c r="C859" s="543" t="s">
        <v>13444</v>
      </c>
      <c r="D859" s="520" t="s">
        <v>9300</v>
      </c>
      <c r="E859" s="1193">
        <v>1</v>
      </c>
      <c r="F859" s="894" t="s">
        <v>14161</v>
      </c>
      <c r="G859" s="632">
        <v>16.688099999999999</v>
      </c>
      <c r="H859" s="279">
        <f>IF(G859="","",G859-G859*COMPASS!$U$9)</f>
        <v>16.688099999999999</v>
      </c>
    </row>
    <row r="860" spans="1:8" ht="15" customHeight="1">
      <c r="A860" s="751" t="s">
        <v>9301</v>
      </c>
      <c r="B860" s="752"/>
      <c r="C860" s="753"/>
      <c r="D860" s="889"/>
      <c r="E860" s="1475"/>
      <c r="F860" s="759"/>
      <c r="G860" s="1482"/>
      <c r="H860" s="279" t="str">
        <f>IF(G860="","",G860-G860*COMPASS!$U$9)</f>
        <v/>
      </c>
    </row>
    <row r="861" spans="1:8" ht="15" customHeight="1">
      <c r="A861" s="519" t="s">
        <v>5199</v>
      </c>
      <c r="B861" s="749" t="s">
        <v>1192</v>
      </c>
      <c r="C861" s="543" t="s">
        <v>13445</v>
      </c>
      <c r="D861" s="520" t="s">
        <v>9302</v>
      </c>
      <c r="E861" s="1193">
        <v>1</v>
      </c>
      <c r="F861" s="894" t="s">
        <v>14161</v>
      </c>
      <c r="G861" s="632">
        <v>8.6228999999999996</v>
      </c>
      <c r="H861" s="279">
        <f>IF(G861="","",G861-G861*COMPASS!$U$9)</f>
        <v>8.6228999999999996</v>
      </c>
    </row>
    <row r="862" spans="1:8" ht="15" customHeight="1">
      <c r="A862" s="519" t="s">
        <v>2521</v>
      </c>
      <c r="B862" s="749" t="s">
        <v>1192</v>
      </c>
      <c r="C862" s="543" t="s">
        <v>13446</v>
      </c>
      <c r="D862" s="520" t="s">
        <v>9303</v>
      </c>
      <c r="E862" s="1193">
        <v>24</v>
      </c>
      <c r="F862" s="894" t="s">
        <v>14161</v>
      </c>
      <c r="G862" s="632">
        <v>10.295999999999999</v>
      </c>
      <c r="H862" s="279">
        <f>IF(G862="","",G862-G862*COMPASS!$U$9)</f>
        <v>10.295999999999999</v>
      </c>
    </row>
    <row r="863" spans="1:8" ht="15" customHeight="1">
      <c r="A863" s="519" t="s">
        <v>5200</v>
      </c>
      <c r="B863" s="749" t="s">
        <v>1192</v>
      </c>
      <c r="C863" s="543" t="s">
        <v>13447</v>
      </c>
      <c r="D863" s="520" t="s">
        <v>9304</v>
      </c>
      <c r="E863" s="1193">
        <v>24</v>
      </c>
      <c r="F863" s="894" t="s">
        <v>14161</v>
      </c>
      <c r="G863" s="632">
        <v>6.4779</v>
      </c>
      <c r="H863" s="279">
        <f>IF(G863="","",G863-G863*COMPASS!$U$9)</f>
        <v>6.4779</v>
      </c>
    </row>
    <row r="864" spans="1:8" ht="15" customHeight="1">
      <c r="A864" s="519" t="s">
        <v>220</v>
      </c>
      <c r="B864" s="749" t="s">
        <v>1192</v>
      </c>
      <c r="C864" s="543" t="s">
        <v>13448</v>
      </c>
      <c r="D864" s="520" t="s">
        <v>9305</v>
      </c>
      <c r="E864" s="1193">
        <v>1</v>
      </c>
      <c r="F864" s="894" t="s">
        <v>14161</v>
      </c>
      <c r="G864" s="632">
        <v>258.9015</v>
      </c>
      <c r="H864" s="279">
        <f>IF(G864="","",G864-G864*COMPASS!$U$9)</f>
        <v>258.9015</v>
      </c>
    </row>
    <row r="865" spans="1:8" ht="15" customHeight="1">
      <c r="A865" s="675" t="s">
        <v>544</v>
      </c>
      <c r="B865" s="749" t="s">
        <v>1192</v>
      </c>
      <c r="C865" s="543" t="s">
        <v>13449</v>
      </c>
      <c r="D865" s="520" t="s">
        <v>9306</v>
      </c>
      <c r="E865" s="1193">
        <v>1</v>
      </c>
      <c r="F865" s="894" t="s">
        <v>14161</v>
      </c>
      <c r="G865" s="632">
        <v>12.333749999999998</v>
      </c>
      <c r="H865" s="279">
        <f>IF(G865="","",G865-G865*COMPASS!$U$9)</f>
        <v>12.333749999999998</v>
      </c>
    </row>
    <row r="866" spans="1:8" ht="15" customHeight="1">
      <c r="A866" s="675" t="s">
        <v>896</v>
      </c>
      <c r="B866" s="749" t="s">
        <v>1192</v>
      </c>
      <c r="C866" s="543" t="s">
        <v>13450</v>
      </c>
      <c r="D866" s="520" t="s">
        <v>9307</v>
      </c>
      <c r="E866" s="1193">
        <v>15</v>
      </c>
      <c r="F866" s="894" t="s">
        <v>14161</v>
      </c>
      <c r="G866" s="632">
        <v>21.492899999999999</v>
      </c>
      <c r="H866" s="279">
        <f>IF(G866="","",G866-G866*COMPASS!$U$9)</f>
        <v>21.492899999999999</v>
      </c>
    </row>
    <row r="867" spans="1:8" ht="15" customHeight="1">
      <c r="A867" s="675" t="s">
        <v>5201</v>
      </c>
      <c r="B867" s="749" t="s">
        <v>1192</v>
      </c>
      <c r="C867" s="543" t="s">
        <v>13451</v>
      </c>
      <c r="D867" s="520" t="s">
        <v>9308</v>
      </c>
      <c r="E867" s="1193">
        <v>1</v>
      </c>
      <c r="F867" s="894" t="s">
        <v>14161</v>
      </c>
      <c r="G867" s="632">
        <v>23.594999999999999</v>
      </c>
      <c r="H867" s="279">
        <f>IF(G867="","",G867-G867*COMPASS!$U$9)</f>
        <v>23.594999999999999</v>
      </c>
    </row>
    <row r="868" spans="1:8" ht="15" customHeight="1">
      <c r="A868" s="751" t="s">
        <v>9309</v>
      </c>
      <c r="B868" s="752"/>
      <c r="C868" s="753"/>
      <c r="D868" s="889"/>
      <c r="E868" s="1475"/>
      <c r="F868" s="759"/>
      <c r="G868" s="1482"/>
      <c r="H868" s="279" t="str">
        <f>IF(G868="","",G868-G868*COMPASS!$U$9)</f>
        <v/>
      </c>
    </row>
    <row r="869" spans="1:8" ht="15" customHeight="1">
      <c r="A869" s="519" t="s">
        <v>1044</v>
      </c>
      <c r="B869" s="749" t="s">
        <v>1192</v>
      </c>
      <c r="C869" s="543" t="s">
        <v>13452</v>
      </c>
      <c r="D869" s="520" t="s">
        <v>9310</v>
      </c>
      <c r="E869" s="1193">
        <v>24</v>
      </c>
      <c r="F869" s="894" t="s">
        <v>14161</v>
      </c>
      <c r="G869" s="632">
        <v>6.4564499999999994</v>
      </c>
      <c r="H869" s="279">
        <f>IF(G869="","",G869-G869*COMPASS!$U$9)</f>
        <v>6.4564499999999994</v>
      </c>
    </row>
    <row r="870" spans="1:8" ht="15" customHeight="1">
      <c r="A870" s="751" t="s">
        <v>9311</v>
      </c>
      <c r="B870" s="752"/>
      <c r="C870" s="753"/>
      <c r="D870" s="889"/>
      <c r="E870" s="1475"/>
      <c r="F870" s="759"/>
      <c r="G870" s="1482"/>
      <c r="H870" s="279" t="str">
        <f>IF(G870="","",G870-G870*COMPASS!$U$9)</f>
        <v/>
      </c>
    </row>
    <row r="871" spans="1:8" ht="15" customHeight="1">
      <c r="A871" s="519" t="s">
        <v>14</v>
      </c>
      <c r="B871" s="749" t="s">
        <v>1192</v>
      </c>
      <c r="C871" s="543" t="s">
        <v>13453</v>
      </c>
      <c r="D871" s="543" t="s">
        <v>18020</v>
      </c>
      <c r="E871" s="1193">
        <v>1</v>
      </c>
      <c r="F871" s="894" t="s">
        <v>14161</v>
      </c>
      <c r="G871" s="632">
        <v>2.59545</v>
      </c>
      <c r="H871" s="279">
        <f>IF(G871="","",G871-G871*COMPASS!$U$9)</f>
        <v>2.59545</v>
      </c>
    </row>
    <row r="872" spans="1:8" ht="15" customHeight="1">
      <c r="A872" s="519" t="s">
        <v>15</v>
      </c>
      <c r="B872" s="749" t="s">
        <v>1192</v>
      </c>
      <c r="C872" s="543" t="s">
        <v>13454</v>
      </c>
      <c r="D872" s="543" t="s">
        <v>18021</v>
      </c>
      <c r="E872" s="1193">
        <v>1</v>
      </c>
      <c r="F872" s="894" t="s">
        <v>14161</v>
      </c>
      <c r="G872" s="632">
        <v>2.59545</v>
      </c>
      <c r="H872" s="279">
        <f>IF(G872="","",G872-G872*COMPASS!$U$9)</f>
        <v>2.59545</v>
      </c>
    </row>
    <row r="873" spans="1:8" ht="15" customHeight="1">
      <c r="A873" s="519" t="s">
        <v>1299</v>
      </c>
      <c r="B873" s="749" t="s">
        <v>421</v>
      </c>
      <c r="C873" s="543" t="s">
        <v>13455</v>
      </c>
      <c r="D873" s="543" t="s">
        <v>8169</v>
      </c>
      <c r="E873" s="1193">
        <v>1</v>
      </c>
      <c r="F873" s="842"/>
      <c r="G873" s="542">
        <v>3.8350000000000004</v>
      </c>
      <c r="H873" s="279">
        <f>IF(G873="","",G873-G873*COMPASS!$U$9)</f>
        <v>3.8350000000000004</v>
      </c>
    </row>
    <row r="874" spans="1:8" ht="15" customHeight="1">
      <c r="A874" s="519" t="s">
        <v>5202</v>
      </c>
      <c r="B874" s="749" t="s">
        <v>1192</v>
      </c>
      <c r="C874" s="543" t="s">
        <v>13456</v>
      </c>
      <c r="D874" s="543" t="s">
        <v>8170</v>
      </c>
      <c r="E874" s="1193">
        <v>1</v>
      </c>
      <c r="F874" s="894" t="s">
        <v>14161</v>
      </c>
      <c r="G874" s="632">
        <v>0.75074999999999992</v>
      </c>
      <c r="H874" s="279">
        <f>IF(G874="","",G874-G874*COMPASS!$U$9)</f>
        <v>0.75074999999999992</v>
      </c>
    </row>
    <row r="875" spans="1:8" ht="15" customHeight="1">
      <c r="A875" s="519" t="s">
        <v>1001</v>
      </c>
      <c r="B875" s="749" t="s">
        <v>1192</v>
      </c>
      <c r="C875" s="543" t="s">
        <v>13457</v>
      </c>
      <c r="D875" s="543" t="s">
        <v>8171</v>
      </c>
      <c r="E875" s="1193">
        <v>1</v>
      </c>
      <c r="F875" s="894" t="s">
        <v>14161</v>
      </c>
      <c r="G875" s="632">
        <v>2.7456</v>
      </c>
      <c r="H875" s="279">
        <f>IF(G875="","",G875-G875*COMPASS!$U$9)</f>
        <v>2.7456</v>
      </c>
    </row>
    <row r="876" spans="1:8" ht="15" customHeight="1">
      <c r="A876" s="519" t="s">
        <v>783</v>
      </c>
      <c r="B876" s="749" t="s">
        <v>1192</v>
      </c>
      <c r="C876" s="543" t="s">
        <v>13458</v>
      </c>
      <c r="D876" s="543" t="s">
        <v>18022</v>
      </c>
      <c r="E876" s="1193">
        <v>20</v>
      </c>
      <c r="F876" s="894" t="s">
        <v>14161</v>
      </c>
      <c r="G876" s="632">
        <v>2.9815499999999999</v>
      </c>
      <c r="H876" s="279">
        <f>IF(G876="","",G876-G876*COMPASS!$U$9)</f>
        <v>2.9815499999999999</v>
      </c>
    </row>
    <row r="877" spans="1:8" ht="15" customHeight="1">
      <c r="A877" s="519" t="s">
        <v>701</v>
      </c>
      <c r="B877" s="749" t="s">
        <v>1192</v>
      </c>
      <c r="C877" s="543" t="s">
        <v>13459</v>
      </c>
      <c r="D877" s="543" t="s">
        <v>18023</v>
      </c>
      <c r="E877" s="1193">
        <v>20</v>
      </c>
      <c r="F877" s="894" t="s">
        <v>14161</v>
      </c>
      <c r="G877" s="632">
        <v>3.2174999999999998</v>
      </c>
      <c r="H877" s="279">
        <f>IF(G877="","",G877-G877*COMPASS!$U$9)</f>
        <v>3.2174999999999998</v>
      </c>
    </row>
    <row r="878" spans="1:8" ht="15" customHeight="1">
      <c r="A878" s="519" t="s">
        <v>702</v>
      </c>
      <c r="B878" s="749" t="s">
        <v>1192</v>
      </c>
      <c r="C878" s="543" t="s">
        <v>13460</v>
      </c>
      <c r="D878" s="543" t="s">
        <v>18024</v>
      </c>
      <c r="E878" s="1193">
        <v>20</v>
      </c>
      <c r="F878" s="894" t="s">
        <v>14161</v>
      </c>
      <c r="G878" s="632">
        <v>2.520375</v>
      </c>
      <c r="H878" s="279">
        <f>IF(G878="","",G878-G878*COMPASS!$U$9)</f>
        <v>2.520375</v>
      </c>
    </row>
    <row r="879" spans="1:8" ht="15" customHeight="1">
      <c r="A879" s="751" t="s">
        <v>592</v>
      </c>
      <c r="B879" s="752"/>
      <c r="C879" s="753"/>
      <c r="D879" s="889"/>
      <c r="E879" s="1475"/>
      <c r="F879" s="759"/>
      <c r="G879" s="1482"/>
      <c r="H879" s="279" t="str">
        <f>IF(G879="","",G879-G879*COMPASS!$U$9)</f>
        <v/>
      </c>
    </row>
    <row r="880" spans="1:8" ht="15" customHeight="1">
      <c r="A880" s="519" t="s">
        <v>1292</v>
      </c>
      <c r="B880" s="749" t="s">
        <v>1192</v>
      </c>
      <c r="C880" s="543" t="s">
        <v>13461</v>
      </c>
      <c r="D880" s="520" t="s">
        <v>8172</v>
      </c>
      <c r="E880" s="1193">
        <v>10</v>
      </c>
      <c r="F880" s="894" t="s">
        <v>14161</v>
      </c>
      <c r="G880" s="632">
        <v>17.674800000000001</v>
      </c>
      <c r="H880" s="279">
        <f>IF(G880="","",G880-G880*COMPASS!$U$9)</f>
        <v>17.674800000000001</v>
      </c>
    </row>
    <row r="881" spans="1:8" ht="15" customHeight="1">
      <c r="A881" s="519" t="s">
        <v>1293</v>
      </c>
      <c r="B881" s="749" t="s">
        <v>421</v>
      </c>
      <c r="C881" s="543" t="s">
        <v>13462</v>
      </c>
      <c r="D881" s="520" t="s">
        <v>8173</v>
      </c>
      <c r="E881" s="1193">
        <v>25</v>
      </c>
      <c r="F881" s="842"/>
      <c r="G881" s="542">
        <v>0.45499999999999996</v>
      </c>
      <c r="H881" s="279">
        <f>IF(G881="","",G881-G881*COMPASS!$U$9)</f>
        <v>0.45499999999999996</v>
      </c>
    </row>
    <row r="882" spans="1:8" ht="15" customHeight="1">
      <c r="A882" s="751" t="s">
        <v>251</v>
      </c>
      <c r="B882" s="752"/>
      <c r="C882" s="753"/>
      <c r="D882" s="889"/>
      <c r="E882" s="1475"/>
      <c r="F882" s="759"/>
      <c r="G882" s="1482"/>
      <c r="H882" s="279" t="str">
        <f>IF(G882="","",G882-G882*COMPASS!$U$9)</f>
        <v/>
      </c>
    </row>
    <row r="883" spans="1:8" ht="15" customHeight="1">
      <c r="A883" s="519" t="s">
        <v>252</v>
      </c>
      <c r="B883" s="749" t="s">
        <v>1192</v>
      </c>
      <c r="C883" s="543" t="s">
        <v>13463</v>
      </c>
      <c r="D883" s="520" t="s">
        <v>17796</v>
      </c>
      <c r="E883" s="1194">
        <v>1</v>
      </c>
      <c r="F883" s="1228" t="s">
        <v>14161</v>
      </c>
      <c r="G883" s="632">
        <v>5.8773</v>
      </c>
      <c r="H883" s="279">
        <f>IF(G883="","",G883-G883*COMPASS!$U$9)</f>
        <v>5.8773</v>
      </c>
    </row>
    <row r="884" spans="1:8" ht="15" customHeight="1">
      <c r="A884" s="519" t="s">
        <v>5203</v>
      </c>
      <c r="B884" s="749" t="s">
        <v>8233</v>
      </c>
      <c r="C884" s="543" t="s">
        <v>13464</v>
      </c>
      <c r="D884" s="520" t="s">
        <v>17797</v>
      </c>
      <c r="E884" s="1194">
        <v>1</v>
      </c>
      <c r="F884" s="1228" t="s">
        <v>14161</v>
      </c>
      <c r="G884" s="632">
        <v>42.9</v>
      </c>
      <c r="H884" s="279">
        <f>IF(G884="","",G884-G884*COMPASS!$U$9)</f>
        <v>42.9</v>
      </c>
    </row>
    <row r="885" spans="1:8" ht="15" customHeight="1">
      <c r="A885" s="519" t="s">
        <v>732</v>
      </c>
      <c r="B885" s="749" t="s">
        <v>8233</v>
      </c>
      <c r="C885" s="543" t="s">
        <v>13465</v>
      </c>
      <c r="D885" s="520" t="s">
        <v>17798</v>
      </c>
      <c r="E885" s="1194">
        <v>1</v>
      </c>
      <c r="F885" s="1228" t="s">
        <v>14161</v>
      </c>
      <c r="G885" s="632">
        <v>14.242799999999999</v>
      </c>
      <c r="H885" s="279">
        <f>IF(G885="","",G885-G885*COMPASS!$U$9)</f>
        <v>14.242799999999999</v>
      </c>
    </row>
    <row r="886" spans="1:8" ht="15" customHeight="1">
      <c r="A886" s="519" t="s">
        <v>5204</v>
      </c>
      <c r="B886" s="749" t="s">
        <v>8233</v>
      </c>
      <c r="C886" s="543" t="s">
        <v>13466</v>
      </c>
      <c r="D886" s="520" t="s">
        <v>17799</v>
      </c>
      <c r="E886" s="1194">
        <v>1</v>
      </c>
      <c r="F886" s="1228" t="s">
        <v>14161</v>
      </c>
      <c r="G886" s="632">
        <v>34.126950000000001</v>
      </c>
      <c r="H886" s="279">
        <f>IF(G886="","",G886-G886*COMPASS!$U$9)</f>
        <v>34.126950000000001</v>
      </c>
    </row>
    <row r="887" spans="1:8" ht="15" customHeight="1">
      <c r="A887" s="519" t="s">
        <v>506</v>
      </c>
      <c r="B887" s="749" t="s">
        <v>8233</v>
      </c>
      <c r="C887" s="543" t="s">
        <v>13467</v>
      </c>
      <c r="D887" s="520" t="s">
        <v>17800</v>
      </c>
      <c r="E887" s="1194">
        <v>1</v>
      </c>
      <c r="F887" s="1228" t="s">
        <v>14161</v>
      </c>
      <c r="G887" s="632">
        <v>42.9</v>
      </c>
      <c r="H887" s="279">
        <f>IF(G887="","",G887-G887*COMPASS!$U$9)</f>
        <v>42.9</v>
      </c>
    </row>
    <row r="888" spans="1:8" ht="15" customHeight="1">
      <c r="A888" s="519" t="s">
        <v>507</v>
      </c>
      <c r="B888" s="749" t="s">
        <v>8233</v>
      </c>
      <c r="C888" s="543" t="s">
        <v>13468</v>
      </c>
      <c r="D888" s="520" t="s">
        <v>17801</v>
      </c>
      <c r="E888" s="1194">
        <v>1</v>
      </c>
      <c r="F888" s="866"/>
      <c r="G888" s="542">
        <v>196.48999999999998</v>
      </c>
      <c r="H888" s="279">
        <f>IF(G888="","",G888-G888*COMPASS!$U$9)</f>
        <v>196.48999999999998</v>
      </c>
    </row>
    <row r="889" spans="1:8" ht="15" customHeight="1">
      <c r="A889" s="751" t="s">
        <v>972</v>
      </c>
      <c r="B889" s="752"/>
      <c r="C889" s="753"/>
      <c r="D889" s="889"/>
      <c r="E889" s="1475"/>
      <c r="F889" s="759"/>
      <c r="G889" s="1482"/>
      <c r="H889" s="279" t="str">
        <f>IF(G889="","",G889-G889*COMPASS!$U$9)</f>
        <v/>
      </c>
    </row>
    <row r="890" spans="1:8" ht="15" customHeight="1">
      <c r="A890" s="519" t="s">
        <v>973</v>
      </c>
      <c r="B890" s="749" t="s">
        <v>1192</v>
      </c>
      <c r="C890" s="543" t="s">
        <v>13469</v>
      </c>
      <c r="D890" s="520" t="s">
        <v>8174</v>
      </c>
      <c r="E890" s="1193">
        <v>1</v>
      </c>
      <c r="F890" s="866"/>
      <c r="G890" s="542">
        <v>28.263199999999998</v>
      </c>
      <c r="H890" s="279">
        <f>IF(G890="","",G890-G890*COMPASS!$U$9)</f>
        <v>28.263199999999998</v>
      </c>
    </row>
    <row r="891" spans="1:8" ht="15" customHeight="1">
      <c r="A891" s="519" t="s">
        <v>805</v>
      </c>
      <c r="B891" s="749" t="s">
        <v>421</v>
      </c>
      <c r="C891" s="543" t="s">
        <v>13470</v>
      </c>
      <c r="D891" s="520" t="s">
        <v>8175</v>
      </c>
      <c r="E891" s="1193">
        <v>1</v>
      </c>
      <c r="F891" s="866"/>
      <c r="G891" s="542">
        <v>30.722999999999999</v>
      </c>
      <c r="H891" s="279">
        <f>IF(G891="","",G891-G891*COMPASS!$U$9)</f>
        <v>30.722999999999999</v>
      </c>
    </row>
    <row r="892" spans="1:8" ht="15" customHeight="1">
      <c r="A892" s="519" t="s">
        <v>971</v>
      </c>
      <c r="B892" s="749" t="s">
        <v>1192</v>
      </c>
      <c r="C892" s="543" t="s">
        <v>13471</v>
      </c>
      <c r="D892" s="520" t="s">
        <v>8176</v>
      </c>
      <c r="E892" s="1193">
        <v>1</v>
      </c>
      <c r="F892" s="1228" t="s">
        <v>14161</v>
      </c>
      <c r="G892" s="632">
        <v>51.758849999999995</v>
      </c>
      <c r="H892" s="279">
        <f>IF(G892="","",G892-G892*COMPASS!$U$9)</f>
        <v>51.758849999999995</v>
      </c>
    </row>
  </sheetData>
  <sheetProtection algorithmName="SHA-512" hashValue="62xx0RmPnsUhOfwvs6goLlSvrJeRDGh6cqoXMdaorKAMrbAZEFX5uzZFGfHgFl6m048Y0mMGTaXgV6KXHIIM4Q==" saltValue="hNzbx0Rb73vI1nuMpRCDSg==" spinCount="100000" sheet="1" objects="1" scenarios="1"/>
  <mergeCells count="1">
    <mergeCell ref="D1:G1"/>
  </mergeCells>
  <phoneticPr fontId="18" type="noConversion"/>
  <hyperlinks>
    <hyperlink ref="H2" location="Indice" display="Indice" xr:uid="{00000000-0004-0000-0300-000000000000}"/>
    <hyperlink ref="D1" r:id="rId1" xr:uid="{00000000-0004-0000-0300-000001000000}"/>
  </hyperlinks>
  <pageMargins left="0.19685039370078741" right="0.15748031496062992"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4">
    <tabColor theme="9" tint="-0.249977111117893"/>
  </sheetPr>
  <dimension ref="A1:ACB389"/>
  <sheetViews>
    <sheetView workbookViewId="0">
      <pane ySplit="4" topLeftCell="A5" activePane="bottomLeft" state="frozen"/>
      <selection activeCell="V11" sqref="V11"/>
      <selection pane="bottomLeft" activeCell="A3" sqref="A3"/>
    </sheetView>
  </sheetViews>
  <sheetFormatPr defaultRowHeight="13.2"/>
  <cols>
    <col min="1" max="1" width="23.33203125" style="76" customWidth="1"/>
    <col min="2" max="2" width="3.33203125" style="130" bestFit="1" customWidth="1"/>
    <col min="3" max="3" width="13.33203125" style="77" customWidth="1"/>
    <col min="4" max="4" width="41.6640625" style="75" customWidth="1"/>
    <col min="5" max="5" width="6" style="531" bestFit="1" customWidth="1"/>
    <col min="6" max="6" width="5.44140625" style="640" bestFit="1" customWidth="1"/>
    <col min="7" max="7" width="9.6640625" style="288" bestFit="1" customWidth="1"/>
    <col min="8" max="8" width="10.33203125" style="281" bestFit="1" customWidth="1"/>
    <col min="9" max="756" width="20" style="1" bestFit="1" customWidth="1"/>
  </cols>
  <sheetData>
    <row r="1" spans="1:756" s="76" customFormat="1" ht="13.5" customHeight="1">
      <c r="A1" s="80" t="str">
        <f>'LS CABLE'!A1</f>
        <v>Listino Giugno22</v>
      </c>
      <c r="B1" s="190"/>
      <c r="C1" s="81"/>
      <c r="D1" s="1579" t="s">
        <v>2501</v>
      </c>
      <c r="E1" s="1580"/>
      <c r="F1" s="1580"/>
      <c r="G1" s="1580"/>
      <c r="H1" s="275"/>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row>
    <row r="2" spans="1:756" s="76" customFormat="1" ht="13.5" customHeight="1" thickBot="1">
      <c r="A2" s="83"/>
      <c r="B2" s="191"/>
      <c r="C2" s="84"/>
      <c r="D2" s="73"/>
      <c r="E2" s="528"/>
      <c r="F2" s="533"/>
      <c r="G2" s="251"/>
      <c r="H2" s="276" t="s">
        <v>362</v>
      </c>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row>
    <row r="3" spans="1:756" s="76" customFormat="1" ht="24" customHeight="1">
      <c r="A3" s="71" t="s">
        <v>6109</v>
      </c>
      <c r="B3" s="46"/>
      <c r="C3" s="246"/>
      <c r="D3" s="291"/>
      <c r="E3" s="529"/>
      <c r="F3" s="639"/>
      <c r="G3" s="287"/>
      <c r="H3" s="277"/>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row>
    <row r="4" spans="1:756" s="90" customFormat="1" ht="12.75" customHeight="1">
      <c r="A4" s="193" t="str">
        <f>'LS CABLE'!A4</f>
        <v>Cod. Compass</v>
      </c>
      <c r="B4" s="229"/>
      <c r="C4" s="254" t="s">
        <v>422</v>
      </c>
      <c r="D4" s="292" t="s">
        <v>424</v>
      </c>
      <c r="E4" s="530" t="s">
        <v>1032</v>
      </c>
      <c r="F4" s="638"/>
      <c r="G4" s="347" t="s">
        <v>361</v>
      </c>
      <c r="H4" s="341" t="s">
        <v>1033</v>
      </c>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70"/>
      <c r="CT4" s="70"/>
      <c r="CU4" s="70"/>
      <c r="CV4" s="70"/>
      <c r="CW4" s="70"/>
      <c r="CX4" s="70"/>
      <c r="CY4" s="70"/>
      <c r="CZ4" s="70"/>
      <c r="DA4" s="70"/>
      <c r="DB4" s="70"/>
      <c r="DC4" s="70"/>
      <c r="DD4" s="70"/>
      <c r="DE4" s="70"/>
      <c r="DF4" s="70"/>
      <c r="DG4" s="70"/>
      <c r="DH4" s="70"/>
      <c r="DI4" s="70"/>
      <c r="DJ4" s="70"/>
      <c r="DK4" s="70"/>
      <c r="DL4" s="70"/>
      <c r="DM4" s="70"/>
      <c r="DN4" s="70"/>
      <c r="DO4" s="70"/>
      <c r="DP4" s="70"/>
      <c r="DQ4" s="70"/>
      <c r="DR4" s="70"/>
      <c r="DS4" s="70"/>
      <c r="DT4" s="70"/>
      <c r="DU4" s="70"/>
      <c r="DV4" s="70"/>
      <c r="DW4" s="70"/>
      <c r="DX4" s="70"/>
      <c r="DY4" s="70"/>
      <c r="DZ4" s="70"/>
      <c r="EA4" s="70"/>
      <c r="EB4" s="70"/>
      <c r="EC4" s="70"/>
      <c r="ED4" s="70"/>
      <c r="EE4" s="70"/>
      <c r="EF4" s="70"/>
      <c r="EG4" s="70"/>
      <c r="EH4" s="70"/>
      <c r="EI4" s="70"/>
      <c r="EJ4" s="70"/>
      <c r="EK4" s="70"/>
      <c r="EL4" s="70"/>
      <c r="EM4" s="70"/>
      <c r="EN4" s="70"/>
      <c r="EO4" s="70"/>
      <c r="EP4" s="70"/>
      <c r="EQ4" s="70"/>
      <c r="ER4" s="70"/>
      <c r="ES4" s="70"/>
      <c r="ET4" s="70"/>
      <c r="EU4" s="70"/>
      <c r="EV4" s="70"/>
      <c r="EW4" s="70"/>
      <c r="EX4" s="70"/>
      <c r="EY4" s="70"/>
      <c r="EZ4" s="70"/>
      <c r="FA4" s="70"/>
      <c r="FB4" s="70"/>
      <c r="FC4" s="70"/>
      <c r="FD4" s="70"/>
      <c r="FE4" s="70"/>
      <c r="FF4" s="70"/>
      <c r="FG4" s="70"/>
      <c r="FH4" s="70"/>
      <c r="FI4" s="70"/>
      <c r="FJ4" s="70"/>
      <c r="FK4" s="70"/>
      <c r="FL4" s="70"/>
      <c r="FM4" s="70"/>
      <c r="FN4" s="70"/>
      <c r="FO4" s="70"/>
      <c r="FP4" s="70"/>
      <c r="FQ4" s="70"/>
      <c r="FR4" s="70"/>
      <c r="FS4" s="70"/>
      <c r="FT4" s="70"/>
      <c r="FU4" s="70"/>
      <c r="FV4" s="70"/>
      <c r="FW4" s="70"/>
      <c r="FX4" s="70"/>
      <c r="FY4" s="70"/>
      <c r="FZ4" s="70"/>
      <c r="GA4" s="70"/>
      <c r="GB4" s="70"/>
      <c r="GC4" s="70"/>
      <c r="GD4" s="70"/>
      <c r="GE4" s="70"/>
      <c r="GF4" s="70"/>
      <c r="GG4" s="70"/>
      <c r="GH4" s="70"/>
      <c r="GI4" s="70"/>
      <c r="GJ4" s="70"/>
      <c r="GK4" s="70"/>
      <c r="GL4" s="70"/>
      <c r="GM4" s="70"/>
      <c r="GN4" s="70"/>
      <c r="GO4" s="70"/>
      <c r="GP4" s="70"/>
      <c r="GQ4" s="70"/>
      <c r="GR4" s="70"/>
      <c r="GS4" s="70"/>
      <c r="GT4" s="70"/>
      <c r="GU4" s="70"/>
      <c r="GV4" s="70"/>
      <c r="GW4" s="70"/>
      <c r="GX4" s="70"/>
      <c r="GY4" s="70"/>
      <c r="GZ4" s="70"/>
      <c r="HA4" s="70"/>
      <c r="HB4" s="70"/>
      <c r="HC4" s="70"/>
      <c r="HD4" s="70"/>
      <c r="HE4" s="70"/>
      <c r="HF4" s="70"/>
      <c r="HG4" s="70"/>
      <c r="HH4" s="70"/>
      <c r="HI4" s="70"/>
      <c r="HJ4" s="70"/>
      <c r="HK4" s="70"/>
      <c r="HL4" s="70"/>
      <c r="HM4" s="70"/>
      <c r="HN4" s="70"/>
      <c r="HO4" s="70"/>
      <c r="HP4" s="70"/>
      <c r="HQ4" s="70"/>
      <c r="HR4" s="70"/>
      <c r="HS4" s="70"/>
      <c r="HT4" s="70"/>
      <c r="HU4" s="70"/>
      <c r="HV4" s="70"/>
      <c r="HW4" s="70"/>
      <c r="HX4" s="70"/>
      <c r="HY4" s="70"/>
      <c r="HZ4" s="70"/>
      <c r="IA4" s="70"/>
      <c r="IB4" s="70"/>
      <c r="IC4" s="70"/>
      <c r="ID4" s="70"/>
      <c r="IE4" s="70"/>
      <c r="IF4" s="70"/>
      <c r="IG4" s="70"/>
      <c r="IH4" s="70"/>
      <c r="II4" s="70"/>
      <c r="IJ4" s="70"/>
      <c r="IK4" s="70"/>
      <c r="IL4" s="70"/>
      <c r="IM4" s="70"/>
      <c r="IN4" s="70"/>
      <c r="IO4" s="70"/>
      <c r="IP4" s="70"/>
      <c r="IQ4" s="70"/>
      <c r="IR4" s="70"/>
      <c r="IS4" s="70"/>
      <c r="IT4" s="70"/>
      <c r="IU4" s="70"/>
      <c r="IV4" s="70"/>
      <c r="IW4" s="70"/>
      <c r="IX4" s="70"/>
      <c r="IY4" s="70"/>
      <c r="IZ4" s="70"/>
      <c r="JA4" s="70"/>
      <c r="JB4" s="70"/>
      <c r="JC4" s="70"/>
      <c r="JD4" s="70"/>
      <c r="JE4" s="70"/>
      <c r="JF4" s="70"/>
      <c r="JG4" s="70"/>
      <c r="JH4" s="70"/>
      <c r="JI4" s="70"/>
      <c r="JJ4" s="70"/>
      <c r="JK4" s="70"/>
      <c r="JL4" s="70"/>
      <c r="JM4" s="70"/>
      <c r="JN4" s="70"/>
      <c r="JO4" s="70"/>
      <c r="JP4" s="70"/>
      <c r="JQ4" s="70"/>
      <c r="JR4" s="70"/>
      <c r="JS4" s="70"/>
      <c r="JT4" s="70"/>
      <c r="JU4" s="70"/>
      <c r="JV4" s="70"/>
      <c r="JW4" s="70"/>
      <c r="JX4" s="70"/>
      <c r="JY4" s="70"/>
      <c r="JZ4" s="70"/>
      <c r="KA4" s="70"/>
      <c r="KB4" s="70"/>
      <c r="KC4" s="70"/>
      <c r="KD4" s="70"/>
      <c r="KE4" s="70"/>
      <c r="KF4" s="70"/>
      <c r="KG4" s="70"/>
      <c r="KH4" s="70"/>
      <c r="KI4" s="70"/>
      <c r="KJ4" s="70"/>
      <c r="KK4" s="70"/>
      <c r="KL4" s="70"/>
      <c r="KM4" s="70"/>
      <c r="KN4" s="70"/>
      <c r="KO4" s="70"/>
      <c r="KP4" s="70"/>
      <c r="KQ4" s="70"/>
      <c r="KR4" s="70"/>
      <c r="KS4" s="70"/>
      <c r="KT4" s="70"/>
      <c r="KU4" s="70"/>
      <c r="KV4" s="70"/>
      <c r="KW4" s="70"/>
      <c r="KX4" s="70"/>
      <c r="KY4" s="70"/>
      <c r="KZ4" s="70"/>
      <c r="LA4" s="70"/>
      <c r="LB4" s="70"/>
      <c r="LC4" s="70"/>
      <c r="LD4" s="70"/>
      <c r="LE4" s="70"/>
      <c r="LF4" s="70"/>
      <c r="LG4" s="70"/>
      <c r="LH4" s="70"/>
      <c r="LI4" s="70"/>
      <c r="LJ4" s="70"/>
      <c r="LK4" s="70"/>
      <c r="LL4" s="70"/>
      <c r="LM4" s="70"/>
      <c r="LN4" s="70"/>
      <c r="LO4" s="70"/>
      <c r="LP4" s="70"/>
      <c r="LQ4" s="70"/>
      <c r="LR4" s="70"/>
      <c r="LS4" s="70"/>
      <c r="LT4" s="70"/>
      <c r="LU4" s="70"/>
      <c r="LV4" s="70"/>
      <c r="LW4" s="70"/>
      <c r="LX4" s="70"/>
      <c r="LY4" s="70"/>
      <c r="LZ4" s="70"/>
      <c r="MA4" s="70"/>
      <c r="MB4" s="70"/>
      <c r="MC4" s="70"/>
      <c r="MD4" s="70"/>
      <c r="ME4" s="70"/>
      <c r="MF4" s="70"/>
      <c r="MG4" s="70"/>
      <c r="MH4" s="70"/>
      <c r="MI4" s="70"/>
      <c r="MJ4" s="70"/>
      <c r="MK4" s="70"/>
      <c r="ML4" s="70"/>
      <c r="MM4" s="70"/>
      <c r="MN4" s="70"/>
      <c r="MO4" s="70"/>
      <c r="MP4" s="70"/>
      <c r="MQ4" s="70"/>
      <c r="MR4" s="70"/>
      <c r="MS4" s="70"/>
      <c r="MT4" s="70"/>
      <c r="MU4" s="70"/>
      <c r="MV4" s="70"/>
      <c r="MW4" s="70"/>
      <c r="MX4" s="70"/>
      <c r="MY4" s="70"/>
      <c r="MZ4" s="70"/>
      <c r="NA4" s="70"/>
      <c r="NB4" s="70"/>
      <c r="NC4" s="70"/>
      <c r="ND4" s="70"/>
      <c r="NE4" s="70"/>
      <c r="NF4" s="70"/>
      <c r="NG4" s="70"/>
      <c r="NH4" s="70"/>
      <c r="NI4" s="70"/>
      <c r="NJ4" s="70"/>
      <c r="NK4" s="70"/>
      <c r="NL4" s="70"/>
      <c r="NM4" s="70"/>
      <c r="NN4" s="70"/>
      <c r="NO4" s="70"/>
      <c r="NP4" s="70"/>
      <c r="NQ4" s="70"/>
      <c r="NR4" s="70"/>
      <c r="NS4" s="70"/>
      <c r="NT4" s="70"/>
      <c r="NU4" s="70"/>
      <c r="NV4" s="70"/>
      <c r="NW4" s="70"/>
      <c r="NX4" s="70"/>
      <c r="NY4" s="70"/>
      <c r="NZ4" s="70"/>
      <c r="OA4" s="70"/>
      <c r="OB4" s="70"/>
      <c r="OC4" s="70"/>
      <c r="OD4" s="70"/>
      <c r="OE4" s="70"/>
      <c r="OF4" s="70"/>
      <c r="OG4" s="70"/>
      <c r="OH4" s="70"/>
      <c r="OI4" s="70"/>
      <c r="OJ4" s="70"/>
      <c r="OK4" s="70"/>
      <c r="OL4" s="70"/>
      <c r="OM4" s="70"/>
      <c r="ON4" s="70"/>
      <c r="OO4" s="70"/>
      <c r="OP4" s="70"/>
      <c r="OQ4" s="70"/>
      <c r="OR4" s="70"/>
      <c r="OS4" s="70"/>
      <c r="OT4" s="70"/>
      <c r="OU4" s="70"/>
      <c r="OV4" s="70"/>
      <c r="OW4" s="70"/>
      <c r="OX4" s="70"/>
      <c r="OY4" s="70"/>
      <c r="OZ4" s="70"/>
      <c r="PA4" s="70"/>
      <c r="PB4" s="70"/>
      <c r="PC4" s="70"/>
      <c r="PD4" s="70"/>
      <c r="PE4" s="70"/>
      <c r="PF4" s="70"/>
      <c r="PG4" s="70"/>
      <c r="PH4" s="70"/>
      <c r="PI4" s="70"/>
      <c r="PJ4" s="70"/>
      <c r="PK4" s="70"/>
      <c r="PL4" s="70"/>
      <c r="PM4" s="70"/>
      <c r="PN4" s="70"/>
      <c r="PO4" s="70"/>
      <c r="PP4" s="70"/>
      <c r="PQ4" s="70"/>
      <c r="PR4" s="70"/>
      <c r="PS4" s="70"/>
      <c r="PT4" s="70"/>
      <c r="PU4" s="70"/>
      <c r="PV4" s="70"/>
      <c r="PW4" s="70"/>
      <c r="PX4" s="70"/>
      <c r="PY4" s="70"/>
      <c r="PZ4" s="70"/>
      <c r="QA4" s="70"/>
      <c r="QB4" s="70"/>
      <c r="QC4" s="70"/>
      <c r="QD4" s="70"/>
      <c r="QE4" s="70"/>
      <c r="QF4" s="70"/>
      <c r="QG4" s="70"/>
      <c r="QH4" s="70"/>
      <c r="QI4" s="70"/>
      <c r="QJ4" s="70"/>
      <c r="QK4" s="70"/>
      <c r="QL4" s="70"/>
      <c r="QM4" s="70"/>
      <c r="QN4" s="70"/>
      <c r="QO4" s="70"/>
      <c r="QP4" s="70"/>
      <c r="QQ4" s="70"/>
      <c r="QR4" s="70"/>
      <c r="QS4" s="70"/>
      <c r="QT4" s="70"/>
      <c r="QU4" s="70"/>
      <c r="QV4" s="70"/>
      <c r="QW4" s="70"/>
      <c r="QX4" s="70"/>
      <c r="QY4" s="70"/>
      <c r="QZ4" s="70"/>
      <c r="RA4" s="70"/>
      <c r="RB4" s="70"/>
      <c r="RC4" s="70"/>
      <c r="RD4" s="70"/>
      <c r="RE4" s="70"/>
      <c r="RF4" s="70"/>
      <c r="RG4" s="70"/>
      <c r="RH4" s="70"/>
      <c r="RI4" s="70"/>
      <c r="RJ4" s="70"/>
      <c r="RK4" s="70"/>
      <c r="RL4" s="70"/>
      <c r="RM4" s="70"/>
      <c r="RN4" s="70"/>
      <c r="RO4" s="70"/>
      <c r="RP4" s="70"/>
      <c r="RQ4" s="70"/>
      <c r="RR4" s="70"/>
      <c r="RS4" s="70"/>
      <c r="RT4" s="70"/>
      <c r="RU4" s="70"/>
      <c r="RV4" s="70"/>
      <c r="RW4" s="70"/>
      <c r="RX4" s="70"/>
      <c r="RY4" s="70"/>
      <c r="RZ4" s="70"/>
      <c r="SA4" s="70"/>
      <c r="SB4" s="70"/>
      <c r="SC4" s="70"/>
      <c r="SD4" s="70"/>
      <c r="SE4" s="70"/>
      <c r="SF4" s="70"/>
      <c r="SG4" s="70"/>
      <c r="SH4" s="70"/>
      <c r="SI4" s="70"/>
      <c r="SJ4" s="70"/>
      <c r="SK4" s="70"/>
      <c r="SL4" s="70"/>
      <c r="SM4" s="70"/>
      <c r="SN4" s="70"/>
      <c r="SO4" s="70"/>
      <c r="SP4" s="70"/>
      <c r="SQ4" s="70"/>
      <c r="SR4" s="70"/>
      <c r="SS4" s="70"/>
      <c r="ST4" s="70"/>
      <c r="SU4" s="70"/>
      <c r="SV4" s="70"/>
      <c r="SW4" s="70"/>
      <c r="SX4" s="70"/>
      <c r="SY4" s="70"/>
      <c r="SZ4" s="70"/>
      <c r="TA4" s="70"/>
      <c r="TB4" s="70"/>
      <c r="TC4" s="70"/>
      <c r="TD4" s="70"/>
      <c r="TE4" s="70"/>
      <c r="TF4" s="70"/>
      <c r="TG4" s="70"/>
      <c r="TH4" s="70"/>
      <c r="TI4" s="70"/>
      <c r="TJ4" s="70"/>
      <c r="TK4" s="70"/>
      <c r="TL4" s="70"/>
      <c r="TM4" s="70"/>
      <c r="TN4" s="70"/>
      <c r="TO4" s="70"/>
      <c r="TP4" s="70"/>
      <c r="TQ4" s="70"/>
      <c r="TR4" s="70"/>
      <c r="TS4" s="70"/>
      <c r="TT4" s="70"/>
      <c r="TU4" s="70"/>
      <c r="TV4" s="70"/>
      <c r="TW4" s="70"/>
      <c r="TX4" s="70"/>
      <c r="TY4" s="70"/>
      <c r="TZ4" s="70"/>
      <c r="UA4" s="70"/>
      <c r="UB4" s="70"/>
      <c r="UC4" s="70"/>
      <c r="UD4" s="70"/>
      <c r="UE4" s="70"/>
      <c r="UF4" s="70"/>
      <c r="UG4" s="70"/>
      <c r="UH4" s="70"/>
      <c r="UI4" s="70"/>
      <c r="UJ4" s="70"/>
      <c r="UK4" s="70"/>
      <c r="UL4" s="70"/>
      <c r="UM4" s="70"/>
      <c r="UN4" s="70"/>
      <c r="UO4" s="70"/>
      <c r="UP4" s="70"/>
      <c r="UQ4" s="70"/>
      <c r="UR4" s="70"/>
      <c r="US4" s="70"/>
      <c r="UT4" s="70"/>
      <c r="UU4" s="70"/>
      <c r="UV4" s="70"/>
      <c r="UW4" s="70"/>
      <c r="UX4" s="70"/>
      <c r="UY4" s="70"/>
      <c r="UZ4" s="70"/>
      <c r="VA4" s="70"/>
      <c r="VB4" s="70"/>
      <c r="VC4" s="70"/>
      <c r="VD4" s="70"/>
      <c r="VE4" s="70"/>
      <c r="VF4" s="70"/>
      <c r="VG4" s="70"/>
      <c r="VH4" s="70"/>
      <c r="VI4" s="70"/>
      <c r="VJ4" s="70"/>
      <c r="VK4" s="70"/>
      <c r="VL4" s="70"/>
      <c r="VM4" s="70"/>
      <c r="VN4" s="70"/>
      <c r="VO4" s="70"/>
      <c r="VP4" s="70"/>
      <c r="VQ4" s="70"/>
      <c r="VR4" s="70"/>
      <c r="VS4" s="70"/>
      <c r="VT4" s="70"/>
      <c r="VU4" s="70"/>
      <c r="VV4" s="70"/>
      <c r="VW4" s="70"/>
      <c r="VX4" s="70"/>
      <c r="VY4" s="70"/>
      <c r="VZ4" s="70"/>
      <c r="WA4" s="70"/>
      <c r="WB4" s="70"/>
      <c r="WC4" s="70"/>
      <c r="WD4" s="70"/>
      <c r="WE4" s="70"/>
      <c r="WF4" s="70"/>
      <c r="WG4" s="70"/>
      <c r="WH4" s="70"/>
      <c r="WI4" s="70"/>
      <c r="WJ4" s="70"/>
      <c r="WK4" s="70"/>
      <c r="WL4" s="70"/>
      <c r="WM4" s="70"/>
      <c r="WN4" s="70"/>
      <c r="WO4" s="70"/>
      <c r="WP4" s="70"/>
      <c r="WQ4" s="70"/>
      <c r="WR4" s="70"/>
      <c r="WS4" s="70"/>
      <c r="WT4" s="70"/>
      <c r="WU4" s="70"/>
      <c r="WV4" s="70"/>
      <c r="WW4" s="70"/>
      <c r="WX4" s="70"/>
      <c r="WY4" s="70"/>
      <c r="WZ4" s="70"/>
      <c r="XA4" s="70"/>
      <c r="XB4" s="70"/>
      <c r="XC4" s="70"/>
      <c r="XD4" s="70"/>
      <c r="XE4" s="70"/>
      <c r="XF4" s="70"/>
      <c r="XG4" s="70"/>
      <c r="XH4" s="70"/>
      <c r="XI4" s="70"/>
      <c r="XJ4" s="70"/>
      <c r="XK4" s="70"/>
      <c r="XL4" s="70"/>
      <c r="XM4" s="70"/>
      <c r="XN4" s="70"/>
      <c r="XO4" s="70"/>
      <c r="XP4" s="70"/>
      <c r="XQ4" s="70"/>
      <c r="XR4" s="70"/>
      <c r="XS4" s="70"/>
      <c r="XT4" s="70"/>
      <c r="XU4" s="70"/>
      <c r="XV4" s="70"/>
      <c r="XW4" s="70"/>
      <c r="XX4" s="70"/>
      <c r="XY4" s="70"/>
      <c r="XZ4" s="70"/>
      <c r="YA4" s="70"/>
      <c r="YB4" s="70"/>
      <c r="YC4" s="70"/>
      <c r="YD4" s="70"/>
      <c r="YE4" s="70"/>
      <c r="YF4" s="70"/>
      <c r="YG4" s="70"/>
      <c r="YH4" s="70"/>
      <c r="YI4" s="70"/>
      <c r="YJ4" s="70"/>
      <c r="YK4" s="70"/>
      <c r="YL4" s="70"/>
      <c r="YM4" s="70"/>
      <c r="YN4" s="70"/>
      <c r="YO4" s="70"/>
      <c r="YP4" s="70"/>
      <c r="YQ4" s="70"/>
      <c r="YR4" s="70"/>
      <c r="YS4" s="70"/>
      <c r="YT4" s="70"/>
      <c r="YU4" s="70"/>
      <c r="YV4" s="70"/>
      <c r="YW4" s="70"/>
      <c r="YX4" s="70"/>
      <c r="YY4" s="70"/>
      <c r="YZ4" s="70"/>
      <c r="ZA4" s="70"/>
      <c r="ZB4" s="70"/>
      <c r="ZC4" s="70"/>
      <c r="ZD4" s="70"/>
      <c r="ZE4" s="70"/>
      <c r="ZF4" s="70"/>
      <c r="ZG4" s="70"/>
      <c r="ZH4" s="70"/>
      <c r="ZI4" s="70"/>
      <c r="ZJ4" s="70"/>
      <c r="ZK4" s="70"/>
      <c r="ZL4" s="70"/>
      <c r="ZM4" s="70"/>
      <c r="ZN4" s="70"/>
      <c r="ZO4" s="70"/>
      <c r="ZP4" s="70"/>
      <c r="ZQ4" s="70"/>
      <c r="ZR4" s="70"/>
      <c r="ZS4" s="70"/>
      <c r="ZT4" s="70"/>
      <c r="ZU4" s="70"/>
      <c r="ZV4" s="70"/>
      <c r="ZW4" s="70"/>
      <c r="ZX4" s="70"/>
      <c r="ZY4" s="70"/>
      <c r="ZZ4" s="70"/>
      <c r="AAA4" s="70"/>
      <c r="AAB4" s="70"/>
      <c r="AAC4" s="70"/>
      <c r="AAD4" s="70"/>
      <c r="AAE4" s="70"/>
      <c r="AAF4" s="70"/>
      <c r="AAG4" s="70"/>
      <c r="AAH4" s="70"/>
      <c r="AAI4" s="70"/>
      <c r="AAJ4" s="70"/>
      <c r="AAK4" s="70"/>
      <c r="AAL4" s="70"/>
      <c r="AAM4" s="70"/>
      <c r="AAN4" s="70"/>
      <c r="AAO4" s="70"/>
      <c r="AAP4" s="70"/>
      <c r="AAQ4" s="70"/>
      <c r="AAR4" s="70"/>
      <c r="AAS4" s="70"/>
      <c r="AAT4" s="70"/>
      <c r="AAU4" s="70"/>
      <c r="AAV4" s="70"/>
      <c r="AAW4" s="70"/>
      <c r="AAX4" s="70"/>
      <c r="AAY4" s="70"/>
      <c r="AAZ4" s="70"/>
      <c r="ABA4" s="70"/>
      <c r="ABB4" s="70"/>
      <c r="ABC4" s="70"/>
      <c r="ABD4" s="70"/>
      <c r="ABE4" s="70"/>
      <c r="ABF4" s="70"/>
      <c r="ABG4" s="70"/>
      <c r="ABH4" s="70"/>
      <c r="ABI4" s="70"/>
      <c r="ABJ4" s="70"/>
      <c r="ABK4" s="70"/>
      <c r="ABL4" s="70"/>
      <c r="ABM4" s="70"/>
      <c r="ABN4" s="70"/>
      <c r="ABO4" s="70"/>
      <c r="ABP4" s="70"/>
      <c r="ABQ4" s="70"/>
      <c r="ABR4" s="70"/>
      <c r="ABS4" s="70"/>
      <c r="ABT4" s="70"/>
      <c r="ABU4" s="70"/>
      <c r="ABV4" s="70"/>
      <c r="ABW4" s="70"/>
      <c r="ABX4" s="70"/>
      <c r="ABY4" s="70"/>
      <c r="ABZ4" s="70"/>
      <c r="ACA4" s="70"/>
      <c r="ACB4" s="70"/>
    </row>
    <row r="5" spans="1:756" ht="27.6" customHeight="1">
      <c r="A5" s="601" t="s">
        <v>1364</v>
      </c>
      <c r="B5" s="637"/>
      <c r="C5" s="602"/>
      <c r="D5" s="600"/>
      <c r="E5" s="603"/>
      <c r="F5" s="603"/>
      <c r="G5" s="1508"/>
      <c r="H5" s="342" t="str">
        <f>IF(G5="","",G5-G5*COMPASS!#REF!)</f>
        <v/>
      </c>
      <c r="I5" s="48"/>
      <c r="J5" s="48"/>
      <c r="K5" s="48"/>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c r="BJ5" s="48"/>
      <c r="BK5" s="48"/>
      <c r="BL5" s="48"/>
      <c r="BM5" s="48"/>
      <c r="BN5" s="48"/>
      <c r="BO5" s="48"/>
      <c r="BP5" s="48"/>
      <c r="BQ5" s="48"/>
      <c r="BR5" s="48"/>
      <c r="BS5" s="48"/>
      <c r="BT5" s="48"/>
      <c r="BU5" s="48"/>
      <c r="BV5" s="48"/>
      <c r="BW5" s="48"/>
      <c r="BX5" s="48"/>
      <c r="BY5" s="48"/>
      <c r="BZ5" s="48"/>
      <c r="CA5" s="48"/>
      <c r="CB5" s="48"/>
      <c r="CC5" s="48"/>
      <c r="CD5" s="48"/>
      <c r="CE5" s="48"/>
      <c r="CF5" s="48"/>
      <c r="CG5" s="48"/>
      <c r="CH5" s="48"/>
      <c r="CI5" s="48"/>
      <c r="CJ5" s="48"/>
      <c r="CK5" s="48"/>
      <c r="CL5" s="48"/>
      <c r="CM5" s="48"/>
      <c r="CN5" s="48"/>
      <c r="CO5" s="48"/>
      <c r="CP5" s="48"/>
      <c r="CQ5" s="48"/>
      <c r="CR5" s="48"/>
      <c r="CS5" s="48"/>
      <c r="CT5" s="48"/>
      <c r="CU5" s="48"/>
      <c r="CV5" s="48"/>
      <c r="CW5" s="48"/>
      <c r="CX5" s="48"/>
      <c r="CY5" s="48"/>
      <c r="CZ5" s="48"/>
      <c r="DA5" s="48"/>
      <c r="DB5" s="48"/>
      <c r="DC5" s="48"/>
      <c r="DD5" s="48"/>
      <c r="DE5" s="48"/>
      <c r="DF5" s="48"/>
      <c r="DG5" s="48"/>
      <c r="DH5" s="48"/>
      <c r="DI5" s="48"/>
      <c r="DJ5" s="48"/>
      <c r="DK5" s="48"/>
      <c r="DL5" s="48"/>
      <c r="DM5" s="48"/>
      <c r="DN5" s="48"/>
      <c r="DO5" s="48"/>
      <c r="DP5" s="48"/>
      <c r="DQ5" s="48"/>
      <c r="DR5" s="48"/>
      <c r="DS5" s="48"/>
      <c r="DT5" s="48"/>
      <c r="DU5" s="48"/>
      <c r="DV5" s="48"/>
      <c r="DW5" s="48"/>
      <c r="DX5" s="48"/>
      <c r="DY5" s="48"/>
      <c r="DZ5" s="48"/>
      <c r="EA5" s="48"/>
      <c r="EB5" s="48"/>
      <c r="EC5" s="48"/>
      <c r="ED5" s="48"/>
      <c r="EE5" s="48"/>
      <c r="EF5" s="48"/>
      <c r="EG5" s="48"/>
      <c r="EH5" s="48"/>
      <c r="EI5" s="48"/>
      <c r="EJ5" s="48"/>
      <c r="EK5" s="48"/>
      <c r="EL5" s="48"/>
      <c r="EM5" s="48"/>
      <c r="EN5" s="48"/>
      <c r="EO5" s="48"/>
      <c r="EP5" s="48"/>
      <c r="EQ5" s="48"/>
      <c r="ER5" s="48"/>
      <c r="ES5" s="48"/>
      <c r="ET5" s="48"/>
      <c r="EU5" s="48"/>
      <c r="EV5" s="48"/>
      <c r="EW5" s="48"/>
      <c r="EX5" s="48"/>
      <c r="EY5" s="48"/>
      <c r="EZ5" s="48"/>
      <c r="FA5" s="48"/>
      <c r="FB5" s="48"/>
      <c r="FC5" s="48"/>
      <c r="FD5" s="48"/>
      <c r="FE5" s="48"/>
      <c r="FF5" s="48"/>
      <c r="FG5" s="48"/>
      <c r="FH5" s="48"/>
      <c r="FI5" s="48"/>
      <c r="FJ5" s="48"/>
      <c r="FK5" s="48"/>
      <c r="FL5" s="48"/>
      <c r="FM5" s="48"/>
      <c r="FN5" s="48"/>
      <c r="FO5" s="48"/>
      <c r="FP5" s="48"/>
      <c r="FQ5" s="48"/>
      <c r="FR5" s="48"/>
      <c r="FS5" s="48"/>
      <c r="FT5" s="48"/>
      <c r="FU5" s="48"/>
      <c r="FV5" s="48"/>
      <c r="FW5" s="48"/>
      <c r="FX5" s="48"/>
      <c r="FY5" s="48"/>
      <c r="FZ5" s="48"/>
      <c r="GA5" s="48"/>
      <c r="GB5" s="48"/>
      <c r="GC5" s="48"/>
      <c r="GD5" s="48"/>
      <c r="GE5" s="48"/>
      <c r="GF5" s="48"/>
      <c r="GG5" s="48"/>
      <c r="GH5" s="48"/>
      <c r="GI5" s="48"/>
      <c r="GJ5" s="48"/>
      <c r="GK5" s="48"/>
      <c r="GL5" s="48"/>
      <c r="GM5" s="48"/>
      <c r="GN5" s="48"/>
      <c r="GO5" s="48"/>
      <c r="GP5" s="48"/>
      <c r="GQ5" s="48"/>
      <c r="GR5" s="48"/>
      <c r="GS5" s="48"/>
      <c r="GT5" s="48"/>
      <c r="GU5" s="48"/>
      <c r="GV5" s="48"/>
      <c r="GW5" s="48"/>
      <c r="GX5" s="48"/>
      <c r="GY5" s="48"/>
      <c r="GZ5" s="48"/>
      <c r="HA5" s="48"/>
      <c r="HB5" s="48"/>
      <c r="HC5" s="48"/>
      <c r="HD5" s="48"/>
      <c r="HE5" s="48"/>
      <c r="HF5" s="48"/>
      <c r="HG5" s="48"/>
      <c r="HH5" s="48"/>
      <c r="HI5" s="48"/>
      <c r="HJ5" s="48"/>
      <c r="HK5" s="48"/>
      <c r="HL5" s="48"/>
      <c r="HM5" s="48"/>
      <c r="HN5" s="48"/>
      <c r="HO5" s="48"/>
      <c r="HP5" s="48"/>
      <c r="HQ5" s="48"/>
      <c r="HR5" s="48"/>
      <c r="HS5" s="48"/>
      <c r="HT5" s="48"/>
      <c r="HU5" s="48"/>
      <c r="HV5" s="48"/>
      <c r="HW5" s="48"/>
      <c r="HX5" s="48"/>
      <c r="HY5" s="48"/>
      <c r="HZ5" s="48"/>
      <c r="IA5" s="48"/>
      <c r="IB5" s="48"/>
      <c r="IC5" s="48"/>
      <c r="ID5" s="48"/>
      <c r="IE5" s="48"/>
      <c r="IF5" s="48"/>
      <c r="IG5" s="48"/>
      <c r="IH5" s="48"/>
      <c r="II5" s="48"/>
      <c r="IJ5" s="48"/>
      <c r="IK5" s="48"/>
      <c r="IL5" s="48"/>
      <c r="IM5" s="48"/>
      <c r="IN5" s="48"/>
      <c r="IO5" s="48"/>
      <c r="IP5" s="48"/>
      <c r="IQ5" s="48"/>
      <c r="IR5" s="48"/>
      <c r="IS5" s="48"/>
      <c r="IT5" s="48"/>
      <c r="IU5" s="48"/>
      <c r="IV5" s="48"/>
      <c r="IW5" s="48"/>
      <c r="IX5" s="48"/>
      <c r="IY5" s="48"/>
      <c r="IZ5" s="48"/>
      <c r="JA5" s="48"/>
      <c r="JB5" s="48"/>
      <c r="JC5" s="48"/>
      <c r="JD5" s="48"/>
      <c r="JE5" s="48"/>
      <c r="JF5" s="48"/>
      <c r="JG5" s="48"/>
      <c r="JH5" s="48"/>
      <c r="JI5" s="48"/>
      <c r="JJ5" s="48"/>
      <c r="JK5" s="48"/>
      <c r="JL5" s="48"/>
      <c r="JM5" s="48"/>
      <c r="JN5" s="48"/>
      <c r="JO5" s="48"/>
      <c r="JP5" s="48"/>
      <c r="JQ5" s="48"/>
      <c r="JR5" s="48"/>
      <c r="JS5" s="48"/>
      <c r="JT5" s="48"/>
      <c r="JU5" s="48"/>
      <c r="JV5" s="48"/>
      <c r="JW5" s="48"/>
      <c r="JX5" s="48"/>
      <c r="JY5" s="48"/>
      <c r="JZ5" s="48"/>
      <c r="KA5" s="48"/>
      <c r="KB5" s="48"/>
      <c r="KC5" s="48"/>
      <c r="KD5" s="48"/>
      <c r="KE5" s="48"/>
      <c r="KF5" s="48"/>
      <c r="KG5" s="48"/>
      <c r="KH5" s="48"/>
      <c r="KI5" s="48"/>
      <c r="KJ5" s="48"/>
      <c r="KK5" s="48"/>
      <c r="KL5" s="48"/>
      <c r="KM5" s="48"/>
      <c r="KN5" s="48"/>
      <c r="KO5" s="48"/>
      <c r="KP5" s="48"/>
      <c r="KQ5" s="48"/>
      <c r="KR5" s="48"/>
      <c r="KS5" s="48"/>
      <c r="KT5" s="48"/>
      <c r="KU5" s="48"/>
      <c r="KV5" s="48"/>
      <c r="KW5" s="48"/>
      <c r="KX5" s="48"/>
      <c r="KY5" s="48"/>
      <c r="KZ5" s="48"/>
      <c r="LA5" s="48"/>
      <c r="LB5" s="48"/>
      <c r="LC5" s="48"/>
      <c r="LD5" s="48"/>
      <c r="LE5" s="48"/>
      <c r="LF5" s="48"/>
      <c r="LG5" s="48"/>
      <c r="LH5" s="48"/>
      <c r="LI5" s="48"/>
      <c r="LJ5" s="48"/>
      <c r="LK5" s="48"/>
      <c r="LL5" s="48"/>
      <c r="LM5" s="48"/>
      <c r="LN5" s="48"/>
      <c r="LO5" s="48"/>
      <c r="LP5" s="48"/>
      <c r="LQ5" s="48"/>
      <c r="LR5" s="48"/>
      <c r="LS5" s="48"/>
      <c r="LT5" s="48"/>
      <c r="LU5" s="48"/>
      <c r="LV5" s="48"/>
      <c r="LW5" s="48"/>
      <c r="LX5" s="48"/>
      <c r="LY5" s="48"/>
      <c r="LZ5" s="48"/>
      <c r="MA5" s="48"/>
      <c r="MB5" s="48"/>
      <c r="MC5" s="48"/>
      <c r="MD5" s="48"/>
      <c r="ME5" s="48"/>
      <c r="MF5" s="48"/>
      <c r="MG5" s="48"/>
      <c r="MH5" s="48"/>
      <c r="MI5" s="48"/>
      <c r="MJ5" s="48"/>
      <c r="MK5" s="48"/>
      <c r="ML5" s="48"/>
      <c r="MM5" s="48"/>
      <c r="MN5" s="48"/>
      <c r="MO5" s="48"/>
      <c r="MP5" s="48"/>
      <c r="MQ5" s="48"/>
      <c r="MR5" s="48"/>
      <c r="MS5" s="48"/>
      <c r="MT5" s="48"/>
      <c r="MU5" s="48"/>
      <c r="MV5" s="48"/>
      <c r="MW5" s="48"/>
      <c r="MX5" s="48"/>
      <c r="MY5" s="48"/>
      <c r="MZ5" s="48"/>
      <c r="NA5" s="48"/>
      <c r="NB5" s="48"/>
      <c r="NC5" s="48"/>
      <c r="ND5" s="48"/>
      <c r="NE5" s="48"/>
      <c r="NF5" s="48"/>
      <c r="NG5" s="48"/>
      <c r="NH5" s="48"/>
      <c r="NI5" s="48"/>
      <c r="NJ5" s="48"/>
      <c r="NK5" s="48"/>
      <c r="NL5" s="48"/>
      <c r="NM5" s="48"/>
      <c r="NN5" s="48"/>
      <c r="NO5" s="48"/>
      <c r="NP5" s="48"/>
      <c r="NQ5" s="48"/>
      <c r="NR5" s="48"/>
      <c r="NS5" s="48"/>
      <c r="NT5" s="48"/>
      <c r="NU5" s="48"/>
      <c r="NV5" s="48"/>
      <c r="NW5" s="48"/>
      <c r="NX5" s="48"/>
      <c r="NY5" s="48"/>
      <c r="NZ5" s="48"/>
      <c r="OA5" s="48"/>
      <c r="OB5" s="48"/>
      <c r="OC5" s="48"/>
      <c r="OD5" s="48"/>
      <c r="OE5" s="48"/>
      <c r="OF5" s="48"/>
      <c r="OG5" s="48"/>
      <c r="OH5" s="48"/>
      <c r="OI5" s="48"/>
      <c r="OJ5" s="48"/>
      <c r="OK5" s="48"/>
      <c r="OL5" s="48"/>
      <c r="OM5" s="48"/>
      <c r="ON5" s="48"/>
      <c r="OO5" s="48"/>
      <c r="OP5" s="48"/>
      <c r="OQ5" s="48"/>
      <c r="OR5" s="48"/>
      <c r="OS5" s="48"/>
      <c r="OT5" s="48"/>
      <c r="OU5" s="48"/>
      <c r="OV5" s="48"/>
      <c r="OW5" s="48"/>
      <c r="OX5" s="48"/>
      <c r="OY5" s="48"/>
      <c r="OZ5" s="48"/>
      <c r="PA5" s="48"/>
      <c r="PB5" s="48"/>
      <c r="PC5" s="48"/>
      <c r="PD5" s="48"/>
      <c r="PE5" s="48"/>
      <c r="PF5" s="48"/>
      <c r="PG5" s="48"/>
      <c r="PH5" s="48"/>
      <c r="PI5" s="48"/>
      <c r="PJ5" s="48"/>
      <c r="PK5" s="48"/>
      <c r="PL5" s="48"/>
      <c r="PM5" s="48"/>
      <c r="PN5" s="48"/>
      <c r="PO5" s="48"/>
      <c r="PP5" s="48"/>
      <c r="PQ5" s="48"/>
      <c r="PR5" s="48"/>
      <c r="PS5" s="48"/>
      <c r="PT5" s="48"/>
      <c r="PU5" s="48"/>
      <c r="PV5" s="48"/>
      <c r="PW5" s="48"/>
      <c r="PX5" s="48"/>
      <c r="PY5" s="48"/>
      <c r="PZ5" s="48"/>
      <c r="QA5" s="48"/>
      <c r="QB5" s="48"/>
      <c r="QC5" s="48"/>
      <c r="QD5" s="48"/>
      <c r="QE5" s="48"/>
      <c r="QF5" s="48"/>
      <c r="QG5" s="48"/>
      <c r="QH5" s="48"/>
      <c r="QI5" s="48"/>
      <c r="QJ5" s="48"/>
      <c r="QK5" s="48"/>
      <c r="QL5" s="48"/>
      <c r="QM5" s="48"/>
      <c r="QN5" s="48"/>
      <c r="QO5" s="48"/>
      <c r="QP5" s="48"/>
      <c r="QQ5" s="48"/>
      <c r="QR5" s="48"/>
      <c r="QS5" s="48"/>
      <c r="QT5" s="48"/>
      <c r="QU5" s="48"/>
      <c r="QV5" s="48"/>
      <c r="QW5" s="48"/>
      <c r="QX5" s="48"/>
      <c r="QY5" s="48"/>
      <c r="QZ5" s="48"/>
      <c r="RA5" s="48"/>
      <c r="RB5" s="48"/>
      <c r="RC5" s="48"/>
      <c r="RD5" s="48"/>
      <c r="RE5" s="48"/>
      <c r="RF5" s="48"/>
      <c r="RG5" s="48"/>
      <c r="RH5" s="48"/>
      <c r="RI5" s="48"/>
      <c r="RJ5" s="48"/>
      <c r="RK5" s="48"/>
      <c r="RL5" s="48"/>
      <c r="RM5" s="48"/>
      <c r="RN5" s="48"/>
      <c r="RO5" s="48"/>
      <c r="RP5" s="48"/>
      <c r="RQ5" s="48"/>
      <c r="RR5" s="48"/>
      <c r="RS5" s="48"/>
      <c r="RT5" s="48"/>
      <c r="RU5" s="48"/>
      <c r="RV5" s="48"/>
      <c r="RW5" s="48"/>
      <c r="RX5" s="48"/>
      <c r="RY5" s="48"/>
      <c r="RZ5" s="48"/>
      <c r="SA5" s="48"/>
      <c r="SB5" s="48"/>
      <c r="SC5" s="48"/>
      <c r="SD5" s="48"/>
      <c r="SE5" s="48"/>
      <c r="SF5" s="48"/>
      <c r="SG5" s="48"/>
      <c r="SH5" s="48"/>
      <c r="SI5" s="48"/>
      <c r="SJ5" s="48"/>
      <c r="SK5" s="48"/>
      <c r="SL5" s="48"/>
      <c r="SM5" s="48"/>
      <c r="SN5" s="48"/>
      <c r="SO5" s="48"/>
      <c r="SP5" s="48"/>
      <c r="SQ5" s="48"/>
      <c r="SR5" s="48"/>
      <c r="SS5" s="48"/>
      <c r="ST5" s="48"/>
      <c r="SU5" s="48"/>
      <c r="SV5" s="48"/>
      <c r="SW5" s="48"/>
      <c r="SX5" s="48"/>
      <c r="SY5" s="48"/>
      <c r="SZ5" s="48"/>
      <c r="TA5" s="48"/>
      <c r="TB5" s="48"/>
      <c r="TC5" s="48"/>
      <c r="TD5" s="48"/>
      <c r="TE5" s="48"/>
      <c r="TF5" s="48"/>
      <c r="TG5" s="48"/>
      <c r="TH5" s="48"/>
      <c r="TI5" s="48"/>
      <c r="TJ5" s="48"/>
      <c r="TK5" s="48"/>
      <c r="TL5" s="48"/>
      <c r="TM5" s="48"/>
      <c r="TN5" s="48"/>
      <c r="TO5" s="48"/>
      <c r="TP5" s="48"/>
      <c r="TQ5" s="48"/>
      <c r="TR5" s="48"/>
      <c r="TS5" s="48"/>
      <c r="TT5" s="48"/>
      <c r="TU5" s="48"/>
      <c r="TV5" s="48"/>
      <c r="TW5" s="48"/>
      <c r="TX5" s="48"/>
      <c r="TY5" s="48"/>
      <c r="TZ5" s="48"/>
      <c r="UA5" s="48"/>
      <c r="UB5" s="48"/>
      <c r="UC5" s="48"/>
      <c r="UD5" s="48"/>
      <c r="UE5" s="48"/>
      <c r="UF5" s="48"/>
      <c r="UG5" s="48"/>
      <c r="UH5" s="48"/>
      <c r="UI5" s="48"/>
      <c r="UJ5" s="48"/>
      <c r="UK5" s="48"/>
      <c r="UL5" s="48"/>
      <c r="UM5" s="48"/>
      <c r="UN5" s="48"/>
      <c r="UO5" s="48"/>
      <c r="UP5" s="48"/>
      <c r="UQ5" s="48"/>
      <c r="UR5" s="48"/>
      <c r="US5" s="48"/>
      <c r="UT5" s="48"/>
      <c r="UU5" s="48"/>
      <c r="UV5" s="48"/>
      <c r="UW5" s="48"/>
      <c r="UX5" s="48"/>
      <c r="UY5" s="48"/>
      <c r="UZ5" s="48"/>
      <c r="VA5" s="48"/>
      <c r="VB5" s="48"/>
      <c r="VC5" s="48"/>
      <c r="VD5" s="48"/>
      <c r="VE5" s="48"/>
      <c r="VF5" s="48"/>
      <c r="VG5" s="48"/>
      <c r="VH5" s="48"/>
      <c r="VI5" s="48"/>
      <c r="VJ5" s="48"/>
      <c r="VK5" s="48"/>
      <c r="VL5" s="48"/>
      <c r="VM5" s="48"/>
      <c r="VN5" s="48"/>
      <c r="VO5" s="48"/>
      <c r="VP5" s="48"/>
      <c r="VQ5" s="48"/>
      <c r="VR5" s="48"/>
      <c r="VS5" s="48"/>
      <c r="VT5" s="48"/>
      <c r="VU5" s="48"/>
      <c r="VV5" s="48"/>
      <c r="VW5" s="48"/>
      <c r="VX5" s="48"/>
      <c r="VY5" s="48"/>
      <c r="VZ5" s="48"/>
      <c r="WA5" s="48"/>
      <c r="WB5" s="48"/>
      <c r="WC5" s="48"/>
      <c r="WD5" s="48"/>
      <c r="WE5" s="48"/>
      <c r="WF5" s="48"/>
      <c r="WG5" s="48"/>
      <c r="WH5" s="48"/>
      <c r="WI5" s="48"/>
      <c r="WJ5" s="48"/>
      <c r="WK5" s="48"/>
      <c r="WL5" s="48"/>
      <c r="WM5" s="48"/>
      <c r="WN5" s="48"/>
      <c r="WO5" s="48"/>
      <c r="WP5" s="48"/>
      <c r="WQ5" s="48"/>
      <c r="WR5" s="48"/>
      <c r="WS5" s="48"/>
      <c r="WT5" s="48"/>
      <c r="WU5" s="48"/>
      <c r="WV5" s="48"/>
      <c r="WW5" s="48"/>
      <c r="WX5" s="48"/>
      <c r="WY5" s="48"/>
      <c r="WZ5" s="48"/>
      <c r="XA5" s="48"/>
      <c r="XB5" s="48"/>
      <c r="XC5" s="48"/>
      <c r="XD5" s="48"/>
      <c r="XE5" s="48"/>
      <c r="XF5" s="48"/>
      <c r="XG5" s="48"/>
      <c r="XH5" s="48"/>
      <c r="XI5" s="48"/>
      <c r="XJ5" s="48"/>
      <c r="XK5" s="48"/>
      <c r="XL5" s="48"/>
      <c r="XM5" s="48"/>
      <c r="XN5" s="48"/>
      <c r="XO5" s="48"/>
      <c r="XP5" s="48"/>
      <c r="XQ5" s="48"/>
      <c r="XR5" s="48"/>
      <c r="XS5" s="48"/>
      <c r="XT5" s="48"/>
      <c r="XU5" s="48"/>
      <c r="XV5" s="48"/>
      <c r="XW5" s="48"/>
      <c r="XX5" s="48"/>
      <c r="XY5" s="48"/>
      <c r="XZ5" s="48"/>
      <c r="YA5" s="48"/>
      <c r="YB5" s="48"/>
      <c r="YC5" s="48"/>
      <c r="YD5" s="48"/>
      <c r="YE5" s="48"/>
      <c r="YF5" s="48"/>
      <c r="YG5" s="48"/>
      <c r="YH5" s="48"/>
      <c r="YI5" s="48"/>
      <c r="YJ5" s="48"/>
      <c r="YK5" s="48"/>
      <c r="YL5" s="48"/>
      <c r="YM5" s="48"/>
      <c r="YN5" s="48"/>
      <c r="YO5" s="48"/>
      <c r="YP5" s="48"/>
      <c r="YQ5" s="48"/>
      <c r="YR5" s="48"/>
      <c r="YS5" s="48"/>
      <c r="YT5" s="48"/>
      <c r="YU5" s="48"/>
      <c r="YV5" s="48"/>
      <c r="YW5" s="48"/>
      <c r="YX5" s="48"/>
      <c r="YY5" s="48"/>
      <c r="YZ5" s="48"/>
      <c r="ZA5" s="48"/>
      <c r="ZB5" s="48"/>
      <c r="ZC5" s="48"/>
      <c r="ZD5" s="48"/>
      <c r="ZE5" s="48"/>
      <c r="ZF5" s="48"/>
      <c r="ZG5" s="48"/>
      <c r="ZH5" s="48"/>
      <c r="ZI5" s="48"/>
      <c r="ZJ5" s="48"/>
      <c r="ZK5" s="48"/>
      <c r="ZL5" s="48"/>
      <c r="ZM5" s="48"/>
      <c r="ZN5" s="48"/>
      <c r="ZO5" s="48"/>
      <c r="ZP5" s="48"/>
      <c r="ZQ5" s="48"/>
      <c r="ZR5" s="48"/>
      <c r="ZS5" s="48"/>
      <c r="ZT5" s="48"/>
      <c r="ZU5" s="48"/>
      <c r="ZV5" s="48"/>
      <c r="ZW5" s="48"/>
      <c r="ZX5" s="48"/>
      <c r="ZY5" s="48"/>
      <c r="ZZ5" s="48"/>
      <c r="AAA5" s="48"/>
      <c r="AAB5" s="48"/>
      <c r="AAC5" s="48"/>
      <c r="AAD5" s="48"/>
      <c r="AAE5" s="48"/>
      <c r="AAF5" s="48"/>
      <c r="AAG5" s="48"/>
      <c r="AAH5" s="48"/>
      <c r="AAI5" s="48"/>
      <c r="AAJ5" s="48"/>
      <c r="AAK5" s="48"/>
      <c r="AAL5" s="48"/>
      <c r="AAM5" s="48"/>
      <c r="AAN5" s="48"/>
      <c r="AAO5" s="48"/>
      <c r="AAP5" s="48"/>
      <c r="AAQ5" s="48"/>
      <c r="AAR5" s="48"/>
      <c r="AAS5" s="48"/>
      <c r="AAT5" s="48"/>
      <c r="AAU5" s="48"/>
      <c r="AAV5" s="48"/>
      <c r="AAW5" s="48"/>
      <c r="AAX5" s="48"/>
      <c r="AAY5" s="48"/>
      <c r="AAZ5" s="48"/>
      <c r="ABA5" s="48"/>
      <c r="ABB5" s="48"/>
      <c r="ABC5" s="48"/>
      <c r="ABD5" s="48"/>
      <c r="ABE5" s="48"/>
      <c r="ABF5" s="48"/>
      <c r="ABG5" s="48"/>
      <c r="ABH5" s="48"/>
      <c r="ABI5" s="48"/>
      <c r="ABJ5" s="48"/>
      <c r="ABK5" s="48"/>
      <c r="ABL5" s="48"/>
      <c r="ABM5" s="48"/>
      <c r="ABN5" s="48"/>
      <c r="ABO5" s="48"/>
      <c r="ABP5" s="48"/>
      <c r="ABQ5" s="48"/>
      <c r="ABR5" s="48"/>
      <c r="ABS5" s="48"/>
      <c r="ABT5" s="48"/>
      <c r="ABU5" s="48"/>
      <c r="ABV5" s="48"/>
      <c r="ABW5" s="48"/>
      <c r="ABX5" s="48"/>
      <c r="ABY5" s="48"/>
      <c r="ABZ5" s="48"/>
      <c r="ACA5" s="48"/>
      <c r="ACB5" s="48"/>
    </row>
    <row r="6" spans="1:756" ht="15.6" customHeight="1">
      <c r="A6" s="675" t="s">
        <v>6110</v>
      </c>
      <c r="B6" s="749" t="s">
        <v>421</v>
      </c>
      <c r="C6" s="520">
        <v>108258427</v>
      </c>
      <c r="D6" s="543" t="s">
        <v>17693</v>
      </c>
      <c r="E6" s="1188">
        <v>1</v>
      </c>
      <c r="F6" s="1498"/>
      <c r="G6" s="542">
        <v>3.93</v>
      </c>
      <c r="H6" s="342">
        <f>IF(G6="","",G6-G6*COMPASS!$U$41)</f>
        <v>3.93</v>
      </c>
    </row>
    <row r="7" spans="1:756" ht="15.6" customHeight="1">
      <c r="A7" s="675" t="s">
        <v>6178</v>
      </c>
      <c r="B7" s="749" t="s">
        <v>992</v>
      </c>
      <c r="C7" s="520">
        <v>108168469</v>
      </c>
      <c r="D7" s="543" t="s">
        <v>13829</v>
      </c>
      <c r="E7" s="1188">
        <v>1</v>
      </c>
      <c r="F7" s="1498"/>
      <c r="G7" s="542">
        <v>2.7600000000000002</v>
      </c>
      <c r="H7" s="342">
        <f>IF(G7="","",G7-G7*COMPASS!$U$41)</f>
        <v>2.7600000000000002</v>
      </c>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c r="BO7" s="48"/>
      <c r="BP7" s="48"/>
      <c r="BQ7" s="48"/>
      <c r="BR7" s="48"/>
      <c r="BS7" s="48"/>
      <c r="BT7" s="48"/>
      <c r="BU7" s="48"/>
      <c r="BV7" s="48"/>
      <c r="BW7" s="48"/>
      <c r="BX7" s="48"/>
      <c r="BY7" s="48"/>
      <c r="BZ7" s="48"/>
      <c r="CA7" s="48"/>
      <c r="CB7" s="48"/>
      <c r="CC7" s="48"/>
      <c r="CD7" s="48"/>
      <c r="CE7" s="48"/>
      <c r="CF7" s="48"/>
      <c r="CG7" s="48"/>
      <c r="CH7" s="48"/>
      <c r="CI7" s="48"/>
      <c r="CJ7" s="48"/>
      <c r="CK7" s="48"/>
      <c r="CL7" s="48"/>
      <c r="CM7" s="48"/>
      <c r="CN7" s="48"/>
      <c r="CO7" s="48"/>
      <c r="CP7" s="48"/>
      <c r="CQ7" s="48"/>
      <c r="CR7" s="48"/>
      <c r="CS7" s="48"/>
      <c r="CT7" s="48"/>
      <c r="CU7" s="48"/>
      <c r="CV7" s="48"/>
      <c r="CW7" s="48"/>
      <c r="CX7" s="48"/>
      <c r="CY7" s="48"/>
      <c r="CZ7" s="48"/>
      <c r="DA7" s="48"/>
      <c r="DB7" s="48"/>
      <c r="DC7" s="48"/>
      <c r="DD7" s="48"/>
      <c r="DE7" s="48"/>
      <c r="DF7" s="48"/>
      <c r="DG7" s="48"/>
      <c r="DH7" s="48"/>
      <c r="DI7" s="48"/>
      <c r="DJ7" s="48"/>
      <c r="DK7" s="48"/>
      <c r="DL7" s="48"/>
      <c r="DM7" s="48"/>
      <c r="DN7" s="48"/>
      <c r="DO7" s="48"/>
      <c r="DP7" s="48"/>
      <c r="DQ7" s="48"/>
      <c r="DR7" s="48"/>
      <c r="DS7" s="48"/>
      <c r="DT7" s="48"/>
      <c r="DU7" s="48"/>
      <c r="DV7" s="48"/>
      <c r="DW7" s="48"/>
      <c r="DX7" s="48"/>
      <c r="DY7" s="48"/>
      <c r="DZ7" s="48"/>
      <c r="EA7" s="48"/>
      <c r="EB7" s="48"/>
      <c r="EC7" s="48"/>
      <c r="ED7" s="48"/>
      <c r="EE7" s="48"/>
      <c r="EF7" s="48"/>
      <c r="EG7" s="48"/>
      <c r="EH7" s="48"/>
      <c r="EI7" s="48"/>
      <c r="EJ7" s="48"/>
      <c r="EK7" s="48"/>
      <c r="EL7" s="48"/>
      <c r="EM7" s="48"/>
      <c r="EN7" s="48"/>
      <c r="EO7" s="48"/>
      <c r="EP7" s="48"/>
      <c r="EQ7" s="48"/>
      <c r="ER7" s="48"/>
      <c r="ES7" s="48"/>
      <c r="ET7" s="48"/>
      <c r="EU7" s="48"/>
      <c r="EV7" s="48"/>
      <c r="EW7" s="48"/>
      <c r="EX7" s="48"/>
      <c r="EY7" s="48"/>
      <c r="EZ7" s="48"/>
      <c r="FA7" s="48"/>
      <c r="FB7" s="48"/>
      <c r="FC7" s="48"/>
      <c r="FD7" s="48"/>
      <c r="FE7" s="48"/>
      <c r="FF7" s="48"/>
      <c r="FG7" s="48"/>
      <c r="FH7" s="48"/>
      <c r="FI7" s="48"/>
      <c r="FJ7" s="48"/>
      <c r="FK7" s="48"/>
      <c r="FL7" s="48"/>
      <c r="FM7" s="48"/>
      <c r="FN7" s="48"/>
      <c r="FO7" s="48"/>
      <c r="FP7" s="48"/>
      <c r="FQ7" s="48"/>
      <c r="FR7" s="48"/>
      <c r="FS7" s="48"/>
      <c r="FT7" s="48"/>
      <c r="FU7" s="48"/>
      <c r="FV7" s="48"/>
      <c r="FW7" s="48"/>
      <c r="FX7" s="48"/>
      <c r="FY7" s="48"/>
      <c r="FZ7" s="48"/>
      <c r="GA7" s="48"/>
      <c r="GB7" s="48"/>
      <c r="GC7" s="48"/>
      <c r="GD7" s="48"/>
      <c r="GE7" s="48"/>
      <c r="GF7" s="48"/>
      <c r="GG7" s="48"/>
      <c r="GH7" s="48"/>
      <c r="GI7" s="48"/>
      <c r="GJ7" s="48"/>
      <c r="GK7" s="48"/>
      <c r="GL7" s="48"/>
      <c r="GM7" s="48"/>
      <c r="GN7" s="48"/>
      <c r="GO7" s="48"/>
      <c r="GP7" s="48"/>
      <c r="GQ7" s="48"/>
      <c r="GR7" s="48"/>
      <c r="GS7" s="48"/>
      <c r="GT7" s="48"/>
      <c r="GU7" s="48"/>
      <c r="GV7" s="48"/>
      <c r="GW7" s="48"/>
      <c r="GX7" s="48"/>
      <c r="GY7" s="48"/>
      <c r="GZ7" s="48"/>
      <c r="HA7" s="48"/>
      <c r="HB7" s="48"/>
      <c r="HC7" s="48"/>
      <c r="HD7" s="48"/>
      <c r="HE7" s="48"/>
      <c r="HF7" s="48"/>
      <c r="HG7" s="48"/>
      <c r="HH7" s="48"/>
      <c r="HI7" s="48"/>
      <c r="HJ7" s="48"/>
      <c r="HK7" s="48"/>
      <c r="HL7" s="48"/>
      <c r="HM7" s="48"/>
      <c r="HN7" s="48"/>
      <c r="HO7" s="48"/>
      <c r="HP7" s="48"/>
      <c r="HQ7" s="48"/>
      <c r="HR7" s="48"/>
      <c r="HS7" s="48"/>
      <c r="HT7" s="48"/>
      <c r="HU7" s="48"/>
      <c r="HV7" s="48"/>
      <c r="HW7" s="48"/>
      <c r="HX7" s="48"/>
      <c r="HY7" s="48"/>
      <c r="HZ7" s="48"/>
      <c r="IA7" s="48"/>
      <c r="IB7" s="48"/>
      <c r="IC7" s="48"/>
      <c r="ID7" s="48"/>
      <c r="IE7" s="48"/>
      <c r="IF7" s="48"/>
      <c r="IG7" s="48"/>
      <c r="IH7" s="48"/>
      <c r="II7" s="48"/>
      <c r="IJ7" s="48"/>
      <c r="IK7" s="48"/>
      <c r="IL7" s="48"/>
      <c r="IM7" s="48"/>
      <c r="IN7" s="48"/>
      <c r="IO7" s="48"/>
      <c r="IP7" s="48"/>
      <c r="IQ7" s="48"/>
      <c r="IR7" s="48"/>
      <c r="IS7" s="48"/>
      <c r="IT7" s="48"/>
      <c r="IU7" s="48"/>
      <c r="IV7" s="48"/>
      <c r="IW7" s="48"/>
      <c r="IX7" s="48"/>
      <c r="IY7" s="48"/>
      <c r="IZ7" s="48"/>
      <c r="JA7" s="48"/>
      <c r="JB7" s="48"/>
      <c r="JC7" s="48"/>
      <c r="JD7" s="48"/>
      <c r="JE7" s="48"/>
      <c r="JF7" s="48"/>
      <c r="JG7" s="48"/>
      <c r="JH7" s="48"/>
      <c r="JI7" s="48"/>
      <c r="JJ7" s="48"/>
      <c r="JK7" s="48"/>
      <c r="JL7" s="48"/>
      <c r="JM7" s="48"/>
      <c r="JN7" s="48"/>
      <c r="JO7" s="48"/>
      <c r="JP7" s="48"/>
      <c r="JQ7" s="48"/>
      <c r="JR7" s="48"/>
      <c r="JS7" s="48"/>
      <c r="JT7" s="48"/>
      <c r="JU7" s="48"/>
      <c r="JV7" s="48"/>
      <c r="JW7" s="48"/>
      <c r="JX7" s="48"/>
      <c r="JY7" s="48"/>
      <c r="JZ7" s="48"/>
      <c r="KA7" s="48"/>
      <c r="KB7" s="48"/>
      <c r="KC7" s="48"/>
      <c r="KD7" s="48"/>
      <c r="KE7" s="48"/>
      <c r="KF7" s="48"/>
      <c r="KG7" s="48"/>
      <c r="KH7" s="48"/>
      <c r="KI7" s="48"/>
      <c r="KJ7" s="48"/>
      <c r="KK7" s="48"/>
      <c r="KL7" s="48"/>
      <c r="KM7" s="48"/>
      <c r="KN7" s="48"/>
      <c r="KO7" s="48"/>
      <c r="KP7" s="48"/>
      <c r="KQ7" s="48"/>
      <c r="KR7" s="48"/>
      <c r="KS7" s="48"/>
      <c r="KT7" s="48"/>
      <c r="KU7" s="48"/>
      <c r="KV7" s="48"/>
      <c r="KW7" s="48"/>
      <c r="KX7" s="48"/>
      <c r="KY7" s="48"/>
      <c r="KZ7" s="48"/>
      <c r="LA7" s="48"/>
      <c r="LB7" s="48"/>
      <c r="LC7" s="48"/>
      <c r="LD7" s="48"/>
      <c r="LE7" s="48"/>
      <c r="LF7" s="48"/>
      <c r="LG7" s="48"/>
      <c r="LH7" s="48"/>
      <c r="LI7" s="48"/>
      <c r="LJ7" s="48"/>
      <c r="LK7" s="48"/>
      <c r="LL7" s="48"/>
      <c r="LM7" s="48"/>
      <c r="LN7" s="48"/>
      <c r="LO7" s="48"/>
      <c r="LP7" s="48"/>
      <c r="LQ7" s="48"/>
      <c r="LR7" s="48"/>
      <c r="LS7" s="48"/>
      <c r="LT7" s="48"/>
      <c r="LU7" s="48"/>
      <c r="LV7" s="48"/>
      <c r="LW7" s="48"/>
      <c r="LX7" s="48"/>
      <c r="LY7" s="48"/>
      <c r="LZ7" s="48"/>
      <c r="MA7" s="48"/>
      <c r="MB7" s="48"/>
      <c r="MC7" s="48"/>
      <c r="MD7" s="48"/>
      <c r="ME7" s="48"/>
      <c r="MF7" s="48"/>
      <c r="MG7" s="48"/>
      <c r="MH7" s="48"/>
      <c r="MI7" s="48"/>
      <c r="MJ7" s="48"/>
      <c r="MK7" s="48"/>
      <c r="ML7" s="48"/>
      <c r="MM7" s="48"/>
      <c r="MN7" s="48"/>
      <c r="MO7" s="48"/>
      <c r="MP7" s="48"/>
      <c r="MQ7" s="48"/>
      <c r="MR7" s="48"/>
      <c r="MS7" s="48"/>
      <c r="MT7" s="48"/>
      <c r="MU7" s="48"/>
      <c r="MV7" s="48"/>
      <c r="MW7" s="48"/>
      <c r="MX7" s="48"/>
      <c r="MY7" s="48"/>
      <c r="MZ7" s="48"/>
      <c r="NA7" s="48"/>
      <c r="NB7" s="48"/>
      <c r="NC7" s="48"/>
      <c r="ND7" s="48"/>
      <c r="NE7" s="48"/>
      <c r="NF7" s="48"/>
      <c r="NG7" s="48"/>
      <c r="NH7" s="48"/>
      <c r="NI7" s="48"/>
      <c r="NJ7" s="48"/>
      <c r="NK7" s="48"/>
      <c r="NL7" s="48"/>
      <c r="NM7" s="48"/>
      <c r="NN7" s="48"/>
      <c r="NO7" s="48"/>
      <c r="NP7" s="48"/>
      <c r="NQ7" s="48"/>
      <c r="NR7" s="48"/>
      <c r="NS7" s="48"/>
      <c r="NT7" s="48"/>
      <c r="NU7" s="48"/>
      <c r="NV7" s="48"/>
      <c r="NW7" s="48"/>
      <c r="NX7" s="48"/>
      <c r="NY7" s="48"/>
      <c r="NZ7" s="48"/>
      <c r="OA7" s="48"/>
      <c r="OB7" s="48"/>
      <c r="OC7" s="48"/>
      <c r="OD7" s="48"/>
      <c r="OE7" s="48"/>
      <c r="OF7" s="48"/>
      <c r="OG7" s="48"/>
      <c r="OH7" s="48"/>
      <c r="OI7" s="48"/>
      <c r="OJ7" s="48"/>
      <c r="OK7" s="48"/>
      <c r="OL7" s="48"/>
      <c r="OM7" s="48"/>
      <c r="ON7" s="48"/>
      <c r="OO7" s="48"/>
      <c r="OP7" s="48"/>
      <c r="OQ7" s="48"/>
      <c r="OR7" s="48"/>
      <c r="OS7" s="48"/>
      <c r="OT7" s="48"/>
      <c r="OU7" s="48"/>
      <c r="OV7" s="48"/>
      <c r="OW7" s="48"/>
      <c r="OX7" s="48"/>
      <c r="OY7" s="48"/>
      <c r="OZ7" s="48"/>
      <c r="PA7" s="48"/>
      <c r="PB7" s="48"/>
      <c r="PC7" s="48"/>
      <c r="PD7" s="48"/>
      <c r="PE7" s="48"/>
      <c r="PF7" s="48"/>
      <c r="PG7" s="48"/>
      <c r="PH7" s="48"/>
      <c r="PI7" s="48"/>
      <c r="PJ7" s="48"/>
      <c r="PK7" s="48"/>
      <c r="PL7" s="48"/>
      <c r="PM7" s="48"/>
      <c r="PN7" s="48"/>
      <c r="PO7" s="48"/>
      <c r="PP7" s="48"/>
      <c r="PQ7" s="48"/>
      <c r="PR7" s="48"/>
      <c r="PS7" s="48"/>
      <c r="PT7" s="48"/>
      <c r="PU7" s="48"/>
      <c r="PV7" s="48"/>
      <c r="PW7" s="48"/>
      <c r="PX7" s="48"/>
      <c r="PY7" s="48"/>
      <c r="PZ7" s="48"/>
      <c r="QA7" s="48"/>
      <c r="QB7" s="48"/>
      <c r="QC7" s="48"/>
      <c r="QD7" s="48"/>
      <c r="QE7" s="48"/>
      <c r="QF7" s="48"/>
      <c r="QG7" s="48"/>
      <c r="QH7" s="48"/>
      <c r="QI7" s="48"/>
      <c r="QJ7" s="48"/>
      <c r="QK7" s="48"/>
      <c r="QL7" s="48"/>
      <c r="QM7" s="48"/>
      <c r="QN7" s="48"/>
      <c r="QO7" s="48"/>
      <c r="QP7" s="48"/>
      <c r="QQ7" s="48"/>
      <c r="QR7" s="48"/>
      <c r="QS7" s="48"/>
      <c r="QT7" s="48"/>
      <c r="QU7" s="48"/>
      <c r="QV7" s="48"/>
      <c r="QW7" s="48"/>
      <c r="QX7" s="48"/>
      <c r="QY7" s="48"/>
      <c r="QZ7" s="48"/>
      <c r="RA7" s="48"/>
      <c r="RB7" s="48"/>
      <c r="RC7" s="48"/>
      <c r="RD7" s="48"/>
      <c r="RE7" s="48"/>
      <c r="RF7" s="48"/>
      <c r="RG7" s="48"/>
      <c r="RH7" s="48"/>
      <c r="RI7" s="48"/>
      <c r="RJ7" s="48"/>
      <c r="RK7" s="48"/>
      <c r="RL7" s="48"/>
      <c r="RM7" s="48"/>
      <c r="RN7" s="48"/>
      <c r="RO7" s="48"/>
      <c r="RP7" s="48"/>
      <c r="RQ7" s="48"/>
      <c r="RR7" s="48"/>
      <c r="RS7" s="48"/>
      <c r="RT7" s="48"/>
      <c r="RU7" s="48"/>
      <c r="RV7" s="48"/>
      <c r="RW7" s="48"/>
      <c r="RX7" s="48"/>
      <c r="RY7" s="48"/>
      <c r="RZ7" s="48"/>
      <c r="SA7" s="48"/>
      <c r="SB7" s="48"/>
      <c r="SC7" s="48"/>
      <c r="SD7" s="48"/>
      <c r="SE7" s="48"/>
      <c r="SF7" s="48"/>
      <c r="SG7" s="48"/>
      <c r="SH7" s="48"/>
      <c r="SI7" s="48"/>
      <c r="SJ7" s="48"/>
      <c r="SK7" s="48"/>
      <c r="SL7" s="48"/>
      <c r="SM7" s="48"/>
      <c r="SN7" s="48"/>
      <c r="SO7" s="48"/>
      <c r="SP7" s="48"/>
      <c r="SQ7" s="48"/>
      <c r="SR7" s="48"/>
      <c r="SS7" s="48"/>
      <c r="ST7" s="48"/>
      <c r="SU7" s="48"/>
      <c r="SV7" s="48"/>
      <c r="SW7" s="48"/>
      <c r="SX7" s="48"/>
      <c r="SY7" s="48"/>
      <c r="SZ7" s="48"/>
      <c r="TA7" s="48"/>
      <c r="TB7" s="48"/>
      <c r="TC7" s="48"/>
      <c r="TD7" s="48"/>
      <c r="TE7" s="48"/>
      <c r="TF7" s="48"/>
      <c r="TG7" s="48"/>
      <c r="TH7" s="48"/>
      <c r="TI7" s="48"/>
      <c r="TJ7" s="48"/>
      <c r="TK7" s="48"/>
      <c r="TL7" s="48"/>
      <c r="TM7" s="48"/>
      <c r="TN7" s="48"/>
      <c r="TO7" s="48"/>
      <c r="TP7" s="48"/>
      <c r="TQ7" s="48"/>
      <c r="TR7" s="48"/>
      <c r="TS7" s="48"/>
      <c r="TT7" s="48"/>
      <c r="TU7" s="48"/>
      <c r="TV7" s="48"/>
      <c r="TW7" s="48"/>
      <c r="TX7" s="48"/>
      <c r="TY7" s="48"/>
      <c r="TZ7" s="48"/>
      <c r="UA7" s="48"/>
      <c r="UB7" s="48"/>
      <c r="UC7" s="48"/>
      <c r="UD7" s="48"/>
      <c r="UE7" s="48"/>
      <c r="UF7" s="48"/>
      <c r="UG7" s="48"/>
      <c r="UH7" s="48"/>
      <c r="UI7" s="48"/>
      <c r="UJ7" s="48"/>
      <c r="UK7" s="48"/>
      <c r="UL7" s="48"/>
      <c r="UM7" s="48"/>
      <c r="UN7" s="48"/>
      <c r="UO7" s="48"/>
      <c r="UP7" s="48"/>
      <c r="UQ7" s="48"/>
      <c r="UR7" s="48"/>
      <c r="US7" s="48"/>
      <c r="UT7" s="48"/>
      <c r="UU7" s="48"/>
      <c r="UV7" s="48"/>
      <c r="UW7" s="48"/>
      <c r="UX7" s="48"/>
      <c r="UY7" s="48"/>
      <c r="UZ7" s="48"/>
      <c r="VA7" s="48"/>
      <c r="VB7" s="48"/>
      <c r="VC7" s="48"/>
      <c r="VD7" s="48"/>
      <c r="VE7" s="48"/>
      <c r="VF7" s="48"/>
      <c r="VG7" s="48"/>
      <c r="VH7" s="48"/>
      <c r="VI7" s="48"/>
      <c r="VJ7" s="48"/>
      <c r="VK7" s="48"/>
      <c r="VL7" s="48"/>
      <c r="VM7" s="48"/>
      <c r="VN7" s="48"/>
      <c r="VO7" s="48"/>
      <c r="VP7" s="48"/>
      <c r="VQ7" s="48"/>
      <c r="VR7" s="48"/>
      <c r="VS7" s="48"/>
      <c r="VT7" s="48"/>
      <c r="VU7" s="48"/>
      <c r="VV7" s="48"/>
      <c r="VW7" s="48"/>
      <c r="VX7" s="48"/>
      <c r="VY7" s="48"/>
      <c r="VZ7" s="48"/>
      <c r="WA7" s="48"/>
      <c r="WB7" s="48"/>
      <c r="WC7" s="48"/>
      <c r="WD7" s="48"/>
      <c r="WE7" s="48"/>
      <c r="WF7" s="48"/>
      <c r="WG7" s="48"/>
      <c r="WH7" s="48"/>
      <c r="WI7" s="48"/>
      <c r="WJ7" s="48"/>
      <c r="WK7" s="48"/>
      <c r="WL7" s="48"/>
      <c r="WM7" s="48"/>
      <c r="WN7" s="48"/>
      <c r="WO7" s="48"/>
      <c r="WP7" s="48"/>
      <c r="WQ7" s="48"/>
      <c r="WR7" s="48"/>
      <c r="WS7" s="48"/>
      <c r="WT7" s="48"/>
      <c r="WU7" s="48"/>
      <c r="WV7" s="48"/>
      <c r="WW7" s="48"/>
      <c r="WX7" s="48"/>
      <c r="WY7" s="48"/>
      <c r="WZ7" s="48"/>
      <c r="XA7" s="48"/>
      <c r="XB7" s="48"/>
      <c r="XC7" s="48"/>
      <c r="XD7" s="48"/>
      <c r="XE7" s="48"/>
      <c r="XF7" s="48"/>
      <c r="XG7" s="48"/>
      <c r="XH7" s="48"/>
      <c r="XI7" s="48"/>
      <c r="XJ7" s="48"/>
      <c r="XK7" s="48"/>
      <c r="XL7" s="48"/>
      <c r="XM7" s="48"/>
      <c r="XN7" s="48"/>
      <c r="XO7" s="48"/>
      <c r="XP7" s="48"/>
      <c r="XQ7" s="48"/>
      <c r="XR7" s="48"/>
      <c r="XS7" s="48"/>
      <c r="XT7" s="48"/>
      <c r="XU7" s="48"/>
      <c r="XV7" s="48"/>
      <c r="XW7" s="48"/>
      <c r="XX7" s="48"/>
      <c r="XY7" s="48"/>
      <c r="XZ7" s="48"/>
      <c r="YA7" s="48"/>
      <c r="YB7" s="48"/>
      <c r="YC7" s="48"/>
      <c r="YD7" s="48"/>
      <c r="YE7" s="48"/>
      <c r="YF7" s="48"/>
      <c r="YG7" s="48"/>
      <c r="YH7" s="48"/>
      <c r="YI7" s="48"/>
      <c r="YJ7" s="48"/>
      <c r="YK7" s="48"/>
      <c r="YL7" s="48"/>
      <c r="YM7" s="48"/>
      <c r="YN7" s="48"/>
      <c r="YO7" s="48"/>
      <c r="YP7" s="48"/>
      <c r="YQ7" s="48"/>
      <c r="YR7" s="48"/>
      <c r="YS7" s="48"/>
      <c r="YT7" s="48"/>
      <c r="YU7" s="48"/>
      <c r="YV7" s="48"/>
      <c r="YW7" s="48"/>
      <c r="YX7" s="48"/>
      <c r="YY7" s="48"/>
      <c r="YZ7" s="48"/>
      <c r="ZA7" s="48"/>
      <c r="ZB7" s="48"/>
      <c r="ZC7" s="48"/>
      <c r="ZD7" s="48"/>
      <c r="ZE7" s="48"/>
      <c r="ZF7" s="48"/>
      <c r="ZG7" s="48"/>
      <c r="ZH7" s="48"/>
      <c r="ZI7" s="48"/>
      <c r="ZJ7" s="48"/>
      <c r="ZK7" s="48"/>
      <c r="ZL7" s="48"/>
      <c r="ZM7" s="48"/>
      <c r="ZN7" s="48"/>
      <c r="ZO7" s="48"/>
      <c r="ZP7" s="48"/>
      <c r="ZQ7" s="48"/>
      <c r="ZR7" s="48"/>
      <c r="ZS7" s="48"/>
      <c r="ZT7" s="48"/>
      <c r="ZU7" s="48"/>
      <c r="ZV7" s="48"/>
      <c r="ZW7" s="48"/>
      <c r="ZX7" s="48"/>
      <c r="ZY7" s="48"/>
      <c r="ZZ7" s="48"/>
      <c r="AAA7" s="48"/>
      <c r="AAB7" s="48"/>
      <c r="AAC7" s="48"/>
      <c r="AAD7" s="48"/>
      <c r="AAE7" s="48"/>
      <c r="AAF7" s="48"/>
      <c r="AAG7" s="48"/>
      <c r="AAH7" s="48"/>
      <c r="AAI7" s="48"/>
      <c r="AAJ7" s="48"/>
      <c r="AAK7" s="48"/>
      <c r="AAL7" s="48"/>
      <c r="AAM7" s="48"/>
      <c r="AAN7" s="48"/>
      <c r="AAO7" s="48"/>
      <c r="AAP7" s="48"/>
      <c r="AAQ7" s="48"/>
      <c r="AAR7" s="48"/>
      <c r="AAS7" s="48"/>
      <c r="AAT7" s="48"/>
      <c r="AAU7" s="48"/>
      <c r="AAV7" s="48"/>
      <c r="AAW7" s="48"/>
      <c r="AAX7" s="48"/>
      <c r="AAY7" s="48"/>
      <c r="AAZ7" s="48"/>
      <c r="ABA7" s="48"/>
      <c r="ABB7" s="48"/>
      <c r="ABC7" s="48"/>
      <c r="ABD7" s="48"/>
      <c r="ABE7" s="48"/>
      <c r="ABF7" s="48"/>
      <c r="ABG7" s="48"/>
      <c r="ABH7" s="48"/>
      <c r="ABI7" s="48"/>
      <c r="ABJ7" s="48"/>
      <c r="ABK7" s="48"/>
      <c r="ABL7" s="48"/>
      <c r="ABM7" s="48"/>
      <c r="ABN7" s="48"/>
      <c r="ABO7" s="48"/>
      <c r="ABP7" s="48"/>
      <c r="ABQ7" s="48"/>
      <c r="ABR7" s="48"/>
      <c r="ABS7" s="48"/>
      <c r="ABT7" s="48"/>
      <c r="ABU7" s="48"/>
      <c r="ABV7" s="48"/>
      <c r="ABW7" s="48"/>
      <c r="ABX7" s="48"/>
      <c r="ABY7" s="48"/>
      <c r="ABZ7" s="48"/>
      <c r="ACA7" s="48"/>
      <c r="ACB7" s="48"/>
    </row>
    <row r="8" spans="1:756" ht="15.6" customHeight="1">
      <c r="A8" s="675" t="s">
        <v>7704</v>
      </c>
      <c r="B8" s="749" t="s">
        <v>421</v>
      </c>
      <c r="C8" s="520">
        <v>108168501</v>
      </c>
      <c r="D8" s="543" t="s">
        <v>13830</v>
      </c>
      <c r="E8" s="1188">
        <v>1</v>
      </c>
      <c r="F8" s="1498"/>
      <c r="G8" s="542">
        <v>2.94</v>
      </c>
      <c r="H8" s="342">
        <f>IF(G8="","",G8-G8*COMPASS!$U$41)</f>
        <v>2.94</v>
      </c>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8"/>
      <c r="BO8" s="48"/>
      <c r="BP8" s="48"/>
      <c r="BQ8" s="48"/>
      <c r="BR8" s="48"/>
      <c r="BS8" s="48"/>
      <c r="BT8" s="48"/>
      <c r="BU8" s="48"/>
      <c r="BV8" s="48"/>
      <c r="BW8" s="48"/>
      <c r="BX8" s="48"/>
      <c r="BY8" s="48"/>
      <c r="BZ8" s="48"/>
      <c r="CA8" s="48"/>
      <c r="CB8" s="48"/>
      <c r="CC8" s="48"/>
      <c r="CD8" s="48"/>
      <c r="CE8" s="48"/>
      <c r="CF8" s="48"/>
      <c r="CG8" s="48"/>
      <c r="CH8" s="48"/>
      <c r="CI8" s="48"/>
      <c r="CJ8" s="48"/>
      <c r="CK8" s="48"/>
      <c r="CL8" s="48"/>
      <c r="CM8" s="48"/>
      <c r="CN8" s="48"/>
      <c r="CO8" s="48"/>
      <c r="CP8" s="48"/>
      <c r="CQ8" s="48"/>
      <c r="CR8" s="48"/>
      <c r="CS8" s="48"/>
      <c r="CT8" s="48"/>
      <c r="CU8" s="48"/>
      <c r="CV8" s="48"/>
      <c r="CW8" s="48"/>
      <c r="CX8" s="48"/>
      <c r="CY8" s="48"/>
      <c r="CZ8" s="48"/>
      <c r="DA8" s="48"/>
      <c r="DB8" s="48"/>
      <c r="DC8" s="48"/>
      <c r="DD8" s="48"/>
      <c r="DE8" s="48"/>
      <c r="DF8" s="48"/>
      <c r="DG8" s="48"/>
      <c r="DH8" s="48"/>
      <c r="DI8" s="48"/>
      <c r="DJ8" s="48"/>
      <c r="DK8" s="48"/>
      <c r="DL8" s="48"/>
      <c r="DM8" s="48"/>
      <c r="DN8" s="48"/>
      <c r="DO8" s="48"/>
      <c r="DP8" s="48"/>
      <c r="DQ8" s="48"/>
      <c r="DR8" s="48"/>
      <c r="DS8" s="48"/>
      <c r="DT8" s="48"/>
      <c r="DU8" s="48"/>
      <c r="DV8" s="48"/>
      <c r="DW8" s="48"/>
      <c r="DX8" s="48"/>
      <c r="DY8" s="48"/>
      <c r="DZ8" s="48"/>
      <c r="EA8" s="48"/>
      <c r="EB8" s="48"/>
      <c r="EC8" s="48"/>
      <c r="ED8" s="48"/>
      <c r="EE8" s="48"/>
      <c r="EF8" s="48"/>
      <c r="EG8" s="48"/>
      <c r="EH8" s="48"/>
      <c r="EI8" s="48"/>
      <c r="EJ8" s="48"/>
      <c r="EK8" s="48"/>
      <c r="EL8" s="48"/>
      <c r="EM8" s="48"/>
      <c r="EN8" s="48"/>
      <c r="EO8" s="48"/>
      <c r="EP8" s="48"/>
      <c r="EQ8" s="48"/>
      <c r="ER8" s="48"/>
      <c r="ES8" s="48"/>
      <c r="ET8" s="48"/>
      <c r="EU8" s="48"/>
      <c r="EV8" s="48"/>
      <c r="EW8" s="48"/>
      <c r="EX8" s="48"/>
      <c r="EY8" s="48"/>
      <c r="EZ8" s="48"/>
      <c r="FA8" s="48"/>
      <c r="FB8" s="48"/>
      <c r="FC8" s="48"/>
      <c r="FD8" s="48"/>
      <c r="FE8" s="48"/>
      <c r="FF8" s="48"/>
      <c r="FG8" s="48"/>
      <c r="FH8" s="48"/>
      <c r="FI8" s="48"/>
      <c r="FJ8" s="48"/>
      <c r="FK8" s="48"/>
      <c r="FL8" s="48"/>
      <c r="FM8" s="48"/>
      <c r="FN8" s="48"/>
      <c r="FO8" s="48"/>
      <c r="FP8" s="48"/>
      <c r="FQ8" s="48"/>
      <c r="FR8" s="48"/>
      <c r="FS8" s="48"/>
      <c r="FT8" s="48"/>
      <c r="FU8" s="48"/>
      <c r="FV8" s="48"/>
      <c r="FW8" s="48"/>
      <c r="FX8" s="48"/>
      <c r="FY8" s="48"/>
      <c r="FZ8" s="48"/>
      <c r="GA8" s="48"/>
      <c r="GB8" s="48"/>
      <c r="GC8" s="48"/>
      <c r="GD8" s="48"/>
      <c r="GE8" s="48"/>
      <c r="GF8" s="48"/>
      <c r="GG8" s="48"/>
      <c r="GH8" s="48"/>
      <c r="GI8" s="48"/>
      <c r="GJ8" s="48"/>
      <c r="GK8" s="48"/>
      <c r="GL8" s="48"/>
      <c r="GM8" s="48"/>
      <c r="GN8" s="48"/>
      <c r="GO8" s="48"/>
      <c r="GP8" s="48"/>
      <c r="GQ8" s="48"/>
      <c r="GR8" s="48"/>
      <c r="GS8" s="48"/>
      <c r="GT8" s="48"/>
      <c r="GU8" s="48"/>
      <c r="GV8" s="48"/>
      <c r="GW8" s="48"/>
      <c r="GX8" s="48"/>
      <c r="GY8" s="48"/>
      <c r="GZ8" s="48"/>
      <c r="HA8" s="48"/>
      <c r="HB8" s="48"/>
      <c r="HC8" s="48"/>
      <c r="HD8" s="48"/>
      <c r="HE8" s="48"/>
      <c r="HF8" s="48"/>
      <c r="HG8" s="48"/>
      <c r="HH8" s="48"/>
      <c r="HI8" s="48"/>
      <c r="HJ8" s="48"/>
      <c r="HK8" s="48"/>
      <c r="HL8" s="48"/>
      <c r="HM8" s="48"/>
      <c r="HN8" s="48"/>
      <c r="HO8" s="48"/>
      <c r="HP8" s="48"/>
      <c r="HQ8" s="48"/>
      <c r="HR8" s="48"/>
      <c r="HS8" s="48"/>
      <c r="HT8" s="48"/>
      <c r="HU8" s="48"/>
      <c r="HV8" s="48"/>
      <c r="HW8" s="48"/>
      <c r="HX8" s="48"/>
      <c r="HY8" s="48"/>
      <c r="HZ8" s="48"/>
      <c r="IA8" s="48"/>
      <c r="IB8" s="48"/>
      <c r="IC8" s="48"/>
      <c r="ID8" s="48"/>
      <c r="IE8" s="48"/>
      <c r="IF8" s="48"/>
      <c r="IG8" s="48"/>
      <c r="IH8" s="48"/>
      <c r="II8" s="48"/>
      <c r="IJ8" s="48"/>
      <c r="IK8" s="48"/>
      <c r="IL8" s="48"/>
      <c r="IM8" s="48"/>
      <c r="IN8" s="48"/>
      <c r="IO8" s="48"/>
      <c r="IP8" s="48"/>
      <c r="IQ8" s="48"/>
      <c r="IR8" s="48"/>
      <c r="IS8" s="48"/>
      <c r="IT8" s="48"/>
      <c r="IU8" s="48"/>
      <c r="IV8" s="48"/>
      <c r="IW8" s="48"/>
      <c r="IX8" s="48"/>
      <c r="IY8" s="48"/>
      <c r="IZ8" s="48"/>
      <c r="JA8" s="48"/>
      <c r="JB8" s="48"/>
      <c r="JC8" s="48"/>
      <c r="JD8" s="48"/>
      <c r="JE8" s="48"/>
      <c r="JF8" s="48"/>
      <c r="JG8" s="48"/>
      <c r="JH8" s="48"/>
      <c r="JI8" s="48"/>
      <c r="JJ8" s="48"/>
      <c r="JK8" s="48"/>
      <c r="JL8" s="48"/>
      <c r="JM8" s="48"/>
      <c r="JN8" s="48"/>
      <c r="JO8" s="48"/>
      <c r="JP8" s="48"/>
      <c r="JQ8" s="48"/>
      <c r="JR8" s="48"/>
      <c r="JS8" s="48"/>
      <c r="JT8" s="48"/>
      <c r="JU8" s="48"/>
      <c r="JV8" s="48"/>
      <c r="JW8" s="48"/>
      <c r="JX8" s="48"/>
      <c r="JY8" s="48"/>
      <c r="JZ8" s="48"/>
      <c r="KA8" s="48"/>
      <c r="KB8" s="48"/>
      <c r="KC8" s="48"/>
      <c r="KD8" s="48"/>
      <c r="KE8" s="48"/>
      <c r="KF8" s="48"/>
      <c r="KG8" s="48"/>
      <c r="KH8" s="48"/>
      <c r="KI8" s="48"/>
      <c r="KJ8" s="48"/>
      <c r="KK8" s="48"/>
      <c r="KL8" s="48"/>
      <c r="KM8" s="48"/>
      <c r="KN8" s="48"/>
      <c r="KO8" s="48"/>
      <c r="KP8" s="48"/>
      <c r="KQ8" s="48"/>
      <c r="KR8" s="48"/>
      <c r="KS8" s="48"/>
      <c r="KT8" s="48"/>
      <c r="KU8" s="48"/>
      <c r="KV8" s="48"/>
      <c r="KW8" s="48"/>
      <c r="KX8" s="48"/>
      <c r="KY8" s="48"/>
      <c r="KZ8" s="48"/>
      <c r="LA8" s="48"/>
      <c r="LB8" s="48"/>
      <c r="LC8" s="48"/>
      <c r="LD8" s="48"/>
      <c r="LE8" s="48"/>
      <c r="LF8" s="48"/>
      <c r="LG8" s="48"/>
      <c r="LH8" s="48"/>
      <c r="LI8" s="48"/>
      <c r="LJ8" s="48"/>
      <c r="LK8" s="48"/>
      <c r="LL8" s="48"/>
      <c r="LM8" s="48"/>
      <c r="LN8" s="48"/>
      <c r="LO8" s="48"/>
      <c r="LP8" s="48"/>
      <c r="LQ8" s="48"/>
      <c r="LR8" s="48"/>
      <c r="LS8" s="48"/>
      <c r="LT8" s="48"/>
      <c r="LU8" s="48"/>
      <c r="LV8" s="48"/>
      <c r="LW8" s="48"/>
      <c r="LX8" s="48"/>
      <c r="LY8" s="48"/>
      <c r="LZ8" s="48"/>
      <c r="MA8" s="48"/>
      <c r="MB8" s="48"/>
      <c r="MC8" s="48"/>
      <c r="MD8" s="48"/>
      <c r="ME8" s="48"/>
      <c r="MF8" s="48"/>
      <c r="MG8" s="48"/>
      <c r="MH8" s="48"/>
      <c r="MI8" s="48"/>
      <c r="MJ8" s="48"/>
      <c r="MK8" s="48"/>
      <c r="ML8" s="48"/>
      <c r="MM8" s="48"/>
      <c r="MN8" s="48"/>
      <c r="MO8" s="48"/>
      <c r="MP8" s="48"/>
      <c r="MQ8" s="48"/>
      <c r="MR8" s="48"/>
      <c r="MS8" s="48"/>
      <c r="MT8" s="48"/>
      <c r="MU8" s="48"/>
      <c r="MV8" s="48"/>
      <c r="MW8" s="48"/>
      <c r="MX8" s="48"/>
      <c r="MY8" s="48"/>
      <c r="MZ8" s="48"/>
      <c r="NA8" s="48"/>
      <c r="NB8" s="48"/>
      <c r="NC8" s="48"/>
      <c r="ND8" s="48"/>
      <c r="NE8" s="48"/>
      <c r="NF8" s="48"/>
      <c r="NG8" s="48"/>
      <c r="NH8" s="48"/>
      <c r="NI8" s="48"/>
      <c r="NJ8" s="48"/>
      <c r="NK8" s="48"/>
      <c r="NL8" s="48"/>
      <c r="NM8" s="48"/>
      <c r="NN8" s="48"/>
      <c r="NO8" s="48"/>
      <c r="NP8" s="48"/>
      <c r="NQ8" s="48"/>
      <c r="NR8" s="48"/>
      <c r="NS8" s="48"/>
      <c r="NT8" s="48"/>
      <c r="NU8" s="48"/>
      <c r="NV8" s="48"/>
      <c r="NW8" s="48"/>
      <c r="NX8" s="48"/>
      <c r="NY8" s="48"/>
      <c r="NZ8" s="48"/>
      <c r="OA8" s="48"/>
      <c r="OB8" s="48"/>
      <c r="OC8" s="48"/>
      <c r="OD8" s="48"/>
      <c r="OE8" s="48"/>
      <c r="OF8" s="48"/>
      <c r="OG8" s="48"/>
      <c r="OH8" s="48"/>
      <c r="OI8" s="48"/>
      <c r="OJ8" s="48"/>
      <c r="OK8" s="48"/>
      <c r="OL8" s="48"/>
      <c r="OM8" s="48"/>
      <c r="ON8" s="48"/>
      <c r="OO8" s="48"/>
      <c r="OP8" s="48"/>
      <c r="OQ8" s="48"/>
      <c r="OR8" s="48"/>
      <c r="OS8" s="48"/>
      <c r="OT8" s="48"/>
      <c r="OU8" s="48"/>
      <c r="OV8" s="48"/>
      <c r="OW8" s="48"/>
      <c r="OX8" s="48"/>
      <c r="OY8" s="48"/>
      <c r="OZ8" s="48"/>
      <c r="PA8" s="48"/>
      <c r="PB8" s="48"/>
      <c r="PC8" s="48"/>
      <c r="PD8" s="48"/>
      <c r="PE8" s="48"/>
      <c r="PF8" s="48"/>
      <c r="PG8" s="48"/>
      <c r="PH8" s="48"/>
      <c r="PI8" s="48"/>
      <c r="PJ8" s="48"/>
      <c r="PK8" s="48"/>
      <c r="PL8" s="48"/>
      <c r="PM8" s="48"/>
      <c r="PN8" s="48"/>
      <c r="PO8" s="48"/>
      <c r="PP8" s="48"/>
      <c r="PQ8" s="48"/>
      <c r="PR8" s="48"/>
      <c r="PS8" s="48"/>
      <c r="PT8" s="48"/>
      <c r="PU8" s="48"/>
      <c r="PV8" s="48"/>
      <c r="PW8" s="48"/>
      <c r="PX8" s="48"/>
      <c r="PY8" s="48"/>
      <c r="PZ8" s="48"/>
      <c r="QA8" s="48"/>
      <c r="QB8" s="48"/>
      <c r="QC8" s="48"/>
      <c r="QD8" s="48"/>
      <c r="QE8" s="48"/>
      <c r="QF8" s="48"/>
      <c r="QG8" s="48"/>
      <c r="QH8" s="48"/>
      <c r="QI8" s="48"/>
      <c r="QJ8" s="48"/>
      <c r="QK8" s="48"/>
      <c r="QL8" s="48"/>
      <c r="QM8" s="48"/>
      <c r="QN8" s="48"/>
      <c r="QO8" s="48"/>
      <c r="QP8" s="48"/>
      <c r="QQ8" s="48"/>
      <c r="QR8" s="48"/>
      <c r="QS8" s="48"/>
      <c r="QT8" s="48"/>
      <c r="QU8" s="48"/>
      <c r="QV8" s="48"/>
      <c r="QW8" s="48"/>
      <c r="QX8" s="48"/>
      <c r="QY8" s="48"/>
      <c r="QZ8" s="48"/>
      <c r="RA8" s="48"/>
      <c r="RB8" s="48"/>
      <c r="RC8" s="48"/>
      <c r="RD8" s="48"/>
      <c r="RE8" s="48"/>
      <c r="RF8" s="48"/>
      <c r="RG8" s="48"/>
      <c r="RH8" s="48"/>
      <c r="RI8" s="48"/>
      <c r="RJ8" s="48"/>
      <c r="RK8" s="48"/>
      <c r="RL8" s="48"/>
      <c r="RM8" s="48"/>
      <c r="RN8" s="48"/>
      <c r="RO8" s="48"/>
      <c r="RP8" s="48"/>
      <c r="RQ8" s="48"/>
      <c r="RR8" s="48"/>
      <c r="RS8" s="48"/>
      <c r="RT8" s="48"/>
      <c r="RU8" s="48"/>
      <c r="RV8" s="48"/>
      <c r="RW8" s="48"/>
      <c r="RX8" s="48"/>
      <c r="RY8" s="48"/>
      <c r="RZ8" s="48"/>
      <c r="SA8" s="48"/>
      <c r="SB8" s="48"/>
      <c r="SC8" s="48"/>
      <c r="SD8" s="48"/>
      <c r="SE8" s="48"/>
      <c r="SF8" s="48"/>
      <c r="SG8" s="48"/>
      <c r="SH8" s="48"/>
      <c r="SI8" s="48"/>
      <c r="SJ8" s="48"/>
      <c r="SK8" s="48"/>
      <c r="SL8" s="48"/>
      <c r="SM8" s="48"/>
      <c r="SN8" s="48"/>
      <c r="SO8" s="48"/>
      <c r="SP8" s="48"/>
      <c r="SQ8" s="48"/>
      <c r="SR8" s="48"/>
      <c r="SS8" s="48"/>
      <c r="ST8" s="48"/>
      <c r="SU8" s="48"/>
      <c r="SV8" s="48"/>
      <c r="SW8" s="48"/>
      <c r="SX8" s="48"/>
      <c r="SY8" s="48"/>
      <c r="SZ8" s="48"/>
      <c r="TA8" s="48"/>
      <c r="TB8" s="48"/>
      <c r="TC8" s="48"/>
      <c r="TD8" s="48"/>
      <c r="TE8" s="48"/>
      <c r="TF8" s="48"/>
      <c r="TG8" s="48"/>
      <c r="TH8" s="48"/>
      <c r="TI8" s="48"/>
      <c r="TJ8" s="48"/>
      <c r="TK8" s="48"/>
      <c r="TL8" s="48"/>
      <c r="TM8" s="48"/>
      <c r="TN8" s="48"/>
      <c r="TO8" s="48"/>
      <c r="TP8" s="48"/>
      <c r="TQ8" s="48"/>
      <c r="TR8" s="48"/>
      <c r="TS8" s="48"/>
      <c r="TT8" s="48"/>
      <c r="TU8" s="48"/>
      <c r="TV8" s="48"/>
      <c r="TW8" s="48"/>
      <c r="TX8" s="48"/>
      <c r="TY8" s="48"/>
      <c r="TZ8" s="48"/>
      <c r="UA8" s="48"/>
      <c r="UB8" s="48"/>
      <c r="UC8" s="48"/>
      <c r="UD8" s="48"/>
      <c r="UE8" s="48"/>
      <c r="UF8" s="48"/>
      <c r="UG8" s="48"/>
      <c r="UH8" s="48"/>
      <c r="UI8" s="48"/>
      <c r="UJ8" s="48"/>
      <c r="UK8" s="48"/>
      <c r="UL8" s="48"/>
      <c r="UM8" s="48"/>
      <c r="UN8" s="48"/>
      <c r="UO8" s="48"/>
      <c r="UP8" s="48"/>
      <c r="UQ8" s="48"/>
      <c r="UR8" s="48"/>
      <c r="US8" s="48"/>
      <c r="UT8" s="48"/>
      <c r="UU8" s="48"/>
      <c r="UV8" s="48"/>
      <c r="UW8" s="48"/>
      <c r="UX8" s="48"/>
      <c r="UY8" s="48"/>
      <c r="UZ8" s="48"/>
      <c r="VA8" s="48"/>
      <c r="VB8" s="48"/>
      <c r="VC8" s="48"/>
      <c r="VD8" s="48"/>
      <c r="VE8" s="48"/>
      <c r="VF8" s="48"/>
      <c r="VG8" s="48"/>
      <c r="VH8" s="48"/>
      <c r="VI8" s="48"/>
      <c r="VJ8" s="48"/>
      <c r="VK8" s="48"/>
      <c r="VL8" s="48"/>
      <c r="VM8" s="48"/>
      <c r="VN8" s="48"/>
      <c r="VO8" s="48"/>
      <c r="VP8" s="48"/>
      <c r="VQ8" s="48"/>
      <c r="VR8" s="48"/>
      <c r="VS8" s="48"/>
      <c r="VT8" s="48"/>
      <c r="VU8" s="48"/>
      <c r="VV8" s="48"/>
      <c r="VW8" s="48"/>
      <c r="VX8" s="48"/>
      <c r="VY8" s="48"/>
      <c r="VZ8" s="48"/>
      <c r="WA8" s="48"/>
      <c r="WB8" s="48"/>
      <c r="WC8" s="48"/>
      <c r="WD8" s="48"/>
      <c r="WE8" s="48"/>
      <c r="WF8" s="48"/>
      <c r="WG8" s="48"/>
      <c r="WH8" s="48"/>
      <c r="WI8" s="48"/>
      <c r="WJ8" s="48"/>
      <c r="WK8" s="48"/>
      <c r="WL8" s="48"/>
      <c r="WM8" s="48"/>
      <c r="WN8" s="48"/>
      <c r="WO8" s="48"/>
      <c r="WP8" s="48"/>
      <c r="WQ8" s="48"/>
      <c r="WR8" s="48"/>
      <c r="WS8" s="48"/>
      <c r="WT8" s="48"/>
      <c r="WU8" s="48"/>
      <c r="WV8" s="48"/>
      <c r="WW8" s="48"/>
      <c r="WX8" s="48"/>
      <c r="WY8" s="48"/>
      <c r="WZ8" s="48"/>
      <c r="XA8" s="48"/>
      <c r="XB8" s="48"/>
      <c r="XC8" s="48"/>
      <c r="XD8" s="48"/>
      <c r="XE8" s="48"/>
      <c r="XF8" s="48"/>
      <c r="XG8" s="48"/>
      <c r="XH8" s="48"/>
      <c r="XI8" s="48"/>
      <c r="XJ8" s="48"/>
      <c r="XK8" s="48"/>
      <c r="XL8" s="48"/>
      <c r="XM8" s="48"/>
      <c r="XN8" s="48"/>
      <c r="XO8" s="48"/>
      <c r="XP8" s="48"/>
      <c r="XQ8" s="48"/>
      <c r="XR8" s="48"/>
      <c r="XS8" s="48"/>
      <c r="XT8" s="48"/>
      <c r="XU8" s="48"/>
      <c r="XV8" s="48"/>
      <c r="XW8" s="48"/>
      <c r="XX8" s="48"/>
      <c r="XY8" s="48"/>
      <c r="XZ8" s="48"/>
      <c r="YA8" s="48"/>
      <c r="YB8" s="48"/>
      <c r="YC8" s="48"/>
      <c r="YD8" s="48"/>
      <c r="YE8" s="48"/>
      <c r="YF8" s="48"/>
      <c r="YG8" s="48"/>
      <c r="YH8" s="48"/>
      <c r="YI8" s="48"/>
      <c r="YJ8" s="48"/>
      <c r="YK8" s="48"/>
      <c r="YL8" s="48"/>
      <c r="YM8" s="48"/>
      <c r="YN8" s="48"/>
      <c r="YO8" s="48"/>
      <c r="YP8" s="48"/>
      <c r="YQ8" s="48"/>
      <c r="YR8" s="48"/>
      <c r="YS8" s="48"/>
      <c r="YT8" s="48"/>
      <c r="YU8" s="48"/>
      <c r="YV8" s="48"/>
      <c r="YW8" s="48"/>
      <c r="YX8" s="48"/>
      <c r="YY8" s="48"/>
      <c r="YZ8" s="48"/>
      <c r="ZA8" s="48"/>
      <c r="ZB8" s="48"/>
      <c r="ZC8" s="48"/>
      <c r="ZD8" s="48"/>
      <c r="ZE8" s="48"/>
      <c r="ZF8" s="48"/>
      <c r="ZG8" s="48"/>
      <c r="ZH8" s="48"/>
      <c r="ZI8" s="48"/>
      <c r="ZJ8" s="48"/>
      <c r="ZK8" s="48"/>
      <c r="ZL8" s="48"/>
      <c r="ZM8" s="48"/>
      <c r="ZN8" s="48"/>
      <c r="ZO8" s="48"/>
      <c r="ZP8" s="48"/>
      <c r="ZQ8" s="48"/>
      <c r="ZR8" s="48"/>
      <c r="ZS8" s="48"/>
      <c r="ZT8" s="48"/>
      <c r="ZU8" s="48"/>
      <c r="ZV8" s="48"/>
      <c r="ZW8" s="48"/>
      <c r="ZX8" s="48"/>
      <c r="ZY8" s="48"/>
      <c r="ZZ8" s="48"/>
      <c r="AAA8" s="48"/>
      <c r="AAB8" s="48"/>
      <c r="AAC8" s="48"/>
      <c r="AAD8" s="48"/>
      <c r="AAE8" s="48"/>
      <c r="AAF8" s="48"/>
      <c r="AAG8" s="48"/>
      <c r="AAH8" s="48"/>
      <c r="AAI8" s="48"/>
      <c r="AAJ8" s="48"/>
      <c r="AAK8" s="48"/>
      <c r="AAL8" s="48"/>
      <c r="AAM8" s="48"/>
      <c r="AAN8" s="48"/>
      <c r="AAO8" s="48"/>
      <c r="AAP8" s="48"/>
      <c r="AAQ8" s="48"/>
      <c r="AAR8" s="48"/>
      <c r="AAS8" s="48"/>
      <c r="AAT8" s="48"/>
      <c r="AAU8" s="48"/>
      <c r="AAV8" s="48"/>
      <c r="AAW8" s="48"/>
      <c r="AAX8" s="48"/>
      <c r="AAY8" s="48"/>
      <c r="AAZ8" s="48"/>
      <c r="ABA8" s="48"/>
      <c r="ABB8" s="48"/>
      <c r="ABC8" s="48"/>
      <c r="ABD8" s="48"/>
      <c r="ABE8" s="48"/>
      <c r="ABF8" s="48"/>
      <c r="ABG8" s="48"/>
      <c r="ABH8" s="48"/>
      <c r="ABI8" s="48"/>
      <c r="ABJ8" s="48"/>
      <c r="ABK8" s="48"/>
      <c r="ABL8" s="48"/>
      <c r="ABM8" s="48"/>
      <c r="ABN8" s="48"/>
      <c r="ABO8" s="48"/>
      <c r="ABP8" s="48"/>
      <c r="ABQ8" s="48"/>
      <c r="ABR8" s="48"/>
      <c r="ABS8" s="48"/>
      <c r="ABT8" s="48"/>
      <c r="ABU8" s="48"/>
      <c r="ABV8" s="48"/>
      <c r="ABW8" s="48"/>
      <c r="ABX8" s="48"/>
      <c r="ABY8" s="48"/>
      <c r="ABZ8" s="48"/>
      <c r="ACA8" s="48"/>
      <c r="ACB8" s="48"/>
    </row>
    <row r="9" spans="1:756" ht="15.6" customHeight="1">
      <c r="A9" s="675" t="s">
        <v>6179</v>
      </c>
      <c r="B9" s="749" t="s">
        <v>421</v>
      </c>
      <c r="C9" s="520">
        <v>108168543</v>
      </c>
      <c r="D9" s="543" t="s">
        <v>13831</v>
      </c>
      <c r="E9" s="1188">
        <v>1</v>
      </c>
      <c r="F9" s="1498"/>
      <c r="G9" s="542">
        <v>3.18</v>
      </c>
      <c r="H9" s="342">
        <f>IF(G9="","",G9-G9*COMPASS!$U$41)</f>
        <v>3.18</v>
      </c>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8"/>
      <c r="CW9" s="48"/>
      <c r="CX9" s="48"/>
      <c r="CY9" s="48"/>
      <c r="CZ9" s="48"/>
      <c r="DA9" s="48"/>
      <c r="DB9" s="48"/>
      <c r="DC9" s="48"/>
      <c r="DD9" s="48"/>
      <c r="DE9" s="48"/>
      <c r="DF9" s="48"/>
      <c r="DG9" s="48"/>
      <c r="DH9" s="48"/>
      <c r="DI9" s="48"/>
      <c r="DJ9" s="48"/>
      <c r="DK9" s="48"/>
      <c r="DL9" s="48"/>
      <c r="DM9" s="48"/>
      <c r="DN9" s="48"/>
      <c r="DO9" s="48"/>
      <c r="DP9" s="48"/>
      <c r="DQ9" s="48"/>
      <c r="DR9" s="48"/>
      <c r="DS9" s="48"/>
      <c r="DT9" s="48"/>
      <c r="DU9" s="48"/>
      <c r="DV9" s="48"/>
      <c r="DW9" s="48"/>
      <c r="DX9" s="48"/>
      <c r="DY9" s="48"/>
      <c r="DZ9" s="48"/>
      <c r="EA9" s="48"/>
      <c r="EB9" s="48"/>
      <c r="EC9" s="48"/>
      <c r="ED9" s="48"/>
      <c r="EE9" s="48"/>
      <c r="EF9" s="48"/>
      <c r="EG9" s="48"/>
      <c r="EH9" s="48"/>
      <c r="EI9" s="48"/>
      <c r="EJ9" s="48"/>
      <c r="EK9" s="48"/>
      <c r="EL9" s="48"/>
      <c r="EM9" s="48"/>
      <c r="EN9" s="48"/>
      <c r="EO9" s="48"/>
      <c r="EP9" s="48"/>
      <c r="EQ9" s="48"/>
      <c r="ER9" s="48"/>
      <c r="ES9" s="48"/>
      <c r="ET9" s="48"/>
      <c r="EU9" s="48"/>
      <c r="EV9" s="48"/>
      <c r="EW9" s="48"/>
      <c r="EX9" s="48"/>
      <c r="EY9" s="48"/>
      <c r="EZ9" s="48"/>
      <c r="FA9" s="48"/>
      <c r="FB9" s="48"/>
      <c r="FC9" s="48"/>
      <c r="FD9" s="48"/>
      <c r="FE9" s="48"/>
      <c r="FF9" s="48"/>
      <c r="FG9" s="48"/>
      <c r="FH9" s="48"/>
      <c r="FI9" s="48"/>
      <c r="FJ9" s="48"/>
      <c r="FK9" s="48"/>
      <c r="FL9" s="48"/>
      <c r="FM9" s="48"/>
      <c r="FN9" s="48"/>
      <c r="FO9" s="48"/>
      <c r="FP9" s="48"/>
      <c r="FQ9" s="48"/>
      <c r="FR9" s="48"/>
      <c r="FS9" s="48"/>
      <c r="FT9" s="48"/>
      <c r="FU9" s="48"/>
      <c r="FV9" s="48"/>
      <c r="FW9" s="48"/>
      <c r="FX9" s="48"/>
      <c r="FY9" s="48"/>
      <c r="FZ9" s="48"/>
      <c r="GA9" s="48"/>
      <c r="GB9" s="48"/>
      <c r="GC9" s="48"/>
      <c r="GD9" s="48"/>
      <c r="GE9" s="48"/>
      <c r="GF9" s="48"/>
      <c r="GG9" s="48"/>
      <c r="GH9" s="48"/>
      <c r="GI9" s="48"/>
      <c r="GJ9" s="48"/>
      <c r="GK9" s="48"/>
      <c r="GL9" s="48"/>
      <c r="GM9" s="48"/>
      <c r="GN9" s="48"/>
      <c r="GO9" s="48"/>
      <c r="GP9" s="48"/>
      <c r="GQ9" s="48"/>
      <c r="GR9" s="48"/>
      <c r="GS9" s="48"/>
      <c r="GT9" s="48"/>
      <c r="GU9" s="48"/>
      <c r="GV9" s="48"/>
      <c r="GW9" s="48"/>
      <c r="GX9" s="48"/>
      <c r="GY9" s="48"/>
      <c r="GZ9" s="48"/>
      <c r="HA9" s="48"/>
      <c r="HB9" s="48"/>
      <c r="HC9" s="48"/>
      <c r="HD9" s="48"/>
      <c r="HE9" s="48"/>
      <c r="HF9" s="48"/>
      <c r="HG9" s="48"/>
      <c r="HH9" s="48"/>
      <c r="HI9" s="48"/>
      <c r="HJ9" s="48"/>
      <c r="HK9" s="48"/>
      <c r="HL9" s="48"/>
      <c r="HM9" s="48"/>
      <c r="HN9" s="48"/>
      <c r="HO9" s="48"/>
      <c r="HP9" s="48"/>
      <c r="HQ9" s="48"/>
      <c r="HR9" s="48"/>
      <c r="HS9" s="48"/>
      <c r="HT9" s="48"/>
      <c r="HU9" s="48"/>
      <c r="HV9" s="48"/>
      <c r="HW9" s="48"/>
      <c r="HX9" s="48"/>
      <c r="HY9" s="48"/>
      <c r="HZ9" s="48"/>
      <c r="IA9" s="48"/>
      <c r="IB9" s="48"/>
      <c r="IC9" s="48"/>
      <c r="ID9" s="48"/>
      <c r="IE9" s="48"/>
      <c r="IF9" s="48"/>
      <c r="IG9" s="48"/>
      <c r="IH9" s="48"/>
      <c r="II9" s="48"/>
      <c r="IJ9" s="48"/>
      <c r="IK9" s="48"/>
      <c r="IL9" s="48"/>
      <c r="IM9" s="48"/>
      <c r="IN9" s="48"/>
      <c r="IO9" s="48"/>
      <c r="IP9" s="48"/>
      <c r="IQ9" s="48"/>
      <c r="IR9" s="48"/>
      <c r="IS9" s="48"/>
      <c r="IT9" s="48"/>
      <c r="IU9" s="48"/>
      <c r="IV9" s="48"/>
      <c r="IW9" s="48"/>
      <c r="IX9" s="48"/>
      <c r="IY9" s="48"/>
      <c r="IZ9" s="48"/>
      <c r="JA9" s="48"/>
      <c r="JB9" s="48"/>
      <c r="JC9" s="48"/>
      <c r="JD9" s="48"/>
      <c r="JE9" s="48"/>
      <c r="JF9" s="48"/>
      <c r="JG9" s="48"/>
      <c r="JH9" s="48"/>
      <c r="JI9" s="48"/>
      <c r="JJ9" s="48"/>
      <c r="JK9" s="48"/>
      <c r="JL9" s="48"/>
      <c r="JM9" s="48"/>
      <c r="JN9" s="48"/>
      <c r="JO9" s="48"/>
      <c r="JP9" s="48"/>
      <c r="JQ9" s="48"/>
      <c r="JR9" s="48"/>
      <c r="JS9" s="48"/>
      <c r="JT9" s="48"/>
      <c r="JU9" s="48"/>
      <c r="JV9" s="48"/>
      <c r="JW9" s="48"/>
      <c r="JX9" s="48"/>
      <c r="JY9" s="48"/>
      <c r="JZ9" s="48"/>
      <c r="KA9" s="48"/>
      <c r="KB9" s="48"/>
      <c r="KC9" s="48"/>
      <c r="KD9" s="48"/>
      <c r="KE9" s="48"/>
      <c r="KF9" s="48"/>
      <c r="KG9" s="48"/>
      <c r="KH9" s="48"/>
      <c r="KI9" s="48"/>
      <c r="KJ9" s="48"/>
      <c r="KK9" s="48"/>
      <c r="KL9" s="48"/>
      <c r="KM9" s="48"/>
      <c r="KN9" s="48"/>
      <c r="KO9" s="48"/>
      <c r="KP9" s="48"/>
      <c r="KQ9" s="48"/>
      <c r="KR9" s="48"/>
      <c r="KS9" s="48"/>
      <c r="KT9" s="48"/>
      <c r="KU9" s="48"/>
      <c r="KV9" s="48"/>
      <c r="KW9" s="48"/>
      <c r="KX9" s="48"/>
      <c r="KY9" s="48"/>
      <c r="KZ9" s="48"/>
      <c r="LA9" s="48"/>
      <c r="LB9" s="48"/>
      <c r="LC9" s="48"/>
      <c r="LD9" s="48"/>
      <c r="LE9" s="48"/>
      <c r="LF9" s="48"/>
      <c r="LG9" s="48"/>
      <c r="LH9" s="48"/>
      <c r="LI9" s="48"/>
      <c r="LJ9" s="48"/>
      <c r="LK9" s="48"/>
      <c r="LL9" s="48"/>
      <c r="LM9" s="48"/>
      <c r="LN9" s="48"/>
      <c r="LO9" s="48"/>
      <c r="LP9" s="48"/>
      <c r="LQ9" s="48"/>
      <c r="LR9" s="48"/>
      <c r="LS9" s="48"/>
      <c r="LT9" s="48"/>
      <c r="LU9" s="48"/>
      <c r="LV9" s="48"/>
      <c r="LW9" s="48"/>
      <c r="LX9" s="48"/>
      <c r="LY9" s="48"/>
      <c r="LZ9" s="48"/>
      <c r="MA9" s="48"/>
      <c r="MB9" s="48"/>
      <c r="MC9" s="48"/>
      <c r="MD9" s="48"/>
      <c r="ME9" s="48"/>
      <c r="MF9" s="48"/>
      <c r="MG9" s="48"/>
      <c r="MH9" s="48"/>
      <c r="MI9" s="48"/>
      <c r="MJ9" s="48"/>
      <c r="MK9" s="48"/>
      <c r="ML9" s="48"/>
      <c r="MM9" s="48"/>
      <c r="MN9" s="48"/>
      <c r="MO9" s="48"/>
      <c r="MP9" s="48"/>
      <c r="MQ9" s="48"/>
      <c r="MR9" s="48"/>
      <c r="MS9" s="48"/>
      <c r="MT9" s="48"/>
      <c r="MU9" s="48"/>
      <c r="MV9" s="48"/>
      <c r="MW9" s="48"/>
      <c r="MX9" s="48"/>
      <c r="MY9" s="48"/>
      <c r="MZ9" s="48"/>
      <c r="NA9" s="48"/>
      <c r="NB9" s="48"/>
      <c r="NC9" s="48"/>
      <c r="ND9" s="48"/>
      <c r="NE9" s="48"/>
      <c r="NF9" s="48"/>
      <c r="NG9" s="48"/>
      <c r="NH9" s="48"/>
      <c r="NI9" s="48"/>
      <c r="NJ9" s="48"/>
      <c r="NK9" s="48"/>
      <c r="NL9" s="48"/>
      <c r="NM9" s="48"/>
      <c r="NN9" s="48"/>
      <c r="NO9" s="48"/>
      <c r="NP9" s="48"/>
      <c r="NQ9" s="48"/>
      <c r="NR9" s="48"/>
      <c r="NS9" s="48"/>
      <c r="NT9" s="48"/>
      <c r="NU9" s="48"/>
      <c r="NV9" s="48"/>
      <c r="NW9" s="48"/>
      <c r="NX9" s="48"/>
      <c r="NY9" s="48"/>
      <c r="NZ9" s="48"/>
      <c r="OA9" s="48"/>
      <c r="OB9" s="48"/>
      <c r="OC9" s="48"/>
      <c r="OD9" s="48"/>
      <c r="OE9" s="48"/>
      <c r="OF9" s="48"/>
      <c r="OG9" s="48"/>
      <c r="OH9" s="48"/>
      <c r="OI9" s="48"/>
      <c r="OJ9" s="48"/>
      <c r="OK9" s="48"/>
      <c r="OL9" s="48"/>
      <c r="OM9" s="48"/>
      <c r="ON9" s="48"/>
      <c r="OO9" s="48"/>
      <c r="OP9" s="48"/>
      <c r="OQ9" s="48"/>
      <c r="OR9" s="48"/>
      <c r="OS9" s="48"/>
      <c r="OT9" s="48"/>
      <c r="OU9" s="48"/>
      <c r="OV9" s="48"/>
      <c r="OW9" s="48"/>
      <c r="OX9" s="48"/>
      <c r="OY9" s="48"/>
      <c r="OZ9" s="48"/>
      <c r="PA9" s="48"/>
      <c r="PB9" s="48"/>
      <c r="PC9" s="48"/>
      <c r="PD9" s="48"/>
      <c r="PE9" s="48"/>
      <c r="PF9" s="48"/>
      <c r="PG9" s="48"/>
      <c r="PH9" s="48"/>
      <c r="PI9" s="48"/>
      <c r="PJ9" s="48"/>
      <c r="PK9" s="48"/>
      <c r="PL9" s="48"/>
      <c r="PM9" s="48"/>
      <c r="PN9" s="48"/>
      <c r="PO9" s="48"/>
      <c r="PP9" s="48"/>
      <c r="PQ9" s="48"/>
      <c r="PR9" s="48"/>
      <c r="PS9" s="48"/>
      <c r="PT9" s="48"/>
      <c r="PU9" s="48"/>
      <c r="PV9" s="48"/>
      <c r="PW9" s="48"/>
      <c r="PX9" s="48"/>
      <c r="PY9" s="48"/>
      <c r="PZ9" s="48"/>
      <c r="QA9" s="48"/>
      <c r="QB9" s="48"/>
      <c r="QC9" s="48"/>
      <c r="QD9" s="48"/>
      <c r="QE9" s="48"/>
      <c r="QF9" s="48"/>
      <c r="QG9" s="48"/>
      <c r="QH9" s="48"/>
      <c r="QI9" s="48"/>
      <c r="QJ9" s="48"/>
      <c r="QK9" s="48"/>
      <c r="QL9" s="48"/>
      <c r="QM9" s="48"/>
      <c r="QN9" s="48"/>
      <c r="QO9" s="48"/>
      <c r="QP9" s="48"/>
      <c r="QQ9" s="48"/>
      <c r="QR9" s="48"/>
      <c r="QS9" s="48"/>
      <c r="QT9" s="48"/>
      <c r="QU9" s="48"/>
      <c r="QV9" s="48"/>
      <c r="QW9" s="48"/>
      <c r="QX9" s="48"/>
      <c r="QY9" s="48"/>
      <c r="QZ9" s="48"/>
      <c r="RA9" s="48"/>
      <c r="RB9" s="48"/>
      <c r="RC9" s="48"/>
      <c r="RD9" s="48"/>
      <c r="RE9" s="48"/>
      <c r="RF9" s="48"/>
      <c r="RG9" s="48"/>
      <c r="RH9" s="48"/>
      <c r="RI9" s="48"/>
      <c r="RJ9" s="48"/>
      <c r="RK9" s="48"/>
      <c r="RL9" s="48"/>
      <c r="RM9" s="48"/>
      <c r="RN9" s="48"/>
      <c r="RO9" s="48"/>
      <c r="RP9" s="48"/>
      <c r="RQ9" s="48"/>
      <c r="RR9" s="48"/>
      <c r="RS9" s="48"/>
      <c r="RT9" s="48"/>
      <c r="RU9" s="48"/>
      <c r="RV9" s="48"/>
      <c r="RW9" s="48"/>
      <c r="RX9" s="48"/>
      <c r="RY9" s="48"/>
      <c r="RZ9" s="48"/>
      <c r="SA9" s="48"/>
      <c r="SB9" s="48"/>
      <c r="SC9" s="48"/>
      <c r="SD9" s="48"/>
      <c r="SE9" s="48"/>
      <c r="SF9" s="48"/>
      <c r="SG9" s="48"/>
      <c r="SH9" s="48"/>
      <c r="SI9" s="48"/>
      <c r="SJ9" s="48"/>
      <c r="SK9" s="48"/>
      <c r="SL9" s="48"/>
      <c r="SM9" s="48"/>
      <c r="SN9" s="48"/>
      <c r="SO9" s="48"/>
      <c r="SP9" s="48"/>
      <c r="SQ9" s="48"/>
      <c r="SR9" s="48"/>
      <c r="SS9" s="48"/>
      <c r="ST9" s="48"/>
      <c r="SU9" s="48"/>
      <c r="SV9" s="48"/>
      <c r="SW9" s="48"/>
      <c r="SX9" s="48"/>
      <c r="SY9" s="48"/>
      <c r="SZ9" s="48"/>
      <c r="TA9" s="48"/>
      <c r="TB9" s="48"/>
      <c r="TC9" s="48"/>
      <c r="TD9" s="48"/>
      <c r="TE9" s="48"/>
      <c r="TF9" s="48"/>
      <c r="TG9" s="48"/>
      <c r="TH9" s="48"/>
      <c r="TI9" s="48"/>
      <c r="TJ9" s="48"/>
      <c r="TK9" s="48"/>
      <c r="TL9" s="48"/>
      <c r="TM9" s="48"/>
      <c r="TN9" s="48"/>
      <c r="TO9" s="48"/>
      <c r="TP9" s="48"/>
      <c r="TQ9" s="48"/>
      <c r="TR9" s="48"/>
      <c r="TS9" s="48"/>
      <c r="TT9" s="48"/>
      <c r="TU9" s="48"/>
      <c r="TV9" s="48"/>
      <c r="TW9" s="48"/>
      <c r="TX9" s="48"/>
      <c r="TY9" s="48"/>
      <c r="TZ9" s="48"/>
      <c r="UA9" s="48"/>
      <c r="UB9" s="48"/>
      <c r="UC9" s="48"/>
      <c r="UD9" s="48"/>
      <c r="UE9" s="48"/>
      <c r="UF9" s="48"/>
      <c r="UG9" s="48"/>
      <c r="UH9" s="48"/>
      <c r="UI9" s="48"/>
      <c r="UJ9" s="48"/>
      <c r="UK9" s="48"/>
      <c r="UL9" s="48"/>
      <c r="UM9" s="48"/>
      <c r="UN9" s="48"/>
      <c r="UO9" s="48"/>
      <c r="UP9" s="48"/>
      <c r="UQ9" s="48"/>
      <c r="UR9" s="48"/>
      <c r="US9" s="48"/>
      <c r="UT9" s="48"/>
      <c r="UU9" s="48"/>
      <c r="UV9" s="48"/>
      <c r="UW9" s="48"/>
      <c r="UX9" s="48"/>
      <c r="UY9" s="48"/>
      <c r="UZ9" s="48"/>
      <c r="VA9" s="48"/>
      <c r="VB9" s="48"/>
      <c r="VC9" s="48"/>
      <c r="VD9" s="48"/>
      <c r="VE9" s="48"/>
      <c r="VF9" s="48"/>
      <c r="VG9" s="48"/>
      <c r="VH9" s="48"/>
      <c r="VI9" s="48"/>
      <c r="VJ9" s="48"/>
      <c r="VK9" s="48"/>
      <c r="VL9" s="48"/>
      <c r="VM9" s="48"/>
      <c r="VN9" s="48"/>
      <c r="VO9" s="48"/>
      <c r="VP9" s="48"/>
      <c r="VQ9" s="48"/>
      <c r="VR9" s="48"/>
      <c r="VS9" s="48"/>
      <c r="VT9" s="48"/>
      <c r="VU9" s="48"/>
      <c r="VV9" s="48"/>
      <c r="VW9" s="48"/>
      <c r="VX9" s="48"/>
      <c r="VY9" s="48"/>
      <c r="VZ9" s="48"/>
      <c r="WA9" s="48"/>
      <c r="WB9" s="48"/>
      <c r="WC9" s="48"/>
      <c r="WD9" s="48"/>
      <c r="WE9" s="48"/>
      <c r="WF9" s="48"/>
      <c r="WG9" s="48"/>
      <c r="WH9" s="48"/>
      <c r="WI9" s="48"/>
      <c r="WJ9" s="48"/>
      <c r="WK9" s="48"/>
      <c r="WL9" s="48"/>
      <c r="WM9" s="48"/>
      <c r="WN9" s="48"/>
      <c r="WO9" s="48"/>
      <c r="WP9" s="48"/>
      <c r="WQ9" s="48"/>
      <c r="WR9" s="48"/>
      <c r="WS9" s="48"/>
      <c r="WT9" s="48"/>
      <c r="WU9" s="48"/>
      <c r="WV9" s="48"/>
      <c r="WW9" s="48"/>
      <c r="WX9" s="48"/>
      <c r="WY9" s="48"/>
      <c r="WZ9" s="48"/>
      <c r="XA9" s="48"/>
      <c r="XB9" s="48"/>
      <c r="XC9" s="48"/>
      <c r="XD9" s="48"/>
      <c r="XE9" s="48"/>
      <c r="XF9" s="48"/>
      <c r="XG9" s="48"/>
      <c r="XH9" s="48"/>
      <c r="XI9" s="48"/>
      <c r="XJ9" s="48"/>
      <c r="XK9" s="48"/>
      <c r="XL9" s="48"/>
      <c r="XM9" s="48"/>
      <c r="XN9" s="48"/>
      <c r="XO9" s="48"/>
      <c r="XP9" s="48"/>
      <c r="XQ9" s="48"/>
      <c r="XR9" s="48"/>
      <c r="XS9" s="48"/>
      <c r="XT9" s="48"/>
      <c r="XU9" s="48"/>
      <c r="XV9" s="48"/>
      <c r="XW9" s="48"/>
      <c r="XX9" s="48"/>
      <c r="XY9" s="48"/>
      <c r="XZ9" s="48"/>
      <c r="YA9" s="48"/>
      <c r="YB9" s="48"/>
      <c r="YC9" s="48"/>
      <c r="YD9" s="48"/>
      <c r="YE9" s="48"/>
      <c r="YF9" s="48"/>
      <c r="YG9" s="48"/>
      <c r="YH9" s="48"/>
      <c r="YI9" s="48"/>
      <c r="YJ9" s="48"/>
      <c r="YK9" s="48"/>
      <c r="YL9" s="48"/>
      <c r="YM9" s="48"/>
      <c r="YN9" s="48"/>
      <c r="YO9" s="48"/>
      <c r="YP9" s="48"/>
      <c r="YQ9" s="48"/>
      <c r="YR9" s="48"/>
      <c r="YS9" s="48"/>
      <c r="YT9" s="48"/>
      <c r="YU9" s="48"/>
      <c r="YV9" s="48"/>
      <c r="YW9" s="48"/>
      <c r="YX9" s="48"/>
      <c r="YY9" s="48"/>
      <c r="YZ9" s="48"/>
      <c r="ZA9" s="48"/>
      <c r="ZB9" s="48"/>
      <c r="ZC9" s="48"/>
      <c r="ZD9" s="48"/>
      <c r="ZE9" s="48"/>
      <c r="ZF9" s="48"/>
      <c r="ZG9" s="48"/>
      <c r="ZH9" s="48"/>
      <c r="ZI9" s="48"/>
      <c r="ZJ9" s="48"/>
      <c r="ZK9" s="48"/>
      <c r="ZL9" s="48"/>
      <c r="ZM9" s="48"/>
      <c r="ZN9" s="48"/>
      <c r="ZO9" s="48"/>
      <c r="ZP9" s="48"/>
      <c r="ZQ9" s="48"/>
      <c r="ZR9" s="48"/>
      <c r="ZS9" s="48"/>
      <c r="ZT9" s="48"/>
      <c r="ZU9" s="48"/>
      <c r="ZV9" s="48"/>
      <c r="ZW9" s="48"/>
      <c r="ZX9" s="48"/>
      <c r="ZY9" s="48"/>
      <c r="ZZ9" s="48"/>
      <c r="AAA9" s="48"/>
      <c r="AAB9" s="48"/>
      <c r="AAC9" s="48"/>
      <c r="AAD9" s="48"/>
      <c r="AAE9" s="48"/>
      <c r="AAF9" s="48"/>
      <c r="AAG9" s="48"/>
      <c r="AAH9" s="48"/>
      <c r="AAI9" s="48"/>
      <c r="AAJ9" s="48"/>
      <c r="AAK9" s="48"/>
      <c r="AAL9" s="48"/>
      <c r="AAM9" s="48"/>
      <c r="AAN9" s="48"/>
      <c r="AAO9" s="48"/>
      <c r="AAP9" s="48"/>
      <c r="AAQ9" s="48"/>
      <c r="AAR9" s="48"/>
      <c r="AAS9" s="48"/>
      <c r="AAT9" s="48"/>
      <c r="AAU9" s="48"/>
      <c r="AAV9" s="48"/>
      <c r="AAW9" s="48"/>
      <c r="AAX9" s="48"/>
      <c r="AAY9" s="48"/>
      <c r="AAZ9" s="48"/>
      <c r="ABA9" s="48"/>
      <c r="ABB9" s="48"/>
      <c r="ABC9" s="48"/>
      <c r="ABD9" s="48"/>
      <c r="ABE9" s="48"/>
      <c r="ABF9" s="48"/>
      <c r="ABG9" s="48"/>
      <c r="ABH9" s="48"/>
      <c r="ABI9" s="48"/>
      <c r="ABJ9" s="48"/>
      <c r="ABK9" s="48"/>
      <c r="ABL9" s="48"/>
      <c r="ABM9" s="48"/>
      <c r="ABN9" s="48"/>
      <c r="ABO9" s="48"/>
      <c r="ABP9" s="48"/>
      <c r="ABQ9" s="48"/>
      <c r="ABR9" s="48"/>
      <c r="ABS9" s="48"/>
      <c r="ABT9" s="48"/>
      <c r="ABU9" s="48"/>
      <c r="ABV9" s="48"/>
      <c r="ABW9" s="48"/>
      <c r="ABX9" s="48"/>
      <c r="ABY9" s="48"/>
      <c r="ABZ9" s="48"/>
      <c r="ACA9" s="48"/>
      <c r="ACB9" s="48"/>
    </row>
    <row r="10" spans="1:756" ht="15.6" customHeight="1">
      <c r="A10" s="675" t="s">
        <v>6180</v>
      </c>
      <c r="B10" s="749" t="s">
        <v>421</v>
      </c>
      <c r="C10" s="520">
        <v>108258401</v>
      </c>
      <c r="D10" s="543" t="s">
        <v>13832</v>
      </c>
      <c r="E10" s="1188">
        <v>1</v>
      </c>
      <c r="F10" s="1498"/>
      <c r="G10" s="542">
        <v>2.9249999999999998</v>
      </c>
      <c r="H10" s="342">
        <f>IF(G10="","",G10-G10*COMPASS!$U$41)</f>
        <v>2.9249999999999998</v>
      </c>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c r="DG10" s="48"/>
      <c r="DH10" s="48"/>
      <c r="DI10" s="48"/>
      <c r="DJ10" s="48"/>
      <c r="DK10" s="48"/>
      <c r="DL10" s="48"/>
      <c r="DM10" s="48"/>
      <c r="DN10" s="48"/>
      <c r="DO10" s="48"/>
      <c r="DP10" s="48"/>
      <c r="DQ10" s="48"/>
      <c r="DR10" s="48"/>
      <c r="DS10" s="48"/>
      <c r="DT10" s="48"/>
      <c r="DU10" s="48"/>
      <c r="DV10" s="48"/>
      <c r="DW10" s="48"/>
      <c r="DX10" s="48"/>
      <c r="DY10" s="48"/>
      <c r="DZ10" s="48"/>
      <c r="EA10" s="48"/>
      <c r="EB10" s="48"/>
      <c r="EC10" s="48"/>
      <c r="ED10" s="48"/>
      <c r="EE10" s="48"/>
      <c r="EF10" s="48"/>
      <c r="EG10" s="48"/>
      <c r="EH10" s="48"/>
      <c r="EI10" s="48"/>
      <c r="EJ10" s="48"/>
      <c r="EK10" s="48"/>
      <c r="EL10" s="48"/>
      <c r="EM10" s="48"/>
      <c r="EN10" s="48"/>
      <c r="EO10" s="48"/>
      <c r="EP10" s="48"/>
      <c r="EQ10" s="48"/>
      <c r="ER10" s="48"/>
      <c r="ES10" s="48"/>
      <c r="ET10" s="48"/>
      <c r="EU10" s="48"/>
      <c r="EV10" s="48"/>
      <c r="EW10" s="48"/>
      <c r="EX10" s="48"/>
      <c r="EY10" s="48"/>
      <c r="EZ10" s="48"/>
      <c r="FA10" s="48"/>
      <c r="FB10" s="48"/>
      <c r="FC10" s="48"/>
      <c r="FD10" s="48"/>
      <c r="FE10" s="48"/>
      <c r="FF10" s="48"/>
      <c r="FG10" s="48"/>
      <c r="FH10" s="48"/>
      <c r="FI10" s="48"/>
      <c r="FJ10" s="48"/>
      <c r="FK10" s="48"/>
      <c r="FL10" s="48"/>
      <c r="FM10" s="48"/>
      <c r="FN10" s="48"/>
      <c r="FO10" s="48"/>
      <c r="FP10" s="48"/>
      <c r="FQ10" s="48"/>
      <c r="FR10" s="48"/>
      <c r="FS10" s="48"/>
      <c r="FT10" s="48"/>
      <c r="FU10" s="48"/>
      <c r="FV10" s="48"/>
      <c r="FW10" s="48"/>
      <c r="FX10" s="48"/>
      <c r="FY10" s="48"/>
      <c r="FZ10" s="48"/>
      <c r="GA10" s="48"/>
      <c r="GB10" s="48"/>
      <c r="GC10" s="48"/>
      <c r="GD10" s="48"/>
      <c r="GE10" s="48"/>
      <c r="GF10" s="48"/>
      <c r="GG10" s="48"/>
      <c r="GH10" s="48"/>
      <c r="GI10" s="48"/>
      <c r="GJ10" s="48"/>
      <c r="GK10" s="48"/>
      <c r="GL10" s="48"/>
      <c r="GM10" s="48"/>
      <c r="GN10" s="48"/>
      <c r="GO10" s="48"/>
      <c r="GP10" s="48"/>
      <c r="GQ10" s="48"/>
      <c r="GR10" s="48"/>
      <c r="GS10" s="48"/>
      <c r="GT10" s="48"/>
      <c r="GU10" s="48"/>
      <c r="GV10" s="48"/>
      <c r="GW10" s="48"/>
      <c r="GX10" s="48"/>
      <c r="GY10" s="48"/>
      <c r="GZ10" s="48"/>
      <c r="HA10" s="48"/>
      <c r="HB10" s="48"/>
      <c r="HC10" s="48"/>
      <c r="HD10" s="48"/>
      <c r="HE10" s="48"/>
      <c r="HF10" s="48"/>
      <c r="HG10" s="48"/>
      <c r="HH10" s="48"/>
      <c r="HI10" s="48"/>
      <c r="HJ10" s="48"/>
      <c r="HK10" s="48"/>
      <c r="HL10" s="48"/>
      <c r="HM10" s="48"/>
      <c r="HN10" s="48"/>
      <c r="HO10" s="48"/>
      <c r="HP10" s="48"/>
      <c r="HQ10" s="48"/>
      <c r="HR10" s="48"/>
      <c r="HS10" s="48"/>
      <c r="HT10" s="48"/>
      <c r="HU10" s="48"/>
      <c r="HV10" s="48"/>
      <c r="HW10" s="48"/>
      <c r="HX10" s="48"/>
      <c r="HY10" s="48"/>
      <c r="HZ10" s="48"/>
      <c r="IA10" s="48"/>
      <c r="IB10" s="48"/>
      <c r="IC10" s="48"/>
      <c r="ID10" s="48"/>
      <c r="IE10" s="48"/>
      <c r="IF10" s="48"/>
      <c r="IG10" s="48"/>
      <c r="IH10" s="48"/>
      <c r="II10" s="48"/>
      <c r="IJ10" s="48"/>
      <c r="IK10" s="48"/>
      <c r="IL10" s="48"/>
      <c r="IM10" s="48"/>
      <c r="IN10" s="48"/>
      <c r="IO10" s="48"/>
      <c r="IP10" s="48"/>
      <c r="IQ10" s="48"/>
      <c r="IR10" s="48"/>
      <c r="IS10" s="48"/>
      <c r="IT10" s="48"/>
      <c r="IU10" s="48"/>
      <c r="IV10" s="48"/>
      <c r="IW10" s="48"/>
      <c r="IX10" s="48"/>
      <c r="IY10" s="48"/>
      <c r="IZ10" s="48"/>
      <c r="JA10" s="48"/>
      <c r="JB10" s="48"/>
      <c r="JC10" s="48"/>
      <c r="JD10" s="48"/>
      <c r="JE10" s="48"/>
      <c r="JF10" s="48"/>
      <c r="JG10" s="48"/>
      <c r="JH10" s="48"/>
      <c r="JI10" s="48"/>
      <c r="JJ10" s="48"/>
      <c r="JK10" s="48"/>
      <c r="JL10" s="48"/>
      <c r="JM10" s="48"/>
      <c r="JN10" s="48"/>
      <c r="JO10" s="48"/>
      <c r="JP10" s="48"/>
      <c r="JQ10" s="48"/>
      <c r="JR10" s="48"/>
      <c r="JS10" s="48"/>
      <c r="JT10" s="48"/>
      <c r="JU10" s="48"/>
      <c r="JV10" s="48"/>
      <c r="JW10" s="48"/>
      <c r="JX10" s="48"/>
      <c r="JY10" s="48"/>
      <c r="JZ10" s="48"/>
      <c r="KA10" s="48"/>
      <c r="KB10" s="48"/>
      <c r="KC10" s="48"/>
      <c r="KD10" s="48"/>
      <c r="KE10" s="48"/>
      <c r="KF10" s="48"/>
      <c r="KG10" s="48"/>
      <c r="KH10" s="48"/>
      <c r="KI10" s="48"/>
      <c r="KJ10" s="48"/>
      <c r="KK10" s="48"/>
      <c r="KL10" s="48"/>
      <c r="KM10" s="48"/>
      <c r="KN10" s="48"/>
      <c r="KO10" s="48"/>
      <c r="KP10" s="48"/>
      <c r="KQ10" s="48"/>
      <c r="KR10" s="48"/>
      <c r="KS10" s="48"/>
      <c r="KT10" s="48"/>
      <c r="KU10" s="48"/>
      <c r="KV10" s="48"/>
      <c r="KW10" s="48"/>
      <c r="KX10" s="48"/>
      <c r="KY10" s="48"/>
      <c r="KZ10" s="48"/>
      <c r="LA10" s="48"/>
      <c r="LB10" s="48"/>
      <c r="LC10" s="48"/>
      <c r="LD10" s="48"/>
      <c r="LE10" s="48"/>
      <c r="LF10" s="48"/>
      <c r="LG10" s="48"/>
      <c r="LH10" s="48"/>
      <c r="LI10" s="48"/>
      <c r="LJ10" s="48"/>
      <c r="LK10" s="48"/>
      <c r="LL10" s="48"/>
      <c r="LM10" s="48"/>
      <c r="LN10" s="48"/>
      <c r="LO10" s="48"/>
      <c r="LP10" s="48"/>
      <c r="LQ10" s="48"/>
      <c r="LR10" s="48"/>
      <c r="LS10" s="48"/>
      <c r="LT10" s="48"/>
      <c r="LU10" s="48"/>
      <c r="LV10" s="48"/>
      <c r="LW10" s="48"/>
      <c r="LX10" s="48"/>
      <c r="LY10" s="48"/>
      <c r="LZ10" s="48"/>
      <c r="MA10" s="48"/>
      <c r="MB10" s="48"/>
      <c r="MC10" s="48"/>
      <c r="MD10" s="48"/>
      <c r="ME10" s="48"/>
      <c r="MF10" s="48"/>
      <c r="MG10" s="48"/>
      <c r="MH10" s="48"/>
      <c r="MI10" s="48"/>
      <c r="MJ10" s="48"/>
      <c r="MK10" s="48"/>
      <c r="ML10" s="48"/>
      <c r="MM10" s="48"/>
      <c r="MN10" s="48"/>
      <c r="MO10" s="48"/>
      <c r="MP10" s="48"/>
      <c r="MQ10" s="48"/>
      <c r="MR10" s="48"/>
      <c r="MS10" s="48"/>
      <c r="MT10" s="48"/>
      <c r="MU10" s="48"/>
      <c r="MV10" s="48"/>
      <c r="MW10" s="48"/>
      <c r="MX10" s="48"/>
      <c r="MY10" s="48"/>
      <c r="MZ10" s="48"/>
      <c r="NA10" s="48"/>
      <c r="NB10" s="48"/>
      <c r="NC10" s="48"/>
      <c r="ND10" s="48"/>
      <c r="NE10" s="48"/>
      <c r="NF10" s="48"/>
      <c r="NG10" s="48"/>
      <c r="NH10" s="48"/>
      <c r="NI10" s="48"/>
      <c r="NJ10" s="48"/>
      <c r="NK10" s="48"/>
      <c r="NL10" s="48"/>
      <c r="NM10" s="48"/>
      <c r="NN10" s="48"/>
      <c r="NO10" s="48"/>
      <c r="NP10" s="48"/>
      <c r="NQ10" s="48"/>
      <c r="NR10" s="48"/>
      <c r="NS10" s="48"/>
      <c r="NT10" s="48"/>
      <c r="NU10" s="48"/>
      <c r="NV10" s="48"/>
      <c r="NW10" s="48"/>
      <c r="NX10" s="48"/>
      <c r="NY10" s="48"/>
      <c r="NZ10" s="48"/>
      <c r="OA10" s="48"/>
      <c r="OB10" s="48"/>
      <c r="OC10" s="48"/>
      <c r="OD10" s="48"/>
      <c r="OE10" s="48"/>
      <c r="OF10" s="48"/>
      <c r="OG10" s="48"/>
      <c r="OH10" s="48"/>
      <c r="OI10" s="48"/>
      <c r="OJ10" s="48"/>
      <c r="OK10" s="48"/>
      <c r="OL10" s="48"/>
      <c r="OM10" s="48"/>
      <c r="ON10" s="48"/>
      <c r="OO10" s="48"/>
      <c r="OP10" s="48"/>
      <c r="OQ10" s="48"/>
      <c r="OR10" s="48"/>
      <c r="OS10" s="48"/>
      <c r="OT10" s="48"/>
      <c r="OU10" s="48"/>
      <c r="OV10" s="48"/>
      <c r="OW10" s="48"/>
      <c r="OX10" s="48"/>
      <c r="OY10" s="48"/>
      <c r="OZ10" s="48"/>
      <c r="PA10" s="48"/>
      <c r="PB10" s="48"/>
      <c r="PC10" s="48"/>
      <c r="PD10" s="48"/>
      <c r="PE10" s="48"/>
      <c r="PF10" s="48"/>
      <c r="PG10" s="48"/>
      <c r="PH10" s="48"/>
      <c r="PI10" s="48"/>
      <c r="PJ10" s="48"/>
      <c r="PK10" s="48"/>
      <c r="PL10" s="48"/>
      <c r="PM10" s="48"/>
      <c r="PN10" s="48"/>
      <c r="PO10" s="48"/>
      <c r="PP10" s="48"/>
      <c r="PQ10" s="48"/>
      <c r="PR10" s="48"/>
      <c r="PS10" s="48"/>
      <c r="PT10" s="48"/>
      <c r="PU10" s="48"/>
      <c r="PV10" s="48"/>
      <c r="PW10" s="48"/>
      <c r="PX10" s="48"/>
      <c r="PY10" s="48"/>
      <c r="PZ10" s="48"/>
      <c r="QA10" s="48"/>
      <c r="QB10" s="48"/>
      <c r="QC10" s="48"/>
      <c r="QD10" s="48"/>
      <c r="QE10" s="48"/>
      <c r="QF10" s="48"/>
      <c r="QG10" s="48"/>
      <c r="QH10" s="48"/>
      <c r="QI10" s="48"/>
      <c r="QJ10" s="48"/>
      <c r="QK10" s="48"/>
      <c r="QL10" s="48"/>
      <c r="QM10" s="48"/>
      <c r="QN10" s="48"/>
      <c r="QO10" s="48"/>
      <c r="QP10" s="48"/>
      <c r="QQ10" s="48"/>
      <c r="QR10" s="48"/>
      <c r="QS10" s="48"/>
      <c r="QT10" s="48"/>
      <c r="QU10" s="48"/>
      <c r="QV10" s="48"/>
      <c r="QW10" s="48"/>
      <c r="QX10" s="48"/>
      <c r="QY10" s="48"/>
      <c r="QZ10" s="48"/>
      <c r="RA10" s="48"/>
      <c r="RB10" s="48"/>
      <c r="RC10" s="48"/>
      <c r="RD10" s="48"/>
      <c r="RE10" s="48"/>
      <c r="RF10" s="48"/>
      <c r="RG10" s="48"/>
      <c r="RH10" s="48"/>
      <c r="RI10" s="48"/>
      <c r="RJ10" s="48"/>
      <c r="RK10" s="48"/>
      <c r="RL10" s="48"/>
      <c r="RM10" s="48"/>
      <c r="RN10" s="48"/>
      <c r="RO10" s="48"/>
      <c r="RP10" s="48"/>
      <c r="RQ10" s="48"/>
      <c r="RR10" s="48"/>
      <c r="RS10" s="48"/>
      <c r="RT10" s="48"/>
      <c r="RU10" s="48"/>
      <c r="RV10" s="48"/>
      <c r="RW10" s="48"/>
      <c r="RX10" s="48"/>
      <c r="RY10" s="48"/>
      <c r="RZ10" s="48"/>
      <c r="SA10" s="48"/>
      <c r="SB10" s="48"/>
      <c r="SC10" s="48"/>
      <c r="SD10" s="48"/>
      <c r="SE10" s="48"/>
      <c r="SF10" s="48"/>
      <c r="SG10" s="48"/>
      <c r="SH10" s="48"/>
      <c r="SI10" s="48"/>
      <c r="SJ10" s="48"/>
      <c r="SK10" s="48"/>
      <c r="SL10" s="48"/>
      <c r="SM10" s="48"/>
      <c r="SN10" s="48"/>
      <c r="SO10" s="48"/>
      <c r="SP10" s="48"/>
      <c r="SQ10" s="48"/>
      <c r="SR10" s="48"/>
      <c r="SS10" s="48"/>
      <c r="ST10" s="48"/>
      <c r="SU10" s="48"/>
      <c r="SV10" s="48"/>
      <c r="SW10" s="48"/>
      <c r="SX10" s="48"/>
      <c r="SY10" s="48"/>
      <c r="SZ10" s="48"/>
      <c r="TA10" s="48"/>
      <c r="TB10" s="48"/>
      <c r="TC10" s="48"/>
      <c r="TD10" s="48"/>
      <c r="TE10" s="48"/>
      <c r="TF10" s="48"/>
      <c r="TG10" s="48"/>
      <c r="TH10" s="48"/>
      <c r="TI10" s="48"/>
      <c r="TJ10" s="48"/>
      <c r="TK10" s="48"/>
      <c r="TL10" s="48"/>
      <c r="TM10" s="48"/>
      <c r="TN10" s="48"/>
      <c r="TO10" s="48"/>
      <c r="TP10" s="48"/>
      <c r="TQ10" s="48"/>
      <c r="TR10" s="48"/>
      <c r="TS10" s="48"/>
      <c r="TT10" s="48"/>
      <c r="TU10" s="48"/>
      <c r="TV10" s="48"/>
      <c r="TW10" s="48"/>
      <c r="TX10" s="48"/>
      <c r="TY10" s="48"/>
      <c r="TZ10" s="48"/>
      <c r="UA10" s="48"/>
      <c r="UB10" s="48"/>
      <c r="UC10" s="48"/>
      <c r="UD10" s="48"/>
      <c r="UE10" s="48"/>
      <c r="UF10" s="48"/>
      <c r="UG10" s="48"/>
      <c r="UH10" s="48"/>
      <c r="UI10" s="48"/>
      <c r="UJ10" s="48"/>
      <c r="UK10" s="48"/>
      <c r="UL10" s="48"/>
      <c r="UM10" s="48"/>
      <c r="UN10" s="48"/>
      <c r="UO10" s="48"/>
      <c r="UP10" s="48"/>
      <c r="UQ10" s="48"/>
      <c r="UR10" s="48"/>
      <c r="US10" s="48"/>
      <c r="UT10" s="48"/>
      <c r="UU10" s="48"/>
      <c r="UV10" s="48"/>
      <c r="UW10" s="48"/>
      <c r="UX10" s="48"/>
      <c r="UY10" s="48"/>
      <c r="UZ10" s="48"/>
      <c r="VA10" s="48"/>
      <c r="VB10" s="48"/>
      <c r="VC10" s="48"/>
      <c r="VD10" s="48"/>
      <c r="VE10" s="48"/>
      <c r="VF10" s="48"/>
      <c r="VG10" s="48"/>
      <c r="VH10" s="48"/>
      <c r="VI10" s="48"/>
      <c r="VJ10" s="48"/>
      <c r="VK10" s="48"/>
      <c r="VL10" s="48"/>
      <c r="VM10" s="48"/>
      <c r="VN10" s="48"/>
      <c r="VO10" s="48"/>
      <c r="VP10" s="48"/>
      <c r="VQ10" s="48"/>
      <c r="VR10" s="48"/>
      <c r="VS10" s="48"/>
      <c r="VT10" s="48"/>
      <c r="VU10" s="48"/>
      <c r="VV10" s="48"/>
      <c r="VW10" s="48"/>
      <c r="VX10" s="48"/>
      <c r="VY10" s="48"/>
      <c r="VZ10" s="48"/>
      <c r="WA10" s="48"/>
      <c r="WB10" s="48"/>
      <c r="WC10" s="48"/>
      <c r="WD10" s="48"/>
      <c r="WE10" s="48"/>
      <c r="WF10" s="48"/>
      <c r="WG10" s="48"/>
      <c r="WH10" s="48"/>
      <c r="WI10" s="48"/>
      <c r="WJ10" s="48"/>
      <c r="WK10" s="48"/>
      <c r="WL10" s="48"/>
      <c r="WM10" s="48"/>
      <c r="WN10" s="48"/>
      <c r="WO10" s="48"/>
      <c r="WP10" s="48"/>
      <c r="WQ10" s="48"/>
      <c r="WR10" s="48"/>
      <c r="WS10" s="48"/>
      <c r="WT10" s="48"/>
      <c r="WU10" s="48"/>
      <c r="WV10" s="48"/>
      <c r="WW10" s="48"/>
      <c r="WX10" s="48"/>
      <c r="WY10" s="48"/>
      <c r="WZ10" s="48"/>
      <c r="XA10" s="48"/>
      <c r="XB10" s="48"/>
      <c r="XC10" s="48"/>
      <c r="XD10" s="48"/>
      <c r="XE10" s="48"/>
      <c r="XF10" s="48"/>
      <c r="XG10" s="48"/>
      <c r="XH10" s="48"/>
      <c r="XI10" s="48"/>
      <c r="XJ10" s="48"/>
      <c r="XK10" s="48"/>
      <c r="XL10" s="48"/>
      <c r="XM10" s="48"/>
      <c r="XN10" s="48"/>
      <c r="XO10" s="48"/>
      <c r="XP10" s="48"/>
      <c r="XQ10" s="48"/>
      <c r="XR10" s="48"/>
      <c r="XS10" s="48"/>
      <c r="XT10" s="48"/>
      <c r="XU10" s="48"/>
      <c r="XV10" s="48"/>
      <c r="XW10" s="48"/>
      <c r="XX10" s="48"/>
      <c r="XY10" s="48"/>
      <c r="XZ10" s="48"/>
      <c r="YA10" s="48"/>
      <c r="YB10" s="48"/>
      <c r="YC10" s="48"/>
      <c r="YD10" s="48"/>
      <c r="YE10" s="48"/>
      <c r="YF10" s="48"/>
      <c r="YG10" s="48"/>
      <c r="YH10" s="48"/>
      <c r="YI10" s="48"/>
      <c r="YJ10" s="48"/>
      <c r="YK10" s="48"/>
      <c r="YL10" s="48"/>
      <c r="YM10" s="48"/>
      <c r="YN10" s="48"/>
      <c r="YO10" s="48"/>
      <c r="YP10" s="48"/>
      <c r="YQ10" s="48"/>
      <c r="YR10" s="48"/>
      <c r="YS10" s="48"/>
      <c r="YT10" s="48"/>
      <c r="YU10" s="48"/>
      <c r="YV10" s="48"/>
      <c r="YW10" s="48"/>
      <c r="YX10" s="48"/>
      <c r="YY10" s="48"/>
      <c r="YZ10" s="48"/>
      <c r="ZA10" s="48"/>
      <c r="ZB10" s="48"/>
      <c r="ZC10" s="48"/>
      <c r="ZD10" s="48"/>
      <c r="ZE10" s="48"/>
      <c r="ZF10" s="48"/>
      <c r="ZG10" s="48"/>
      <c r="ZH10" s="48"/>
      <c r="ZI10" s="48"/>
      <c r="ZJ10" s="48"/>
      <c r="ZK10" s="48"/>
      <c r="ZL10" s="48"/>
      <c r="ZM10" s="48"/>
      <c r="ZN10" s="48"/>
      <c r="ZO10" s="48"/>
      <c r="ZP10" s="48"/>
      <c r="ZQ10" s="48"/>
      <c r="ZR10" s="48"/>
      <c r="ZS10" s="48"/>
      <c r="ZT10" s="48"/>
      <c r="ZU10" s="48"/>
      <c r="ZV10" s="48"/>
      <c r="ZW10" s="48"/>
      <c r="ZX10" s="48"/>
      <c r="ZY10" s="48"/>
      <c r="ZZ10" s="48"/>
      <c r="AAA10" s="48"/>
      <c r="AAB10" s="48"/>
      <c r="AAC10" s="48"/>
      <c r="AAD10" s="48"/>
      <c r="AAE10" s="48"/>
      <c r="AAF10" s="48"/>
      <c r="AAG10" s="48"/>
      <c r="AAH10" s="48"/>
      <c r="AAI10" s="48"/>
      <c r="AAJ10" s="48"/>
      <c r="AAK10" s="48"/>
      <c r="AAL10" s="48"/>
      <c r="AAM10" s="48"/>
      <c r="AAN10" s="48"/>
      <c r="AAO10" s="48"/>
      <c r="AAP10" s="48"/>
      <c r="AAQ10" s="48"/>
      <c r="AAR10" s="48"/>
      <c r="AAS10" s="48"/>
      <c r="AAT10" s="48"/>
      <c r="AAU10" s="48"/>
      <c r="AAV10" s="48"/>
      <c r="AAW10" s="48"/>
      <c r="AAX10" s="48"/>
      <c r="AAY10" s="48"/>
      <c r="AAZ10" s="48"/>
      <c r="ABA10" s="48"/>
      <c r="ABB10" s="48"/>
      <c r="ABC10" s="48"/>
      <c r="ABD10" s="48"/>
      <c r="ABE10" s="48"/>
      <c r="ABF10" s="48"/>
      <c r="ABG10" s="48"/>
      <c r="ABH10" s="48"/>
      <c r="ABI10" s="48"/>
      <c r="ABJ10" s="48"/>
      <c r="ABK10" s="48"/>
      <c r="ABL10" s="48"/>
      <c r="ABM10" s="48"/>
      <c r="ABN10" s="48"/>
      <c r="ABO10" s="48"/>
      <c r="ABP10" s="48"/>
      <c r="ABQ10" s="48"/>
      <c r="ABR10" s="48"/>
      <c r="ABS10" s="48"/>
      <c r="ABT10" s="48"/>
      <c r="ABU10" s="48"/>
      <c r="ABV10" s="48"/>
      <c r="ABW10" s="48"/>
      <c r="ABX10" s="48"/>
      <c r="ABY10" s="48"/>
      <c r="ABZ10" s="48"/>
      <c r="ACA10" s="48"/>
      <c r="ACB10" s="48"/>
    </row>
    <row r="11" spans="1:756" ht="15.6" customHeight="1">
      <c r="A11" s="675" t="s">
        <v>6181</v>
      </c>
      <c r="B11" s="749" t="s">
        <v>421</v>
      </c>
      <c r="C11" s="520">
        <v>108168485</v>
      </c>
      <c r="D11" s="543" t="s">
        <v>13833</v>
      </c>
      <c r="E11" s="1188">
        <v>1</v>
      </c>
      <c r="F11" s="1498"/>
      <c r="G11" s="542">
        <v>2.835</v>
      </c>
      <c r="H11" s="342">
        <f>IF(G11="","",G11-G11*COMPASS!$U$41)</f>
        <v>2.835</v>
      </c>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c r="IW11" s="48"/>
      <c r="IX11" s="48"/>
      <c r="IY11" s="48"/>
      <c r="IZ11" s="48"/>
      <c r="JA11" s="48"/>
      <c r="JB11" s="48"/>
      <c r="JC11" s="48"/>
      <c r="JD11" s="48"/>
      <c r="JE11" s="48"/>
      <c r="JF11" s="48"/>
      <c r="JG11" s="48"/>
      <c r="JH11" s="48"/>
      <c r="JI11" s="48"/>
      <c r="JJ11" s="48"/>
      <c r="JK11" s="48"/>
      <c r="JL11" s="48"/>
      <c r="JM11" s="48"/>
      <c r="JN11" s="48"/>
      <c r="JO11" s="48"/>
      <c r="JP11" s="48"/>
      <c r="JQ11" s="48"/>
      <c r="JR11" s="48"/>
      <c r="JS11" s="48"/>
      <c r="JT11" s="48"/>
      <c r="JU11" s="48"/>
      <c r="JV11" s="48"/>
      <c r="JW11" s="48"/>
      <c r="JX11" s="48"/>
      <c r="JY11" s="48"/>
      <c r="JZ11" s="48"/>
      <c r="KA11" s="48"/>
      <c r="KB11" s="48"/>
      <c r="KC11" s="48"/>
      <c r="KD11" s="48"/>
      <c r="KE11" s="48"/>
      <c r="KF11" s="48"/>
      <c r="KG11" s="48"/>
      <c r="KH11" s="48"/>
      <c r="KI11" s="48"/>
      <c r="KJ11" s="48"/>
      <c r="KK11" s="48"/>
      <c r="KL11" s="48"/>
      <c r="KM11" s="48"/>
      <c r="KN11" s="48"/>
      <c r="KO11" s="48"/>
      <c r="KP11" s="48"/>
      <c r="KQ11" s="48"/>
      <c r="KR11" s="48"/>
      <c r="KS11" s="48"/>
      <c r="KT11" s="48"/>
      <c r="KU11" s="48"/>
      <c r="KV11" s="48"/>
      <c r="KW11" s="48"/>
      <c r="KX11" s="48"/>
      <c r="KY11" s="48"/>
      <c r="KZ11" s="48"/>
      <c r="LA11" s="48"/>
      <c r="LB11" s="48"/>
      <c r="LC11" s="48"/>
      <c r="LD11" s="48"/>
      <c r="LE11" s="48"/>
      <c r="LF11" s="48"/>
      <c r="LG11" s="48"/>
      <c r="LH11" s="48"/>
      <c r="LI11" s="48"/>
      <c r="LJ11" s="48"/>
      <c r="LK11" s="48"/>
      <c r="LL11" s="48"/>
      <c r="LM11" s="48"/>
      <c r="LN11" s="48"/>
      <c r="LO11" s="48"/>
      <c r="LP11" s="48"/>
      <c r="LQ11" s="48"/>
      <c r="LR11" s="48"/>
      <c r="LS11" s="48"/>
      <c r="LT11" s="48"/>
      <c r="LU11" s="48"/>
      <c r="LV11" s="48"/>
      <c r="LW11" s="48"/>
      <c r="LX11" s="48"/>
      <c r="LY11" s="48"/>
      <c r="LZ11" s="48"/>
      <c r="MA11" s="48"/>
      <c r="MB11" s="48"/>
      <c r="MC11" s="48"/>
      <c r="MD11" s="48"/>
      <c r="ME11" s="48"/>
      <c r="MF11" s="48"/>
      <c r="MG11" s="48"/>
      <c r="MH11" s="48"/>
      <c r="MI11" s="48"/>
      <c r="MJ11" s="48"/>
      <c r="MK11" s="48"/>
      <c r="ML11" s="48"/>
      <c r="MM11" s="48"/>
      <c r="MN11" s="48"/>
      <c r="MO11" s="48"/>
      <c r="MP11" s="48"/>
      <c r="MQ11" s="48"/>
      <c r="MR11" s="48"/>
      <c r="MS11" s="48"/>
      <c r="MT11" s="48"/>
      <c r="MU11" s="48"/>
      <c r="MV11" s="48"/>
      <c r="MW11" s="48"/>
      <c r="MX11" s="48"/>
      <c r="MY11" s="48"/>
      <c r="MZ11" s="48"/>
      <c r="NA11" s="48"/>
      <c r="NB11" s="48"/>
      <c r="NC11" s="48"/>
      <c r="ND11" s="48"/>
      <c r="NE11" s="48"/>
      <c r="NF11" s="48"/>
      <c r="NG11" s="48"/>
      <c r="NH11" s="48"/>
      <c r="NI11" s="48"/>
      <c r="NJ11" s="48"/>
      <c r="NK11" s="48"/>
      <c r="NL11" s="48"/>
      <c r="NM11" s="48"/>
      <c r="NN11" s="48"/>
      <c r="NO11" s="48"/>
      <c r="NP11" s="48"/>
      <c r="NQ11" s="48"/>
      <c r="NR11" s="48"/>
      <c r="NS11" s="48"/>
      <c r="NT11" s="48"/>
      <c r="NU11" s="48"/>
      <c r="NV11" s="48"/>
      <c r="NW11" s="48"/>
      <c r="NX11" s="48"/>
      <c r="NY11" s="48"/>
      <c r="NZ11" s="48"/>
      <c r="OA11" s="48"/>
      <c r="OB11" s="48"/>
      <c r="OC11" s="48"/>
      <c r="OD11" s="48"/>
      <c r="OE11" s="48"/>
      <c r="OF11" s="48"/>
      <c r="OG11" s="48"/>
      <c r="OH11" s="48"/>
      <c r="OI11" s="48"/>
      <c r="OJ11" s="48"/>
      <c r="OK11" s="48"/>
      <c r="OL11" s="48"/>
      <c r="OM11" s="48"/>
      <c r="ON11" s="48"/>
      <c r="OO11" s="48"/>
      <c r="OP11" s="48"/>
      <c r="OQ11" s="48"/>
      <c r="OR11" s="48"/>
      <c r="OS11" s="48"/>
      <c r="OT11" s="48"/>
      <c r="OU11" s="48"/>
      <c r="OV11" s="48"/>
      <c r="OW11" s="48"/>
      <c r="OX11" s="48"/>
      <c r="OY11" s="48"/>
      <c r="OZ11" s="48"/>
      <c r="PA11" s="48"/>
      <c r="PB11" s="48"/>
      <c r="PC11" s="48"/>
      <c r="PD11" s="48"/>
      <c r="PE11" s="48"/>
      <c r="PF11" s="48"/>
      <c r="PG11" s="48"/>
      <c r="PH11" s="48"/>
      <c r="PI11" s="48"/>
      <c r="PJ11" s="48"/>
      <c r="PK11" s="48"/>
      <c r="PL11" s="48"/>
      <c r="PM11" s="48"/>
      <c r="PN11" s="48"/>
      <c r="PO11" s="48"/>
      <c r="PP11" s="48"/>
      <c r="PQ11" s="48"/>
      <c r="PR11" s="48"/>
      <c r="PS11" s="48"/>
      <c r="PT11" s="48"/>
      <c r="PU11" s="48"/>
      <c r="PV11" s="48"/>
      <c r="PW11" s="48"/>
      <c r="PX11" s="48"/>
      <c r="PY11" s="48"/>
      <c r="PZ11" s="48"/>
      <c r="QA11" s="48"/>
      <c r="QB11" s="48"/>
      <c r="QC11" s="48"/>
      <c r="QD11" s="48"/>
      <c r="QE11" s="48"/>
      <c r="QF11" s="48"/>
      <c r="QG11" s="48"/>
      <c r="QH11" s="48"/>
      <c r="QI11" s="48"/>
      <c r="QJ11" s="48"/>
      <c r="QK11" s="48"/>
      <c r="QL11" s="48"/>
      <c r="QM11" s="48"/>
      <c r="QN11" s="48"/>
      <c r="QO11" s="48"/>
      <c r="QP11" s="48"/>
      <c r="QQ11" s="48"/>
      <c r="QR11" s="48"/>
      <c r="QS11" s="48"/>
      <c r="QT11" s="48"/>
      <c r="QU11" s="48"/>
      <c r="QV11" s="48"/>
      <c r="QW11" s="48"/>
      <c r="QX11" s="48"/>
      <c r="QY11" s="48"/>
      <c r="QZ11" s="48"/>
      <c r="RA11" s="48"/>
      <c r="RB11" s="48"/>
      <c r="RC11" s="48"/>
      <c r="RD11" s="48"/>
      <c r="RE11" s="48"/>
      <c r="RF11" s="48"/>
      <c r="RG11" s="48"/>
      <c r="RH11" s="48"/>
      <c r="RI11" s="48"/>
      <c r="RJ11" s="48"/>
      <c r="RK11" s="48"/>
      <c r="RL11" s="48"/>
      <c r="RM11" s="48"/>
      <c r="RN11" s="48"/>
      <c r="RO11" s="48"/>
      <c r="RP11" s="48"/>
      <c r="RQ11" s="48"/>
      <c r="RR11" s="48"/>
      <c r="RS11" s="48"/>
      <c r="RT11" s="48"/>
      <c r="RU11" s="48"/>
      <c r="RV11" s="48"/>
      <c r="RW11" s="48"/>
      <c r="RX11" s="48"/>
      <c r="RY11" s="48"/>
      <c r="RZ11" s="48"/>
      <c r="SA11" s="48"/>
      <c r="SB11" s="48"/>
      <c r="SC11" s="48"/>
      <c r="SD11" s="48"/>
      <c r="SE11" s="48"/>
      <c r="SF11" s="48"/>
      <c r="SG11" s="48"/>
      <c r="SH11" s="48"/>
      <c r="SI11" s="48"/>
      <c r="SJ11" s="48"/>
      <c r="SK11" s="48"/>
      <c r="SL11" s="48"/>
      <c r="SM11" s="48"/>
      <c r="SN11" s="48"/>
      <c r="SO11" s="48"/>
      <c r="SP11" s="48"/>
      <c r="SQ11" s="48"/>
      <c r="SR11" s="48"/>
      <c r="SS11" s="48"/>
      <c r="ST11" s="48"/>
      <c r="SU11" s="48"/>
      <c r="SV11" s="48"/>
      <c r="SW11" s="48"/>
      <c r="SX11" s="48"/>
      <c r="SY11" s="48"/>
      <c r="SZ11" s="48"/>
      <c r="TA11" s="48"/>
      <c r="TB11" s="48"/>
      <c r="TC11" s="48"/>
      <c r="TD11" s="48"/>
      <c r="TE11" s="48"/>
      <c r="TF11" s="48"/>
      <c r="TG11" s="48"/>
      <c r="TH11" s="48"/>
      <c r="TI11" s="48"/>
      <c r="TJ11" s="48"/>
      <c r="TK11" s="48"/>
      <c r="TL11" s="48"/>
      <c r="TM11" s="48"/>
      <c r="TN11" s="48"/>
      <c r="TO11" s="48"/>
      <c r="TP11" s="48"/>
      <c r="TQ11" s="48"/>
      <c r="TR11" s="48"/>
      <c r="TS11" s="48"/>
      <c r="TT11" s="48"/>
      <c r="TU11" s="48"/>
      <c r="TV11" s="48"/>
      <c r="TW11" s="48"/>
      <c r="TX11" s="48"/>
      <c r="TY11" s="48"/>
      <c r="TZ11" s="48"/>
      <c r="UA11" s="48"/>
      <c r="UB11" s="48"/>
      <c r="UC11" s="48"/>
      <c r="UD11" s="48"/>
      <c r="UE11" s="48"/>
      <c r="UF11" s="48"/>
      <c r="UG11" s="48"/>
      <c r="UH11" s="48"/>
      <c r="UI11" s="48"/>
      <c r="UJ11" s="48"/>
      <c r="UK11" s="48"/>
      <c r="UL11" s="48"/>
      <c r="UM11" s="48"/>
      <c r="UN11" s="48"/>
      <c r="UO11" s="48"/>
      <c r="UP11" s="48"/>
      <c r="UQ11" s="48"/>
      <c r="UR11" s="48"/>
      <c r="US11" s="48"/>
      <c r="UT11" s="48"/>
      <c r="UU11" s="48"/>
      <c r="UV11" s="48"/>
      <c r="UW11" s="48"/>
      <c r="UX11" s="48"/>
      <c r="UY11" s="48"/>
      <c r="UZ11" s="48"/>
      <c r="VA11" s="48"/>
      <c r="VB11" s="48"/>
      <c r="VC11" s="48"/>
      <c r="VD11" s="48"/>
      <c r="VE11" s="48"/>
      <c r="VF11" s="48"/>
      <c r="VG11" s="48"/>
      <c r="VH11" s="48"/>
      <c r="VI11" s="48"/>
      <c r="VJ11" s="48"/>
      <c r="VK11" s="48"/>
      <c r="VL11" s="48"/>
      <c r="VM11" s="48"/>
      <c r="VN11" s="48"/>
      <c r="VO11" s="48"/>
      <c r="VP11" s="48"/>
      <c r="VQ11" s="48"/>
      <c r="VR11" s="48"/>
      <c r="VS11" s="48"/>
      <c r="VT11" s="48"/>
      <c r="VU11" s="48"/>
      <c r="VV11" s="48"/>
      <c r="VW11" s="48"/>
      <c r="VX11" s="48"/>
      <c r="VY11" s="48"/>
      <c r="VZ11" s="48"/>
      <c r="WA11" s="48"/>
      <c r="WB11" s="48"/>
      <c r="WC11" s="48"/>
      <c r="WD11" s="48"/>
      <c r="WE11" s="48"/>
      <c r="WF11" s="48"/>
      <c r="WG11" s="48"/>
      <c r="WH11" s="48"/>
      <c r="WI11" s="48"/>
      <c r="WJ11" s="48"/>
      <c r="WK11" s="48"/>
      <c r="WL11" s="48"/>
      <c r="WM11" s="48"/>
      <c r="WN11" s="48"/>
      <c r="WO11" s="48"/>
      <c r="WP11" s="48"/>
      <c r="WQ11" s="48"/>
      <c r="WR11" s="48"/>
      <c r="WS11" s="48"/>
      <c r="WT11" s="48"/>
      <c r="WU11" s="48"/>
      <c r="WV11" s="48"/>
      <c r="WW11" s="48"/>
      <c r="WX11" s="48"/>
      <c r="WY11" s="48"/>
      <c r="WZ11" s="48"/>
      <c r="XA11" s="48"/>
      <c r="XB11" s="48"/>
      <c r="XC11" s="48"/>
      <c r="XD11" s="48"/>
      <c r="XE11" s="48"/>
      <c r="XF11" s="48"/>
      <c r="XG11" s="48"/>
      <c r="XH11" s="48"/>
      <c r="XI11" s="48"/>
      <c r="XJ11" s="48"/>
      <c r="XK11" s="48"/>
      <c r="XL11" s="48"/>
      <c r="XM11" s="48"/>
      <c r="XN11" s="48"/>
      <c r="XO11" s="48"/>
      <c r="XP11" s="48"/>
      <c r="XQ11" s="48"/>
      <c r="XR11" s="48"/>
      <c r="XS11" s="48"/>
      <c r="XT11" s="48"/>
      <c r="XU11" s="48"/>
      <c r="XV11" s="48"/>
      <c r="XW11" s="48"/>
      <c r="XX11" s="48"/>
      <c r="XY11" s="48"/>
      <c r="XZ11" s="48"/>
      <c r="YA11" s="48"/>
      <c r="YB11" s="48"/>
      <c r="YC11" s="48"/>
      <c r="YD11" s="48"/>
      <c r="YE11" s="48"/>
      <c r="YF11" s="48"/>
      <c r="YG11" s="48"/>
      <c r="YH11" s="48"/>
      <c r="YI11" s="48"/>
      <c r="YJ11" s="48"/>
      <c r="YK11" s="48"/>
      <c r="YL11" s="48"/>
      <c r="YM11" s="48"/>
      <c r="YN11" s="48"/>
      <c r="YO11" s="48"/>
      <c r="YP11" s="48"/>
      <c r="YQ11" s="48"/>
      <c r="YR11" s="48"/>
      <c r="YS11" s="48"/>
      <c r="YT11" s="48"/>
      <c r="YU11" s="48"/>
      <c r="YV11" s="48"/>
      <c r="YW11" s="48"/>
      <c r="YX11" s="48"/>
      <c r="YY11" s="48"/>
      <c r="YZ11" s="48"/>
      <c r="ZA11" s="48"/>
      <c r="ZB11" s="48"/>
      <c r="ZC11" s="48"/>
      <c r="ZD11" s="48"/>
      <c r="ZE11" s="48"/>
      <c r="ZF11" s="48"/>
      <c r="ZG11" s="48"/>
      <c r="ZH11" s="48"/>
      <c r="ZI11" s="48"/>
      <c r="ZJ11" s="48"/>
      <c r="ZK11" s="48"/>
      <c r="ZL11" s="48"/>
      <c r="ZM11" s="48"/>
      <c r="ZN11" s="48"/>
      <c r="ZO11" s="48"/>
      <c r="ZP11" s="48"/>
      <c r="ZQ11" s="48"/>
      <c r="ZR11" s="48"/>
      <c r="ZS11" s="48"/>
      <c r="ZT11" s="48"/>
      <c r="ZU11" s="48"/>
      <c r="ZV11" s="48"/>
      <c r="ZW11" s="48"/>
      <c r="ZX11" s="48"/>
      <c r="ZY11" s="48"/>
      <c r="ZZ11" s="48"/>
      <c r="AAA11" s="48"/>
      <c r="AAB11" s="48"/>
      <c r="AAC11" s="48"/>
      <c r="AAD11" s="48"/>
      <c r="AAE11" s="48"/>
      <c r="AAF11" s="48"/>
      <c r="AAG11" s="48"/>
      <c r="AAH11" s="48"/>
      <c r="AAI11" s="48"/>
      <c r="AAJ11" s="48"/>
      <c r="AAK11" s="48"/>
      <c r="AAL11" s="48"/>
      <c r="AAM11" s="48"/>
      <c r="AAN11" s="48"/>
      <c r="AAO11" s="48"/>
      <c r="AAP11" s="48"/>
      <c r="AAQ11" s="48"/>
      <c r="AAR11" s="48"/>
      <c r="AAS11" s="48"/>
      <c r="AAT11" s="48"/>
      <c r="AAU11" s="48"/>
      <c r="AAV11" s="48"/>
      <c r="AAW11" s="48"/>
      <c r="AAX11" s="48"/>
      <c r="AAY11" s="48"/>
      <c r="AAZ11" s="48"/>
      <c r="ABA11" s="48"/>
      <c r="ABB11" s="48"/>
      <c r="ABC11" s="48"/>
      <c r="ABD11" s="48"/>
      <c r="ABE11" s="48"/>
      <c r="ABF11" s="48"/>
      <c r="ABG11" s="48"/>
      <c r="ABH11" s="48"/>
      <c r="ABI11" s="48"/>
      <c r="ABJ11" s="48"/>
      <c r="ABK11" s="48"/>
      <c r="ABL11" s="48"/>
      <c r="ABM11" s="48"/>
      <c r="ABN11" s="48"/>
      <c r="ABO11" s="48"/>
      <c r="ABP11" s="48"/>
      <c r="ABQ11" s="48"/>
      <c r="ABR11" s="48"/>
      <c r="ABS11" s="48"/>
      <c r="ABT11" s="48"/>
      <c r="ABU11" s="48"/>
      <c r="ABV11" s="48"/>
      <c r="ABW11" s="48"/>
      <c r="ABX11" s="48"/>
      <c r="ABY11" s="48"/>
      <c r="ABZ11" s="48"/>
      <c r="ACA11" s="48"/>
      <c r="ACB11" s="48"/>
    </row>
    <row r="12" spans="1:756" ht="15.6" customHeight="1">
      <c r="A12" s="675" t="s">
        <v>6182</v>
      </c>
      <c r="B12" s="749" t="s">
        <v>421</v>
      </c>
      <c r="C12" s="520">
        <v>108168568</v>
      </c>
      <c r="D12" s="543" t="s">
        <v>13834</v>
      </c>
      <c r="E12" s="1188">
        <v>1</v>
      </c>
      <c r="F12" s="1498"/>
      <c r="G12" s="542">
        <v>3.0300000000000002</v>
      </c>
      <c r="H12" s="342">
        <f>IF(G12="","",G12-G12*COMPASS!$U$41)</f>
        <v>3.0300000000000002</v>
      </c>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c r="IW12" s="48"/>
      <c r="IX12" s="48"/>
      <c r="IY12" s="48"/>
      <c r="IZ12" s="48"/>
      <c r="JA12" s="48"/>
      <c r="JB12" s="48"/>
      <c r="JC12" s="48"/>
      <c r="JD12" s="48"/>
      <c r="JE12" s="48"/>
      <c r="JF12" s="48"/>
      <c r="JG12" s="48"/>
      <c r="JH12" s="48"/>
      <c r="JI12" s="48"/>
      <c r="JJ12" s="48"/>
      <c r="JK12" s="48"/>
      <c r="JL12" s="48"/>
      <c r="JM12" s="48"/>
      <c r="JN12" s="48"/>
      <c r="JO12" s="48"/>
      <c r="JP12" s="48"/>
      <c r="JQ12" s="48"/>
      <c r="JR12" s="48"/>
      <c r="JS12" s="48"/>
      <c r="JT12" s="48"/>
      <c r="JU12" s="48"/>
      <c r="JV12" s="48"/>
      <c r="JW12" s="48"/>
      <c r="JX12" s="48"/>
      <c r="JY12" s="48"/>
      <c r="JZ12" s="48"/>
      <c r="KA12" s="48"/>
      <c r="KB12" s="48"/>
      <c r="KC12" s="48"/>
      <c r="KD12" s="48"/>
      <c r="KE12" s="48"/>
      <c r="KF12" s="48"/>
      <c r="KG12" s="48"/>
      <c r="KH12" s="48"/>
      <c r="KI12" s="48"/>
      <c r="KJ12" s="48"/>
      <c r="KK12" s="48"/>
      <c r="KL12" s="48"/>
      <c r="KM12" s="48"/>
      <c r="KN12" s="48"/>
      <c r="KO12" s="48"/>
      <c r="KP12" s="48"/>
      <c r="KQ12" s="48"/>
      <c r="KR12" s="48"/>
      <c r="KS12" s="48"/>
      <c r="KT12" s="48"/>
      <c r="KU12" s="48"/>
      <c r="KV12" s="48"/>
      <c r="KW12" s="48"/>
      <c r="KX12" s="48"/>
      <c r="KY12" s="48"/>
      <c r="KZ12" s="48"/>
      <c r="LA12" s="48"/>
      <c r="LB12" s="48"/>
      <c r="LC12" s="48"/>
      <c r="LD12" s="48"/>
      <c r="LE12" s="48"/>
      <c r="LF12" s="48"/>
      <c r="LG12" s="48"/>
      <c r="LH12" s="48"/>
      <c r="LI12" s="48"/>
      <c r="LJ12" s="48"/>
      <c r="LK12" s="48"/>
      <c r="LL12" s="48"/>
      <c r="LM12" s="48"/>
      <c r="LN12" s="48"/>
      <c r="LO12" s="48"/>
      <c r="LP12" s="48"/>
      <c r="LQ12" s="48"/>
      <c r="LR12" s="48"/>
      <c r="LS12" s="48"/>
      <c r="LT12" s="48"/>
      <c r="LU12" s="48"/>
      <c r="LV12" s="48"/>
      <c r="LW12" s="48"/>
      <c r="LX12" s="48"/>
      <c r="LY12" s="48"/>
      <c r="LZ12" s="48"/>
      <c r="MA12" s="48"/>
      <c r="MB12" s="48"/>
      <c r="MC12" s="48"/>
      <c r="MD12" s="48"/>
      <c r="ME12" s="48"/>
      <c r="MF12" s="48"/>
      <c r="MG12" s="48"/>
      <c r="MH12" s="48"/>
      <c r="MI12" s="48"/>
      <c r="MJ12" s="48"/>
      <c r="MK12" s="48"/>
      <c r="ML12" s="48"/>
      <c r="MM12" s="48"/>
      <c r="MN12" s="48"/>
      <c r="MO12" s="48"/>
      <c r="MP12" s="48"/>
      <c r="MQ12" s="48"/>
      <c r="MR12" s="48"/>
      <c r="MS12" s="48"/>
      <c r="MT12" s="48"/>
      <c r="MU12" s="48"/>
      <c r="MV12" s="48"/>
      <c r="MW12" s="48"/>
      <c r="MX12" s="48"/>
      <c r="MY12" s="48"/>
      <c r="MZ12" s="48"/>
      <c r="NA12" s="48"/>
      <c r="NB12" s="48"/>
      <c r="NC12" s="48"/>
      <c r="ND12" s="48"/>
      <c r="NE12" s="48"/>
      <c r="NF12" s="48"/>
      <c r="NG12" s="48"/>
      <c r="NH12" s="48"/>
      <c r="NI12" s="48"/>
      <c r="NJ12" s="48"/>
      <c r="NK12" s="48"/>
      <c r="NL12" s="48"/>
      <c r="NM12" s="48"/>
      <c r="NN12" s="48"/>
      <c r="NO12" s="48"/>
      <c r="NP12" s="48"/>
      <c r="NQ12" s="48"/>
      <c r="NR12" s="48"/>
      <c r="NS12" s="48"/>
      <c r="NT12" s="48"/>
      <c r="NU12" s="48"/>
      <c r="NV12" s="48"/>
      <c r="NW12" s="48"/>
      <c r="NX12" s="48"/>
      <c r="NY12" s="48"/>
      <c r="NZ12" s="48"/>
      <c r="OA12" s="48"/>
      <c r="OB12" s="48"/>
      <c r="OC12" s="48"/>
      <c r="OD12" s="48"/>
      <c r="OE12" s="48"/>
      <c r="OF12" s="48"/>
      <c r="OG12" s="48"/>
      <c r="OH12" s="48"/>
      <c r="OI12" s="48"/>
      <c r="OJ12" s="48"/>
      <c r="OK12" s="48"/>
      <c r="OL12" s="48"/>
      <c r="OM12" s="48"/>
      <c r="ON12" s="48"/>
      <c r="OO12" s="48"/>
      <c r="OP12" s="48"/>
      <c r="OQ12" s="48"/>
      <c r="OR12" s="48"/>
      <c r="OS12" s="48"/>
      <c r="OT12" s="48"/>
      <c r="OU12" s="48"/>
      <c r="OV12" s="48"/>
      <c r="OW12" s="48"/>
      <c r="OX12" s="48"/>
      <c r="OY12" s="48"/>
      <c r="OZ12" s="48"/>
      <c r="PA12" s="48"/>
      <c r="PB12" s="48"/>
      <c r="PC12" s="48"/>
      <c r="PD12" s="48"/>
      <c r="PE12" s="48"/>
      <c r="PF12" s="48"/>
      <c r="PG12" s="48"/>
      <c r="PH12" s="48"/>
      <c r="PI12" s="48"/>
      <c r="PJ12" s="48"/>
      <c r="PK12" s="48"/>
      <c r="PL12" s="48"/>
      <c r="PM12" s="48"/>
      <c r="PN12" s="48"/>
      <c r="PO12" s="48"/>
      <c r="PP12" s="48"/>
      <c r="PQ12" s="48"/>
      <c r="PR12" s="48"/>
      <c r="PS12" s="48"/>
      <c r="PT12" s="48"/>
      <c r="PU12" s="48"/>
      <c r="PV12" s="48"/>
      <c r="PW12" s="48"/>
      <c r="PX12" s="48"/>
      <c r="PY12" s="48"/>
      <c r="PZ12" s="48"/>
      <c r="QA12" s="48"/>
      <c r="QB12" s="48"/>
      <c r="QC12" s="48"/>
      <c r="QD12" s="48"/>
      <c r="QE12" s="48"/>
      <c r="QF12" s="48"/>
      <c r="QG12" s="48"/>
      <c r="QH12" s="48"/>
      <c r="QI12" s="48"/>
      <c r="QJ12" s="48"/>
      <c r="QK12" s="48"/>
      <c r="QL12" s="48"/>
      <c r="QM12" s="48"/>
      <c r="QN12" s="48"/>
      <c r="QO12" s="48"/>
      <c r="QP12" s="48"/>
      <c r="QQ12" s="48"/>
      <c r="QR12" s="48"/>
      <c r="QS12" s="48"/>
      <c r="QT12" s="48"/>
      <c r="QU12" s="48"/>
      <c r="QV12" s="48"/>
      <c r="QW12" s="48"/>
      <c r="QX12" s="48"/>
      <c r="QY12" s="48"/>
      <c r="QZ12" s="48"/>
      <c r="RA12" s="48"/>
      <c r="RB12" s="48"/>
      <c r="RC12" s="48"/>
      <c r="RD12" s="48"/>
      <c r="RE12" s="48"/>
      <c r="RF12" s="48"/>
      <c r="RG12" s="48"/>
      <c r="RH12" s="48"/>
      <c r="RI12" s="48"/>
      <c r="RJ12" s="48"/>
      <c r="RK12" s="48"/>
      <c r="RL12" s="48"/>
      <c r="RM12" s="48"/>
      <c r="RN12" s="48"/>
      <c r="RO12" s="48"/>
      <c r="RP12" s="48"/>
      <c r="RQ12" s="48"/>
      <c r="RR12" s="48"/>
      <c r="RS12" s="48"/>
      <c r="RT12" s="48"/>
      <c r="RU12" s="48"/>
      <c r="RV12" s="48"/>
      <c r="RW12" s="48"/>
      <c r="RX12" s="48"/>
      <c r="RY12" s="48"/>
      <c r="RZ12" s="48"/>
      <c r="SA12" s="48"/>
      <c r="SB12" s="48"/>
      <c r="SC12" s="48"/>
      <c r="SD12" s="48"/>
      <c r="SE12" s="48"/>
      <c r="SF12" s="48"/>
      <c r="SG12" s="48"/>
      <c r="SH12" s="48"/>
      <c r="SI12" s="48"/>
      <c r="SJ12" s="48"/>
      <c r="SK12" s="48"/>
      <c r="SL12" s="48"/>
      <c r="SM12" s="48"/>
      <c r="SN12" s="48"/>
      <c r="SO12" s="48"/>
      <c r="SP12" s="48"/>
      <c r="SQ12" s="48"/>
      <c r="SR12" s="48"/>
      <c r="SS12" s="48"/>
      <c r="ST12" s="48"/>
      <c r="SU12" s="48"/>
      <c r="SV12" s="48"/>
      <c r="SW12" s="48"/>
      <c r="SX12" s="48"/>
      <c r="SY12" s="48"/>
      <c r="SZ12" s="48"/>
      <c r="TA12" s="48"/>
      <c r="TB12" s="48"/>
      <c r="TC12" s="48"/>
      <c r="TD12" s="48"/>
      <c r="TE12" s="48"/>
      <c r="TF12" s="48"/>
      <c r="TG12" s="48"/>
      <c r="TH12" s="48"/>
      <c r="TI12" s="48"/>
      <c r="TJ12" s="48"/>
      <c r="TK12" s="48"/>
      <c r="TL12" s="48"/>
      <c r="TM12" s="48"/>
      <c r="TN12" s="48"/>
      <c r="TO12" s="48"/>
      <c r="TP12" s="48"/>
      <c r="TQ12" s="48"/>
      <c r="TR12" s="48"/>
      <c r="TS12" s="48"/>
      <c r="TT12" s="48"/>
      <c r="TU12" s="48"/>
      <c r="TV12" s="48"/>
      <c r="TW12" s="48"/>
      <c r="TX12" s="48"/>
      <c r="TY12" s="48"/>
      <c r="TZ12" s="48"/>
      <c r="UA12" s="48"/>
      <c r="UB12" s="48"/>
      <c r="UC12" s="48"/>
      <c r="UD12" s="48"/>
      <c r="UE12" s="48"/>
      <c r="UF12" s="48"/>
      <c r="UG12" s="48"/>
      <c r="UH12" s="48"/>
      <c r="UI12" s="48"/>
      <c r="UJ12" s="48"/>
      <c r="UK12" s="48"/>
      <c r="UL12" s="48"/>
      <c r="UM12" s="48"/>
      <c r="UN12" s="48"/>
      <c r="UO12" s="48"/>
      <c r="UP12" s="48"/>
      <c r="UQ12" s="48"/>
      <c r="UR12" s="48"/>
      <c r="US12" s="48"/>
      <c r="UT12" s="48"/>
      <c r="UU12" s="48"/>
      <c r="UV12" s="48"/>
      <c r="UW12" s="48"/>
      <c r="UX12" s="48"/>
      <c r="UY12" s="48"/>
      <c r="UZ12" s="48"/>
      <c r="VA12" s="48"/>
      <c r="VB12" s="48"/>
      <c r="VC12" s="48"/>
      <c r="VD12" s="48"/>
      <c r="VE12" s="48"/>
      <c r="VF12" s="48"/>
      <c r="VG12" s="48"/>
      <c r="VH12" s="48"/>
      <c r="VI12" s="48"/>
      <c r="VJ12" s="48"/>
      <c r="VK12" s="48"/>
      <c r="VL12" s="48"/>
      <c r="VM12" s="48"/>
      <c r="VN12" s="48"/>
      <c r="VO12" s="48"/>
      <c r="VP12" s="48"/>
      <c r="VQ12" s="48"/>
      <c r="VR12" s="48"/>
      <c r="VS12" s="48"/>
      <c r="VT12" s="48"/>
      <c r="VU12" s="48"/>
      <c r="VV12" s="48"/>
      <c r="VW12" s="48"/>
      <c r="VX12" s="48"/>
      <c r="VY12" s="48"/>
      <c r="VZ12" s="48"/>
      <c r="WA12" s="48"/>
      <c r="WB12" s="48"/>
      <c r="WC12" s="48"/>
      <c r="WD12" s="48"/>
      <c r="WE12" s="48"/>
      <c r="WF12" s="48"/>
      <c r="WG12" s="48"/>
      <c r="WH12" s="48"/>
      <c r="WI12" s="48"/>
      <c r="WJ12" s="48"/>
      <c r="WK12" s="48"/>
      <c r="WL12" s="48"/>
      <c r="WM12" s="48"/>
      <c r="WN12" s="48"/>
      <c r="WO12" s="48"/>
      <c r="WP12" s="48"/>
      <c r="WQ12" s="48"/>
      <c r="WR12" s="48"/>
      <c r="WS12" s="48"/>
      <c r="WT12" s="48"/>
      <c r="WU12" s="48"/>
      <c r="WV12" s="48"/>
      <c r="WW12" s="48"/>
      <c r="WX12" s="48"/>
      <c r="WY12" s="48"/>
      <c r="WZ12" s="48"/>
      <c r="XA12" s="48"/>
      <c r="XB12" s="48"/>
      <c r="XC12" s="48"/>
      <c r="XD12" s="48"/>
      <c r="XE12" s="48"/>
      <c r="XF12" s="48"/>
      <c r="XG12" s="48"/>
      <c r="XH12" s="48"/>
      <c r="XI12" s="48"/>
      <c r="XJ12" s="48"/>
      <c r="XK12" s="48"/>
      <c r="XL12" s="48"/>
      <c r="XM12" s="48"/>
      <c r="XN12" s="48"/>
      <c r="XO12" s="48"/>
      <c r="XP12" s="48"/>
      <c r="XQ12" s="48"/>
      <c r="XR12" s="48"/>
      <c r="XS12" s="48"/>
      <c r="XT12" s="48"/>
      <c r="XU12" s="48"/>
      <c r="XV12" s="48"/>
      <c r="XW12" s="48"/>
      <c r="XX12" s="48"/>
      <c r="XY12" s="48"/>
      <c r="XZ12" s="48"/>
      <c r="YA12" s="48"/>
      <c r="YB12" s="48"/>
      <c r="YC12" s="48"/>
      <c r="YD12" s="48"/>
      <c r="YE12" s="48"/>
      <c r="YF12" s="48"/>
      <c r="YG12" s="48"/>
      <c r="YH12" s="48"/>
      <c r="YI12" s="48"/>
      <c r="YJ12" s="48"/>
      <c r="YK12" s="48"/>
      <c r="YL12" s="48"/>
      <c r="YM12" s="48"/>
      <c r="YN12" s="48"/>
      <c r="YO12" s="48"/>
      <c r="YP12" s="48"/>
      <c r="YQ12" s="48"/>
      <c r="YR12" s="48"/>
      <c r="YS12" s="48"/>
      <c r="YT12" s="48"/>
      <c r="YU12" s="48"/>
      <c r="YV12" s="48"/>
      <c r="YW12" s="48"/>
      <c r="YX12" s="48"/>
      <c r="YY12" s="48"/>
      <c r="YZ12" s="48"/>
      <c r="ZA12" s="48"/>
      <c r="ZB12" s="48"/>
      <c r="ZC12" s="48"/>
      <c r="ZD12" s="48"/>
      <c r="ZE12" s="48"/>
      <c r="ZF12" s="48"/>
      <c r="ZG12" s="48"/>
      <c r="ZH12" s="48"/>
      <c r="ZI12" s="48"/>
      <c r="ZJ12" s="48"/>
      <c r="ZK12" s="48"/>
      <c r="ZL12" s="48"/>
      <c r="ZM12" s="48"/>
      <c r="ZN12" s="48"/>
      <c r="ZO12" s="48"/>
      <c r="ZP12" s="48"/>
      <c r="ZQ12" s="48"/>
      <c r="ZR12" s="48"/>
      <c r="ZS12" s="48"/>
      <c r="ZT12" s="48"/>
      <c r="ZU12" s="48"/>
      <c r="ZV12" s="48"/>
      <c r="ZW12" s="48"/>
      <c r="ZX12" s="48"/>
      <c r="ZY12" s="48"/>
      <c r="ZZ12" s="48"/>
      <c r="AAA12" s="48"/>
      <c r="AAB12" s="48"/>
      <c r="AAC12" s="48"/>
      <c r="AAD12" s="48"/>
      <c r="AAE12" s="48"/>
      <c r="AAF12" s="48"/>
      <c r="AAG12" s="48"/>
      <c r="AAH12" s="48"/>
      <c r="AAI12" s="48"/>
      <c r="AAJ12" s="48"/>
      <c r="AAK12" s="48"/>
      <c r="AAL12" s="48"/>
      <c r="AAM12" s="48"/>
      <c r="AAN12" s="48"/>
      <c r="AAO12" s="48"/>
      <c r="AAP12" s="48"/>
      <c r="AAQ12" s="48"/>
      <c r="AAR12" s="48"/>
      <c r="AAS12" s="48"/>
      <c r="AAT12" s="48"/>
      <c r="AAU12" s="48"/>
      <c r="AAV12" s="48"/>
      <c r="AAW12" s="48"/>
      <c r="AAX12" s="48"/>
      <c r="AAY12" s="48"/>
      <c r="AAZ12" s="48"/>
      <c r="ABA12" s="48"/>
      <c r="ABB12" s="48"/>
      <c r="ABC12" s="48"/>
      <c r="ABD12" s="48"/>
      <c r="ABE12" s="48"/>
      <c r="ABF12" s="48"/>
      <c r="ABG12" s="48"/>
      <c r="ABH12" s="48"/>
      <c r="ABI12" s="48"/>
      <c r="ABJ12" s="48"/>
      <c r="ABK12" s="48"/>
      <c r="ABL12" s="48"/>
      <c r="ABM12" s="48"/>
      <c r="ABN12" s="48"/>
      <c r="ABO12" s="48"/>
      <c r="ABP12" s="48"/>
      <c r="ABQ12" s="48"/>
      <c r="ABR12" s="48"/>
      <c r="ABS12" s="48"/>
      <c r="ABT12" s="48"/>
      <c r="ABU12" s="48"/>
      <c r="ABV12" s="48"/>
      <c r="ABW12" s="48"/>
      <c r="ABX12" s="48"/>
      <c r="ABY12" s="48"/>
      <c r="ABZ12" s="48"/>
      <c r="ACA12" s="48"/>
      <c r="ACB12" s="48"/>
    </row>
    <row r="13" spans="1:756" ht="15.6" customHeight="1">
      <c r="A13" s="675" t="s">
        <v>6183</v>
      </c>
      <c r="B13" s="749" t="s">
        <v>421</v>
      </c>
      <c r="C13" s="520">
        <v>108258419</v>
      </c>
      <c r="D13" s="543" t="s">
        <v>13835</v>
      </c>
      <c r="E13" s="1188">
        <v>1</v>
      </c>
      <c r="F13" s="1498"/>
      <c r="G13" s="542">
        <v>3.99</v>
      </c>
      <c r="H13" s="342">
        <f>IF(G13="","",G13-G13*COMPASS!$U$41)</f>
        <v>3.99</v>
      </c>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c r="DP13" s="48"/>
      <c r="DQ13" s="48"/>
      <c r="DR13" s="48"/>
      <c r="DS13" s="48"/>
      <c r="DT13" s="48"/>
      <c r="DU13" s="48"/>
      <c r="DV13" s="48"/>
      <c r="DW13" s="48"/>
      <c r="DX13" s="48"/>
      <c r="DY13" s="48"/>
      <c r="DZ13" s="48"/>
      <c r="EA13" s="48"/>
      <c r="EB13" s="48"/>
      <c r="EC13" s="48"/>
      <c r="ED13" s="48"/>
      <c r="EE13" s="48"/>
      <c r="EF13" s="48"/>
      <c r="EG13" s="48"/>
      <c r="EH13" s="48"/>
      <c r="EI13" s="48"/>
      <c r="EJ13" s="48"/>
      <c r="EK13" s="48"/>
      <c r="EL13" s="48"/>
      <c r="EM13" s="48"/>
      <c r="EN13" s="48"/>
      <c r="EO13" s="48"/>
      <c r="EP13" s="48"/>
      <c r="EQ13" s="48"/>
      <c r="ER13" s="48"/>
      <c r="ES13" s="48"/>
      <c r="ET13" s="48"/>
      <c r="EU13" s="48"/>
      <c r="EV13" s="48"/>
      <c r="EW13" s="48"/>
      <c r="EX13" s="48"/>
      <c r="EY13" s="48"/>
      <c r="EZ13" s="48"/>
      <c r="FA13" s="48"/>
      <c r="FB13" s="48"/>
      <c r="FC13" s="48"/>
      <c r="FD13" s="48"/>
      <c r="FE13" s="48"/>
      <c r="FF13" s="48"/>
      <c r="FG13" s="48"/>
      <c r="FH13" s="48"/>
      <c r="FI13" s="48"/>
      <c r="FJ13" s="48"/>
      <c r="FK13" s="48"/>
      <c r="FL13" s="48"/>
      <c r="FM13" s="48"/>
      <c r="FN13" s="48"/>
      <c r="FO13" s="48"/>
      <c r="FP13" s="48"/>
      <c r="FQ13" s="48"/>
      <c r="FR13" s="48"/>
      <c r="FS13" s="48"/>
      <c r="FT13" s="48"/>
      <c r="FU13" s="48"/>
      <c r="FV13" s="48"/>
      <c r="FW13" s="48"/>
      <c r="FX13" s="48"/>
      <c r="FY13" s="48"/>
      <c r="FZ13" s="48"/>
      <c r="GA13" s="48"/>
      <c r="GB13" s="48"/>
      <c r="GC13" s="48"/>
      <c r="GD13" s="48"/>
      <c r="GE13" s="48"/>
      <c r="GF13" s="48"/>
      <c r="GG13" s="48"/>
      <c r="GH13" s="48"/>
      <c r="GI13" s="48"/>
      <c r="GJ13" s="48"/>
      <c r="GK13" s="48"/>
      <c r="GL13" s="48"/>
      <c r="GM13" s="48"/>
      <c r="GN13" s="48"/>
      <c r="GO13" s="48"/>
      <c r="GP13" s="48"/>
      <c r="GQ13" s="48"/>
      <c r="GR13" s="48"/>
      <c r="GS13" s="48"/>
      <c r="GT13" s="48"/>
      <c r="GU13" s="48"/>
      <c r="GV13" s="48"/>
      <c r="GW13" s="48"/>
      <c r="GX13" s="48"/>
      <c r="GY13" s="48"/>
      <c r="GZ13" s="48"/>
      <c r="HA13" s="48"/>
      <c r="HB13" s="48"/>
      <c r="HC13" s="48"/>
      <c r="HD13" s="48"/>
      <c r="HE13" s="48"/>
      <c r="HF13" s="48"/>
      <c r="HG13" s="48"/>
      <c r="HH13" s="48"/>
      <c r="HI13" s="48"/>
      <c r="HJ13" s="48"/>
      <c r="HK13" s="48"/>
      <c r="HL13" s="48"/>
      <c r="HM13" s="48"/>
      <c r="HN13" s="48"/>
      <c r="HO13" s="48"/>
      <c r="HP13" s="48"/>
      <c r="HQ13" s="48"/>
      <c r="HR13" s="48"/>
      <c r="HS13" s="48"/>
      <c r="HT13" s="48"/>
      <c r="HU13" s="48"/>
      <c r="HV13" s="48"/>
      <c r="HW13" s="48"/>
      <c r="HX13" s="48"/>
      <c r="HY13" s="48"/>
      <c r="HZ13" s="48"/>
      <c r="IA13" s="48"/>
      <c r="IB13" s="48"/>
      <c r="IC13" s="48"/>
      <c r="ID13" s="48"/>
      <c r="IE13" s="48"/>
      <c r="IF13" s="48"/>
      <c r="IG13" s="48"/>
      <c r="IH13" s="48"/>
      <c r="II13" s="48"/>
      <c r="IJ13" s="48"/>
      <c r="IK13" s="48"/>
      <c r="IL13" s="48"/>
      <c r="IM13" s="48"/>
      <c r="IN13" s="48"/>
      <c r="IO13" s="48"/>
      <c r="IP13" s="48"/>
      <c r="IQ13" s="48"/>
      <c r="IR13" s="48"/>
      <c r="IS13" s="48"/>
      <c r="IT13" s="48"/>
      <c r="IU13" s="48"/>
      <c r="IV13" s="48"/>
      <c r="IW13" s="48"/>
      <c r="IX13" s="48"/>
      <c r="IY13" s="48"/>
      <c r="IZ13" s="48"/>
      <c r="JA13" s="48"/>
      <c r="JB13" s="48"/>
      <c r="JC13" s="48"/>
      <c r="JD13" s="48"/>
      <c r="JE13" s="48"/>
      <c r="JF13" s="48"/>
      <c r="JG13" s="48"/>
      <c r="JH13" s="48"/>
      <c r="JI13" s="48"/>
      <c r="JJ13" s="48"/>
      <c r="JK13" s="48"/>
      <c r="JL13" s="48"/>
      <c r="JM13" s="48"/>
      <c r="JN13" s="48"/>
      <c r="JO13" s="48"/>
      <c r="JP13" s="48"/>
      <c r="JQ13" s="48"/>
      <c r="JR13" s="48"/>
      <c r="JS13" s="48"/>
      <c r="JT13" s="48"/>
      <c r="JU13" s="48"/>
      <c r="JV13" s="48"/>
      <c r="JW13" s="48"/>
      <c r="JX13" s="48"/>
      <c r="JY13" s="48"/>
      <c r="JZ13" s="48"/>
      <c r="KA13" s="48"/>
      <c r="KB13" s="48"/>
      <c r="KC13" s="48"/>
      <c r="KD13" s="48"/>
      <c r="KE13" s="48"/>
      <c r="KF13" s="48"/>
      <c r="KG13" s="48"/>
      <c r="KH13" s="48"/>
      <c r="KI13" s="48"/>
      <c r="KJ13" s="48"/>
      <c r="KK13" s="48"/>
      <c r="KL13" s="48"/>
      <c r="KM13" s="48"/>
      <c r="KN13" s="48"/>
      <c r="KO13" s="48"/>
      <c r="KP13" s="48"/>
      <c r="KQ13" s="48"/>
      <c r="KR13" s="48"/>
      <c r="KS13" s="48"/>
      <c r="KT13" s="48"/>
      <c r="KU13" s="48"/>
      <c r="KV13" s="48"/>
      <c r="KW13" s="48"/>
      <c r="KX13" s="48"/>
      <c r="KY13" s="48"/>
      <c r="KZ13" s="48"/>
      <c r="LA13" s="48"/>
      <c r="LB13" s="48"/>
      <c r="LC13" s="48"/>
      <c r="LD13" s="48"/>
      <c r="LE13" s="48"/>
      <c r="LF13" s="48"/>
      <c r="LG13" s="48"/>
      <c r="LH13" s="48"/>
      <c r="LI13" s="48"/>
      <c r="LJ13" s="48"/>
      <c r="LK13" s="48"/>
      <c r="LL13" s="48"/>
      <c r="LM13" s="48"/>
      <c r="LN13" s="48"/>
      <c r="LO13" s="48"/>
      <c r="LP13" s="48"/>
      <c r="LQ13" s="48"/>
      <c r="LR13" s="48"/>
      <c r="LS13" s="48"/>
      <c r="LT13" s="48"/>
      <c r="LU13" s="48"/>
      <c r="LV13" s="48"/>
      <c r="LW13" s="48"/>
      <c r="LX13" s="48"/>
      <c r="LY13" s="48"/>
      <c r="LZ13" s="48"/>
      <c r="MA13" s="48"/>
      <c r="MB13" s="48"/>
      <c r="MC13" s="48"/>
      <c r="MD13" s="48"/>
      <c r="ME13" s="48"/>
      <c r="MF13" s="48"/>
      <c r="MG13" s="48"/>
      <c r="MH13" s="48"/>
      <c r="MI13" s="48"/>
      <c r="MJ13" s="48"/>
      <c r="MK13" s="48"/>
      <c r="ML13" s="48"/>
      <c r="MM13" s="48"/>
      <c r="MN13" s="48"/>
      <c r="MO13" s="48"/>
      <c r="MP13" s="48"/>
      <c r="MQ13" s="48"/>
      <c r="MR13" s="48"/>
      <c r="MS13" s="48"/>
      <c r="MT13" s="48"/>
      <c r="MU13" s="48"/>
      <c r="MV13" s="48"/>
      <c r="MW13" s="48"/>
      <c r="MX13" s="48"/>
      <c r="MY13" s="48"/>
      <c r="MZ13" s="48"/>
      <c r="NA13" s="48"/>
      <c r="NB13" s="48"/>
      <c r="NC13" s="48"/>
      <c r="ND13" s="48"/>
      <c r="NE13" s="48"/>
      <c r="NF13" s="48"/>
      <c r="NG13" s="48"/>
      <c r="NH13" s="48"/>
      <c r="NI13" s="48"/>
      <c r="NJ13" s="48"/>
      <c r="NK13" s="48"/>
      <c r="NL13" s="48"/>
      <c r="NM13" s="48"/>
      <c r="NN13" s="48"/>
      <c r="NO13" s="48"/>
      <c r="NP13" s="48"/>
      <c r="NQ13" s="48"/>
      <c r="NR13" s="48"/>
      <c r="NS13" s="48"/>
      <c r="NT13" s="48"/>
      <c r="NU13" s="48"/>
      <c r="NV13" s="48"/>
      <c r="NW13" s="48"/>
      <c r="NX13" s="48"/>
      <c r="NY13" s="48"/>
      <c r="NZ13" s="48"/>
      <c r="OA13" s="48"/>
      <c r="OB13" s="48"/>
      <c r="OC13" s="48"/>
      <c r="OD13" s="48"/>
      <c r="OE13" s="48"/>
      <c r="OF13" s="48"/>
      <c r="OG13" s="48"/>
      <c r="OH13" s="48"/>
      <c r="OI13" s="48"/>
      <c r="OJ13" s="48"/>
      <c r="OK13" s="48"/>
      <c r="OL13" s="48"/>
      <c r="OM13" s="48"/>
      <c r="ON13" s="48"/>
      <c r="OO13" s="48"/>
      <c r="OP13" s="48"/>
      <c r="OQ13" s="48"/>
      <c r="OR13" s="48"/>
      <c r="OS13" s="48"/>
      <c r="OT13" s="48"/>
      <c r="OU13" s="48"/>
      <c r="OV13" s="48"/>
      <c r="OW13" s="48"/>
      <c r="OX13" s="48"/>
      <c r="OY13" s="48"/>
      <c r="OZ13" s="48"/>
      <c r="PA13" s="48"/>
      <c r="PB13" s="48"/>
      <c r="PC13" s="48"/>
      <c r="PD13" s="48"/>
      <c r="PE13" s="48"/>
      <c r="PF13" s="48"/>
      <c r="PG13" s="48"/>
      <c r="PH13" s="48"/>
      <c r="PI13" s="48"/>
      <c r="PJ13" s="48"/>
      <c r="PK13" s="48"/>
      <c r="PL13" s="48"/>
      <c r="PM13" s="48"/>
      <c r="PN13" s="48"/>
      <c r="PO13" s="48"/>
      <c r="PP13" s="48"/>
      <c r="PQ13" s="48"/>
      <c r="PR13" s="48"/>
      <c r="PS13" s="48"/>
      <c r="PT13" s="48"/>
      <c r="PU13" s="48"/>
      <c r="PV13" s="48"/>
      <c r="PW13" s="48"/>
      <c r="PX13" s="48"/>
      <c r="PY13" s="48"/>
      <c r="PZ13" s="48"/>
      <c r="QA13" s="48"/>
      <c r="QB13" s="48"/>
      <c r="QC13" s="48"/>
      <c r="QD13" s="48"/>
      <c r="QE13" s="48"/>
      <c r="QF13" s="48"/>
      <c r="QG13" s="48"/>
      <c r="QH13" s="48"/>
      <c r="QI13" s="48"/>
      <c r="QJ13" s="48"/>
      <c r="QK13" s="48"/>
      <c r="QL13" s="48"/>
      <c r="QM13" s="48"/>
      <c r="QN13" s="48"/>
      <c r="QO13" s="48"/>
      <c r="QP13" s="48"/>
      <c r="QQ13" s="48"/>
      <c r="QR13" s="48"/>
      <c r="QS13" s="48"/>
      <c r="QT13" s="48"/>
      <c r="QU13" s="48"/>
      <c r="QV13" s="48"/>
      <c r="QW13" s="48"/>
      <c r="QX13" s="48"/>
      <c r="QY13" s="48"/>
      <c r="QZ13" s="48"/>
      <c r="RA13" s="48"/>
      <c r="RB13" s="48"/>
      <c r="RC13" s="48"/>
      <c r="RD13" s="48"/>
      <c r="RE13" s="48"/>
      <c r="RF13" s="48"/>
      <c r="RG13" s="48"/>
      <c r="RH13" s="48"/>
      <c r="RI13" s="48"/>
      <c r="RJ13" s="48"/>
      <c r="RK13" s="48"/>
      <c r="RL13" s="48"/>
      <c r="RM13" s="48"/>
      <c r="RN13" s="48"/>
      <c r="RO13" s="48"/>
      <c r="RP13" s="48"/>
      <c r="RQ13" s="48"/>
      <c r="RR13" s="48"/>
      <c r="RS13" s="48"/>
      <c r="RT13" s="48"/>
      <c r="RU13" s="48"/>
      <c r="RV13" s="48"/>
      <c r="RW13" s="48"/>
      <c r="RX13" s="48"/>
      <c r="RY13" s="48"/>
      <c r="RZ13" s="48"/>
      <c r="SA13" s="48"/>
      <c r="SB13" s="48"/>
      <c r="SC13" s="48"/>
      <c r="SD13" s="48"/>
      <c r="SE13" s="48"/>
      <c r="SF13" s="48"/>
      <c r="SG13" s="48"/>
      <c r="SH13" s="48"/>
      <c r="SI13" s="48"/>
      <c r="SJ13" s="48"/>
      <c r="SK13" s="48"/>
      <c r="SL13" s="48"/>
      <c r="SM13" s="48"/>
      <c r="SN13" s="48"/>
      <c r="SO13" s="48"/>
      <c r="SP13" s="48"/>
      <c r="SQ13" s="48"/>
      <c r="SR13" s="48"/>
      <c r="SS13" s="48"/>
      <c r="ST13" s="48"/>
      <c r="SU13" s="48"/>
      <c r="SV13" s="48"/>
      <c r="SW13" s="48"/>
      <c r="SX13" s="48"/>
      <c r="SY13" s="48"/>
      <c r="SZ13" s="48"/>
      <c r="TA13" s="48"/>
      <c r="TB13" s="48"/>
      <c r="TC13" s="48"/>
      <c r="TD13" s="48"/>
      <c r="TE13" s="48"/>
      <c r="TF13" s="48"/>
      <c r="TG13" s="48"/>
      <c r="TH13" s="48"/>
      <c r="TI13" s="48"/>
      <c r="TJ13" s="48"/>
      <c r="TK13" s="48"/>
      <c r="TL13" s="48"/>
      <c r="TM13" s="48"/>
      <c r="TN13" s="48"/>
      <c r="TO13" s="48"/>
      <c r="TP13" s="48"/>
      <c r="TQ13" s="48"/>
      <c r="TR13" s="48"/>
      <c r="TS13" s="48"/>
      <c r="TT13" s="48"/>
      <c r="TU13" s="48"/>
      <c r="TV13" s="48"/>
      <c r="TW13" s="48"/>
      <c r="TX13" s="48"/>
      <c r="TY13" s="48"/>
      <c r="TZ13" s="48"/>
      <c r="UA13" s="48"/>
      <c r="UB13" s="48"/>
      <c r="UC13" s="48"/>
      <c r="UD13" s="48"/>
      <c r="UE13" s="48"/>
      <c r="UF13" s="48"/>
      <c r="UG13" s="48"/>
      <c r="UH13" s="48"/>
      <c r="UI13" s="48"/>
      <c r="UJ13" s="48"/>
      <c r="UK13" s="48"/>
      <c r="UL13" s="48"/>
      <c r="UM13" s="48"/>
      <c r="UN13" s="48"/>
      <c r="UO13" s="48"/>
      <c r="UP13" s="48"/>
      <c r="UQ13" s="48"/>
      <c r="UR13" s="48"/>
      <c r="US13" s="48"/>
      <c r="UT13" s="48"/>
      <c r="UU13" s="48"/>
      <c r="UV13" s="48"/>
      <c r="UW13" s="48"/>
      <c r="UX13" s="48"/>
      <c r="UY13" s="48"/>
      <c r="UZ13" s="48"/>
      <c r="VA13" s="48"/>
      <c r="VB13" s="48"/>
      <c r="VC13" s="48"/>
      <c r="VD13" s="48"/>
      <c r="VE13" s="48"/>
      <c r="VF13" s="48"/>
      <c r="VG13" s="48"/>
      <c r="VH13" s="48"/>
      <c r="VI13" s="48"/>
      <c r="VJ13" s="48"/>
      <c r="VK13" s="48"/>
      <c r="VL13" s="48"/>
      <c r="VM13" s="48"/>
      <c r="VN13" s="48"/>
      <c r="VO13" s="48"/>
      <c r="VP13" s="48"/>
      <c r="VQ13" s="48"/>
      <c r="VR13" s="48"/>
      <c r="VS13" s="48"/>
      <c r="VT13" s="48"/>
      <c r="VU13" s="48"/>
      <c r="VV13" s="48"/>
      <c r="VW13" s="48"/>
      <c r="VX13" s="48"/>
      <c r="VY13" s="48"/>
      <c r="VZ13" s="48"/>
      <c r="WA13" s="48"/>
      <c r="WB13" s="48"/>
      <c r="WC13" s="48"/>
      <c r="WD13" s="48"/>
      <c r="WE13" s="48"/>
      <c r="WF13" s="48"/>
      <c r="WG13" s="48"/>
      <c r="WH13" s="48"/>
      <c r="WI13" s="48"/>
      <c r="WJ13" s="48"/>
      <c r="WK13" s="48"/>
      <c r="WL13" s="48"/>
      <c r="WM13" s="48"/>
      <c r="WN13" s="48"/>
      <c r="WO13" s="48"/>
      <c r="WP13" s="48"/>
      <c r="WQ13" s="48"/>
      <c r="WR13" s="48"/>
      <c r="WS13" s="48"/>
      <c r="WT13" s="48"/>
      <c r="WU13" s="48"/>
      <c r="WV13" s="48"/>
      <c r="WW13" s="48"/>
      <c r="WX13" s="48"/>
      <c r="WY13" s="48"/>
      <c r="WZ13" s="48"/>
      <c r="XA13" s="48"/>
      <c r="XB13" s="48"/>
      <c r="XC13" s="48"/>
      <c r="XD13" s="48"/>
      <c r="XE13" s="48"/>
      <c r="XF13" s="48"/>
      <c r="XG13" s="48"/>
      <c r="XH13" s="48"/>
      <c r="XI13" s="48"/>
      <c r="XJ13" s="48"/>
      <c r="XK13" s="48"/>
      <c r="XL13" s="48"/>
      <c r="XM13" s="48"/>
      <c r="XN13" s="48"/>
      <c r="XO13" s="48"/>
      <c r="XP13" s="48"/>
      <c r="XQ13" s="48"/>
      <c r="XR13" s="48"/>
      <c r="XS13" s="48"/>
      <c r="XT13" s="48"/>
      <c r="XU13" s="48"/>
      <c r="XV13" s="48"/>
      <c r="XW13" s="48"/>
      <c r="XX13" s="48"/>
      <c r="XY13" s="48"/>
      <c r="XZ13" s="48"/>
      <c r="YA13" s="48"/>
      <c r="YB13" s="48"/>
      <c r="YC13" s="48"/>
      <c r="YD13" s="48"/>
      <c r="YE13" s="48"/>
      <c r="YF13" s="48"/>
      <c r="YG13" s="48"/>
      <c r="YH13" s="48"/>
      <c r="YI13" s="48"/>
      <c r="YJ13" s="48"/>
      <c r="YK13" s="48"/>
      <c r="YL13" s="48"/>
      <c r="YM13" s="48"/>
      <c r="YN13" s="48"/>
      <c r="YO13" s="48"/>
      <c r="YP13" s="48"/>
      <c r="YQ13" s="48"/>
      <c r="YR13" s="48"/>
      <c r="YS13" s="48"/>
      <c r="YT13" s="48"/>
      <c r="YU13" s="48"/>
      <c r="YV13" s="48"/>
      <c r="YW13" s="48"/>
      <c r="YX13" s="48"/>
      <c r="YY13" s="48"/>
      <c r="YZ13" s="48"/>
      <c r="ZA13" s="48"/>
      <c r="ZB13" s="48"/>
      <c r="ZC13" s="48"/>
      <c r="ZD13" s="48"/>
      <c r="ZE13" s="48"/>
      <c r="ZF13" s="48"/>
      <c r="ZG13" s="48"/>
      <c r="ZH13" s="48"/>
      <c r="ZI13" s="48"/>
      <c r="ZJ13" s="48"/>
      <c r="ZK13" s="48"/>
      <c r="ZL13" s="48"/>
      <c r="ZM13" s="48"/>
      <c r="ZN13" s="48"/>
      <c r="ZO13" s="48"/>
      <c r="ZP13" s="48"/>
      <c r="ZQ13" s="48"/>
      <c r="ZR13" s="48"/>
      <c r="ZS13" s="48"/>
      <c r="ZT13" s="48"/>
      <c r="ZU13" s="48"/>
      <c r="ZV13" s="48"/>
      <c r="ZW13" s="48"/>
      <c r="ZX13" s="48"/>
      <c r="ZY13" s="48"/>
      <c r="ZZ13" s="48"/>
      <c r="AAA13" s="48"/>
      <c r="AAB13" s="48"/>
      <c r="AAC13" s="48"/>
      <c r="AAD13" s="48"/>
      <c r="AAE13" s="48"/>
      <c r="AAF13" s="48"/>
      <c r="AAG13" s="48"/>
      <c r="AAH13" s="48"/>
      <c r="AAI13" s="48"/>
      <c r="AAJ13" s="48"/>
      <c r="AAK13" s="48"/>
      <c r="AAL13" s="48"/>
      <c r="AAM13" s="48"/>
      <c r="AAN13" s="48"/>
      <c r="AAO13" s="48"/>
      <c r="AAP13" s="48"/>
      <c r="AAQ13" s="48"/>
      <c r="AAR13" s="48"/>
      <c r="AAS13" s="48"/>
      <c r="AAT13" s="48"/>
      <c r="AAU13" s="48"/>
      <c r="AAV13" s="48"/>
      <c r="AAW13" s="48"/>
      <c r="AAX13" s="48"/>
      <c r="AAY13" s="48"/>
      <c r="AAZ13" s="48"/>
      <c r="ABA13" s="48"/>
      <c r="ABB13" s="48"/>
      <c r="ABC13" s="48"/>
      <c r="ABD13" s="48"/>
      <c r="ABE13" s="48"/>
      <c r="ABF13" s="48"/>
      <c r="ABG13" s="48"/>
      <c r="ABH13" s="48"/>
      <c r="ABI13" s="48"/>
      <c r="ABJ13" s="48"/>
      <c r="ABK13" s="48"/>
      <c r="ABL13" s="48"/>
      <c r="ABM13" s="48"/>
      <c r="ABN13" s="48"/>
      <c r="ABO13" s="48"/>
      <c r="ABP13" s="48"/>
      <c r="ABQ13" s="48"/>
      <c r="ABR13" s="48"/>
      <c r="ABS13" s="48"/>
      <c r="ABT13" s="48"/>
      <c r="ABU13" s="48"/>
      <c r="ABV13" s="48"/>
      <c r="ABW13" s="48"/>
      <c r="ABX13" s="48"/>
      <c r="ABY13" s="48"/>
      <c r="ABZ13" s="48"/>
      <c r="ACA13" s="48"/>
      <c r="ACB13" s="48"/>
    </row>
    <row r="14" spans="1:756" ht="15.6" customHeight="1">
      <c r="A14" s="675" t="s">
        <v>6184</v>
      </c>
      <c r="B14" s="749" t="s">
        <v>992</v>
      </c>
      <c r="C14" s="520">
        <v>108168477</v>
      </c>
      <c r="D14" s="543" t="s">
        <v>13836</v>
      </c>
      <c r="E14" s="1188">
        <v>1</v>
      </c>
      <c r="F14" s="1498"/>
      <c r="G14" s="542">
        <v>2.7600000000000002</v>
      </c>
      <c r="H14" s="342">
        <f>IF(G14="","",G14-G14*COMPASS!$U$41)</f>
        <v>2.7600000000000002</v>
      </c>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c r="DT14" s="48"/>
      <c r="DU14" s="48"/>
      <c r="DV14" s="48"/>
      <c r="DW14" s="48"/>
      <c r="DX14" s="48"/>
      <c r="DY14" s="48"/>
      <c r="DZ14" s="48"/>
      <c r="EA14" s="48"/>
      <c r="EB14" s="48"/>
      <c r="EC14" s="48"/>
      <c r="ED14" s="48"/>
      <c r="EE14" s="48"/>
      <c r="EF14" s="48"/>
      <c r="EG14" s="48"/>
      <c r="EH14" s="48"/>
      <c r="EI14" s="48"/>
      <c r="EJ14" s="48"/>
      <c r="EK14" s="48"/>
      <c r="EL14" s="48"/>
      <c r="EM14" s="48"/>
      <c r="EN14" s="48"/>
      <c r="EO14" s="48"/>
      <c r="EP14" s="48"/>
      <c r="EQ14" s="48"/>
      <c r="ER14" s="48"/>
      <c r="ES14" s="48"/>
      <c r="ET14" s="48"/>
      <c r="EU14" s="48"/>
      <c r="EV14" s="48"/>
      <c r="EW14" s="48"/>
      <c r="EX14" s="48"/>
      <c r="EY14" s="48"/>
      <c r="EZ14" s="48"/>
      <c r="FA14" s="48"/>
      <c r="FB14" s="48"/>
      <c r="FC14" s="48"/>
      <c r="FD14" s="48"/>
      <c r="FE14" s="48"/>
      <c r="FF14" s="48"/>
      <c r="FG14" s="48"/>
      <c r="FH14" s="48"/>
      <c r="FI14" s="48"/>
      <c r="FJ14" s="48"/>
      <c r="FK14" s="48"/>
      <c r="FL14" s="48"/>
      <c r="FM14" s="48"/>
      <c r="FN14" s="48"/>
      <c r="FO14" s="48"/>
      <c r="FP14" s="48"/>
      <c r="FQ14" s="48"/>
      <c r="FR14" s="48"/>
      <c r="FS14" s="48"/>
      <c r="FT14" s="48"/>
      <c r="FU14" s="48"/>
      <c r="FV14" s="48"/>
      <c r="FW14" s="48"/>
      <c r="FX14" s="48"/>
      <c r="FY14" s="48"/>
      <c r="FZ14" s="48"/>
      <c r="GA14" s="48"/>
      <c r="GB14" s="48"/>
      <c r="GC14" s="48"/>
      <c r="GD14" s="48"/>
      <c r="GE14" s="48"/>
      <c r="GF14" s="48"/>
      <c r="GG14" s="48"/>
      <c r="GH14" s="48"/>
      <c r="GI14" s="48"/>
      <c r="GJ14" s="48"/>
      <c r="GK14" s="48"/>
      <c r="GL14" s="48"/>
      <c r="GM14" s="48"/>
      <c r="GN14" s="48"/>
      <c r="GO14" s="48"/>
      <c r="GP14" s="48"/>
      <c r="GQ14" s="48"/>
      <c r="GR14" s="48"/>
      <c r="GS14" s="48"/>
      <c r="GT14" s="48"/>
      <c r="GU14" s="48"/>
      <c r="GV14" s="48"/>
      <c r="GW14" s="48"/>
      <c r="GX14" s="48"/>
      <c r="GY14" s="48"/>
      <c r="GZ14" s="48"/>
      <c r="HA14" s="48"/>
      <c r="HB14" s="48"/>
      <c r="HC14" s="48"/>
      <c r="HD14" s="48"/>
      <c r="HE14" s="48"/>
      <c r="HF14" s="48"/>
      <c r="HG14" s="48"/>
      <c r="HH14" s="48"/>
      <c r="HI14" s="48"/>
      <c r="HJ14" s="48"/>
      <c r="HK14" s="48"/>
      <c r="HL14" s="48"/>
      <c r="HM14" s="48"/>
      <c r="HN14" s="48"/>
      <c r="HO14" s="48"/>
      <c r="HP14" s="48"/>
      <c r="HQ14" s="48"/>
      <c r="HR14" s="48"/>
      <c r="HS14" s="48"/>
      <c r="HT14" s="48"/>
      <c r="HU14" s="48"/>
      <c r="HV14" s="48"/>
      <c r="HW14" s="48"/>
      <c r="HX14" s="48"/>
      <c r="HY14" s="48"/>
      <c r="HZ14" s="48"/>
      <c r="IA14" s="48"/>
      <c r="IB14" s="48"/>
      <c r="IC14" s="48"/>
      <c r="ID14" s="48"/>
      <c r="IE14" s="48"/>
      <c r="IF14" s="48"/>
      <c r="IG14" s="48"/>
      <c r="IH14" s="48"/>
      <c r="II14" s="48"/>
      <c r="IJ14" s="48"/>
      <c r="IK14" s="48"/>
      <c r="IL14" s="48"/>
      <c r="IM14" s="48"/>
      <c r="IN14" s="48"/>
      <c r="IO14" s="48"/>
      <c r="IP14" s="48"/>
      <c r="IQ14" s="48"/>
      <c r="IR14" s="48"/>
      <c r="IS14" s="48"/>
      <c r="IT14" s="48"/>
      <c r="IU14" s="48"/>
      <c r="IV14" s="48"/>
      <c r="IW14" s="48"/>
      <c r="IX14" s="48"/>
      <c r="IY14" s="48"/>
      <c r="IZ14" s="48"/>
      <c r="JA14" s="48"/>
      <c r="JB14" s="48"/>
      <c r="JC14" s="48"/>
      <c r="JD14" s="48"/>
      <c r="JE14" s="48"/>
      <c r="JF14" s="48"/>
      <c r="JG14" s="48"/>
      <c r="JH14" s="48"/>
      <c r="JI14" s="48"/>
      <c r="JJ14" s="48"/>
      <c r="JK14" s="48"/>
      <c r="JL14" s="48"/>
      <c r="JM14" s="48"/>
      <c r="JN14" s="48"/>
      <c r="JO14" s="48"/>
      <c r="JP14" s="48"/>
      <c r="JQ14" s="48"/>
      <c r="JR14" s="48"/>
      <c r="JS14" s="48"/>
      <c r="JT14" s="48"/>
      <c r="JU14" s="48"/>
      <c r="JV14" s="48"/>
      <c r="JW14" s="48"/>
      <c r="JX14" s="48"/>
      <c r="JY14" s="48"/>
      <c r="JZ14" s="48"/>
      <c r="KA14" s="48"/>
      <c r="KB14" s="48"/>
      <c r="KC14" s="48"/>
      <c r="KD14" s="48"/>
      <c r="KE14" s="48"/>
      <c r="KF14" s="48"/>
      <c r="KG14" s="48"/>
      <c r="KH14" s="48"/>
      <c r="KI14" s="48"/>
      <c r="KJ14" s="48"/>
      <c r="KK14" s="48"/>
      <c r="KL14" s="48"/>
      <c r="KM14" s="48"/>
      <c r="KN14" s="48"/>
      <c r="KO14" s="48"/>
      <c r="KP14" s="48"/>
      <c r="KQ14" s="48"/>
      <c r="KR14" s="48"/>
      <c r="KS14" s="48"/>
      <c r="KT14" s="48"/>
      <c r="KU14" s="48"/>
      <c r="KV14" s="48"/>
      <c r="KW14" s="48"/>
      <c r="KX14" s="48"/>
      <c r="KY14" s="48"/>
      <c r="KZ14" s="48"/>
      <c r="LA14" s="48"/>
      <c r="LB14" s="48"/>
      <c r="LC14" s="48"/>
      <c r="LD14" s="48"/>
      <c r="LE14" s="48"/>
      <c r="LF14" s="48"/>
      <c r="LG14" s="48"/>
      <c r="LH14" s="48"/>
      <c r="LI14" s="48"/>
      <c r="LJ14" s="48"/>
      <c r="LK14" s="48"/>
      <c r="LL14" s="48"/>
      <c r="LM14" s="48"/>
      <c r="LN14" s="48"/>
      <c r="LO14" s="48"/>
      <c r="LP14" s="48"/>
      <c r="LQ14" s="48"/>
      <c r="LR14" s="48"/>
      <c r="LS14" s="48"/>
      <c r="LT14" s="48"/>
      <c r="LU14" s="48"/>
      <c r="LV14" s="48"/>
      <c r="LW14" s="48"/>
      <c r="LX14" s="48"/>
      <c r="LY14" s="48"/>
      <c r="LZ14" s="48"/>
      <c r="MA14" s="48"/>
      <c r="MB14" s="48"/>
      <c r="MC14" s="48"/>
      <c r="MD14" s="48"/>
      <c r="ME14" s="48"/>
      <c r="MF14" s="48"/>
      <c r="MG14" s="48"/>
      <c r="MH14" s="48"/>
      <c r="MI14" s="48"/>
      <c r="MJ14" s="48"/>
      <c r="MK14" s="48"/>
      <c r="ML14" s="48"/>
      <c r="MM14" s="48"/>
      <c r="MN14" s="48"/>
      <c r="MO14" s="48"/>
      <c r="MP14" s="48"/>
      <c r="MQ14" s="48"/>
      <c r="MR14" s="48"/>
      <c r="MS14" s="48"/>
      <c r="MT14" s="48"/>
      <c r="MU14" s="48"/>
      <c r="MV14" s="48"/>
      <c r="MW14" s="48"/>
      <c r="MX14" s="48"/>
      <c r="MY14" s="48"/>
      <c r="MZ14" s="48"/>
      <c r="NA14" s="48"/>
      <c r="NB14" s="48"/>
      <c r="NC14" s="48"/>
      <c r="ND14" s="48"/>
      <c r="NE14" s="48"/>
      <c r="NF14" s="48"/>
      <c r="NG14" s="48"/>
      <c r="NH14" s="48"/>
      <c r="NI14" s="48"/>
      <c r="NJ14" s="48"/>
      <c r="NK14" s="48"/>
      <c r="NL14" s="48"/>
      <c r="NM14" s="48"/>
      <c r="NN14" s="48"/>
      <c r="NO14" s="48"/>
      <c r="NP14" s="48"/>
      <c r="NQ14" s="48"/>
      <c r="NR14" s="48"/>
      <c r="NS14" s="48"/>
      <c r="NT14" s="48"/>
      <c r="NU14" s="48"/>
      <c r="NV14" s="48"/>
      <c r="NW14" s="48"/>
      <c r="NX14" s="48"/>
      <c r="NY14" s="48"/>
      <c r="NZ14" s="48"/>
      <c r="OA14" s="48"/>
      <c r="OB14" s="48"/>
      <c r="OC14" s="48"/>
      <c r="OD14" s="48"/>
      <c r="OE14" s="48"/>
      <c r="OF14" s="48"/>
      <c r="OG14" s="48"/>
      <c r="OH14" s="48"/>
      <c r="OI14" s="48"/>
      <c r="OJ14" s="48"/>
      <c r="OK14" s="48"/>
      <c r="OL14" s="48"/>
      <c r="OM14" s="48"/>
      <c r="ON14" s="48"/>
      <c r="OO14" s="48"/>
      <c r="OP14" s="48"/>
      <c r="OQ14" s="48"/>
      <c r="OR14" s="48"/>
      <c r="OS14" s="48"/>
      <c r="OT14" s="48"/>
      <c r="OU14" s="48"/>
      <c r="OV14" s="48"/>
      <c r="OW14" s="48"/>
      <c r="OX14" s="48"/>
      <c r="OY14" s="48"/>
      <c r="OZ14" s="48"/>
      <c r="PA14" s="48"/>
      <c r="PB14" s="48"/>
      <c r="PC14" s="48"/>
      <c r="PD14" s="48"/>
      <c r="PE14" s="48"/>
      <c r="PF14" s="48"/>
      <c r="PG14" s="48"/>
      <c r="PH14" s="48"/>
      <c r="PI14" s="48"/>
      <c r="PJ14" s="48"/>
      <c r="PK14" s="48"/>
      <c r="PL14" s="48"/>
      <c r="PM14" s="48"/>
      <c r="PN14" s="48"/>
      <c r="PO14" s="48"/>
      <c r="PP14" s="48"/>
      <c r="PQ14" s="48"/>
      <c r="PR14" s="48"/>
      <c r="PS14" s="48"/>
      <c r="PT14" s="48"/>
      <c r="PU14" s="48"/>
      <c r="PV14" s="48"/>
      <c r="PW14" s="48"/>
      <c r="PX14" s="48"/>
      <c r="PY14" s="48"/>
      <c r="PZ14" s="48"/>
      <c r="QA14" s="48"/>
      <c r="QB14" s="48"/>
      <c r="QC14" s="48"/>
      <c r="QD14" s="48"/>
      <c r="QE14" s="48"/>
      <c r="QF14" s="48"/>
      <c r="QG14" s="48"/>
      <c r="QH14" s="48"/>
      <c r="QI14" s="48"/>
      <c r="QJ14" s="48"/>
      <c r="QK14" s="48"/>
      <c r="QL14" s="48"/>
      <c r="QM14" s="48"/>
      <c r="QN14" s="48"/>
      <c r="QO14" s="48"/>
      <c r="QP14" s="48"/>
      <c r="QQ14" s="48"/>
      <c r="QR14" s="48"/>
      <c r="QS14" s="48"/>
      <c r="QT14" s="48"/>
      <c r="QU14" s="48"/>
      <c r="QV14" s="48"/>
      <c r="QW14" s="48"/>
      <c r="QX14" s="48"/>
      <c r="QY14" s="48"/>
      <c r="QZ14" s="48"/>
      <c r="RA14" s="48"/>
      <c r="RB14" s="48"/>
      <c r="RC14" s="48"/>
      <c r="RD14" s="48"/>
      <c r="RE14" s="48"/>
      <c r="RF14" s="48"/>
      <c r="RG14" s="48"/>
      <c r="RH14" s="48"/>
      <c r="RI14" s="48"/>
      <c r="RJ14" s="48"/>
      <c r="RK14" s="48"/>
      <c r="RL14" s="48"/>
      <c r="RM14" s="48"/>
      <c r="RN14" s="48"/>
      <c r="RO14" s="48"/>
      <c r="RP14" s="48"/>
      <c r="RQ14" s="48"/>
      <c r="RR14" s="48"/>
      <c r="RS14" s="48"/>
      <c r="RT14" s="48"/>
      <c r="RU14" s="48"/>
      <c r="RV14" s="48"/>
      <c r="RW14" s="48"/>
      <c r="RX14" s="48"/>
      <c r="RY14" s="48"/>
      <c r="RZ14" s="48"/>
      <c r="SA14" s="48"/>
      <c r="SB14" s="48"/>
      <c r="SC14" s="48"/>
      <c r="SD14" s="48"/>
      <c r="SE14" s="48"/>
      <c r="SF14" s="48"/>
      <c r="SG14" s="48"/>
      <c r="SH14" s="48"/>
      <c r="SI14" s="48"/>
      <c r="SJ14" s="48"/>
      <c r="SK14" s="48"/>
      <c r="SL14" s="48"/>
      <c r="SM14" s="48"/>
      <c r="SN14" s="48"/>
      <c r="SO14" s="48"/>
      <c r="SP14" s="48"/>
      <c r="SQ14" s="48"/>
      <c r="SR14" s="48"/>
      <c r="SS14" s="48"/>
      <c r="ST14" s="48"/>
      <c r="SU14" s="48"/>
      <c r="SV14" s="48"/>
      <c r="SW14" s="48"/>
      <c r="SX14" s="48"/>
      <c r="SY14" s="48"/>
      <c r="SZ14" s="48"/>
      <c r="TA14" s="48"/>
      <c r="TB14" s="48"/>
      <c r="TC14" s="48"/>
      <c r="TD14" s="48"/>
      <c r="TE14" s="48"/>
      <c r="TF14" s="48"/>
      <c r="TG14" s="48"/>
      <c r="TH14" s="48"/>
      <c r="TI14" s="48"/>
      <c r="TJ14" s="48"/>
      <c r="TK14" s="48"/>
      <c r="TL14" s="48"/>
      <c r="TM14" s="48"/>
      <c r="TN14" s="48"/>
      <c r="TO14" s="48"/>
      <c r="TP14" s="48"/>
      <c r="TQ14" s="48"/>
      <c r="TR14" s="48"/>
      <c r="TS14" s="48"/>
      <c r="TT14" s="48"/>
      <c r="TU14" s="48"/>
      <c r="TV14" s="48"/>
      <c r="TW14" s="48"/>
      <c r="TX14" s="48"/>
      <c r="TY14" s="48"/>
      <c r="TZ14" s="48"/>
      <c r="UA14" s="48"/>
      <c r="UB14" s="48"/>
      <c r="UC14" s="48"/>
      <c r="UD14" s="48"/>
      <c r="UE14" s="48"/>
      <c r="UF14" s="48"/>
      <c r="UG14" s="48"/>
      <c r="UH14" s="48"/>
      <c r="UI14" s="48"/>
      <c r="UJ14" s="48"/>
      <c r="UK14" s="48"/>
      <c r="UL14" s="48"/>
      <c r="UM14" s="48"/>
      <c r="UN14" s="48"/>
      <c r="UO14" s="48"/>
      <c r="UP14" s="48"/>
      <c r="UQ14" s="48"/>
      <c r="UR14" s="48"/>
      <c r="US14" s="48"/>
      <c r="UT14" s="48"/>
      <c r="UU14" s="48"/>
      <c r="UV14" s="48"/>
      <c r="UW14" s="48"/>
      <c r="UX14" s="48"/>
      <c r="UY14" s="48"/>
      <c r="UZ14" s="48"/>
      <c r="VA14" s="48"/>
      <c r="VB14" s="48"/>
      <c r="VC14" s="48"/>
      <c r="VD14" s="48"/>
      <c r="VE14" s="48"/>
      <c r="VF14" s="48"/>
      <c r="VG14" s="48"/>
      <c r="VH14" s="48"/>
      <c r="VI14" s="48"/>
      <c r="VJ14" s="48"/>
      <c r="VK14" s="48"/>
      <c r="VL14" s="48"/>
      <c r="VM14" s="48"/>
      <c r="VN14" s="48"/>
      <c r="VO14" s="48"/>
      <c r="VP14" s="48"/>
      <c r="VQ14" s="48"/>
      <c r="VR14" s="48"/>
      <c r="VS14" s="48"/>
      <c r="VT14" s="48"/>
      <c r="VU14" s="48"/>
      <c r="VV14" s="48"/>
      <c r="VW14" s="48"/>
      <c r="VX14" s="48"/>
      <c r="VY14" s="48"/>
      <c r="VZ14" s="48"/>
      <c r="WA14" s="48"/>
      <c r="WB14" s="48"/>
      <c r="WC14" s="48"/>
      <c r="WD14" s="48"/>
      <c r="WE14" s="48"/>
      <c r="WF14" s="48"/>
      <c r="WG14" s="48"/>
      <c r="WH14" s="48"/>
      <c r="WI14" s="48"/>
      <c r="WJ14" s="48"/>
      <c r="WK14" s="48"/>
      <c r="WL14" s="48"/>
      <c r="WM14" s="48"/>
      <c r="WN14" s="48"/>
      <c r="WO14" s="48"/>
      <c r="WP14" s="48"/>
      <c r="WQ14" s="48"/>
      <c r="WR14" s="48"/>
      <c r="WS14" s="48"/>
      <c r="WT14" s="48"/>
      <c r="WU14" s="48"/>
      <c r="WV14" s="48"/>
      <c r="WW14" s="48"/>
      <c r="WX14" s="48"/>
      <c r="WY14" s="48"/>
      <c r="WZ14" s="48"/>
      <c r="XA14" s="48"/>
      <c r="XB14" s="48"/>
      <c r="XC14" s="48"/>
      <c r="XD14" s="48"/>
      <c r="XE14" s="48"/>
      <c r="XF14" s="48"/>
      <c r="XG14" s="48"/>
      <c r="XH14" s="48"/>
      <c r="XI14" s="48"/>
      <c r="XJ14" s="48"/>
      <c r="XK14" s="48"/>
      <c r="XL14" s="48"/>
      <c r="XM14" s="48"/>
      <c r="XN14" s="48"/>
      <c r="XO14" s="48"/>
      <c r="XP14" s="48"/>
      <c r="XQ14" s="48"/>
      <c r="XR14" s="48"/>
      <c r="XS14" s="48"/>
      <c r="XT14" s="48"/>
      <c r="XU14" s="48"/>
      <c r="XV14" s="48"/>
      <c r="XW14" s="48"/>
      <c r="XX14" s="48"/>
      <c r="XY14" s="48"/>
      <c r="XZ14" s="48"/>
      <c r="YA14" s="48"/>
      <c r="YB14" s="48"/>
      <c r="YC14" s="48"/>
      <c r="YD14" s="48"/>
      <c r="YE14" s="48"/>
      <c r="YF14" s="48"/>
      <c r="YG14" s="48"/>
      <c r="YH14" s="48"/>
      <c r="YI14" s="48"/>
      <c r="YJ14" s="48"/>
      <c r="YK14" s="48"/>
      <c r="YL14" s="48"/>
      <c r="YM14" s="48"/>
      <c r="YN14" s="48"/>
      <c r="YO14" s="48"/>
      <c r="YP14" s="48"/>
      <c r="YQ14" s="48"/>
      <c r="YR14" s="48"/>
      <c r="YS14" s="48"/>
      <c r="YT14" s="48"/>
      <c r="YU14" s="48"/>
      <c r="YV14" s="48"/>
      <c r="YW14" s="48"/>
      <c r="YX14" s="48"/>
      <c r="YY14" s="48"/>
      <c r="YZ14" s="48"/>
      <c r="ZA14" s="48"/>
      <c r="ZB14" s="48"/>
      <c r="ZC14" s="48"/>
      <c r="ZD14" s="48"/>
      <c r="ZE14" s="48"/>
      <c r="ZF14" s="48"/>
      <c r="ZG14" s="48"/>
      <c r="ZH14" s="48"/>
      <c r="ZI14" s="48"/>
      <c r="ZJ14" s="48"/>
      <c r="ZK14" s="48"/>
      <c r="ZL14" s="48"/>
      <c r="ZM14" s="48"/>
      <c r="ZN14" s="48"/>
      <c r="ZO14" s="48"/>
      <c r="ZP14" s="48"/>
      <c r="ZQ14" s="48"/>
      <c r="ZR14" s="48"/>
      <c r="ZS14" s="48"/>
      <c r="ZT14" s="48"/>
      <c r="ZU14" s="48"/>
      <c r="ZV14" s="48"/>
      <c r="ZW14" s="48"/>
      <c r="ZX14" s="48"/>
      <c r="ZY14" s="48"/>
      <c r="ZZ14" s="48"/>
      <c r="AAA14" s="48"/>
      <c r="AAB14" s="48"/>
      <c r="AAC14" s="48"/>
      <c r="AAD14" s="48"/>
      <c r="AAE14" s="48"/>
      <c r="AAF14" s="48"/>
      <c r="AAG14" s="48"/>
      <c r="AAH14" s="48"/>
      <c r="AAI14" s="48"/>
      <c r="AAJ14" s="48"/>
      <c r="AAK14" s="48"/>
      <c r="AAL14" s="48"/>
      <c r="AAM14" s="48"/>
      <c r="AAN14" s="48"/>
      <c r="AAO14" s="48"/>
      <c r="AAP14" s="48"/>
      <c r="AAQ14" s="48"/>
      <c r="AAR14" s="48"/>
      <c r="AAS14" s="48"/>
      <c r="AAT14" s="48"/>
      <c r="AAU14" s="48"/>
      <c r="AAV14" s="48"/>
      <c r="AAW14" s="48"/>
      <c r="AAX14" s="48"/>
      <c r="AAY14" s="48"/>
      <c r="AAZ14" s="48"/>
      <c r="ABA14" s="48"/>
      <c r="ABB14" s="48"/>
      <c r="ABC14" s="48"/>
      <c r="ABD14" s="48"/>
      <c r="ABE14" s="48"/>
      <c r="ABF14" s="48"/>
      <c r="ABG14" s="48"/>
      <c r="ABH14" s="48"/>
      <c r="ABI14" s="48"/>
      <c r="ABJ14" s="48"/>
      <c r="ABK14" s="48"/>
      <c r="ABL14" s="48"/>
      <c r="ABM14" s="48"/>
      <c r="ABN14" s="48"/>
      <c r="ABO14" s="48"/>
      <c r="ABP14" s="48"/>
      <c r="ABQ14" s="48"/>
      <c r="ABR14" s="48"/>
      <c r="ABS14" s="48"/>
      <c r="ABT14" s="48"/>
      <c r="ABU14" s="48"/>
      <c r="ABV14" s="48"/>
      <c r="ABW14" s="48"/>
      <c r="ABX14" s="48"/>
      <c r="ABY14" s="48"/>
      <c r="ABZ14" s="48"/>
      <c r="ACA14" s="48"/>
      <c r="ACB14" s="48"/>
    </row>
    <row r="15" spans="1:756" ht="15.6" customHeight="1">
      <c r="A15" s="675" t="s">
        <v>7528</v>
      </c>
      <c r="B15" s="749" t="s">
        <v>421</v>
      </c>
      <c r="C15" s="520">
        <v>108168519</v>
      </c>
      <c r="D15" s="543" t="s">
        <v>13837</v>
      </c>
      <c r="E15" s="1188">
        <v>1</v>
      </c>
      <c r="F15" s="1498"/>
      <c r="G15" s="542">
        <v>2.94</v>
      </c>
      <c r="H15" s="342">
        <f>IF(G15="","",G15-G15*COMPASS!$U$41)</f>
        <v>2.94</v>
      </c>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c r="DM15" s="48"/>
      <c r="DN15" s="48"/>
      <c r="DO15" s="48"/>
      <c r="DP15" s="48"/>
      <c r="DQ15" s="48"/>
      <c r="DR15" s="48"/>
      <c r="DS15" s="48"/>
      <c r="DT15" s="48"/>
      <c r="DU15" s="48"/>
      <c r="DV15" s="48"/>
      <c r="DW15" s="48"/>
      <c r="DX15" s="48"/>
      <c r="DY15" s="48"/>
      <c r="DZ15" s="48"/>
      <c r="EA15" s="48"/>
      <c r="EB15" s="48"/>
      <c r="EC15" s="48"/>
      <c r="ED15" s="48"/>
      <c r="EE15" s="48"/>
      <c r="EF15" s="48"/>
      <c r="EG15" s="48"/>
      <c r="EH15" s="48"/>
      <c r="EI15" s="48"/>
      <c r="EJ15" s="48"/>
      <c r="EK15" s="48"/>
      <c r="EL15" s="48"/>
      <c r="EM15" s="48"/>
      <c r="EN15" s="48"/>
      <c r="EO15" s="48"/>
      <c r="EP15" s="48"/>
      <c r="EQ15" s="48"/>
      <c r="ER15" s="48"/>
      <c r="ES15" s="48"/>
      <c r="ET15" s="48"/>
      <c r="EU15" s="48"/>
      <c r="EV15" s="48"/>
      <c r="EW15" s="48"/>
      <c r="EX15" s="48"/>
      <c r="EY15" s="48"/>
      <c r="EZ15" s="48"/>
      <c r="FA15" s="48"/>
      <c r="FB15" s="48"/>
      <c r="FC15" s="48"/>
      <c r="FD15" s="48"/>
      <c r="FE15" s="48"/>
      <c r="FF15" s="48"/>
      <c r="FG15" s="48"/>
      <c r="FH15" s="48"/>
      <c r="FI15" s="48"/>
      <c r="FJ15" s="48"/>
      <c r="FK15" s="48"/>
      <c r="FL15" s="48"/>
      <c r="FM15" s="48"/>
      <c r="FN15" s="48"/>
      <c r="FO15" s="48"/>
      <c r="FP15" s="48"/>
      <c r="FQ15" s="48"/>
      <c r="FR15" s="48"/>
      <c r="FS15" s="48"/>
      <c r="FT15" s="48"/>
      <c r="FU15" s="48"/>
      <c r="FV15" s="48"/>
      <c r="FW15" s="48"/>
      <c r="FX15" s="48"/>
      <c r="FY15" s="48"/>
      <c r="FZ15" s="48"/>
      <c r="GA15" s="48"/>
      <c r="GB15" s="48"/>
      <c r="GC15" s="48"/>
      <c r="GD15" s="48"/>
      <c r="GE15" s="48"/>
      <c r="GF15" s="48"/>
      <c r="GG15" s="48"/>
      <c r="GH15" s="48"/>
      <c r="GI15" s="48"/>
      <c r="GJ15" s="48"/>
      <c r="GK15" s="48"/>
      <c r="GL15" s="48"/>
      <c r="GM15" s="48"/>
      <c r="GN15" s="48"/>
      <c r="GO15" s="48"/>
      <c r="GP15" s="48"/>
      <c r="GQ15" s="48"/>
      <c r="GR15" s="48"/>
      <c r="GS15" s="48"/>
      <c r="GT15" s="48"/>
      <c r="GU15" s="48"/>
      <c r="GV15" s="48"/>
      <c r="GW15" s="48"/>
      <c r="GX15" s="48"/>
      <c r="GY15" s="48"/>
      <c r="GZ15" s="48"/>
      <c r="HA15" s="48"/>
      <c r="HB15" s="48"/>
      <c r="HC15" s="48"/>
      <c r="HD15" s="48"/>
      <c r="HE15" s="48"/>
      <c r="HF15" s="48"/>
      <c r="HG15" s="48"/>
      <c r="HH15" s="48"/>
      <c r="HI15" s="48"/>
      <c r="HJ15" s="48"/>
      <c r="HK15" s="48"/>
      <c r="HL15" s="48"/>
      <c r="HM15" s="48"/>
      <c r="HN15" s="48"/>
      <c r="HO15" s="48"/>
      <c r="HP15" s="48"/>
      <c r="HQ15" s="48"/>
      <c r="HR15" s="48"/>
      <c r="HS15" s="48"/>
      <c r="HT15" s="48"/>
      <c r="HU15" s="48"/>
      <c r="HV15" s="48"/>
      <c r="HW15" s="48"/>
      <c r="HX15" s="48"/>
      <c r="HY15" s="48"/>
      <c r="HZ15" s="48"/>
      <c r="IA15" s="48"/>
      <c r="IB15" s="48"/>
      <c r="IC15" s="48"/>
      <c r="ID15" s="48"/>
      <c r="IE15" s="48"/>
      <c r="IF15" s="48"/>
      <c r="IG15" s="48"/>
      <c r="IH15" s="48"/>
      <c r="II15" s="48"/>
      <c r="IJ15" s="48"/>
      <c r="IK15" s="48"/>
      <c r="IL15" s="48"/>
      <c r="IM15" s="48"/>
      <c r="IN15" s="48"/>
      <c r="IO15" s="48"/>
      <c r="IP15" s="48"/>
      <c r="IQ15" s="48"/>
      <c r="IR15" s="48"/>
      <c r="IS15" s="48"/>
      <c r="IT15" s="48"/>
      <c r="IU15" s="48"/>
      <c r="IV15" s="48"/>
      <c r="IW15" s="48"/>
      <c r="IX15" s="48"/>
      <c r="IY15" s="48"/>
      <c r="IZ15" s="48"/>
      <c r="JA15" s="48"/>
      <c r="JB15" s="48"/>
      <c r="JC15" s="48"/>
      <c r="JD15" s="48"/>
      <c r="JE15" s="48"/>
      <c r="JF15" s="48"/>
      <c r="JG15" s="48"/>
      <c r="JH15" s="48"/>
      <c r="JI15" s="48"/>
      <c r="JJ15" s="48"/>
      <c r="JK15" s="48"/>
      <c r="JL15" s="48"/>
      <c r="JM15" s="48"/>
      <c r="JN15" s="48"/>
      <c r="JO15" s="48"/>
      <c r="JP15" s="48"/>
      <c r="JQ15" s="48"/>
      <c r="JR15" s="48"/>
      <c r="JS15" s="48"/>
      <c r="JT15" s="48"/>
      <c r="JU15" s="48"/>
      <c r="JV15" s="48"/>
      <c r="JW15" s="48"/>
      <c r="JX15" s="48"/>
      <c r="JY15" s="48"/>
      <c r="JZ15" s="48"/>
      <c r="KA15" s="48"/>
      <c r="KB15" s="48"/>
      <c r="KC15" s="48"/>
      <c r="KD15" s="48"/>
      <c r="KE15" s="48"/>
      <c r="KF15" s="48"/>
      <c r="KG15" s="48"/>
      <c r="KH15" s="48"/>
      <c r="KI15" s="48"/>
      <c r="KJ15" s="48"/>
      <c r="KK15" s="48"/>
      <c r="KL15" s="48"/>
      <c r="KM15" s="48"/>
      <c r="KN15" s="48"/>
      <c r="KO15" s="48"/>
      <c r="KP15" s="48"/>
      <c r="KQ15" s="48"/>
      <c r="KR15" s="48"/>
      <c r="KS15" s="48"/>
      <c r="KT15" s="48"/>
      <c r="KU15" s="48"/>
      <c r="KV15" s="48"/>
      <c r="KW15" s="48"/>
      <c r="KX15" s="48"/>
      <c r="KY15" s="48"/>
      <c r="KZ15" s="48"/>
      <c r="LA15" s="48"/>
      <c r="LB15" s="48"/>
      <c r="LC15" s="48"/>
      <c r="LD15" s="48"/>
      <c r="LE15" s="48"/>
      <c r="LF15" s="48"/>
      <c r="LG15" s="48"/>
      <c r="LH15" s="48"/>
      <c r="LI15" s="48"/>
      <c r="LJ15" s="48"/>
      <c r="LK15" s="48"/>
      <c r="LL15" s="48"/>
      <c r="LM15" s="48"/>
      <c r="LN15" s="48"/>
      <c r="LO15" s="48"/>
      <c r="LP15" s="48"/>
      <c r="LQ15" s="48"/>
      <c r="LR15" s="48"/>
      <c r="LS15" s="48"/>
      <c r="LT15" s="48"/>
      <c r="LU15" s="48"/>
      <c r="LV15" s="48"/>
      <c r="LW15" s="48"/>
      <c r="LX15" s="48"/>
      <c r="LY15" s="48"/>
      <c r="LZ15" s="48"/>
      <c r="MA15" s="48"/>
      <c r="MB15" s="48"/>
      <c r="MC15" s="48"/>
      <c r="MD15" s="48"/>
      <c r="ME15" s="48"/>
      <c r="MF15" s="48"/>
      <c r="MG15" s="48"/>
      <c r="MH15" s="48"/>
      <c r="MI15" s="48"/>
      <c r="MJ15" s="48"/>
      <c r="MK15" s="48"/>
      <c r="ML15" s="48"/>
      <c r="MM15" s="48"/>
      <c r="MN15" s="48"/>
      <c r="MO15" s="48"/>
      <c r="MP15" s="48"/>
      <c r="MQ15" s="48"/>
      <c r="MR15" s="48"/>
      <c r="MS15" s="48"/>
      <c r="MT15" s="48"/>
      <c r="MU15" s="48"/>
      <c r="MV15" s="48"/>
      <c r="MW15" s="48"/>
      <c r="MX15" s="48"/>
      <c r="MY15" s="48"/>
      <c r="MZ15" s="48"/>
      <c r="NA15" s="48"/>
      <c r="NB15" s="48"/>
      <c r="NC15" s="48"/>
      <c r="ND15" s="48"/>
      <c r="NE15" s="48"/>
      <c r="NF15" s="48"/>
      <c r="NG15" s="48"/>
      <c r="NH15" s="48"/>
      <c r="NI15" s="48"/>
      <c r="NJ15" s="48"/>
      <c r="NK15" s="48"/>
      <c r="NL15" s="48"/>
      <c r="NM15" s="48"/>
      <c r="NN15" s="48"/>
      <c r="NO15" s="48"/>
      <c r="NP15" s="48"/>
      <c r="NQ15" s="48"/>
      <c r="NR15" s="48"/>
      <c r="NS15" s="48"/>
      <c r="NT15" s="48"/>
      <c r="NU15" s="48"/>
      <c r="NV15" s="48"/>
      <c r="NW15" s="48"/>
      <c r="NX15" s="48"/>
      <c r="NY15" s="48"/>
      <c r="NZ15" s="48"/>
      <c r="OA15" s="48"/>
      <c r="OB15" s="48"/>
      <c r="OC15" s="48"/>
      <c r="OD15" s="48"/>
      <c r="OE15" s="48"/>
      <c r="OF15" s="48"/>
      <c r="OG15" s="48"/>
      <c r="OH15" s="48"/>
      <c r="OI15" s="48"/>
      <c r="OJ15" s="48"/>
      <c r="OK15" s="48"/>
      <c r="OL15" s="48"/>
      <c r="OM15" s="48"/>
      <c r="ON15" s="48"/>
      <c r="OO15" s="48"/>
      <c r="OP15" s="48"/>
      <c r="OQ15" s="48"/>
      <c r="OR15" s="48"/>
      <c r="OS15" s="48"/>
      <c r="OT15" s="48"/>
      <c r="OU15" s="48"/>
      <c r="OV15" s="48"/>
      <c r="OW15" s="48"/>
      <c r="OX15" s="48"/>
      <c r="OY15" s="48"/>
      <c r="OZ15" s="48"/>
      <c r="PA15" s="48"/>
      <c r="PB15" s="48"/>
      <c r="PC15" s="48"/>
      <c r="PD15" s="48"/>
      <c r="PE15" s="48"/>
      <c r="PF15" s="48"/>
      <c r="PG15" s="48"/>
      <c r="PH15" s="48"/>
      <c r="PI15" s="48"/>
      <c r="PJ15" s="48"/>
      <c r="PK15" s="48"/>
      <c r="PL15" s="48"/>
      <c r="PM15" s="48"/>
      <c r="PN15" s="48"/>
      <c r="PO15" s="48"/>
      <c r="PP15" s="48"/>
      <c r="PQ15" s="48"/>
      <c r="PR15" s="48"/>
      <c r="PS15" s="48"/>
      <c r="PT15" s="48"/>
      <c r="PU15" s="48"/>
      <c r="PV15" s="48"/>
      <c r="PW15" s="48"/>
      <c r="PX15" s="48"/>
      <c r="PY15" s="48"/>
      <c r="PZ15" s="48"/>
      <c r="QA15" s="48"/>
      <c r="QB15" s="48"/>
      <c r="QC15" s="48"/>
      <c r="QD15" s="48"/>
      <c r="QE15" s="48"/>
      <c r="QF15" s="48"/>
      <c r="QG15" s="48"/>
      <c r="QH15" s="48"/>
      <c r="QI15" s="48"/>
      <c r="QJ15" s="48"/>
      <c r="QK15" s="48"/>
      <c r="QL15" s="48"/>
      <c r="QM15" s="48"/>
      <c r="QN15" s="48"/>
      <c r="QO15" s="48"/>
      <c r="QP15" s="48"/>
      <c r="QQ15" s="48"/>
      <c r="QR15" s="48"/>
      <c r="QS15" s="48"/>
      <c r="QT15" s="48"/>
      <c r="QU15" s="48"/>
      <c r="QV15" s="48"/>
      <c r="QW15" s="48"/>
      <c r="QX15" s="48"/>
      <c r="QY15" s="48"/>
      <c r="QZ15" s="48"/>
      <c r="RA15" s="48"/>
      <c r="RB15" s="48"/>
      <c r="RC15" s="48"/>
      <c r="RD15" s="48"/>
      <c r="RE15" s="48"/>
      <c r="RF15" s="48"/>
      <c r="RG15" s="48"/>
      <c r="RH15" s="48"/>
      <c r="RI15" s="48"/>
      <c r="RJ15" s="48"/>
      <c r="RK15" s="48"/>
      <c r="RL15" s="48"/>
      <c r="RM15" s="48"/>
      <c r="RN15" s="48"/>
      <c r="RO15" s="48"/>
      <c r="RP15" s="48"/>
      <c r="RQ15" s="48"/>
      <c r="RR15" s="48"/>
      <c r="RS15" s="48"/>
      <c r="RT15" s="48"/>
      <c r="RU15" s="48"/>
      <c r="RV15" s="48"/>
      <c r="RW15" s="48"/>
      <c r="RX15" s="48"/>
      <c r="RY15" s="48"/>
      <c r="RZ15" s="48"/>
      <c r="SA15" s="48"/>
      <c r="SB15" s="48"/>
      <c r="SC15" s="48"/>
      <c r="SD15" s="48"/>
      <c r="SE15" s="48"/>
      <c r="SF15" s="48"/>
      <c r="SG15" s="48"/>
      <c r="SH15" s="48"/>
      <c r="SI15" s="48"/>
      <c r="SJ15" s="48"/>
      <c r="SK15" s="48"/>
      <c r="SL15" s="48"/>
      <c r="SM15" s="48"/>
      <c r="SN15" s="48"/>
      <c r="SO15" s="48"/>
      <c r="SP15" s="48"/>
      <c r="SQ15" s="48"/>
      <c r="SR15" s="48"/>
      <c r="SS15" s="48"/>
      <c r="ST15" s="48"/>
      <c r="SU15" s="48"/>
      <c r="SV15" s="48"/>
      <c r="SW15" s="48"/>
      <c r="SX15" s="48"/>
      <c r="SY15" s="48"/>
      <c r="SZ15" s="48"/>
      <c r="TA15" s="48"/>
      <c r="TB15" s="48"/>
      <c r="TC15" s="48"/>
      <c r="TD15" s="48"/>
      <c r="TE15" s="48"/>
      <c r="TF15" s="48"/>
      <c r="TG15" s="48"/>
      <c r="TH15" s="48"/>
      <c r="TI15" s="48"/>
      <c r="TJ15" s="48"/>
      <c r="TK15" s="48"/>
      <c r="TL15" s="48"/>
      <c r="TM15" s="48"/>
      <c r="TN15" s="48"/>
      <c r="TO15" s="48"/>
      <c r="TP15" s="48"/>
      <c r="TQ15" s="48"/>
      <c r="TR15" s="48"/>
      <c r="TS15" s="48"/>
      <c r="TT15" s="48"/>
      <c r="TU15" s="48"/>
      <c r="TV15" s="48"/>
      <c r="TW15" s="48"/>
      <c r="TX15" s="48"/>
      <c r="TY15" s="48"/>
      <c r="TZ15" s="48"/>
      <c r="UA15" s="48"/>
      <c r="UB15" s="48"/>
      <c r="UC15" s="48"/>
      <c r="UD15" s="48"/>
      <c r="UE15" s="48"/>
      <c r="UF15" s="48"/>
      <c r="UG15" s="48"/>
      <c r="UH15" s="48"/>
      <c r="UI15" s="48"/>
      <c r="UJ15" s="48"/>
      <c r="UK15" s="48"/>
      <c r="UL15" s="48"/>
      <c r="UM15" s="48"/>
      <c r="UN15" s="48"/>
      <c r="UO15" s="48"/>
      <c r="UP15" s="48"/>
      <c r="UQ15" s="48"/>
      <c r="UR15" s="48"/>
      <c r="US15" s="48"/>
      <c r="UT15" s="48"/>
      <c r="UU15" s="48"/>
      <c r="UV15" s="48"/>
      <c r="UW15" s="48"/>
      <c r="UX15" s="48"/>
      <c r="UY15" s="48"/>
      <c r="UZ15" s="48"/>
      <c r="VA15" s="48"/>
      <c r="VB15" s="48"/>
      <c r="VC15" s="48"/>
      <c r="VD15" s="48"/>
      <c r="VE15" s="48"/>
      <c r="VF15" s="48"/>
      <c r="VG15" s="48"/>
      <c r="VH15" s="48"/>
      <c r="VI15" s="48"/>
      <c r="VJ15" s="48"/>
      <c r="VK15" s="48"/>
      <c r="VL15" s="48"/>
      <c r="VM15" s="48"/>
      <c r="VN15" s="48"/>
      <c r="VO15" s="48"/>
      <c r="VP15" s="48"/>
      <c r="VQ15" s="48"/>
      <c r="VR15" s="48"/>
      <c r="VS15" s="48"/>
      <c r="VT15" s="48"/>
      <c r="VU15" s="48"/>
      <c r="VV15" s="48"/>
      <c r="VW15" s="48"/>
      <c r="VX15" s="48"/>
      <c r="VY15" s="48"/>
      <c r="VZ15" s="48"/>
      <c r="WA15" s="48"/>
      <c r="WB15" s="48"/>
      <c r="WC15" s="48"/>
      <c r="WD15" s="48"/>
      <c r="WE15" s="48"/>
      <c r="WF15" s="48"/>
      <c r="WG15" s="48"/>
      <c r="WH15" s="48"/>
      <c r="WI15" s="48"/>
      <c r="WJ15" s="48"/>
      <c r="WK15" s="48"/>
      <c r="WL15" s="48"/>
      <c r="WM15" s="48"/>
      <c r="WN15" s="48"/>
      <c r="WO15" s="48"/>
      <c r="WP15" s="48"/>
      <c r="WQ15" s="48"/>
      <c r="WR15" s="48"/>
      <c r="WS15" s="48"/>
      <c r="WT15" s="48"/>
      <c r="WU15" s="48"/>
      <c r="WV15" s="48"/>
      <c r="WW15" s="48"/>
      <c r="WX15" s="48"/>
      <c r="WY15" s="48"/>
      <c r="WZ15" s="48"/>
      <c r="XA15" s="48"/>
      <c r="XB15" s="48"/>
      <c r="XC15" s="48"/>
      <c r="XD15" s="48"/>
      <c r="XE15" s="48"/>
      <c r="XF15" s="48"/>
      <c r="XG15" s="48"/>
      <c r="XH15" s="48"/>
      <c r="XI15" s="48"/>
      <c r="XJ15" s="48"/>
      <c r="XK15" s="48"/>
      <c r="XL15" s="48"/>
      <c r="XM15" s="48"/>
      <c r="XN15" s="48"/>
      <c r="XO15" s="48"/>
      <c r="XP15" s="48"/>
      <c r="XQ15" s="48"/>
      <c r="XR15" s="48"/>
      <c r="XS15" s="48"/>
      <c r="XT15" s="48"/>
      <c r="XU15" s="48"/>
      <c r="XV15" s="48"/>
      <c r="XW15" s="48"/>
      <c r="XX15" s="48"/>
      <c r="XY15" s="48"/>
      <c r="XZ15" s="48"/>
      <c r="YA15" s="48"/>
      <c r="YB15" s="48"/>
      <c r="YC15" s="48"/>
      <c r="YD15" s="48"/>
      <c r="YE15" s="48"/>
      <c r="YF15" s="48"/>
      <c r="YG15" s="48"/>
      <c r="YH15" s="48"/>
      <c r="YI15" s="48"/>
      <c r="YJ15" s="48"/>
      <c r="YK15" s="48"/>
      <c r="YL15" s="48"/>
      <c r="YM15" s="48"/>
      <c r="YN15" s="48"/>
      <c r="YO15" s="48"/>
      <c r="YP15" s="48"/>
      <c r="YQ15" s="48"/>
      <c r="YR15" s="48"/>
      <c r="YS15" s="48"/>
      <c r="YT15" s="48"/>
      <c r="YU15" s="48"/>
      <c r="YV15" s="48"/>
      <c r="YW15" s="48"/>
      <c r="YX15" s="48"/>
      <c r="YY15" s="48"/>
      <c r="YZ15" s="48"/>
      <c r="ZA15" s="48"/>
      <c r="ZB15" s="48"/>
      <c r="ZC15" s="48"/>
      <c r="ZD15" s="48"/>
      <c r="ZE15" s="48"/>
      <c r="ZF15" s="48"/>
      <c r="ZG15" s="48"/>
      <c r="ZH15" s="48"/>
      <c r="ZI15" s="48"/>
      <c r="ZJ15" s="48"/>
      <c r="ZK15" s="48"/>
      <c r="ZL15" s="48"/>
      <c r="ZM15" s="48"/>
      <c r="ZN15" s="48"/>
      <c r="ZO15" s="48"/>
      <c r="ZP15" s="48"/>
      <c r="ZQ15" s="48"/>
      <c r="ZR15" s="48"/>
      <c r="ZS15" s="48"/>
      <c r="ZT15" s="48"/>
      <c r="ZU15" s="48"/>
      <c r="ZV15" s="48"/>
      <c r="ZW15" s="48"/>
      <c r="ZX15" s="48"/>
      <c r="ZY15" s="48"/>
      <c r="ZZ15" s="48"/>
      <c r="AAA15" s="48"/>
      <c r="AAB15" s="48"/>
      <c r="AAC15" s="48"/>
      <c r="AAD15" s="48"/>
      <c r="AAE15" s="48"/>
      <c r="AAF15" s="48"/>
      <c r="AAG15" s="48"/>
      <c r="AAH15" s="48"/>
      <c r="AAI15" s="48"/>
      <c r="AAJ15" s="48"/>
      <c r="AAK15" s="48"/>
      <c r="AAL15" s="48"/>
      <c r="AAM15" s="48"/>
      <c r="AAN15" s="48"/>
      <c r="AAO15" s="48"/>
      <c r="AAP15" s="48"/>
      <c r="AAQ15" s="48"/>
      <c r="AAR15" s="48"/>
      <c r="AAS15" s="48"/>
      <c r="AAT15" s="48"/>
      <c r="AAU15" s="48"/>
      <c r="AAV15" s="48"/>
      <c r="AAW15" s="48"/>
      <c r="AAX15" s="48"/>
      <c r="AAY15" s="48"/>
      <c r="AAZ15" s="48"/>
      <c r="ABA15" s="48"/>
      <c r="ABB15" s="48"/>
      <c r="ABC15" s="48"/>
      <c r="ABD15" s="48"/>
      <c r="ABE15" s="48"/>
      <c r="ABF15" s="48"/>
      <c r="ABG15" s="48"/>
      <c r="ABH15" s="48"/>
      <c r="ABI15" s="48"/>
      <c r="ABJ15" s="48"/>
      <c r="ABK15" s="48"/>
      <c r="ABL15" s="48"/>
      <c r="ABM15" s="48"/>
      <c r="ABN15" s="48"/>
      <c r="ABO15" s="48"/>
      <c r="ABP15" s="48"/>
      <c r="ABQ15" s="48"/>
      <c r="ABR15" s="48"/>
      <c r="ABS15" s="48"/>
      <c r="ABT15" s="48"/>
      <c r="ABU15" s="48"/>
      <c r="ABV15" s="48"/>
      <c r="ABW15" s="48"/>
      <c r="ABX15" s="48"/>
      <c r="ABY15" s="48"/>
      <c r="ABZ15" s="48"/>
      <c r="ACA15" s="48"/>
      <c r="ACB15" s="48"/>
    </row>
    <row r="16" spans="1:756" ht="15.6" customHeight="1">
      <c r="A16" s="675" t="s">
        <v>6185</v>
      </c>
      <c r="B16" s="749" t="s">
        <v>421</v>
      </c>
      <c r="C16" s="520">
        <v>108168550</v>
      </c>
      <c r="D16" s="543" t="s">
        <v>13838</v>
      </c>
      <c r="E16" s="1188">
        <v>1</v>
      </c>
      <c r="F16" s="1498"/>
      <c r="G16" s="542">
        <v>3.18</v>
      </c>
      <c r="H16" s="342">
        <f>IF(G16="","",G16-G16*COMPASS!$U$41)</f>
        <v>3.18</v>
      </c>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c r="DT16" s="48"/>
      <c r="DU16" s="48"/>
      <c r="DV16" s="48"/>
      <c r="DW16" s="48"/>
      <c r="DX16" s="48"/>
      <c r="DY16" s="48"/>
      <c r="DZ16" s="48"/>
      <c r="EA16" s="48"/>
      <c r="EB16" s="48"/>
      <c r="EC16" s="48"/>
      <c r="ED16" s="48"/>
      <c r="EE16" s="48"/>
      <c r="EF16" s="48"/>
      <c r="EG16" s="48"/>
      <c r="EH16" s="48"/>
      <c r="EI16" s="48"/>
      <c r="EJ16" s="48"/>
      <c r="EK16" s="48"/>
      <c r="EL16" s="48"/>
      <c r="EM16" s="48"/>
      <c r="EN16" s="48"/>
      <c r="EO16" s="48"/>
      <c r="EP16" s="48"/>
      <c r="EQ16" s="48"/>
      <c r="ER16" s="48"/>
      <c r="ES16" s="48"/>
      <c r="ET16" s="48"/>
      <c r="EU16" s="48"/>
      <c r="EV16" s="48"/>
      <c r="EW16" s="48"/>
      <c r="EX16" s="48"/>
      <c r="EY16" s="48"/>
      <c r="EZ16" s="48"/>
      <c r="FA16" s="48"/>
      <c r="FB16" s="48"/>
      <c r="FC16" s="48"/>
      <c r="FD16" s="48"/>
      <c r="FE16" s="48"/>
      <c r="FF16" s="48"/>
      <c r="FG16" s="48"/>
      <c r="FH16" s="48"/>
      <c r="FI16" s="48"/>
      <c r="FJ16" s="48"/>
      <c r="FK16" s="48"/>
      <c r="FL16" s="48"/>
      <c r="FM16" s="48"/>
      <c r="FN16" s="48"/>
      <c r="FO16" s="48"/>
      <c r="FP16" s="48"/>
      <c r="FQ16" s="48"/>
      <c r="FR16" s="48"/>
      <c r="FS16" s="48"/>
      <c r="FT16" s="48"/>
      <c r="FU16" s="48"/>
      <c r="FV16" s="48"/>
      <c r="FW16" s="48"/>
      <c r="FX16" s="48"/>
      <c r="FY16" s="48"/>
      <c r="FZ16" s="48"/>
      <c r="GA16" s="48"/>
      <c r="GB16" s="48"/>
      <c r="GC16" s="48"/>
      <c r="GD16" s="48"/>
      <c r="GE16" s="48"/>
      <c r="GF16" s="48"/>
      <c r="GG16" s="48"/>
      <c r="GH16" s="48"/>
      <c r="GI16" s="48"/>
      <c r="GJ16" s="48"/>
      <c r="GK16" s="48"/>
      <c r="GL16" s="48"/>
      <c r="GM16" s="48"/>
      <c r="GN16" s="48"/>
      <c r="GO16" s="48"/>
      <c r="GP16" s="48"/>
      <c r="GQ16" s="48"/>
      <c r="GR16" s="48"/>
      <c r="GS16" s="48"/>
      <c r="GT16" s="48"/>
      <c r="GU16" s="48"/>
      <c r="GV16" s="48"/>
      <c r="GW16" s="48"/>
      <c r="GX16" s="48"/>
      <c r="GY16" s="48"/>
      <c r="GZ16" s="48"/>
      <c r="HA16" s="48"/>
      <c r="HB16" s="48"/>
      <c r="HC16" s="48"/>
      <c r="HD16" s="48"/>
      <c r="HE16" s="48"/>
      <c r="HF16" s="48"/>
      <c r="HG16" s="48"/>
      <c r="HH16" s="48"/>
      <c r="HI16" s="48"/>
      <c r="HJ16" s="48"/>
      <c r="HK16" s="48"/>
      <c r="HL16" s="48"/>
      <c r="HM16" s="48"/>
      <c r="HN16" s="48"/>
      <c r="HO16" s="48"/>
      <c r="HP16" s="48"/>
      <c r="HQ16" s="48"/>
      <c r="HR16" s="48"/>
      <c r="HS16" s="48"/>
      <c r="HT16" s="48"/>
      <c r="HU16" s="48"/>
      <c r="HV16" s="48"/>
      <c r="HW16" s="48"/>
      <c r="HX16" s="48"/>
      <c r="HY16" s="48"/>
      <c r="HZ16" s="48"/>
      <c r="IA16" s="48"/>
      <c r="IB16" s="48"/>
      <c r="IC16" s="48"/>
      <c r="ID16" s="48"/>
      <c r="IE16" s="48"/>
      <c r="IF16" s="48"/>
      <c r="IG16" s="48"/>
      <c r="IH16" s="48"/>
      <c r="II16" s="48"/>
      <c r="IJ16" s="48"/>
      <c r="IK16" s="48"/>
      <c r="IL16" s="48"/>
      <c r="IM16" s="48"/>
      <c r="IN16" s="48"/>
      <c r="IO16" s="48"/>
      <c r="IP16" s="48"/>
      <c r="IQ16" s="48"/>
      <c r="IR16" s="48"/>
      <c r="IS16" s="48"/>
      <c r="IT16" s="48"/>
      <c r="IU16" s="48"/>
      <c r="IV16" s="48"/>
      <c r="IW16" s="48"/>
      <c r="IX16" s="48"/>
      <c r="IY16" s="48"/>
      <c r="IZ16" s="48"/>
      <c r="JA16" s="48"/>
      <c r="JB16" s="48"/>
      <c r="JC16" s="48"/>
      <c r="JD16" s="48"/>
      <c r="JE16" s="48"/>
      <c r="JF16" s="48"/>
      <c r="JG16" s="48"/>
      <c r="JH16" s="48"/>
      <c r="JI16" s="48"/>
      <c r="JJ16" s="48"/>
      <c r="JK16" s="48"/>
      <c r="JL16" s="48"/>
      <c r="JM16" s="48"/>
      <c r="JN16" s="48"/>
      <c r="JO16" s="48"/>
      <c r="JP16" s="48"/>
      <c r="JQ16" s="48"/>
      <c r="JR16" s="48"/>
      <c r="JS16" s="48"/>
      <c r="JT16" s="48"/>
      <c r="JU16" s="48"/>
      <c r="JV16" s="48"/>
      <c r="JW16" s="48"/>
      <c r="JX16" s="48"/>
      <c r="JY16" s="48"/>
      <c r="JZ16" s="48"/>
      <c r="KA16" s="48"/>
      <c r="KB16" s="48"/>
      <c r="KC16" s="48"/>
      <c r="KD16" s="48"/>
      <c r="KE16" s="48"/>
      <c r="KF16" s="48"/>
      <c r="KG16" s="48"/>
      <c r="KH16" s="48"/>
      <c r="KI16" s="48"/>
      <c r="KJ16" s="48"/>
      <c r="KK16" s="48"/>
      <c r="KL16" s="48"/>
      <c r="KM16" s="48"/>
      <c r="KN16" s="48"/>
      <c r="KO16" s="48"/>
      <c r="KP16" s="48"/>
      <c r="KQ16" s="48"/>
      <c r="KR16" s="48"/>
      <c r="KS16" s="48"/>
      <c r="KT16" s="48"/>
      <c r="KU16" s="48"/>
      <c r="KV16" s="48"/>
      <c r="KW16" s="48"/>
      <c r="KX16" s="48"/>
      <c r="KY16" s="48"/>
      <c r="KZ16" s="48"/>
      <c r="LA16" s="48"/>
      <c r="LB16" s="48"/>
      <c r="LC16" s="48"/>
      <c r="LD16" s="48"/>
      <c r="LE16" s="48"/>
      <c r="LF16" s="48"/>
      <c r="LG16" s="48"/>
      <c r="LH16" s="48"/>
      <c r="LI16" s="48"/>
      <c r="LJ16" s="48"/>
      <c r="LK16" s="48"/>
      <c r="LL16" s="48"/>
      <c r="LM16" s="48"/>
      <c r="LN16" s="48"/>
      <c r="LO16" s="48"/>
      <c r="LP16" s="48"/>
      <c r="LQ16" s="48"/>
      <c r="LR16" s="48"/>
      <c r="LS16" s="48"/>
      <c r="LT16" s="48"/>
      <c r="LU16" s="48"/>
      <c r="LV16" s="48"/>
      <c r="LW16" s="48"/>
      <c r="LX16" s="48"/>
      <c r="LY16" s="48"/>
      <c r="LZ16" s="48"/>
      <c r="MA16" s="48"/>
      <c r="MB16" s="48"/>
      <c r="MC16" s="48"/>
      <c r="MD16" s="48"/>
      <c r="ME16" s="48"/>
      <c r="MF16" s="48"/>
      <c r="MG16" s="48"/>
      <c r="MH16" s="48"/>
      <c r="MI16" s="48"/>
      <c r="MJ16" s="48"/>
      <c r="MK16" s="48"/>
      <c r="ML16" s="48"/>
      <c r="MM16" s="48"/>
      <c r="MN16" s="48"/>
      <c r="MO16" s="48"/>
      <c r="MP16" s="48"/>
      <c r="MQ16" s="48"/>
      <c r="MR16" s="48"/>
      <c r="MS16" s="48"/>
      <c r="MT16" s="48"/>
      <c r="MU16" s="48"/>
      <c r="MV16" s="48"/>
      <c r="MW16" s="48"/>
      <c r="MX16" s="48"/>
      <c r="MY16" s="48"/>
      <c r="MZ16" s="48"/>
      <c r="NA16" s="48"/>
      <c r="NB16" s="48"/>
      <c r="NC16" s="48"/>
      <c r="ND16" s="48"/>
      <c r="NE16" s="48"/>
      <c r="NF16" s="48"/>
      <c r="NG16" s="48"/>
      <c r="NH16" s="48"/>
      <c r="NI16" s="48"/>
      <c r="NJ16" s="48"/>
      <c r="NK16" s="48"/>
      <c r="NL16" s="48"/>
      <c r="NM16" s="48"/>
      <c r="NN16" s="48"/>
      <c r="NO16" s="48"/>
      <c r="NP16" s="48"/>
      <c r="NQ16" s="48"/>
      <c r="NR16" s="48"/>
      <c r="NS16" s="48"/>
      <c r="NT16" s="48"/>
      <c r="NU16" s="48"/>
      <c r="NV16" s="48"/>
      <c r="NW16" s="48"/>
      <c r="NX16" s="48"/>
      <c r="NY16" s="48"/>
      <c r="NZ16" s="48"/>
      <c r="OA16" s="48"/>
      <c r="OB16" s="48"/>
      <c r="OC16" s="48"/>
      <c r="OD16" s="48"/>
      <c r="OE16" s="48"/>
      <c r="OF16" s="48"/>
      <c r="OG16" s="48"/>
      <c r="OH16" s="48"/>
      <c r="OI16" s="48"/>
      <c r="OJ16" s="48"/>
      <c r="OK16" s="48"/>
      <c r="OL16" s="48"/>
      <c r="OM16" s="48"/>
      <c r="ON16" s="48"/>
      <c r="OO16" s="48"/>
      <c r="OP16" s="48"/>
      <c r="OQ16" s="48"/>
      <c r="OR16" s="48"/>
      <c r="OS16" s="48"/>
      <c r="OT16" s="48"/>
      <c r="OU16" s="48"/>
      <c r="OV16" s="48"/>
      <c r="OW16" s="48"/>
      <c r="OX16" s="48"/>
      <c r="OY16" s="48"/>
      <c r="OZ16" s="48"/>
      <c r="PA16" s="48"/>
      <c r="PB16" s="48"/>
      <c r="PC16" s="48"/>
      <c r="PD16" s="48"/>
      <c r="PE16" s="48"/>
      <c r="PF16" s="48"/>
      <c r="PG16" s="48"/>
      <c r="PH16" s="48"/>
      <c r="PI16" s="48"/>
      <c r="PJ16" s="48"/>
      <c r="PK16" s="48"/>
      <c r="PL16" s="48"/>
      <c r="PM16" s="48"/>
      <c r="PN16" s="48"/>
      <c r="PO16" s="48"/>
      <c r="PP16" s="48"/>
      <c r="PQ16" s="48"/>
      <c r="PR16" s="48"/>
      <c r="PS16" s="48"/>
      <c r="PT16" s="48"/>
      <c r="PU16" s="48"/>
      <c r="PV16" s="48"/>
      <c r="PW16" s="48"/>
      <c r="PX16" s="48"/>
      <c r="PY16" s="48"/>
      <c r="PZ16" s="48"/>
      <c r="QA16" s="48"/>
      <c r="QB16" s="48"/>
      <c r="QC16" s="48"/>
      <c r="QD16" s="48"/>
      <c r="QE16" s="48"/>
      <c r="QF16" s="48"/>
      <c r="QG16" s="48"/>
      <c r="QH16" s="48"/>
      <c r="QI16" s="48"/>
      <c r="QJ16" s="48"/>
      <c r="QK16" s="48"/>
      <c r="QL16" s="48"/>
      <c r="QM16" s="48"/>
      <c r="QN16" s="48"/>
      <c r="QO16" s="48"/>
      <c r="QP16" s="48"/>
      <c r="QQ16" s="48"/>
      <c r="QR16" s="48"/>
      <c r="QS16" s="48"/>
      <c r="QT16" s="48"/>
      <c r="QU16" s="48"/>
      <c r="QV16" s="48"/>
      <c r="QW16" s="48"/>
      <c r="QX16" s="48"/>
      <c r="QY16" s="48"/>
      <c r="QZ16" s="48"/>
      <c r="RA16" s="48"/>
      <c r="RB16" s="48"/>
      <c r="RC16" s="48"/>
      <c r="RD16" s="48"/>
      <c r="RE16" s="48"/>
      <c r="RF16" s="48"/>
      <c r="RG16" s="48"/>
      <c r="RH16" s="48"/>
      <c r="RI16" s="48"/>
      <c r="RJ16" s="48"/>
      <c r="RK16" s="48"/>
      <c r="RL16" s="48"/>
      <c r="RM16" s="48"/>
      <c r="RN16" s="48"/>
      <c r="RO16" s="48"/>
      <c r="RP16" s="48"/>
      <c r="RQ16" s="48"/>
      <c r="RR16" s="48"/>
      <c r="RS16" s="48"/>
      <c r="RT16" s="48"/>
      <c r="RU16" s="48"/>
      <c r="RV16" s="48"/>
      <c r="RW16" s="48"/>
      <c r="RX16" s="48"/>
      <c r="RY16" s="48"/>
      <c r="RZ16" s="48"/>
      <c r="SA16" s="48"/>
      <c r="SB16" s="48"/>
      <c r="SC16" s="48"/>
      <c r="SD16" s="48"/>
      <c r="SE16" s="48"/>
      <c r="SF16" s="48"/>
      <c r="SG16" s="48"/>
      <c r="SH16" s="48"/>
      <c r="SI16" s="48"/>
      <c r="SJ16" s="48"/>
      <c r="SK16" s="48"/>
      <c r="SL16" s="48"/>
      <c r="SM16" s="48"/>
      <c r="SN16" s="48"/>
      <c r="SO16" s="48"/>
      <c r="SP16" s="48"/>
      <c r="SQ16" s="48"/>
      <c r="SR16" s="48"/>
      <c r="SS16" s="48"/>
      <c r="ST16" s="48"/>
      <c r="SU16" s="48"/>
      <c r="SV16" s="48"/>
      <c r="SW16" s="48"/>
      <c r="SX16" s="48"/>
      <c r="SY16" s="48"/>
      <c r="SZ16" s="48"/>
      <c r="TA16" s="48"/>
      <c r="TB16" s="48"/>
      <c r="TC16" s="48"/>
      <c r="TD16" s="48"/>
      <c r="TE16" s="48"/>
      <c r="TF16" s="48"/>
      <c r="TG16" s="48"/>
      <c r="TH16" s="48"/>
      <c r="TI16" s="48"/>
      <c r="TJ16" s="48"/>
      <c r="TK16" s="48"/>
      <c r="TL16" s="48"/>
      <c r="TM16" s="48"/>
      <c r="TN16" s="48"/>
      <c r="TO16" s="48"/>
      <c r="TP16" s="48"/>
      <c r="TQ16" s="48"/>
      <c r="TR16" s="48"/>
      <c r="TS16" s="48"/>
      <c r="TT16" s="48"/>
      <c r="TU16" s="48"/>
      <c r="TV16" s="48"/>
      <c r="TW16" s="48"/>
      <c r="TX16" s="48"/>
      <c r="TY16" s="48"/>
      <c r="TZ16" s="48"/>
      <c r="UA16" s="48"/>
      <c r="UB16" s="48"/>
      <c r="UC16" s="48"/>
      <c r="UD16" s="48"/>
      <c r="UE16" s="48"/>
      <c r="UF16" s="48"/>
      <c r="UG16" s="48"/>
      <c r="UH16" s="48"/>
      <c r="UI16" s="48"/>
      <c r="UJ16" s="48"/>
      <c r="UK16" s="48"/>
      <c r="UL16" s="48"/>
      <c r="UM16" s="48"/>
      <c r="UN16" s="48"/>
      <c r="UO16" s="48"/>
      <c r="UP16" s="48"/>
      <c r="UQ16" s="48"/>
      <c r="UR16" s="48"/>
      <c r="US16" s="48"/>
      <c r="UT16" s="48"/>
      <c r="UU16" s="48"/>
      <c r="UV16" s="48"/>
      <c r="UW16" s="48"/>
      <c r="UX16" s="48"/>
      <c r="UY16" s="48"/>
      <c r="UZ16" s="48"/>
      <c r="VA16" s="48"/>
      <c r="VB16" s="48"/>
      <c r="VC16" s="48"/>
      <c r="VD16" s="48"/>
      <c r="VE16" s="48"/>
      <c r="VF16" s="48"/>
      <c r="VG16" s="48"/>
      <c r="VH16" s="48"/>
      <c r="VI16" s="48"/>
      <c r="VJ16" s="48"/>
      <c r="VK16" s="48"/>
      <c r="VL16" s="48"/>
      <c r="VM16" s="48"/>
      <c r="VN16" s="48"/>
      <c r="VO16" s="48"/>
      <c r="VP16" s="48"/>
      <c r="VQ16" s="48"/>
      <c r="VR16" s="48"/>
      <c r="VS16" s="48"/>
      <c r="VT16" s="48"/>
      <c r="VU16" s="48"/>
      <c r="VV16" s="48"/>
      <c r="VW16" s="48"/>
      <c r="VX16" s="48"/>
      <c r="VY16" s="48"/>
      <c r="VZ16" s="48"/>
      <c r="WA16" s="48"/>
      <c r="WB16" s="48"/>
      <c r="WC16" s="48"/>
      <c r="WD16" s="48"/>
      <c r="WE16" s="48"/>
      <c r="WF16" s="48"/>
      <c r="WG16" s="48"/>
      <c r="WH16" s="48"/>
      <c r="WI16" s="48"/>
      <c r="WJ16" s="48"/>
      <c r="WK16" s="48"/>
      <c r="WL16" s="48"/>
      <c r="WM16" s="48"/>
      <c r="WN16" s="48"/>
      <c r="WO16" s="48"/>
      <c r="WP16" s="48"/>
      <c r="WQ16" s="48"/>
      <c r="WR16" s="48"/>
      <c r="WS16" s="48"/>
      <c r="WT16" s="48"/>
      <c r="WU16" s="48"/>
      <c r="WV16" s="48"/>
      <c r="WW16" s="48"/>
      <c r="WX16" s="48"/>
      <c r="WY16" s="48"/>
      <c r="WZ16" s="48"/>
      <c r="XA16" s="48"/>
      <c r="XB16" s="48"/>
      <c r="XC16" s="48"/>
      <c r="XD16" s="48"/>
      <c r="XE16" s="48"/>
      <c r="XF16" s="48"/>
      <c r="XG16" s="48"/>
      <c r="XH16" s="48"/>
      <c r="XI16" s="48"/>
      <c r="XJ16" s="48"/>
      <c r="XK16" s="48"/>
      <c r="XL16" s="48"/>
      <c r="XM16" s="48"/>
      <c r="XN16" s="48"/>
      <c r="XO16" s="48"/>
      <c r="XP16" s="48"/>
      <c r="XQ16" s="48"/>
      <c r="XR16" s="48"/>
      <c r="XS16" s="48"/>
      <c r="XT16" s="48"/>
      <c r="XU16" s="48"/>
      <c r="XV16" s="48"/>
      <c r="XW16" s="48"/>
      <c r="XX16" s="48"/>
      <c r="XY16" s="48"/>
      <c r="XZ16" s="48"/>
      <c r="YA16" s="48"/>
      <c r="YB16" s="48"/>
      <c r="YC16" s="48"/>
      <c r="YD16" s="48"/>
      <c r="YE16" s="48"/>
      <c r="YF16" s="48"/>
      <c r="YG16" s="48"/>
      <c r="YH16" s="48"/>
      <c r="YI16" s="48"/>
      <c r="YJ16" s="48"/>
      <c r="YK16" s="48"/>
      <c r="YL16" s="48"/>
      <c r="YM16" s="48"/>
      <c r="YN16" s="48"/>
      <c r="YO16" s="48"/>
      <c r="YP16" s="48"/>
      <c r="YQ16" s="48"/>
      <c r="YR16" s="48"/>
      <c r="YS16" s="48"/>
      <c r="YT16" s="48"/>
      <c r="YU16" s="48"/>
      <c r="YV16" s="48"/>
      <c r="YW16" s="48"/>
      <c r="YX16" s="48"/>
      <c r="YY16" s="48"/>
      <c r="YZ16" s="48"/>
      <c r="ZA16" s="48"/>
      <c r="ZB16" s="48"/>
      <c r="ZC16" s="48"/>
      <c r="ZD16" s="48"/>
      <c r="ZE16" s="48"/>
      <c r="ZF16" s="48"/>
      <c r="ZG16" s="48"/>
      <c r="ZH16" s="48"/>
      <c r="ZI16" s="48"/>
      <c r="ZJ16" s="48"/>
      <c r="ZK16" s="48"/>
      <c r="ZL16" s="48"/>
      <c r="ZM16" s="48"/>
      <c r="ZN16" s="48"/>
      <c r="ZO16" s="48"/>
      <c r="ZP16" s="48"/>
      <c r="ZQ16" s="48"/>
      <c r="ZR16" s="48"/>
      <c r="ZS16" s="48"/>
      <c r="ZT16" s="48"/>
      <c r="ZU16" s="48"/>
      <c r="ZV16" s="48"/>
      <c r="ZW16" s="48"/>
      <c r="ZX16" s="48"/>
      <c r="ZY16" s="48"/>
      <c r="ZZ16" s="48"/>
      <c r="AAA16" s="48"/>
      <c r="AAB16" s="48"/>
      <c r="AAC16" s="48"/>
      <c r="AAD16" s="48"/>
      <c r="AAE16" s="48"/>
      <c r="AAF16" s="48"/>
      <c r="AAG16" s="48"/>
      <c r="AAH16" s="48"/>
      <c r="AAI16" s="48"/>
      <c r="AAJ16" s="48"/>
      <c r="AAK16" s="48"/>
      <c r="AAL16" s="48"/>
      <c r="AAM16" s="48"/>
      <c r="AAN16" s="48"/>
      <c r="AAO16" s="48"/>
      <c r="AAP16" s="48"/>
      <c r="AAQ16" s="48"/>
      <c r="AAR16" s="48"/>
      <c r="AAS16" s="48"/>
      <c r="AAT16" s="48"/>
      <c r="AAU16" s="48"/>
      <c r="AAV16" s="48"/>
      <c r="AAW16" s="48"/>
      <c r="AAX16" s="48"/>
      <c r="AAY16" s="48"/>
      <c r="AAZ16" s="48"/>
      <c r="ABA16" s="48"/>
      <c r="ABB16" s="48"/>
      <c r="ABC16" s="48"/>
      <c r="ABD16" s="48"/>
      <c r="ABE16" s="48"/>
      <c r="ABF16" s="48"/>
      <c r="ABG16" s="48"/>
      <c r="ABH16" s="48"/>
      <c r="ABI16" s="48"/>
      <c r="ABJ16" s="48"/>
      <c r="ABK16" s="48"/>
      <c r="ABL16" s="48"/>
      <c r="ABM16" s="48"/>
      <c r="ABN16" s="48"/>
      <c r="ABO16" s="48"/>
      <c r="ABP16" s="48"/>
      <c r="ABQ16" s="48"/>
      <c r="ABR16" s="48"/>
      <c r="ABS16" s="48"/>
      <c r="ABT16" s="48"/>
      <c r="ABU16" s="48"/>
      <c r="ABV16" s="48"/>
      <c r="ABW16" s="48"/>
      <c r="ABX16" s="48"/>
      <c r="ABY16" s="48"/>
      <c r="ABZ16" s="48"/>
      <c r="ACA16" s="48"/>
      <c r="ACB16" s="48"/>
    </row>
    <row r="17" spans="1:756" ht="15.6" customHeight="1">
      <c r="A17" s="675" t="s">
        <v>6186</v>
      </c>
      <c r="B17" s="749" t="s">
        <v>421</v>
      </c>
      <c r="C17" s="520">
        <v>107067928</v>
      </c>
      <c r="D17" s="543" t="s">
        <v>21050</v>
      </c>
      <c r="E17" s="1193">
        <v>100</v>
      </c>
      <c r="F17" s="1498"/>
      <c r="G17" s="542">
        <v>0.52499999999999991</v>
      </c>
      <c r="H17" s="342">
        <f>IF(G17="","",G17-G17*COMPASS!$U$41)</f>
        <v>0.52499999999999991</v>
      </c>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c r="FT17" s="48"/>
      <c r="FU17" s="48"/>
      <c r="FV17" s="48"/>
      <c r="FW17" s="48"/>
      <c r="FX17" s="48"/>
      <c r="FY17" s="48"/>
      <c r="FZ17" s="48"/>
      <c r="GA17" s="48"/>
      <c r="GB17" s="48"/>
      <c r="GC17" s="48"/>
      <c r="GD17" s="48"/>
      <c r="GE17" s="48"/>
      <c r="GF17" s="48"/>
      <c r="GG17" s="48"/>
      <c r="GH17" s="48"/>
      <c r="GI17" s="48"/>
      <c r="GJ17" s="48"/>
      <c r="GK17" s="48"/>
      <c r="GL17" s="48"/>
      <c r="GM17" s="48"/>
      <c r="GN17" s="48"/>
      <c r="GO17" s="48"/>
      <c r="GP17" s="48"/>
      <c r="GQ17" s="48"/>
      <c r="GR17" s="48"/>
      <c r="GS17" s="48"/>
      <c r="GT17" s="48"/>
      <c r="GU17" s="48"/>
      <c r="GV17" s="48"/>
      <c r="GW17" s="48"/>
      <c r="GX17" s="48"/>
      <c r="GY17" s="48"/>
      <c r="GZ17" s="48"/>
      <c r="HA17" s="48"/>
      <c r="HB17" s="48"/>
      <c r="HC17" s="48"/>
      <c r="HD17" s="48"/>
      <c r="HE17" s="48"/>
      <c r="HF17" s="48"/>
      <c r="HG17" s="48"/>
      <c r="HH17" s="48"/>
      <c r="HI17" s="48"/>
      <c r="HJ17" s="48"/>
      <c r="HK17" s="48"/>
      <c r="HL17" s="48"/>
      <c r="HM17" s="48"/>
      <c r="HN17" s="48"/>
      <c r="HO17" s="48"/>
      <c r="HP17" s="48"/>
      <c r="HQ17" s="48"/>
      <c r="HR17" s="48"/>
      <c r="HS17" s="48"/>
      <c r="HT17" s="48"/>
      <c r="HU17" s="48"/>
      <c r="HV17" s="48"/>
      <c r="HW17" s="48"/>
      <c r="HX17" s="48"/>
      <c r="HY17" s="48"/>
      <c r="HZ17" s="48"/>
      <c r="IA17" s="48"/>
      <c r="IB17" s="48"/>
      <c r="IC17" s="48"/>
      <c r="ID17" s="48"/>
      <c r="IE17" s="48"/>
      <c r="IF17" s="48"/>
      <c r="IG17" s="48"/>
      <c r="IH17" s="48"/>
      <c r="II17" s="48"/>
      <c r="IJ17" s="48"/>
      <c r="IK17" s="48"/>
      <c r="IL17" s="48"/>
      <c r="IM17" s="48"/>
      <c r="IN17" s="48"/>
      <c r="IO17" s="48"/>
      <c r="IP17" s="48"/>
      <c r="IQ17" s="48"/>
      <c r="IR17" s="48"/>
      <c r="IS17" s="48"/>
      <c r="IT17" s="48"/>
      <c r="IU17" s="48"/>
      <c r="IV17" s="48"/>
      <c r="IW17" s="48"/>
      <c r="IX17" s="48"/>
      <c r="IY17" s="48"/>
      <c r="IZ17" s="48"/>
      <c r="JA17" s="48"/>
      <c r="JB17" s="48"/>
      <c r="JC17" s="48"/>
      <c r="JD17" s="48"/>
      <c r="JE17" s="48"/>
      <c r="JF17" s="48"/>
      <c r="JG17" s="48"/>
      <c r="JH17" s="48"/>
      <c r="JI17" s="48"/>
      <c r="JJ17" s="48"/>
      <c r="JK17" s="48"/>
      <c r="JL17" s="48"/>
      <c r="JM17" s="48"/>
      <c r="JN17" s="48"/>
      <c r="JO17" s="48"/>
      <c r="JP17" s="48"/>
      <c r="JQ17" s="48"/>
      <c r="JR17" s="48"/>
      <c r="JS17" s="48"/>
      <c r="JT17" s="48"/>
      <c r="JU17" s="48"/>
      <c r="JV17" s="48"/>
      <c r="JW17" s="48"/>
      <c r="JX17" s="48"/>
      <c r="JY17" s="48"/>
      <c r="JZ17" s="48"/>
      <c r="KA17" s="48"/>
      <c r="KB17" s="48"/>
      <c r="KC17" s="48"/>
      <c r="KD17" s="48"/>
      <c r="KE17" s="48"/>
      <c r="KF17" s="48"/>
      <c r="KG17" s="48"/>
      <c r="KH17" s="48"/>
      <c r="KI17" s="48"/>
      <c r="KJ17" s="48"/>
      <c r="KK17" s="48"/>
      <c r="KL17" s="48"/>
      <c r="KM17" s="48"/>
      <c r="KN17" s="48"/>
      <c r="KO17" s="48"/>
      <c r="KP17" s="48"/>
      <c r="KQ17" s="48"/>
      <c r="KR17" s="48"/>
      <c r="KS17" s="48"/>
      <c r="KT17" s="48"/>
      <c r="KU17" s="48"/>
      <c r="KV17" s="48"/>
      <c r="KW17" s="48"/>
      <c r="KX17" s="48"/>
      <c r="KY17" s="48"/>
      <c r="KZ17" s="48"/>
      <c r="LA17" s="48"/>
      <c r="LB17" s="48"/>
      <c r="LC17" s="48"/>
      <c r="LD17" s="48"/>
      <c r="LE17" s="48"/>
      <c r="LF17" s="48"/>
      <c r="LG17" s="48"/>
      <c r="LH17" s="48"/>
      <c r="LI17" s="48"/>
      <c r="LJ17" s="48"/>
      <c r="LK17" s="48"/>
      <c r="LL17" s="48"/>
      <c r="LM17" s="48"/>
      <c r="LN17" s="48"/>
      <c r="LO17" s="48"/>
      <c r="LP17" s="48"/>
      <c r="LQ17" s="48"/>
      <c r="LR17" s="48"/>
      <c r="LS17" s="48"/>
      <c r="LT17" s="48"/>
      <c r="LU17" s="48"/>
      <c r="LV17" s="48"/>
      <c r="LW17" s="48"/>
      <c r="LX17" s="48"/>
      <c r="LY17" s="48"/>
      <c r="LZ17" s="48"/>
      <c r="MA17" s="48"/>
      <c r="MB17" s="48"/>
      <c r="MC17" s="48"/>
      <c r="MD17" s="48"/>
      <c r="ME17" s="48"/>
      <c r="MF17" s="48"/>
      <c r="MG17" s="48"/>
      <c r="MH17" s="48"/>
      <c r="MI17" s="48"/>
      <c r="MJ17" s="48"/>
      <c r="MK17" s="48"/>
      <c r="ML17" s="48"/>
      <c r="MM17" s="48"/>
      <c r="MN17" s="48"/>
      <c r="MO17" s="48"/>
      <c r="MP17" s="48"/>
      <c r="MQ17" s="48"/>
      <c r="MR17" s="48"/>
      <c r="MS17" s="48"/>
      <c r="MT17" s="48"/>
      <c r="MU17" s="48"/>
      <c r="MV17" s="48"/>
      <c r="MW17" s="48"/>
      <c r="MX17" s="48"/>
      <c r="MY17" s="48"/>
      <c r="MZ17" s="48"/>
      <c r="NA17" s="48"/>
      <c r="NB17" s="48"/>
      <c r="NC17" s="48"/>
      <c r="ND17" s="48"/>
      <c r="NE17" s="48"/>
      <c r="NF17" s="48"/>
      <c r="NG17" s="48"/>
      <c r="NH17" s="48"/>
      <c r="NI17" s="48"/>
      <c r="NJ17" s="48"/>
      <c r="NK17" s="48"/>
      <c r="NL17" s="48"/>
      <c r="NM17" s="48"/>
      <c r="NN17" s="48"/>
      <c r="NO17" s="48"/>
      <c r="NP17" s="48"/>
      <c r="NQ17" s="48"/>
      <c r="NR17" s="48"/>
      <c r="NS17" s="48"/>
      <c r="NT17" s="48"/>
      <c r="NU17" s="48"/>
      <c r="NV17" s="48"/>
      <c r="NW17" s="48"/>
      <c r="NX17" s="48"/>
      <c r="NY17" s="48"/>
      <c r="NZ17" s="48"/>
      <c r="OA17" s="48"/>
      <c r="OB17" s="48"/>
      <c r="OC17" s="48"/>
      <c r="OD17" s="48"/>
      <c r="OE17" s="48"/>
      <c r="OF17" s="48"/>
      <c r="OG17" s="48"/>
      <c r="OH17" s="48"/>
      <c r="OI17" s="48"/>
      <c r="OJ17" s="48"/>
      <c r="OK17" s="48"/>
      <c r="OL17" s="48"/>
      <c r="OM17" s="48"/>
      <c r="ON17" s="48"/>
      <c r="OO17" s="48"/>
      <c r="OP17" s="48"/>
      <c r="OQ17" s="48"/>
      <c r="OR17" s="48"/>
      <c r="OS17" s="48"/>
      <c r="OT17" s="48"/>
      <c r="OU17" s="48"/>
      <c r="OV17" s="48"/>
      <c r="OW17" s="48"/>
      <c r="OX17" s="48"/>
      <c r="OY17" s="48"/>
      <c r="OZ17" s="48"/>
      <c r="PA17" s="48"/>
      <c r="PB17" s="48"/>
      <c r="PC17" s="48"/>
      <c r="PD17" s="48"/>
      <c r="PE17" s="48"/>
      <c r="PF17" s="48"/>
      <c r="PG17" s="48"/>
      <c r="PH17" s="48"/>
      <c r="PI17" s="48"/>
      <c r="PJ17" s="48"/>
      <c r="PK17" s="48"/>
      <c r="PL17" s="48"/>
      <c r="PM17" s="48"/>
      <c r="PN17" s="48"/>
      <c r="PO17" s="48"/>
      <c r="PP17" s="48"/>
      <c r="PQ17" s="48"/>
      <c r="PR17" s="48"/>
      <c r="PS17" s="48"/>
      <c r="PT17" s="48"/>
      <c r="PU17" s="48"/>
      <c r="PV17" s="48"/>
      <c r="PW17" s="48"/>
      <c r="PX17" s="48"/>
      <c r="PY17" s="48"/>
      <c r="PZ17" s="48"/>
      <c r="QA17" s="48"/>
      <c r="QB17" s="48"/>
      <c r="QC17" s="48"/>
      <c r="QD17" s="48"/>
      <c r="QE17" s="48"/>
      <c r="QF17" s="48"/>
      <c r="QG17" s="48"/>
      <c r="QH17" s="48"/>
      <c r="QI17" s="48"/>
      <c r="QJ17" s="48"/>
      <c r="QK17" s="48"/>
      <c r="QL17" s="48"/>
      <c r="QM17" s="48"/>
      <c r="QN17" s="48"/>
      <c r="QO17" s="48"/>
      <c r="QP17" s="48"/>
      <c r="QQ17" s="48"/>
      <c r="QR17" s="48"/>
      <c r="QS17" s="48"/>
      <c r="QT17" s="48"/>
      <c r="QU17" s="48"/>
      <c r="QV17" s="48"/>
      <c r="QW17" s="48"/>
      <c r="QX17" s="48"/>
      <c r="QY17" s="48"/>
      <c r="QZ17" s="48"/>
      <c r="RA17" s="48"/>
      <c r="RB17" s="48"/>
      <c r="RC17" s="48"/>
      <c r="RD17" s="48"/>
      <c r="RE17" s="48"/>
      <c r="RF17" s="48"/>
      <c r="RG17" s="48"/>
      <c r="RH17" s="48"/>
      <c r="RI17" s="48"/>
      <c r="RJ17" s="48"/>
      <c r="RK17" s="48"/>
      <c r="RL17" s="48"/>
      <c r="RM17" s="48"/>
      <c r="RN17" s="48"/>
      <c r="RO17" s="48"/>
      <c r="RP17" s="48"/>
      <c r="RQ17" s="48"/>
      <c r="RR17" s="48"/>
      <c r="RS17" s="48"/>
      <c r="RT17" s="48"/>
      <c r="RU17" s="48"/>
      <c r="RV17" s="48"/>
      <c r="RW17" s="48"/>
      <c r="RX17" s="48"/>
      <c r="RY17" s="48"/>
      <c r="RZ17" s="48"/>
      <c r="SA17" s="48"/>
      <c r="SB17" s="48"/>
      <c r="SC17" s="48"/>
      <c r="SD17" s="48"/>
      <c r="SE17" s="48"/>
      <c r="SF17" s="48"/>
      <c r="SG17" s="48"/>
      <c r="SH17" s="48"/>
      <c r="SI17" s="48"/>
      <c r="SJ17" s="48"/>
      <c r="SK17" s="48"/>
      <c r="SL17" s="48"/>
      <c r="SM17" s="48"/>
      <c r="SN17" s="48"/>
      <c r="SO17" s="48"/>
      <c r="SP17" s="48"/>
      <c r="SQ17" s="48"/>
      <c r="SR17" s="48"/>
      <c r="SS17" s="48"/>
      <c r="ST17" s="48"/>
      <c r="SU17" s="48"/>
      <c r="SV17" s="48"/>
      <c r="SW17" s="48"/>
      <c r="SX17" s="48"/>
      <c r="SY17" s="48"/>
      <c r="SZ17" s="48"/>
      <c r="TA17" s="48"/>
      <c r="TB17" s="48"/>
      <c r="TC17" s="48"/>
      <c r="TD17" s="48"/>
      <c r="TE17" s="48"/>
      <c r="TF17" s="48"/>
      <c r="TG17" s="48"/>
      <c r="TH17" s="48"/>
      <c r="TI17" s="48"/>
      <c r="TJ17" s="48"/>
      <c r="TK17" s="48"/>
      <c r="TL17" s="48"/>
      <c r="TM17" s="48"/>
      <c r="TN17" s="48"/>
      <c r="TO17" s="48"/>
      <c r="TP17" s="48"/>
      <c r="TQ17" s="48"/>
      <c r="TR17" s="48"/>
      <c r="TS17" s="48"/>
      <c r="TT17" s="48"/>
      <c r="TU17" s="48"/>
      <c r="TV17" s="48"/>
      <c r="TW17" s="48"/>
      <c r="TX17" s="48"/>
      <c r="TY17" s="48"/>
      <c r="TZ17" s="48"/>
      <c r="UA17" s="48"/>
      <c r="UB17" s="48"/>
      <c r="UC17" s="48"/>
      <c r="UD17" s="48"/>
      <c r="UE17" s="48"/>
      <c r="UF17" s="48"/>
      <c r="UG17" s="48"/>
      <c r="UH17" s="48"/>
      <c r="UI17" s="48"/>
      <c r="UJ17" s="48"/>
      <c r="UK17" s="48"/>
      <c r="UL17" s="48"/>
      <c r="UM17" s="48"/>
      <c r="UN17" s="48"/>
      <c r="UO17" s="48"/>
      <c r="UP17" s="48"/>
      <c r="UQ17" s="48"/>
      <c r="UR17" s="48"/>
      <c r="US17" s="48"/>
      <c r="UT17" s="48"/>
      <c r="UU17" s="48"/>
      <c r="UV17" s="48"/>
      <c r="UW17" s="48"/>
      <c r="UX17" s="48"/>
      <c r="UY17" s="48"/>
      <c r="UZ17" s="48"/>
      <c r="VA17" s="48"/>
      <c r="VB17" s="48"/>
      <c r="VC17" s="48"/>
      <c r="VD17" s="48"/>
      <c r="VE17" s="48"/>
      <c r="VF17" s="48"/>
      <c r="VG17" s="48"/>
      <c r="VH17" s="48"/>
      <c r="VI17" s="48"/>
      <c r="VJ17" s="48"/>
      <c r="VK17" s="48"/>
      <c r="VL17" s="48"/>
      <c r="VM17" s="48"/>
      <c r="VN17" s="48"/>
      <c r="VO17" s="48"/>
      <c r="VP17" s="48"/>
      <c r="VQ17" s="48"/>
      <c r="VR17" s="48"/>
      <c r="VS17" s="48"/>
      <c r="VT17" s="48"/>
      <c r="VU17" s="48"/>
      <c r="VV17" s="48"/>
      <c r="VW17" s="48"/>
      <c r="VX17" s="48"/>
      <c r="VY17" s="48"/>
      <c r="VZ17" s="48"/>
      <c r="WA17" s="48"/>
      <c r="WB17" s="48"/>
      <c r="WC17" s="48"/>
      <c r="WD17" s="48"/>
      <c r="WE17" s="48"/>
      <c r="WF17" s="48"/>
      <c r="WG17" s="48"/>
      <c r="WH17" s="48"/>
      <c r="WI17" s="48"/>
      <c r="WJ17" s="48"/>
      <c r="WK17" s="48"/>
      <c r="WL17" s="48"/>
      <c r="WM17" s="48"/>
      <c r="WN17" s="48"/>
      <c r="WO17" s="48"/>
      <c r="WP17" s="48"/>
      <c r="WQ17" s="48"/>
      <c r="WR17" s="48"/>
      <c r="WS17" s="48"/>
      <c r="WT17" s="48"/>
      <c r="WU17" s="48"/>
      <c r="WV17" s="48"/>
      <c r="WW17" s="48"/>
      <c r="WX17" s="48"/>
      <c r="WY17" s="48"/>
      <c r="WZ17" s="48"/>
      <c r="XA17" s="48"/>
      <c r="XB17" s="48"/>
      <c r="XC17" s="48"/>
      <c r="XD17" s="48"/>
      <c r="XE17" s="48"/>
      <c r="XF17" s="48"/>
      <c r="XG17" s="48"/>
      <c r="XH17" s="48"/>
      <c r="XI17" s="48"/>
      <c r="XJ17" s="48"/>
      <c r="XK17" s="48"/>
      <c r="XL17" s="48"/>
      <c r="XM17" s="48"/>
      <c r="XN17" s="48"/>
      <c r="XO17" s="48"/>
      <c r="XP17" s="48"/>
      <c r="XQ17" s="48"/>
      <c r="XR17" s="48"/>
      <c r="XS17" s="48"/>
      <c r="XT17" s="48"/>
      <c r="XU17" s="48"/>
      <c r="XV17" s="48"/>
      <c r="XW17" s="48"/>
      <c r="XX17" s="48"/>
      <c r="XY17" s="48"/>
      <c r="XZ17" s="48"/>
      <c r="YA17" s="48"/>
      <c r="YB17" s="48"/>
      <c r="YC17" s="48"/>
      <c r="YD17" s="48"/>
      <c r="YE17" s="48"/>
      <c r="YF17" s="48"/>
      <c r="YG17" s="48"/>
      <c r="YH17" s="48"/>
      <c r="YI17" s="48"/>
      <c r="YJ17" s="48"/>
      <c r="YK17" s="48"/>
      <c r="YL17" s="48"/>
      <c r="YM17" s="48"/>
      <c r="YN17" s="48"/>
      <c r="YO17" s="48"/>
      <c r="YP17" s="48"/>
      <c r="YQ17" s="48"/>
      <c r="YR17" s="48"/>
      <c r="YS17" s="48"/>
      <c r="YT17" s="48"/>
      <c r="YU17" s="48"/>
      <c r="YV17" s="48"/>
      <c r="YW17" s="48"/>
      <c r="YX17" s="48"/>
      <c r="YY17" s="48"/>
      <c r="YZ17" s="48"/>
      <c r="ZA17" s="48"/>
      <c r="ZB17" s="48"/>
      <c r="ZC17" s="48"/>
      <c r="ZD17" s="48"/>
      <c r="ZE17" s="48"/>
      <c r="ZF17" s="48"/>
      <c r="ZG17" s="48"/>
      <c r="ZH17" s="48"/>
      <c r="ZI17" s="48"/>
      <c r="ZJ17" s="48"/>
      <c r="ZK17" s="48"/>
      <c r="ZL17" s="48"/>
      <c r="ZM17" s="48"/>
      <c r="ZN17" s="48"/>
      <c r="ZO17" s="48"/>
      <c r="ZP17" s="48"/>
      <c r="ZQ17" s="48"/>
      <c r="ZR17" s="48"/>
      <c r="ZS17" s="48"/>
      <c r="ZT17" s="48"/>
      <c r="ZU17" s="48"/>
      <c r="ZV17" s="48"/>
      <c r="ZW17" s="48"/>
      <c r="ZX17" s="48"/>
      <c r="ZY17" s="48"/>
      <c r="ZZ17" s="48"/>
      <c r="AAA17" s="48"/>
      <c r="AAB17" s="48"/>
      <c r="AAC17" s="48"/>
      <c r="AAD17" s="48"/>
      <c r="AAE17" s="48"/>
      <c r="AAF17" s="48"/>
      <c r="AAG17" s="48"/>
      <c r="AAH17" s="48"/>
      <c r="AAI17" s="48"/>
      <c r="AAJ17" s="48"/>
      <c r="AAK17" s="48"/>
      <c r="AAL17" s="48"/>
      <c r="AAM17" s="48"/>
      <c r="AAN17" s="48"/>
      <c r="AAO17" s="48"/>
      <c r="AAP17" s="48"/>
      <c r="AAQ17" s="48"/>
      <c r="AAR17" s="48"/>
      <c r="AAS17" s="48"/>
      <c r="AAT17" s="48"/>
      <c r="AAU17" s="48"/>
      <c r="AAV17" s="48"/>
      <c r="AAW17" s="48"/>
      <c r="AAX17" s="48"/>
      <c r="AAY17" s="48"/>
      <c r="AAZ17" s="48"/>
      <c r="ABA17" s="48"/>
      <c r="ABB17" s="48"/>
      <c r="ABC17" s="48"/>
      <c r="ABD17" s="48"/>
      <c r="ABE17" s="48"/>
      <c r="ABF17" s="48"/>
      <c r="ABG17" s="48"/>
      <c r="ABH17" s="48"/>
      <c r="ABI17" s="48"/>
      <c r="ABJ17" s="48"/>
      <c r="ABK17" s="48"/>
      <c r="ABL17" s="48"/>
      <c r="ABM17" s="48"/>
      <c r="ABN17" s="48"/>
      <c r="ABO17" s="48"/>
      <c r="ABP17" s="48"/>
      <c r="ABQ17" s="48"/>
      <c r="ABR17" s="48"/>
      <c r="ABS17" s="48"/>
      <c r="ABT17" s="48"/>
      <c r="ABU17" s="48"/>
      <c r="ABV17" s="48"/>
      <c r="ABW17" s="48"/>
      <c r="ABX17" s="48"/>
      <c r="ABY17" s="48"/>
      <c r="ABZ17" s="48"/>
      <c r="ACA17" s="48"/>
      <c r="ACB17" s="48"/>
    </row>
    <row r="18" spans="1:756" ht="15.6" customHeight="1">
      <c r="A18" s="675" t="s">
        <v>6187</v>
      </c>
      <c r="B18" s="749" t="s">
        <v>421</v>
      </c>
      <c r="C18" s="520">
        <v>107067860</v>
      </c>
      <c r="D18" s="543" t="s">
        <v>21051</v>
      </c>
      <c r="E18" s="1194">
        <v>100</v>
      </c>
      <c r="F18" s="1498"/>
      <c r="G18" s="542">
        <v>0.52499999999999991</v>
      </c>
      <c r="H18" s="342">
        <f>IF(G18="","",G18-G18*COMPASS!$U$41)</f>
        <v>0.52499999999999991</v>
      </c>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c r="DT18" s="48"/>
      <c r="DU18" s="48"/>
      <c r="DV18" s="48"/>
      <c r="DW18" s="48"/>
      <c r="DX18" s="48"/>
      <c r="DY18" s="48"/>
      <c r="DZ18" s="48"/>
      <c r="EA18" s="48"/>
      <c r="EB18" s="48"/>
      <c r="EC18" s="48"/>
      <c r="ED18" s="48"/>
      <c r="EE18" s="48"/>
      <c r="EF18" s="48"/>
      <c r="EG18" s="48"/>
      <c r="EH18" s="48"/>
      <c r="EI18" s="48"/>
      <c r="EJ18" s="48"/>
      <c r="EK18" s="48"/>
      <c r="EL18" s="48"/>
      <c r="EM18" s="48"/>
      <c r="EN18" s="48"/>
      <c r="EO18" s="48"/>
      <c r="EP18" s="48"/>
      <c r="EQ18" s="48"/>
      <c r="ER18" s="48"/>
      <c r="ES18" s="48"/>
      <c r="ET18" s="48"/>
      <c r="EU18" s="48"/>
      <c r="EV18" s="48"/>
      <c r="EW18" s="48"/>
      <c r="EX18" s="48"/>
      <c r="EY18" s="48"/>
      <c r="EZ18" s="48"/>
      <c r="FA18" s="48"/>
      <c r="FB18" s="48"/>
      <c r="FC18" s="48"/>
      <c r="FD18" s="48"/>
      <c r="FE18" s="48"/>
      <c r="FF18" s="48"/>
      <c r="FG18" s="48"/>
      <c r="FH18" s="48"/>
      <c r="FI18" s="48"/>
      <c r="FJ18" s="48"/>
      <c r="FK18" s="48"/>
      <c r="FL18" s="48"/>
      <c r="FM18" s="48"/>
      <c r="FN18" s="48"/>
      <c r="FO18" s="48"/>
      <c r="FP18" s="48"/>
      <c r="FQ18" s="48"/>
      <c r="FR18" s="48"/>
      <c r="FS18" s="48"/>
      <c r="FT18" s="48"/>
      <c r="FU18" s="48"/>
      <c r="FV18" s="48"/>
      <c r="FW18" s="48"/>
      <c r="FX18" s="48"/>
      <c r="FY18" s="48"/>
      <c r="FZ18" s="48"/>
      <c r="GA18" s="48"/>
      <c r="GB18" s="48"/>
      <c r="GC18" s="48"/>
      <c r="GD18" s="48"/>
      <c r="GE18" s="48"/>
      <c r="GF18" s="48"/>
      <c r="GG18" s="48"/>
      <c r="GH18" s="48"/>
      <c r="GI18" s="48"/>
      <c r="GJ18" s="48"/>
      <c r="GK18" s="48"/>
      <c r="GL18" s="48"/>
      <c r="GM18" s="48"/>
      <c r="GN18" s="48"/>
      <c r="GO18" s="48"/>
      <c r="GP18" s="48"/>
      <c r="GQ18" s="48"/>
      <c r="GR18" s="48"/>
      <c r="GS18" s="48"/>
      <c r="GT18" s="48"/>
      <c r="GU18" s="48"/>
      <c r="GV18" s="48"/>
      <c r="GW18" s="48"/>
      <c r="GX18" s="48"/>
      <c r="GY18" s="48"/>
      <c r="GZ18" s="48"/>
      <c r="HA18" s="48"/>
      <c r="HB18" s="48"/>
      <c r="HC18" s="48"/>
      <c r="HD18" s="48"/>
      <c r="HE18" s="48"/>
      <c r="HF18" s="48"/>
      <c r="HG18" s="48"/>
      <c r="HH18" s="48"/>
      <c r="HI18" s="48"/>
      <c r="HJ18" s="48"/>
      <c r="HK18" s="48"/>
      <c r="HL18" s="48"/>
      <c r="HM18" s="48"/>
      <c r="HN18" s="48"/>
      <c r="HO18" s="48"/>
      <c r="HP18" s="48"/>
      <c r="HQ18" s="48"/>
      <c r="HR18" s="48"/>
      <c r="HS18" s="48"/>
      <c r="HT18" s="48"/>
      <c r="HU18" s="48"/>
      <c r="HV18" s="48"/>
      <c r="HW18" s="48"/>
      <c r="HX18" s="48"/>
      <c r="HY18" s="48"/>
      <c r="HZ18" s="48"/>
      <c r="IA18" s="48"/>
      <c r="IB18" s="48"/>
      <c r="IC18" s="48"/>
      <c r="ID18" s="48"/>
      <c r="IE18" s="48"/>
      <c r="IF18" s="48"/>
      <c r="IG18" s="48"/>
      <c r="IH18" s="48"/>
      <c r="II18" s="48"/>
      <c r="IJ18" s="48"/>
      <c r="IK18" s="48"/>
      <c r="IL18" s="48"/>
      <c r="IM18" s="48"/>
      <c r="IN18" s="48"/>
      <c r="IO18" s="48"/>
      <c r="IP18" s="48"/>
      <c r="IQ18" s="48"/>
      <c r="IR18" s="48"/>
      <c r="IS18" s="48"/>
      <c r="IT18" s="48"/>
      <c r="IU18" s="48"/>
      <c r="IV18" s="48"/>
      <c r="IW18" s="48"/>
      <c r="IX18" s="48"/>
      <c r="IY18" s="48"/>
      <c r="IZ18" s="48"/>
      <c r="JA18" s="48"/>
      <c r="JB18" s="48"/>
      <c r="JC18" s="48"/>
      <c r="JD18" s="48"/>
      <c r="JE18" s="48"/>
      <c r="JF18" s="48"/>
      <c r="JG18" s="48"/>
      <c r="JH18" s="48"/>
      <c r="JI18" s="48"/>
      <c r="JJ18" s="48"/>
      <c r="JK18" s="48"/>
      <c r="JL18" s="48"/>
      <c r="JM18" s="48"/>
      <c r="JN18" s="48"/>
      <c r="JO18" s="48"/>
      <c r="JP18" s="48"/>
      <c r="JQ18" s="48"/>
      <c r="JR18" s="48"/>
      <c r="JS18" s="48"/>
      <c r="JT18" s="48"/>
      <c r="JU18" s="48"/>
      <c r="JV18" s="48"/>
      <c r="JW18" s="48"/>
      <c r="JX18" s="48"/>
      <c r="JY18" s="48"/>
      <c r="JZ18" s="48"/>
      <c r="KA18" s="48"/>
      <c r="KB18" s="48"/>
      <c r="KC18" s="48"/>
      <c r="KD18" s="48"/>
      <c r="KE18" s="48"/>
      <c r="KF18" s="48"/>
      <c r="KG18" s="48"/>
      <c r="KH18" s="48"/>
      <c r="KI18" s="48"/>
      <c r="KJ18" s="48"/>
      <c r="KK18" s="48"/>
      <c r="KL18" s="48"/>
      <c r="KM18" s="48"/>
      <c r="KN18" s="48"/>
      <c r="KO18" s="48"/>
      <c r="KP18" s="48"/>
      <c r="KQ18" s="48"/>
      <c r="KR18" s="48"/>
      <c r="KS18" s="48"/>
      <c r="KT18" s="48"/>
      <c r="KU18" s="48"/>
      <c r="KV18" s="48"/>
      <c r="KW18" s="48"/>
      <c r="KX18" s="48"/>
      <c r="KY18" s="48"/>
      <c r="KZ18" s="48"/>
      <c r="LA18" s="48"/>
      <c r="LB18" s="48"/>
      <c r="LC18" s="48"/>
      <c r="LD18" s="48"/>
      <c r="LE18" s="48"/>
      <c r="LF18" s="48"/>
      <c r="LG18" s="48"/>
      <c r="LH18" s="48"/>
      <c r="LI18" s="48"/>
      <c r="LJ18" s="48"/>
      <c r="LK18" s="48"/>
      <c r="LL18" s="48"/>
      <c r="LM18" s="48"/>
      <c r="LN18" s="48"/>
      <c r="LO18" s="48"/>
      <c r="LP18" s="48"/>
      <c r="LQ18" s="48"/>
      <c r="LR18" s="48"/>
      <c r="LS18" s="48"/>
      <c r="LT18" s="48"/>
      <c r="LU18" s="48"/>
      <c r="LV18" s="48"/>
      <c r="LW18" s="48"/>
      <c r="LX18" s="48"/>
      <c r="LY18" s="48"/>
      <c r="LZ18" s="48"/>
      <c r="MA18" s="48"/>
      <c r="MB18" s="48"/>
      <c r="MC18" s="48"/>
      <c r="MD18" s="48"/>
      <c r="ME18" s="48"/>
      <c r="MF18" s="48"/>
      <c r="MG18" s="48"/>
      <c r="MH18" s="48"/>
      <c r="MI18" s="48"/>
      <c r="MJ18" s="48"/>
      <c r="MK18" s="48"/>
      <c r="ML18" s="48"/>
      <c r="MM18" s="48"/>
      <c r="MN18" s="48"/>
      <c r="MO18" s="48"/>
      <c r="MP18" s="48"/>
      <c r="MQ18" s="48"/>
      <c r="MR18" s="48"/>
      <c r="MS18" s="48"/>
      <c r="MT18" s="48"/>
      <c r="MU18" s="48"/>
      <c r="MV18" s="48"/>
      <c r="MW18" s="48"/>
      <c r="MX18" s="48"/>
      <c r="MY18" s="48"/>
      <c r="MZ18" s="48"/>
      <c r="NA18" s="48"/>
      <c r="NB18" s="48"/>
      <c r="NC18" s="48"/>
      <c r="ND18" s="48"/>
      <c r="NE18" s="48"/>
      <c r="NF18" s="48"/>
      <c r="NG18" s="48"/>
      <c r="NH18" s="48"/>
      <c r="NI18" s="48"/>
      <c r="NJ18" s="48"/>
      <c r="NK18" s="48"/>
      <c r="NL18" s="48"/>
      <c r="NM18" s="48"/>
      <c r="NN18" s="48"/>
      <c r="NO18" s="48"/>
      <c r="NP18" s="48"/>
      <c r="NQ18" s="48"/>
      <c r="NR18" s="48"/>
      <c r="NS18" s="48"/>
      <c r="NT18" s="48"/>
      <c r="NU18" s="48"/>
      <c r="NV18" s="48"/>
      <c r="NW18" s="48"/>
      <c r="NX18" s="48"/>
      <c r="NY18" s="48"/>
      <c r="NZ18" s="48"/>
      <c r="OA18" s="48"/>
      <c r="OB18" s="48"/>
      <c r="OC18" s="48"/>
      <c r="OD18" s="48"/>
      <c r="OE18" s="48"/>
      <c r="OF18" s="48"/>
      <c r="OG18" s="48"/>
      <c r="OH18" s="48"/>
      <c r="OI18" s="48"/>
      <c r="OJ18" s="48"/>
      <c r="OK18" s="48"/>
      <c r="OL18" s="48"/>
      <c r="OM18" s="48"/>
      <c r="ON18" s="48"/>
      <c r="OO18" s="48"/>
      <c r="OP18" s="48"/>
      <c r="OQ18" s="48"/>
      <c r="OR18" s="48"/>
      <c r="OS18" s="48"/>
      <c r="OT18" s="48"/>
      <c r="OU18" s="48"/>
      <c r="OV18" s="48"/>
      <c r="OW18" s="48"/>
      <c r="OX18" s="48"/>
      <c r="OY18" s="48"/>
      <c r="OZ18" s="48"/>
      <c r="PA18" s="48"/>
      <c r="PB18" s="48"/>
      <c r="PC18" s="48"/>
      <c r="PD18" s="48"/>
      <c r="PE18" s="48"/>
      <c r="PF18" s="48"/>
      <c r="PG18" s="48"/>
      <c r="PH18" s="48"/>
      <c r="PI18" s="48"/>
      <c r="PJ18" s="48"/>
      <c r="PK18" s="48"/>
      <c r="PL18" s="48"/>
      <c r="PM18" s="48"/>
      <c r="PN18" s="48"/>
      <c r="PO18" s="48"/>
      <c r="PP18" s="48"/>
      <c r="PQ18" s="48"/>
      <c r="PR18" s="48"/>
      <c r="PS18" s="48"/>
      <c r="PT18" s="48"/>
      <c r="PU18" s="48"/>
      <c r="PV18" s="48"/>
      <c r="PW18" s="48"/>
      <c r="PX18" s="48"/>
      <c r="PY18" s="48"/>
      <c r="PZ18" s="48"/>
      <c r="QA18" s="48"/>
      <c r="QB18" s="48"/>
      <c r="QC18" s="48"/>
      <c r="QD18" s="48"/>
      <c r="QE18" s="48"/>
      <c r="QF18" s="48"/>
      <c r="QG18" s="48"/>
      <c r="QH18" s="48"/>
      <c r="QI18" s="48"/>
      <c r="QJ18" s="48"/>
      <c r="QK18" s="48"/>
      <c r="QL18" s="48"/>
      <c r="QM18" s="48"/>
      <c r="QN18" s="48"/>
      <c r="QO18" s="48"/>
      <c r="QP18" s="48"/>
      <c r="QQ18" s="48"/>
      <c r="QR18" s="48"/>
      <c r="QS18" s="48"/>
      <c r="QT18" s="48"/>
      <c r="QU18" s="48"/>
      <c r="QV18" s="48"/>
      <c r="QW18" s="48"/>
      <c r="QX18" s="48"/>
      <c r="QY18" s="48"/>
      <c r="QZ18" s="48"/>
      <c r="RA18" s="48"/>
      <c r="RB18" s="48"/>
      <c r="RC18" s="48"/>
      <c r="RD18" s="48"/>
      <c r="RE18" s="48"/>
      <c r="RF18" s="48"/>
      <c r="RG18" s="48"/>
      <c r="RH18" s="48"/>
      <c r="RI18" s="48"/>
      <c r="RJ18" s="48"/>
      <c r="RK18" s="48"/>
      <c r="RL18" s="48"/>
      <c r="RM18" s="48"/>
      <c r="RN18" s="48"/>
      <c r="RO18" s="48"/>
      <c r="RP18" s="48"/>
      <c r="RQ18" s="48"/>
      <c r="RR18" s="48"/>
      <c r="RS18" s="48"/>
      <c r="RT18" s="48"/>
      <c r="RU18" s="48"/>
      <c r="RV18" s="48"/>
      <c r="RW18" s="48"/>
      <c r="RX18" s="48"/>
      <c r="RY18" s="48"/>
      <c r="RZ18" s="48"/>
      <c r="SA18" s="48"/>
      <c r="SB18" s="48"/>
      <c r="SC18" s="48"/>
      <c r="SD18" s="48"/>
      <c r="SE18" s="48"/>
      <c r="SF18" s="48"/>
      <c r="SG18" s="48"/>
      <c r="SH18" s="48"/>
      <c r="SI18" s="48"/>
      <c r="SJ18" s="48"/>
      <c r="SK18" s="48"/>
      <c r="SL18" s="48"/>
      <c r="SM18" s="48"/>
      <c r="SN18" s="48"/>
      <c r="SO18" s="48"/>
      <c r="SP18" s="48"/>
      <c r="SQ18" s="48"/>
      <c r="SR18" s="48"/>
      <c r="SS18" s="48"/>
      <c r="ST18" s="48"/>
      <c r="SU18" s="48"/>
      <c r="SV18" s="48"/>
      <c r="SW18" s="48"/>
      <c r="SX18" s="48"/>
      <c r="SY18" s="48"/>
      <c r="SZ18" s="48"/>
      <c r="TA18" s="48"/>
      <c r="TB18" s="48"/>
      <c r="TC18" s="48"/>
      <c r="TD18" s="48"/>
      <c r="TE18" s="48"/>
      <c r="TF18" s="48"/>
      <c r="TG18" s="48"/>
      <c r="TH18" s="48"/>
      <c r="TI18" s="48"/>
      <c r="TJ18" s="48"/>
      <c r="TK18" s="48"/>
      <c r="TL18" s="48"/>
      <c r="TM18" s="48"/>
      <c r="TN18" s="48"/>
      <c r="TO18" s="48"/>
      <c r="TP18" s="48"/>
      <c r="TQ18" s="48"/>
      <c r="TR18" s="48"/>
      <c r="TS18" s="48"/>
      <c r="TT18" s="48"/>
      <c r="TU18" s="48"/>
      <c r="TV18" s="48"/>
      <c r="TW18" s="48"/>
      <c r="TX18" s="48"/>
      <c r="TY18" s="48"/>
      <c r="TZ18" s="48"/>
      <c r="UA18" s="48"/>
      <c r="UB18" s="48"/>
      <c r="UC18" s="48"/>
      <c r="UD18" s="48"/>
      <c r="UE18" s="48"/>
      <c r="UF18" s="48"/>
      <c r="UG18" s="48"/>
      <c r="UH18" s="48"/>
      <c r="UI18" s="48"/>
      <c r="UJ18" s="48"/>
      <c r="UK18" s="48"/>
      <c r="UL18" s="48"/>
      <c r="UM18" s="48"/>
      <c r="UN18" s="48"/>
      <c r="UO18" s="48"/>
      <c r="UP18" s="48"/>
      <c r="UQ18" s="48"/>
      <c r="UR18" s="48"/>
      <c r="US18" s="48"/>
      <c r="UT18" s="48"/>
      <c r="UU18" s="48"/>
      <c r="UV18" s="48"/>
      <c r="UW18" s="48"/>
      <c r="UX18" s="48"/>
      <c r="UY18" s="48"/>
      <c r="UZ18" s="48"/>
      <c r="VA18" s="48"/>
      <c r="VB18" s="48"/>
      <c r="VC18" s="48"/>
      <c r="VD18" s="48"/>
      <c r="VE18" s="48"/>
      <c r="VF18" s="48"/>
      <c r="VG18" s="48"/>
      <c r="VH18" s="48"/>
      <c r="VI18" s="48"/>
      <c r="VJ18" s="48"/>
      <c r="VK18" s="48"/>
      <c r="VL18" s="48"/>
      <c r="VM18" s="48"/>
      <c r="VN18" s="48"/>
      <c r="VO18" s="48"/>
      <c r="VP18" s="48"/>
      <c r="VQ18" s="48"/>
      <c r="VR18" s="48"/>
      <c r="VS18" s="48"/>
      <c r="VT18" s="48"/>
      <c r="VU18" s="48"/>
      <c r="VV18" s="48"/>
      <c r="VW18" s="48"/>
      <c r="VX18" s="48"/>
      <c r="VY18" s="48"/>
      <c r="VZ18" s="48"/>
      <c r="WA18" s="48"/>
      <c r="WB18" s="48"/>
      <c r="WC18" s="48"/>
      <c r="WD18" s="48"/>
      <c r="WE18" s="48"/>
      <c r="WF18" s="48"/>
      <c r="WG18" s="48"/>
      <c r="WH18" s="48"/>
      <c r="WI18" s="48"/>
      <c r="WJ18" s="48"/>
      <c r="WK18" s="48"/>
      <c r="WL18" s="48"/>
      <c r="WM18" s="48"/>
      <c r="WN18" s="48"/>
      <c r="WO18" s="48"/>
      <c r="WP18" s="48"/>
      <c r="WQ18" s="48"/>
      <c r="WR18" s="48"/>
      <c r="WS18" s="48"/>
      <c r="WT18" s="48"/>
      <c r="WU18" s="48"/>
      <c r="WV18" s="48"/>
      <c r="WW18" s="48"/>
      <c r="WX18" s="48"/>
      <c r="WY18" s="48"/>
      <c r="WZ18" s="48"/>
      <c r="XA18" s="48"/>
      <c r="XB18" s="48"/>
      <c r="XC18" s="48"/>
      <c r="XD18" s="48"/>
      <c r="XE18" s="48"/>
      <c r="XF18" s="48"/>
      <c r="XG18" s="48"/>
      <c r="XH18" s="48"/>
      <c r="XI18" s="48"/>
      <c r="XJ18" s="48"/>
      <c r="XK18" s="48"/>
      <c r="XL18" s="48"/>
      <c r="XM18" s="48"/>
      <c r="XN18" s="48"/>
      <c r="XO18" s="48"/>
      <c r="XP18" s="48"/>
      <c r="XQ18" s="48"/>
      <c r="XR18" s="48"/>
      <c r="XS18" s="48"/>
      <c r="XT18" s="48"/>
      <c r="XU18" s="48"/>
      <c r="XV18" s="48"/>
      <c r="XW18" s="48"/>
      <c r="XX18" s="48"/>
      <c r="XY18" s="48"/>
      <c r="XZ18" s="48"/>
      <c r="YA18" s="48"/>
      <c r="YB18" s="48"/>
      <c r="YC18" s="48"/>
      <c r="YD18" s="48"/>
      <c r="YE18" s="48"/>
      <c r="YF18" s="48"/>
      <c r="YG18" s="48"/>
      <c r="YH18" s="48"/>
      <c r="YI18" s="48"/>
      <c r="YJ18" s="48"/>
      <c r="YK18" s="48"/>
      <c r="YL18" s="48"/>
      <c r="YM18" s="48"/>
      <c r="YN18" s="48"/>
      <c r="YO18" s="48"/>
      <c r="YP18" s="48"/>
      <c r="YQ18" s="48"/>
      <c r="YR18" s="48"/>
      <c r="YS18" s="48"/>
      <c r="YT18" s="48"/>
      <c r="YU18" s="48"/>
      <c r="YV18" s="48"/>
      <c r="YW18" s="48"/>
      <c r="YX18" s="48"/>
      <c r="YY18" s="48"/>
      <c r="YZ18" s="48"/>
      <c r="ZA18" s="48"/>
      <c r="ZB18" s="48"/>
      <c r="ZC18" s="48"/>
      <c r="ZD18" s="48"/>
      <c r="ZE18" s="48"/>
      <c r="ZF18" s="48"/>
      <c r="ZG18" s="48"/>
      <c r="ZH18" s="48"/>
      <c r="ZI18" s="48"/>
      <c r="ZJ18" s="48"/>
      <c r="ZK18" s="48"/>
      <c r="ZL18" s="48"/>
      <c r="ZM18" s="48"/>
      <c r="ZN18" s="48"/>
      <c r="ZO18" s="48"/>
      <c r="ZP18" s="48"/>
      <c r="ZQ18" s="48"/>
      <c r="ZR18" s="48"/>
      <c r="ZS18" s="48"/>
      <c r="ZT18" s="48"/>
      <c r="ZU18" s="48"/>
      <c r="ZV18" s="48"/>
      <c r="ZW18" s="48"/>
      <c r="ZX18" s="48"/>
      <c r="ZY18" s="48"/>
      <c r="ZZ18" s="48"/>
      <c r="AAA18" s="48"/>
      <c r="AAB18" s="48"/>
      <c r="AAC18" s="48"/>
      <c r="AAD18" s="48"/>
      <c r="AAE18" s="48"/>
      <c r="AAF18" s="48"/>
      <c r="AAG18" s="48"/>
      <c r="AAH18" s="48"/>
      <c r="AAI18" s="48"/>
      <c r="AAJ18" s="48"/>
      <c r="AAK18" s="48"/>
      <c r="AAL18" s="48"/>
      <c r="AAM18" s="48"/>
      <c r="AAN18" s="48"/>
      <c r="AAO18" s="48"/>
      <c r="AAP18" s="48"/>
      <c r="AAQ18" s="48"/>
      <c r="AAR18" s="48"/>
      <c r="AAS18" s="48"/>
      <c r="AAT18" s="48"/>
      <c r="AAU18" s="48"/>
      <c r="AAV18" s="48"/>
      <c r="AAW18" s="48"/>
      <c r="AAX18" s="48"/>
      <c r="AAY18" s="48"/>
      <c r="AAZ18" s="48"/>
      <c r="ABA18" s="48"/>
      <c r="ABB18" s="48"/>
      <c r="ABC18" s="48"/>
      <c r="ABD18" s="48"/>
      <c r="ABE18" s="48"/>
      <c r="ABF18" s="48"/>
      <c r="ABG18" s="48"/>
      <c r="ABH18" s="48"/>
      <c r="ABI18" s="48"/>
      <c r="ABJ18" s="48"/>
      <c r="ABK18" s="48"/>
      <c r="ABL18" s="48"/>
      <c r="ABM18" s="48"/>
      <c r="ABN18" s="48"/>
      <c r="ABO18" s="48"/>
      <c r="ABP18" s="48"/>
      <c r="ABQ18" s="48"/>
      <c r="ABR18" s="48"/>
      <c r="ABS18" s="48"/>
      <c r="ABT18" s="48"/>
      <c r="ABU18" s="48"/>
      <c r="ABV18" s="48"/>
      <c r="ABW18" s="48"/>
      <c r="ABX18" s="48"/>
      <c r="ABY18" s="48"/>
      <c r="ABZ18" s="48"/>
      <c r="ACA18" s="48"/>
      <c r="ACB18" s="48"/>
    </row>
    <row r="19" spans="1:756" ht="15.6" customHeight="1">
      <c r="A19" s="675" t="s">
        <v>6188</v>
      </c>
      <c r="B19" s="749" t="s">
        <v>421</v>
      </c>
      <c r="C19" s="520">
        <v>107065583</v>
      </c>
      <c r="D19" s="543" t="s">
        <v>18082</v>
      </c>
      <c r="E19" s="1190">
        <v>1</v>
      </c>
      <c r="F19" s="1498"/>
      <c r="G19" s="542">
        <v>31.259999999999998</v>
      </c>
      <c r="H19" s="342">
        <f>IF(G19="","",G19-G19*COMPASS!$U$41)</f>
        <v>31.259999999999998</v>
      </c>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c r="IW19" s="48"/>
      <c r="IX19" s="48"/>
      <c r="IY19" s="48"/>
      <c r="IZ19" s="48"/>
      <c r="JA19" s="48"/>
      <c r="JB19" s="48"/>
      <c r="JC19" s="48"/>
      <c r="JD19" s="48"/>
      <c r="JE19" s="48"/>
      <c r="JF19" s="48"/>
      <c r="JG19" s="48"/>
      <c r="JH19" s="48"/>
      <c r="JI19" s="48"/>
      <c r="JJ19" s="48"/>
      <c r="JK19" s="48"/>
      <c r="JL19" s="48"/>
      <c r="JM19" s="48"/>
      <c r="JN19" s="48"/>
      <c r="JO19" s="48"/>
      <c r="JP19" s="48"/>
      <c r="JQ19" s="48"/>
      <c r="JR19" s="48"/>
      <c r="JS19" s="48"/>
      <c r="JT19" s="48"/>
      <c r="JU19" s="48"/>
      <c r="JV19" s="48"/>
      <c r="JW19" s="48"/>
      <c r="JX19" s="48"/>
      <c r="JY19" s="48"/>
      <c r="JZ19" s="48"/>
      <c r="KA19" s="48"/>
      <c r="KB19" s="48"/>
      <c r="KC19" s="48"/>
      <c r="KD19" s="48"/>
      <c r="KE19" s="48"/>
      <c r="KF19" s="48"/>
      <c r="KG19" s="48"/>
      <c r="KH19" s="48"/>
      <c r="KI19" s="48"/>
      <c r="KJ19" s="48"/>
      <c r="KK19" s="48"/>
      <c r="KL19" s="48"/>
      <c r="KM19" s="48"/>
      <c r="KN19" s="48"/>
      <c r="KO19" s="48"/>
      <c r="KP19" s="48"/>
      <c r="KQ19" s="48"/>
      <c r="KR19" s="48"/>
      <c r="KS19" s="48"/>
      <c r="KT19" s="48"/>
      <c r="KU19" s="48"/>
      <c r="KV19" s="48"/>
      <c r="KW19" s="48"/>
      <c r="KX19" s="48"/>
      <c r="KY19" s="48"/>
      <c r="KZ19" s="48"/>
      <c r="LA19" s="48"/>
      <c r="LB19" s="48"/>
      <c r="LC19" s="48"/>
      <c r="LD19" s="48"/>
      <c r="LE19" s="48"/>
      <c r="LF19" s="48"/>
      <c r="LG19" s="48"/>
      <c r="LH19" s="48"/>
      <c r="LI19" s="48"/>
      <c r="LJ19" s="48"/>
      <c r="LK19" s="48"/>
      <c r="LL19" s="48"/>
      <c r="LM19" s="48"/>
      <c r="LN19" s="48"/>
      <c r="LO19" s="48"/>
      <c r="LP19" s="48"/>
      <c r="LQ19" s="48"/>
      <c r="LR19" s="48"/>
      <c r="LS19" s="48"/>
      <c r="LT19" s="48"/>
      <c r="LU19" s="48"/>
      <c r="LV19" s="48"/>
      <c r="LW19" s="48"/>
      <c r="LX19" s="48"/>
      <c r="LY19" s="48"/>
      <c r="LZ19" s="48"/>
      <c r="MA19" s="48"/>
      <c r="MB19" s="48"/>
      <c r="MC19" s="48"/>
      <c r="MD19" s="48"/>
      <c r="ME19" s="48"/>
      <c r="MF19" s="48"/>
      <c r="MG19" s="48"/>
      <c r="MH19" s="48"/>
      <c r="MI19" s="48"/>
      <c r="MJ19" s="48"/>
      <c r="MK19" s="48"/>
      <c r="ML19" s="48"/>
      <c r="MM19" s="48"/>
      <c r="MN19" s="48"/>
      <c r="MO19" s="48"/>
      <c r="MP19" s="48"/>
      <c r="MQ19" s="48"/>
      <c r="MR19" s="48"/>
      <c r="MS19" s="48"/>
      <c r="MT19" s="48"/>
      <c r="MU19" s="48"/>
      <c r="MV19" s="48"/>
      <c r="MW19" s="48"/>
      <c r="MX19" s="48"/>
      <c r="MY19" s="48"/>
      <c r="MZ19" s="48"/>
      <c r="NA19" s="48"/>
      <c r="NB19" s="48"/>
      <c r="NC19" s="48"/>
      <c r="ND19" s="48"/>
      <c r="NE19" s="48"/>
      <c r="NF19" s="48"/>
      <c r="NG19" s="48"/>
      <c r="NH19" s="48"/>
      <c r="NI19" s="48"/>
      <c r="NJ19" s="48"/>
      <c r="NK19" s="48"/>
      <c r="NL19" s="48"/>
      <c r="NM19" s="48"/>
      <c r="NN19" s="48"/>
      <c r="NO19" s="48"/>
      <c r="NP19" s="48"/>
      <c r="NQ19" s="48"/>
      <c r="NR19" s="48"/>
      <c r="NS19" s="48"/>
      <c r="NT19" s="48"/>
      <c r="NU19" s="48"/>
      <c r="NV19" s="48"/>
      <c r="NW19" s="48"/>
      <c r="NX19" s="48"/>
      <c r="NY19" s="48"/>
      <c r="NZ19" s="48"/>
      <c r="OA19" s="48"/>
      <c r="OB19" s="48"/>
      <c r="OC19" s="48"/>
      <c r="OD19" s="48"/>
      <c r="OE19" s="48"/>
      <c r="OF19" s="48"/>
      <c r="OG19" s="48"/>
      <c r="OH19" s="48"/>
      <c r="OI19" s="48"/>
      <c r="OJ19" s="48"/>
      <c r="OK19" s="48"/>
      <c r="OL19" s="48"/>
      <c r="OM19" s="48"/>
      <c r="ON19" s="48"/>
      <c r="OO19" s="48"/>
      <c r="OP19" s="48"/>
      <c r="OQ19" s="48"/>
      <c r="OR19" s="48"/>
      <c r="OS19" s="48"/>
      <c r="OT19" s="48"/>
      <c r="OU19" s="48"/>
      <c r="OV19" s="48"/>
      <c r="OW19" s="48"/>
      <c r="OX19" s="48"/>
      <c r="OY19" s="48"/>
      <c r="OZ19" s="48"/>
      <c r="PA19" s="48"/>
      <c r="PB19" s="48"/>
      <c r="PC19" s="48"/>
      <c r="PD19" s="48"/>
      <c r="PE19" s="48"/>
      <c r="PF19" s="48"/>
      <c r="PG19" s="48"/>
      <c r="PH19" s="48"/>
      <c r="PI19" s="48"/>
      <c r="PJ19" s="48"/>
      <c r="PK19" s="48"/>
      <c r="PL19" s="48"/>
      <c r="PM19" s="48"/>
      <c r="PN19" s="48"/>
      <c r="PO19" s="48"/>
      <c r="PP19" s="48"/>
      <c r="PQ19" s="48"/>
      <c r="PR19" s="48"/>
      <c r="PS19" s="48"/>
      <c r="PT19" s="48"/>
      <c r="PU19" s="48"/>
      <c r="PV19" s="48"/>
      <c r="PW19" s="48"/>
      <c r="PX19" s="48"/>
      <c r="PY19" s="48"/>
      <c r="PZ19" s="48"/>
      <c r="QA19" s="48"/>
      <c r="QB19" s="48"/>
      <c r="QC19" s="48"/>
      <c r="QD19" s="48"/>
      <c r="QE19" s="48"/>
      <c r="QF19" s="48"/>
      <c r="QG19" s="48"/>
      <c r="QH19" s="48"/>
      <c r="QI19" s="48"/>
      <c r="QJ19" s="48"/>
      <c r="QK19" s="48"/>
      <c r="QL19" s="48"/>
      <c r="QM19" s="48"/>
      <c r="QN19" s="48"/>
      <c r="QO19" s="48"/>
      <c r="QP19" s="48"/>
      <c r="QQ19" s="48"/>
      <c r="QR19" s="48"/>
      <c r="QS19" s="48"/>
      <c r="QT19" s="48"/>
      <c r="QU19" s="48"/>
      <c r="QV19" s="48"/>
      <c r="QW19" s="48"/>
      <c r="QX19" s="48"/>
      <c r="QY19" s="48"/>
      <c r="QZ19" s="48"/>
      <c r="RA19" s="48"/>
      <c r="RB19" s="48"/>
      <c r="RC19" s="48"/>
      <c r="RD19" s="48"/>
      <c r="RE19" s="48"/>
      <c r="RF19" s="48"/>
      <c r="RG19" s="48"/>
      <c r="RH19" s="48"/>
      <c r="RI19" s="48"/>
      <c r="RJ19" s="48"/>
      <c r="RK19" s="48"/>
      <c r="RL19" s="48"/>
      <c r="RM19" s="48"/>
      <c r="RN19" s="48"/>
      <c r="RO19" s="48"/>
      <c r="RP19" s="48"/>
      <c r="RQ19" s="48"/>
      <c r="RR19" s="48"/>
      <c r="RS19" s="48"/>
      <c r="RT19" s="48"/>
      <c r="RU19" s="48"/>
      <c r="RV19" s="48"/>
      <c r="RW19" s="48"/>
      <c r="RX19" s="48"/>
      <c r="RY19" s="48"/>
      <c r="RZ19" s="48"/>
      <c r="SA19" s="48"/>
      <c r="SB19" s="48"/>
      <c r="SC19" s="48"/>
      <c r="SD19" s="48"/>
      <c r="SE19" s="48"/>
      <c r="SF19" s="48"/>
      <c r="SG19" s="48"/>
      <c r="SH19" s="48"/>
      <c r="SI19" s="48"/>
      <c r="SJ19" s="48"/>
      <c r="SK19" s="48"/>
      <c r="SL19" s="48"/>
      <c r="SM19" s="48"/>
      <c r="SN19" s="48"/>
      <c r="SO19" s="48"/>
      <c r="SP19" s="48"/>
      <c r="SQ19" s="48"/>
      <c r="SR19" s="48"/>
      <c r="SS19" s="48"/>
      <c r="ST19" s="48"/>
      <c r="SU19" s="48"/>
      <c r="SV19" s="48"/>
      <c r="SW19" s="48"/>
      <c r="SX19" s="48"/>
      <c r="SY19" s="48"/>
      <c r="SZ19" s="48"/>
      <c r="TA19" s="48"/>
      <c r="TB19" s="48"/>
      <c r="TC19" s="48"/>
      <c r="TD19" s="48"/>
      <c r="TE19" s="48"/>
      <c r="TF19" s="48"/>
      <c r="TG19" s="48"/>
      <c r="TH19" s="48"/>
      <c r="TI19" s="48"/>
      <c r="TJ19" s="48"/>
      <c r="TK19" s="48"/>
      <c r="TL19" s="48"/>
      <c r="TM19" s="48"/>
      <c r="TN19" s="48"/>
      <c r="TO19" s="48"/>
      <c r="TP19" s="48"/>
      <c r="TQ19" s="48"/>
      <c r="TR19" s="48"/>
      <c r="TS19" s="48"/>
      <c r="TT19" s="48"/>
      <c r="TU19" s="48"/>
      <c r="TV19" s="48"/>
      <c r="TW19" s="48"/>
      <c r="TX19" s="48"/>
      <c r="TY19" s="48"/>
      <c r="TZ19" s="48"/>
      <c r="UA19" s="48"/>
      <c r="UB19" s="48"/>
      <c r="UC19" s="48"/>
      <c r="UD19" s="48"/>
      <c r="UE19" s="48"/>
      <c r="UF19" s="48"/>
      <c r="UG19" s="48"/>
      <c r="UH19" s="48"/>
      <c r="UI19" s="48"/>
      <c r="UJ19" s="48"/>
      <c r="UK19" s="48"/>
      <c r="UL19" s="48"/>
      <c r="UM19" s="48"/>
      <c r="UN19" s="48"/>
      <c r="UO19" s="48"/>
      <c r="UP19" s="48"/>
      <c r="UQ19" s="48"/>
      <c r="UR19" s="48"/>
      <c r="US19" s="48"/>
      <c r="UT19" s="48"/>
      <c r="UU19" s="48"/>
      <c r="UV19" s="48"/>
      <c r="UW19" s="48"/>
      <c r="UX19" s="48"/>
      <c r="UY19" s="48"/>
      <c r="UZ19" s="48"/>
      <c r="VA19" s="48"/>
      <c r="VB19" s="48"/>
      <c r="VC19" s="48"/>
      <c r="VD19" s="48"/>
      <c r="VE19" s="48"/>
      <c r="VF19" s="48"/>
      <c r="VG19" s="48"/>
      <c r="VH19" s="48"/>
      <c r="VI19" s="48"/>
      <c r="VJ19" s="48"/>
      <c r="VK19" s="48"/>
      <c r="VL19" s="48"/>
      <c r="VM19" s="48"/>
      <c r="VN19" s="48"/>
      <c r="VO19" s="48"/>
      <c r="VP19" s="48"/>
      <c r="VQ19" s="48"/>
      <c r="VR19" s="48"/>
      <c r="VS19" s="48"/>
      <c r="VT19" s="48"/>
      <c r="VU19" s="48"/>
      <c r="VV19" s="48"/>
      <c r="VW19" s="48"/>
      <c r="VX19" s="48"/>
      <c r="VY19" s="48"/>
      <c r="VZ19" s="48"/>
      <c r="WA19" s="48"/>
      <c r="WB19" s="48"/>
      <c r="WC19" s="48"/>
      <c r="WD19" s="48"/>
      <c r="WE19" s="48"/>
      <c r="WF19" s="48"/>
      <c r="WG19" s="48"/>
      <c r="WH19" s="48"/>
      <c r="WI19" s="48"/>
      <c r="WJ19" s="48"/>
      <c r="WK19" s="48"/>
      <c r="WL19" s="48"/>
      <c r="WM19" s="48"/>
      <c r="WN19" s="48"/>
      <c r="WO19" s="48"/>
      <c r="WP19" s="48"/>
      <c r="WQ19" s="48"/>
      <c r="WR19" s="48"/>
      <c r="WS19" s="48"/>
      <c r="WT19" s="48"/>
      <c r="WU19" s="48"/>
      <c r="WV19" s="48"/>
      <c r="WW19" s="48"/>
      <c r="WX19" s="48"/>
      <c r="WY19" s="48"/>
      <c r="WZ19" s="48"/>
      <c r="XA19" s="48"/>
      <c r="XB19" s="48"/>
      <c r="XC19" s="48"/>
      <c r="XD19" s="48"/>
      <c r="XE19" s="48"/>
      <c r="XF19" s="48"/>
      <c r="XG19" s="48"/>
      <c r="XH19" s="48"/>
      <c r="XI19" s="48"/>
      <c r="XJ19" s="48"/>
      <c r="XK19" s="48"/>
      <c r="XL19" s="48"/>
      <c r="XM19" s="48"/>
      <c r="XN19" s="48"/>
      <c r="XO19" s="48"/>
      <c r="XP19" s="48"/>
      <c r="XQ19" s="48"/>
      <c r="XR19" s="48"/>
      <c r="XS19" s="48"/>
      <c r="XT19" s="48"/>
      <c r="XU19" s="48"/>
      <c r="XV19" s="48"/>
      <c r="XW19" s="48"/>
      <c r="XX19" s="48"/>
      <c r="XY19" s="48"/>
      <c r="XZ19" s="48"/>
      <c r="YA19" s="48"/>
      <c r="YB19" s="48"/>
      <c r="YC19" s="48"/>
      <c r="YD19" s="48"/>
      <c r="YE19" s="48"/>
      <c r="YF19" s="48"/>
      <c r="YG19" s="48"/>
      <c r="YH19" s="48"/>
      <c r="YI19" s="48"/>
      <c r="YJ19" s="48"/>
      <c r="YK19" s="48"/>
      <c r="YL19" s="48"/>
      <c r="YM19" s="48"/>
      <c r="YN19" s="48"/>
      <c r="YO19" s="48"/>
      <c r="YP19" s="48"/>
      <c r="YQ19" s="48"/>
      <c r="YR19" s="48"/>
      <c r="YS19" s="48"/>
      <c r="YT19" s="48"/>
      <c r="YU19" s="48"/>
      <c r="YV19" s="48"/>
      <c r="YW19" s="48"/>
      <c r="YX19" s="48"/>
      <c r="YY19" s="48"/>
      <c r="YZ19" s="48"/>
      <c r="ZA19" s="48"/>
      <c r="ZB19" s="48"/>
      <c r="ZC19" s="48"/>
      <c r="ZD19" s="48"/>
      <c r="ZE19" s="48"/>
      <c r="ZF19" s="48"/>
      <c r="ZG19" s="48"/>
      <c r="ZH19" s="48"/>
      <c r="ZI19" s="48"/>
      <c r="ZJ19" s="48"/>
      <c r="ZK19" s="48"/>
      <c r="ZL19" s="48"/>
      <c r="ZM19" s="48"/>
      <c r="ZN19" s="48"/>
      <c r="ZO19" s="48"/>
      <c r="ZP19" s="48"/>
      <c r="ZQ19" s="48"/>
      <c r="ZR19" s="48"/>
      <c r="ZS19" s="48"/>
      <c r="ZT19" s="48"/>
      <c r="ZU19" s="48"/>
      <c r="ZV19" s="48"/>
      <c r="ZW19" s="48"/>
      <c r="ZX19" s="48"/>
      <c r="ZY19" s="48"/>
      <c r="ZZ19" s="48"/>
      <c r="AAA19" s="48"/>
      <c r="AAB19" s="48"/>
      <c r="AAC19" s="48"/>
      <c r="AAD19" s="48"/>
      <c r="AAE19" s="48"/>
      <c r="AAF19" s="48"/>
      <c r="AAG19" s="48"/>
      <c r="AAH19" s="48"/>
      <c r="AAI19" s="48"/>
      <c r="AAJ19" s="48"/>
      <c r="AAK19" s="48"/>
      <c r="AAL19" s="48"/>
      <c r="AAM19" s="48"/>
      <c r="AAN19" s="48"/>
      <c r="AAO19" s="48"/>
      <c r="AAP19" s="48"/>
      <c r="AAQ19" s="48"/>
      <c r="AAR19" s="48"/>
      <c r="AAS19" s="48"/>
      <c r="AAT19" s="48"/>
      <c r="AAU19" s="48"/>
      <c r="AAV19" s="48"/>
      <c r="AAW19" s="48"/>
      <c r="AAX19" s="48"/>
      <c r="AAY19" s="48"/>
      <c r="AAZ19" s="48"/>
      <c r="ABA19" s="48"/>
      <c r="ABB19" s="48"/>
      <c r="ABC19" s="48"/>
      <c r="ABD19" s="48"/>
      <c r="ABE19" s="48"/>
      <c r="ABF19" s="48"/>
      <c r="ABG19" s="48"/>
      <c r="ABH19" s="48"/>
      <c r="ABI19" s="48"/>
      <c r="ABJ19" s="48"/>
      <c r="ABK19" s="48"/>
      <c r="ABL19" s="48"/>
      <c r="ABM19" s="48"/>
      <c r="ABN19" s="48"/>
      <c r="ABO19" s="48"/>
      <c r="ABP19" s="48"/>
      <c r="ABQ19" s="48"/>
      <c r="ABR19" s="48"/>
      <c r="ABS19" s="48"/>
      <c r="ABT19" s="48"/>
      <c r="ABU19" s="48"/>
      <c r="ABV19" s="48"/>
      <c r="ABW19" s="48"/>
      <c r="ABX19" s="48"/>
      <c r="ABY19" s="48"/>
      <c r="ABZ19" s="48"/>
      <c r="ACA19" s="48"/>
      <c r="ACB19" s="48"/>
    </row>
    <row r="20" spans="1:756" ht="15.6" customHeight="1">
      <c r="A20" s="681" t="s">
        <v>12560</v>
      </c>
      <c r="B20" s="886"/>
      <c r="C20" s="682"/>
      <c r="D20" s="1221"/>
      <c r="E20" s="608"/>
      <c r="F20" s="762"/>
      <c r="G20" s="1509"/>
      <c r="H20" s="342" t="str">
        <f>IF(G20="","",G20-G20*COMPASS!$U$41)</f>
        <v/>
      </c>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c r="DT20" s="48"/>
      <c r="DU20" s="48"/>
      <c r="DV20" s="48"/>
      <c r="DW20" s="48"/>
      <c r="DX20" s="48"/>
      <c r="DY20" s="48"/>
      <c r="DZ20" s="48"/>
      <c r="EA20" s="48"/>
      <c r="EB20" s="48"/>
      <c r="EC20" s="48"/>
      <c r="ED20" s="48"/>
      <c r="EE20" s="48"/>
      <c r="EF20" s="48"/>
      <c r="EG20" s="48"/>
      <c r="EH20" s="48"/>
      <c r="EI20" s="48"/>
      <c r="EJ20" s="48"/>
      <c r="EK20" s="48"/>
      <c r="EL20" s="48"/>
      <c r="EM20" s="48"/>
      <c r="EN20" s="48"/>
      <c r="EO20" s="48"/>
      <c r="EP20" s="48"/>
      <c r="EQ20" s="48"/>
      <c r="ER20" s="48"/>
      <c r="ES20" s="48"/>
      <c r="ET20" s="48"/>
      <c r="EU20" s="48"/>
      <c r="EV20" s="48"/>
      <c r="EW20" s="48"/>
      <c r="EX20" s="48"/>
      <c r="EY20" s="48"/>
      <c r="EZ20" s="48"/>
      <c r="FA20" s="48"/>
      <c r="FB20" s="48"/>
      <c r="FC20" s="48"/>
      <c r="FD20" s="48"/>
      <c r="FE20" s="48"/>
      <c r="FF20" s="48"/>
      <c r="FG20" s="48"/>
      <c r="FH20" s="48"/>
      <c r="FI20" s="48"/>
      <c r="FJ20" s="48"/>
      <c r="FK20" s="48"/>
      <c r="FL20" s="48"/>
      <c r="FM20" s="48"/>
      <c r="FN20" s="48"/>
      <c r="FO20" s="48"/>
      <c r="FP20" s="48"/>
      <c r="FQ20" s="48"/>
      <c r="FR20" s="48"/>
      <c r="FS20" s="48"/>
      <c r="FT20" s="48"/>
      <c r="FU20" s="48"/>
      <c r="FV20" s="48"/>
      <c r="FW20" s="48"/>
      <c r="FX20" s="48"/>
      <c r="FY20" s="48"/>
      <c r="FZ20" s="48"/>
      <c r="GA20" s="48"/>
      <c r="GB20" s="48"/>
      <c r="GC20" s="48"/>
      <c r="GD20" s="48"/>
      <c r="GE20" s="48"/>
      <c r="GF20" s="48"/>
      <c r="GG20" s="48"/>
      <c r="GH20" s="48"/>
      <c r="GI20" s="48"/>
      <c r="GJ20" s="48"/>
      <c r="GK20" s="48"/>
      <c r="GL20" s="48"/>
      <c r="GM20" s="48"/>
      <c r="GN20" s="48"/>
      <c r="GO20" s="48"/>
      <c r="GP20" s="48"/>
      <c r="GQ20" s="48"/>
      <c r="GR20" s="48"/>
      <c r="GS20" s="48"/>
      <c r="GT20" s="48"/>
      <c r="GU20" s="48"/>
      <c r="GV20" s="48"/>
      <c r="GW20" s="48"/>
      <c r="GX20" s="48"/>
      <c r="GY20" s="48"/>
      <c r="GZ20" s="48"/>
      <c r="HA20" s="48"/>
      <c r="HB20" s="48"/>
      <c r="HC20" s="48"/>
      <c r="HD20" s="48"/>
      <c r="HE20" s="48"/>
      <c r="HF20" s="48"/>
      <c r="HG20" s="48"/>
      <c r="HH20" s="48"/>
      <c r="HI20" s="48"/>
      <c r="HJ20" s="48"/>
      <c r="HK20" s="48"/>
      <c r="HL20" s="48"/>
      <c r="HM20" s="48"/>
      <c r="HN20" s="48"/>
      <c r="HO20" s="48"/>
      <c r="HP20" s="48"/>
      <c r="HQ20" s="48"/>
      <c r="HR20" s="48"/>
      <c r="HS20" s="48"/>
      <c r="HT20" s="48"/>
      <c r="HU20" s="48"/>
      <c r="HV20" s="48"/>
      <c r="HW20" s="48"/>
      <c r="HX20" s="48"/>
      <c r="HY20" s="48"/>
      <c r="HZ20" s="48"/>
      <c r="IA20" s="48"/>
      <c r="IB20" s="48"/>
      <c r="IC20" s="48"/>
      <c r="ID20" s="48"/>
      <c r="IE20" s="48"/>
      <c r="IF20" s="48"/>
      <c r="IG20" s="48"/>
      <c r="IH20" s="48"/>
      <c r="II20" s="48"/>
      <c r="IJ20" s="48"/>
      <c r="IK20" s="48"/>
      <c r="IL20" s="48"/>
      <c r="IM20" s="48"/>
      <c r="IN20" s="48"/>
      <c r="IO20" s="48"/>
      <c r="IP20" s="48"/>
      <c r="IQ20" s="48"/>
      <c r="IR20" s="48"/>
      <c r="IS20" s="48"/>
      <c r="IT20" s="48"/>
      <c r="IU20" s="48"/>
      <c r="IV20" s="48"/>
      <c r="IW20" s="48"/>
      <c r="IX20" s="48"/>
      <c r="IY20" s="48"/>
      <c r="IZ20" s="48"/>
      <c r="JA20" s="48"/>
      <c r="JB20" s="48"/>
      <c r="JC20" s="48"/>
      <c r="JD20" s="48"/>
      <c r="JE20" s="48"/>
      <c r="JF20" s="48"/>
      <c r="JG20" s="48"/>
      <c r="JH20" s="48"/>
      <c r="JI20" s="48"/>
      <c r="JJ20" s="48"/>
      <c r="JK20" s="48"/>
      <c r="JL20" s="48"/>
      <c r="JM20" s="48"/>
      <c r="JN20" s="48"/>
      <c r="JO20" s="48"/>
      <c r="JP20" s="48"/>
      <c r="JQ20" s="48"/>
      <c r="JR20" s="48"/>
      <c r="JS20" s="48"/>
      <c r="JT20" s="48"/>
      <c r="JU20" s="48"/>
      <c r="JV20" s="48"/>
      <c r="JW20" s="48"/>
      <c r="JX20" s="48"/>
      <c r="JY20" s="48"/>
      <c r="JZ20" s="48"/>
      <c r="KA20" s="48"/>
      <c r="KB20" s="48"/>
      <c r="KC20" s="48"/>
      <c r="KD20" s="48"/>
      <c r="KE20" s="48"/>
      <c r="KF20" s="48"/>
      <c r="KG20" s="48"/>
      <c r="KH20" s="48"/>
      <c r="KI20" s="48"/>
      <c r="KJ20" s="48"/>
      <c r="KK20" s="48"/>
      <c r="KL20" s="48"/>
      <c r="KM20" s="48"/>
      <c r="KN20" s="48"/>
      <c r="KO20" s="48"/>
      <c r="KP20" s="48"/>
      <c r="KQ20" s="48"/>
      <c r="KR20" s="48"/>
      <c r="KS20" s="48"/>
      <c r="KT20" s="48"/>
      <c r="KU20" s="48"/>
      <c r="KV20" s="48"/>
      <c r="KW20" s="48"/>
      <c r="KX20" s="48"/>
      <c r="KY20" s="48"/>
      <c r="KZ20" s="48"/>
      <c r="LA20" s="48"/>
      <c r="LB20" s="48"/>
      <c r="LC20" s="48"/>
      <c r="LD20" s="48"/>
      <c r="LE20" s="48"/>
      <c r="LF20" s="48"/>
      <c r="LG20" s="48"/>
      <c r="LH20" s="48"/>
      <c r="LI20" s="48"/>
      <c r="LJ20" s="48"/>
      <c r="LK20" s="48"/>
      <c r="LL20" s="48"/>
      <c r="LM20" s="48"/>
      <c r="LN20" s="48"/>
      <c r="LO20" s="48"/>
      <c r="LP20" s="48"/>
      <c r="LQ20" s="48"/>
      <c r="LR20" s="48"/>
      <c r="LS20" s="48"/>
      <c r="LT20" s="48"/>
      <c r="LU20" s="48"/>
      <c r="LV20" s="48"/>
      <c r="LW20" s="48"/>
      <c r="LX20" s="48"/>
      <c r="LY20" s="48"/>
      <c r="LZ20" s="48"/>
      <c r="MA20" s="48"/>
      <c r="MB20" s="48"/>
      <c r="MC20" s="48"/>
      <c r="MD20" s="48"/>
      <c r="ME20" s="48"/>
      <c r="MF20" s="48"/>
      <c r="MG20" s="48"/>
      <c r="MH20" s="48"/>
      <c r="MI20" s="48"/>
      <c r="MJ20" s="48"/>
      <c r="MK20" s="48"/>
      <c r="ML20" s="48"/>
      <c r="MM20" s="48"/>
      <c r="MN20" s="48"/>
      <c r="MO20" s="48"/>
      <c r="MP20" s="48"/>
      <c r="MQ20" s="48"/>
      <c r="MR20" s="48"/>
      <c r="MS20" s="48"/>
      <c r="MT20" s="48"/>
      <c r="MU20" s="48"/>
      <c r="MV20" s="48"/>
      <c r="MW20" s="48"/>
      <c r="MX20" s="48"/>
      <c r="MY20" s="48"/>
      <c r="MZ20" s="48"/>
      <c r="NA20" s="48"/>
      <c r="NB20" s="48"/>
      <c r="NC20" s="48"/>
      <c r="ND20" s="48"/>
      <c r="NE20" s="48"/>
      <c r="NF20" s="48"/>
      <c r="NG20" s="48"/>
      <c r="NH20" s="48"/>
      <c r="NI20" s="48"/>
      <c r="NJ20" s="48"/>
      <c r="NK20" s="48"/>
      <c r="NL20" s="48"/>
      <c r="NM20" s="48"/>
      <c r="NN20" s="48"/>
      <c r="NO20" s="48"/>
      <c r="NP20" s="48"/>
      <c r="NQ20" s="48"/>
      <c r="NR20" s="48"/>
      <c r="NS20" s="48"/>
      <c r="NT20" s="48"/>
      <c r="NU20" s="48"/>
      <c r="NV20" s="48"/>
      <c r="NW20" s="48"/>
      <c r="NX20" s="48"/>
      <c r="NY20" s="48"/>
      <c r="NZ20" s="48"/>
      <c r="OA20" s="48"/>
      <c r="OB20" s="48"/>
      <c r="OC20" s="48"/>
      <c r="OD20" s="48"/>
      <c r="OE20" s="48"/>
      <c r="OF20" s="48"/>
      <c r="OG20" s="48"/>
      <c r="OH20" s="48"/>
      <c r="OI20" s="48"/>
      <c r="OJ20" s="48"/>
      <c r="OK20" s="48"/>
      <c r="OL20" s="48"/>
      <c r="OM20" s="48"/>
      <c r="ON20" s="48"/>
      <c r="OO20" s="48"/>
      <c r="OP20" s="48"/>
      <c r="OQ20" s="48"/>
      <c r="OR20" s="48"/>
      <c r="OS20" s="48"/>
      <c r="OT20" s="48"/>
      <c r="OU20" s="48"/>
      <c r="OV20" s="48"/>
      <c r="OW20" s="48"/>
      <c r="OX20" s="48"/>
      <c r="OY20" s="48"/>
      <c r="OZ20" s="48"/>
      <c r="PA20" s="48"/>
      <c r="PB20" s="48"/>
      <c r="PC20" s="48"/>
      <c r="PD20" s="48"/>
      <c r="PE20" s="48"/>
      <c r="PF20" s="48"/>
      <c r="PG20" s="48"/>
      <c r="PH20" s="48"/>
      <c r="PI20" s="48"/>
      <c r="PJ20" s="48"/>
      <c r="PK20" s="48"/>
      <c r="PL20" s="48"/>
      <c r="PM20" s="48"/>
      <c r="PN20" s="48"/>
      <c r="PO20" s="48"/>
      <c r="PP20" s="48"/>
      <c r="PQ20" s="48"/>
      <c r="PR20" s="48"/>
      <c r="PS20" s="48"/>
      <c r="PT20" s="48"/>
      <c r="PU20" s="48"/>
      <c r="PV20" s="48"/>
      <c r="PW20" s="48"/>
      <c r="PX20" s="48"/>
      <c r="PY20" s="48"/>
      <c r="PZ20" s="48"/>
      <c r="QA20" s="48"/>
      <c r="QB20" s="48"/>
      <c r="QC20" s="48"/>
      <c r="QD20" s="48"/>
      <c r="QE20" s="48"/>
      <c r="QF20" s="48"/>
      <c r="QG20" s="48"/>
      <c r="QH20" s="48"/>
      <c r="QI20" s="48"/>
      <c r="QJ20" s="48"/>
      <c r="QK20" s="48"/>
      <c r="QL20" s="48"/>
      <c r="QM20" s="48"/>
      <c r="QN20" s="48"/>
      <c r="QO20" s="48"/>
      <c r="QP20" s="48"/>
      <c r="QQ20" s="48"/>
      <c r="QR20" s="48"/>
      <c r="QS20" s="48"/>
      <c r="QT20" s="48"/>
      <c r="QU20" s="48"/>
      <c r="QV20" s="48"/>
      <c r="QW20" s="48"/>
      <c r="QX20" s="48"/>
      <c r="QY20" s="48"/>
      <c r="QZ20" s="48"/>
      <c r="RA20" s="48"/>
      <c r="RB20" s="48"/>
      <c r="RC20" s="48"/>
      <c r="RD20" s="48"/>
      <c r="RE20" s="48"/>
      <c r="RF20" s="48"/>
      <c r="RG20" s="48"/>
      <c r="RH20" s="48"/>
      <c r="RI20" s="48"/>
      <c r="RJ20" s="48"/>
      <c r="RK20" s="48"/>
      <c r="RL20" s="48"/>
      <c r="RM20" s="48"/>
      <c r="RN20" s="48"/>
      <c r="RO20" s="48"/>
      <c r="RP20" s="48"/>
      <c r="RQ20" s="48"/>
      <c r="RR20" s="48"/>
      <c r="RS20" s="48"/>
      <c r="RT20" s="48"/>
      <c r="RU20" s="48"/>
      <c r="RV20" s="48"/>
      <c r="RW20" s="48"/>
      <c r="RX20" s="48"/>
      <c r="RY20" s="48"/>
      <c r="RZ20" s="48"/>
      <c r="SA20" s="48"/>
      <c r="SB20" s="48"/>
      <c r="SC20" s="48"/>
      <c r="SD20" s="48"/>
      <c r="SE20" s="48"/>
      <c r="SF20" s="48"/>
      <c r="SG20" s="48"/>
      <c r="SH20" s="48"/>
      <c r="SI20" s="48"/>
      <c r="SJ20" s="48"/>
      <c r="SK20" s="48"/>
      <c r="SL20" s="48"/>
      <c r="SM20" s="48"/>
      <c r="SN20" s="48"/>
      <c r="SO20" s="48"/>
      <c r="SP20" s="48"/>
      <c r="SQ20" s="48"/>
      <c r="SR20" s="48"/>
      <c r="SS20" s="48"/>
      <c r="ST20" s="48"/>
      <c r="SU20" s="48"/>
      <c r="SV20" s="48"/>
      <c r="SW20" s="48"/>
      <c r="SX20" s="48"/>
      <c r="SY20" s="48"/>
      <c r="SZ20" s="48"/>
      <c r="TA20" s="48"/>
      <c r="TB20" s="48"/>
      <c r="TC20" s="48"/>
      <c r="TD20" s="48"/>
      <c r="TE20" s="48"/>
      <c r="TF20" s="48"/>
      <c r="TG20" s="48"/>
      <c r="TH20" s="48"/>
      <c r="TI20" s="48"/>
      <c r="TJ20" s="48"/>
      <c r="TK20" s="48"/>
      <c r="TL20" s="48"/>
      <c r="TM20" s="48"/>
      <c r="TN20" s="48"/>
      <c r="TO20" s="48"/>
      <c r="TP20" s="48"/>
      <c r="TQ20" s="48"/>
      <c r="TR20" s="48"/>
      <c r="TS20" s="48"/>
      <c r="TT20" s="48"/>
      <c r="TU20" s="48"/>
      <c r="TV20" s="48"/>
      <c r="TW20" s="48"/>
      <c r="TX20" s="48"/>
      <c r="TY20" s="48"/>
      <c r="TZ20" s="48"/>
      <c r="UA20" s="48"/>
      <c r="UB20" s="48"/>
      <c r="UC20" s="48"/>
      <c r="UD20" s="48"/>
      <c r="UE20" s="48"/>
      <c r="UF20" s="48"/>
      <c r="UG20" s="48"/>
      <c r="UH20" s="48"/>
      <c r="UI20" s="48"/>
      <c r="UJ20" s="48"/>
      <c r="UK20" s="48"/>
      <c r="UL20" s="48"/>
      <c r="UM20" s="48"/>
      <c r="UN20" s="48"/>
      <c r="UO20" s="48"/>
      <c r="UP20" s="48"/>
      <c r="UQ20" s="48"/>
      <c r="UR20" s="48"/>
      <c r="US20" s="48"/>
      <c r="UT20" s="48"/>
      <c r="UU20" s="48"/>
      <c r="UV20" s="48"/>
      <c r="UW20" s="48"/>
      <c r="UX20" s="48"/>
      <c r="UY20" s="48"/>
      <c r="UZ20" s="48"/>
      <c r="VA20" s="48"/>
      <c r="VB20" s="48"/>
      <c r="VC20" s="48"/>
      <c r="VD20" s="48"/>
      <c r="VE20" s="48"/>
      <c r="VF20" s="48"/>
      <c r="VG20" s="48"/>
      <c r="VH20" s="48"/>
      <c r="VI20" s="48"/>
      <c r="VJ20" s="48"/>
      <c r="VK20" s="48"/>
      <c r="VL20" s="48"/>
      <c r="VM20" s="48"/>
      <c r="VN20" s="48"/>
      <c r="VO20" s="48"/>
      <c r="VP20" s="48"/>
      <c r="VQ20" s="48"/>
      <c r="VR20" s="48"/>
      <c r="VS20" s="48"/>
      <c r="VT20" s="48"/>
      <c r="VU20" s="48"/>
      <c r="VV20" s="48"/>
      <c r="VW20" s="48"/>
      <c r="VX20" s="48"/>
      <c r="VY20" s="48"/>
      <c r="VZ20" s="48"/>
      <c r="WA20" s="48"/>
      <c r="WB20" s="48"/>
      <c r="WC20" s="48"/>
      <c r="WD20" s="48"/>
      <c r="WE20" s="48"/>
      <c r="WF20" s="48"/>
      <c r="WG20" s="48"/>
      <c r="WH20" s="48"/>
      <c r="WI20" s="48"/>
      <c r="WJ20" s="48"/>
      <c r="WK20" s="48"/>
      <c r="WL20" s="48"/>
      <c r="WM20" s="48"/>
      <c r="WN20" s="48"/>
      <c r="WO20" s="48"/>
      <c r="WP20" s="48"/>
      <c r="WQ20" s="48"/>
      <c r="WR20" s="48"/>
      <c r="WS20" s="48"/>
      <c r="WT20" s="48"/>
      <c r="WU20" s="48"/>
      <c r="WV20" s="48"/>
      <c r="WW20" s="48"/>
      <c r="WX20" s="48"/>
      <c r="WY20" s="48"/>
      <c r="WZ20" s="48"/>
      <c r="XA20" s="48"/>
      <c r="XB20" s="48"/>
      <c r="XC20" s="48"/>
      <c r="XD20" s="48"/>
      <c r="XE20" s="48"/>
      <c r="XF20" s="48"/>
      <c r="XG20" s="48"/>
      <c r="XH20" s="48"/>
      <c r="XI20" s="48"/>
      <c r="XJ20" s="48"/>
      <c r="XK20" s="48"/>
      <c r="XL20" s="48"/>
      <c r="XM20" s="48"/>
      <c r="XN20" s="48"/>
      <c r="XO20" s="48"/>
      <c r="XP20" s="48"/>
      <c r="XQ20" s="48"/>
      <c r="XR20" s="48"/>
      <c r="XS20" s="48"/>
      <c r="XT20" s="48"/>
      <c r="XU20" s="48"/>
      <c r="XV20" s="48"/>
      <c r="XW20" s="48"/>
      <c r="XX20" s="48"/>
      <c r="XY20" s="48"/>
      <c r="XZ20" s="48"/>
      <c r="YA20" s="48"/>
      <c r="YB20" s="48"/>
      <c r="YC20" s="48"/>
      <c r="YD20" s="48"/>
      <c r="YE20" s="48"/>
      <c r="YF20" s="48"/>
      <c r="YG20" s="48"/>
      <c r="YH20" s="48"/>
      <c r="YI20" s="48"/>
      <c r="YJ20" s="48"/>
      <c r="YK20" s="48"/>
      <c r="YL20" s="48"/>
      <c r="YM20" s="48"/>
      <c r="YN20" s="48"/>
      <c r="YO20" s="48"/>
      <c r="YP20" s="48"/>
      <c r="YQ20" s="48"/>
      <c r="YR20" s="48"/>
      <c r="YS20" s="48"/>
      <c r="YT20" s="48"/>
      <c r="YU20" s="48"/>
      <c r="YV20" s="48"/>
      <c r="YW20" s="48"/>
      <c r="YX20" s="48"/>
      <c r="YY20" s="48"/>
      <c r="YZ20" s="48"/>
      <c r="ZA20" s="48"/>
      <c r="ZB20" s="48"/>
      <c r="ZC20" s="48"/>
      <c r="ZD20" s="48"/>
      <c r="ZE20" s="48"/>
      <c r="ZF20" s="48"/>
      <c r="ZG20" s="48"/>
      <c r="ZH20" s="48"/>
      <c r="ZI20" s="48"/>
      <c r="ZJ20" s="48"/>
      <c r="ZK20" s="48"/>
      <c r="ZL20" s="48"/>
      <c r="ZM20" s="48"/>
      <c r="ZN20" s="48"/>
      <c r="ZO20" s="48"/>
      <c r="ZP20" s="48"/>
      <c r="ZQ20" s="48"/>
      <c r="ZR20" s="48"/>
      <c r="ZS20" s="48"/>
      <c r="ZT20" s="48"/>
      <c r="ZU20" s="48"/>
      <c r="ZV20" s="48"/>
      <c r="ZW20" s="48"/>
      <c r="ZX20" s="48"/>
      <c r="ZY20" s="48"/>
      <c r="ZZ20" s="48"/>
      <c r="AAA20" s="48"/>
      <c r="AAB20" s="48"/>
      <c r="AAC20" s="48"/>
      <c r="AAD20" s="48"/>
      <c r="AAE20" s="48"/>
      <c r="AAF20" s="48"/>
      <c r="AAG20" s="48"/>
      <c r="AAH20" s="48"/>
      <c r="AAI20" s="48"/>
      <c r="AAJ20" s="48"/>
      <c r="AAK20" s="48"/>
      <c r="AAL20" s="48"/>
      <c r="AAM20" s="48"/>
      <c r="AAN20" s="48"/>
      <c r="AAO20" s="48"/>
      <c r="AAP20" s="48"/>
      <c r="AAQ20" s="48"/>
      <c r="AAR20" s="48"/>
      <c r="AAS20" s="48"/>
      <c r="AAT20" s="48"/>
      <c r="AAU20" s="48"/>
      <c r="AAV20" s="48"/>
      <c r="AAW20" s="48"/>
      <c r="AAX20" s="48"/>
      <c r="AAY20" s="48"/>
      <c r="AAZ20" s="48"/>
      <c r="ABA20" s="48"/>
      <c r="ABB20" s="48"/>
      <c r="ABC20" s="48"/>
      <c r="ABD20" s="48"/>
      <c r="ABE20" s="48"/>
      <c r="ABF20" s="48"/>
      <c r="ABG20" s="48"/>
      <c r="ABH20" s="48"/>
      <c r="ABI20" s="48"/>
      <c r="ABJ20" s="48"/>
      <c r="ABK20" s="48"/>
      <c r="ABL20" s="48"/>
      <c r="ABM20" s="48"/>
      <c r="ABN20" s="48"/>
      <c r="ABO20" s="48"/>
      <c r="ABP20" s="48"/>
      <c r="ABQ20" s="48"/>
      <c r="ABR20" s="48"/>
      <c r="ABS20" s="48"/>
      <c r="ABT20" s="48"/>
      <c r="ABU20" s="48"/>
      <c r="ABV20" s="48"/>
      <c r="ABW20" s="48"/>
      <c r="ABX20" s="48"/>
      <c r="ABY20" s="48"/>
      <c r="ABZ20" s="48"/>
      <c r="ACA20" s="48"/>
      <c r="ACB20" s="48"/>
    </row>
    <row r="21" spans="1:756" ht="15.6" customHeight="1">
      <c r="A21" s="675" t="s">
        <v>7503</v>
      </c>
      <c r="B21" s="750" t="s">
        <v>992</v>
      </c>
      <c r="C21" s="543">
        <v>760157719</v>
      </c>
      <c r="D21" s="543" t="s">
        <v>13839</v>
      </c>
      <c r="E21" s="1188">
        <v>1</v>
      </c>
      <c r="F21" s="1498"/>
      <c r="G21" s="542">
        <v>6.1499999999999995</v>
      </c>
      <c r="H21" s="342">
        <f>IF(G21="","",G21-G21*COMPASS!$U$41)</f>
        <v>6.1499999999999995</v>
      </c>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48"/>
      <c r="DM21" s="48"/>
      <c r="DN21" s="48"/>
      <c r="DO21" s="48"/>
      <c r="DP21" s="48"/>
      <c r="DQ21" s="48"/>
      <c r="DR21" s="48"/>
      <c r="DS21" s="48"/>
      <c r="DT21" s="48"/>
      <c r="DU21" s="48"/>
      <c r="DV21" s="48"/>
      <c r="DW21" s="48"/>
      <c r="DX21" s="48"/>
      <c r="DY21" s="48"/>
      <c r="DZ21" s="48"/>
      <c r="EA21" s="48"/>
      <c r="EB21" s="48"/>
      <c r="EC21" s="48"/>
      <c r="ED21" s="48"/>
      <c r="EE21" s="48"/>
      <c r="EF21" s="48"/>
      <c r="EG21" s="48"/>
      <c r="EH21" s="48"/>
      <c r="EI21" s="48"/>
      <c r="EJ21" s="48"/>
      <c r="EK21" s="48"/>
      <c r="EL21" s="48"/>
      <c r="EM21" s="48"/>
      <c r="EN21" s="48"/>
      <c r="EO21" s="48"/>
      <c r="EP21" s="48"/>
      <c r="EQ21" s="48"/>
      <c r="ER21" s="48"/>
      <c r="ES21" s="48"/>
      <c r="ET21" s="48"/>
      <c r="EU21" s="48"/>
      <c r="EV21" s="48"/>
      <c r="EW21" s="48"/>
      <c r="EX21" s="48"/>
      <c r="EY21" s="48"/>
      <c r="EZ21" s="48"/>
      <c r="FA21" s="48"/>
      <c r="FB21" s="48"/>
      <c r="FC21" s="48"/>
      <c r="FD21" s="48"/>
      <c r="FE21" s="48"/>
      <c r="FF21" s="48"/>
      <c r="FG21" s="48"/>
      <c r="FH21" s="48"/>
      <c r="FI21" s="48"/>
      <c r="FJ21" s="48"/>
      <c r="FK21" s="48"/>
      <c r="FL21" s="48"/>
      <c r="FM21" s="48"/>
      <c r="FN21" s="48"/>
      <c r="FO21" s="48"/>
      <c r="FP21" s="48"/>
      <c r="FQ21" s="48"/>
      <c r="FR21" s="48"/>
      <c r="FS21" s="48"/>
      <c r="FT21" s="48"/>
      <c r="FU21" s="48"/>
      <c r="FV21" s="48"/>
      <c r="FW21" s="48"/>
      <c r="FX21" s="48"/>
      <c r="FY21" s="48"/>
      <c r="FZ21" s="48"/>
      <c r="GA21" s="48"/>
      <c r="GB21" s="48"/>
      <c r="GC21" s="48"/>
      <c r="GD21" s="48"/>
      <c r="GE21" s="48"/>
      <c r="GF21" s="48"/>
      <c r="GG21" s="48"/>
      <c r="GH21" s="48"/>
      <c r="GI21" s="48"/>
      <c r="GJ21" s="48"/>
      <c r="GK21" s="48"/>
      <c r="GL21" s="48"/>
      <c r="GM21" s="48"/>
      <c r="GN21" s="48"/>
      <c r="GO21" s="48"/>
      <c r="GP21" s="48"/>
      <c r="GQ21" s="48"/>
      <c r="GR21" s="48"/>
      <c r="GS21" s="48"/>
      <c r="GT21" s="48"/>
      <c r="GU21" s="48"/>
      <c r="GV21" s="48"/>
      <c r="GW21" s="48"/>
      <c r="GX21" s="48"/>
      <c r="GY21" s="48"/>
      <c r="GZ21" s="48"/>
      <c r="HA21" s="48"/>
      <c r="HB21" s="48"/>
      <c r="HC21" s="48"/>
      <c r="HD21" s="48"/>
      <c r="HE21" s="48"/>
      <c r="HF21" s="48"/>
      <c r="HG21" s="48"/>
      <c r="HH21" s="48"/>
      <c r="HI21" s="48"/>
      <c r="HJ21" s="48"/>
      <c r="HK21" s="48"/>
      <c r="HL21" s="48"/>
      <c r="HM21" s="48"/>
      <c r="HN21" s="48"/>
      <c r="HO21" s="48"/>
      <c r="HP21" s="48"/>
      <c r="HQ21" s="48"/>
      <c r="HR21" s="48"/>
      <c r="HS21" s="48"/>
      <c r="HT21" s="48"/>
      <c r="HU21" s="48"/>
      <c r="HV21" s="48"/>
      <c r="HW21" s="48"/>
      <c r="HX21" s="48"/>
      <c r="HY21" s="48"/>
      <c r="HZ21" s="48"/>
      <c r="IA21" s="48"/>
      <c r="IB21" s="48"/>
      <c r="IC21" s="48"/>
      <c r="ID21" s="48"/>
      <c r="IE21" s="48"/>
      <c r="IF21" s="48"/>
      <c r="IG21" s="48"/>
      <c r="IH21" s="48"/>
      <c r="II21" s="48"/>
      <c r="IJ21" s="48"/>
      <c r="IK21" s="48"/>
      <c r="IL21" s="48"/>
      <c r="IM21" s="48"/>
      <c r="IN21" s="48"/>
      <c r="IO21" s="48"/>
      <c r="IP21" s="48"/>
      <c r="IQ21" s="48"/>
      <c r="IR21" s="48"/>
      <c r="IS21" s="48"/>
      <c r="IT21" s="48"/>
      <c r="IU21" s="48"/>
      <c r="IV21" s="48"/>
      <c r="IW21" s="48"/>
      <c r="IX21" s="48"/>
      <c r="IY21" s="48"/>
      <c r="IZ21" s="48"/>
      <c r="JA21" s="48"/>
      <c r="JB21" s="48"/>
      <c r="JC21" s="48"/>
      <c r="JD21" s="48"/>
      <c r="JE21" s="48"/>
      <c r="JF21" s="48"/>
      <c r="JG21" s="48"/>
      <c r="JH21" s="48"/>
      <c r="JI21" s="48"/>
      <c r="JJ21" s="48"/>
      <c r="JK21" s="48"/>
      <c r="JL21" s="48"/>
      <c r="JM21" s="48"/>
      <c r="JN21" s="48"/>
      <c r="JO21" s="48"/>
      <c r="JP21" s="48"/>
      <c r="JQ21" s="48"/>
      <c r="JR21" s="48"/>
      <c r="JS21" s="48"/>
      <c r="JT21" s="48"/>
      <c r="JU21" s="48"/>
      <c r="JV21" s="48"/>
      <c r="JW21" s="48"/>
      <c r="JX21" s="48"/>
      <c r="JY21" s="48"/>
      <c r="JZ21" s="48"/>
      <c r="KA21" s="48"/>
      <c r="KB21" s="48"/>
      <c r="KC21" s="48"/>
      <c r="KD21" s="48"/>
      <c r="KE21" s="48"/>
      <c r="KF21" s="48"/>
      <c r="KG21" s="48"/>
      <c r="KH21" s="48"/>
      <c r="KI21" s="48"/>
      <c r="KJ21" s="48"/>
      <c r="KK21" s="48"/>
      <c r="KL21" s="48"/>
      <c r="KM21" s="48"/>
      <c r="KN21" s="48"/>
      <c r="KO21" s="48"/>
      <c r="KP21" s="48"/>
      <c r="KQ21" s="48"/>
      <c r="KR21" s="48"/>
      <c r="KS21" s="48"/>
      <c r="KT21" s="48"/>
      <c r="KU21" s="48"/>
      <c r="KV21" s="48"/>
      <c r="KW21" s="48"/>
      <c r="KX21" s="48"/>
      <c r="KY21" s="48"/>
      <c r="KZ21" s="48"/>
      <c r="LA21" s="48"/>
      <c r="LB21" s="48"/>
      <c r="LC21" s="48"/>
      <c r="LD21" s="48"/>
      <c r="LE21" s="48"/>
      <c r="LF21" s="48"/>
      <c r="LG21" s="48"/>
      <c r="LH21" s="48"/>
      <c r="LI21" s="48"/>
      <c r="LJ21" s="48"/>
      <c r="LK21" s="48"/>
      <c r="LL21" s="48"/>
      <c r="LM21" s="48"/>
      <c r="LN21" s="48"/>
      <c r="LO21" s="48"/>
      <c r="LP21" s="48"/>
      <c r="LQ21" s="48"/>
      <c r="LR21" s="48"/>
      <c r="LS21" s="48"/>
      <c r="LT21" s="48"/>
      <c r="LU21" s="48"/>
      <c r="LV21" s="48"/>
      <c r="LW21" s="48"/>
      <c r="LX21" s="48"/>
      <c r="LY21" s="48"/>
      <c r="LZ21" s="48"/>
      <c r="MA21" s="48"/>
      <c r="MB21" s="48"/>
      <c r="MC21" s="48"/>
      <c r="MD21" s="48"/>
      <c r="ME21" s="48"/>
      <c r="MF21" s="48"/>
      <c r="MG21" s="48"/>
      <c r="MH21" s="48"/>
      <c r="MI21" s="48"/>
      <c r="MJ21" s="48"/>
      <c r="MK21" s="48"/>
      <c r="ML21" s="48"/>
      <c r="MM21" s="48"/>
      <c r="MN21" s="48"/>
      <c r="MO21" s="48"/>
      <c r="MP21" s="48"/>
      <c r="MQ21" s="48"/>
      <c r="MR21" s="48"/>
      <c r="MS21" s="48"/>
      <c r="MT21" s="48"/>
      <c r="MU21" s="48"/>
      <c r="MV21" s="48"/>
      <c r="MW21" s="48"/>
      <c r="MX21" s="48"/>
      <c r="MY21" s="48"/>
      <c r="MZ21" s="48"/>
      <c r="NA21" s="48"/>
      <c r="NB21" s="48"/>
      <c r="NC21" s="48"/>
      <c r="ND21" s="48"/>
      <c r="NE21" s="48"/>
      <c r="NF21" s="48"/>
      <c r="NG21" s="48"/>
      <c r="NH21" s="48"/>
      <c r="NI21" s="48"/>
      <c r="NJ21" s="48"/>
      <c r="NK21" s="48"/>
      <c r="NL21" s="48"/>
      <c r="NM21" s="48"/>
      <c r="NN21" s="48"/>
      <c r="NO21" s="48"/>
      <c r="NP21" s="48"/>
      <c r="NQ21" s="48"/>
      <c r="NR21" s="48"/>
      <c r="NS21" s="48"/>
      <c r="NT21" s="48"/>
      <c r="NU21" s="48"/>
      <c r="NV21" s="48"/>
      <c r="NW21" s="48"/>
      <c r="NX21" s="48"/>
      <c r="NY21" s="48"/>
      <c r="NZ21" s="48"/>
      <c r="OA21" s="48"/>
      <c r="OB21" s="48"/>
      <c r="OC21" s="48"/>
      <c r="OD21" s="48"/>
      <c r="OE21" s="48"/>
      <c r="OF21" s="48"/>
      <c r="OG21" s="48"/>
      <c r="OH21" s="48"/>
      <c r="OI21" s="48"/>
      <c r="OJ21" s="48"/>
      <c r="OK21" s="48"/>
      <c r="OL21" s="48"/>
      <c r="OM21" s="48"/>
      <c r="ON21" s="48"/>
      <c r="OO21" s="48"/>
      <c r="OP21" s="48"/>
      <c r="OQ21" s="48"/>
      <c r="OR21" s="48"/>
      <c r="OS21" s="48"/>
      <c r="OT21" s="48"/>
      <c r="OU21" s="48"/>
      <c r="OV21" s="48"/>
      <c r="OW21" s="48"/>
      <c r="OX21" s="48"/>
      <c r="OY21" s="48"/>
      <c r="OZ21" s="48"/>
      <c r="PA21" s="48"/>
      <c r="PB21" s="48"/>
      <c r="PC21" s="48"/>
      <c r="PD21" s="48"/>
      <c r="PE21" s="48"/>
      <c r="PF21" s="48"/>
      <c r="PG21" s="48"/>
      <c r="PH21" s="48"/>
      <c r="PI21" s="48"/>
      <c r="PJ21" s="48"/>
      <c r="PK21" s="48"/>
      <c r="PL21" s="48"/>
      <c r="PM21" s="48"/>
      <c r="PN21" s="48"/>
      <c r="PO21" s="48"/>
      <c r="PP21" s="48"/>
      <c r="PQ21" s="48"/>
      <c r="PR21" s="48"/>
      <c r="PS21" s="48"/>
      <c r="PT21" s="48"/>
      <c r="PU21" s="48"/>
      <c r="PV21" s="48"/>
      <c r="PW21" s="48"/>
      <c r="PX21" s="48"/>
      <c r="PY21" s="48"/>
      <c r="PZ21" s="48"/>
      <c r="QA21" s="48"/>
      <c r="QB21" s="48"/>
      <c r="QC21" s="48"/>
      <c r="QD21" s="48"/>
      <c r="QE21" s="48"/>
      <c r="QF21" s="48"/>
      <c r="QG21" s="48"/>
      <c r="QH21" s="48"/>
      <c r="QI21" s="48"/>
      <c r="QJ21" s="48"/>
      <c r="QK21" s="48"/>
      <c r="QL21" s="48"/>
      <c r="QM21" s="48"/>
      <c r="QN21" s="48"/>
      <c r="QO21" s="48"/>
      <c r="QP21" s="48"/>
      <c r="QQ21" s="48"/>
      <c r="QR21" s="48"/>
      <c r="QS21" s="48"/>
      <c r="QT21" s="48"/>
      <c r="QU21" s="48"/>
      <c r="QV21" s="48"/>
      <c r="QW21" s="48"/>
      <c r="QX21" s="48"/>
      <c r="QY21" s="48"/>
      <c r="QZ21" s="48"/>
      <c r="RA21" s="48"/>
      <c r="RB21" s="48"/>
      <c r="RC21" s="48"/>
      <c r="RD21" s="48"/>
      <c r="RE21" s="48"/>
      <c r="RF21" s="48"/>
      <c r="RG21" s="48"/>
      <c r="RH21" s="48"/>
      <c r="RI21" s="48"/>
      <c r="RJ21" s="48"/>
      <c r="RK21" s="48"/>
      <c r="RL21" s="48"/>
      <c r="RM21" s="48"/>
      <c r="RN21" s="48"/>
      <c r="RO21" s="48"/>
      <c r="RP21" s="48"/>
      <c r="RQ21" s="48"/>
      <c r="RR21" s="48"/>
      <c r="RS21" s="48"/>
      <c r="RT21" s="48"/>
      <c r="RU21" s="48"/>
      <c r="RV21" s="48"/>
      <c r="RW21" s="48"/>
      <c r="RX21" s="48"/>
      <c r="RY21" s="48"/>
      <c r="RZ21" s="48"/>
      <c r="SA21" s="48"/>
      <c r="SB21" s="48"/>
      <c r="SC21" s="48"/>
      <c r="SD21" s="48"/>
      <c r="SE21" s="48"/>
      <c r="SF21" s="48"/>
      <c r="SG21" s="48"/>
      <c r="SH21" s="48"/>
      <c r="SI21" s="48"/>
      <c r="SJ21" s="48"/>
      <c r="SK21" s="48"/>
      <c r="SL21" s="48"/>
      <c r="SM21" s="48"/>
      <c r="SN21" s="48"/>
      <c r="SO21" s="48"/>
      <c r="SP21" s="48"/>
      <c r="SQ21" s="48"/>
      <c r="SR21" s="48"/>
      <c r="SS21" s="48"/>
      <c r="ST21" s="48"/>
      <c r="SU21" s="48"/>
      <c r="SV21" s="48"/>
      <c r="SW21" s="48"/>
      <c r="SX21" s="48"/>
      <c r="SY21" s="48"/>
      <c r="SZ21" s="48"/>
      <c r="TA21" s="48"/>
      <c r="TB21" s="48"/>
      <c r="TC21" s="48"/>
      <c r="TD21" s="48"/>
      <c r="TE21" s="48"/>
      <c r="TF21" s="48"/>
      <c r="TG21" s="48"/>
      <c r="TH21" s="48"/>
      <c r="TI21" s="48"/>
      <c r="TJ21" s="48"/>
      <c r="TK21" s="48"/>
      <c r="TL21" s="48"/>
      <c r="TM21" s="48"/>
      <c r="TN21" s="48"/>
      <c r="TO21" s="48"/>
      <c r="TP21" s="48"/>
      <c r="TQ21" s="48"/>
      <c r="TR21" s="48"/>
      <c r="TS21" s="48"/>
      <c r="TT21" s="48"/>
      <c r="TU21" s="48"/>
      <c r="TV21" s="48"/>
      <c r="TW21" s="48"/>
      <c r="TX21" s="48"/>
      <c r="TY21" s="48"/>
      <c r="TZ21" s="48"/>
      <c r="UA21" s="48"/>
      <c r="UB21" s="48"/>
      <c r="UC21" s="48"/>
      <c r="UD21" s="48"/>
      <c r="UE21" s="48"/>
      <c r="UF21" s="48"/>
      <c r="UG21" s="48"/>
      <c r="UH21" s="48"/>
      <c r="UI21" s="48"/>
      <c r="UJ21" s="48"/>
      <c r="UK21" s="48"/>
      <c r="UL21" s="48"/>
      <c r="UM21" s="48"/>
      <c r="UN21" s="48"/>
      <c r="UO21" s="48"/>
      <c r="UP21" s="48"/>
      <c r="UQ21" s="48"/>
      <c r="UR21" s="48"/>
      <c r="US21" s="48"/>
      <c r="UT21" s="48"/>
      <c r="UU21" s="48"/>
      <c r="UV21" s="48"/>
      <c r="UW21" s="48"/>
      <c r="UX21" s="48"/>
      <c r="UY21" s="48"/>
      <c r="UZ21" s="48"/>
      <c r="VA21" s="48"/>
      <c r="VB21" s="48"/>
      <c r="VC21" s="48"/>
      <c r="VD21" s="48"/>
      <c r="VE21" s="48"/>
      <c r="VF21" s="48"/>
      <c r="VG21" s="48"/>
      <c r="VH21" s="48"/>
      <c r="VI21" s="48"/>
      <c r="VJ21" s="48"/>
      <c r="VK21" s="48"/>
      <c r="VL21" s="48"/>
      <c r="VM21" s="48"/>
      <c r="VN21" s="48"/>
      <c r="VO21" s="48"/>
      <c r="VP21" s="48"/>
      <c r="VQ21" s="48"/>
      <c r="VR21" s="48"/>
      <c r="VS21" s="48"/>
      <c r="VT21" s="48"/>
      <c r="VU21" s="48"/>
      <c r="VV21" s="48"/>
      <c r="VW21" s="48"/>
      <c r="VX21" s="48"/>
      <c r="VY21" s="48"/>
      <c r="VZ21" s="48"/>
      <c r="WA21" s="48"/>
      <c r="WB21" s="48"/>
      <c r="WC21" s="48"/>
      <c r="WD21" s="48"/>
      <c r="WE21" s="48"/>
      <c r="WF21" s="48"/>
      <c r="WG21" s="48"/>
      <c r="WH21" s="48"/>
      <c r="WI21" s="48"/>
      <c r="WJ21" s="48"/>
      <c r="WK21" s="48"/>
      <c r="WL21" s="48"/>
      <c r="WM21" s="48"/>
      <c r="WN21" s="48"/>
      <c r="WO21" s="48"/>
      <c r="WP21" s="48"/>
      <c r="WQ21" s="48"/>
      <c r="WR21" s="48"/>
      <c r="WS21" s="48"/>
      <c r="WT21" s="48"/>
      <c r="WU21" s="48"/>
      <c r="WV21" s="48"/>
      <c r="WW21" s="48"/>
      <c r="WX21" s="48"/>
      <c r="WY21" s="48"/>
      <c r="WZ21" s="48"/>
      <c r="XA21" s="48"/>
      <c r="XB21" s="48"/>
      <c r="XC21" s="48"/>
      <c r="XD21" s="48"/>
      <c r="XE21" s="48"/>
      <c r="XF21" s="48"/>
      <c r="XG21" s="48"/>
      <c r="XH21" s="48"/>
      <c r="XI21" s="48"/>
      <c r="XJ21" s="48"/>
      <c r="XK21" s="48"/>
      <c r="XL21" s="48"/>
      <c r="XM21" s="48"/>
      <c r="XN21" s="48"/>
      <c r="XO21" s="48"/>
      <c r="XP21" s="48"/>
      <c r="XQ21" s="48"/>
      <c r="XR21" s="48"/>
      <c r="XS21" s="48"/>
      <c r="XT21" s="48"/>
      <c r="XU21" s="48"/>
      <c r="XV21" s="48"/>
      <c r="XW21" s="48"/>
      <c r="XX21" s="48"/>
      <c r="XY21" s="48"/>
      <c r="XZ21" s="48"/>
      <c r="YA21" s="48"/>
      <c r="YB21" s="48"/>
      <c r="YC21" s="48"/>
      <c r="YD21" s="48"/>
      <c r="YE21" s="48"/>
      <c r="YF21" s="48"/>
      <c r="YG21" s="48"/>
      <c r="YH21" s="48"/>
      <c r="YI21" s="48"/>
      <c r="YJ21" s="48"/>
      <c r="YK21" s="48"/>
      <c r="YL21" s="48"/>
      <c r="YM21" s="48"/>
      <c r="YN21" s="48"/>
      <c r="YO21" s="48"/>
      <c r="YP21" s="48"/>
      <c r="YQ21" s="48"/>
      <c r="YR21" s="48"/>
      <c r="YS21" s="48"/>
      <c r="YT21" s="48"/>
      <c r="YU21" s="48"/>
      <c r="YV21" s="48"/>
      <c r="YW21" s="48"/>
      <c r="YX21" s="48"/>
      <c r="YY21" s="48"/>
      <c r="YZ21" s="48"/>
      <c r="ZA21" s="48"/>
      <c r="ZB21" s="48"/>
      <c r="ZC21" s="48"/>
      <c r="ZD21" s="48"/>
      <c r="ZE21" s="48"/>
      <c r="ZF21" s="48"/>
      <c r="ZG21" s="48"/>
      <c r="ZH21" s="48"/>
      <c r="ZI21" s="48"/>
      <c r="ZJ21" s="48"/>
      <c r="ZK21" s="48"/>
      <c r="ZL21" s="48"/>
      <c r="ZM21" s="48"/>
      <c r="ZN21" s="48"/>
      <c r="ZO21" s="48"/>
      <c r="ZP21" s="48"/>
      <c r="ZQ21" s="48"/>
      <c r="ZR21" s="48"/>
      <c r="ZS21" s="48"/>
      <c r="ZT21" s="48"/>
      <c r="ZU21" s="48"/>
      <c r="ZV21" s="48"/>
      <c r="ZW21" s="48"/>
      <c r="ZX21" s="48"/>
      <c r="ZY21" s="48"/>
      <c r="ZZ21" s="48"/>
      <c r="AAA21" s="48"/>
      <c r="AAB21" s="48"/>
      <c r="AAC21" s="48"/>
      <c r="AAD21" s="48"/>
      <c r="AAE21" s="48"/>
      <c r="AAF21" s="48"/>
      <c r="AAG21" s="48"/>
      <c r="AAH21" s="48"/>
      <c r="AAI21" s="48"/>
      <c r="AAJ21" s="48"/>
      <c r="AAK21" s="48"/>
      <c r="AAL21" s="48"/>
      <c r="AAM21" s="48"/>
      <c r="AAN21" s="48"/>
      <c r="AAO21" s="48"/>
      <c r="AAP21" s="48"/>
      <c r="AAQ21" s="48"/>
      <c r="AAR21" s="48"/>
      <c r="AAS21" s="48"/>
      <c r="AAT21" s="48"/>
      <c r="AAU21" s="48"/>
      <c r="AAV21" s="48"/>
      <c r="AAW21" s="48"/>
      <c r="AAX21" s="48"/>
      <c r="AAY21" s="48"/>
      <c r="AAZ21" s="48"/>
      <c r="ABA21" s="48"/>
      <c r="ABB21" s="48"/>
      <c r="ABC21" s="48"/>
      <c r="ABD21" s="48"/>
      <c r="ABE21" s="48"/>
      <c r="ABF21" s="48"/>
      <c r="ABG21" s="48"/>
      <c r="ABH21" s="48"/>
      <c r="ABI21" s="48"/>
      <c r="ABJ21" s="48"/>
      <c r="ABK21" s="48"/>
      <c r="ABL21" s="48"/>
      <c r="ABM21" s="48"/>
      <c r="ABN21" s="48"/>
      <c r="ABO21" s="48"/>
      <c r="ABP21" s="48"/>
      <c r="ABQ21" s="48"/>
      <c r="ABR21" s="48"/>
      <c r="ABS21" s="48"/>
      <c r="ABT21" s="48"/>
      <c r="ABU21" s="48"/>
      <c r="ABV21" s="48"/>
      <c r="ABW21" s="48"/>
      <c r="ABX21" s="48"/>
      <c r="ABY21" s="48"/>
      <c r="ABZ21" s="48"/>
      <c r="ACA21" s="48"/>
      <c r="ACB21" s="48"/>
    </row>
    <row r="22" spans="1:756" ht="15.6" customHeight="1">
      <c r="A22" s="675" t="s">
        <v>7504</v>
      </c>
      <c r="B22" s="750" t="s">
        <v>992</v>
      </c>
      <c r="C22" s="543">
        <v>760157727</v>
      </c>
      <c r="D22" s="543" t="s">
        <v>13840</v>
      </c>
      <c r="E22" s="1188">
        <v>1</v>
      </c>
      <c r="F22" s="1498"/>
      <c r="G22" s="542">
        <v>6.1499999999999995</v>
      </c>
      <c r="H22" s="342">
        <f>IF(G22="","",G22-G22*COMPASS!$U$41)</f>
        <v>6.1499999999999995</v>
      </c>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48"/>
      <c r="ED22" s="48"/>
      <c r="EE22" s="48"/>
      <c r="EF22" s="48"/>
      <c r="EG22" s="48"/>
      <c r="EH22" s="48"/>
      <c r="EI22" s="48"/>
      <c r="EJ22" s="48"/>
      <c r="EK22" s="48"/>
      <c r="EL22" s="48"/>
      <c r="EM22" s="48"/>
      <c r="EN22" s="48"/>
      <c r="EO22" s="48"/>
      <c r="EP22" s="48"/>
      <c r="EQ22" s="48"/>
      <c r="ER22" s="48"/>
      <c r="ES22" s="48"/>
      <c r="ET22" s="48"/>
      <c r="EU22" s="48"/>
      <c r="EV22" s="48"/>
      <c r="EW22" s="48"/>
      <c r="EX22" s="48"/>
      <c r="EY22" s="48"/>
      <c r="EZ22" s="48"/>
      <c r="FA22" s="48"/>
      <c r="FB22" s="48"/>
      <c r="FC22" s="48"/>
      <c r="FD22" s="48"/>
      <c r="FE22" s="48"/>
      <c r="FF22" s="48"/>
      <c r="FG22" s="48"/>
      <c r="FH22" s="48"/>
      <c r="FI22" s="48"/>
      <c r="FJ22" s="48"/>
      <c r="FK22" s="48"/>
      <c r="FL22" s="48"/>
      <c r="FM22" s="48"/>
      <c r="FN22" s="48"/>
      <c r="FO22" s="48"/>
      <c r="FP22" s="48"/>
      <c r="FQ22" s="48"/>
      <c r="FR22" s="48"/>
      <c r="FS22" s="48"/>
      <c r="FT22" s="48"/>
      <c r="FU22" s="48"/>
      <c r="FV22" s="48"/>
      <c r="FW22" s="48"/>
      <c r="FX22" s="48"/>
      <c r="FY22" s="48"/>
      <c r="FZ22" s="48"/>
      <c r="GA22" s="48"/>
      <c r="GB22" s="48"/>
      <c r="GC22" s="48"/>
      <c r="GD22" s="48"/>
      <c r="GE22" s="48"/>
      <c r="GF22" s="48"/>
      <c r="GG22" s="48"/>
      <c r="GH22" s="48"/>
      <c r="GI22" s="48"/>
      <c r="GJ22" s="48"/>
      <c r="GK22" s="48"/>
      <c r="GL22" s="48"/>
      <c r="GM22" s="48"/>
      <c r="GN22" s="48"/>
      <c r="GO22" s="48"/>
      <c r="GP22" s="48"/>
      <c r="GQ22" s="48"/>
      <c r="GR22" s="48"/>
      <c r="GS22" s="48"/>
      <c r="GT22" s="48"/>
      <c r="GU22" s="48"/>
      <c r="GV22" s="48"/>
      <c r="GW22" s="48"/>
      <c r="GX22" s="48"/>
      <c r="GY22" s="48"/>
      <c r="GZ22" s="48"/>
      <c r="HA22" s="48"/>
      <c r="HB22" s="48"/>
      <c r="HC22" s="48"/>
      <c r="HD22" s="48"/>
      <c r="HE22" s="48"/>
      <c r="HF22" s="48"/>
      <c r="HG22" s="48"/>
      <c r="HH22" s="48"/>
      <c r="HI22" s="48"/>
      <c r="HJ22" s="48"/>
      <c r="HK22" s="48"/>
      <c r="HL22" s="48"/>
      <c r="HM22" s="48"/>
      <c r="HN22" s="48"/>
      <c r="HO22" s="48"/>
      <c r="HP22" s="48"/>
      <c r="HQ22" s="48"/>
      <c r="HR22" s="48"/>
      <c r="HS22" s="48"/>
      <c r="HT22" s="48"/>
      <c r="HU22" s="48"/>
      <c r="HV22" s="48"/>
      <c r="HW22" s="48"/>
      <c r="HX22" s="48"/>
      <c r="HY22" s="48"/>
      <c r="HZ22" s="48"/>
      <c r="IA22" s="48"/>
      <c r="IB22" s="48"/>
      <c r="IC22" s="48"/>
      <c r="ID22" s="48"/>
      <c r="IE22" s="48"/>
      <c r="IF22" s="48"/>
      <c r="IG22" s="48"/>
      <c r="IH22" s="48"/>
      <c r="II22" s="48"/>
      <c r="IJ22" s="48"/>
      <c r="IK22" s="48"/>
      <c r="IL22" s="48"/>
      <c r="IM22" s="48"/>
      <c r="IN22" s="48"/>
      <c r="IO22" s="48"/>
      <c r="IP22" s="48"/>
      <c r="IQ22" s="48"/>
      <c r="IR22" s="48"/>
      <c r="IS22" s="48"/>
      <c r="IT22" s="48"/>
      <c r="IU22" s="48"/>
      <c r="IV22" s="48"/>
      <c r="IW22" s="48"/>
      <c r="IX22" s="48"/>
      <c r="IY22" s="48"/>
      <c r="IZ22" s="48"/>
      <c r="JA22" s="48"/>
      <c r="JB22" s="48"/>
      <c r="JC22" s="48"/>
      <c r="JD22" s="48"/>
      <c r="JE22" s="48"/>
      <c r="JF22" s="48"/>
      <c r="JG22" s="48"/>
      <c r="JH22" s="48"/>
      <c r="JI22" s="48"/>
      <c r="JJ22" s="48"/>
      <c r="JK22" s="48"/>
      <c r="JL22" s="48"/>
      <c r="JM22" s="48"/>
      <c r="JN22" s="48"/>
      <c r="JO22" s="48"/>
      <c r="JP22" s="48"/>
      <c r="JQ22" s="48"/>
      <c r="JR22" s="48"/>
      <c r="JS22" s="48"/>
      <c r="JT22" s="48"/>
      <c r="JU22" s="48"/>
      <c r="JV22" s="48"/>
      <c r="JW22" s="48"/>
      <c r="JX22" s="48"/>
      <c r="JY22" s="48"/>
      <c r="JZ22" s="48"/>
      <c r="KA22" s="48"/>
      <c r="KB22" s="48"/>
      <c r="KC22" s="48"/>
      <c r="KD22" s="48"/>
      <c r="KE22" s="48"/>
      <c r="KF22" s="48"/>
      <c r="KG22" s="48"/>
      <c r="KH22" s="48"/>
      <c r="KI22" s="48"/>
      <c r="KJ22" s="48"/>
      <c r="KK22" s="48"/>
      <c r="KL22" s="48"/>
      <c r="KM22" s="48"/>
      <c r="KN22" s="48"/>
      <c r="KO22" s="48"/>
      <c r="KP22" s="48"/>
      <c r="KQ22" s="48"/>
      <c r="KR22" s="48"/>
      <c r="KS22" s="48"/>
      <c r="KT22" s="48"/>
      <c r="KU22" s="48"/>
      <c r="KV22" s="48"/>
      <c r="KW22" s="48"/>
      <c r="KX22" s="48"/>
      <c r="KY22" s="48"/>
      <c r="KZ22" s="48"/>
      <c r="LA22" s="48"/>
      <c r="LB22" s="48"/>
      <c r="LC22" s="48"/>
      <c r="LD22" s="48"/>
      <c r="LE22" s="48"/>
      <c r="LF22" s="48"/>
      <c r="LG22" s="48"/>
      <c r="LH22" s="48"/>
      <c r="LI22" s="48"/>
      <c r="LJ22" s="48"/>
      <c r="LK22" s="48"/>
      <c r="LL22" s="48"/>
      <c r="LM22" s="48"/>
      <c r="LN22" s="48"/>
      <c r="LO22" s="48"/>
      <c r="LP22" s="48"/>
      <c r="LQ22" s="48"/>
      <c r="LR22" s="48"/>
      <c r="LS22" s="48"/>
      <c r="LT22" s="48"/>
      <c r="LU22" s="48"/>
      <c r="LV22" s="48"/>
      <c r="LW22" s="48"/>
      <c r="LX22" s="48"/>
      <c r="LY22" s="48"/>
      <c r="LZ22" s="48"/>
      <c r="MA22" s="48"/>
      <c r="MB22" s="48"/>
      <c r="MC22" s="48"/>
      <c r="MD22" s="48"/>
      <c r="ME22" s="48"/>
      <c r="MF22" s="48"/>
      <c r="MG22" s="48"/>
      <c r="MH22" s="48"/>
      <c r="MI22" s="48"/>
      <c r="MJ22" s="48"/>
      <c r="MK22" s="48"/>
      <c r="ML22" s="48"/>
      <c r="MM22" s="48"/>
      <c r="MN22" s="48"/>
      <c r="MO22" s="48"/>
      <c r="MP22" s="48"/>
      <c r="MQ22" s="48"/>
      <c r="MR22" s="48"/>
      <c r="MS22" s="48"/>
      <c r="MT22" s="48"/>
      <c r="MU22" s="48"/>
      <c r="MV22" s="48"/>
      <c r="MW22" s="48"/>
      <c r="MX22" s="48"/>
      <c r="MY22" s="48"/>
      <c r="MZ22" s="48"/>
      <c r="NA22" s="48"/>
      <c r="NB22" s="48"/>
      <c r="NC22" s="48"/>
      <c r="ND22" s="48"/>
      <c r="NE22" s="48"/>
      <c r="NF22" s="48"/>
      <c r="NG22" s="48"/>
      <c r="NH22" s="48"/>
      <c r="NI22" s="48"/>
      <c r="NJ22" s="48"/>
      <c r="NK22" s="48"/>
      <c r="NL22" s="48"/>
      <c r="NM22" s="48"/>
      <c r="NN22" s="48"/>
      <c r="NO22" s="48"/>
      <c r="NP22" s="48"/>
      <c r="NQ22" s="48"/>
      <c r="NR22" s="48"/>
      <c r="NS22" s="48"/>
      <c r="NT22" s="48"/>
      <c r="NU22" s="48"/>
      <c r="NV22" s="48"/>
      <c r="NW22" s="48"/>
      <c r="NX22" s="48"/>
      <c r="NY22" s="48"/>
      <c r="NZ22" s="48"/>
      <c r="OA22" s="48"/>
      <c r="OB22" s="48"/>
      <c r="OC22" s="48"/>
      <c r="OD22" s="48"/>
      <c r="OE22" s="48"/>
      <c r="OF22" s="48"/>
      <c r="OG22" s="48"/>
      <c r="OH22" s="48"/>
      <c r="OI22" s="48"/>
      <c r="OJ22" s="48"/>
      <c r="OK22" s="48"/>
      <c r="OL22" s="48"/>
      <c r="OM22" s="48"/>
      <c r="ON22" s="48"/>
      <c r="OO22" s="48"/>
      <c r="OP22" s="48"/>
      <c r="OQ22" s="48"/>
      <c r="OR22" s="48"/>
      <c r="OS22" s="48"/>
      <c r="OT22" s="48"/>
      <c r="OU22" s="48"/>
      <c r="OV22" s="48"/>
      <c r="OW22" s="48"/>
      <c r="OX22" s="48"/>
      <c r="OY22" s="48"/>
      <c r="OZ22" s="48"/>
      <c r="PA22" s="48"/>
      <c r="PB22" s="48"/>
      <c r="PC22" s="48"/>
      <c r="PD22" s="48"/>
      <c r="PE22" s="48"/>
      <c r="PF22" s="48"/>
      <c r="PG22" s="48"/>
      <c r="PH22" s="48"/>
      <c r="PI22" s="48"/>
      <c r="PJ22" s="48"/>
      <c r="PK22" s="48"/>
      <c r="PL22" s="48"/>
      <c r="PM22" s="48"/>
      <c r="PN22" s="48"/>
      <c r="PO22" s="48"/>
      <c r="PP22" s="48"/>
      <c r="PQ22" s="48"/>
      <c r="PR22" s="48"/>
      <c r="PS22" s="48"/>
      <c r="PT22" s="48"/>
      <c r="PU22" s="48"/>
      <c r="PV22" s="48"/>
      <c r="PW22" s="48"/>
      <c r="PX22" s="48"/>
      <c r="PY22" s="48"/>
      <c r="PZ22" s="48"/>
      <c r="QA22" s="48"/>
      <c r="QB22" s="48"/>
      <c r="QC22" s="48"/>
      <c r="QD22" s="48"/>
      <c r="QE22" s="48"/>
      <c r="QF22" s="48"/>
      <c r="QG22" s="48"/>
      <c r="QH22" s="48"/>
      <c r="QI22" s="48"/>
      <c r="QJ22" s="48"/>
      <c r="QK22" s="48"/>
      <c r="QL22" s="48"/>
      <c r="QM22" s="48"/>
      <c r="QN22" s="48"/>
      <c r="QO22" s="48"/>
      <c r="QP22" s="48"/>
      <c r="QQ22" s="48"/>
      <c r="QR22" s="48"/>
      <c r="QS22" s="48"/>
      <c r="QT22" s="48"/>
      <c r="QU22" s="48"/>
      <c r="QV22" s="48"/>
      <c r="QW22" s="48"/>
      <c r="QX22" s="48"/>
      <c r="QY22" s="48"/>
      <c r="QZ22" s="48"/>
      <c r="RA22" s="48"/>
      <c r="RB22" s="48"/>
      <c r="RC22" s="48"/>
      <c r="RD22" s="48"/>
      <c r="RE22" s="48"/>
      <c r="RF22" s="48"/>
      <c r="RG22" s="48"/>
      <c r="RH22" s="48"/>
      <c r="RI22" s="48"/>
      <c r="RJ22" s="48"/>
      <c r="RK22" s="48"/>
      <c r="RL22" s="48"/>
      <c r="RM22" s="48"/>
      <c r="RN22" s="48"/>
      <c r="RO22" s="48"/>
      <c r="RP22" s="48"/>
      <c r="RQ22" s="48"/>
      <c r="RR22" s="48"/>
      <c r="RS22" s="48"/>
      <c r="RT22" s="48"/>
      <c r="RU22" s="48"/>
      <c r="RV22" s="48"/>
      <c r="RW22" s="48"/>
      <c r="RX22" s="48"/>
      <c r="RY22" s="48"/>
      <c r="RZ22" s="48"/>
      <c r="SA22" s="48"/>
      <c r="SB22" s="48"/>
      <c r="SC22" s="48"/>
      <c r="SD22" s="48"/>
      <c r="SE22" s="48"/>
      <c r="SF22" s="48"/>
      <c r="SG22" s="48"/>
      <c r="SH22" s="48"/>
      <c r="SI22" s="48"/>
      <c r="SJ22" s="48"/>
      <c r="SK22" s="48"/>
      <c r="SL22" s="48"/>
      <c r="SM22" s="48"/>
      <c r="SN22" s="48"/>
      <c r="SO22" s="48"/>
      <c r="SP22" s="48"/>
      <c r="SQ22" s="48"/>
      <c r="SR22" s="48"/>
      <c r="SS22" s="48"/>
      <c r="ST22" s="48"/>
      <c r="SU22" s="48"/>
      <c r="SV22" s="48"/>
      <c r="SW22" s="48"/>
      <c r="SX22" s="48"/>
      <c r="SY22" s="48"/>
      <c r="SZ22" s="48"/>
      <c r="TA22" s="48"/>
      <c r="TB22" s="48"/>
      <c r="TC22" s="48"/>
      <c r="TD22" s="48"/>
      <c r="TE22" s="48"/>
      <c r="TF22" s="48"/>
      <c r="TG22" s="48"/>
      <c r="TH22" s="48"/>
      <c r="TI22" s="48"/>
      <c r="TJ22" s="48"/>
      <c r="TK22" s="48"/>
      <c r="TL22" s="48"/>
      <c r="TM22" s="48"/>
      <c r="TN22" s="48"/>
      <c r="TO22" s="48"/>
      <c r="TP22" s="48"/>
      <c r="TQ22" s="48"/>
      <c r="TR22" s="48"/>
      <c r="TS22" s="48"/>
      <c r="TT22" s="48"/>
      <c r="TU22" s="48"/>
      <c r="TV22" s="48"/>
      <c r="TW22" s="48"/>
      <c r="TX22" s="48"/>
      <c r="TY22" s="48"/>
      <c r="TZ22" s="48"/>
      <c r="UA22" s="48"/>
      <c r="UB22" s="48"/>
      <c r="UC22" s="48"/>
      <c r="UD22" s="48"/>
      <c r="UE22" s="48"/>
      <c r="UF22" s="48"/>
      <c r="UG22" s="48"/>
      <c r="UH22" s="48"/>
      <c r="UI22" s="48"/>
      <c r="UJ22" s="48"/>
      <c r="UK22" s="48"/>
      <c r="UL22" s="48"/>
      <c r="UM22" s="48"/>
      <c r="UN22" s="48"/>
      <c r="UO22" s="48"/>
      <c r="UP22" s="48"/>
      <c r="UQ22" s="48"/>
      <c r="UR22" s="48"/>
      <c r="US22" s="48"/>
      <c r="UT22" s="48"/>
      <c r="UU22" s="48"/>
      <c r="UV22" s="48"/>
      <c r="UW22" s="48"/>
      <c r="UX22" s="48"/>
      <c r="UY22" s="48"/>
      <c r="UZ22" s="48"/>
      <c r="VA22" s="48"/>
      <c r="VB22" s="48"/>
      <c r="VC22" s="48"/>
      <c r="VD22" s="48"/>
      <c r="VE22" s="48"/>
      <c r="VF22" s="48"/>
      <c r="VG22" s="48"/>
      <c r="VH22" s="48"/>
      <c r="VI22" s="48"/>
      <c r="VJ22" s="48"/>
      <c r="VK22" s="48"/>
      <c r="VL22" s="48"/>
      <c r="VM22" s="48"/>
      <c r="VN22" s="48"/>
      <c r="VO22" s="48"/>
      <c r="VP22" s="48"/>
      <c r="VQ22" s="48"/>
      <c r="VR22" s="48"/>
      <c r="VS22" s="48"/>
      <c r="VT22" s="48"/>
      <c r="VU22" s="48"/>
      <c r="VV22" s="48"/>
      <c r="VW22" s="48"/>
      <c r="VX22" s="48"/>
      <c r="VY22" s="48"/>
      <c r="VZ22" s="48"/>
      <c r="WA22" s="48"/>
      <c r="WB22" s="48"/>
      <c r="WC22" s="48"/>
      <c r="WD22" s="48"/>
      <c r="WE22" s="48"/>
      <c r="WF22" s="48"/>
      <c r="WG22" s="48"/>
      <c r="WH22" s="48"/>
      <c r="WI22" s="48"/>
      <c r="WJ22" s="48"/>
      <c r="WK22" s="48"/>
      <c r="WL22" s="48"/>
      <c r="WM22" s="48"/>
      <c r="WN22" s="48"/>
      <c r="WO22" s="48"/>
      <c r="WP22" s="48"/>
      <c r="WQ22" s="48"/>
      <c r="WR22" s="48"/>
      <c r="WS22" s="48"/>
      <c r="WT22" s="48"/>
      <c r="WU22" s="48"/>
      <c r="WV22" s="48"/>
      <c r="WW22" s="48"/>
      <c r="WX22" s="48"/>
      <c r="WY22" s="48"/>
      <c r="WZ22" s="48"/>
      <c r="XA22" s="48"/>
      <c r="XB22" s="48"/>
      <c r="XC22" s="48"/>
      <c r="XD22" s="48"/>
      <c r="XE22" s="48"/>
      <c r="XF22" s="48"/>
      <c r="XG22" s="48"/>
      <c r="XH22" s="48"/>
      <c r="XI22" s="48"/>
      <c r="XJ22" s="48"/>
      <c r="XK22" s="48"/>
      <c r="XL22" s="48"/>
      <c r="XM22" s="48"/>
      <c r="XN22" s="48"/>
      <c r="XO22" s="48"/>
      <c r="XP22" s="48"/>
      <c r="XQ22" s="48"/>
      <c r="XR22" s="48"/>
      <c r="XS22" s="48"/>
      <c r="XT22" s="48"/>
      <c r="XU22" s="48"/>
      <c r="XV22" s="48"/>
      <c r="XW22" s="48"/>
      <c r="XX22" s="48"/>
      <c r="XY22" s="48"/>
      <c r="XZ22" s="48"/>
      <c r="YA22" s="48"/>
      <c r="YB22" s="48"/>
      <c r="YC22" s="48"/>
      <c r="YD22" s="48"/>
      <c r="YE22" s="48"/>
      <c r="YF22" s="48"/>
      <c r="YG22" s="48"/>
      <c r="YH22" s="48"/>
      <c r="YI22" s="48"/>
      <c r="YJ22" s="48"/>
      <c r="YK22" s="48"/>
      <c r="YL22" s="48"/>
      <c r="YM22" s="48"/>
      <c r="YN22" s="48"/>
      <c r="YO22" s="48"/>
      <c r="YP22" s="48"/>
      <c r="YQ22" s="48"/>
      <c r="YR22" s="48"/>
      <c r="YS22" s="48"/>
      <c r="YT22" s="48"/>
      <c r="YU22" s="48"/>
      <c r="YV22" s="48"/>
      <c r="YW22" s="48"/>
      <c r="YX22" s="48"/>
      <c r="YY22" s="48"/>
      <c r="YZ22" s="48"/>
      <c r="ZA22" s="48"/>
      <c r="ZB22" s="48"/>
      <c r="ZC22" s="48"/>
      <c r="ZD22" s="48"/>
      <c r="ZE22" s="48"/>
      <c r="ZF22" s="48"/>
      <c r="ZG22" s="48"/>
      <c r="ZH22" s="48"/>
      <c r="ZI22" s="48"/>
      <c r="ZJ22" s="48"/>
      <c r="ZK22" s="48"/>
      <c r="ZL22" s="48"/>
      <c r="ZM22" s="48"/>
      <c r="ZN22" s="48"/>
      <c r="ZO22" s="48"/>
      <c r="ZP22" s="48"/>
      <c r="ZQ22" s="48"/>
      <c r="ZR22" s="48"/>
      <c r="ZS22" s="48"/>
      <c r="ZT22" s="48"/>
      <c r="ZU22" s="48"/>
      <c r="ZV22" s="48"/>
      <c r="ZW22" s="48"/>
      <c r="ZX22" s="48"/>
      <c r="ZY22" s="48"/>
      <c r="ZZ22" s="48"/>
      <c r="AAA22" s="48"/>
      <c r="AAB22" s="48"/>
      <c r="AAC22" s="48"/>
      <c r="AAD22" s="48"/>
      <c r="AAE22" s="48"/>
      <c r="AAF22" s="48"/>
      <c r="AAG22" s="48"/>
      <c r="AAH22" s="48"/>
      <c r="AAI22" s="48"/>
      <c r="AAJ22" s="48"/>
      <c r="AAK22" s="48"/>
      <c r="AAL22" s="48"/>
      <c r="AAM22" s="48"/>
      <c r="AAN22" s="48"/>
      <c r="AAO22" s="48"/>
      <c r="AAP22" s="48"/>
      <c r="AAQ22" s="48"/>
      <c r="AAR22" s="48"/>
      <c r="AAS22" s="48"/>
      <c r="AAT22" s="48"/>
      <c r="AAU22" s="48"/>
      <c r="AAV22" s="48"/>
      <c r="AAW22" s="48"/>
      <c r="AAX22" s="48"/>
      <c r="AAY22" s="48"/>
      <c r="AAZ22" s="48"/>
      <c r="ABA22" s="48"/>
      <c r="ABB22" s="48"/>
      <c r="ABC22" s="48"/>
      <c r="ABD22" s="48"/>
      <c r="ABE22" s="48"/>
      <c r="ABF22" s="48"/>
      <c r="ABG22" s="48"/>
      <c r="ABH22" s="48"/>
      <c r="ABI22" s="48"/>
      <c r="ABJ22" s="48"/>
      <c r="ABK22" s="48"/>
      <c r="ABL22" s="48"/>
      <c r="ABM22" s="48"/>
      <c r="ABN22" s="48"/>
      <c r="ABO22" s="48"/>
      <c r="ABP22" s="48"/>
      <c r="ABQ22" s="48"/>
      <c r="ABR22" s="48"/>
      <c r="ABS22" s="48"/>
      <c r="ABT22" s="48"/>
      <c r="ABU22" s="48"/>
      <c r="ABV22" s="48"/>
      <c r="ABW22" s="48"/>
      <c r="ABX22" s="48"/>
      <c r="ABY22" s="48"/>
      <c r="ABZ22" s="48"/>
      <c r="ACA22" s="48"/>
      <c r="ACB22" s="48"/>
    </row>
    <row r="23" spans="1:756" ht="15.6" customHeight="1">
      <c r="A23" s="675" t="s">
        <v>7505</v>
      </c>
      <c r="B23" s="749" t="s">
        <v>992</v>
      </c>
      <c r="C23" s="520">
        <v>760157701</v>
      </c>
      <c r="D23" s="520" t="s">
        <v>13841</v>
      </c>
      <c r="E23" s="1188">
        <v>1</v>
      </c>
      <c r="F23" s="1498"/>
      <c r="G23" s="542">
        <v>2.2949999999999999</v>
      </c>
      <c r="H23" s="342">
        <f>IF(G23="","",G23-G23*COMPASS!$U$41)</f>
        <v>2.2949999999999999</v>
      </c>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48"/>
      <c r="DU23" s="48"/>
      <c r="DV23" s="48"/>
      <c r="DW23" s="48"/>
      <c r="DX23" s="48"/>
      <c r="DY23" s="48"/>
      <c r="DZ23" s="48"/>
      <c r="EA23" s="48"/>
      <c r="EB23" s="48"/>
      <c r="EC23" s="48"/>
      <c r="ED23" s="48"/>
      <c r="EE23" s="48"/>
      <c r="EF23" s="48"/>
      <c r="EG23" s="48"/>
      <c r="EH23" s="48"/>
      <c r="EI23" s="48"/>
      <c r="EJ23" s="48"/>
      <c r="EK23" s="48"/>
      <c r="EL23" s="48"/>
      <c r="EM23" s="48"/>
      <c r="EN23" s="48"/>
      <c r="EO23" s="48"/>
      <c r="EP23" s="48"/>
      <c r="EQ23" s="48"/>
      <c r="ER23" s="48"/>
      <c r="ES23" s="48"/>
      <c r="ET23" s="48"/>
      <c r="EU23" s="48"/>
      <c r="EV23" s="48"/>
      <c r="EW23" s="48"/>
      <c r="EX23" s="48"/>
      <c r="EY23" s="48"/>
      <c r="EZ23" s="48"/>
      <c r="FA23" s="48"/>
      <c r="FB23" s="48"/>
      <c r="FC23" s="48"/>
      <c r="FD23" s="48"/>
      <c r="FE23" s="48"/>
      <c r="FF23" s="48"/>
      <c r="FG23" s="48"/>
      <c r="FH23" s="48"/>
      <c r="FI23" s="48"/>
      <c r="FJ23" s="48"/>
      <c r="FK23" s="48"/>
      <c r="FL23" s="48"/>
      <c r="FM23" s="48"/>
      <c r="FN23" s="48"/>
      <c r="FO23" s="48"/>
      <c r="FP23" s="48"/>
      <c r="FQ23" s="48"/>
      <c r="FR23" s="48"/>
      <c r="FS23" s="48"/>
      <c r="FT23" s="48"/>
      <c r="FU23" s="48"/>
      <c r="FV23" s="48"/>
      <c r="FW23" s="48"/>
      <c r="FX23" s="48"/>
      <c r="FY23" s="48"/>
      <c r="FZ23" s="48"/>
      <c r="GA23" s="48"/>
      <c r="GB23" s="48"/>
      <c r="GC23" s="48"/>
      <c r="GD23" s="48"/>
      <c r="GE23" s="48"/>
      <c r="GF23" s="48"/>
      <c r="GG23" s="48"/>
      <c r="GH23" s="48"/>
      <c r="GI23" s="48"/>
      <c r="GJ23" s="48"/>
      <c r="GK23" s="48"/>
      <c r="GL23" s="48"/>
      <c r="GM23" s="48"/>
      <c r="GN23" s="48"/>
      <c r="GO23" s="48"/>
      <c r="GP23" s="48"/>
      <c r="GQ23" s="48"/>
      <c r="GR23" s="48"/>
      <c r="GS23" s="48"/>
      <c r="GT23" s="48"/>
      <c r="GU23" s="48"/>
      <c r="GV23" s="48"/>
      <c r="GW23" s="48"/>
      <c r="GX23" s="48"/>
      <c r="GY23" s="48"/>
      <c r="GZ23" s="48"/>
      <c r="HA23" s="48"/>
      <c r="HB23" s="48"/>
      <c r="HC23" s="48"/>
      <c r="HD23" s="48"/>
      <c r="HE23" s="48"/>
      <c r="HF23" s="48"/>
      <c r="HG23" s="48"/>
      <c r="HH23" s="48"/>
      <c r="HI23" s="48"/>
      <c r="HJ23" s="48"/>
      <c r="HK23" s="48"/>
      <c r="HL23" s="48"/>
      <c r="HM23" s="48"/>
      <c r="HN23" s="48"/>
      <c r="HO23" s="48"/>
      <c r="HP23" s="48"/>
      <c r="HQ23" s="48"/>
      <c r="HR23" s="48"/>
      <c r="HS23" s="48"/>
      <c r="HT23" s="48"/>
      <c r="HU23" s="48"/>
      <c r="HV23" s="48"/>
      <c r="HW23" s="48"/>
      <c r="HX23" s="48"/>
      <c r="HY23" s="48"/>
      <c r="HZ23" s="48"/>
      <c r="IA23" s="48"/>
      <c r="IB23" s="48"/>
      <c r="IC23" s="48"/>
      <c r="ID23" s="48"/>
      <c r="IE23" s="48"/>
      <c r="IF23" s="48"/>
      <c r="IG23" s="48"/>
      <c r="IH23" s="48"/>
      <c r="II23" s="48"/>
      <c r="IJ23" s="48"/>
      <c r="IK23" s="48"/>
      <c r="IL23" s="48"/>
      <c r="IM23" s="48"/>
      <c r="IN23" s="48"/>
      <c r="IO23" s="48"/>
      <c r="IP23" s="48"/>
      <c r="IQ23" s="48"/>
      <c r="IR23" s="48"/>
      <c r="IS23" s="48"/>
      <c r="IT23" s="48"/>
      <c r="IU23" s="48"/>
      <c r="IV23" s="48"/>
      <c r="IW23" s="48"/>
      <c r="IX23" s="48"/>
      <c r="IY23" s="48"/>
      <c r="IZ23" s="48"/>
      <c r="JA23" s="48"/>
      <c r="JB23" s="48"/>
      <c r="JC23" s="48"/>
      <c r="JD23" s="48"/>
      <c r="JE23" s="48"/>
      <c r="JF23" s="48"/>
      <c r="JG23" s="48"/>
      <c r="JH23" s="48"/>
      <c r="JI23" s="48"/>
      <c r="JJ23" s="48"/>
      <c r="JK23" s="48"/>
      <c r="JL23" s="48"/>
      <c r="JM23" s="48"/>
      <c r="JN23" s="48"/>
      <c r="JO23" s="48"/>
      <c r="JP23" s="48"/>
      <c r="JQ23" s="48"/>
      <c r="JR23" s="48"/>
      <c r="JS23" s="48"/>
      <c r="JT23" s="48"/>
      <c r="JU23" s="48"/>
      <c r="JV23" s="48"/>
      <c r="JW23" s="48"/>
      <c r="JX23" s="48"/>
      <c r="JY23" s="48"/>
      <c r="JZ23" s="48"/>
      <c r="KA23" s="48"/>
      <c r="KB23" s="48"/>
      <c r="KC23" s="48"/>
      <c r="KD23" s="48"/>
      <c r="KE23" s="48"/>
      <c r="KF23" s="48"/>
      <c r="KG23" s="48"/>
      <c r="KH23" s="48"/>
      <c r="KI23" s="48"/>
      <c r="KJ23" s="48"/>
      <c r="KK23" s="48"/>
      <c r="KL23" s="48"/>
      <c r="KM23" s="48"/>
      <c r="KN23" s="48"/>
      <c r="KO23" s="48"/>
      <c r="KP23" s="48"/>
      <c r="KQ23" s="48"/>
      <c r="KR23" s="48"/>
      <c r="KS23" s="48"/>
      <c r="KT23" s="48"/>
      <c r="KU23" s="48"/>
      <c r="KV23" s="48"/>
      <c r="KW23" s="48"/>
      <c r="KX23" s="48"/>
      <c r="KY23" s="48"/>
      <c r="KZ23" s="48"/>
      <c r="LA23" s="48"/>
      <c r="LB23" s="48"/>
      <c r="LC23" s="48"/>
      <c r="LD23" s="48"/>
      <c r="LE23" s="48"/>
      <c r="LF23" s="48"/>
      <c r="LG23" s="48"/>
      <c r="LH23" s="48"/>
      <c r="LI23" s="48"/>
      <c r="LJ23" s="48"/>
      <c r="LK23" s="48"/>
      <c r="LL23" s="48"/>
      <c r="LM23" s="48"/>
      <c r="LN23" s="48"/>
      <c r="LO23" s="48"/>
      <c r="LP23" s="48"/>
      <c r="LQ23" s="48"/>
      <c r="LR23" s="48"/>
      <c r="LS23" s="48"/>
      <c r="LT23" s="48"/>
      <c r="LU23" s="48"/>
      <c r="LV23" s="48"/>
      <c r="LW23" s="48"/>
      <c r="LX23" s="48"/>
      <c r="LY23" s="48"/>
      <c r="LZ23" s="48"/>
      <c r="MA23" s="48"/>
      <c r="MB23" s="48"/>
      <c r="MC23" s="48"/>
      <c r="MD23" s="48"/>
      <c r="ME23" s="48"/>
      <c r="MF23" s="48"/>
      <c r="MG23" s="48"/>
      <c r="MH23" s="48"/>
      <c r="MI23" s="48"/>
      <c r="MJ23" s="48"/>
      <c r="MK23" s="48"/>
      <c r="ML23" s="48"/>
      <c r="MM23" s="48"/>
      <c r="MN23" s="48"/>
      <c r="MO23" s="48"/>
      <c r="MP23" s="48"/>
      <c r="MQ23" s="48"/>
      <c r="MR23" s="48"/>
      <c r="MS23" s="48"/>
      <c r="MT23" s="48"/>
      <c r="MU23" s="48"/>
      <c r="MV23" s="48"/>
      <c r="MW23" s="48"/>
      <c r="MX23" s="48"/>
      <c r="MY23" s="48"/>
      <c r="MZ23" s="48"/>
      <c r="NA23" s="48"/>
      <c r="NB23" s="48"/>
      <c r="NC23" s="48"/>
      <c r="ND23" s="48"/>
      <c r="NE23" s="48"/>
      <c r="NF23" s="48"/>
      <c r="NG23" s="48"/>
      <c r="NH23" s="48"/>
      <c r="NI23" s="48"/>
      <c r="NJ23" s="48"/>
      <c r="NK23" s="48"/>
      <c r="NL23" s="48"/>
      <c r="NM23" s="48"/>
      <c r="NN23" s="48"/>
      <c r="NO23" s="48"/>
      <c r="NP23" s="48"/>
      <c r="NQ23" s="48"/>
      <c r="NR23" s="48"/>
      <c r="NS23" s="48"/>
      <c r="NT23" s="48"/>
      <c r="NU23" s="48"/>
      <c r="NV23" s="48"/>
      <c r="NW23" s="48"/>
      <c r="NX23" s="48"/>
      <c r="NY23" s="48"/>
      <c r="NZ23" s="48"/>
      <c r="OA23" s="48"/>
      <c r="OB23" s="48"/>
      <c r="OC23" s="48"/>
      <c r="OD23" s="48"/>
      <c r="OE23" s="48"/>
      <c r="OF23" s="48"/>
      <c r="OG23" s="48"/>
      <c r="OH23" s="48"/>
      <c r="OI23" s="48"/>
      <c r="OJ23" s="48"/>
      <c r="OK23" s="48"/>
      <c r="OL23" s="48"/>
      <c r="OM23" s="48"/>
      <c r="ON23" s="48"/>
      <c r="OO23" s="48"/>
      <c r="OP23" s="48"/>
      <c r="OQ23" s="48"/>
      <c r="OR23" s="48"/>
      <c r="OS23" s="48"/>
      <c r="OT23" s="48"/>
      <c r="OU23" s="48"/>
      <c r="OV23" s="48"/>
      <c r="OW23" s="48"/>
      <c r="OX23" s="48"/>
      <c r="OY23" s="48"/>
      <c r="OZ23" s="48"/>
      <c r="PA23" s="48"/>
      <c r="PB23" s="48"/>
      <c r="PC23" s="48"/>
      <c r="PD23" s="48"/>
      <c r="PE23" s="48"/>
      <c r="PF23" s="48"/>
      <c r="PG23" s="48"/>
      <c r="PH23" s="48"/>
      <c r="PI23" s="48"/>
      <c r="PJ23" s="48"/>
      <c r="PK23" s="48"/>
      <c r="PL23" s="48"/>
      <c r="PM23" s="48"/>
      <c r="PN23" s="48"/>
      <c r="PO23" s="48"/>
      <c r="PP23" s="48"/>
      <c r="PQ23" s="48"/>
      <c r="PR23" s="48"/>
      <c r="PS23" s="48"/>
      <c r="PT23" s="48"/>
      <c r="PU23" s="48"/>
      <c r="PV23" s="48"/>
      <c r="PW23" s="48"/>
      <c r="PX23" s="48"/>
      <c r="PY23" s="48"/>
      <c r="PZ23" s="48"/>
      <c r="QA23" s="48"/>
      <c r="QB23" s="48"/>
      <c r="QC23" s="48"/>
      <c r="QD23" s="48"/>
      <c r="QE23" s="48"/>
      <c r="QF23" s="48"/>
      <c r="QG23" s="48"/>
      <c r="QH23" s="48"/>
      <c r="QI23" s="48"/>
      <c r="QJ23" s="48"/>
      <c r="QK23" s="48"/>
      <c r="QL23" s="48"/>
      <c r="QM23" s="48"/>
      <c r="QN23" s="48"/>
      <c r="QO23" s="48"/>
      <c r="QP23" s="48"/>
      <c r="QQ23" s="48"/>
      <c r="QR23" s="48"/>
      <c r="QS23" s="48"/>
      <c r="QT23" s="48"/>
      <c r="QU23" s="48"/>
      <c r="QV23" s="48"/>
      <c r="QW23" s="48"/>
      <c r="QX23" s="48"/>
      <c r="QY23" s="48"/>
      <c r="QZ23" s="48"/>
      <c r="RA23" s="48"/>
      <c r="RB23" s="48"/>
      <c r="RC23" s="48"/>
      <c r="RD23" s="48"/>
      <c r="RE23" s="48"/>
      <c r="RF23" s="48"/>
      <c r="RG23" s="48"/>
      <c r="RH23" s="48"/>
      <c r="RI23" s="48"/>
      <c r="RJ23" s="48"/>
      <c r="RK23" s="48"/>
      <c r="RL23" s="48"/>
      <c r="RM23" s="48"/>
      <c r="RN23" s="48"/>
      <c r="RO23" s="48"/>
      <c r="RP23" s="48"/>
      <c r="RQ23" s="48"/>
      <c r="RR23" s="48"/>
      <c r="RS23" s="48"/>
      <c r="RT23" s="48"/>
      <c r="RU23" s="48"/>
      <c r="RV23" s="48"/>
      <c r="RW23" s="48"/>
      <c r="RX23" s="48"/>
      <c r="RY23" s="48"/>
      <c r="RZ23" s="48"/>
      <c r="SA23" s="48"/>
      <c r="SB23" s="48"/>
      <c r="SC23" s="48"/>
      <c r="SD23" s="48"/>
      <c r="SE23" s="48"/>
      <c r="SF23" s="48"/>
      <c r="SG23" s="48"/>
      <c r="SH23" s="48"/>
      <c r="SI23" s="48"/>
      <c r="SJ23" s="48"/>
      <c r="SK23" s="48"/>
      <c r="SL23" s="48"/>
      <c r="SM23" s="48"/>
      <c r="SN23" s="48"/>
      <c r="SO23" s="48"/>
      <c r="SP23" s="48"/>
      <c r="SQ23" s="48"/>
      <c r="SR23" s="48"/>
      <c r="SS23" s="48"/>
      <c r="ST23" s="48"/>
      <c r="SU23" s="48"/>
      <c r="SV23" s="48"/>
      <c r="SW23" s="48"/>
      <c r="SX23" s="48"/>
      <c r="SY23" s="48"/>
      <c r="SZ23" s="48"/>
      <c r="TA23" s="48"/>
      <c r="TB23" s="48"/>
      <c r="TC23" s="48"/>
      <c r="TD23" s="48"/>
      <c r="TE23" s="48"/>
      <c r="TF23" s="48"/>
      <c r="TG23" s="48"/>
      <c r="TH23" s="48"/>
      <c r="TI23" s="48"/>
      <c r="TJ23" s="48"/>
      <c r="TK23" s="48"/>
      <c r="TL23" s="48"/>
      <c r="TM23" s="48"/>
      <c r="TN23" s="48"/>
      <c r="TO23" s="48"/>
      <c r="TP23" s="48"/>
      <c r="TQ23" s="48"/>
      <c r="TR23" s="48"/>
      <c r="TS23" s="48"/>
      <c r="TT23" s="48"/>
      <c r="TU23" s="48"/>
      <c r="TV23" s="48"/>
      <c r="TW23" s="48"/>
      <c r="TX23" s="48"/>
      <c r="TY23" s="48"/>
      <c r="TZ23" s="48"/>
      <c r="UA23" s="48"/>
      <c r="UB23" s="48"/>
      <c r="UC23" s="48"/>
      <c r="UD23" s="48"/>
      <c r="UE23" s="48"/>
      <c r="UF23" s="48"/>
      <c r="UG23" s="48"/>
      <c r="UH23" s="48"/>
      <c r="UI23" s="48"/>
      <c r="UJ23" s="48"/>
      <c r="UK23" s="48"/>
      <c r="UL23" s="48"/>
      <c r="UM23" s="48"/>
      <c r="UN23" s="48"/>
      <c r="UO23" s="48"/>
      <c r="UP23" s="48"/>
      <c r="UQ23" s="48"/>
      <c r="UR23" s="48"/>
      <c r="US23" s="48"/>
      <c r="UT23" s="48"/>
      <c r="UU23" s="48"/>
      <c r="UV23" s="48"/>
      <c r="UW23" s="48"/>
      <c r="UX23" s="48"/>
      <c r="UY23" s="48"/>
      <c r="UZ23" s="48"/>
      <c r="VA23" s="48"/>
      <c r="VB23" s="48"/>
      <c r="VC23" s="48"/>
      <c r="VD23" s="48"/>
      <c r="VE23" s="48"/>
      <c r="VF23" s="48"/>
      <c r="VG23" s="48"/>
      <c r="VH23" s="48"/>
      <c r="VI23" s="48"/>
      <c r="VJ23" s="48"/>
      <c r="VK23" s="48"/>
      <c r="VL23" s="48"/>
      <c r="VM23" s="48"/>
      <c r="VN23" s="48"/>
      <c r="VO23" s="48"/>
      <c r="VP23" s="48"/>
      <c r="VQ23" s="48"/>
      <c r="VR23" s="48"/>
      <c r="VS23" s="48"/>
      <c r="VT23" s="48"/>
      <c r="VU23" s="48"/>
      <c r="VV23" s="48"/>
      <c r="VW23" s="48"/>
      <c r="VX23" s="48"/>
      <c r="VY23" s="48"/>
      <c r="VZ23" s="48"/>
      <c r="WA23" s="48"/>
      <c r="WB23" s="48"/>
      <c r="WC23" s="48"/>
      <c r="WD23" s="48"/>
      <c r="WE23" s="48"/>
      <c r="WF23" s="48"/>
      <c r="WG23" s="48"/>
      <c r="WH23" s="48"/>
      <c r="WI23" s="48"/>
      <c r="WJ23" s="48"/>
      <c r="WK23" s="48"/>
      <c r="WL23" s="48"/>
      <c r="WM23" s="48"/>
      <c r="WN23" s="48"/>
      <c r="WO23" s="48"/>
      <c r="WP23" s="48"/>
      <c r="WQ23" s="48"/>
      <c r="WR23" s="48"/>
      <c r="WS23" s="48"/>
      <c r="WT23" s="48"/>
      <c r="WU23" s="48"/>
      <c r="WV23" s="48"/>
      <c r="WW23" s="48"/>
      <c r="WX23" s="48"/>
      <c r="WY23" s="48"/>
      <c r="WZ23" s="48"/>
      <c r="XA23" s="48"/>
      <c r="XB23" s="48"/>
      <c r="XC23" s="48"/>
      <c r="XD23" s="48"/>
      <c r="XE23" s="48"/>
      <c r="XF23" s="48"/>
      <c r="XG23" s="48"/>
      <c r="XH23" s="48"/>
      <c r="XI23" s="48"/>
      <c r="XJ23" s="48"/>
      <c r="XK23" s="48"/>
      <c r="XL23" s="48"/>
      <c r="XM23" s="48"/>
      <c r="XN23" s="48"/>
      <c r="XO23" s="48"/>
      <c r="XP23" s="48"/>
      <c r="XQ23" s="48"/>
      <c r="XR23" s="48"/>
      <c r="XS23" s="48"/>
      <c r="XT23" s="48"/>
      <c r="XU23" s="48"/>
      <c r="XV23" s="48"/>
      <c r="XW23" s="48"/>
      <c r="XX23" s="48"/>
      <c r="XY23" s="48"/>
      <c r="XZ23" s="48"/>
      <c r="YA23" s="48"/>
      <c r="YB23" s="48"/>
      <c r="YC23" s="48"/>
      <c r="YD23" s="48"/>
      <c r="YE23" s="48"/>
      <c r="YF23" s="48"/>
      <c r="YG23" s="48"/>
      <c r="YH23" s="48"/>
      <c r="YI23" s="48"/>
      <c r="YJ23" s="48"/>
      <c r="YK23" s="48"/>
      <c r="YL23" s="48"/>
      <c r="YM23" s="48"/>
      <c r="YN23" s="48"/>
      <c r="YO23" s="48"/>
      <c r="YP23" s="48"/>
      <c r="YQ23" s="48"/>
      <c r="YR23" s="48"/>
      <c r="YS23" s="48"/>
      <c r="YT23" s="48"/>
      <c r="YU23" s="48"/>
      <c r="YV23" s="48"/>
      <c r="YW23" s="48"/>
      <c r="YX23" s="48"/>
      <c r="YY23" s="48"/>
      <c r="YZ23" s="48"/>
      <c r="ZA23" s="48"/>
      <c r="ZB23" s="48"/>
      <c r="ZC23" s="48"/>
      <c r="ZD23" s="48"/>
      <c r="ZE23" s="48"/>
      <c r="ZF23" s="48"/>
      <c r="ZG23" s="48"/>
      <c r="ZH23" s="48"/>
      <c r="ZI23" s="48"/>
      <c r="ZJ23" s="48"/>
      <c r="ZK23" s="48"/>
      <c r="ZL23" s="48"/>
      <c r="ZM23" s="48"/>
      <c r="ZN23" s="48"/>
      <c r="ZO23" s="48"/>
      <c r="ZP23" s="48"/>
      <c r="ZQ23" s="48"/>
      <c r="ZR23" s="48"/>
      <c r="ZS23" s="48"/>
      <c r="ZT23" s="48"/>
      <c r="ZU23" s="48"/>
      <c r="ZV23" s="48"/>
      <c r="ZW23" s="48"/>
      <c r="ZX23" s="48"/>
      <c r="ZY23" s="48"/>
      <c r="ZZ23" s="48"/>
      <c r="AAA23" s="48"/>
      <c r="AAB23" s="48"/>
      <c r="AAC23" s="48"/>
      <c r="AAD23" s="48"/>
      <c r="AAE23" s="48"/>
      <c r="AAF23" s="48"/>
      <c r="AAG23" s="48"/>
      <c r="AAH23" s="48"/>
      <c r="AAI23" s="48"/>
      <c r="AAJ23" s="48"/>
      <c r="AAK23" s="48"/>
      <c r="AAL23" s="48"/>
      <c r="AAM23" s="48"/>
      <c r="AAN23" s="48"/>
      <c r="AAO23" s="48"/>
      <c r="AAP23" s="48"/>
      <c r="AAQ23" s="48"/>
      <c r="AAR23" s="48"/>
      <c r="AAS23" s="48"/>
      <c r="AAT23" s="48"/>
      <c r="AAU23" s="48"/>
      <c r="AAV23" s="48"/>
      <c r="AAW23" s="48"/>
      <c r="AAX23" s="48"/>
      <c r="AAY23" s="48"/>
      <c r="AAZ23" s="48"/>
      <c r="ABA23" s="48"/>
      <c r="ABB23" s="48"/>
      <c r="ABC23" s="48"/>
      <c r="ABD23" s="48"/>
      <c r="ABE23" s="48"/>
      <c r="ABF23" s="48"/>
      <c r="ABG23" s="48"/>
      <c r="ABH23" s="48"/>
      <c r="ABI23" s="48"/>
      <c r="ABJ23" s="48"/>
      <c r="ABK23" s="48"/>
      <c r="ABL23" s="48"/>
      <c r="ABM23" s="48"/>
      <c r="ABN23" s="48"/>
      <c r="ABO23" s="48"/>
      <c r="ABP23" s="48"/>
      <c r="ABQ23" s="48"/>
      <c r="ABR23" s="48"/>
      <c r="ABS23" s="48"/>
      <c r="ABT23" s="48"/>
      <c r="ABU23" s="48"/>
      <c r="ABV23" s="48"/>
      <c r="ABW23" s="48"/>
      <c r="ABX23" s="48"/>
      <c r="ABY23" s="48"/>
      <c r="ABZ23" s="48"/>
      <c r="ACA23" s="48"/>
      <c r="ACB23" s="48"/>
    </row>
    <row r="24" spans="1:756" ht="15.6" customHeight="1">
      <c r="A24" s="675" t="s">
        <v>12561</v>
      </c>
      <c r="B24" s="749" t="s">
        <v>421</v>
      </c>
      <c r="C24" s="520" t="s">
        <v>17694</v>
      </c>
      <c r="D24" s="543" t="s">
        <v>13842</v>
      </c>
      <c r="E24" s="1188">
        <v>10</v>
      </c>
      <c r="F24" s="1499"/>
      <c r="G24" s="542">
        <v>4.0687499999999996</v>
      </c>
      <c r="H24" s="342">
        <f>IF(G24="","",G24-G24*COMPASS!$U$41)</f>
        <v>4.0687499999999996</v>
      </c>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c r="DU24" s="48"/>
      <c r="DV24" s="48"/>
      <c r="DW24" s="48"/>
      <c r="DX24" s="48"/>
      <c r="DY24" s="48"/>
      <c r="DZ24" s="48"/>
      <c r="EA24" s="48"/>
      <c r="EB24" s="48"/>
      <c r="EC24" s="48"/>
      <c r="ED24" s="48"/>
      <c r="EE24" s="48"/>
      <c r="EF24" s="48"/>
      <c r="EG24" s="48"/>
      <c r="EH24" s="48"/>
      <c r="EI24" s="48"/>
      <c r="EJ24" s="48"/>
      <c r="EK24" s="48"/>
      <c r="EL24" s="48"/>
      <c r="EM24" s="48"/>
      <c r="EN24" s="48"/>
      <c r="EO24" s="48"/>
      <c r="EP24" s="48"/>
      <c r="EQ24" s="48"/>
      <c r="ER24" s="48"/>
      <c r="ES24" s="48"/>
      <c r="ET24" s="48"/>
      <c r="EU24" s="48"/>
      <c r="EV24" s="48"/>
      <c r="EW24" s="48"/>
      <c r="EX24" s="48"/>
      <c r="EY24" s="48"/>
      <c r="EZ24" s="48"/>
      <c r="FA24" s="48"/>
      <c r="FB24" s="48"/>
      <c r="FC24" s="48"/>
      <c r="FD24" s="48"/>
      <c r="FE24" s="48"/>
      <c r="FF24" s="48"/>
      <c r="FG24" s="48"/>
      <c r="FH24" s="48"/>
      <c r="FI24" s="48"/>
      <c r="FJ24" s="48"/>
      <c r="FK24" s="48"/>
      <c r="FL24" s="48"/>
      <c r="FM24" s="48"/>
      <c r="FN24" s="48"/>
      <c r="FO24" s="48"/>
      <c r="FP24" s="48"/>
      <c r="FQ24" s="48"/>
      <c r="FR24" s="48"/>
      <c r="FS24" s="48"/>
      <c r="FT24" s="48"/>
      <c r="FU24" s="48"/>
      <c r="FV24" s="48"/>
      <c r="FW24" s="48"/>
      <c r="FX24" s="48"/>
      <c r="FY24" s="48"/>
      <c r="FZ24" s="48"/>
      <c r="GA24" s="48"/>
      <c r="GB24" s="48"/>
      <c r="GC24" s="48"/>
      <c r="GD24" s="48"/>
      <c r="GE24" s="48"/>
      <c r="GF24" s="48"/>
      <c r="GG24" s="48"/>
      <c r="GH24" s="48"/>
      <c r="GI24" s="48"/>
      <c r="GJ24" s="48"/>
      <c r="GK24" s="48"/>
      <c r="GL24" s="48"/>
      <c r="GM24" s="48"/>
      <c r="GN24" s="48"/>
      <c r="GO24" s="48"/>
      <c r="GP24" s="48"/>
      <c r="GQ24" s="48"/>
      <c r="GR24" s="48"/>
      <c r="GS24" s="48"/>
      <c r="GT24" s="48"/>
      <c r="GU24" s="48"/>
      <c r="GV24" s="48"/>
      <c r="GW24" s="48"/>
      <c r="GX24" s="48"/>
      <c r="GY24" s="48"/>
      <c r="GZ24" s="48"/>
      <c r="HA24" s="48"/>
      <c r="HB24" s="48"/>
      <c r="HC24" s="48"/>
      <c r="HD24" s="48"/>
      <c r="HE24" s="48"/>
      <c r="HF24" s="48"/>
      <c r="HG24" s="48"/>
      <c r="HH24" s="48"/>
      <c r="HI24" s="48"/>
      <c r="HJ24" s="48"/>
      <c r="HK24" s="48"/>
      <c r="HL24" s="48"/>
      <c r="HM24" s="48"/>
      <c r="HN24" s="48"/>
      <c r="HO24" s="48"/>
      <c r="HP24" s="48"/>
      <c r="HQ24" s="48"/>
      <c r="HR24" s="48"/>
      <c r="HS24" s="48"/>
      <c r="HT24" s="48"/>
      <c r="HU24" s="48"/>
      <c r="HV24" s="48"/>
      <c r="HW24" s="48"/>
      <c r="HX24" s="48"/>
      <c r="HY24" s="48"/>
      <c r="HZ24" s="48"/>
      <c r="IA24" s="48"/>
      <c r="IB24" s="48"/>
      <c r="IC24" s="48"/>
      <c r="ID24" s="48"/>
      <c r="IE24" s="48"/>
      <c r="IF24" s="48"/>
      <c r="IG24" s="48"/>
      <c r="IH24" s="48"/>
      <c r="II24" s="48"/>
      <c r="IJ24" s="48"/>
      <c r="IK24" s="48"/>
      <c r="IL24" s="48"/>
      <c r="IM24" s="48"/>
      <c r="IN24" s="48"/>
      <c r="IO24" s="48"/>
      <c r="IP24" s="48"/>
      <c r="IQ24" s="48"/>
      <c r="IR24" s="48"/>
      <c r="IS24" s="48"/>
      <c r="IT24" s="48"/>
      <c r="IU24" s="48"/>
      <c r="IV24" s="48"/>
      <c r="IW24" s="48"/>
      <c r="IX24" s="48"/>
      <c r="IY24" s="48"/>
      <c r="IZ24" s="48"/>
      <c r="JA24" s="48"/>
      <c r="JB24" s="48"/>
      <c r="JC24" s="48"/>
      <c r="JD24" s="48"/>
      <c r="JE24" s="48"/>
      <c r="JF24" s="48"/>
      <c r="JG24" s="48"/>
      <c r="JH24" s="48"/>
      <c r="JI24" s="48"/>
      <c r="JJ24" s="48"/>
      <c r="JK24" s="48"/>
      <c r="JL24" s="48"/>
      <c r="JM24" s="48"/>
      <c r="JN24" s="48"/>
      <c r="JO24" s="48"/>
      <c r="JP24" s="48"/>
      <c r="JQ24" s="48"/>
      <c r="JR24" s="48"/>
      <c r="JS24" s="48"/>
      <c r="JT24" s="48"/>
      <c r="JU24" s="48"/>
      <c r="JV24" s="48"/>
      <c r="JW24" s="48"/>
      <c r="JX24" s="48"/>
      <c r="JY24" s="48"/>
      <c r="JZ24" s="48"/>
      <c r="KA24" s="48"/>
      <c r="KB24" s="48"/>
      <c r="KC24" s="48"/>
      <c r="KD24" s="48"/>
      <c r="KE24" s="48"/>
      <c r="KF24" s="48"/>
      <c r="KG24" s="48"/>
      <c r="KH24" s="48"/>
      <c r="KI24" s="48"/>
      <c r="KJ24" s="48"/>
      <c r="KK24" s="48"/>
      <c r="KL24" s="48"/>
      <c r="KM24" s="48"/>
      <c r="KN24" s="48"/>
      <c r="KO24" s="48"/>
      <c r="KP24" s="48"/>
      <c r="KQ24" s="48"/>
      <c r="KR24" s="48"/>
      <c r="KS24" s="48"/>
      <c r="KT24" s="48"/>
      <c r="KU24" s="48"/>
      <c r="KV24" s="48"/>
      <c r="KW24" s="48"/>
      <c r="KX24" s="48"/>
      <c r="KY24" s="48"/>
      <c r="KZ24" s="48"/>
      <c r="LA24" s="48"/>
      <c r="LB24" s="48"/>
      <c r="LC24" s="48"/>
      <c r="LD24" s="48"/>
      <c r="LE24" s="48"/>
      <c r="LF24" s="48"/>
      <c r="LG24" s="48"/>
      <c r="LH24" s="48"/>
      <c r="LI24" s="48"/>
      <c r="LJ24" s="48"/>
      <c r="LK24" s="48"/>
      <c r="LL24" s="48"/>
      <c r="LM24" s="48"/>
      <c r="LN24" s="48"/>
      <c r="LO24" s="48"/>
      <c r="LP24" s="48"/>
      <c r="LQ24" s="48"/>
      <c r="LR24" s="48"/>
      <c r="LS24" s="48"/>
      <c r="LT24" s="48"/>
      <c r="LU24" s="48"/>
      <c r="LV24" s="48"/>
      <c r="LW24" s="48"/>
      <c r="LX24" s="48"/>
      <c r="LY24" s="48"/>
      <c r="LZ24" s="48"/>
      <c r="MA24" s="48"/>
      <c r="MB24" s="48"/>
      <c r="MC24" s="48"/>
      <c r="MD24" s="48"/>
      <c r="ME24" s="48"/>
      <c r="MF24" s="48"/>
      <c r="MG24" s="48"/>
      <c r="MH24" s="48"/>
      <c r="MI24" s="48"/>
      <c r="MJ24" s="48"/>
      <c r="MK24" s="48"/>
      <c r="ML24" s="48"/>
      <c r="MM24" s="48"/>
      <c r="MN24" s="48"/>
      <c r="MO24" s="48"/>
      <c r="MP24" s="48"/>
      <c r="MQ24" s="48"/>
      <c r="MR24" s="48"/>
      <c r="MS24" s="48"/>
      <c r="MT24" s="48"/>
      <c r="MU24" s="48"/>
      <c r="MV24" s="48"/>
      <c r="MW24" s="48"/>
      <c r="MX24" s="48"/>
      <c r="MY24" s="48"/>
      <c r="MZ24" s="48"/>
      <c r="NA24" s="48"/>
      <c r="NB24" s="48"/>
      <c r="NC24" s="48"/>
      <c r="ND24" s="48"/>
      <c r="NE24" s="48"/>
      <c r="NF24" s="48"/>
      <c r="NG24" s="48"/>
      <c r="NH24" s="48"/>
      <c r="NI24" s="48"/>
      <c r="NJ24" s="48"/>
      <c r="NK24" s="48"/>
      <c r="NL24" s="48"/>
      <c r="NM24" s="48"/>
      <c r="NN24" s="48"/>
      <c r="NO24" s="48"/>
      <c r="NP24" s="48"/>
      <c r="NQ24" s="48"/>
      <c r="NR24" s="48"/>
      <c r="NS24" s="48"/>
      <c r="NT24" s="48"/>
      <c r="NU24" s="48"/>
      <c r="NV24" s="48"/>
      <c r="NW24" s="48"/>
      <c r="NX24" s="48"/>
      <c r="NY24" s="48"/>
      <c r="NZ24" s="48"/>
      <c r="OA24" s="48"/>
      <c r="OB24" s="48"/>
      <c r="OC24" s="48"/>
      <c r="OD24" s="48"/>
      <c r="OE24" s="48"/>
      <c r="OF24" s="48"/>
      <c r="OG24" s="48"/>
      <c r="OH24" s="48"/>
      <c r="OI24" s="48"/>
      <c r="OJ24" s="48"/>
      <c r="OK24" s="48"/>
      <c r="OL24" s="48"/>
      <c r="OM24" s="48"/>
      <c r="ON24" s="48"/>
      <c r="OO24" s="48"/>
      <c r="OP24" s="48"/>
      <c r="OQ24" s="48"/>
      <c r="OR24" s="48"/>
      <c r="OS24" s="48"/>
      <c r="OT24" s="48"/>
      <c r="OU24" s="48"/>
      <c r="OV24" s="48"/>
      <c r="OW24" s="48"/>
      <c r="OX24" s="48"/>
      <c r="OY24" s="48"/>
      <c r="OZ24" s="48"/>
      <c r="PA24" s="48"/>
      <c r="PB24" s="48"/>
      <c r="PC24" s="48"/>
      <c r="PD24" s="48"/>
      <c r="PE24" s="48"/>
      <c r="PF24" s="48"/>
      <c r="PG24" s="48"/>
      <c r="PH24" s="48"/>
      <c r="PI24" s="48"/>
      <c r="PJ24" s="48"/>
      <c r="PK24" s="48"/>
      <c r="PL24" s="48"/>
      <c r="PM24" s="48"/>
      <c r="PN24" s="48"/>
      <c r="PO24" s="48"/>
      <c r="PP24" s="48"/>
      <c r="PQ24" s="48"/>
      <c r="PR24" s="48"/>
      <c r="PS24" s="48"/>
      <c r="PT24" s="48"/>
      <c r="PU24" s="48"/>
      <c r="PV24" s="48"/>
      <c r="PW24" s="48"/>
      <c r="PX24" s="48"/>
      <c r="PY24" s="48"/>
      <c r="PZ24" s="48"/>
      <c r="QA24" s="48"/>
      <c r="QB24" s="48"/>
      <c r="QC24" s="48"/>
      <c r="QD24" s="48"/>
      <c r="QE24" s="48"/>
      <c r="QF24" s="48"/>
      <c r="QG24" s="48"/>
      <c r="QH24" s="48"/>
      <c r="QI24" s="48"/>
      <c r="QJ24" s="48"/>
      <c r="QK24" s="48"/>
      <c r="QL24" s="48"/>
      <c r="QM24" s="48"/>
      <c r="QN24" s="48"/>
      <c r="QO24" s="48"/>
      <c r="QP24" s="48"/>
      <c r="QQ24" s="48"/>
      <c r="QR24" s="48"/>
      <c r="QS24" s="48"/>
      <c r="QT24" s="48"/>
      <c r="QU24" s="48"/>
      <c r="QV24" s="48"/>
      <c r="QW24" s="48"/>
      <c r="QX24" s="48"/>
      <c r="QY24" s="48"/>
      <c r="QZ24" s="48"/>
      <c r="RA24" s="48"/>
      <c r="RB24" s="48"/>
      <c r="RC24" s="48"/>
      <c r="RD24" s="48"/>
      <c r="RE24" s="48"/>
      <c r="RF24" s="48"/>
      <c r="RG24" s="48"/>
      <c r="RH24" s="48"/>
      <c r="RI24" s="48"/>
      <c r="RJ24" s="48"/>
      <c r="RK24" s="48"/>
      <c r="RL24" s="48"/>
      <c r="RM24" s="48"/>
      <c r="RN24" s="48"/>
      <c r="RO24" s="48"/>
      <c r="RP24" s="48"/>
      <c r="RQ24" s="48"/>
      <c r="RR24" s="48"/>
      <c r="RS24" s="48"/>
      <c r="RT24" s="48"/>
      <c r="RU24" s="48"/>
      <c r="RV24" s="48"/>
      <c r="RW24" s="48"/>
      <c r="RX24" s="48"/>
      <c r="RY24" s="48"/>
      <c r="RZ24" s="48"/>
      <c r="SA24" s="48"/>
      <c r="SB24" s="48"/>
      <c r="SC24" s="48"/>
      <c r="SD24" s="48"/>
      <c r="SE24" s="48"/>
      <c r="SF24" s="48"/>
      <c r="SG24" s="48"/>
      <c r="SH24" s="48"/>
      <c r="SI24" s="48"/>
      <c r="SJ24" s="48"/>
      <c r="SK24" s="48"/>
      <c r="SL24" s="48"/>
      <c r="SM24" s="48"/>
      <c r="SN24" s="48"/>
      <c r="SO24" s="48"/>
      <c r="SP24" s="48"/>
      <c r="SQ24" s="48"/>
      <c r="SR24" s="48"/>
      <c r="SS24" s="48"/>
      <c r="ST24" s="48"/>
      <c r="SU24" s="48"/>
      <c r="SV24" s="48"/>
      <c r="SW24" s="48"/>
      <c r="SX24" s="48"/>
      <c r="SY24" s="48"/>
      <c r="SZ24" s="48"/>
      <c r="TA24" s="48"/>
      <c r="TB24" s="48"/>
      <c r="TC24" s="48"/>
      <c r="TD24" s="48"/>
      <c r="TE24" s="48"/>
      <c r="TF24" s="48"/>
      <c r="TG24" s="48"/>
      <c r="TH24" s="48"/>
      <c r="TI24" s="48"/>
      <c r="TJ24" s="48"/>
      <c r="TK24" s="48"/>
      <c r="TL24" s="48"/>
      <c r="TM24" s="48"/>
      <c r="TN24" s="48"/>
      <c r="TO24" s="48"/>
      <c r="TP24" s="48"/>
      <c r="TQ24" s="48"/>
      <c r="TR24" s="48"/>
      <c r="TS24" s="48"/>
      <c r="TT24" s="48"/>
      <c r="TU24" s="48"/>
      <c r="TV24" s="48"/>
      <c r="TW24" s="48"/>
      <c r="TX24" s="48"/>
      <c r="TY24" s="48"/>
      <c r="TZ24" s="48"/>
      <c r="UA24" s="48"/>
      <c r="UB24" s="48"/>
      <c r="UC24" s="48"/>
      <c r="UD24" s="48"/>
      <c r="UE24" s="48"/>
      <c r="UF24" s="48"/>
      <c r="UG24" s="48"/>
      <c r="UH24" s="48"/>
      <c r="UI24" s="48"/>
      <c r="UJ24" s="48"/>
      <c r="UK24" s="48"/>
      <c r="UL24" s="48"/>
      <c r="UM24" s="48"/>
      <c r="UN24" s="48"/>
      <c r="UO24" s="48"/>
      <c r="UP24" s="48"/>
      <c r="UQ24" s="48"/>
      <c r="UR24" s="48"/>
      <c r="US24" s="48"/>
      <c r="UT24" s="48"/>
      <c r="UU24" s="48"/>
      <c r="UV24" s="48"/>
      <c r="UW24" s="48"/>
      <c r="UX24" s="48"/>
      <c r="UY24" s="48"/>
      <c r="UZ24" s="48"/>
      <c r="VA24" s="48"/>
      <c r="VB24" s="48"/>
      <c r="VC24" s="48"/>
      <c r="VD24" s="48"/>
      <c r="VE24" s="48"/>
      <c r="VF24" s="48"/>
      <c r="VG24" s="48"/>
      <c r="VH24" s="48"/>
      <c r="VI24" s="48"/>
      <c r="VJ24" s="48"/>
      <c r="VK24" s="48"/>
      <c r="VL24" s="48"/>
      <c r="VM24" s="48"/>
      <c r="VN24" s="48"/>
      <c r="VO24" s="48"/>
      <c r="VP24" s="48"/>
      <c r="VQ24" s="48"/>
      <c r="VR24" s="48"/>
      <c r="VS24" s="48"/>
      <c r="VT24" s="48"/>
      <c r="VU24" s="48"/>
      <c r="VV24" s="48"/>
      <c r="VW24" s="48"/>
      <c r="VX24" s="48"/>
      <c r="VY24" s="48"/>
      <c r="VZ24" s="48"/>
      <c r="WA24" s="48"/>
      <c r="WB24" s="48"/>
      <c r="WC24" s="48"/>
      <c r="WD24" s="48"/>
      <c r="WE24" s="48"/>
      <c r="WF24" s="48"/>
      <c r="WG24" s="48"/>
      <c r="WH24" s="48"/>
      <c r="WI24" s="48"/>
      <c r="WJ24" s="48"/>
      <c r="WK24" s="48"/>
      <c r="WL24" s="48"/>
      <c r="WM24" s="48"/>
      <c r="WN24" s="48"/>
      <c r="WO24" s="48"/>
      <c r="WP24" s="48"/>
      <c r="WQ24" s="48"/>
      <c r="WR24" s="48"/>
      <c r="WS24" s="48"/>
      <c r="WT24" s="48"/>
      <c r="WU24" s="48"/>
      <c r="WV24" s="48"/>
      <c r="WW24" s="48"/>
      <c r="WX24" s="48"/>
      <c r="WY24" s="48"/>
      <c r="WZ24" s="48"/>
      <c r="XA24" s="48"/>
      <c r="XB24" s="48"/>
      <c r="XC24" s="48"/>
      <c r="XD24" s="48"/>
      <c r="XE24" s="48"/>
      <c r="XF24" s="48"/>
      <c r="XG24" s="48"/>
      <c r="XH24" s="48"/>
      <c r="XI24" s="48"/>
      <c r="XJ24" s="48"/>
      <c r="XK24" s="48"/>
      <c r="XL24" s="48"/>
      <c r="XM24" s="48"/>
      <c r="XN24" s="48"/>
      <c r="XO24" s="48"/>
      <c r="XP24" s="48"/>
      <c r="XQ24" s="48"/>
      <c r="XR24" s="48"/>
      <c r="XS24" s="48"/>
      <c r="XT24" s="48"/>
      <c r="XU24" s="48"/>
      <c r="XV24" s="48"/>
      <c r="XW24" s="48"/>
      <c r="XX24" s="48"/>
      <c r="XY24" s="48"/>
      <c r="XZ24" s="48"/>
      <c r="YA24" s="48"/>
      <c r="YB24" s="48"/>
      <c r="YC24" s="48"/>
      <c r="YD24" s="48"/>
      <c r="YE24" s="48"/>
      <c r="YF24" s="48"/>
      <c r="YG24" s="48"/>
      <c r="YH24" s="48"/>
      <c r="YI24" s="48"/>
      <c r="YJ24" s="48"/>
      <c r="YK24" s="48"/>
      <c r="YL24" s="48"/>
      <c r="YM24" s="48"/>
      <c r="YN24" s="48"/>
      <c r="YO24" s="48"/>
      <c r="YP24" s="48"/>
      <c r="YQ24" s="48"/>
      <c r="YR24" s="48"/>
      <c r="YS24" s="48"/>
      <c r="YT24" s="48"/>
      <c r="YU24" s="48"/>
      <c r="YV24" s="48"/>
      <c r="YW24" s="48"/>
      <c r="YX24" s="48"/>
      <c r="YY24" s="48"/>
      <c r="YZ24" s="48"/>
      <c r="ZA24" s="48"/>
      <c r="ZB24" s="48"/>
      <c r="ZC24" s="48"/>
      <c r="ZD24" s="48"/>
      <c r="ZE24" s="48"/>
      <c r="ZF24" s="48"/>
      <c r="ZG24" s="48"/>
      <c r="ZH24" s="48"/>
      <c r="ZI24" s="48"/>
      <c r="ZJ24" s="48"/>
      <c r="ZK24" s="48"/>
      <c r="ZL24" s="48"/>
      <c r="ZM24" s="48"/>
      <c r="ZN24" s="48"/>
      <c r="ZO24" s="48"/>
      <c r="ZP24" s="48"/>
      <c r="ZQ24" s="48"/>
      <c r="ZR24" s="48"/>
      <c r="ZS24" s="48"/>
      <c r="ZT24" s="48"/>
      <c r="ZU24" s="48"/>
      <c r="ZV24" s="48"/>
      <c r="ZW24" s="48"/>
      <c r="ZX24" s="48"/>
      <c r="ZY24" s="48"/>
      <c r="ZZ24" s="48"/>
      <c r="AAA24" s="48"/>
      <c r="AAB24" s="48"/>
      <c r="AAC24" s="48"/>
      <c r="AAD24" s="48"/>
      <c r="AAE24" s="48"/>
      <c r="AAF24" s="48"/>
      <c r="AAG24" s="48"/>
      <c r="AAH24" s="48"/>
      <c r="AAI24" s="48"/>
      <c r="AAJ24" s="48"/>
      <c r="AAK24" s="48"/>
      <c r="AAL24" s="48"/>
      <c r="AAM24" s="48"/>
      <c r="AAN24" s="48"/>
      <c r="AAO24" s="48"/>
      <c r="AAP24" s="48"/>
      <c r="AAQ24" s="48"/>
      <c r="AAR24" s="48"/>
      <c r="AAS24" s="48"/>
      <c r="AAT24" s="48"/>
      <c r="AAU24" s="48"/>
      <c r="AAV24" s="48"/>
      <c r="AAW24" s="48"/>
      <c r="AAX24" s="48"/>
      <c r="AAY24" s="48"/>
      <c r="AAZ24" s="48"/>
      <c r="ABA24" s="48"/>
      <c r="ABB24" s="48"/>
      <c r="ABC24" s="48"/>
      <c r="ABD24" s="48"/>
      <c r="ABE24" s="48"/>
      <c r="ABF24" s="48"/>
      <c r="ABG24" s="48"/>
      <c r="ABH24" s="48"/>
      <c r="ABI24" s="48"/>
      <c r="ABJ24" s="48"/>
      <c r="ABK24" s="48"/>
      <c r="ABL24" s="48"/>
      <c r="ABM24" s="48"/>
      <c r="ABN24" s="48"/>
      <c r="ABO24" s="48"/>
      <c r="ABP24" s="48"/>
      <c r="ABQ24" s="48"/>
      <c r="ABR24" s="48"/>
      <c r="ABS24" s="48"/>
      <c r="ABT24" s="48"/>
      <c r="ABU24" s="48"/>
      <c r="ABV24" s="48"/>
      <c r="ABW24" s="48"/>
      <c r="ABX24" s="48"/>
      <c r="ABY24" s="48"/>
      <c r="ABZ24" s="48"/>
      <c r="ACA24" s="48"/>
      <c r="ACB24" s="48"/>
    </row>
    <row r="25" spans="1:756" ht="15.6" customHeight="1">
      <c r="A25" s="675" t="s">
        <v>12562</v>
      </c>
      <c r="B25" s="749" t="s">
        <v>421</v>
      </c>
      <c r="C25" s="520" t="s">
        <v>17695</v>
      </c>
      <c r="D25" s="543" t="s">
        <v>13843</v>
      </c>
      <c r="E25" s="1188">
        <v>10</v>
      </c>
      <c r="F25" s="1499"/>
      <c r="G25" s="542">
        <v>4.4624999999999995</v>
      </c>
      <c r="H25" s="342">
        <f>IF(G25="","",G25-G25*COMPASS!$U$41)</f>
        <v>4.4624999999999995</v>
      </c>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c r="DP25" s="48"/>
      <c r="DQ25" s="48"/>
      <c r="DR25" s="48"/>
      <c r="DS25" s="48"/>
      <c r="DT25" s="48"/>
      <c r="DU25" s="48"/>
      <c r="DV25" s="48"/>
      <c r="DW25" s="48"/>
      <c r="DX25" s="48"/>
      <c r="DY25" s="48"/>
      <c r="DZ25" s="48"/>
      <c r="EA25" s="48"/>
      <c r="EB25" s="48"/>
      <c r="EC25" s="48"/>
      <c r="ED25" s="48"/>
      <c r="EE25" s="48"/>
      <c r="EF25" s="48"/>
      <c r="EG25" s="48"/>
      <c r="EH25" s="48"/>
      <c r="EI25" s="48"/>
      <c r="EJ25" s="48"/>
      <c r="EK25" s="48"/>
      <c r="EL25" s="48"/>
      <c r="EM25" s="48"/>
      <c r="EN25" s="48"/>
      <c r="EO25" s="48"/>
      <c r="EP25" s="48"/>
      <c r="EQ25" s="48"/>
      <c r="ER25" s="48"/>
      <c r="ES25" s="48"/>
      <c r="ET25" s="48"/>
      <c r="EU25" s="48"/>
      <c r="EV25" s="48"/>
      <c r="EW25" s="48"/>
      <c r="EX25" s="48"/>
      <c r="EY25" s="48"/>
      <c r="EZ25" s="48"/>
      <c r="FA25" s="48"/>
      <c r="FB25" s="48"/>
      <c r="FC25" s="48"/>
      <c r="FD25" s="48"/>
      <c r="FE25" s="48"/>
      <c r="FF25" s="48"/>
      <c r="FG25" s="48"/>
      <c r="FH25" s="48"/>
      <c r="FI25" s="48"/>
      <c r="FJ25" s="48"/>
      <c r="FK25" s="48"/>
      <c r="FL25" s="48"/>
      <c r="FM25" s="48"/>
      <c r="FN25" s="48"/>
      <c r="FO25" s="48"/>
      <c r="FP25" s="48"/>
      <c r="FQ25" s="48"/>
      <c r="FR25" s="48"/>
      <c r="FS25" s="48"/>
      <c r="FT25" s="48"/>
      <c r="FU25" s="48"/>
      <c r="FV25" s="48"/>
      <c r="FW25" s="48"/>
      <c r="FX25" s="48"/>
      <c r="FY25" s="48"/>
      <c r="FZ25" s="48"/>
      <c r="GA25" s="48"/>
      <c r="GB25" s="48"/>
      <c r="GC25" s="48"/>
      <c r="GD25" s="48"/>
      <c r="GE25" s="48"/>
      <c r="GF25" s="48"/>
      <c r="GG25" s="48"/>
      <c r="GH25" s="48"/>
      <c r="GI25" s="48"/>
      <c r="GJ25" s="48"/>
      <c r="GK25" s="48"/>
      <c r="GL25" s="48"/>
      <c r="GM25" s="48"/>
      <c r="GN25" s="48"/>
      <c r="GO25" s="48"/>
      <c r="GP25" s="48"/>
      <c r="GQ25" s="48"/>
      <c r="GR25" s="48"/>
      <c r="GS25" s="48"/>
      <c r="GT25" s="48"/>
      <c r="GU25" s="48"/>
      <c r="GV25" s="48"/>
      <c r="GW25" s="48"/>
      <c r="GX25" s="48"/>
      <c r="GY25" s="48"/>
      <c r="GZ25" s="48"/>
      <c r="HA25" s="48"/>
      <c r="HB25" s="48"/>
      <c r="HC25" s="48"/>
      <c r="HD25" s="48"/>
      <c r="HE25" s="48"/>
      <c r="HF25" s="48"/>
      <c r="HG25" s="48"/>
      <c r="HH25" s="48"/>
      <c r="HI25" s="48"/>
      <c r="HJ25" s="48"/>
      <c r="HK25" s="48"/>
      <c r="HL25" s="48"/>
      <c r="HM25" s="48"/>
      <c r="HN25" s="48"/>
      <c r="HO25" s="48"/>
      <c r="HP25" s="48"/>
      <c r="HQ25" s="48"/>
      <c r="HR25" s="48"/>
      <c r="HS25" s="48"/>
      <c r="HT25" s="48"/>
      <c r="HU25" s="48"/>
      <c r="HV25" s="48"/>
      <c r="HW25" s="48"/>
      <c r="HX25" s="48"/>
      <c r="HY25" s="48"/>
      <c r="HZ25" s="48"/>
      <c r="IA25" s="48"/>
      <c r="IB25" s="48"/>
      <c r="IC25" s="48"/>
      <c r="ID25" s="48"/>
      <c r="IE25" s="48"/>
      <c r="IF25" s="48"/>
      <c r="IG25" s="48"/>
      <c r="IH25" s="48"/>
      <c r="II25" s="48"/>
      <c r="IJ25" s="48"/>
      <c r="IK25" s="48"/>
      <c r="IL25" s="48"/>
      <c r="IM25" s="48"/>
      <c r="IN25" s="48"/>
      <c r="IO25" s="48"/>
      <c r="IP25" s="48"/>
      <c r="IQ25" s="48"/>
      <c r="IR25" s="48"/>
      <c r="IS25" s="48"/>
      <c r="IT25" s="48"/>
      <c r="IU25" s="48"/>
      <c r="IV25" s="48"/>
      <c r="IW25" s="48"/>
      <c r="IX25" s="48"/>
      <c r="IY25" s="48"/>
      <c r="IZ25" s="48"/>
      <c r="JA25" s="48"/>
      <c r="JB25" s="48"/>
      <c r="JC25" s="48"/>
      <c r="JD25" s="48"/>
      <c r="JE25" s="48"/>
      <c r="JF25" s="48"/>
      <c r="JG25" s="48"/>
      <c r="JH25" s="48"/>
      <c r="JI25" s="48"/>
      <c r="JJ25" s="48"/>
      <c r="JK25" s="48"/>
      <c r="JL25" s="48"/>
      <c r="JM25" s="48"/>
      <c r="JN25" s="48"/>
      <c r="JO25" s="48"/>
      <c r="JP25" s="48"/>
      <c r="JQ25" s="48"/>
      <c r="JR25" s="48"/>
      <c r="JS25" s="48"/>
      <c r="JT25" s="48"/>
      <c r="JU25" s="48"/>
      <c r="JV25" s="48"/>
      <c r="JW25" s="48"/>
      <c r="JX25" s="48"/>
      <c r="JY25" s="48"/>
      <c r="JZ25" s="48"/>
      <c r="KA25" s="48"/>
      <c r="KB25" s="48"/>
      <c r="KC25" s="48"/>
      <c r="KD25" s="48"/>
      <c r="KE25" s="48"/>
      <c r="KF25" s="48"/>
      <c r="KG25" s="48"/>
      <c r="KH25" s="48"/>
      <c r="KI25" s="48"/>
      <c r="KJ25" s="48"/>
      <c r="KK25" s="48"/>
      <c r="KL25" s="48"/>
      <c r="KM25" s="48"/>
      <c r="KN25" s="48"/>
      <c r="KO25" s="48"/>
      <c r="KP25" s="48"/>
      <c r="KQ25" s="48"/>
      <c r="KR25" s="48"/>
      <c r="KS25" s="48"/>
      <c r="KT25" s="48"/>
      <c r="KU25" s="48"/>
      <c r="KV25" s="48"/>
      <c r="KW25" s="48"/>
      <c r="KX25" s="48"/>
      <c r="KY25" s="48"/>
      <c r="KZ25" s="48"/>
      <c r="LA25" s="48"/>
      <c r="LB25" s="48"/>
      <c r="LC25" s="48"/>
      <c r="LD25" s="48"/>
      <c r="LE25" s="48"/>
      <c r="LF25" s="48"/>
      <c r="LG25" s="48"/>
      <c r="LH25" s="48"/>
      <c r="LI25" s="48"/>
      <c r="LJ25" s="48"/>
      <c r="LK25" s="48"/>
      <c r="LL25" s="48"/>
      <c r="LM25" s="48"/>
      <c r="LN25" s="48"/>
      <c r="LO25" s="48"/>
      <c r="LP25" s="48"/>
      <c r="LQ25" s="48"/>
      <c r="LR25" s="48"/>
      <c r="LS25" s="48"/>
      <c r="LT25" s="48"/>
      <c r="LU25" s="48"/>
      <c r="LV25" s="48"/>
      <c r="LW25" s="48"/>
      <c r="LX25" s="48"/>
      <c r="LY25" s="48"/>
      <c r="LZ25" s="48"/>
      <c r="MA25" s="48"/>
      <c r="MB25" s="48"/>
      <c r="MC25" s="48"/>
      <c r="MD25" s="48"/>
      <c r="ME25" s="48"/>
      <c r="MF25" s="48"/>
      <c r="MG25" s="48"/>
      <c r="MH25" s="48"/>
      <c r="MI25" s="48"/>
      <c r="MJ25" s="48"/>
      <c r="MK25" s="48"/>
      <c r="ML25" s="48"/>
      <c r="MM25" s="48"/>
      <c r="MN25" s="48"/>
      <c r="MO25" s="48"/>
      <c r="MP25" s="48"/>
      <c r="MQ25" s="48"/>
      <c r="MR25" s="48"/>
      <c r="MS25" s="48"/>
      <c r="MT25" s="48"/>
      <c r="MU25" s="48"/>
      <c r="MV25" s="48"/>
      <c r="MW25" s="48"/>
      <c r="MX25" s="48"/>
      <c r="MY25" s="48"/>
      <c r="MZ25" s="48"/>
      <c r="NA25" s="48"/>
      <c r="NB25" s="48"/>
      <c r="NC25" s="48"/>
      <c r="ND25" s="48"/>
      <c r="NE25" s="48"/>
      <c r="NF25" s="48"/>
      <c r="NG25" s="48"/>
      <c r="NH25" s="48"/>
      <c r="NI25" s="48"/>
      <c r="NJ25" s="48"/>
      <c r="NK25" s="48"/>
      <c r="NL25" s="48"/>
      <c r="NM25" s="48"/>
      <c r="NN25" s="48"/>
      <c r="NO25" s="48"/>
      <c r="NP25" s="48"/>
      <c r="NQ25" s="48"/>
      <c r="NR25" s="48"/>
      <c r="NS25" s="48"/>
      <c r="NT25" s="48"/>
      <c r="NU25" s="48"/>
      <c r="NV25" s="48"/>
      <c r="NW25" s="48"/>
      <c r="NX25" s="48"/>
      <c r="NY25" s="48"/>
      <c r="NZ25" s="48"/>
      <c r="OA25" s="48"/>
      <c r="OB25" s="48"/>
      <c r="OC25" s="48"/>
      <c r="OD25" s="48"/>
      <c r="OE25" s="48"/>
      <c r="OF25" s="48"/>
      <c r="OG25" s="48"/>
      <c r="OH25" s="48"/>
      <c r="OI25" s="48"/>
      <c r="OJ25" s="48"/>
      <c r="OK25" s="48"/>
      <c r="OL25" s="48"/>
      <c r="OM25" s="48"/>
      <c r="ON25" s="48"/>
      <c r="OO25" s="48"/>
      <c r="OP25" s="48"/>
      <c r="OQ25" s="48"/>
      <c r="OR25" s="48"/>
      <c r="OS25" s="48"/>
      <c r="OT25" s="48"/>
      <c r="OU25" s="48"/>
      <c r="OV25" s="48"/>
      <c r="OW25" s="48"/>
      <c r="OX25" s="48"/>
      <c r="OY25" s="48"/>
      <c r="OZ25" s="48"/>
      <c r="PA25" s="48"/>
      <c r="PB25" s="48"/>
      <c r="PC25" s="48"/>
      <c r="PD25" s="48"/>
      <c r="PE25" s="48"/>
      <c r="PF25" s="48"/>
      <c r="PG25" s="48"/>
      <c r="PH25" s="48"/>
      <c r="PI25" s="48"/>
      <c r="PJ25" s="48"/>
      <c r="PK25" s="48"/>
      <c r="PL25" s="48"/>
      <c r="PM25" s="48"/>
      <c r="PN25" s="48"/>
      <c r="PO25" s="48"/>
      <c r="PP25" s="48"/>
      <c r="PQ25" s="48"/>
      <c r="PR25" s="48"/>
      <c r="PS25" s="48"/>
      <c r="PT25" s="48"/>
      <c r="PU25" s="48"/>
      <c r="PV25" s="48"/>
      <c r="PW25" s="48"/>
      <c r="PX25" s="48"/>
      <c r="PY25" s="48"/>
      <c r="PZ25" s="48"/>
      <c r="QA25" s="48"/>
      <c r="QB25" s="48"/>
      <c r="QC25" s="48"/>
      <c r="QD25" s="48"/>
      <c r="QE25" s="48"/>
      <c r="QF25" s="48"/>
      <c r="QG25" s="48"/>
      <c r="QH25" s="48"/>
      <c r="QI25" s="48"/>
      <c r="QJ25" s="48"/>
      <c r="QK25" s="48"/>
      <c r="QL25" s="48"/>
      <c r="QM25" s="48"/>
      <c r="QN25" s="48"/>
      <c r="QO25" s="48"/>
      <c r="QP25" s="48"/>
      <c r="QQ25" s="48"/>
      <c r="QR25" s="48"/>
      <c r="QS25" s="48"/>
      <c r="QT25" s="48"/>
      <c r="QU25" s="48"/>
      <c r="QV25" s="48"/>
      <c r="QW25" s="48"/>
      <c r="QX25" s="48"/>
      <c r="QY25" s="48"/>
      <c r="QZ25" s="48"/>
      <c r="RA25" s="48"/>
      <c r="RB25" s="48"/>
      <c r="RC25" s="48"/>
      <c r="RD25" s="48"/>
      <c r="RE25" s="48"/>
      <c r="RF25" s="48"/>
      <c r="RG25" s="48"/>
      <c r="RH25" s="48"/>
      <c r="RI25" s="48"/>
      <c r="RJ25" s="48"/>
      <c r="RK25" s="48"/>
      <c r="RL25" s="48"/>
      <c r="RM25" s="48"/>
      <c r="RN25" s="48"/>
      <c r="RO25" s="48"/>
      <c r="RP25" s="48"/>
      <c r="RQ25" s="48"/>
      <c r="RR25" s="48"/>
      <c r="RS25" s="48"/>
      <c r="RT25" s="48"/>
      <c r="RU25" s="48"/>
      <c r="RV25" s="48"/>
      <c r="RW25" s="48"/>
      <c r="RX25" s="48"/>
      <c r="RY25" s="48"/>
      <c r="RZ25" s="48"/>
      <c r="SA25" s="48"/>
      <c r="SB25" s="48"/>
      <c r="SC25" s="48"/>
      <c r="SD25" s="48"/>
      <c r="SE25" s="48"/>
      <c r="SF25" s="48"/>
      <c r="SG25" s="48"/>
      <c r="SH25" s="48"/>
      <c r="SI25" s="48"/>
      <c r="SJ25" s="48"/>
      <c r="SK25" s="48"/>
      <c r="SL25" s="48"/>
      <c r="SM25" s="48"/>
      <c r="SN25" s="48"/>
      <c r="SO25" s="48"/>
      <c r="SP25" s="48"/>
      <c r="SQ25" s="48"/>
      <c r="SR25" s="48"/>
      <c r="SS25" s="48"/>
      <c r="ST25" s="48"/>
      <c r="SU25" s="48"/>
      <c r="SV25" s="48"/>
      <c r="SW25" s="48"/>
      <c r="SX25" s="48"/>
      <c r="SY25" s="48"/>
      <c r="SZ25" s="48"/>
      <c r="TA25" s="48"/>
      <c r="TB25" s="48"/>
      <c r="TC25" s="48"/>
      <c r="TD25" s="48"/>
      <c r="TE25" s="48"/>
      <c r="TF25" s="48"/>
      <c r="TG25" s="48"/>
      <c r="TH25" s="48"/>
      <c r="TI25" s="48"/>
      <c r="TJ25" s="48"/>
      <c r="TK25" s="48"/>
      <c r="TL25" s="48"/>
      <c r="TM25" s="48"/>
      <c r="TN25" s="48"/>
      <c r="TO25" s="48"/>
      <c r="TP25" s="48"/>
      <c r="TQ25" s="48"/>
      <c r="TR25" s="48"/>
      <c r="TS25" s="48"/>
      <c r="TT25" s="48"/>
      <c r="TU25" s="48"/>
      <c r="TV25" s="48"/>
      <c r="TW25" s="48"/>
      <c r="TX25" s="48"/>
      <c r="TY25" s="48"/>
      <c r="TZ25" s="48"/>
      <c r="UA25" s="48"/>
      <c r="UB25" s="48"/>
      <c r="UC25" s="48"/>
      <c r="UD25" s="48"/>
      <c r="UE25" s="48"/>
      <c r="UF25" s="48"/>
      <c r="UG25" s="48"/>
      <c r="UH25" s="48"/>
      <c r="UI25" s="48"/>
      <c r="UJ25" s="48"/>
      <c r="UK25" s="48"/>
      <c r="UL25" s="48"/>
      <c r="UM25" s="48"/>
      <c r="UN25" s="48"/>
      <c r="UO25" s="48"/>
      <c r="UP25" s="48"/>
      <c r="UQ25" s="48"/>
      <c r="UR25" s="48"/>
      <c r="US25" s="48"/>
      <c r="UT25" s="48"/>
      <c r="UU25" s="48"/>
      <c r="UV25" s="48"/>
      <c r="UW25" s="48"/>
      <c r="UX25" s="48"/>
      <c r="UY25" s="48"/>
      <c r="UZ25" s="48"/>
      <c r="VA25" s="48"/>
      <c r="VB25" s="48"/>
      <c r="VC25" s="48"/>
      <c r="VD25" s="48"/>
      <c r="VE25" s="48"/>
      <c r="VF25" s="48"/>
      <c r="VG25" s="48"/>
      <c r="VH25" s="48"/>
      <c r="VI25" s="48"/>
      <c r="VJ25" s="48"/>
      <c r="VK25" s="48"/>
      <c r="VL25" s="48"/>
      <c r="VM25" s="48"/>
      <c r="VN25" s="48"/>
      <c r="VO25" s="48"/>
      <c r="VP25" s="48"/>
      <c r="VQ25" s="48"/>
      <c r="VR25" s="48"/>
      <c r="VS25" s="48"/>
      <c r="VT25" s="48"/>
      <c r="VU25" s="48"/>
      <c r="VV25" s="48"/>
      <c r="VW25" s="48"/>
      <c r="VX25" s="48"/>
      <c r="VY25" s="48"/>
      <c r="VZ25" s="48"/>
      <c r="WA25" s="48"/>
      <c r="WB25" s="48"/>
      <c r="WC25" s="48"/>
      <c r="WD25" s="48"/>
      <c r="WE25" s="48"/>
      <c r="WF25" s="48"/>
      <c r="WG25" s="48"/>
      <c r="WH25" s="48"/>
      <c r="WI25" s="48"/>
      <c r="WJ25" s="48"/>
      <c r="WK25" s="48"/>
      <c r="WL25" s="48"/>
      <c r="WM25" s="48"/>
      <c r="WN25" s="48"/>
      <c r="WO25" s="48"/>
      <c r="WP25" s="48"/>
      <c r="WQ25" s="48"/>
      <c r="WR25" s="48"/>
      <c r="WS25" s="48"/>
      <c r="WT25" s="48"/>
      <c r="WU25" s="48"/>
      <c r="WV25" s="48"/>
      <c r="WW25" s="48"/>
      <c r="WX25" s="48"/>
      <c r="WY25" s="48"/>
      <c r="WZ25" s="48"/>
      <c r="XA25" s="48"/>
      <c r="XB25" s="48"/>
      <c r="XC25" s="48"/>
      <c r="XD25" s="48"/>
      <c r="XE25" s="48"/>
      <c r="XF25" s="48"/>
      <c r="XG25" s="48"/>
      <c r="XH25" s="48"/>
      <c r="XI25" s="48"/>
      <c r="XJ25" s="48"/>
      <c r="XK25" s="48"/>
      <c r="XL25" s="48"/>
      <c r="XM25" s="48"/>
      <c r="XN25" s="48"/>
      <c r="XO25" s="48"/>
      <c r="XP25" s="48"/>
      <c r="XQ25" s="48"/>
      <c r="XR25" s="48"/>
      <c r="XS25" s="48"/>
      <c r="XT25" s="48"/>
      <c r="XU25" s="48"/>
      <c r="XV25" s="48"/>
      <c r="XW25" s="48"/>
      <c r="XX25" s="48"/>
      <c r="XY25" s="48"/>
      <c r="XZ25" s="48"/>
      <c r="YA25" s="48"/>
      <c r="YB25" s="48"/>
      <c r="YC25" s="48"/>
      <c r="YD25" s="48"/>
      <c r="YE25" s="48"/>
      <c r="YF25" s="48"/>
      <c r="YG25" s="48"/>
      <c r="YH25" s="48"/>
      <c r="YI25" s="48"/>
      <c r="YJ25" s="48"/>
      <c r="YK25" s="48"/>
      <c r="YL25" s="48"/>
      <c r="YM25" s="48"/>
      <c r="YN25" s="48"/>
      <c r="YO25" s="48"/>
      <c r="YP25" s="48"/>
      <c r="YQ25" s="48"/>
      <c r="YR25" s="48"/>
      <c r="YS25" s="48"/>
      <c r="YT25" s="48"/>
      <c r="YU25" s="48"/>
      <c r="YV25" s="48"/>
      <c r="YW25" s="48"/>
      <c r="YX25" s="48"/>
      <c r="YY25" s="48"/>
      <c r="YZ25" s="48"/>
      <c r="ZA25" s="48"/>
      <c r="ZB25" s="48"/>
      <c r="ZC25" s="48"/>
      <c r="ZD25" s="48"/>
      <c r="ZE25" s="48"/>
      <c r="ZF25" s="48"/>
      <c r="ZG25" s="48"/>
      <c r="ZH25" s="48"/>
      <c r="ZI25" s="48"/>
      <c r="ZJ25" s="48"/>
      <c r="ZK25" s="48"/>
      <c r="ZL25" s="48"/>
      <c r="ZM25" s="48"/>
      <c r="ZN25" s="48"/>
      <c r="ZO25" s="48"/>
      <c r="ZP25" s="48"/>
      <c r="ZQ25" s="48"/>
      <c r="ZR25" s="48"/>
      <c r="ZS25" s="48"/>
      <c r="ZT25" s="48"/>
      <c r="ZU25" s="48"/>
      <c r="ZV25" s="48"/>
      <c r="ZW25" s="48"/>
      <c r="ZX25" s="48"/>
      <c r="ZY25" s="48"/>
      <c r="ZZ25" s="48"/>
      <c r="AAA25" s="48"/>
      <c r="AAB25" s="48"/>
      <c r="AAC25" s="48"/>
      <c r="AAD25" s="48"/>
      <c r="AAE25" s="48"/>
      <c r="AAF25" s="48"/>
      <c r="AAG25" s="48"/>
      <c r="AAH25" s="48"/>
      <c r="AAI25" s="48"/>
      <c r="AAJ25" s="48"/>
      <c r="AAK25" s="48"/>
      <c r="AAL25" s="48"/>
      <c r="AAM25" s="48"/>
      <c r="AAN25" s="48"/>
      <c r="AAO25" s="48"/>
      <c r="AAP25" s="48"/>
      <c r="AAQ25" s="48"/>
      <c r="AAR25" s="48"/>
      <c r="AAS25" s="48"/>
      <c r="AAT25" s="48"/>
      <c r="AAU25" s="48"/>
      <c r="AAV25" s="48"/>
      <c r="AAW25" s="48"/>
      <c r="AAX25" s="48"/>
      <c r="AAY25" s="48"/>
      <c r="AAZ25" s="48"/>
      <c r="ABA25" s="48"/>
      <c r="ABB25" s="48"/>
      <c r="ABC25" s="48"/>
      <c r="ABD25" s="48"/>
      <c r="ABE25" s="48"/>
      <c r="ABF25" s="48"/>
      <c r="ABG25" s="48"/>
      <c r="ABH25" s="48"/>
      <c r="ABI25" s="48"/>
      <c r="ABJ25" s="48"/>
      <c r="ABK25" s="48"/>
      <c r="ABL25" s="48"/>
      <c r="ABM25" s="48"/>
      <c r="ABN25" s="48"/>
      <c r="ABO25" s="48"/>
      <c r="ABP25" s="48"/>
      <c r="ABQ25" s="48"/>
      <c r="ABR25" s="48"/>
      <c r="ABS25" s="48"/>
      <c r="ABT25" s="48"/>
      <c r="ABU25" s="48"/>
      <c r="ABV25" s="48"/>
      <c r="ABW25" s="48"/>
      <c r="ABX25" s="48"/>
      <c r="ABY25" s="48"/>
      <c r="ABZ25" s="48"/>
      <c r="ACA25" s="48"/>
      <c r="ACB25" s="48"/>
    </row>
    <row r="26" spans="1:756" ht="15.6" customHeight="1">
      <c r="A26" s="675" t="s">
        <v>12563</v>
      </c>
      <c r="B26" s="749" t="s">
        <v>421</v>
      </c>
      <c r="C26" s="520" t="s">
        <v>17696</v>
      </c>
      <c r="D26" s="543" t="s">
        <v>13844</v>
      </c>
      <c r="E26" s="1188">
        <v>10</v>
      </c>
      <c r="F26" s="1499"/>
      <c r="G26" s="542">
        <v>4.4624999999999995</v>
      </c>
      <c r="H26" s="342">
        <f>IF(G26="","",G26-G26*COMPASS!$U$41)</f>
        <v>4.4624999999999995</v>
      </c>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48"/>
      <c r="BP26" s="48"/>
      <c r="BQ26" s="48"/>
      <c r="BR26" s="48"/>
      <c r="BS26" s="48"/>
      <c r="BT26" s="48"/>
      <c r="BU26" s="48"/>
      <c r="BV26" s="48"/>
      <c r="BW26" s="48"/>
      <c r="BX26" s="48"/>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48"/>
      <c r="DM26" s="48"/>
      <c r="DN26" s="48"/>
      <c r="DO26" s="48"/>
      <c r="DP26" s="48"/>
      <c r="DQ26" s="48"/>
      <c r="DR26" s="48"/>
      <c r="DS26" s="48"/>
      <c r="DT26" s="48"/>
      <c r="DU26" s="48"/>
      <c r="DV26" s="48"/>
      <c r="DW26" s="48"/>
      <c r="DX26" s="48"/>
      <c r="DY26" s="48"/>
      <c r="DZ26" s="48"/>
      <c r="EA26" s="48"/>
      <c r="EB26" s="48"/>
      <c r="EC26" s="48"/>
      <c r="ED26" s="48"/>
      <c r="EE26" s="48"/>
      <c r="EF26" s="48"/>
      <c r="EG26" s="48"/>
      <c r="EH26" s="48"/>
      <c r="EI26" s="48"/>
      <c r="EJ26" s="48"/>
      <c r="EK26" s="48"/>
      <c r="EL26" s="48"/>
      <c r="EM26" s="48"/>
      <c r="EN26" s="48"/>
      <c r="EO26" s="48"/>
      <c r="EP26" s="48"/>
      <c r="EQ26" s="48"/>
      <c r="ER26" s="48"/>
      <c r="ES26" s="48"/>
      <c r="ET26" s="48"/>
      <c r="EU26" s="48"/>
      <c r="EV26" s="48"/>
      <c r="EW26" s="48"/>
      <c r="EX26" s="48"/>
      <c r="EY26" s="48"/>
      <c r="EZ26" s="48"/>
      <c r="FA26" s="48"/>
      <c r="FB26" s="48"/>
      <c r="FC26" s="48"/>
      <c r="FD26" s="48"/>
      <c r="FE26" s="48"/>
      <c r="FF26" s="48"/>
      <c r="FG26" s="48"/>
      <c r="FH26" s="48"/>
      <c r="FI26" s="48"/>
      <c r="FJ26" s="48"/>
      <c r="FK26" s="48"/>
      <c r="FL26" s="48"/>
      <c r="FM26" s="48"/>
      <c r="FN26" s="48"/>
      <c r="FO26" s="48"/>
      <c r="FP26" s="48"/>
      <c r="FQ26" s="48"/>
      <c r="FR26" s="48"/>
      <c r="FS26" s="48"/>
      <c r="FT26" s="48"/>
      <c r="FU26" s="48"/>
      <c r="FV26" s="48"/>
      <c r="FW26" s="48"/>
      <c r="FX26" s="48"/>
      <c r="FY26" s="48"/>
      <c r="FZ26" s="48"/>
      <c r="GA26" s="48"/>
      <c r="GB26" s="48"/>
      <c r="GC26" s="48"/>
      <c r="GD26" s="48"/>
      <c r="GE26" s="48"/>
      <c r="GF26" s="48"/>
      <c r="GG26" s="48"/>
      <c r="GH26" s="48"/>
      <c r="GI26" s="48"/>
      <c r="GJ26" s="48"/>
      <c r="GK26" s="48"/>
      <c r="GL26" s="48"/>
      <c r="GM26" s="48"/>
      <c r="GN26" s="48"/>
      <c r="GO26" s="48"/>
      <c r="GP26" s="48"/>
      <c r="GQ26" s="48"/>
      <c r="GR26" s="48"/>
      <c r="GS26" s="48"/>
      <c r="GT26" s="48"/>
      <c r="GU26" s="48"/>
      <c r="GV26" s="48"/>
      <c r="GW26" s="48"/>
      <c r="GX26" s="48"/>
      <c r="GY26" s="48"/>
      <c r="GZ26" s="48"/>
      <c r="HA26" s="48"/>
      <c r="HB26" s="48"/>
      <c r="HC26" s="48"/>
      <c r="HD26" s="48"/>
      <c r="HE26" s="48"/>
      <c r="HF26" s="48"/>
      <c r="HG26" s="48"/>
      <c r="HH26" s="48"/>
      <c r="HI26" s="48"/>
      <c r="HJ26" s="48"/>
      <c r="HK26" s="48"/>
      <c r="HL26" s="48"/>
      <c r="HM26" s="48"/>
      <c r="HN26" s="48"/>
      <c r="HO26" s="48"/>
      <c r="HP26" s="48"/>
      <c r="HQ26" s="48"/>
      <c r="HR26" s="48"/>
      <c r="HS26" s="48"/>
      <c r="HT26" s="48"/>
      <c r="HU26" s="48"/>
      <c r="HV26" s="48"/>
      <c r="HW26" s="48"/>
      <c r="HX26" s="48"/>
      <c r="HY26" s="48"/>
      <c r="HZ26" s="48"/>
      <c r="IA26" s="48"/>
      <c r="IB26" s="48"/>
      <c r="IC26" s="48"/>
      <c r="ID26" s="48"/>
      <c r="IE26" s="48"/>
      <c r="IF26" s="48"/>
      <c r="IG26" s="48"/>
      <c r="IH26" s="48"/>
      <c r="II26" s="48"/>
      <c r="IJ26" s="48"/>
      <c r="IK26" s="48"/>
      <c r="IL26" s="48"/>
      <c r="IM26" s="48"/>
      <c r="IN26" s="48"/>
      <c r="IO26" s="48"/>
      <c r="IP26" s="48"/>
      <c r="IQ26" s="48"/>
      <c r="IR26" s="48"/>
      <c r="IS26" s="48"/>
      <c r="IT26" s="48"/>
      <c r="IU26" s="48"/>
      <c r="IV26" s="48"/>
      <c r="IW26" s="48"/>
      <c r="IX26" s="48"/>
      <c r="IY26" s="48"/>
      <c r="IZ26" s="48"/>
      <c r="JA26" s="48"/>
      <c r="JB26" s="48"/>
      <c r="JC26" s="48"/>
      <c r="JD26" s="48"/>
      <c r="JE26" s="48"/>
      <c r="JF26" s="48"/>
      <c r="JG26" s="48"/>
      <c r="JH26" s="48"/>
      <c r="JI26" s="48"/>
      <c r="JJ26" s="48"/>
      <c r="JK26" s="48"/>
      <c r="JL26" s="48"/>
      <c r="JM26" s="48"/>
      <c r="JN26" s="48"/>
      <c r="JO26" s="48"/>
      <c r="JP26" s="48"/>
      <c r="JQ26" s="48"/>
      <c r="JR26" s="48"/>
      <c r="JS26" s="48"/>
      <c r="JT26" s="48"/>
      <c r="JU26" s="48"/>
      <c r="JV26" s="48"/>
      <c r="JW26" s="48"/>
      <c r="JX26" s="48"/>
      <c r="JY26" s="48"/>
      <c r="JZ26" s="48"/>
      <c r="KA26" s="48"/>
      <c r="KB26" s="48"/>
      <c r="KC26" s="48"/>
      <c r="KD26" s="48"/>
      <c r="KE26" s="48"/>
      <c r="KF26" s="48"/>
      <c r="KG26" s="48"/>
      <c r="KH26" s="48"/>
      <c r="KI26" s="48"/>
      <c r="KJ26" s="48"/>
      <c r="KK26" s="48"/>
      <c r="KL26" s="48"/>
      <c r="KM26" s="48"/>
      <c r="KN26" s="48"/>
      <c r="KO26" s="48"/>
      <c r="KP26" s="48"/>
      <c r="KQ26" s="48"/>
      <c r="KR26" s="48"/>
      <c r="KS26" s="48"/>
      <c r="KT26" s="48"/>
      <c r="KU26" s="48"/>
      <c r="KV26" s="48"/>
      <c r="KW26" s="48"/>
      <c r="KX26" s="48"/>
      <c r="KY26" s="48"/>
      <c r="KZ26" s="48"/>
      <c r="LA26" s="48"/>
      <c r="LB26" s="48"/>
      <c r="LC26" s="48"/>
      <c r="LD26" s="48"/>
      <c r="LE26" s="48"/>
      <c r="LF26" s="48"/>
      <c r="LG26" s="48"/>
      <c r="LH26" s="48"/>
      <c r="LI26" s="48"/>
      <c r="LJ26" s="48"/>
      <c r="LK26" s="48"/>
      <c r="LL26" s="48"/>
      <c r="LM26" s="48"/>
      <c r="LN26" s="48"/>
      <c r="LO26" s="48"/>
      <c r="LP26" s="48"/>
      <c r="LQ26" s="48"/>
      <c r="LR26" s="48"/>
      <c r="LS26" s="48"/>
      <c r="LT26" s="48"/>
      <c r="LU26" s="48"/>
      <c r="LV26" s="48"/>
      <c r="LW26" s="48"/>
      <c r="LX26" s="48"/>
      <c r="LY26" s="48"/>
      <c r="LZ26" s="48"/>
      <c r="MA26" s="48"/>
      <c r="MB26" s="48"/>
      <c r="MC26" s="48"/>
      <c r="MD26" s="48"/>
      <c r="ME26" s="48"/>
      <c r="MF26" s="48"/>
      <c r="MG26" s="48"/>
      <c r="MH26" s="48"/>
      <c r="MI26" s="48"/>
      <c r="MJ26" s="48"/>
      <c r="MK26" s="48"/>
      <c r="ML26" s="48"/>
      <c r="MM26" s="48"/>
      <c r="MN26" s="48"/>
      <c r="MO26" s="48"/>
      <c r="MP26" s="48"/>
      <c r="MQ26" s="48"/>
      <c r="MR26" s="48"/>
      <c r="MS26" s="48"/>
      <c r="MT26" s="48"/>
      <c r="MU26" s="48"/>
      <c r="MV26" s="48"/>
      <c r="MW26" s="48"/>
      <c r="MX26" s="48"/>
      <c r="MY26" s="48"/>
      <c r="MZ26" s="48"/>
      <c r="NA26" s="48"/>
      <c r="NB26" s="48"/>
      <c r="NC26" s="48"/>
      <c r="ND26" s="48"/>
      <c r="NE26" s="48"/>
      <c r="NF26" s="48"/>
      <c r="NG26" s="48"/>
      <c r="NH26" s="48"/>
      <c r="NI26" s="48"/>
      <c r="NJ26" s="48"/>
      <c r="NK26" s="48"/>
      <c r="NL26" s="48"/>
      <c r="NM26" s="48"/>
      <c r="NN26" s="48"/>
      <c r="NO26" s="48"/>
      <c r="NP26" s="48"/>
      <c r="NQ26" s="48"/>
      <c r="NR26" s="48"/>
      <c r="NS26" s="48"/>
      <c r="NT26" s="48"/>
      <c r="NU26" s="48"/>
      <c r="NV26" s="48"/>
      <c r="NW26" s="48"/>
      <c r="NX26" s="48"/>
      <c r="NY26" s="48"/>
      <c r="NZ26" s="48"/>
      <c r="OA26" s="48"/>
      <c r="OB26" s="48"/>
      <c r="OC26" s="48"/>
      <c r="OD26" s="48"/>
      <c r="OE26" s="48"/>
      <c r="OF26" s="48"/>
      <c r="OG26" s="48"/>
      <c r="OH26" s="48"/>
      <c r="OI26" s="48"/>
      <c r="OJ26" s="48"/>
      <c r="OK26" s="48"/>
      <c r="OL26" s="48"/>
      <c r="OM26" s="48"/>
      <c r="ON26" s="48"/>
      <c r="OO26" s="48"/>
      <c r="OP26" s="48"/>
      <c r="OQ26" s="48"/>
      <c r="OR26" s="48"/>
      <c r="OS26" s="48"/>
      <c r="OT26" s="48"/>
      <c r="OU26" s="48"/>
      <c r="OV26" s="48"/>
      <c r="OW26" s="48"/>
      <c r="OX26" s="48"/>
      <c r="OY26" s="48"/>
      <c r="OZ26" s="48"/>
      <c r="PA26" s="48"/>
      <c r="PB26" s="48"/>
      <c r="PC26" s="48"/>
      <c r="PD26" s="48"/>
      <c r="PE26" s="48"/>
      <c r="PF26" s="48"/>
      <c r="PG26" s="48"/>
      <c r="PH26" s="48"/>
      <c r="PI26" s="48"/>
      <c r="PJ26" s="48"/>
      <c r="PK26" s="48"/>
      <c r="PL26" s="48"/>
      <c r="PM26" s="48"/>
      <c r="PN26" s="48"/>
      <c r="PO26" s="48"/>
      <c r="PP26" s="48"/>
      <c r="PQ26" s="48"/>
      <c r="PR26" s="48"/>
      <c r="PS26" s="48"/>
      <c r="PT26" s="48"/>
      <c r="PU26" s="48"/>
      <c r="PV26" s="48"/>
      <c r="PW26" s="48"/>
      <c r="PX26" s="48"/>
      <c r="PY26" s="48"/>
      <c r="PZ26" s="48"/>
      <c r="QA26" s="48"/>
      <c r="QB26" s="48"/>
      <c r="QC26" s="48"/>
      <c r="QD26" s="48"/>
      <c r="QE26" s="48"/>
      <c r="QF26" s="48"/>
      <c r="QG26" s="48"/>
      <c r="QH26" s="48"/>
      <c r="QI26" s="48"/>
      <c r="QJ26" s="48"/>
      <c r="QK26" s="48"/>
      <c r="QL26" s="48"/>
      <c r="QM26" s="48"/>
      <c r="QN26" s="48"/>
      <c r="QO26" s="48"/>
      <c r="QP26" s="48"/>
      <c r="QQ26" s="48"/>
      <c r="QR26" s="48"/>
      <c r="QS26" s="48"/>
      <c r="QT26" s="48"/>
      <c r="QU26" s="48"/>
      <c r="QV26" s="48"/>
      <c r="QW26" s="48"/>
      <c r="QX26" s="48"/>
      <c r="QY26" s="48"/>
      <c r="QZ26" s="48"/>
      <c r="RA26" s="48"/>
      <c r="RB26" s="48"/>
      <c r="RC26" s="48"/>
      <c r="RD26" s="48"/>
      <c r="RE26" s="48"/>
      <c r="RF26" s="48"/>
      <c r="RG26" s="48"/>
      <c r="RH26" s="48"/>
      <c r="RI26" s="48"/>
      <c r="RJ26" s="48"/>
      <c r="RK26" s="48"/>
      <c r="RL26" s="48"/>
      <c r="RM26" s="48"/>
      <c r="RN26" s="48"/>
      <c r="RO26" s="48"/>
      <c r="RP26" s="48"/>
      <c r="RQ26" s="48"/>
      <c r="RR26" s="48"/>
      <c r="RS26" s="48"/>
      <c r="RT26" s="48"/>
      <c r="RU26" s="48"/>
      <c r="RV26" s="48"/>
      <c r="RW26" s="48"/>
      <c r="RX26" s="48"/>
      <c r="RY26" s="48"/>
      <c r="RZ26" s="48"/>
      <c r="SA26" s="48"/>
      <c r="SB26" s="48"/>
      <c r="SC26" s="48"/>
      <c r="SD26" s="48"/>
      <c r="SE26" s="48"/>
      <c r="SF26" s="48"/>
      <c r="SG26" s="48"/>
      <c r="SH26" s="48"/>
      <c r="SI26" s="48"/>
      <c r="SJ26" s="48"/>
      <c r="SK26" s="48"/>
      <c r="SL26" s="48"/>
      <c r="SM26" s="48"/>
      <c r="SN26" s="48"/>
      <c r="SO26" s="48"/>
      <c r="SP26" s="48"/>
      <c r="SQ26" s="48"/>
      <c r="SR26" s="48"/>
      <c r="SS26" s="48"/>
      <c r="ST26" s="48"/>
      <c r="SU26" s="48"/>
      <c r="SV26" s="48"/>
      <c r="SW26" s="48"/>
      <c r="SX26" s="48"/>
      <c r="SY26" s="48"/>
      <c r="SZ26" s="48"/>
      <c r="TA26" s="48"/>
      <c r="TB26" s="48"/>
      <c r="TC26" s="48"/>
      <c r="TD26" s="48"/>
      <c r="TE26" s="48"/>
      <c r="TF26" s="48"/>
      <c r="TG26" s="48"/>
      <c r="TH26" s="48"/>
      <c r="TI26" s="48"/>
      <c r="TJ26" s="48"/>
      <c r="TK26" s="48"/>
      <c r="TL26" s="48"/>
      <c r="TM26" s="48"/>
      <c r="TN26" s="48"/>
      <c r="TO26" s="48"/>
      <c r="TP26" s="48"/>
      <c r="TQ26" s="48"/>
      <c r="TR26" s="48"/>
      <c r="TS26" s="48"/>
      <c r="TT26" s="48"/>
      <c r="TU26" s="48"/>
      <c r="TV26" s="48"/>
      <c r="TW26" s="48"/>
      <c r="TX26" s="48"/>
      <c r="TY26" s="48"/>
      <c r="TZ26" s="48"/>
      <c r="UA26" s="48"/>
      <c r="UB26" s="48"/>
      <c r="UC26" s="48"/>
      <c r="UD26" s="48"/>
      <c r="UE26" s="48"/>
      <c r="UF26" s="48"/>
      <c r="UG26" s="48"/>
      <c r="UH26" s="48"/>
      <c r="UI26" s="48"/>
      <c r="UJ26" s="48"/>
      <c r="UK26" s="48"/>
      <c r="UL26" s="48"/>
      <c r="UM26" s="48"/>
      <c r="UN26" s="48"/>
      <c r="UO26" s="48"/>
      <c r="UP26" s="48"/>
      <c r="UQ26" s="48"/>
      <c r="UR26" s="48"/>
      <c r="US26" s="48"/>
      <c r="UT26" s="48"/>
      <c r="UU26" s="48"/>
      <c r="UV26" s="48"/>
      <c r="UW26" s="48"/>
      <c r="UX26" s="48"/>
      <c r="UY26" s="48"/>
      <c r="UZ26" s="48"/>
      <c r="VA26" s="48"/>
      <c r="VB26" s="48"/>
      <c r="VC26" s="48"/>
      <c r="VD26" s="48"/>
      <c r="VE26" s="48"/>
      <c r="VF26" s="48"/>
      <c r="VG26" s="48"/>
      <c r="VH26" s="48"/>
      <c r="VI26" s="48"/>
      <c r="VJ26" s="48"/>
      <c r="VK26" s="48"/>
      <c r="VL26" s="48"/>
      <c r="VM26" s="48"/>
      <c r="VN26" s="48"/>
      <c r="VO26" s="48"/>
      <c r="VP26" s="48"/>
      <c r="VQ26" s="48"/>
      <c r="VR26" s="48"/>
      <c r="VS26" s="48"/>
      <c r="VT26" s="48"/>
      <c r="VU26" s="48"/>
      <c r="VV26" s="48"/>
      <c r="VW26" s="48"/>
      <c r="VX26" s="48"/>
      <c r="VY26" s="48"/>
      <c r="VZ26" s="48"/>
      <c r="WA26" s="48"/>
      <c r="WB26" s="48"/>
      <c r="WC26" s="48"/>
      <c r="WD26" s="48"/>
      <c r="WE26" s="48"/>
      <c r="WF26" s="48"/>
      <c r="WG26" s="48"/>
      <c r="WH26" s="48"/>
      <c r="WI26" s="48"/>
      <c r="WJ26" s="48"/>
      <c r="WK26" s="48"/>
      <c r="WL26" s="48"/>
      <c r="WM26" s="48"/>
      <c r="WN26" s="48"/>
      <c r="WO26" s="48"/>
      <c r="WP26" s="48"/>
      <c r="WQ26" s="48"/>
      <c r="WR26" s="48"/>
      <c r="WS26" s="48"/>
      <c r="WT26" s="48"/>
      <c r="WU26" s="48"/>
      <c r="WV26" s="48"/>
      <c r="WW26" s="48"/>
      <c r="WX26" s="48"/>
      <c r="WY26" s="48"/>
      <c r="WZ26" s="48"/>
      <c r="XA26" s="48"/>
      <c r="XB26" s="48"/>
      <c r="XC26" s="48"/>
      <c r="XD26" s="48"/>
      <c r="XE26" s="48"/>
      <c r="XF26" s="48"/>
      <c r="XG26" s="48"/>
      <c r="XH26" s="48"/>
      <c r="XI26" s="48"/>
      <c r="XJ26" s="48"/>
      <c r="XK26" s="48"/>
      <c r="XL26" s="48"/>
      <c r="XM26" s="48"/>
      <c r="XN26" s="48"/>
      <c r="XO26" s="48"/>
      <c r="XP26" s="48"/>
      <c r="XQ26" s="48"/>
      <c r="XR26" s="48"/>
      <c r="XS26" s="48"/>
      <c r="XT26" s="48"/>
      <c r="XU26" s="48"/>
      <c r="XV26" s="48"/>
      <c r="XW26" s="48"/>
      <c r="XX26" s="48"/>
      <c r="XY26" s="48"/>
      <c r="XZ26" s="48"/>
      <c r="YA26" s="48"/>
      <c r="YB26" s="48"/>
      <c r="YC26" s="48"/>
      <c r="YD26" s="48"/>
      <c r="YE26" s="48"/>
      <c r="YF26" s="48"/>
      <c r="YG26" s="48"/>
      <c r="YH26" s="48"/>
      <c r="YI26" s="48"/>
      <c r="YJ26" s="48"/>
      <c r="YK26" s="48"/>
      <c r="YL26" s="48"/>
      <c r="YM26" s="48"/>
      <c r="YN26" s="48"/>
      <c r="YO26" s="48"/>
      <c r="YP26" s="48"/>
      <c r="YQ26" s="48"/>
      <c r="YR26" s="48"/>
      <c r="YS26" s="48"/>
      <c r="YT26" s="48"/>
      <c r="YU26" s="48"/>
      <c r="YV26" s="48"/>
      <c r="YW26" s="48"/>
      <c r="YX26" s="48"/>
      <c r="YY26" s="48"/>
      <c r="YZ26" s="48"/>
      <c r="ZA26" s="48"/>
      <c r="ZB26" s="48"/>
      <c r="ZC26" s="48"/>
      <c r="ZD26" s="48"/>
      <c r="ZE26" s="48"/>
      <c r="ZF26" s="48"/>
      <c r="ZG26" s="48"/>
      <c r="ZH26" s="48"/>
      <c r="ZI26" s="48"/>
      <c r="ZJ26" s="48"/>
      <c r="ZK26" s="48"/>
      <c r="ZL26" s="48"/>
      <c r="ZM26" s="48"/>
      <c r="ZN26" s="48"/>
      <c r="ZO26" s="48"/>
      <c r="ZP26" s="48"/>
      <c r="ZQ26" s="48"/>
      <c r="ZR26" s="48"/>
      <c r="ZS26" s="48"/>
      <c r="ZT26" s="48"/>
      <c r="ZU26" s="48"/>
      <c r="ZV26" s="48"/>
      <c r="ZW26" s="48"/>
      <c r="ZX26" s="48"/>
      <c r="ZY26" s="48"/>
      <c r="ZZ26" s="48"/>
      <c r="AAA26" s="48"/>
      <c r="AAB26" s="48"/>
      <c r="AAC26" s="48"/>
      <c r="AAD26" s="48"/>
      <c r="AAE26" s="48"/>
      <c r="AAF26" s="48"/>
      <c r="AAG26" s="48"/>
      <c r="AAH26" s="48"/>
      <c r="AAI26" s="48"/>
      <c r="AAJ26" s="48"/>
      <c r="AAK26" s="48"/>
      <c r="AAL26" s="48"/>
      <c r="AAM26" s="48"/>
      <c r="AAN26" s="48"/>
      <c r="AAO26" s="48"/>
      <c r="AAP26" s="48"/>
      <c r="AAQ26" s="48"/>
      <c r="AAR26" s="48"/>
      <c r="AAS26" s="48"/>
      <c r="AAT26" s="48"/>
      <c r="AAU26" s="48"/>
      <c r="AAV26" s="48"/>
      <c r="AAW26" s="48"/>
      <c r="AAX26" s="48"/>
      <c r="AAY26" s="48"/>
      <c r="AAZ26" s="48"/>
      <c r="ABA26" s="48"/>
      <c r="ABB26" s="48"/>
      <c r="ABC26" s="48"/>
      <c r="ABD26" s="48"/>
      <c r="ABE26" s="48"/>
      <c r="ABF26" s="48"/>
      <c r="ABG26" s="48"/>
      <c r="ABH26" s="48"/>
      <c r="ABI26" s="48"/>
      <c r="ABJ26" s="48"/>
      <c r="ABK26" s="48"/>
      <c r="ABL26" s="48"/>
      <c r="ABM26" s="48"/>
      <c r="ABN26" s="48"/>
      <c r="ABO26" s="48"/>
      <c r="ABP26" s="48"/>
      <c r="ABQ26" s="48"/>
      <c r="ABR26" s="48"/>
      <c r="ABS26" s="48"/>
      <c r="ABT26" s="48"/>
      <c r="ABU26" s="48"/>
      <c r="ABV26" s="48"/>
      <c r="ABW26" s="48"/>
      <c r="ABX26" s="48"/>
      <c r="ABY26" s="48"/>
      <c r="ABZ26" s="48"/>
      <c r="ACA26" s="48"/>
      <c r="ACB26" s="48"/>
    </row>
    <row r="27" spans="1:756" ht="15.6" customHeight="1">
      <c r="A27" s="675" t="s">
        <v>12564</v>
      </c>
      <c r="B27" s="749" t="s">
        <v>421</v>
      </c>
      <c r="C27" s="520" t="s">
        <v>17697</v>
      </c>
      <c r="D27" s="543" t="s">
        <v>13845</v>
      </c>
      <c r="E27" s="1188">
        <v>10</v>
      </c>
      <c r="F27" s="1499"/>
      <c r="G27" s="542">
        <v>2.7124999999999999</v>
      </c>
      <c r="H27" s="342">
        <f>IF(G27="","",G27-G27*COMPASS!$U$41)</f>
        <v>2.7124999999999999</v>
      </c>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c r="GG27" s="48"/>
      <c r="GH27" s="48"/>
      <c r="GI27" s="48"/>
      <c r="GJ27" s="48"/>
      <c r="GK27" s="48"/>
      <c r="GL27" s="48"/>
      <c r="GM27" s="48"/>
      <c r="GN27" s="48"/>
      <c r="GO27" s="48"/>
      <c r="GP27" s="48"/>
      <c r="GQ27" s="48"/>
      <c r="GR27" s="48"/>
      <c r="GS27" s="48"/>
      <c r="GT27" s="48"/>
      <c r="GU27" s="48"/>
      <c r="GV27" s="48"/>
      <c r="GW27" s="48"/>
      <c r="GX27" s="48"/>
      <c r="GY27" s="48"/>
      <c r="GZ27" s="48"/>
      <c r="HA27" s="48"/>
      <c r="HB27" s="48"/>
      <c r="HC27" s="48"/>
      <c r="HD27" s="48"/>
      <c r="HE27" s="48"/>
      <c r="HF27" s="48"/>
      <c r="HG27" s="48"/>
      <c r="HH27" s="48"/>
      <c r="HI27" s="48"/>
      <c r="HJ27" s="48"/>
      <c r="HK27" s="48"/>
      <c r="HL27" s="48"/>
      <c r="HM27" s="48"/>
      <c r="HN27" s="48"/>
      <c r="HO27" s="48"/>
      <c r="HP27" s="48"/>
      <c r="HQ27" s="48"/>
      <c r="HR27" s="48"/>
      <c r="HS27" s="48"/>
      <c r="HT27" s="48"/>
      <c r="HU27" s="48"/>
      <c r="HV27" s="48"/>
      <c r="HW27" s="48"/>
      <c r="HX27" s="48"/>
      <c r="HY27" s="48"/>
      <c r="HZ27" s="48"/>
      <c r="IA27" s="48"/>
      <c r="IB27" s="48"/>
      <c r="IC27" s="48"/>
      <c r="ID27" s="48"/>
      <c r="IE27" s="48"/>
      <c r="IF27" s="48"/>
      <c r="IG27" s="48"/>
      <c r="IH27" s="48"/>
      <c r="II27" s="48"/>
      <c r="IJ27" s="48"/>
      <c r="IK27" s="48"/>
      <c r="IL27" s="48"/>
      <c r="IM27" s="48"/>
      <c r="IN27" s="48"/>
      <c r="IO27" s="48"/>
      <c r="IP27" s="48"/>
      <c r="IQ27" s="48"/>
      <c r="IR27" s="48"/>
      <c r="IS27" s="48"/>
      <c r="IT27" s="48"/>
      <c r="IU27" s="48"/>
      <c r="IV27" s="48"/>
      <c r="IW27" s="48"/>
      <c r="IX27" s="48"/>
      <c r="IY27" s="48"/>
      <c r="IZ27" s="48"/>
      <c r="JA27" s="48"/>
      <c r="JB27" s="48"/>
      <c r="JC27" s="48"/>
      <c r="JD27" s="48"/>
      <c r="JE27" s="48"/>
      <c r="JF27" s="48"/>
      <c r="JG27" s="48"/>
      <c r="JH27" s="48"/>
      <c r="JI27" s="48"/>
      <c r="JJ27" s="48"/>
      <c r="JK27" s="48"/>
      <c r="JL27" s="48"/>
      <c r="JM27" s="48"/>
      <c r="JN27" s="48"/>
      <c r="JO27" s="48"/>
      <c r="JP27" s="48"/>
      <c r="JQ27" s="48"/>
      <c r="JR27" s="48"/>
      <c r="JS27" s="48"/>
      <c r="JT27" s="48"/>
      <c r="JU27" s="48"/>
      <c r="JV27" s="48"/>
      <c r="JW27" s="48"/>
      <c r="JX27" s="48"/>
      <c r="JY27" s="48"/>
      <c r="JZ27" s="48"/>
      <c r="KA27" s="48"/>
      <c r="KB27" s="48"/>
      <c r="KC27" s="48"/>
      <c r="KD27" s="48"/>
      <c r="KE27" s="48"/>
      <c r="KF27" s="48"/>
      <c r="KG27" s="48"/>
      <c r="KH27" s="48"/>
      <c r="KI27" s="48"/>
      <c r="KJ27" s="48"/>
      <c r="KK27" s="48"/>
      <c r="KL27" s="48"/>
      <c r="KM27" s="48"/>
      <c r="KN27" s="48"/>
      <c r="KO27" s="48"/>
      <c r="KP27" s="48"/>
      <c r="KQ27" s="48"/>
      <c r="KR27" s="48"/>
      <c r="KS27" s="48"/>
      <c r="KT27" s="48"/>
      <c r="KU27" s="48"/>
      <c r="KV27" s="48"/>
      <c r="KW27" s="48"/>
      <c r="KX27" s="48"/>
      <c r="KY27" s="48"/>
      <c r="KZ27" s="48"/>
      <c r="LA27" s="48"/>
      <c r="LB27" s="48"/>
      <c r="LC27" s="48"/>
      <c r="LD27" s="48"/>
      <c r="LE27" s="48"/>
      <c r="LF27" s="48"/>
      <c r="LG27" s="48"/>
      <c r="LH27" s="48"/>
      <c r="LI27" s="48"/>
      <c r="LJ27" s="48"/>
      <c r="LK27" s="48"/>
      <c r="LL27" s="48"/>
      <c r="LM27" s="48"/>
      <c r="LN27" s="48"/>
      <c r="LO27" s="48"/>
      <c r="LP27" s="48"/>
      <c r="LQ27" s="48"/>
      <c r="LR27" s="48"/>
      <c r="LS27" s="48"/>
      <c r="LT27" s="48"/>
      <c r="LU27" s="48"/>
      <c r="LV27" s="48"/>
      <c r="LW27" s="48"/>
      <c r="LX27" s="48"/>
      <c r="LY27" s="48"/>
      <c r="LZ27" s="48"/>
      <c r="MA27" s="48"/>
      <c r="MB27" s="48"/>
      <c r="MC27" s="48"/>
      <c r="MD27" s="48"/>
      <c r="ME27" s="48"/>
      <c r="MF27" s="48"/>
      <c r="MG27" s="48"/>
      <c r="MH27" s="48"/>
      <c r="MI27" s="48"/>
      <c r="MJ27" s="48"/>
      <c r="MK27" s="48"/>
      <c r="ML27" s="48"/>
      <c r="MM27" s="48"/>
      <c r="MN27" s="48"/>
      <c r="MO27" s="48"/>
      <c r="MP27" s="48"/>
      <c r="MQ27" s="48"/>
      <c r="MR27" s="48"/>
      <c r="MS27" s="48"/>
      <c r="MT27" s="48"/>
      <c r="MU27" s="48"/>
      <c r="MV27" s="48"/>
      <c r="MW27" s="48"/>
      <c r="MX27" s="48"/>
      <c r="MY27" s="48"/>
      <c r="MZ27" s="48"/>
      <c r="NA27" s="48"/>
      <c r="NB27" s="48"/>
      <c r="NC27" s="48"/>
      <c r="ND27" s="48"/>
      <c r="NE27" s="48"/>
      <c r="NF27" s="48"/>
      <c r="NG27" s="48"/>
      <c r="NH27" s="48"/>
      <c r="NI27" s="48"/>
      <c r="NJ27" s="48"/>
      <c r="NK27" s="48"/>
      <c r="NL27" s="48"/>
      <c r="NM27" s="48"/>
      <c r="NN27" s="48"/>
      <c r="NO27" s="48"/>
      <c r="NP27" s="48"/>
      <c r="NQ27" s="48"/>
      <c r="NR27" s="48"/>
      <c r="NS27" s="48"/>
      <c r="NT27" s="48"/>
      <c r="NU27" s="48"/>
      <c r="NV27" s="48"/>
      <c r="NW27" s="48"/>
      <c r="NX27" s="48"/>
      <c r="NY27" s="48"/>
      <c r="NZ27" s="48"/>
      <c r="OA27" s="48"/>
      <c r="OB27" s="48"/>
      <c r="OC27" s="48"/>
      <c r="OD27" s="48"/>
      <c r="OE27" s="48"/>
      <c r="OF27" s="48"/>
      <c r="OG27" s="48"/>
      <c r="OH27" s="48"/>
      <c r="OI27" s="48"/>
      <c r="OJ27" s="48"/>
      <c r="OK27" s="48"/>
      <c r="OL27" s="48"/>
      <c r="OM27" s="48"/>
      <c r="ON27" s="48"/>
      <c r="OO27" s="48"/>
      <c r="OP27" s="48"/>
      <c r="OQ27" s="48"/>
      <c r="OR27" s="48"/>
      <c r="OS27" s="48"/>
      <c r="OT27" s="48"/>
      <c r="OU27" s="48"/>
      <c r="OV27" s="48"/>
      <c r="OW27" s="48"/>
      <c r="OX27" s="48"/>
      <c r="OY27" s="48"/>
      <c r="OZ27" s="48"/>
      <c r="PA27" s="48"/>
      <c r="PB27" s="48"/>
      <c r="PC27" s="48"/>
      <c r="PD27" s="48"/>
      <c r="PE27" s="48"/>
      <c r="PF27" s="48"/>
      <c r="PG27" s="48"/>
      <c r="PH27" s="48"/>
      <c r="PI27" s="48"/>
      <c r="PJ27" s="48"/>
      <c r="PK27" s="48"/>
      <c r="PL27" s="48"/>
      <c r="PM27" s="48"/>
      <c r="PN27" s="48"/>
      <c r="PO27" s="48"/>
      <c r="PP27" s="48"/>
      <c r="PQ27" s="48"/>
      <c r="PR27" s="48"/>
      <c r="PS27" s="48"/>
      <c r="PT27" s="48"/>
      <c r="PU27" s="48"/>
      <c r="PV27" s="48"/>
      <c r="PW27" s="48"/>
      <c r="PX27" s="48"/>
      <c r="PY27" s="48"/>
      <c r="PZ27" s="48"/>
      <c r="QA27" s="48"/>
      <c r="QB27" s="48"/>
      <c r="QC27" s="48"/>
      <c r="QD27" s="48"/>
      <c r="QE27" s="48"/>
      <c r="QF27" s="48"/>
      <c r="QG27" s="48"/>
      <c r="QH27" s="48"/>
      <c r="QI27" s="48"/>
      <c r="QJ27" s="48"/>
      <c r="QK27" s="48"/>
      <c r="QL27" s="48"/>
      <c r="QM27" s="48"/>
      <c r="QN27" s="48"/>
      <c r="QO27" s="48"/>
      <c r="QP27" s="48"/>
      <c r="QQ27" s="48"/>
      <c r="QR27" s="48"/>
      <c r="QS27" s="48"/>
      <c r="QT27" s="48"/>
      <c r="QU27" s="48"/>
      <c r="QV27" s="48"/>
      <c r="QW27" s="48"/>
      <c r="QX27" s="48"/>
      <c r="QY27" s="48"/>
      <c r="QZ27" s="48"/>
      <c r="RA27" s="48"/>
      <c r="RB27" s="48"/>
      <c r="RC27" s="48"/>
      <c r="RD27" s="48"/>
      <c r="RE27" s="48"/>
      <c r="RF27" s="48"/>
      <c r="RG27" s="48"/>
      <c r="RH27" s="48"/>
      <c r="RI27" s="48"/>
      <c r="RJ27" s="48"/>
      <c r="RK27" s="48"/>
      <c r="RL27" s="48"/>
      <c r="RM27" s="48"/>
      <c r="RN27" s="48"/>
      <c r="RO27" s="48"/>
      <c r="RP27" s="48"/>
      <c r="RQ27" s="48"/>
      <c r="RR27" s="48"/>
      <c r="RS27" s="48"/>
      <c r="RT27" s="48"/>
      <c r="RU27" s="48"/>
      <c r="RV27" s="48"/>
      <c r="RW27" s="48"/>
      <c r="RX27" s="48"/>
      <c r="RY27" s="48"/>
      <c r="RZ27" s="48"/>
      <c r="SA27" s="48"/>
      <c r="SB27" s="48"/>
      <c r="SC27" s="48"/>
      <c r="SD27" s="48"/>
      <c r="SE27" s="48"/>
      <c r="SF27" s="48"/>
      <c r="SG27" s="48"/>
      <c r="SH27" s="48"/>
      <c r="SI27" s="48"/>
      <c r="SJ27" s="48"/>
      <c r="SK27" s="48"/>
      <c r="SL27" s="48"/>
      <c r="SM27" s="48"/>
      <c r="SN27" s="48"/>
      <c r="SO27" s="48"/>
      <c r="SP27" s="48"/>
      <c r="SQ27" s="48"/>
      <c r="SR27" s="48"/>
      <c r="SS27" s="48"/>
      <c r="ST27" s="48"/>
      <c r="SU27" s="48"/>
      <c r="SV27" s="48"/>
      <c r="SW27" s="48"/>
      <c r="SX27" s="48"/>
      <c r="SY27" s="48"/>
      <c r="SZ27" s="48"/>
      <c r="TA27" s="48"/>
      <c r="TB27" s="48"/>
      <c r="TC27" s="48"/>
      <c r="TD27" s="48"/>
      <c r="TE27" s="48"/>
      <c r="TF27" s="48"/>
      <c r="TG27" s="48"/>
      <c r="TH27" s="48"/>
      <c r="TI27" s="48"/>
      <c r="TJ27" s="48"/>
      <c r="TK27" s="48"/>
      <c r="TL27" s="48"/>
      <c r="TM27" s="48"/>
      <c r="TN27" s="48"/>
      <c r="TO27" s="48"/>
      <c r="TP27" s="48"/>
      <c r="TQ27" s="48"/>
      <c r="TR27" s="48"/>
      <c r="TS27" s="48"/>
      <c r="TT27" s="48"/>
      <c r="TU27" s="48"/>
      <c r="TV27" s="48"/>
      <c r="TW27" s="48"/>
      <c r="TX27" s="48"/>
      <c r="TY27" s="48"/>
      <c r="TZ27" s="48"/>
      <c r="UA27" s="48"/>
      <c r="UB27" s="48"/>
      <c r="UC27" s="48"/>
      <c r="UD27" s="48"/>
      <c r="UE27" s="48"/>
      <c r="UF27" s="48"/>
      <c r="UG27" s="48"/>
      <c r="UH27" s="48"/>
      <c r="UI27" s="48"/>
      <c r="UJ27" s="48"/>
      <c r="UK27" s="48"/>
      <c r="UL27" s="48"/>
      <c r="UM27" s="48"/>
      <c r="UN27" s="48"/>
      <c r="UO27" s="48"/>
      <c r="UP27" s="48"/>
      <c r="UQ27" s="48"/>
      <c r="UR27" s="48"/>
      <c r="US27" s="48"/>
      <c r="UT27" s="48"/>
      <c r="UU27" s="48"/>
      <c r="UV27" s="48"/>
      <c r="UW27" s="48"/>
      <c r="UX27" s="48"/>
      <c r="UY27" s="48"/>
      <c r="UZ27" s="48"/>
      <c r="VA27" s="48"/>
      <c r="VB27" s="48"/>
      <c r="VC27" s="48"/>
      <c r="VD27" s="48"/>
      <c r="VE27" s="48"/>
      <c r="VF27" s="48"/>
      <c r="VG27" s="48"/>
      <c r="VH27" s="48"/>
      <c r="VI27" s="48"/>
      <c r="VJ27" s="48"/>
      <c r="VK27" s="48"/>
      <c r="VL27" s="48"/>
      <c r="VM27" s="48"/>
      <c r="VN27" s="48"/>
      <c r="VO27" s="48"/>
      <c r="VP27" s="48"/>
      <c r="VQ27" s="48"/>
      <c r="VR27" s="48"/>
      <c r="VS27" s="48"/>
      <c r="VT27" s="48"/>
      <c r="VU27" s="48"/>
      <c r="VV27" s="48"/>
      <c r="VW27" s="48"/>
      <c r="VX27" s="48"/>
      <c r="VY27" s="48"/>
      <c r="VZ27" s="48"/>
      <c r="WA27" s="48"/>
      <c r="WB27" s="48"/>
      <c r="WC27" s="48"/>
      <c r="WD27" s="48"/>
      <c r="WE27" s="48"/>
      <c r="WF27" s="48"/>
      <c r="WG27" s="48"/>
      <c r="WH27" s="48"/>
      <c r="WI27" s="48"/>
      <c r="WJ27" s="48"/>
      <c r="WK27" s="48"/>
      <c r="WL27" s="48"/>
      <c r="WM27" s="48"/>
      <c r="WN27" s="48"/>
      <c r="WO27" s="48"/>
      <c r="WP27" s="48"/>
      <c r="WQ27" s="48"/>
      <c r="WR27" s="48"/>
      <c r="WS27" s="48"/>
      <c r="WT27" s="48"/>
      <c r="WU27" s="48"/>
      <c r="WV27" s="48"/>
      <c r="WW27" s="48"/>
      <c r="WX27" s="48"/>
      <c r="WY27" s="48"/>
      <c r="WZ27" s="48"/>
      <c r="XA27" s="48"/>
      <c r="XB27" s="48"/>
      <c r="XC27" s="48"/>
      <c r="XD27" s="48"/>
      <c r="XE27" s="48"/>
      <c r="XF27" s="48"/>
      <c r="XG27" s="48"/>
      <c r="XH27" s="48"/>
      <c r="XI27" s="48"/>
      <c r="XJ27" s="48"/>
      <c r="XK27" s="48"/>
      <c r="XL27" s="48"/>
      <c r="XM27" s="48"/>
      <c r="XN27" s="48"/>
      <c r="XO27" s="48"/>
      <c r="XP27" s="48"/>
      <c r="XQ27" s="48"/>
      <c r="XR27" s="48"/>
      <c r="XS27" s="48"/>
      <c r="XT27" s="48"/>
      <c r="XU27" s="48"/>
      <c r="XV27" s="48"/>
      <c r="XW27" s="48"/>
      <c r="XX27" s="48"/>
      <c r="XY27" s="48"/>
      <c r="XZ27" s="48"/>
      <c r="YA27" s="48"/>
      <c r="YB27" s="48"/>
      <c r="YC27" s="48"/>
      <c r="YD27" s="48"/>
      <c r="YE27" s="48"/>
      <c r="YF27" s="48"/>
      <c r="YG27" s="48"/>
      <c r="YH27" s="48"/>
      <c r="YI27" s="48"/>
      <c r="YJ27" s="48"/>
      <c r="YK27" s="48"/>
      <c r="YL27" s="48"/>
      <c r="YM27" s="48"/>
      <c r="YN27" s="48"/>
      <c r="YO27" s="48"/>
      <c r="YP27" s="48"/>
      <c r="YQ27" s="48"/>
      <c r="YR27" s="48"/>
      <c r="YS27" s="48"/>
      <c r="YT27" s="48"/>
      <c r="YU27" s="48"/>
      <c r="YV27" s="48"/>
      <c r="YW27" s="48"/>
      <c r="YX27" s="48"/>
      <c r="YY27" s="48"/>
      <c r="YZ27" s="48"/>
      <c r="ZA27" s="48"/>
      <c r="ZB27" s="48"/>
      <c r="ZC27" s="48"/>
      <c r="ZD27" s="48"/>
      <c r="ZE27" s="48"/>
      <c r="ZF27" s="48"/>
      <c r="ZG27" s="48"/>
      <c r="ZH27" s="48"/>
      <c r="ZI27" s="48"/>
      <c r="ZJ27" s="48"/>
      <c r="ZK27" s="48"/>
      <c r="ZL27" s="48"/>
      <c r="ZM27" s="48"/>
      <c r="ZN27" s="48"/>
      <c r="ZO27" s="48"/>
      <c r="ZP27" s="48"/>
      <c r="ZQ27" s="48"/>
      <c r="ZR27" s="48"/>
      <c r="ZS27" s="48"/>
      <c r="ZT27" s="48"/>
      <c r="ZU27" s="48"/>
      <c r="ZV27" s="48"/>
      <c r="ZW27" s="48"/>
      <c r="ZX27" s="48"/>
      <c r="ZY27" s="48"/>
      <c r="ZZ27" s="48"/>
      <c r="AAA27" s="48"/>
      <c r="AAB27" s="48"/>
      <c r="AAC27" s="48"/>
      <c r="AAD27" s="48"/>
      <c r="AAE27" s="48"/>
      <c r="AAF27" s="48"/>
      <c r="AAG27" s="48"/>
      <c r="AAH27" s="48"/>
      <c r="AAI27" s="48"/>
      <c r="AAJ27" s="48"/>
      <c r="AAK27" s="48"/>
      <c r="AAL27" s="48"/>
      <c r="AAM27" s="48"/>
      <c r="AAN27" s="48"/>
      <c r="AAO27" s="48"/>
      <c r="AAP27" s="48"/>
      <c r="AAQ27" s="48"/>
      <c r="AAR27" s="48"/>
      <c r="AAS27" s="48"/>
      <c r="AAT27" s="48"/>
      <c r="AAU27" s="48"/>
      <c r="AAV27" s="48"/>
      <c r="AAW27" s="48"/>
      <c r="AAX27" s="48"/>
      <c r="AAY27" s="48"/>
      <c r="AAZ27" s="48"/>
      <c r="ABA27" s="48"/>
      <c r="ABB27" s="48"/>
      <c r="ABC27" s="48"/>
      <c r="ABD27" s="48"/>
      <c r="ABE27" s="48"/>
      <c r="ABF27" s="48"/>
      <c r="ABG27" s="48"/>
      <c r="ABH27" s="48"/>
      <c r="ABI27" s="48"/>
      <c r="ABJ27" s="48"/>
      <c r="ABK27" s="48"/>
      <c r="ABL27" s="48"/>
      <c r="ABM27" s="48"/>
      <c r="ABN27" s="48"/>
      <c r="ABO27" s="48"/>
      <c r="ABP27" s="48"/>
      <c r="ABQ27" s="48"/>
      <c r="ABR27" s="48"/>
      <c r="ABS27" s="48"/>
      <c r="ABT27" s="48"/>
      <c r="ABU27" s="48"/>
      <c r="ABV27" s="48"/>
      <c r="ABW27" s="48"/>
      <c r="ABX27" s="48"/>
      <c r="ABY27" s="48"/>
      <c r="ABZ27" s="48"/>
      <c r="ACA27" s="48"/>
      <c r="ACB27" s="48"/>
    </row>
    <row r="28" spans="1:756" ht="15.6" customHeight="1">
      <c r="A28" s="675" t="s">
        <v>12565</v>
      </c>
      <c r="B28" s="749" t="s">
        <v>421</v>
      </c>
      <c r="C28" s="520" t="s">
        <v>17698</v>
      </c>
      <c r="D28" s="543" t="s">
        <v>13846</v>
      </c>
      <c r="E28" s="1188">
        <v>10</v>
      </c>
      <c r="F28" s="1499"/>
      <c r="G28" s="542">
        <v>2.7124999999999999</v>
      </c>
      <c r="H28" s="342">
        <f>IF(G28="","",G28-G28*COMPASS!$U$41)</f>
        <v>2.7124999999999999</v>
      </c>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8"/>
      <c r="GM28" s="48"/>
      <c r="GN28" s="48"/>
      <c r="GO28" s="48"/>
      <c r="GP28" s="48"/>
      <c r="GQ28" s="48"/>
      <c r="GR28" s="48"/>
      <c r="GS28" s="48"/>
      <c r="GT28" s="48"/>
      <c r="GU28" s="48"/>
      <c r="GV28" s="48"/>
      <c r="GW28" s="48"/>
      <c r="GX28" s="48"/>
      <c r="GY28" s="48"/>
      <c r="GZ28" s="48"/>
      <c r="HA28" s="48"/>
      <c r="HB28" s="48"/>
      <c r="HC28" s="48"/>
      <c r="HD28" s="48"/>
      <c r="HE28" s="48"/>
      <c r="HF28" s="48"/>
      <c r="HG28" s="48"/>
      <c r="HH28" s="48"/>
      <c r="HI28" s="48"/>
      <c r="HJ28" s="48"/>
      <c r="HK28" s="48"/>
      <c r="HL28" s="48"/>
      <c r="HM28" s="48"/>
      <c r="HN28" s="48"/>
      <c r="HO28" s="48"/>
      <c r="HP28" s="48"/>
      <c r="HQ28" s="48"/>
      <c r="HR28" s="48"/>
      <c r="HS28" s="48"/>
      <c r="HT28" s="48"/>
      <c r="HU28" s="48"/>
      <c r="HV28" s="48"/>
      <c r="HW28" s="48"/>
      <c r="HX28" s="48"/>
      <c r="HY28" s="48"/>
      <c r="HZ28" s="48"/>
      <c r="IA28" s="48"/>
      <c r="IB28" s="48"/>
      <c r="IC28" s="48"/>
      <c r="ID28" s="48"/>
      <c r="IE28" s="48"/>
      <c r="IF28" s="48"/>
      <c r="IG28" s="48"/>
      <c r="IH28" s="48"/>
      <c r="II28" s="48"/>
      <c r="IJ28" s="48"/>
      <c r="IK28" s="48"/>
      <c r="IL28" s="48"/>
      <c r="IM28" s="48"/>
      <c r="IN28" s="48"/>
      <c r="IO28" s="48"/>
      <c r="IP28" s="48"/>
      <c r="IQ28" s="48"/>
      <c r="IR28" s="48"/>
      <c r="IS28" s="48"/>
      <c r="IT28" s="48"/>
      <c r="IU28" s="48"/>
      <c r="IV28" s="48"/>
      <c r="IW28" s="48"/>
      <c r="IX28" s="48"/>
      <c r="IY28" s="48"/>
      <c r="IZ28" s="48"/>
      <c r="JA28" s="48"/>
      <c r="JB28" s="48"/>
      <c r="JC28" s="48"/>
      <c r="JD28" s="48"/>
      <c r="JE28" s="48"/>
      <c r="JF28" s="48"/>
      <c r="JG28" s="48"/>
      <c r="JH28" s="48"/>
      <c r="JI28" s="48"/>
      <c r="JJ28" s="48"/>
      <c r="JK28" s="48"/>
      <c r="JL28" s="48"/>
      <c r="JM28" s="48"/>
      <c r="JN28" s="48"/>
      <c r="JO28" s="48"/>
      <c r="JP28" s="48"/>
      <c r="JQ28" s="48"/>
      <c r="JR28" s="48"/>
      <c r="JS28" s="48"/>
      <c r="JT28" s="48"/>
      <c r="JU28" s="48"/>
      <c r="JV28" s="48"/>
      <c r="JW28" s="48"/>
      <c r="JX28" s="48"/>
      <c r="JY28" s="48"/>
      <c r="JZ28" s="48"/>
      <c r="KA28" s="48"/>
      <c r="KB28" s="48"/>
      <c r="KC28" s="48"/>
      <c r="KD28" s="48"/>
      <c r="KE28" s="48"/>
      <c r="KF28" s="48"/>
      <c r="KG28" s="48"/>
      <c r="KH28" s="48"/>
      <c r="KI28" s="48"/>
      <c r="KJ28" s="48"/>
      <c r="KK28" s="48"/>
      <c r="KL28" s="48"/>
      <c r="KM28" s="48"/>
      <c r="KN28" s="48"/>
      <c r="KO28" s="48"/>
      <c r="KP28" s="48"/>
      <c r="KQ28" s="48"/>
      <c r="KR28" s="48"/>
      <c r="KS28" s="48"/>
      <c r="KT28" s="48"/>
      <c r="KU28" s="48"/>
      <c r="KV28" s="48"/>
      <c r="KW28" s="48"/>
      <c r="KX28" s="48"/>
      <c r="KY28" s="48"/>
      <c r="KZ28" s="48"/>
      <c r="LA28" s="48"/>
      <c r="LB28" s="48"/>
      <c r="LC28" s="48"/>
      <c r="LD28" s="48"/>
      <c r="LE28" s="48"/>
      <c r="LF28" s="48"/>
      <c r="LG28" s="48"/>
      <c r="LH28" s="48"/>
      <c r="LI28" s="48"/>
      <c r="LJ28" s="48"/>
      <c r="LK28" s="48"/>
      <c r="LL28" s="48"/>
      <c r="LM28" s="48"/>
      <c r="LN28" s="48"/>
      <c r="LO28" s="48"/>
      <c r="LP28" s="48"/>
      <c r="LQ28" s="48"/>
      <c r="LR28" s="48"/>
      <c r="LS28" s="48"/>
      <c r="LT28" s="48"/>
      <c r="LU28" s="48"/>
      <c r="LV28" s="48"/>
      <c r="LW28" s="48"/>
      <c r="LX28" s="48"/>
      <c r="LY28" s="48"/>
      <c r="LZ28" s="48"/>
      <c r="MA28" s="48"/>
      <c r="MB28" s="48"/>
      <c r="MC28" s="48"/>
      <c r="MD28" s="48"/>
      <c r="ME28" s="48"/>
      <c r="MF28" s="48"/>
      <c r="MG28" s="48"/>
      <c r="MH28" s="48"/>
      <c r="MI28" s="48"/>
      <c r="MJ28" s="48"/>
      <c r="MK28" s="48"/>
      <c r="ML28" s="48"/>
      <c r="MM28" s="48"/>
      <c r="MN28" s="48"/>
      <c r="MO28" s="48"/>
      <c r="MP28" s="48"/>
      <c r="MQ28" s="48"/>
      <c r="MR28" s="48"/>
      <c r="MS28" s="48"/>
      <c r="MT28" s="48"/>
      <c r="MU28" s="48"/>
      <c r="MV28" s="48"/>
      <c r="MW28" s="48"/>
      <c r="MX28" s="48"/>
      <c r="MY28" s="48"/>
      <c r="MZ28" s="48"/>
      <c r="NA28" s="48"/>
      <c r="NB28" s="48"/>
      <c r="NC28" s="48"/>
      <c r="ND28" s="48"/>
      <c r="NE28" s="48"/>
      <c r="NF28" s="48"/>
      <c r="NG28" s="48"/>
      <c r="NH28" s="48"/>
      <c r="NI28" s="48"/>
      <c r="NJ28" s="48"/>
      <c r="NK28" s="48"/>
      <c r="NL28" s="48"/>
      <c r="NM28" s="48"/>
      <c r="NN28" s="48"/>
      <c r="NO28" s="48"/>
      <c r="NP28" s="48"/>
      <c r="NQ28" s="48"/>
      <c r="NR28" s="48"/>
      <c r="NS28" s="48"/>
      <c r="NT28" s="48"/>
      <c r="NU28" s="48"/>
      <c r="NV28" s="48"/>
      <c r="NW28" s="48"/>
      <c r="NX28" s="48"/>
      <c r="NY28" s="48"/>
      <c r="NZ28" s="48"/>
      <c r="OA28" s="48"/>
      <c r="OB28" s="48"/>
      <c r="OC28" s="48"/>
      <c r="OD28" s="48"/>
      <c r="OE28" s="48"/>
      <c r="OF28" s="48"/>
      <c r="OG28" s="48"/>
      <c r="OH28" s="48"/>
      <c r="OI28" s="48"/>
      <c r="OJ28" s="48"/>
      <c r="OK28" s="48"/>
      <c r="OL28" s="48"/>
      <c r="OM28" s="48"/>
      <c r="ON28" s="48"/>
      <c r="OO28" s="48"/>
      <c r="OP28" s="48"/>
      <c r="OQ28" s="48"/>
      <c r="OR28" s="48"/>
      <c r="OS28" s="48"/>
      <c r="OT28" s="48"/>
      <c r="OU28" s="48"/>
      <c r="OV28" s="48"/>
      <c r="OW28" s="48"/>
      <c r="OX28" s="48"/>
      <c r="OY28" s="48"/>
      <c r="OZ28" s="48"/>
      <c r="PA28" s="48"/>
      <c r="PB28" s="48"/>
      <c r="PC28" s="48"/>
      <c r="PD28" s="48"/>
      <c r="PE28" s="48"/>
      <c r="PF28" s="48"/>
      <c r="PG28" s="48"/>
      <c r="PH28" s="48"/>
      <c r="PI28" s="48"/>
      <c r="PJ28" s="48"/>
      <c r="PK28" s="48"/>
      <c r="PL28" s="48"/>
      <c r="PM28" s="48"/>
      <c r="PN28" s="48"/>
      <c r="PO28" s="48"/>
      <c r="PP28" s="48"/>
      <c r="PQ28" s="48"/>
      <c r="PR28" s="48"/>
      <c r="PS28" s="48"/>
      <c r="PT28" s="48"/>
      <c r="PU28" s="48"/>
      <c r="PV28" s="48"/>
      <c r="PW28" s="48"/>
      <c r="PX28" s="48"/>
      <c r="PY28" s="48"/>
      <c r="PZ28" s="48"/>
      <c r="QA28" s="48"/>
      <c r="QB28" s="48"/>
      <c r="QC28" s="48"/>
      <c r="QD28" s="48"/>
      <c r="QE28" s="48"/>
      <c r="QF28" s="48"/>
      <c r="QG28" s="48"/>
      <c r="QH28" s="48"/>
      <c r="QI28" s="48"/>
      <c r="QJ28" s="48"/>
      <c r="QK28" s="48"/>
      <c r="QL28" s="48"/>
      <c r="QM28" s="48"/>
      <c r="QN28" s="48"/>
      <c r="QO28" s="48"/>
      <c r="QP28" s="48"/>
      <c r="QQ28" s="48"/>
      <c r="QR28" s="48"/>
      <c r="QS28" s="48"/>
      <c r="QT28" s="48"/>
      <c r="QU28" s="48"/>
      <c r="QV28" s="48"/>
      <c r="QW28" s="48"/>
      <c r="QX28" s="48"/>
      <c r="QY28" s="48"/>
      <c r="QZ28" s="48"/>
      <c r="RA28" s="48"/>
      <c r="RB28" s="48"/>
      <c r="RC28" s="48"/>
      <c r="RD28" s="48"/>
      <c r="RE28" s="48"/>
      <c r="RF28" s="48"/>
      <c r="RG28" s="48"/>
      <c r="RH28" s="48"/>
      <c r="RI28" s="48"/>
      <c r="RJ28" s="48"/>
      <c r="RK28" s="48"/>
      <c r="RL28" s="48"/>
      <c r="RM28" s="48"/>
      <c r="RN28" s="48"/>
      <c r="RO28" s="48"/>
      <c r="RP28" s="48"/>
      <c r="RQ28" s="48"/>
      <c r="RR28" s="48"/>
      <c r="RS28" s="48"/>
      <c r="RT28" s="48"/>
      <c r="RU28" s="48"/>
      <c r="RV28" s="48"/>
      <c r="RW28" s="48"/>
      <c r="RX28" s="48"/>
      <c r="RY28" s="48"/>
      <c r="RZ28" s="48"/>
      <c r="SA28" s="48"/>
      <c r="SB28" s="48"/>
      <c r="SC28" s="48"/>
      <c r="SD28" s="48"/>
      <c r="SE28" s="48"/>
      <c r="SF28" s="48"/>
      <c r="SG28" s="48"/>
      <c r="SH28" s="48"/>
      <c r="SI28" s="48"/>
      <c r="SJ28" s="48"/>
      <c r="SK28" s="48"/>
      <c r="SL28" s="48"/>
      <c r="SM28" s="48"/>
      <c r="SN28" s="48"/>
      <c r="SO28" s="48"/>
      <c r="SP28" s="48"/>
      <c r="SQ28" s="48"/>
      <c r="SR28" s="48"/>
      <c r="SS28" s="48"/>
      <c r="ST28" s="48"/>
      <c r="SU28" s="48"/>
      <c r="SV28" s="48"/>
      <c r="SW28" s="48"/>
      <c r="SX28" s="48"/>
      <c r="SY28" s="48"/>
      <c r="SZ28" s="48"/>
      <c r="TA28" s="48"/>
      <c r="TB28" s="48"/>
      <c r="TC28" s="48"/>
      <c r="TD28" s="48"/>
      <c r="TE28" s="48"/>
      <c r="TF28" s="48"/>
      <c r="TG28" s="48"/>
      <c r="TH28" s="48"/>
      <c r="TI28" s="48"/>
      <c r="TJ28" s="48"/>
      <c r="TK28" s="48"/>
      <c r="TL28" s="48"/>
      <c r="TM28" s="48"/>
      <c r="TN28" s="48"/>
      <c r="TO28" s="48"/>
      <c r="TP28" s="48"/>
      <c r="TQ28" s="48"/>
      <c r="TR28" s="48"/>
      <c r="TS28" s="48"/>
      <c r="TT28" s="48"/>
      <c r="TU28" s="48"/>
      <c r="TV28" s="48"/>
      <c r="TW28" s="48"/>
      <c r="TX28" s="48"/>
      <c r="TY28" s="48"/>
      <c r="TZ28" s="48"/>
      <c r="UA28" s="48"/>
      <c r="UB28" s="48"/>
      <c r="UC28" s="48"/>
      <c r="UD28" s="48"/>
      <c r="UE28" s="48"/>
      <c r="UF28" s="48"/>
      <c r="UG28" s="48"/>
      <c r="UH28" s="48"/>
      <c r="UI28" s="48"/>
      <c r="UJ28" s="48"/>
      <c r="UK28" s="48"/>
      <c r="UL28" s="48"/>
      <c r="UM28" s="48"/>
      <c r="UN28" s="48"/>
      <c r="UO28" s="48"/>
      <c r="UP28" s="48"/>
      <c r="UQ28" s="48"/>
      <c r="UR28" s="48"/>
      <c r="US28" s="48"/>
      <c r="UT28" s="48"/>
      <c r="UU28" s="48"/>
      <c r="UV28" s="48"/>
      <c r="UW28" s="48"/>
      <c r="UX28" s="48"/>
      <c r="UY28" s="48"/>
      <c r="UZ28" s="48"/>
      <c r="VA28" s="48"/>
      <c r="VB28" s="48"/>
      <c r="VC28" s="48"/>
      <c r="VD28" s="48"/>
      <c r="VE28" s="48"/>
      <c r="VF28" s="48"/>
      <c r="VG28" s="48"/>
      <c r="VH28" s="48"/>
      <c r="VI28" s="48"/>
      <c r="VJ28" s="48"/>
      <c r="VK28" s="48"/>
      <c r="VL28" s="48"/>
      <c r="VM28" s="48"/>
      <c r="VN28" s="48"/>
      <c r="VO28" s="48"/>
      <c r="VP28" s="48"/>
      <c r="VQ28" s="48"/>
      <c r="VR28" s="48"/>
      <c r="VS28" s="48"/>
      <c r="VT28" s="48"/>
      <c r="VU28" s="48"/>
      <c r="VV28" s="48"/>
      <c r="VW28" s="48"/>
      <c r="VX28" s="48"/>
      <c r="VY28" s="48"/>
      <c r="VZ28" s="48"/>
      <c r="WA28" s="48"/>
      <c r="WB28" s="48"/>
      <c r="WC28" s="48"/>
      <c r="WD28" s="48"/>
      <c r="WE28" s="48"/>
      <c r="WF28" s="48"/>
      <c r="WG28" s="48"/>
      <c r="WH28" s="48"/>
      <c r="WI28" s="48"/>
      <c r="WJ28" s="48"/>
      <c r="WK28" s="48"/>
      <c r="WL28" s="48"/>
      <c r="WM28" s="48"/>
      <c r="WN28" s="48"/>
      <c r="WO28" s="48"/>
      <c r="WP28" s="48"/>
      <c r="WQ28" s="48"/>
      <c r="WR28" s="48"/>
      <c r="WS28" s="48"/>
      <c r="WT28" s="48"/>
      <c r="WU28" s="48"/>
      <c r="WV28" s="48"/>
      <c r="WW28" s="48"/>
      <c r="WX28" s="48"/>
      <c r="WY28" s="48"/>
      <c r="WZ28" s="48"/>
      <c r="XA28" s="48"/>
      <c r="XB28" s="48"/>
      <c r="XC28" s="48"/>
      <c r="XD28" s="48"/>
      <c r="XE28" s="48"/>
      <c r="XF28" s="48"/>
      <c r="XG28" s="48"/>
      <c r="XH28" s="48"/>
      <c r="XI28" s="48"/>
      <c r="XJ28" s="48"/>
      <c r="XK28" s="48"/>
      <c r="XL28" s="48"/>
      <c r="XM28" s="48"/>
      <c r="XN28" s="48"/>
      <c r="XO28" s="48"/>
      <c r="XP28" s="48"/>
      <c r="XQ28" s="48"/>
      <c r="XR28" s="48"/>
      <c r="XS28" s="48"/>
      <c r="XT28" s="48"/>
      <c r="XU28" s="48"/>
      <c r="XV28" s="48"/>
      <c r="XW28" s="48"/>
      <c r="XX28" s="48"/>
      <c r="XY28" s="48"/>
      <c r="XZ28" s="48"/>
      <c r="YA28" s="48"/>
      <c r="YB28" s="48"/>
      <c r="YC28" s="48"/>
      <c r="YD28" s="48"/>
      <c r="YE28" s="48"/>
      <c r="YF28" s="48"/>
      <c r="YG28" s="48"/>
      <c r="YH28" s="48"/>
      <c r="YI28" s="48"/>
      <c r="YJ28" s="48"/>
      <c r="YK28" s="48"/>
      <c r="YL28" s="48"/>
      <c r="YM28" s="48"/>
      <c r="YN28" s="48"/>
      <c r="YO28" s="48"/>
      <c r="YP28" s="48"/>
      <c r="YQ28" s="48"/>
      <c r="YR28" s="48"/>
      <c r="YS28" s="48"/>
      <c r="YT28" s="48"/>
      <c r="YU28" s="48"/>
      <c r="YV28" s="48"/>
      <c r="YW28" s="48"/>
      <c r="YX28" s="48"/>
      <c r="YY28" s="48"/>
      <c r="YZ28" s="48"/>
      <c r="ZA28" s="48"/>
      <c r="ZB28" s="48"/>
      <c r="ZC28" s="48"/>
      <c r="ZD28" s="48"/>
      <c r="ZE28" s="48"/>
      <c r="ZF28" s="48"/>
      <c r="ZG28" s="48"/>
      <c r="ZH28" s="48"/>
      <c r="ZI28" s="48"/>
      <c r="ZJ28" s="48"/>
      <c r="ZK28" s="48"/>
      <c r="ZL28" s="48"/>
      <c r="ZM28" s="48"/>
      <c r="ZN28" s="48"/>
      <c r="ZO28" s="48"/>
      <c r="ZP28" s="48"/>
      <c r="ZQ28" s="48"/>
      <c r="ZR28" s="48"/>
      <c r="ZS28" s="48"/>
      <c r="ZT28" s="48"/>
      <c r="ZU28" s="48"/>
      <c r="ZV28" s="48"/>
      <c r="ZW28" s="48"/>
      <c r="ZX28" s="48"/>
      <c r="ZY28" s="48"/>
      <c r="ZZ28" s="48"/>
      <c r="AAA28" s="48"/>
      <c r="AAB28" s="48"/>
      <c r="AAC28" s="48"/>
      <c r="AAD28" s="48"/>
      <c r="AAE28" s="48"/>
      <c r="AAF28" s="48"/>
      <c r="AAG28" s="48"/>
      <c r="AAH28" s="48"/>
      <c r="AAI28" s="48"/>
      <c r="AAJ28" s="48"/>
      <c r="AAK28" s="48"/>
      <c r="AAL28" s="48"/>
      <c r="AAM28" s="48"/>
      <c r="AAN28" s="48"/>
      <c r="AAO28" s="48"/>
      <c r="AAP28" s="48"/>
      <c r="AAQ28" s="48"/>
      <c r="AAR28" s="48"/>
      <c r="AAS28" s="48"/>
      <c r="AAT28" s="48"/>
      <c r="AAU28" s="48"/>
      <c r="AAV28" s="48"/>
      <c r="AAW28" s="48"/>
      <c r="AAX28" s="48"/>
      <c r="AAY28" s="48"/>
      <c r="AAZ28" s="48"/>
      <c r="ABA28" s="48"/>
      <c r="ABB28" s="48"/>
      <c r="ABC28" s="48"/>
      <c r="ABD28" s="48"/>
      <c r="ABE28" s="48"/>
      <c r="ABF28" s="48"/>
      <c r="ABG28" s="48"/>
      <c r="ABH28" s="48"/>
      <c r="ABI28" s="48"/>
      <c r="ABJ28" s="48"/>
      <c r="ABK28" s="48"/>
      <c r="ABL28" s="48"/>
      <c r="ABM28" s="48"/>
      <c r="ABN28" s="48"/>
      <c r="ABO28" s="48"/>
      <c r="ABP28" s="48"/>
      <c r="ABQ28" s="48"/>
      <c r="ABR28" s="48"/>
      <c r="ABS28" s="48"/>
      <c r="ABT28" s="48"/>
      <c r="ABU28" s="48"/>
      <c r="ABV28" s="48"/>
      <c r="ABW28" s="48"/>
      <c r="ABX28" s="48"/>
      <c r="ABY28" s="48"/>
      <c r="ABZ28" s="48"/>
      <c r="ACA28" s="48"/>
      <c r="ACB28" s="48"/>
    </row>
    <row r="29" spans="1:756" ht="15.6" customHeight="1">
      <c r="A29" s="675" t="s">
        <v>12566</v>
      </c>
      <c r="B29" s="749" t="s">
        <v>421</v>
      </c>
      <c r="C29" s="520" t="s">
        <v>17699</v>
      </c>
      <c r="D29" s="543" t="s">
        <v>13847</v>
      </c>
      <c r="E29" s="1188">
        <v>10</v>
      </c>
      <c r="F29" s="1499"/>
      <c r="G29" s="542">
        <v>4.3312499999999998</v>
      </c>
      <c r="H29" s="342">
        <f>IF(G29="","",G29-G29*COMPASS!$U$41)</f>
        <v>4.3312499999999998</v>
      </c>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c r="BM29" s="48"/>
      <c r="BN29" s="48"/>
      <c r="BO29" s="48"/>
      <c r="BP29" s="48"/>
      <c r="BQ29" s="48"/>
      <c r="BR29" s="48"/>
      <c r="BS29" s="48"/>
      <c r="BT29" s="48"/>
      <c r="BU29" s="48"/>
      <c r="BV29" s="48"/>
      <c r="BW29" s="48"/>
      <c r="BX29" s="48"/>
      <c r="BY29" s="48"/>
      <c r="BZ29" s="48"/>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48"/>
      <c r="CY29" s="48"/>
      <c r="CZ29" s="48"/>
      <c r="DA29" s="48"/>
      <c r="DB29" s="48"/>
      <c r="DC29" s="48"/>
      <c r="DD29" s="48"/>
      <c r="DE29" s="48"/>
      <c r="DF29" s="48"/>
      <c r="DG29" s="48"/>
      <c r="DH29" s="48"/>
      <c r="DI29" s="48"/>
      <c r="DJ29" s="48"/>
      <c r="DK29" s="48"/>
      <c r="DL29" s="48"/>
      <c r="DM29" s="48"/>
      <c r="DN29" s="48"/>
      <c r="DO29" s="48"/>
      <c r="DP29" s="48"/>
      <c r="DQ29" s="48"/>
      <c r="DR29" s="48"/>
      <c r="DS29" s="48"/>
      <c r="DT29" s="48"/>
      <c r="DU29" s="48"/>
      <c r="DV29" s="48"/>
      <c r="DW29" s="48"/>
      <c r="DX29" s="48"/>
      <c r="DY29" s="48"/>
      <c r="DZ29" s="48"/>
      <c r="EA29" s="48"/>
      <c r="EB29" s="48"/>
      <c r="EC29" s="48"/>
      <c r="ED29" s="48"/>
      <c r="EE29" s="48"/>
      <c r="EF29" s="48"/>
      <c r="EG29" s="48"/>
      <c r="EH29" s="48"/>
      <c r="EI29" s="48"/>
      <c r="EJ29" s="48"/>
      <c r="EK29" s="48"/>
      <c r="EL29" s="48"/>
      <c r="EM29" s="48"/>
      <c r="EN29" s="48"/>
      <c r="EO29" s="48"/>
      <c r="EP29" s="48"/>
      <c r="EQ29" s="48"/>
      <c r="ER29" s="48"/>
      <c r="ES29" s="48"/>
      <c r="ET29" s="48"/>
      <c r="EU29" s="48"/>
      <c r="EV29" s="48"/>
      <c r="EW29" s="48"/>
      <c r="EX29" s="48"/>
      <c r="EY29" s="48"/>
      <c r="EZ29" s="48"/>
      <c r="FA29" s="48"/>
      <c r="FB29" s="48"/>
      <c r="FC29" s="48"/>
      <c r="FD29" s="48"/>
      <c r="FE29" s="48"/>
      <c r="FF29" s="48"/>
      <c r="FG29" s="48"/>
      <c r="FH29" s="48"/>
      <c r="FI29" s="48"/>
      <c r="FJ29" s="48"/>
      <c r="FK29" s="48"/>
      <c r="FL29" s="48"/>
      <c r="FM29" s="48"/>
      <c r="FN29" s="48"/>
      <c r="FO29" s="48"/>
      <c r="FP29" s="48"/>
      <c r="FQ29" s="48"/>
      <c r="FR29" s="48"/>
      <c r="FS29" s="48"/>
      <c r="FT29" s="48"/>
      <c r="FU29" s="48"/>
      <c r="FV29" s="48"/>
      <c r="FW29" s="48"/>
      <c r="FX29" s="48"/>
      <c r="FY29" s="48"/>
      <c r="FZ29" s="48"/>
      <c r="GA29" s="48"/>
      <c r="GB29" s="48"/>
      <c r="GC29" s="48"/>
      <c r="GD29" s="48"/>
      <c r="GE29" s="48"/>
      <c r="GF29" s="48"/>
      <c r="GG29" s="48"/>
      <c r="GH29" s="48"/>
      <c r="GI29" s="48"/>
      <c r="GJ29" s="48"/>
      <c r="GK29" s="48"/>
      <c r="GL29" s="48"/>
      <c r="GM29" s="48"/>
      <c r="GN29" s="48"/>
      <c r="GO29" s="48"/>
      <c r="GP29" s="48"/>
      <c r="GQ29" s="48"/>
      <c r="GR29" s="48"/>
      <c r="GS29" s="48"/>
      <c r="GT29" s="48"/>
      <c r="GU29" s="48"/>
      <c r="GV29" s="48"/>
      <c r="GW29" s="48"/>
      <c r="GX29" s="48"/>
      <c r="GY29" s="48"/>
      <c r="GZ29" s="48"/>
      <c r="HA29" s="48"/>
      <c r="HB29" s="48"/>
      <c r="HC29" s="48"/>
      <c r="HD29" s="48"/>
      <c r="HE29" s="48"/>
      <c r="HF29" s="48"/>
      <c r="HG29" s="48"/>
      <c r="HH29" s="48"/>
      <c r="HI29" s="48"/>
      <c r="HJ29" s="48"/>
      <c r="HK29" s="48"/>
      <c r="HL29" s="48"/>
      <c r="HM29" s="48"/>
      <c r="HN29" s="48"/>
      <c r="HO29" s="48"/>
      <c r="HP29" s="48"/>
      <c r="HQ29" s="48"/>
      <c r="HR29" s="48"/>
      <c r="HS29" s="48"/>
      <c r="HT29" s="48"/>
      <c r="HU29" s="48"/>
      <c r="HV29" s="48"/>
      <c r="HW29" s="48"/>
      <c r="HX29" s="48"/>
      <c r="HY29" s="48"/>
      <c r="HZ29" s="48"/>
      <c r="IA29" s="48"/>
      <c r="IB29" s="48"/>
      <c r="IC29" s="48"/>
      <c r="ID29" s="48"/>
      <c r="IE29" s="48"/>
      <c r="IF29" s="48"/>
      <c r="IG29" s="48"/>
      <c r="IH29" s="48"/>
      <c r="II29" s="48"/>
      <c r="IJ29" s="48"/>
      <c r="IK29" s="48"/>
      <c r="IL29" s="48"/>
      <c r="IM29" s="48"/>
      <c r="IN29" s="48"/>
      <c r="IO29" s="48"/>
      <c r="IP29" s="48"/>
      <c r="IQ29" s="48"/>
      <c r="IR29" s="48"/>
      <c r="IS29" s="48"/>
      <c r="IT29" s="48"/>
      <c r="IU29" s="48"/>
      <c r="IV29" s="48"/>
      <c r="IW29" s="48"/>
      <c r="IX29" s="48"/>
      <c r="IY29" s="48"/>
      <c r="IZ29" s="48"/>
      <c r="JA29" s="48"/>
      <c r="JB29" s="48"/>
      <c r="JC29" s="48"/>
      <c r="JD29" s="48"/>
      <c r="JE29" s="48"/>
      <c r="JF29" s="48"/>
      <c r="JG29" s="48"/>
      <c r="JH29" s="48"/>
      <c r="JI29" s="48"/>
      <c r="JJ29" s="48"/>
      <c r="JK29" s="48"/>
      <c r="JL29" s="48"/>
      <c r="JM29" s="48"/>
      <c r="JN29" s="48"/>
      <c r="JO29" s="48"/>
      <c r="JP29" s="48"/>
      <c r="JQ29" s="48"/>
      <c r="JR29" s="48"/>
      <c r="JS29" s="48"/>
      <c r="JT29" s="48"/>
      <c r="JU29" s="48"/>
      <c r="JV29" s="48"/>
      <c r="JW29" s="48"/>
      <c r="JX29" s="48"/>
      <c r="JY29" s="48"/>
      <c r="JZ29" s="48"/>
      <c r="KA29" s="48"/>
      <c r="KB29" s="48"/>
      <c r="KC29" s="48"/>
      <c r="KD29" s="48"/>
      <c r="KE29" s="48"/>
      <c r="KF29" s="48"/>
      <c r="KG29" s="48"/>
      <c r="KH29" s="48"/>
      <c r="KI29" s="48"/>
      <c r="KJ29" s="48"/>
      <c r="KK29" s="48"/>
      <c r="KL29" s="48"/>
      <c r="KM29" s="48"/>
      <c r="KN29" s="48"/>
      <c r="KO29" s="48"/>
      <c r="KP29" s="48"/>
      <c r="KQ29" s="48"/>
      <c r="KR29" s="48"/>
      <c r="KS29" s="48"/>
      <c r="KT29" s="48"/>
      <c r="KU29" s="48"/>
      <c r="KV29" s="48"/>
      <c r="KW29" s="48"/>
      <c r="KX29" s="48"/>
      <c r="KY29" s="48"/>
      <c r="KZ29" s="48"/>
      <c r="LA29" s="48"/>
      <c r="LB29" s="48"/>
      <c r="LC29" s="48"/>
      <c r="LD29" s="48"/>
      <c r="LE29" s="48"/>
      <c r="LF29" s="48"/>
      <c r="LG29" s="48"/>
      <c r="LH29" s="48"/>
      <c r="LI29" s="48"/>
      <c r="LJ29" s="48"/>
      <c r="LK29" s="48"/>
      <c r="LL29" s="48"/>
      <c r="LM29" s="48"/>
      <c r="LN29" s="48"/>
      <c r="LO29" s="48"/>
      <c r="LP29" s="48"/>
      <c r="LQ29" s="48"/>
      <c r="LR29" s="48"/>
      <c r="LS29" s="48"/>
      <c r="LT29" s="48"/>
      <c r="LU29" s="48"/>
      <c r="LV29" s="48"/>
      <c r="LW29" s="48"/>
      <c r="LX29" s="48"/>
      <c r="LY29" s="48"/>
      <c r="LZ29" s="48"/>
      <c r="MA29" s="48"/>
      <c r="MB29" s="48"/>
      <c r="MC29" s="48"/>
      <c r="MD29" s="48"/>
      <c r="ME29" s="48"/>
      <c r="MF29" s="48"/>
      <c r="MG29" s="48"/>
      <c r="MH29" s="48"/>
      <c r="MI29" s="48"/>
      <c r="MJ29" s="48"/>
      <c r="MK29" s="48"/>
      <c r="ML29" s="48"/>
      <c r="MM29" s="48"/>
      <c r="MN29" s="48"/>
      <c r="MO29" s="48"/>
      <c r="MP29" s="48"/>
      <c r="MQ29" s="48"/>
      <c r="MR29" s="48"/>
      <c r="MS29" s="48"/>
      <c r="MT29" s="48"/>
      <c r="MU29" s="48"/>
      <c r="MV29" s="48"/>
      <c r="MW29" s="48"/>
      <c r="MX29" s="48"/>
      <c r="MY29" s="48"/>
      <c r="MZ29" s="48"/>
      <c r="NA29" s="48"/>
      <c r="NB29" s="48"/>
      <c r="NC29" s="48"/>
      <c r="ND29" s="48"/>
      <c r="NE29" s="48"/>
      <c r="NF29" s="48"/>
      <c r="NG29" s="48"/>
      <c r="NH29" s="48"/>
      <c r="NI29" s="48"/>
      <c r="NJ29" s="48"/>
      <c r="NK29" s="48"/>
      <c r="NL29" s="48"/>
      <c r="NM29" s="48"/>
      <c r="NN29" s="48"/>
      <c r="NO29" s="48"/>
      <c r="NP29" s="48"/>
      <c r="NQ29" s="48"/>
      <c r="NR29" s="48"/>
      <c r="NS29" s="48"/>
      <c r="NT29" s="48"/>
      <c r="NU29" s="48"/>
      <c r="NV29" s="48"/>
      <c r="NW29" s="48"/>
      <c r="NX29" s="48"/>
      <c r="NY29" s="48"/>
      <c r="NZ29" s="48"/>
      <c r="OA29" s="48"/>
      <c r="OB29" s="48"/>
      <c r="OC29" s="48"/>
      <c r="OD29" s="48"/>
      <c r="OE29" s="48"/>
      <c r="OF29" s="48"/>
      <c r="OG29" s="48"/>
      <c r="OH29" s="48"/>
      <c r="OI29" s="48"/>
      <c r="OJ29" s="48"/>
      <c r="OK29" s="48"/>
      <c r="OL29" s="48"/>
      <c r="OM29" s="48"/>
      <c r="ON29" s="48"/>
      <c r="OO29" s="48"/>
      <c r="OP29" s="48"/>
      <c r="OQ29" s="48"/>
      <c r="OR29" s="48"/>
      <c r="OS29" s="48"/>
      <c r="OT29" s="48"/>
      <c r="OU29" s="48"/>
      <c r="OV29" s="48"/>
      <c r="OW29" s="48"/>
      <c r="OX29" s="48"/>
      <c r="OY29" s="48"/>
      <c r="OZ29" s="48"/>
      <c r="PA29" s="48"/>
      <c r="PB29" s="48"/>
      <c r="PC29" s="48"/>
      <c r="PD29" s="48"/>
      <c r="PE29" s="48"/>
      <c r="PF29" s="48"/>
      <c r="PG29" s="48"/>
      <c r="PH29" s="48"/>
      <c r="PI29" s="48"/>
      <c r="PJ29" s="48"/>
      <c r="PK29" s="48"/>
      <c r="PL29" s="48"/>
      <c r="PM29" s="48"/>
      <c r="PN29" s="48"/>
      <c r="PO29" s="48"/>
      <c r="PP29" s="48"/>
      <c r="PQ29" s="48"/>
      <c r="PR29" s="48"/>
      <c r="PS29" s="48"/>
      <c r="PT29" s="48"/>
      <c r="PU29" s="48"/>
      <c r="PV29" s="48"/>
      <c r="PW29" s="48"/>
      <c r="PX29" s="48"/>
      <c r="PY29" s="48"/>
      <c r="PZ29" s="48"/>
      <c r="QA29" s="48"/>
      <c r="QB29" s="48"/>
      <c r="QC29" s="48"/>
      <c r="QD29" s="48"/>
      <c r="QE29" s="48"/>
      <c r="QF29" s="48"/>
      <c r="QG29" s="48"/>
      <c r="QH29" s="48"/>
      <c r="QI29" s="48"/>
      <c r="QJ29" s="48"/>
      <c r="QK29" s="48"/>
      <c r="QL29" s="48"/>
      <c r="QM29" s="48"/>
      <c r="QN29" s="48"/>
      <c r="QO29" s="48"/>
      <c r="QP29" s="48"/>
      <c r="QQ29" s="48"/>
      <c r="QR29" s="48"/>
      <c r="QS29" s="48"/>
      <c r="QT29" s="48"/>
      <c r="QU29" s="48"/>
      <c r="QV29" s="48"/>
      <c r="QW29" s="48"/>
      <c r="QX29" s="48"/>
      <c r="QY29" s="48"/>
      <c r="QZ29" s="48"/>
      <c r="RA29" s="48"/>
      <c r="RB29" s="48"/>
      <c r="RC29" s="48"/>
      <c r="RD29" s="48"/>
      <c r="RE29" s="48"/>
      <c r="RF29" s="48"/>
      <c r="RG29" s="48"/>
      <c r="RH29" s="48"/>
      <c r="RI29" s="48"/>
      <c r="RJ29" s="48"/>
      <c r="RK29" s="48"/>
      <c r="RL29" s="48"/>
      <c r="RM29" s="48"/>
      <c r="RN29" s="48"/>
      <c r="RO29" s="48"/>
      <c r="RP29" s="48"/>
      <c r="RQ29" s="48"/>
      <c r="RR29" s="48"/>
      <c r="RS29" s="48"/>
      <c r="RT29" s="48"/>
      <c r="RU29" s="48"/>
      <c r="RV29" s="48"/>
      <c r="RW29" s="48"/>
      <c r="RX29" s="48"/>
      <c r="RY29" s="48"/>
      <c r="RZ29" s="48"/>
      <c r="SA29" s="48"/>
      <c r="SB29" s="48"/>
      <c r="SC29" s="48"/>
      <c r="SD29" s="48"/>
      <c r="SE29" s="48"/>
      <c r="SF29" s="48"/>
      <c r="SG29" s="48"/>
      <c r="SH29" s="48"/>
      <c r="SI29" s="48"/>
      <c r="SJ29" s="48"/>
      <c r="SK29" s="48"/>
      <c r="SL29" s="48"/>
      <c r="SM29" s="48"/>
      <c r="SN29" s="48"/>
      <c r="SO29" s="48"/>
      <c r="SP29" s="48"/>
      <c r="SQ29" s="48"/>
      <c r="SR29" s="48"/>
      <c r="SS29" s="48"/>
      <c r="ST29" s="48"/>
      <c r="SU29" s="48"/>
      <c r="SV29" s="48"/>
      <c r="SW29" s="48"/>
      <c r="SX29" s="48"/>
      <c r="SY29" s="48"/>
      <c r="SZ29" s="48"/>
      <c r="TA29" s="48"/>
      <c r="TB29" s="48"/>
      <c r="TC29" s="48"/>
      <c r="TD29" s="48"/>
      <c r="TE29" s="48"/>
      <c r="TF29" s="48"/>
      <c r="TG29" s="48"/>
      <c r="TH29" s="48"/>
      <c r="TI29" s="48"/>
      <c r="TJ29" s="48"/>
      <c r="TK29" s="48"/>
      <c r="TL29" s="48"/>
      <c r="TM29" s="48"/>
      <c r="TN29" s="48"/>
      <c r="TO29" s="48"/>
      <c r="TP29" s="48"/>
      <c r="TQ29" s="48"/>
      <c r="TR29" s="48"/>
      <c r="TS29" s="48"/>
      <c r="TT29" s="48"/>
      <c r="TU29" s="48"/>
      <c r="TV29" s="48"/>
      <c r="TW29" s="48"/>
      <c r="TX29" s="48"/>
      <c r="TY29" s="48"/>
      <c r="TZ29" s="48"/>
      <c r="UA29" s="48"/>
      <c r="UB29" s="48"/>
      <c r="UC29" s="48"/>
      <c r="UD29" s="48"/>
      <c r="UE29" s="48"/>
      <c r="UF29" s="48"/>
      <c r="UG29" s="48"/>
      <c r="UH29" s="48"/>
      <c r="UI29" s="48"/>
      <c r="UJ29" s="48"/>
      <c r="UK29" s="48"/>
      <c r="UL29" s="48"/>
      <c r="UM29" s="48"/>
      <c r="UN29" s="48"/>
      <c r="UO29" s="48"/>
      <c r="UP29" s="48"/>
      <c r="UQ29" s="48"/>
      <c r="UR29" s="48"/>
      <c r="US29" s="48"/>
      <c r="UT29" s="48"/>
      <c r="UU29" s="48"/>
      <c r="UV29" s="48"/>
      <c r="UW29" s="48"/>
      <c r="UX29" s="48"/>
      <c r="UY29" s="48"/>
      <c r="UZ29" s="48"/>
      <c r="VA29" s="48"/>
      <c r="VB29" s="48"/>
      <c r="VC29" s="48"/>
      <c r="VD29" s="48"/>
      <c r="VE29" s="48"/>
      <c r="VF29" s="48"/>
      <c r="VG29" s="48"/>
      <c r="VH29" s="48"/>
      <c r="VI29" s="48"/>
      <c r="VJ29" s="48"/>
      <c r="VK29" s="48"/>
      <c r="VL29" s="48"/>
      <c r="VM29" s="48"/>
      <c r="VN29" s="48"/>
      <c r="VO29" s="48"/>
      <c r="VP29" s="48"/>
      <c r="VQ29" s="48"/>
      <c r="VR29" s="48"/>
      <c r="VS29" s="48"/>
      <c r="VT29" s="48"/>
      <c r="VU29" s="48"/>
      <c r="VV29" s="48"/>
      <c r="VW29" s="48"/>
      <c r="VX29" s="48"/>
      <c r="VY29" s="48"/>
      <c r="VZ29" s="48"/>
      <c r="WA29" s="48"/>
      <c r="WB29" s="48"/>
      <c r="WC29" s="48"/>
      <c r="WD29" s="48"/>
      <c r="WE29" s="48"/>
      <c r="WF29" s="48"/>
      <c r="WG29" s="48"/>
      <c r="WH29" s="48"/>
      <c r="WI29" s="48"/>
      <c r="WJ29" s="48"/>
      <c r="WK29" s="48"/>
      <c r="WL29" s="48"/>
      <c r="WM29" s="48"/>
      <c r="WN29" s="48"/>
      <c r="WO29" s="48"/>
      <c r="WP29" s="48"/>
      <c r="WQ29" s="48"/>
      <c r="WR29" s="48"/>
      <c r="WS29" s="48"/>
      <c r="WT29" s="48"/>
      <c r="WU29" s="48"/>
      <c r="WV29" s="48"/>
      <c r="WW29" s="48"/>
      <c r="WX29" s="48"/>
      <c r="WY29" s="48"/>
      <c r="WZ29" s="48"/>
      <c r="XA29" s="48"/>
      <c r="XB29" s="48"/>
      <c r="XC29" s="48"/>
      <c r="XD29" s="48"/>
      <c r="XE29" s="48"/>
      <c r="XF29" s="48"/>
      <c r="XG29" s="48"/>
      <c r="XH29" s="48"/>
      <c r="XI29" s="48"/>
      <c r="XJ29" s="48"/>
      <c r="XK29" s="48"/>
      <c r="XL29" s="48"/>
      <c r="XM29" s="48"/>
      <c r="XN29" s="48"/>
      <c r="XO29" s="48"/>
      <c r="XP29" s="48"/>
      <c r="XQ29" s="48"/>
      <c r="XR29" s="48"/>
      <c r="XS29" s="48"/>
      <c r="XT29" s="48"/>
      <c r="XU29" s="48"/>
      <c r="XV29" s="48"/>
      <c r="XW29" s="48"/>
      <c r="XX29" s="48"/>
      <c r="XY29" s="48"/>
      <c r="XZ29" s="48"/>
      <c r="YA29" s="48"/>
      <c r="YB29" s="48"/>
      <c r="YC29" s="48"/>
      <c r="YD29" s="48"/>
      <c r="YE29" s="48"/>
      <c r="YF29" s="48"/>
      <c r="YG29" s="48"/>
      <c r="YH29" s="48"/>
      <c r="YI29" s="48"/>
      <c r="YJ29" s="48"/>
      <c r="YK29" s="48"/>
      <c r="YL29" s="48"/>
      <c r="YM29" s="48"/>
      <c r="YN29" s="48"/>
      <c r="YO29" s="48"/>
      <c r="YP29" s="48"/>
      <c r="YQ29" s="48"/>
      <c r="YR29" s="48"/>
      <c r="YS29" s="48"/>
      <c r="YT29" s="48"/>
      <c r="YU29" s="48"/>
      <c r="YV29" s="48"/>
      <c r="YW29" s="48"/>
      <c r="YX29" s="48"/>
      <c r="YY29" s="48"/>
      <c r="YZ29" s="48"/>
      <c r="ZA29" s="48"/>
      <c r="ZB29" s="48"/>
      <c r="ZC29" s="48"/>
      <c r="ZD29" s="48"/>
      <c r="ZE29" s="48"/>
      <c r="ZF29" s="48"/>
      <c r="ZG29" s="48"/>
      <c r="ZH29" s="48"/>
      <c r="ZI29" s="48"/>
      <c r="ZJ29" s="48"/>
      <c r="ZK29" s="48"/>
      <c r="ZL29" s="48"/>
      <c r="ZM29" s="48"/>
      <c r="ZN29" s="48"/>
      <c r="ZO29" s="48"/>
      <c r="ZP29" s="48"/>
      <c r="ZQ29" s="48"/>
      <c r="ZR29" s="48"/>
      <c r="ZS29" s="48"/>
      <c r="ZT29" s="48"/>
      <c r="ZU29" s="48"/>
      <c r="ZV29" s="48"/>
      <c r="ZW29" s="48"/>
      <c r="ZX29" s="48"/>
      <c r="ZY29" s="48"/>
      <c r="ZZ29" s="48"/>
      <c r="AAA29" s="48"/>
      <c r="AAB29" s="48"/>
      <c r="AAC29" s="48"/>
      <c r="AAD29" s="48"/>
      <c r="AAE29" s="48"/>
      <c r="AAF29" s="48"/>
      <c r="AAG29" s="48"/>
      <c r="AAH29" s="48"/>
      <c r="AAI29" s="48"/>
      <c r="AAJ29" s="48"/>
      <c r="AAK29" s="48"/>
      <c r="AAL29" s="48"/>
      <c r="AAM29" s="48"/>
      <c r="AAN29" s="48"/>
      <c r="AAO29" s="48"/>
      <c r="AAP29" s="48"/>
      <c r="AAQ29" s="48"/>
      <c r="AAR29" s="48"/>
      <c r="AAS29" s="48"/>
      <c r="AAT29" s="48"/>
      <c r="AAU29" s="48"/>
      <c r="AAV29" s="48"/>
      <c r="AAW29" s="48"/>
      <c r="AAX29" s="48"/>
      <c r="AAY29" s="48"/>
      <c r="AAZ29" s="48"/>
      <c r="ABA29" s="48"/>
      <c r="ABB29" s="48"/>
      <c r="ABC29" s="48"/>
      <c r="ABD29" s="48"/>
      <c r="ABE29" s="48"/>
      <c r="ABF29" s="48"/>
      <c r="ABG29" s="48"/>
      <c r="ABH29" s="48"/>
      <c r="ABI29" s="48"/>
      <c r="ABJ29" s="48"/>
      <c r="ABK29" s="48"/>
      <c r="ABL29" s="48"/>
      <c r="ABM29" s="48"/>
      <c r="ABN29" s="48"/>
      <c r="ABO29" s="48"/>
      <c r="ABP29" s="48"/>
      <c r="ABQ29" s="48"/>
      <c r="ABR29" s="48"/>
      <c r="ABS29" s="48"/>
      <c r="ABT29" s="48"/>
      <c r="ABU29" s="48"/>
      <c r="ABV29" s="48"/>
      <c r="ABW29" s="48"/>
      <c r="ABX29" s="48"/>
      <c r="ABY29" s="48"/>
      <c r="ABZ29" s="48"/>
      <c r="ACA29" s="48"/>
      <c r="ACB29" s="48"/>
    </row>
    <row r="30" spans="1:756" ht="15.6" customHeight="1">
      <c r="A30" s="675" t="s">
        <v>12567</v>
      </c>
      <c r="B30" s="749" t="s">
        <v>421</v>
      </c>
      <c r="C30" s="520" t="s">
        <v>17700</v>
      </c>
      <c r="D30" s="543" t="s">
        <v>13848</v>
      </c>
      <c r="E30" s="1188">
        <v>10</v>
      </c>
      <c r="F30" s="1499"/>
      <c r="G30" s="542">
        <v>2.8874999999999993</v>
      </c>
      <c r="H30" s="342">
        <f>IF(G30="","",G30-G30*COMPASS!$U$41)</f>
        <v>2.8874999999999993</v>
      </c>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c r="BM30" s="48"/>
      <c r="BN30" s="48"/>
      <c r="BO30" s="48"/>
      <c r="BP30" s="48"/>
      <c r="BQ30" s="48"/>
      <c r="BR30" s="48"/>
      <c r="BS30" s="48"/>
      <c r="BT30" s="48"/>
      <c r="BU30" s="48"/>
      <c r="BV30" s="48"/>
      <c r="BW30" s="48"/>
      <c r="BX30" s="48"/>
      <c r="BY30" s="48"/>
      <c r="BZ30" s="48"/>
      <c r="CA30" s="48"/>
      <c r="CB30" s="48"/>
      <c r="CC30" s="48"/>
      <c r="CD30" s="48"/>
      <c r="CE30" s="48"/>
      <c r="CF30" s="48"/>
      <c r="CG30" s="48"/>
      <c r="CH30" s="48"/>
      <c r="CI30" s="48"/>
      <c r="CJ30" s="48"/>
      <c r="CK30" s="48"/>
      <c r="CL30" s="48"/>
      <c r="CM30" s="48"/>
      <c r="CN30" s="48"/>
      <c r="CO30" s="48"/>
      <c r="CP30" s="48"/>
      <c r="CQ30" s="48"/>
      <c r="CR30" s="48"/>
      <c r="CS30" s="48"/>
      <c r="CT30" s="48"/>
      <c r="CU30" s="48"/>
      <c r="CV30" s="48"/>
      <c r="CW30" s="48"/>
      <c r="CX30" s="48"/>
      <c r="CY30" s="48"/>
      <c r="CZ30" s="48"/>
      <c r="DA30" s="48"/>
      <c r="DB30" s="48"/>
      <c r="DC30" s="48"/>
      <c r="DD30" s="48"/>
      <c r="DE30" s="48"/>
      <c r="DF30" s="48"/>
      <c r="DG30" s="48"/>
      <c r="DH30" s="48"/>
      <c r="DI30" s="48"/>
      <c r="DJ30" s="48"/>
      <c r="DK30" s="48"/>
      <c r="DL30" s="48"/>
      <c r="DM30" s="48"/>
      <c r="DN30" s="48"/>
      <c r="DO30" s="48"/>
      <c r="DP30" s="48"/>
      <c r="DQ30" s="48"/>
      <c r="DR30" s="48"/>
      <c r="DS30" s="48"/>
      <c r="DT30" s="48"/>
      <c r="DU30" s="48"/>
      <c r="DV30" s="48"/>
      <c r="DW30" s="48"/>
      <c r="DX30" s="48"/>
      <c r="DY30" s="48"/>
      <c r="DZ30" s="48"/>
      <c r="EA30" s="48"/>
      <c r="EB30" s="48"/>
      <c r="EC30" s="48"/>
      <c r="ED30" s="48"/>
      <c r="EE30" s="48"/>
      <c r="EF30" s="48"/>
      <c r="EG30" s="48"/>
      <c r="EH30" s="48"/>
      <c r="EI30" s="48"/>
      <c r="EJ30" s="48"/>
      <c r="EK30" s="48"/>
      <c r="EL30" s="48"/>
      <c r="EM30" s="48"/>
      <c r="EN30" s="48"/>
      <c r="EO30" s="48"/>
      <c r="EP30" s="48"/>
      <c r="EQ30" s="48"/>
      <c r="ER30" s="48"/>
      <c r="ES30" s="48"/>
      <c r="ET30" s="48"/>
      <c r="EU30" s="48"/>
      <c r="EV30" s="48"/>
      <c r="EW30" s="48"/>
      <c r="EX30" s="48"/>
      <c r="EY30" s="48"/>
      <c r="EZ30" s="48"/>
      <c r="FA30" s="48"/>
      <c r="FB30" s="48"/>
      <c r="FC30" s="48"/>
      <c r="FD30" s="48"/>
      <c r="FE30" s="48"/>
      <c r="FF30" s="48"/>
      <c r="FG30" s="48"/>
      <c r="FH30" s="48"/>
      <c r="FI30" s="48"/>
      <c r="FJ30" s="48"/>
      <c r="FK30" s="48"/>
      <c r="FL30" s="48"/>
      <c r="FM30" s="48"/>
      <c r="FN30" s="48"/>
      <c r="FO30" s="48"/>
      <c r="FP30" s="48"/>
      <c r="FQ30" s="48"/>
      <c r="FR30" s="48"/>
      <c r="FS30" s="48"/>
      <c r="FT30" s="48"/>
      <c r="FU30" s="48"/>
      <c r="FV30" s="48"/>
      <c r="FW30" s="48"/>
      <c r="FX30" s="48"/>
      <c r="FY30" s="48"/>
      <c r="FZ30" s="48"/>
      <c r="GA30" s="48"/>
      <c r="GB30" s="48"/>
      <c r="GC30" s="48"/>
      <c r="GD30" s="48"/>
      <c r="GE30" s="48"/>
      <c r="GF30" s="48"/>
      <c r="GG30" s="48"/>
      <c r="GH30" s="48"/>
      <c r="GI30" s="48"/>
      <c r="GJ30" s="48"/>
      <c r="GK30" s="48"/>
      <c r="GL30" s="48"/>
      <c r="GM30" s="48"/>
      <c r="GN30" s="48"/>
      <c r="GO30" s="48"/>
      <c r="GP30" s="48"/>
      <c r="GQ30" s="48"/>
      <c r="GR30" s="48"/>
      <c r="GS30" s="48"/>
      <c r="GT30" s="48"/>
      <c r="GU30" s="48"/>
      <c r="GV30" s="48"/>
      <c r="GW30" s="48"/>
      <c r="GX30" s="48"/>
      <c r="GY30" s="48"/>
      <c r="GZ30" s="48"/>
      <c r="HA30" s="48"/>
      <c r="HB30" s="48"/>
      <c r="HC30" s="48"/>
      <c r="HD30" s="48"/>
      <c r="HE30" s="48"/>
      <c r="HF30" s="48"/>
      <c r="HG30" s="48"/>
      <c r="HH30" s="48"/>
      <c r="HI30" s="48"/>
      <c r="HJ30" s="48"/>
      <c r="HK30" s="48"/>
      <c r="HL30" s="48"/>
      <c r="HM30" s="48"/>
      <c r="HN30" s="48"/>
      <c r="HO30" s="48"/>
      <c r="HP30" s="48"/>
      <c r="HQ30" s="48"/>
      <c r="HR30" s="48"/>
      <c r="HS30" s="48"/>
      <c r="HT30" s="48"/>
      <c r="HU30" s="48"/>
      <c r="HV30" s="48"/>
      <c r="HW30" s="48"/>
      <c r="HX30" s="48"/>
      <c r="HY30" s="48"/>
      <c r="HZ30" s="48"/>
      <c r="IA30" s="48"/>
      <c r="IB30" s="48"/>
      <c r="IC30" s="48"/>
      <c r="ID30" s="48"/>
      <c r="IE30" s="48"/>
      <c r="IF30" s="48"/>
      <c r="IG30" s="48"/>
      <c r="IH30" s="48"/>
      <c r="II30" s="48"/>
      <c r="IJ30" s="48"/>
      <c r="IK30" s="48"/>
      <c r="IL30" s="48"/>
      <c r="IM30" s="48"/>
      <c r="IN30" s="48"/>
      <c r="IO30" s="48"/>
      <c r="IP30" s="48"/>
      <c r="IQ30" s="48"/>
      <c r="IR30" s="48"/>
      <c r="IS30" s="48"/>
      <c r="IT30" s="48"/>
      <c r="IU30" s="48"/>
      <c r="IV30" s="48"/>
      <c r="IW30" s="48"/>
      <c r="IX30" s="48"/>
      <c r="IY30" s="48"/>
      <c r="IZ30" s="48"/>
      <c r="JA30" s="48"/>
      <c r="JB30" s="48"/>
      <c r="JC30" s="48"/>
      <c r="JD30" s="48"/>
      <c r="JE30" s="48"/>
      <c r="JF30" s="48"/>
      <c r="JG30" s="48"/>
      <c r="JH30" s="48"/>
      <c r="JI30" s="48"/>
      <c r="JJ30" s="48"/>
      <c r="JK30" s="48"/>
      <c r="JL30" s="48"/>
      <c r="JM30" s="48"/>
      <c r="JN30" s="48"/>
      <c r="JO30" s="48"/>
      <c r="JP30" s="48"/>
      <c r="JQ30" s="48"/>
      <c r="JR30" s="48"/>
      <c r="JS30" s="48"/>
      <c r="JT30" s="48"/>
      <c r="JU30" s="48"/>
      <c r="JV30" s="48"/>
      <c r="JW30" s="48"/>
      <c r="JX30" s="48"/>
      <c r="JY30" s="48"/>
      <c r="JZ30" s="48"/>
      <c r="KA30" s="48"/>
      <c r="KB30" s="48"/>
      <c r="KC30" s="48"/>
      <c r="KD30" s="48"/>
      <c r="KE30" s="48"/>
      <c r="KF30" s="48"/>
      <c r="KG30" s="48"/>
      <c r="KH30" s="48"/>
      <c r="KI30" s="48"/>
      <c r="KJ30" s="48"/>
      <c r="KK30" s="48"/>
      <c r="KL30" s="48"/>
      <c r="KM30" s="48"/>
      <c r="KN30" s="48"/>
      <c r="KO30" s="48"/>
      <c r="KP30" s="48"/>
      <c r="KQ30" s="48"/>
      <c r="KR30" s="48"/>
      <c r="KS30" s="48"/>
      <c r="KT30" s="48"/>
      <c r="KU30" s="48"/>
      <c r="KV30" s="48"/>
      <c r="KW30" s="48"/>
      <c r="KX30" s="48"/>
      <c r="KY30" s="48"/>
      <c r="KZ30" s="48"/>
      <c r="LA30" s="48"/>
      <c r="LB30" s="48"/>
      <c r="LC30" s="48"/>
      <c r="LD30" s="48"/>
      <c r="LE30" s="48"/>
      <c r="LF30" s="48"/>
      <c r="LG30" s="48"/>
      <c r="LH30" s="48"/>
      <c r="LI30" s="48"/>
      <c r="LJ30" s="48"/>
      <c r="LK30" s="48"/>
      <c r="LL30" s="48"/>
      <c r="LM30" s="48"/>
      <c r="LN30" s="48"/>
      <c r="LO30" s="48"/>
      <c r="LP30" s="48"/>
      <c r="LQ30" s="48"/>
      <c r="LR30" s="48"/>
      <c r="LS30" s="48"/>
      <c r="LT30" s="48"/>
      <c r="LU30" s="48"/>
      <c r="LV30" s="48"/>
      <c r="LW30" s="48"/>
      <c r="LX30" s="48"/>
      <c r="LY30" s="48"/>
      <c r="LZ30" s="48"/>
      <c r="MA30" s="48"/>
      <c r="MB30" s="48"/>
      <c r="MC30" s="48"/>
      <c r="MD30" s="48"/>
      <c r="ME30" s="48"/>
      <c r="MF30" s="48"/>
      <c r="MG30" s="48"/>
      <c r="MH30" s="48"/>
      <c r="MI30" s="48"/>
      <c r="MJ30" s="48"/>
      <c r="MK30" s="48"/>
      <c r="ML30" s="48"/>
      <c r="MM30" s="48"/>
      <c r="MN30" s="48"/>
      <c r="MO30" s="48"/>
      <c r="MP30" s="48"/>
      <c r="MQ30" s="48"/>
      <c r="MR30" s="48"/>
      <c r="MS30" s="48"/>
      <c r="MT30" s="48"/>
      <c r="MU30" s="48"/>
      <c r="MV30" s="48"/>
      <c r="MW30" s="48"/>
      <c r="MX30" s="48"/>
      <c r="MY30" s="48"/>
      <c r="MZ30" s="48"/>
      <c r="NA30" s="48"/>
      <c r="NB30" s="48"/>
      <c r="NC30" s="48"/>
      <c r="ND30" s="48"/>
      <c r="NE30" s="48"/>
      <c r="NF30" s="48"/>
      <c r="NG30" s="48"/>
      <c r="NH30" s="48"/>
      <c r="NI30" s="48"/>
      <c r="NJ30" s="48"/>
      <c r="NK30" s="48"/>
      <c r="NL30" s="48"/>
      <c r="NM30" s="48"/>
      <c r="NN30" s="48"/>
      <c r="NO30" s="48"/>
      <c r="NP30" s="48"/>
      <c r="NQ30" s="48"/>
      <c r="NR30" s="48"/>
      <c r="NS30" s="48"/>
      <c r="NT30" s="48"/>
      <c r="NU30" s="48"/>
      <c r="NV30" s="48"/>
      <c r="NW30" s="48"/>
      <c r="NX30" s="48"/>
      <c r="NY30" s="48"/>
      <c r="NZ30" s="48"/>
      <c r="OA30" s="48"/>
      <c r="OB30" s="48"/>
      <c r="OC30" s="48"/>
      <c r="OD30" s="48"/>
      <c r="OE30" s="48"/>
      <c r="OF30" s="48"/>
      <c r="OG30" s="48"/>
      <c r="OH30" s="48"/>
      <c r="OI30" s="48"/>
      <c r="OJ30" s="48"/>
      <c r="OK30" s="48"/>
      <c r="OL30" s="48"/>
      <c r="OM30" s="48"/>
      <c r="ON30" s="48"/>
      <c r="OO30" s="48"/>
      <c r="OP30" s="48"/>
      <c r="OQ30" s="48"/>
      <c r="OR30" s="48"/>
      <c r="OS30" s="48"/>
      <c r="OT30" s="48"/>
      <c r="OU30" s="48"/>
      <c r="OV30" s="48"/>
      <c r="OW30" s="48"/>
      <c r="OX30" s="48"/>
      <c r="OY30" s="48"/>
      <c r="OZ30" s="48"/>
      <c r="PA30" s="48"/>
      <c r="PB30" s="48"/>
      <c r="PC30" s="48"/>
      <c r="PD30" s="48"/>
      <c r="PE30" s="48"/>
      <c r="PF30" s="48"/>
      <c r="PG30" s="48"/>
      <c r="PH30" s="48"/>
      <c r="PI30" s="48"/>
      <c r="PJ30" s="48"/>
      <c r="PK30" s="48"/>
      <c r="PL30" s="48"/>
      <c r="PM30" s="48"/>
      <c r="PN30" s="48"/>
      <c r="PO30" s="48"/>
      <c r="PP30" s="48"/>
      <c r="PQ30" s="48"/>
      <c r="PR30" s="48"/>
      <c r="PS30" s="48"/>
      <c r="PT30" s="48"/>
      <c r="PU30" s="48"/>
      <c r="PV30" s="48"/>
      <c r="PW30" s="48"/>
      <c r="PX30" s="48"/>
      <c r="PY30" s="48"/>
      <c r="PZ30" s="48"/>
      <c r="QA30" s="48"/>
      <c r="QB30" s="48"/>
      <c r="QC30" s="48"/>
      <c r="QD30" s="48"/>
      <c r="QE30" s="48"/>
      <c r="QF30" s="48"/>
      <c r="QG30" s="48"/>
      <c r="QH30" s="48"/>
      <c r="QI30" s="48"/>
      <c r="QJ30" s="48"/>
      <c r="QK30" s="48"/>
      <c r="QL30" s="48"/>
      <c r="QM30" s="48"/>
      <c r="QN30" s="48"/>
      <c r="QO30" s="48"/>
      <c r="QP30" s="48"/>
      <c r="QQ30" s="48"/>
      <c r="QR30" s="48"/>
      <c r="QS30" s="48"/>
      <c r="QT30" s="48"/>
      <c r="QU30" s="48"/>
      <c r="QV30" s="48"/>
      <c r="QW30" s="48"/>
      <c r="QX30" s="48"/>
      <c r="QY30" s="48"/>
      <c r="QZ30" s="48"/>
      <c r="RA30" s="48"/>
      <c r="RB30" s="48"/>
      <c r="RC30" s="48"/>
      <c r="RD30" s="48"/>
      <c r="RE30" s="48"/>
      <c r="RF30" s="48"/>
      <c r="RG30" s="48"/>
      <c r="RH30" s="48"/>
      <c r="RI30" s="48"/>
      <c r="RJ30" s="48"/>
      <c r="RK30" s="48"/>
      <c r="RL30" s="48"/>
      <c r="RM30" s="48"/>
      <c r="RN30" s="48"/>
      <c r="RO30" s="48"/>
      <c r="RP30" s="48"/>
      <c r="RQ30" s="48"/>
      <c r="RR30" s="48"/>
      <c r="RS30" s="48"/>
      <c r="RT30" s="48"/>
      <c r="RU30" s="48"/>
      <c r="RV30" s="48"/>
      <c r="RW30" s="48"/>
      <c r="RX30" s="48"/>
      <c r="RY30" s="48"/>
      <c r="RZ30" s="48"/>
      <c r="SA30" s="48"/>
      <c r="SB30" s="48"/>
      <c r="SC30" s="48"/>
      <c r="SD30" s="48"/>
      <c r="SE30" s="48"/>
      <c r="SF30" s="48"/>
      <c r="SG30" s="48"/>
      <c r="SH30" s="48"/>
      <c r="SI30" s="48"/>
      <c r="SJ30" s="48"/>
      <c r="SK30" s="48"/>
      <c r="SL30" s="48"/>
      <c r="SM30" s="48"/>
      <c r="SN30" s="48"/>
      <c r="SO30" s="48"/>
      <c r="SP30" s="48"/>
      <c r="SQ30" s="48"/>
      <c r="SR30" s="48"/>
      <c r="SS30" s="48"/>
      <c r="ST30" s="48"/>
      <c r="SU30" s="48"/>
      <c r="SV30" s="48"/>
      <c r="SW30" s="48"/>
      <c r="SX30" s="48"/>
      <c r="SY30" s="48"/>
      <c r="SZ30" s="48"/>
      <c r="TA30" s="48"/>
      <c r="TB30" s="48"/>
      <c r="TC30" s="48"/>
      <c r="TD30" s="48"/>
      <c r="TE30" s="48"/>
      <c r="TF30" s="48"/>
      <c r="TG30" s="48"/>
      <c r="TH30" s="48"/>
      <c r="TI30" s="48"/>
      <c r="TJ30" s="48"/>
      <c r="TK30" s="48"/>
      <c r="TL30" s="48"/>
      <c r="TM30" s="48"/>
      <c r="TN30" s="48"/>
      <c r="TO30" s="48"/>
      <c r="TP30" s="48"/>
      <c r="TQ30" s="48"/>
      <c r="TR30" s="48"/>
      <c r="TS30" s="48"/>
      <c r="TT30" s="48"/>
      <c r="TU30" s="48"/>
      <c r="TV30" s="48"/>
      <c r="TW30" s="48"/>
      <c r="TX30" s="48"/>
      <c r="TY30" s="48"/>
      <c r="TZ30" s="48"/>
      <c r="UA30" s="48"/>
      <c r="UB30" s="48"/>
      <c r="UC30" s="48"/>
      <c r="UD30" s="48"/>
      <c r="UE30" s="48"/>
      <c r="UF30" s="48"/>
      <c r="UG30" s="48"/>
      <c r="UH30" s="48"/>
      <c r="UI30" s="48"/>
      <c r="UJ30" s="48"/>
      <c r="UK30" s="48"/>
      <c r="UL30" s="48"/>
      <c r="UM30" s="48"/>
      <c r="UN30" s="48"/>
      <c r="UO30" s="48"/>
      <c r="UP30" s="48"/>
      <c r="UQ30" s="48"/>
      <c r="UR30" s="48"/>
      <c r="US30" s="48"/>
      <c r="UT30" s="48"/>
      <c r="UU30" s="48"/>
      <c r="UV30" s="48"/>
      <c r="UW30" s="48"/>
      <c r="UX30" s="48"/>
      <c r="UY30" s="48"/>
      <c r="UZ30" s="48"/>
      <c r="VA30" s="48"/>
      <c r="VB30" s="48"/>
      <c r="VC30" s="48"/>
      <c r="VD30" s="48"/>
      <c r="VE30" s="48"/>
      <c r="VF30" s="48"/>
      <c r="VG30" s="48"/>
      <c r="VH30" s="48"/>
      <c r="VI30" s="48"/>
      <c r="VJ30" s="48"/>
      <c r="VK30" s="48"/>
      <c r="VL30" s="48"/>
      <c r="VM30" s="48"/>
      <c r="VN30" s="48"/>
      <c r="VO30" s="48"/>
      <c r="VP30" s="48"/>
      <c r="VQ30" s="48"/>
      <c r="VR30" s="48"/>
      <c r="VS30" s="48"/>
      <c r="VT30" s="48"/>
      <c r="VU30" s="48"/>
      <c r="VV30" s="48"/>
      <c r="VW30" s="48"/>
      <c r="VX30" s="48"/>
      <c r="VY30" s="48"/>
      <c r="VZ30" s="48"/>
      <c r="WA30" s="48"/>
      <c r="WB30" s="48"/>
      <c r="WC30" s="48"/>
      <c r="WD30" s="48"/>
      <c r="WE30" s="48"/>
      <c r="WF30" s="48"/>
      <c r="WG30" s="48"/>
      <c r="WH30" s="48"/>
      <c r="WI30" s="48"/>
      <c r="WJ30" s="48"/>
      <c r="WK30" s="48"/>
      <c r="WL30" s="48"/>
      <c r="WM30" s="48"/>
      <c r="WN30" s="48"/>
      <c r="WO30" s="48"/>
      <c r="WP30" s="48"/>
      <c r="WQ30" s="48"/>
      <c r="WR30" s="48"/>
      <c r="WS30" s="48"/>
      <c r="WT30" s="48"/>
      <c r="WU30" s="48"/>
      <c r="WV30" s="48"/>
      <c r="WW30" s="48"/>
      <c r="WX30" s="48"/>
      <c r="WY30" s="48"/>
      <c r="WZ30" s="48"/>
      <c r="XA30" s="48"/>
      <c r="XB30" s="48"/>
      <c r="XC30" s="48"/>
      <c r="XD30" s="48"/>
      <c r="XE30" s="48"/>
      <c r="XF30" s="48"/>
      <c r="XG30" s="48"/>
      <c r="XH30" s="48"/>
      <c r="XI30" s="48"/>
      <c r="XJ30" s="48"/>
      <c r="XK30" s="48"/>
      <c r="XL30" s="48"/>
      <c r="XM30" s="48"/>
      <c r="XN30" s="48"/>
      <c r="XO30" s="48"/>
      <c r="XP30" s="48"/>
      <c r="XQ30" s="48"/>
      <c r="XR30" s="48"/>
      <c r="XS30" s="48"/>
      <c r="XT30" s="48"/>
      <c r="XU30" s="48"/>
      <c r="XV30" s="48"/>
      <c r="XW30" s="48"/>
      <c r="XX30" s="48"/>
      <c r="XY30" s="48"/>
      <c r="XZ30" s="48"/>
      <c r="YA30" s="48"/>
      <c r="YB30" s="48"/>
      <c r="YC30" s="48"/>
      <c r="YD30" s="48"/>
      <c r="YE30" s="48"/>
      <c r="YF30" s="48"/>
      <c r="YG30" s="48"/>
      <c r="YH30" s="48"/>
      <c r="YI30" s="48"/>
      <c r="YJ30" s="48"/>
      <c r="YK30" s="48"/>
      <c r="YL30" s="48"/>
      <c r="YM30" s="48"/>
      <c r="YN30" s="48"/>
      <c r="YO30" s="48"/>
      <c r="YP30" s="48"/>
      <c r="YQ30" s="48"/>
      <c r="YR30" s="48"/>
      <c r="YS30" s="48"/>
      <c r="YT30" s="48"/>
      <c r="YU30" s="48"/>
      <c r="YV30" s="48"/>
      <c r="YW30" s="48"/>
      <c r="YX30" s="48"/>
      <c r="YY30" s="48"/>
      <c r="YZ30" s="48"/>
      <c r="ZA30" s="48"/>
      <c r="ZB30" s="48"/>
      <c r="ZC30" s="48"/>
      <c r="ZD30" s="48"/>
      <c r="ZE30" s="48"/>
      <c r="ZF30" s="48"/>
      <c r="ZG30" s="48"/>
      <c r="ZH30" s="48"/>
      <c r="ZI30" s="48"/>
      <c r="ZJ30" s="48"/>
      <c r="ZK30" s="48"/>
      <c r="ZL30" s="48"/>
      <c r="ZM30" s="48"/>
      <c r="ZN30" s="48"/>
      <c r="ZO30" s="48"/>
      <c r="ZP30" s="48"/>
      <c r="ZQ30" s="48"/>
      <c r="ZR30" s="48"/>
      <c r="ZS30" s="48"/>
      <c r="ZT30" s="48"/>
      <c r="ZU30" s="48"/>
      <c r="ZV30" s="48"/>
      <c r="ZW30" s="48"/>
      <c r="ZX30" s="48"/>
      <c r="ZY30" s="48"/>
      <c r="ZZ30" s="48"/>
      <c r="AAA30" s="48"/>
      <c r="AAB30" s="48"/>
      <c r="AAC30" s="48"/>
      <c r="AAD30" s="48"/>
      <c r="AAE30" s="48"/>
      <c r="AAF30" s="48"/>
      <c r="AAG30" s="48"/>
      <c r="AAH30" s="48"/>
      <c r="AAI30" s="48"/>
      <c r="AAJ30" s="48"/>
      <c r="AAK30" s="48"/>
      <c r="AAL30" s="48"/>
      <c r="AAM30" s="48"/>
      <c r="AAN30" s="48"/>
      <c r="AAO30" s="48"/>
      <c r="AAP30" s="48"/>
      <c r="AAQ30" s="48"/>
      <c r="AAR30" s="48"/>
      <c r="AAS30" s="48"/>
      <c r="AAT30" s="48"/>
      <c r="AAU30" s="48"/>
      <c r="AAV30" s="48"/>
      <c r="AAW30" s="48"/>
      <c r="AAX30" s="48"/>
      <c r="AAY30" s="48"/>
      <c r="AAZ30" s="48"/>
      <c r="ABA30" s="48"/>
      <c r="ABB30" s="48"/>
      <c r="ABC30" s="48"/>
      <c r="ABD30" s="48"/>
      <c r="ABE30" s="48"/>
      <c r="ABF30" s="48"/>
      <c r="ABG30" s="48"/>
      <c r="ABH30" s="48"/>
      <c r="ABI30" s="48"/>
      <c r="ABJ30" s="48"/>
      <c r="ABK30" s="48"/>
      <c r="ABL30" s="48"/>
      <c r="ABM30" s="48"/>
      <c r="ABN30" s="48"/>
      <c r="ABO30" s="48"/>
      <c r="ABP30" s="48"/>
      <c r="ABQ30" s="48"/>
      <c r="ABR30" s="48"/>
      <c r="ABS30" s="48"/>
      <c r="ABT30" s="48"/>
      <c r="ABU30" s="48"/>
      <c r="ABV30" s="48"/>
      <c r="ABW30" s="48"/>
      <c r="ABX30" s="48"/>
      <c r="ABY30" s="48"/>
      <c r="ABZ30" s="48"/>
      <c r="ACA30" s="48"/>
      <c r="ACB30" s="48"/>
    </row>
    <row r="31" spans="1:756" s="76" customFormat="1" ht="15.6" customHeight="1">
      <c r="A31" s="675" t="s">
        <v>12568</v>
      </c>
      <c r="B31" s="749" t="s">
        <v>421</v>
      </c>
      <c r="C31" s="520" t="s">
        <v>17701</v>
      </c>
      <c r="D31" s="543" t="s">
        <v>13849</v>
      </c>
      <c r="E31" s="1188">
        <v>10</v>
      </c>
      <c r="F31" s="1499"/>
      <c r="G31" s="542">
        <v>2.7124999999999999</v>
      </c>
      <c r="H31" s="342">
        <f>IF(G31="","",G31-G31*COMPASS!$U$41)</f>
        <v>2.7124999999999999</v>
      </c>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c r="BM31" s="48"/>
      <c r="BN31" s="48"/>
      <c r="BO31" s="48"/>
      <c r="BP31" s="48"/>
      <c r="BQ31" s="48"/>
      <c r="BR31" s="48"/>
      <c r="BS31" s="48"/>
      <c r="BT31" s="48"/>
      <c r="BU31" s="48"/>
      <c r="BV31" s="48"/>
      <c r="BW31" s="48"/>
      <c r="BX31" s="48"/>
      <c r="BY31" s="48"/>
      <c r="BZ31" s="48"/>
      <c r="CA31" s="48"/>
      <c r="CB31" s="48"/>
      <c r="CC31" s="48"/>
      <c r="CD31" s="48"/>
      <c r="CE31" s="48"/>
      <c r="CF31" s="48"/>
      <c r="CG31" s="48"/>
      <c r="CH31" s="48"/>
      <c r="CI31" s="48"/>
      <c r="CJ31" s="48"/>
      <c r="CK31" s="48"/>
      <c r="CL31" s="48"/>
      <c r="CM31" s="48"/>
      <c r="CN31" s="48"/>
      <c r="CO31" s="48"/>
      <c r="CP31" s="48"/>
      <c r="CQ31" s="48"/>
      <c r="CR31" s="48"/>
      <c r="CS31" s="48"/>
      <c r="CT31" s="48"/>
      <c r="CU31" s="48"/>
      <c r="CV31" s="48"/>
      <c r="CW31" s="48"/>
      <c r="CX31" s="48"/>
      <c r="CY31" s="48"/>
      <c r="CZ31" s="48"/>
      <c r="DA31" s="48"/>
      <c r="DB31" s="48"/>
      <c r="DC31" s="48"/>
      <c r="DD31" s="48"/>
      <c r="DE31" s="48"/>
      <c r="DF31" s="48"/>
      <c r="DG31" s="48"/>
      <c r="DH31" s="48"/>
      <c r="DI31" s="48"/>
      <c r="DJ31" s="48"/>
      <c r="DK31" s="48"/>
      <c r="DL31" s="48"/>
      <c r="DM31" s="48"/>
      <c r="DN31" s="48"/>
      <c r="DO31" s="48"/>
      <c r="DP31" s="48"/>
      <c r="DQ31" s="48"/>
      <c r="DR31" s="48"/>
      <c r="DS31" s="48"/>
      <c r="DT31" s="48"/>
      <c r="DU31" s="48"/>
      <c r="DV31" s="48"/>
      <c r="DW31" s="48"/>
      <c r="DX31" s="48"/>
      <c r="DY31" s="48"/>
      <c r="DZ31" s="48"/>
      <c r="EA31" s="48"/>
      <c r="EB31" s="48"/>
      <c r="EC31" s="48"/>
      <c r="ED31" s="48"/>
      <c r="EE31" s="48"/>
      <c r="EF31" s="48"/>
      <c r="EG31" s="48"/>
      <c r="EH31" s="48"/>
      <c r="EI31" s="48"/>
      <c r="EJ31" s="48"/>
      <c r="EK31" s="48"/>
      <c r="EL31" s="48"/>
      <c r="EM31" s="48"/>
      <c r="EN31" s="48"/>
      <c r="EO31" s="48"/>
      <c r="EP31" s="48"/>
      <c r="EQ31" s="48"/>
      <c r="ER31" s="48"/>
      <c r="ES31" s="48"/>
      <c r="ET31" s="48"/>
      <c r="EU31" s="48"/>
      <c r="EV31" s="48"/>
      <c r="EW31" s="48"/>
      <c r="EX31" s="48"/>
      <c r="EY31" s="48"/>
      <c r="EZ31" s="48"/>
      <c r="FA31" s="48"/>
      <c r="FB31" s="48"/>
      <c r="FC31" s="48"/>
      <c r="FD31" s="48"/>
      <c r="FE31" s="48"/>
      <c r="FF31" s="48"/>
      <c r="FG31" s="48"/>
      <c r="FH31" s="48"/>
      <c r="FI31" s="48"/>
      <c r="FJ31" s="48"/>
      <c r="FK31" s="48"/>
      <c r="FL31" s="48"/>
      <c r="FM31" s="48"/>
      <c r="FN31" s="48"/>
      <c r="FO31" s="48"/>
      <c r="FP31" s="48"/>
      <c r="FQ31" s="48"/>
      <c r="FR31" s="48"/>
      <c r="FS31" s="48"/>
      <c r="FT31" s="48"/>
      <c r="FU31" s="48"/>
      <c r="FV31" s="48"/>
      <c r="FW31" s="48"/>
      <c r="FX31" s="48"/>
      <c r="FY31" s="48"/>
      <c r="FZ31" s="48"/>
      <c r="GA31" s="48"/>
      <c r="GB31" s="48"/>
      <c r="GC31" s="48"/>
      <c r="GD31" s="48"/>
      <c r="GE31" s="48"/>
      <c r="GF31" s="48"/>
      <c r="GG31" s="48"/>
      <c r="GH31" s="48"/>
      <c r="GI31" s="48"/>
      <c r="GJ31" s="48"/>
      <c r="GK31" s="48"/>
      <c r="GL31" s="48"/>
      <c r="GM31" s="48"/>
      <c r="GN31" s="48"/>
      <c r="GO31" s="48"/>
      <c r="GP31" s="48"/>
      <c r="GQ31" s="48"/>
      <c r="GR31" s="48"/>
      <c r="GS31" s="48"/>
      <c r="GT31" s="48"/>
      <c r="GU31" s="48"/>
      <c r="GV31" s="48"/>
      <c r="GW31" s="48"/>
      <c r="GX31" s="48"/>
      <c r="GY31" s="48"/>
      <c r="GZ31" s="48"/>
      <c r="HA31" s="48"/>
      <c r="HB31" s="48"/>
      <c r="HC31" s="48"/>
      <c r="HD31" s="48"/>
      <c r="HE31" s="48"/>
      <c r="HF31" s="48"/>
      <c r="HG31" s="48"/>
      <c r="HH31" s="48"/>
      <c r="HI31" s="48"/>
      <c r="HJ31" s="48"/>
      <c r="HK31" s="48"/>
      <c r="HL31" s="48"/>
      <c r="HM31" s="48"/>
      <c r="HN31" s="48"/>
      <c r="HO31" s="48"/>
      <c r="HP31" s="48"/>
      <c r="HQ31" s="48"/>
      <c r="HR31" s="48"/>
      <c r="HS31" s="48"/>
      <c r="HT31" s="48"/>
      <c r="HU31" s="48"/>
      <c r="HV31" s="48"/>
      <c r="HW31" s="48"/>
      <c r="HX31" s="48"/>
      <c r="HY31" s="48"/>
      <c r="HZ31" s="48"/>
      <c r="IA31" s="48"/>
      <c r="IB31" s="48"/>
      <c r="IC31" s="48"/>
      <c r="ID31" s="48"/>
      <c r="IE31" s="48"/>
      <c r="IF31" s="48"/>
      <c r="IG31" s="48"/>
      <c r="IH31" s="48"/>
      <c r="II31" s="48"/>
      <c r="IJ31" s="48"/>
      <c r="IK31" s="48"/>
      <c r="IL31" s="48"/>
      <c r="IM31" s="48"/>
      <c r="IN31" s="48"/>
      <c r="IO31" s="48"/>
      <c r="IP31" s="48"/>
      <c r="IQ31" s="48"/>
      <c r="IR31" s="48"/>
      <c r="IS31" s="48"/>
      <c r="IT31" s="48"/>
      <c r="IU31" s="48"/>
      <c r="IV31" s="48"/>
      <c r="IW31" s="48"/>
      <c r="IX31" s="48"/>
      <c r="IY31" s="48"/>
      <c r="IZ31" s="48"/>
      <c r="JA31" s="48"/>
      <c r="JB31" s="48"/>
      <c r="JC31" s="48"/>
      <c r="JD31" s="48"/>
      <c r="JE31" s="48"/>
      <c r="JF31" s="48"/>
      <c r="JG31" s="48"/>
      <c r="JH31" s="48"/>
      <c r="JI31" s="48"/>
      <c r="JJ31" s="48"/>
      <c r="JK31" s="48"/>
      <c r="JL31" s="48"/>
      <c r="JM31" s="48"/>
      <c r="JN31" s="48"/>
      <c r="JO31" s="48"/>
      <c r="JP31" s="48"/>
      <c r="JQ31" s="48"/>
      <c r="JR31" s="48"/>
      <c r="JS31" s="48"/>
      <c r="JT31" s="48"/>
      <c r="JU31" s="48"/>
      <c r="JV31" s="48"/>
      <c r="JW31" s="48"/>
      <c r="JX31" s="48"/>
      <c r="JY31" s="48"/>
      <c r="JZ31" s="48"/>
      <c r="KA31" s="48"/>
      <c r="KB31" s="48"/>
      <c r="KC31" s="48"/>
      <c r="KD31" s="48"/>
      <c r="KE31" s="48"/>
      <c r="KF31" s="48"/>
      <c r="KG31" s="48"/>
      <c r="KH31" s="48"/>
      <c r="KI31" s="48"/>
      <c r="KJ31" s="48"/>
      <c r="KK31" s="48"/>
      <c r="KL31" s="48"/>
      <c r="KM31" s="48"/>
      <c r="KN31" s="48"/>
      <c r="KO31" s="48"/>
      <c r="KP31" s="48"/>
      <c r="KQ31" s="48"/>
      <c r="KR31" s="48"/>
      <c r="KS31" s="48"/>
      <c r="KT31" s="48"/>
      <c r="KU31" s="48"/>
      <c r="KV31" s="48"/>
      <c r="KW31" s="48"/>
      <c r="KX31" s="48"/>
      <c r="KY31" s="48"/>
      <c r="KZ31" s="48"/>
      <c r="LA31" s="48"/>
      <c r="LB31" s="48"/>
      <c r="LC31" s="48"/>
      <c r="LD31" s="48"/>
      <c r="LE31" s="48"/>
      <c r="LF31" s="48"/>
      <c r="LG31" s="48"/>
      <c r="LH31" s="48"/>
      <c r="LI31" s="48"/>
      <c r="LJ31" s="48"/>
      <c r="LK31" s="48"/>
      <c r="LL31" s="48"/>
      <c r="LM31" s="48"/>
      <c r="LN31" s="48"/>
      <c r="LO31" s="48"/>
      <c r="LP31" s="48"/>
      <c r="LQ31" s="48"/>
      <c r="LR31" s="48"/>
      <c r="LS31" s="48"/>
      <c r="LT31" s="48"/>
      <c r="LU31" s="48"/>
      <c r="LV31" s="48"/>
      <c r="LW31" s="48"/>
      <c r="LX31" s="48"/>
      <c r="LY31" s="48"/>
      <c r="LZ31" s="48"/>
      <c r="MA31" s="48"/>
      <c r="MB31" s="48"/>
      <c r="MC31" s="48"/>
      <c r="MD31" s="48"/>
      <c r="ME31" s="48"/>
      <c r="MF31" s="48"/>
      <c r="MG31" s="48"/>
      <c r="MH31" s="48"/>
      <c r="MI31" s="48"/>
      <c r="MJ31" s="48"/>
      <c r="MK31" s="48"/>
      <c r="ML31" s="48"/>
      <c r="MM31" s="48"/>
      <c r="MN31" s="48"/>
      <c r="MO31" s="48"/>
      <c r="MP31" s="48"/>
      <c r="MQ31" s="48"/>
      <c r="MR31" s="48"/>
      <c r="MS31" s="48"/>
      <c r="MT31" s="48"/>
      <c r="MU31" s="48"/>
      <c r="MV31" s="48"/>
      <c r="MW31" s="48"/>
      <c r="MX31" s="48"/>
      <c r="MY31" s="48"/>
      <c r="MZ31" s="48"/>
      <c r="NA31" s="48"/>
      <c r="NB31" s="48"/>
      <c r="NC31" s="48"/>
      <c r="ND31" s="48"/>
      <c r="NE31" s="48"/>
      <c r="NF31" s="48"/>
      <c r="NG31" s="48"/>
      <c r="NH31" s="48"/>
      <c r="NI31" s="48"/>
      <c r="NJ31" s="48"/>
      <c r="NK31" s="48"/>
      <c r="NL31" s="48"/>
      <c r="NM31" s="48"/>
      <c r="NN31" s="48"/>
      <c r="NO31" s="48"/>
      <c r="NP31" s="48"/>
      <c r="NQ31" s="48"/>
      <c r="NR31" s="48"/>
      <c r="NS31" s="48"/>
      <c r="NT31" s="48"/>
      <c r="NU31" s="48"/>
      <c r="NV31" s="48"/>
      <c r="NW31" s="48"/>
      <c r="NX31" s="48"/>
      <c r="NY31" s="48"/>
      <c r="NZ31" s="48"/>
      <c r="OA31" s="48"/>
      <c r="OB31" s="48"/>
      <c r="OC31" s="48"/>
      <c r="OD31" s="48"/>
      <c r="OE31" s="48"/>
      <c r="OF31" s="48"/>
      <c r="OG31" s="48"/>
      <c r="OH31" s="48"/>
      <c r="OI31" s="48"/>
      <c r="OJ31" s="48"/>
      <c r="OK31" s="48"/>
      <c r="OL31" s="48"/>
      <c r="OM31" s="48"/>
      <c r="ON31" s="48"/>
      <c r="OO31" s="48"/>
      <c r="OP31" s="48"/>
      <c r="OQ31" s="48"/>
      <c r="OR31" s="48"/>
      <c r="OS31" s="48"/>
      <c r="OT31" s="48"/>
      <c r="OU31" s="48"/>
      <c r="OV31" s="48"/>
      <c r="OW31" s="48"/>
      <c r="OX31" s="48"/>
      <c r="OY31" s="48"/>
      <c r="OZ31" s="48"/>
      <c r="PA31" s="48"/>
      <c r="PB31" s="48"/>
      <c r="PC31" s="48"/>
      <c r="PD31" s="48"/>
      <c r="PE31" s="48"/>
      <c r="PF31" s="48"/>
      <c r="PG31" s="48"/>
      <c r="PH31" s="48"/>
      <c r="PI31" s="48"/>
      <c r="PJ31" s="48"/>
      <c r="PK31" s="48"/>
      <c r="PL31" s="48"/>
      <c r="PM31" s="48"/>
      <c r="PN31" s="48"/>
      <c r="PO31" s="48"/>
      <c r="PP31" s="48"/>
      <c r="PQ31" s="48"/>
      <c r="PR31" s="48"/>
      <c r="PS31" s="48"/>
      <c r="PT31" s="48"/>
      <c r="PU31" s="48"/>
      <c r="PV31" s="48"/>
      <c r="PW31" s="48"/>
      <c r="PX31" s="48"/>
      <c r="PY31" s="48"/>
      <c r="PZ31" s="48"/>
      <c r="QA31" s="48"/>
      <c r="QB31" s="48"/>
      <c r="QC31" s="48"/>
      <c r="QD31" s="48"/>
      <c r="QE31" s="48"/>
      <c r="QF31" s="48"/>
      <c r="QG31" s="48"/>
      <c r="QH31" s="48"/>
      <c r="QI31" s="48"/>
      <c r="QJ31" s="48"/>
      <c r="QK31" s="48"/>
      <c r="QL31" s="48"/>
      <c r="QM31" s="48"/>
      <c r="QN31" s="48"/>
      <c r="QO31" s="48"/>
      <c r="QP31" s="48"/>
      <c r="QQ31" s="48"/>
      <c r="QR31" s="48"/>
      <c r="QS31" s="48"/>
      <c r="QT31" s="48"/>
      <c r="QU31" s="48"/>
      <c r="QV31" s="48"/>
      <c r="QW31" s="48"/>
      <c r="QX31" s="48"/>
      <c r="QY31" s="48"/>
      <c r="QZ31" s="48"/>
      <c r="RA31" s="48"/>
      <c r="RB31" s="48"/>
      <c r="RC31" s="48"/>
      <c r="RD31" s="48"/>
      <c r="RE31" s="48"/>
      <c r="RF31" s="48"/>
      <c r="RG31" s="48"/>
      <c r="RH31" s="48"/>
      <c r="RI31" s="48"/>
      <c r="RJ31" s="48"/>
      <c r="RK31" s="48"/>
      <c r="RL31" s="48"/>
      <c r="RM31" s="48"/>
      <c r="RN31" s="48"/>
      <c r="RO31" s="48"/>
      <c r="RP31" s="48"/>
      <c r="RQ31" s="48"/>
      <c r="RR31" s="48"/>
      <c r="RS31" s="48"/>
      <c r="RT31" s="48"/>
      <c r="RU31" s="48"/>
      <c r="RV31" s="48"/>
      <c r="RW31" s="48"/>
      <c r="RX31" s="48"/>
      <c r="RY31" s="48"/>
      <c r="RZ31" s="48"/>
      <c r="SA31" s="48"/>
      <c r="SB31" s="48"/>
      <c r="SC31" s="48"/>
      <c r="SD31" s="48"/>
      <c r="SE31" s="48"/>
      <c r="SF31" s="48"/>
      <c r="SG31" s="48"/>
      <c r="SH31" s="48"/>
      <c r="SI31" s="48"/>
      <c r="SJ31" s="48"/>
      <c r="SK31" s="48"/>
      <c r="SL31" s="48"/>
      <c r="SM31" s="48"/>
      <c r="SN31" s="48"/>
      <c r="SO31" s="48"/>
      <c r="SP31" s="48"/>
      <c r="SQ31" s="48"/>
      <c r="SR31" s="48"/>
      <c r="SS31" s="48"/>
      <c r="ST31" s="48"/>
      <c r="SU31" s="48"/>
      <c r="SV31" s="48"/>
      <c r="SW31" s="48"/>
      <c r="SX31" s="48"/>
      <c r="SY31" s="48"/>
      <c r="SZ31" s="48"/>
      <c r="TA31" s="48"/>
      <c r="TB31" s="48"/>
      <c r="TC31" s="48"/>
      <c r="TD31" s="48"/>
      <c r="TE31" s="48"/>
      <c r="TF31" s="48"/>
      <c r="TG31" s="48"/>
      <c r="TH31" s="48"/>
      <c r="TI31" s="48"/>
      <c r="TJ31" s="48"/>
      <c r="TK31" s="48"/>
      <c r="TL31" s="48"/>
      <c r="TM31" s="48"/>
      <c r="TN31" s="48"/>
      <c r="TO31" s="48"/>
      <c r="TP31" s="48"/>
      <c r="TQ31" s="48"/>
      <c r="TR31" s="48"/>
      <c r="TS31" s="48"/>
      <c r="TT31" s="48"/>
      <c r="TU31" s="48"/>
      <c r="TV31" s="48"/>
      <c r="TW31" s="48"/>
      <c r="TX31" s="48"/>
      <c r="TY31" s="48"/>
      <c r="TZ31" s="48"/>
      <c r="UA31" s="48"/>
      <c r="UB31" s="48"/>
      <c r="UC31" s="48"/>
      <c r="UD31" s="48"/>
      <c r="UE31" s="48"/>
      <c r="UF31" s="48"/>
      <c r="UG31" s="48"/>
      <c r="UH31" s="48"/>
      <c r="UI31" s="48"/>
      <c r="UJ31" s="48"/>
      <c r="UK31" s="48"/>
      <c r="UL31" s="48"/>
      <c r="UM31" s="48"/>
      <c r="UN31" s="48"/>
      <c r="UO31" s="48"/>
      <c r="UP31" s="48"/>
      <c r="UQ31" s="48"/>
      <c r="UR31" s="48"/>
      <c r="US31" s="48"/>
      <c r="UT31" s="48"/>
      <c r="UU31" s="48"/>
      <c r="UV31" s="48"/>
      <c r="UW31" s="48"/>
      <c r="UX31" s="48"/>
      <c r="UY31" s="48"/>
      <c r="UZ31" s="48"/>
      <c r="VA31" s="48"/>
      <c r="VB31" s="48"/>
      <c r="VC31" s="48"/>
      <c r="VD31" s="48"/>
      <c r="VE31" s="48"/>
      <c r="VF31" s="48"/>
      <c r="VG31" s="48"/>
      <c r="VH31" s="48"/>
      <c r="VI31" s="48"/>
      <c r="VJ31" s="48"/>
      <c r="VK31" s="48"/>
      <c r="VL31" s="48"/>
      <c r="VM31" s="48"/>
      <c r="VN31" s="48"/>
      <c r="VO31" s="48"/>
      <c r="VP31" s="48"/>
      <c r="VQ31" s="48"/>
      <c r="VR31" s="48"/>
      <c r="VS31" s="48"/>
      <c r="VT31" s="48"/>
      <c r="VU31" s="48"/>
      <c r="VV31" s="48"/>
      <c r="VW31" s="48"/>
      <c r="VX31" s="48"/>
      <c r="VY31" s="48"/>
      <c r="VZ31" s="48"/>
      <c r="WA31" s="48"/>
      <c r="WB31" s="48"/>
      <c r="WC31" s="48"/>
      <c r="WD31" s="48"/>
      <c r="WE31" s="48"/>
      <c r="WF31" s="48"/>
      <c r="WG31" s="48"/>
      <c r="WH31" s="48"/>
      <c r="WI31" s="48"/>
      <c r="WJ31" s="48"/>
      <c r="WK31" s="48"/>
      <c r="WL31" s="48"/>
      <c r="WM31" s="48"/>
      <c r="WN31" s="48"/>
      <c r="WO31" s="48"/>
      <c r="WP31" s="48"/>
      <c r="WQ31" s="48"/>
      <c r="WR31" s="48"/>
      <c r="WS31" s="48"/>
      <c r="WT31" s="48"/>
      <c r="WU31" s="48"/>
      <c r="WV31" s="48"/>
      <c r="WW31" s="48"/>
      <c r="WX31" s="48"/>
      <c r="WY31" s="48"/>
      <c r="WZ31" s="48"/>
      <c r="XA31" s="48"/>
      <c r="XB31" s="48"/>
      <c r="XC31" s="48"/>
      <c r="XD31" s="48"/>
      <c r="XE31" s="48"/>
      <c r="XF31" s="48"/>
      <c r="XG31" s="48"/>
      <c r="XH31" s="48"/>
      <c r="XI31" s="48"/>
      <c r="XJ31" s="48"/>
      <c r="XK31" s="48"/>
      <c r="XL31" s="48"/>
      <c r="XM31" s="48"/>
      <c r="XN31" s="48"/>
      <c r="XO31" s="48"/>
      <c r="XP31" s="48"/>
      <c r="XQ31" s="48"/>
      <c r="XR31" s="48"/>
      <c r="XS31" s="48"/>
      <c r="XT31" s="48"/>
      <c r="XU31" s="48"/>
      <c r="XV31" s="48"/>
      <c r="XW31" s="48"/>
      <c r="XX31" s="48"/>
      <c r="XY31" s="48"/>
      <c r="XZ31" s="48"/>
      <c r="YA31" s="48"/>
      <c r="YB31" s="48"/>
      <c r="YC31" s="48"/>
      <c r="YD31" s="48"/>
      <c r="YE31" s="48"/>
      <c r="YF31" s="48"/>
      <c r="YG31" s="48"/>
      <c r="YH31" s="48"/>
      <c r="YI31" s="48"/>
      <c r="YJ31" s="48"/>
      <c r="YK31" s="48"/>
      <c r="YL31" s="48"/>
      <c r="YM31" s="48"/>
      <c r="YN31" s="48"/>
      <c r="YO31" s="48"/>
      <c r="YP31" s="48"/>
      <c r="YQ31" s="48"/>
      <c r="YR31" s="48"/>
      <c r="YS31" s="48"/>
      <c r="YT31" s="48"/>
      <c r="YU31" s="48"/>
      <c r="YV31" s="48"/>
      <c r="YW31" s="48"/>
      <c r="YX31" s="48"/>
      <c r="YY31" s="48"/>
      <c r="YZ31" s="48"/>
      <c r="ZA31" s="48"/>
      <c r="ZB31" s="48"/>
      <c r="ZC31" s="48"/>
      <c r="ZD31" s="48"/>
      <c r="ZE31" s="48"/>
      <c r="ZF31" s="48"/>
      <c r="ZG31" s="48"/>
      <c r="ZH31" s="48"/>
      <c r="ZI31" s="48"/>
      <c r="ZJ31" s="48"/>
      <c r="ZK31" s="48"/>
      <c r="ZL31" s="48"/>
      <c r="ZM31" s="48"/>
      <c r="ZN31" s="48"/>
      <c r="ZO31" s="48"/>
      <c r="ZP31" s="48"/>
      <c r="ZQ31" s="48"/>
      <c r="ZR31" s="48"/>
      <c r="ZS31" s="48"/>
      <c r="ZT31" s="48"/>
      <c r="ZU31" s="48"/>
      <c r="ZV31" s="48"/>
      <c r="ZW31" s="48"/>
      <c r="ZX31" s="48"/>
      <c r="ZY31" s="48"/>
      <c r="ZZ31" s="48"/>
      <c r="AAA31" s="48"/>
      <c r="AAB31" s="48"/>
      <c r="AAC31" s="48"/>
      <c r="AAD31" s="48"/>
      <c r="AAE31" s="48"/>
      <c r="AAF31" s="48"/>
      <c r="AAG31" s="48"/>
      <c r="AAH31" s="48"/>
      <c r="AAI31" s="48"/>
      <c r="AAJ31" s="48"/>
      <c r="AAK31" s="48"/>
      <c r="AAL31" s="48"/>
      <c r="AAM31" s="48"/>
      <c r="AAN31" s="48"/>
      <c r="AAO31" s="48"/>
      <c r="AAP31" s="48"/>
      <c r="AAQ31" s="48"/>
      <c r="AAR31" s="48"/>
      <c r="AAS31" s="48"/>
      <c r="AAT31" s="48"/>
      <c r="AAU31" s="48"/>
      <c r="AAV31" s="48"/>
      <c r="AAW31" s="48"/>
      <c r="AAX31" s="48"/>
      <c r="AAY31" s="48"/>
      <c r="AAZ31" s="48"/>
      <c r="ABA31" s="48"/>
      <c r="ABB31" s="48"/>
      <c r="ABC31" s="48"/>
      <c r="ABD31" s="48"/>
      <c r="ABE31" s="48"/>
      <c r="ABF31" s="48"/>
      <c r="ABG31" s="48"/>
      <c r="ABH31" s="48"/>
      <c r="ABI31" s="48"/>
      <c r="ABJ31" s="48"/>
      <c r="ABK31" s="48"/>
      <c r="ABL31" s="48"/>
      <c r="ABM31" s="48"/>
      <c r="ABN31" s="48"/>
      <c r="ABO31" s="48"/>
      <c r="ABP31" s="48"/>
      <c r="ABQ31" s="48"/>
      <c r="ABR31" s="48"/>
      <c r="ABS31" s="48"/>
      <c r="ABT31" s="48"/>
      <c r="ABU31" s="48"/>
      <c r="ABV31" s="48"/>
      <c r="ABW31" s="48"/>
      <c r="ABX31" s="48"/>
      <c r="ABY31" s="48"/>
      <c r="ABZ31" s="48"/>
      <c r="ACA31" s="48"/>
      <c r="ACB31" s="48"/>
    </row>
    <row r="32" spans="1:756" ht="15.6" customHeight="1">
      <c r="A32" s="675" t="s">
        <v>12569</v>
      </c>
      <c r="B32" s="749" t="s">
        <v>421</v>
      </c>
      <c r="C32" s="520" t="s">
        <v>17702</v>
      </c>
      <c r="D32" s="543" t="s">
        <v>13850</v>
      </c>
      <c r="E32" s="1188">
        <v>10</v>
      </c>
      <c r="F32" s="1499"/>
      <c r="G32" s="542">
        <v>2.8874999999999993</v>
      </c>
      <c r="H32" s="342">
        <f>IF(G32="","",G32-G32*COMPASS!$U$41)</f>
        <v>2.8874999999999993</v>
      </c>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48"/>
      <c r="BN32" s="48"/>
      <c r="BO32" s="48"/>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48"/>
      <c r="CY32" s="48"/>
      <c r="CZ32" s="48"/>
      <c r="DA32" s="48"/>
      <c r="DB32" s="48"/>
      <c r="DC32" s="48"/>
      <c r="DD32" s="48"/>
      <c r="DE32" s="48"/>
      <c r="DF32" s="48"/>
      <c r="DG32" s="48"/>
      <c r="DH32" s="48"/>
      <c r="DI32" s="48"/>
      <c r="DJ32" s="48"/>
      <c r="DK32" s="48"/>
      <c r="DL32" s="48"/>
      <c r="DM32" s="48"/>
      <c r="DN32" s="48"/>
      <c r="DO32" s="48"/>
      <c r="DP32" s="48"/>
      <c r="DQ32" s="48"/>
      <c r="DR32" s="48"/>
      <c r="DS32" s="48"/>
      <c r="DT32" s="48"/>
      <c r="DU32" s="48"/>
      <c r="DV32" s="48"/>
      <c r="DW32" s="48"/>
      <c r="DX32" s="48"/>
      <c r="DY32" s="48"/>
      <c r="DZ32" s="48"/>
      <c r="EA32" s="48"/>
      <c r="EB32" s="48"/>
      <c r="EC32" s="48"/>
      <c r="ED32" s="48"/>
      <c r="EE32" s="48"/>
      <c r="EF32" s="48"/>
      <c r="EG32" s="48"/>
      <c r="EH32" s="48"/>
      <c r="EI32" s="48"/>
      <c r="EJ32" s="48"/>
      <c r="EK32" s="48"/>
      <c r="EL32" s="48"/>
      <c r="EM32" s="48"/>
      <c r="EN32" s="48"/>
      <c r="EO32" s="48"/>
      <c r="EP32" s="48"/>
      <c r="EQ32" s="48"/>
      <c r="ER32" s="48"/>
      <c r="ES32" s="48"/>
      <c r="ET32" s="48"/>
      <c r="EU32" s="48"/>
      <c r="EV32" s="48"/>
      <c r="EW32" s="48"/>
      <c r="EX32" s="48"/>
      <c r="EY32" s="48"/>
      <c r="EZ32" s="48"/>
      <c r="FA32" s="48"/>
      <c r="FB32" s="48"/>
      <c r="FC32" s="48"/>
      <c r="FD32" s="48"/>
      <c r="FE32" s="48"/>
      <c r="FF32" s="48"/>
      <c r="FG32" s="48"/>
      <c r="FH32" s="48"/>
      <c r="FI32" s="48"/>
      <c r="FJ32" s="48"/>
      <c r="FK32" s="48"/>
      <c r="FL32" s="48"/>
      <c r="FM32" s="48"/>
      <c r="FN32" s="48"/>
      <c r="FO32" s="48"/>
      <c r="FP32" s="48"/>
      <c r="FQ32" s="48"/>
      <c r="FR32" s="48"/>
      <c r="FS32" s="48"/>
      <c r="FT32" s="48"/>
      <c r="FU32" s="48"/>
      <c r="FV32" s="48"/>
      <c r="FW32" s="48"/>
      <c r="FX32" s="48"/>
      <c r="FY32" s="48"/>
      <c r="FZ32" s="48"/>
      <c r="GA32" s="48"/>
      <c r="GB32" s="48"/>
      <c r="GC32" s="48"/>
      <c r="GD32" s="48"/>
      <c r="GE32" s="48"/>
      <c r="GF32" s="48"/>
      <c r="GG32" s="48"/>
      <c r="GH32" s="48"/>
      <c r="GI32" s="48"/>
      <c r="GJ32" s="48"/>
      <c r="GK32" s="48"/>
      <c r="GL32" s="48"/>
      <c r="GM32" s="48"/>
      <c r="GN32" s="48"/>
      <c r="GO32" s="48"/>
      <c r="GP32" s="48"/>
      <c r="GQ32" s="48"/>
      <c r="GR32" s="48"/>
      <c r="GS32" s="48"/>
      <c r="GT32" s="48"/>
      <c r="GU32" s="48"/>
      <c r="GV32" s="48"/>
      <c r="GW32" s="48"/>
      <c r="GX32" s="48"/>
      <c r="GY32" s="48"/>
      <c r="GZ32" s="48"/>
      <c r="HA32" s="48"/>
      <c r="HB32" s="48"/>
      <c r="HC32" s="48"/>
      <c r="HD32" s="48"/>
      <c r="HE32" s="48"/>
      <c r="HF32" s="48"/>
      <c r="HG32" s="48"/>
      <c r="HH32" s="48"/>
      <c r="HI32" s="48"/>
      <c r="HJ32" s="48"/>
      <c r="HK32" s="48"/>
      <c r="HL32" s="48"/>
      <c r="HM32" s="48"/>
      <c r="HN32" s="48"/>
      <c r="HO32" s="48"/>
      <c r="HP32" s="48"/>
      <c r="HQ32" s="48"/>
      <c r="HR32" s="48"/>
      <c r="HS32" s="48"/>
      <c r="HT32" s="48"/>
      <c r="HU32" s="48"/>
      <c r="HV32" s="48"/>
      <c r="HW32" s="48"/>
      <c r="HX32" s="48"/>
      <c r="HY32" s="48"/>
      <c r="HZ32" s="48"/>
      <c r="IA32" s="48"/>
      <c r="IB32" s="48"/>
      <c r="IC32" s="48"/>
      <c r="ID32" s="48"/>
      <c r="IE32" s="48"/>
      <c r="IF32" s="48"/>
      <c r="IG32" s="48"/>
      <c r="IH32" s="48"/>
      <c r="II32" s="48"/>
      <c r="IJ32" s="48"/>
      <c r="IK32" s="48"/>
      <c r="IL32" s="48"/>
      <c r="IM32" s="48"/>
      <c r="IN32" s="48"/>
      <c r="IO32" s="48"/>
      <c r="IP32" s="48"/>
      <c r="IQ32" s="48"/>
      <c r="IR32" s="48"/>
      <c r="IS32" s="48"/>
      <c r="IT32" s="48"/>
      <c r="IU32" s="48"/>
      <c r="IV32" s="48"/>
      <c r="IW32" s="48"/>
      <c r="IX32" s="48"/>
      <c r="IY32" s="48"/>
      <c r="IZ32" s="48"/>
      <c r="JA32" s="48"/>
      <c r="JB32" s="48"/>
      <c r="JC32" s="48"/>
      <c r="JD32" s="48"/>
      <c r="JE32" s="48"/>
      <c r="JF32" s="48"/>
      <c r="JG32" s="48"/>
      <c r="JH32" s="48"/>
      <c r="JI32" s="48"/>
      <c r="JJ32" s="48"/>
      <c r="JK32" s="48"/>
      <c r="JL32" s="48"/>
      <c r="JM32" s="48"/>
      <c r="JN32" s="48"/>
      <c r="JO32" s="48"/>
      <c r="JP32" s="48"/>
      <c r="JQ32" s="48"/>
      <c r="JR32" s="48"/>
      <c r="JS32" s="48"/>
      <c r="JT32" s="48"/>
      <c r="JU32" s="48"/>
      <c r="JV32" s="48"/>
      <c r="JW32" s="48"/>
      <c r="JX32" s="48"/>
      <c r="JY32" s="48"/>
      <c r="JZ32" s="48"/>
      <c r="KA32" s="48"/>
      <c r="KB32" s="48"/>
      <c r="KC32" s="48"/>
      <c r="KD32" s="48"/>
      <c r="KE32" s="48"/>
      <c r="KF32" s="48"/>
      <c r="KG32" s="48"/>
      <c r="KH32" s="48"/>
      <c r="KI32" s="48"/>
      <c r="KJ32" s="48"/>
      <c r="KK32" s="48"/>
      <c r="KL32" s="48"/>
      <c r="KM32" s="48"/>
      <c r="KN32" s="48"/>
      <c r="KO32" s="48"/>
      <c r="KP32" s="48"/>
      <c r="KQ32" s="48"/>
      <c r="KR32" s="48"/>
      <c r="KS32" s="48"/>
      <c r="KT32" s="48"/>
      <c r="KU32" s="48"/>
      <c r="KV32" s="48"/>
      <c r="KW32" s="48"/>
      <c r="KX32" s="48"/>
      <c r="KY32" s="48"/>
      <c r="KZ32" s="48"/>
      <c r="LA32" s="48"/>
      <c r="LB32" s="48"/>
      <c r="LC32" s="48"/>
      <c r="LD32" s="48"/>
      <c r="LE32" s="48"/>
      <c r="LF32" s="48"/>
      <c r="LG32" s="48"/>
      <c r="LH32" s="48"/>
      <c r="LI32" s="48"/>
      <c r="LJ32" s="48"/>
      <c r="LK32" s="48"/>
      <c r="LL32" s="48"/>
      <c r="LM32" s="48"/>
      <c r="LN32" s="48"/>
      <c r="LO32" s="48"/>
      <c r="LP32" s="48"/>
      <c r="LQ32" s="48"/>
      <c r="LR32" s="48"/>
      <c r="LS32" s="48"/>
      <c r="LT32" s="48"/>
      <c r="LU32" s="48"/>
      <c r="LV32" s="48"/>
      <c r="LW32" s="48"/>
      <c r="LX32" s="48"/>
      <c r="LY32" s="48"/>
      <c r="LZ32" s="48"/>
      <c r="MA32" s="48"/>
      <c r="MB32" s="48"/>
      <c r="MC32" s="48"/>
      <c r="MD32" s="48"/>
      <c r="ME32" s="48"/>
      <c r="MF32" s="48"/>
      <c r="MG32" s="48"/>
      <c r="MH32" s="48"/>
      <c r="MI32" s="48"/>
      <c r="MJ32" s="48"/>
      <c r="MK32" s="48"/>
      <c r="ML32" s="48"/>
      <c r="MM32" s="48"/>
      <c r="MN32" s="48"/>
      <c r="MO32" s="48"/>
      <c r="MP32" s="48"/>
      <c r="MQ32" s="48"/>
      <c r="MR32" s="48"/>
      <c r="MS32" s="48"/>
      <c r="MT32" s="48"/>
      <c r="MU32" s="48"/>
      <c r="MV32" s="48"/>
      <c r="MW32" s="48"/>
      <c r="MX32" s="48"/>
      <c r="MY32" s="48"/>
      <c r="MZ32" s="48"/>
      <c r="NA32" s="48"/>
      <c r="NB32" s="48"/>
      <c r="NC32" s="48"/>
      <c r="ND32" s="48"/>
      <c r="NE32" s="48"/>
      <c r="NF32" s="48"/>
      <c r="NG32" s="48"/>
      <c r="NH32" s="48"/>
      <c r="NI32" s="48"/>
      <c r="NJ32" s="48"/>
      <c r="NK32" s="48"/>
      <c r="NL32" s="48"/>
      <c r="NM32" s="48"/>
      <c r="NN32" s="48"/>
      <c r="NO32" s="48"/>
      <c r="NP32" s="48"/>
      <c r="NQ32" s="48"/>
      <c r="NR32" s="48"/>
      <c r="NS32" s="48"/>
      <c r="NT32" s="48"/>
      <c r="NU32" s="48"/>
      <c r="NV32" s="48"/>
      <c r="NW32" s="48"/>
      <c r="NX32" s="48"/>
      <c r="NY32" s="48"/>
      <c r="NZ32" s="48"/>
      <c r="OA32" s="48"/>
      <c r="OB32" s="48"/>
      <c r="OC32" s="48"/>
      <c r="OD32" s="48"/>
      <c r="OE32" s="48"/>
      <c r="OF32" s="48"/>
      <c r="OG32" s="48"/>
      <c r="OH32" s="48"/>
      <c r="OI32" s="48"/>
      <c r="OJ32" s="48"/>
      <c r="OK32" s="48"/>
      <c r="OL32" s="48"/>
      <c r="OM32" s="48"/>
      <c r="ON32" s="48"/>
      <c r="OO32" s="48"/>
      <c r="OP32" s="48"/>
      <c r="OQ32" s="48"/>
      <c r="OR32" s="48"/>
      <c r="OS32" s="48"/>
      <c r="OT32" s="48"/>
      <c r="OU32" s="48"/>
      <c r="OV32" s="48"/>
      <c r="OW32" s="48"/>
      <c r="OX32" s="48"/>
      <c r="OY32" s="48"/>
      <c r="OZ32" s="48"/>
      <c r="PA32" s="48"/>
      <c r="PB32" s="48"/>
      <c r="PC32" s="48"/>
      <c r="PD32" s="48"/>
      <c r="PE32" s="48"/>
      <c r="PF32" s="48"/>
      <c r="PG32" s="48"/>
      <c r="PH32" s="48"/>
      <c r="PI32" s="48"/>
      <c r="PJ32" s="48"/>
      <c r="PK32" s="48"/>
      <c r="PL32" s="48"/>
      <c r="PM32" s="48"/>
      <c r="PN32" s="48"/>
      <c r="PO32" s="48"/>
      <c r="PP32" s="48"/>
      <c r="PQ32" s="48"/>
      <c r="PR32" s="48"/>
      <c r="PS32" s="48"/>
      <c r="PT32" s="48"/>
      <c r="PU32" s="48"/>
      <c r="PV32" s="48"/>
      <c r="PW32" s="48"/>
      <c r="PX32" s="48"/>
      <c r="PY32" s="48"/>
      <c r="PZ32" s="48"/>
      <c r="QA32" s="48"/>
      <c r="QB32" s="48"/>
      <c r="QC32" s="48"/>
      <c r="QD32" s="48"/>
      <c r="QE32" s="48"/>
      <c r="QF32" s="48"/>
      <c r="QG32" s="48"/>
      <c r="QH32" s="48"/>
      <c r="QI32" s="48"/>
      <c r="QJ32" s="48"/>
      <c r="QK32" s="48"/>
      <c r="QL32" s="48"/>
      <c r="QM32" s="48"/>
      <c r="QN32" s="48"/>
      <c r="QO32" s="48"/>
      <c r="QP32" s="48"/>
      <c r="QQ32" s="48"/>
      <c r="QR32" s="48"/>
      <c r="QS32" s="48"/>
      <c r="QT32" s="48"/>
      <c r="QU32" s="48"/>
      <c r="QV32" s="48"/>
      <c r="QW32" s="48"/>
      <c r="QX32" s="48"/>
      <c r="QY32" s="48"/>
      <c r="QZ32" s="48"/>
      <c r="RA32" s="48"/>
      <c r="RB32" s="48"/>
      <c r="RC32" s="48"/>
      <c r="RD32" s="48"/>
      <c r="RE32" s="48"/>
      <c r="RF32" s="48"/>
      <c r="RG32" s="48"/>
      <c r="RH32" s="48"/>
      <c r="RI32" s="48"/>
      <c r="RJ32" s="48"/>
      <c r="RK32" s="48"/>
      <c r="RL32" s="48"/>
      <c r="RM32" s="48"/>
      <c r="RN32" s="48"/>
      <c r="RO32" s="48"/>
      <c r="RP32" s="48"/>
      <c r="RQ32" s="48"/>
      <c r="RR32" s="48"/>
      <c r="RS32" s="48"/>
      <c r="RT32" s="48"/>
      <c r="RU32" s="48"/>
      <c r="RV32" s="48"/>
      <c r="RW32" s="48"/>
      <c r="RX32" s="48"/>
      <c r="RY32" s="48"/>
      <c r="RZ32" s="48"/>
      <c r="SA32" s="48"/>
      <c r="SB32" s="48"/>
      <c r="SC32" s="48"/>
      <c r="SD32" s="48"/>
      <c r="SE32" s="48"/>
      <c r="SF32" s="48"/>
      <c r="SG32" s="48"/>
      <c r="SH32" s="48"/>
      <c r="SI32" s="48"/>
      <c r="SJ32" s="48"/>
      <c r="SK32" s="48"/>
      <c r="SL32" s="48"/>
      <c r="SM32" s="48"/>
      <c r="SN32" s="48"/>
      <c r="SO32" s="48"/>
      <c r="SP32" s="48"/>
      <c r="SQ32" s="48"/>
      <c r="SR32" s="48"/>
      <c r="SS32" s="48"/>
      <c r="ST32" s="48"/>
      <c r="SU32" s="48"/>
      <c r="SV32" s="48"/>
      <c r="SW32" s="48"/>
      <c r="SX32" s="48"/>
      <c r="SY32" s="48"/>
      <c r="SZ32" s="48"/>
      <c r="TA32" s="48"/>
      <c r="TB32" s="48"/>
      <c r="TC32" s="48"/>
      <c r="TD32" s="48"/>
      <c r="TE32" s="48"/>
      <c r="TF32" s="48"/>
      <c r="TG32" s="48"/>
      <c r="TH32" s="48"/>
      <c r="TI32" s="48"/>
      <c r="TJ32" s="48"/>
      <c r="TK32" s="48"/>
      <c r="TL32" s="48"/>
      <c r="TM32" s="48"/>
      <c r="TN32" s="48"/>
      <c r="TO32" s="48"/>
      <c r="TP32" s="48"/>
      <c r="TQ32" s="48"/>
      <c r="TR32" s="48"/>
      <c r="TS32" s="48"/>
      <c r="TT32" s="48"/>
      <c r="TU32" s="48"/>
      <c r="TV32" s="48"/>
      <c r="TW32" s="48"/>
      <c r="TX32" s="48"/>
      <c r="TY32" s="48"/>
      <c r="TZ32" s="48"/>
      <c r="UA32" s="48"/>
      <c r="UB32" s="48"/>
      <c r="UC32" s="48"/>
      <c r="UD32" s="48"/>
      <c r="UE32" s="48"/>
      <c r="UF32" s="48"/>
      <c r="UG32" s="48"/>
      <c r="UH32" s="48"/>
      <c r="UI32" s="48"/>
      <c r="UJ32" s="48"/>
      <c r="UK32" s="48"/>
      <c r="UL32" s="48"/>
      <c r="UM32" s="48"/>
      <c r="UN32" s="48"/>
      <c r="UO32" s="48"/>
      <c r="UP32" s="48"/>
      <c r="UQ32" s="48"/>
      <c r="UR32" s="48"/>
      <c r="US32" s="48"/>
      <c r="UT32" s="48"/>
      <c r="UU32" s="48"/>
      <c r="UV32" s="48"/>
      <c r="UW32" s="48"/>
      <c r="UX32" s="48"/>
      <c r="UY32" s="48"/>
      <c r="UZ32" s="48"/>
      <c r="VA32" s="48"/>
      <c r="VB32" s="48"/>
      <c r="VC32" s="48"/>
      <c r="VD32" s="48"/>
      <c r="VE32" s="48"/>
      <c r="VF32" s="48"/>
      <c r="VG32" s="48"/>
      <c r="VH32" s="48"/>
      <c r="VI32" s="48"/>
      <c r="VJ32" s="48"/>
      <c r="VK32" s="48"/>
      <c r="VL32" s="48"/>
      <c r="VM32" s="48"/>
      <c r="VN32" s="48"/>
      <c r="VO32" s="48"/>
      <c r="VP32" s="48"/>
      <c r="VQ32" s="48"/>
      <c r="VR32" s="48"/>
      <c r="VS32" s="48"/>
      <c r="VT32" s="48"/>
      <c r="VU32" s="48"/>
      <c r="VV32" s="48"/>
      <c r="VW32" s="48"/>
      <c r="VX32" s="48"/>
      <c r="VY32" s="48"/>
      <c r="VZ32" s="48"/>
      <c r="WA32" s="48"/>
      <c r="WB32" s="48"/>
      <c r="WC32" s="48"/>
      <c r="WD32" s="48"/>
      <c r="WE32" s="48"/>
      <c r="WF32" s="48"/>
      <c r="WG32" s="48"/>
      <c r="WH32" s="48"/>
      <c r="WI32" s="48"/>
      <c r="WJ32" s="48"/>
      <c r="WK32" s="48"/>
      <c r="WL32" s="48"/>
      <c r="WM32" s="48"/>
      <c r="WN32" s="48"/>
      <c r="WO32" s="48"/>
      <c r="WP32" s="48"/>
      <c r="WQ32" s="48"/>
      <c r="WR32" s="48"/>
      <c r="WS32" s="48"/>
      <c r="WT32" s="48"/>
      <c r="WU32" s="48"/>
      <c r="WV32" s="48"/>
      <c r="WW32" s="48"/>
      <c r="WX32" s="48"/>
      <c r="WY32" s="48"/>
      <c r="WZ32" s="48"/>
      <c r="XA32" s="48"/>
      <c r="XB32" s="48"/>
      <c r="XC32" s="48"/>
      <c r="XD32" s="48"/>
      <c r="XE32" s="48"/>
      <c r="XF32" s="48"/>
      <c r="XG32" s="48"/>
      <c r="XH32" s="48"/>
      <c r="XI32" s="48"/>
      <c r="XJ32" s="48"/>
      <c r="XK32" s="48"/>
      <c r="XL32" s="48"/>
      <c r="XM32" s="48"/>
      <c r="XN32" s="48"/>
      <c r="XO32" s="48"/>
      <c r="XP32" s="48"/>
      <c r="XQ32" s="48"/>
      <c r="XR32" s="48"/>
      <c r="XS32" s="48"/>
      <c r="XT32" s="48"/>
      <c r="XU32" s="48"/>
      <c r="XV32" s="48"/>
      <c r="XW32" s="48"/>
      <c r="XX32" s="48"/>
      <c r="XY32" s="48"/>
      <c r="XZ32" s="48"/>
      <c r="YA32" s="48"/>
      <c r="YB32" s="48"/>
      <c r="YC32" s="48"/>
      <c r="YD32" s="48"/>
      <c r="YE32" s="48"/>
      <c r="YF32" s="48"/>
      <c r="YG32" s="48"/>
      <c r="YH32" s="48"/>
      <c r="YI32" s="48"/>
      <c r="YJ32" s="48"/>
      <c r="YK32" s="48"/>
      <c r="YL32" s="48"/>
      <c r="YM32" s="48"/>
      <c r="YN32" s="48"/>
      <c r="YO32" s="48"/>
      <c r="YP32" s="48"/>
      <c r="YQ32" s="48"/>
      <c r="YR32" s="48"/>
      <c r="YS32" s="48"/>
      <c r="YT32" s="48"/>
      <c r="YU32" s="48"/>
      <c r="YV32" s="48"/>
      <c r="YW32" s="48"/>
      <c r="YX32" s="48"/>
      <c r="YY32" s="48"/>
      <c r="YZ32" s="48"/>
      <c r="ZA32" s="48"/>
      <c r="ZB32" s="48"/>
      <c r="ZC32" s="48"/>
      <c r="ZD32" s="48"/>
      <c r="ZE32" s="48"/>
      <c r="ZF32" s="48"/>
      <c r="ZG32" s="48"/>
      <c r="ZH32" s="48"/>
      <c r="ZI32" s="48"/>
      <c r="ZJ32" s="48"/>
      <c r="ZK32" s="48"/>
      <c r="ZL32" s="48"/>
      <c r="ZM32" s="48"/>
      <c r="ZN32" s="48"/>
      <c r="ZO32" s="48"/>
      <c r="ZP32" s="48"/>
      <c r="ZQ32" s="48"/>
      <c r="ZR32" s="48"/>
      <c r="ZS32" s="48"/>
      <c r="ZT32" s="48"/>
      <c r="ZU32" s="48"/>
      <c r="ZV32" s="48"/>
      <c r="ZW32" s="48"/>
      <c r="ZX32" s="48"/>
      <c r="ZY32" s="48"/>
      <c r="ZZ32" s="48"/>
      <c r="AAA32" s="48"/>
      <c r="AAB32" s="48"/>
      <c r="AAC32" s="48"/>
      <c r="AAD32" s="48"/>
      <c r="AAE32" s="48"/>
      <c r="AAF32" s="48"/>
      <c r="AAG32" s="48"/>
      <c r="AAH32" s="48"/>
      <c r="AAI32" s="48"/>
      <c r="AAJ32" s="48"/>
      <c r="AAK32" s="48"/>
      <c r="AAL32" s="48"/>
      <c r="AAM32" s="48"/>
      <c r="AAN32" s="48"/>
      <c r="AAO32" s="48"/>
      <c r="AAP32" s="48"/>
      <c r="AAQ32" s="48"/>
      <c r="AAR32" s="48"/>
      <c r="AAS32" s="48"/>
      <c r="AAT32" s="48"/>
      <c r="AAU32" s="48"/>
      <c r="AAV32" s="48"/>
      <c r="AAW32" s="48"/>
      <c r="AAX32" s="48"/>
      <c r="AAY32" s="48"/>
      <c r="AAZ32" s="48"/>
      <c r="ABA32" s="48"/>
      <c r="ABB32" s="48"/>
      <c r="ABC32" s="48"/>
      <c r="ABD32" s="48"/>
      <c r="ABE32" s="48"/>
      <c r="ABF32" s="48"/>
      <c r="ABG32" s="48"/>
      <c r="ABH32" s="48"/>
      <c r="ABI32" s="48"/>
      <c r="ABJ32" s="48"/>
      <c r="ABK32" s="48"/>
      <c r="ABL32" s="48"/>
      <c r="ABM32" s="48"/>
      <c r="ABN32" s="48"/>
      <c r="ABO32" s="48"/>
      <c r="ABP32" s="48"/>
      <c r="ABQ32" s="48"/>
      <c r="ABR32" s="48"/>
      <c r="ABS32" s="48"/>
      <c r="ABT32" s="48"/>
      <c r="ABU32" s="48"/>
      <c r="ABV32" s="48"/>
      <c r="ABW32" s="48"/>
      <c r="ABX32" s="48"/>
      <c r="ABY32" s="48"/>
      <c r="ABZ32" s="48"/>
      <c r="ACA32" s="48"/>
      <c r="ACB32" s="48"/>
    </row>
    <row r="33" spans="1:756" ht="15.6" customHeight="1">
      <c r="A33" s="675" t="s">
        <v>12570</v>
      </c>
      <c r="B33" s="749" t="s">
        <v>421</v>
      </c>
      <c r="C33" s="520" t="s">
        <v>17703</v>
      </c>
      <c r="D33" s="543" t="s">
        <v>13851</v>
      </c>
      <c r="E33" s="1188">
        <v>10</v>
      </c>
      <c r="F33" s="1499"/>
      <c r="G33" s="542">
        <v>2.7124999999999999</v>
      </c>
      <c r="H33" s="342">
        <f>IF(G33="","",G33-G33*COMPASS!$U$41)</f>
        <v>2.7124999999999999</v>
      </c>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8"/>
      <c r="BB33" s="48"/>
      <c r="BC33" s="48"/>
      <c r="BD33" s="48"/>
      <c r="BE33" s="48"/>
      <c r="BF33" s="48"/>
      <c r="BG33" s="48"/>
      <c r="BH33" s="48"/>
      <c r="BI33" s="48"/>
      <c r="BJ33" s="48"/>
      <c r="BK33" s="48"/>
      <c r="BL33" s="48"/>
      <c r="BM33" s="48"/>
      <c r="BN33" s="48"/>
      <c r="BO33" s="48"/>
      <c r="BP33" s="48"/>
      <c r="BQ33" s="48"/>
      <c r="BR33" s="48"/>
      <c r="BS33" s="48"/>
      <c r="BT33" s="48"/>
      <c r="BU33" s="48"/>
      <c r="BV33" s="48"/>
      <c r="BW33" s="48"/>
      <c r="BX33" s="48"/>
      <c r="BY33" s="48"/>
      <c r="BZ33" s="48"/>
      <c r="CA33" s="48"/>
      <c r="CB33" s="48"/>
      <c r="CC33" s="48"/>
      <c r="CD33" s="48"/>
      <c r="CE33" s="48"/>
      <c r="CF33" s="48"/>
      <c r="CG33" s="48"/>
      <c r="CH33" s="48"/>
      <c r="CI33" s="48"/>
      <c r="CJ33" s="48"/>
      <c r="CK33" s="48"/>
      <c r="CL33" s="48"/>
      <c r="CM33" s="48"/>
      <c r="CN33" s="48"/>
      <c r="CO33" s="48"/>
      <c r="CP33" s="48"/>
      <c r="CQ33" s="48"/>
      <c r="CR33" s="48"/>
      <c r="CS33" s="48"/>
      <c r="CT33" s="48"/>
      <c r="CU33" s="48"/>
      <c r="CV33" s="48"/>
      <c r="CW33" s="48"/>
      <c r="CX33" s="48"/>
      <c r="CY33" s="48"/>
      <c r="CZ33" s="48"/>
      <c r="DA33" s="48"/>
      <c r="DB33" s="48"/>
      <c r="DC33" s="48"/>
      <c r="DD33" s="48"/>
      <c r="DE33" s="48"/>
      <c r="DF33" s="48"/>
      <c r="DG33" s="48"/>
      <c r="DH33" s="48"/>
      <c r="DI33" s="48"/>
      <c r="DJ33" s="48"/>
      <c r="DK33" s="48"/>
      <c r="DL33" s="48"/>
      <c r="DM33" s="48"/>
      <c r="DN33" s="48"/>
      <c r="DO33" s="48"/>
      <c r="DP33" s="48"/>
      <c r="DQ33" s="48"/>
      <c r="DR33" s="48"/>
      <c r="DS33" s="48"/>
      <c r="DT33" s="48"/>
      <c r="DU33" s="48"/>
      <c r="DV33" s="48"/>
      <c r="DW33" s="48"/>
      <c r="DX33" s="48"/>
      <c r="DY33" s="48"/>
      <c r="DZ33" s="48"/>
      <c r="EA33" s="48"/>
      <c r="EB33" s="48"/>
      <c r="EC33" s="48"/>
      <c r="ED33" s="48"/>
      <c r="EE33" s="48"/>
      <c r="EF33" s="48"/>
      <c r="EG33" s="48"/>
      <c r="EH33" s="48"/>
      <c r="EI33" s="48"/>
      <c r="EJ33" s="48"/>
      <c r="EK33" s="48"/>
      <c r="EL33" s="48"/>
      <c r="EM33" s="48"/>
      <c r="EN33" s="48"/>
      <c r="EO33" s="48"/>
      <c r="EP33" s="48"/>
      <c r="EQ33" s="48"/>
      <c r="ER33" s="48"/>
      <c r="ES33" s="48"/>
      <c r="ET33" s="48"/>
      <c r="EU33" s="48"/>
      <c r="EV33" s="48"/>
      <c r="EW33" s="48"/>
      <c r="EX33" s="48"/>
      <c r="EY33" s="48"/>
      <c r="EZ33" s="48"/>
      <c r="FA33" s="48"/>
      <c r="FB33" s="48"/>
      <c r="FC33" s="48"/>
      <c r="FD33" s="48"/>
      <c r="FE33" s="48"/>
      <c r="FF33" s="48"/>
      <c r="FG33" s="48"/>
      <c r="FH33" s="48"/>
      <c r="FI33" s="48"/>
      <c r="FJ33" s="48"/>
      <c r="FK33" s="48"/>
      <c r="FL33" s="48"/>
      <c r="FM33" s="48"/>
      <c r="FN33" s="48"/>
      <c r="FO33" s="48"/>
      <c r="FP33" s="48"/>
      <c r="FQ33" s="48"/>
      <c r="FR33" s="48"/>
      <c r="FS33" s="48"/>
      <c r="FT33" s="48"/>
      <c r="FU33" s="48"/>
      <c r="FV33" s="48"/>
      <c r="FW33" s="48"/>
      <c r="FX33" s="48"/>
      <c r="FY33" s="48"/>
      <c r="FZ33" s="48"/>
      <c r="GA33" s="48"/>
      <c r="GB33" s="48"/>
      <c r="GC33" s="48"/>
      <c r="GD33" s="48"/>
      <c r="GE33" s="48"/>
      <c r="GF33" s="48"/>
      <c r="GG33" s="48"/>
      <c r="GH33" s="48"/>
      <c r="GI33" s="48"/>
      <c r="GJ33" s="48"/>
      <c r="GK33" s="48"/>
      <c r="GL33" s="48"/>
      <c r="GM33" s="48"/>
      <c r="GN33" s="48"/>
      <c r="GO33" s="48"/>
      <c r="GP33" s="48"/>
      <c r="GQ33" s="48"/>
      <c r="GR33" s="48"/>
      <c r="GS33" s="48"/>
      <c r="GT33" s="48"/>
      <c r="GU33" s="48"/>
      <c r="GV33" s="48"/>
      <c r="GW33" s="48"/>
      <c r="GX33" s="48"/>
      <c r="GY33" s="48"/>
      <c r="GZ33" s="48"/>
      <c r="HA33" s="48"/>
      <c r="HB33" s="48"/>
      <c r="HC33" s="48"/>
      <c r="HD33" s="48"/>
      <c r="HE33" s="48"/>
      <c r="HF33" s="48"/>
      <c r="HG33" s="48"/>
      <c r="HH33" s="48"/>
      <c r="HI33" s="48"/>
      <c r="HJ33" s="48"/>
      <c r="HK33" s="48"/>
      <c r="HL33" s="48"/>
      <c r="HM33" s="48"/>
      <c r="HN33" s="48"/>
      <c r="HO33" s="48"/>
      <c r="HP33" s="48"/>
      <c r="HQ33" s="48"/>
      <c r="HR33" s="48"/>
      <c r="HS33" s="48"/>
      <c r="HT33" s="48"/>
      <c r="HU33" s="48"/>
      <c r="HV33" s="48"/>
      <c r="HW33" s="48"/>
      <c r="HX33" s="48"/>
      <c r="HY33" s="48"/>
      <c r="HZ33" s="48"/>
      <c r="IA33" s="48"/>
      <c r="IB33" s="48"/>
      <c r="IC33" s="48"/>
      <c r="ID33" s="48"/>
      <c r="IE33" s="48"/>
      <c r="IF33" s="48"/>
      <c r="IG33" s="48"/>
      <c r="IH33" s="48"/>
      <c r="II33" s="48"/>
      <c r="IJ33" s="48"/>
      <c r="IK33" s="48"/>
      <c r="IL33" s="48"/>
      <c r="IM33" s="48"/>
      <c r="IN33" s="48"/>
      <c r="IO33" s="48"/>
      <c r="IP33" s="48"/>
      <c r="IQ33" s="48"/>
      <c r="IR33" s="48"/>
      <c r="IS33" s="48"/>
      <c r="IT33" s="48"/>
      <c r="IU33" s="48"/>
      <c r="IV33" s="48"/>
      <c r="IW33" s="48"/>
      <c r="IX33" s="48"/>
      <c r="IY33" s="48"/>
      <c r="IZ33" s="48"/>
      <c r="JA33" s="48"/>
      <c r="JB33" s="48"/>
      <c r="JC33" s="48"/>
      <c r="JD33" s="48"/>
      <c r="JE33" s="48"/>
      <c r="JF33" s="48"/>
      <c r="JG33" s="48"/>
      <c r="JH33" s="48"/>
      <c r="JI33" s="48"/>
      <c r="JJ33" s="48"/>
      <c r="JK33" s="48"/>
      <c r="JL33" s="48"/>
      <c r="JM33" s="48"/>
      <c r="JN33" s="48"/>
      <c r="JO33" s="48"/>
      <c r="JP33" s="48"/>
      <c r="JQ33" s="48"/>
      <c r="JR33" s="48"/>
      <c r="JS33" s="48"/>
      <c r="JT33" s="48"/>
      <c r="JU33" s="48"/>
      <c r="JV33" s="48"/>
      <c r="JW33" s="48"/>
      <c r="JX33" s="48"/>
      <c r="JY33" s="48"/>
      <c r="JZ33" s="48"/>
      <c r="KA33" s="48"/>
      <c r="KB33" s="48"/>
      <c r="KC33" s="48"/>
      <c r="KD33" s="48"/>
      <c r="KE33" s="48"/>
      <c r="KF33" s="48"/>
      <c r="KG33" s="48"/>
      <c r="KH33" s="48"/>
      <c r="KI33" s="48"/>
      <c r="KJ33" s="48"/>
      <c r="KK33" s="48"/>
      <c r="KL33" s="48"/>
      <c r="KM33" s="48"/>
      <c r="KN33" s="48"/>
      <c r="KO33" s="48"/>
      <c r="KP33" s="48"/>
      <c r="KQ33" s="48"/>
      <c r="KR33" s="48"/>
      <c r="KS33" s="48"/>
      <c r="KT33" s="48"/>
      <c r="KU33" s="48"/>
      <c r="KV33" s="48"/>
      <c r="KW33" s="48"/>
      <c r="KX33" s="48"/>
      <c r="KY33" s="48"/>
      <c r="KZ33" s="48"/>
      <c r="LA33" s="48"/>
      <c r="LB33" s="48"/>
      <c r="LC33" s="48"/>
      <c r="LD33" s="48"/>
      <c r="LE33" s="48"/>
      <c r="LF33" s="48"/>
      <c r="LG33" s="48"/>
      <c r="LH33" s="48"/>
      <c r="LI33" s="48"/>
      <c r="LJ33" s="48"/>
      <c r="LK33" s="48"/>
      <c r="LL33" s="48"/>
      <c r="LM33" s="48"/>
      <c r="LN33" s="48"/>
      <c r="LO33" s="48"/>
      <c r="LP33" s="48"/>
      <c r="LQ33" s="48"/>
      <c r="LR33" s="48"/>
      <c r="LS33" s="48"/>
      <c r="LT33" s="48"/>
      <c r="LU33" s="48"/>
      <c r="LV33" s="48"/>
      <c r="LW33" s="48"/>
      <c r="LX33" s="48"/>
      <c r="LY33" s="48"/>
      <c r="LZ33" s="48"/>
      <c r="MA33" s="48"/>
      <c r="MB33" s="48"/>
      <c r="MC33" s="48"/>
      <c r="MD33" s="48"/>
      <c r="ME33" s="48"/>
      <c r="MF33" s="48"/>
      <c r="MG33" s="48"/>
      <c r="MH33" s="48"/>
      <c r="MI33" s="48"/>
      <c r="MJ33" s="48"/>
      <c r="MK33" s="48"/>
      <c r="ML33" s="48"/>
      <c r="MM33" s="48"/>
      <c r="MN33" s="48"/>
      <c r="MO33" s="48"/>
      <c r="MP33" s="48"/>
      <c r="MQ33" s="48"/>
      <c r="MR33" s="48"/>
      <c r="MS33" s="48"/>
      <c r="MT33" s="48"/>
      <c r="MU33" s="48"/>
      <c r="MV33" s="48"/>
      <c r="MW33" s="48"/>
      <c r="MX33" s="48"/>
      <c r="MY33" s="48"/>
      <c r="MZ33" s="48"/>
      <c r="NA33" s="48"/>
      <c r="NB33" s="48"/>
      <c r="NC33" s="48"/>
      <c r="ND33" s="48"/>
      <c r="NE33" s="48"/>
      <c r="NF33" s="48"/>
      <c r="NG33" s="48"/>
      <c r="NH33" s="48"/>
      <c r="NI33" s="48"/>
      <c r="NJ33" s="48"/>
      <c r="NK33" s="48"/>
      <c r="NL33" s="48"/>
      <c r="NM33" s="48"/>
      <c r="NN33" s="48"/>
      <c r="NO33" s="48"/>
      <c r="NP33" s="48"/>
      <c r="NQ33" s="48"/>
      <c r="NR33" s="48"/>
      <c r="NS33" s="48"/>
      <c r="NT33" s="48"/>
      <c r="NU33" s="48"/>
      <c r="NV33" s="48"/>
      <c r="NW33" s="48"/>
      <c r="NX33" s="48"/>
      <c r="NY33" s="48"/>
      <c r="NZ33" s="48"/>
      <c r="OA33" s="48"/>
      <c r="OB33" s="48"/>
      <c r="OC33" s="48"/>
      <c r="OD33" s="48"/>
      <c r="OE33" s="48"/>
      <c r="OF33" s="48"/>
      <c r="OG33" s="48"/>
      <c r="OH33" s="48"/>
      <c r="OI33" s="48"/>
      <c r="OJ33" s="48"/>
      <c r="OK33" s="48"/>
      <c r="OL33" s="48"/>
      <c r="OM33" s="48"/>
      <c r="ON33" s="48"/>
      <c r="OO33" s="48"/>
      <c r="OP33" s="48"/>
      <c r="OQ33" s="48"/>
      <c r="OR33" s="48"/>
      <c r="OS33" s="48"/>
      <c r="OT33" s="48"/>
      <c r="OU33" s="48"/>
      <c r="OV33" s="48"/>
      <c r="OW33" s="48"/>
      <c r="OX33" s="48"/>
      <c r="OY33" s="48"/>
      <c r="OZ33" s="48"/>
      <c r="PA33" s="48"/>
      <c r="PB33" s="48"/>
      <c r="PC33" s="48"/>
      <c r="PD33" s="48"/>
      <c r="PE33" s="48"/>
      <c r="PF33" s="48"/>
      <c r="PG33" s="48"/>
      <c r="PH33" s="48"/>
      <c r="PI33" s="48"/>
      <c r="PJ33" s="48"/>
      <c r="PK33" s="48"/>
      <c r="PL33" s="48"/>
      <c r="PM33" s="48"/>
      <c r="PN33" s="48"/>
      <c r="PO33" s="48"/>
      <c r="PP33" s="48"/>
      <c r="PQ33" s="48"/>
      <c r="PR33" s="48"/>
      <c r="PS33" s="48"/>
      <c r="PT33" s="48"/>
      <c r="PU33" s="48"/>
      <c r="PV33" s="48"/>
      <c r="PW33" s="48"/>
      <c r="PX33" s="48"/>
      <c r="PY33" s="48"/>
      <c r="PZ33" s="48"/>
      <c r="QA33" s="48"/>
      <c r="QB33" s="48"/>
      <c r="QC33" s="48"/>
      <c r="QD33" s="48"/>
      <c r="QE33" s="48"/>
      <c r="QF33" s="48"/>
      <c r="QG33" s="48"/>
      <c r="QH33" s="48"/>
      <c r="QI33" s="48"/>
      <c r="QJ33" s="48"/>
      <c r="QK33" s="48"/>
      <c r="QL33" s="48"/>
      <c r="QM33" s="48"/>
      <c r="QN33" s="48"/>
      <c r="QO33" s="48"/>
      <c r="QP33" s="48"/>
      <c r="QQ33" s="48"/>
      <c r="QR33" s="48"/>
      <c r="QS33" s="48"/>
      <c r="QT33" s="48"/>
      <c r="QU33" s="48"/>
      <c r="QV33" s="48"/>
      <c r="QW33" s="48"/>
      <c r="QX33" s="48"/>
      <c r="QY33" s="48"/>
      <c r="QZ33" s="48"/>
      <c r="RA33" s="48"/>
      <c r="RB33" s="48"/>
      <c r="RC33" s="48"/>
      <c r="RD33" s="48"/>
      <c r="RE33" s="48"/>
      <c r="RF33" s="48"/>
      <c r="RG33" s="48"/>
      <c r="RH33" s="48"/>
      <c r="RI33" s="48"/>
      <c r="RJ33" s="48"/>
      <c r="RK33" s="48"/>
      <c r="RL33" s="48"/>
      <c r="RM33" s="48"/>
      <c r="RN33" s="48"/>
      <c r="RO33" s="48"/>
      <c r="RP33" s="48"/>
      <c r="RQ33" s="48"/>
      <c r="RR33" s="48"/>
      <c r="RS33" s="48"/>
      <c r="RT33" s="48"/>
      <c r="RU33" s="48"/>
      <c r="RV33" s="48"/>
      <c r="RW33" s="48"/>
      <c r="RX33" s="48"/>
      <c r="RY33" s="48"/>
      <c r="RZ33" s="48"/>
      <c r="SA33" s="48"/>
      <c r="SB33" s="48"/>
      <c r="SC33" s="48"/>
      <c r="SD33" s="48"/>
      <c r="SE33" s="48"/>
      <c r="SF33" s="48"/>
      <c r="SG33" s="48"/>
      <c r="SH33" s="48"/>
      <c r="SI33" s="48"/>
      <c r="SJ33" s="48"/>
      <c r="SK33" s="48"/>
      <c r="SL33" s="48"/>
      <c r="SM33" s="48"/>
      <c r="SN33" s="48"/>
      <c r="SO33" s="48"/>
      <c r="SP33" s="48"/>
      <c r="SQ33" s="48"/>
      <c r="SR33" s="48"/>
      <c r="SS33" s="48"/>
      <c r="ST33" s="48"/>
      <c r="SU33" s="48"/>
      <c r="SV33" s="48"/>
      <c r="SW33" s="48"/>
      <c r="SX33" s="48"/>
      <c r="SY33" s="48"/>
      <c r="SZ33" s="48"/>
      <c r="TA33" s="48"/>
      <c r="TB33" s="48"/>
      <c r="TC33" s="48"/>
      <c r="TD33" s="48"/>
      <c r="TE33" s="48"/>
      <c r="TF33" s="48"/>
      <c r="TG33" s="48"/>
      <c r="TH33" s="48"/>
      <c r="TI33" s="48"/>
      <c r="TJ33" s="48"/>
      <c r="TK33" s="48"/>
      <c r="TL33" s="48"/>
      <c r="TM33" s="48"/>
      <c r="TN33" s="48"/>
      <c r="TO33" s="48"/>
      <c r="TP33" s="48"/>
      <c r="TQ33" s="48"/>
      <c r="TR33" s="48"/>
      <c r="TS33" s="48"/>
      <c r="TT33" s="48"/>
      <c r="TU33" s="48"/>
      <c r="TV33" s="48"/>
      <c r="TW33" s="48"/>
      <c r="TX33" s="48"/>
      <c r="TY33" s="48"/>
      <c r="TZ33" s="48"/>
      <c r="UA33" s="48"/>
      <c r="UB33" s="48"/>
      <c r="UC33" s="48"/>
      <c r="UD33" s="48"/>
      <c r="UE33" s="48"/>
      <c r="UF33" s="48"/>
      <c r="UG33" s="48"/>
      <c r="UH33" s="48"/>
      <c r="UI33" s="48"/>
      <c r="UJ33" s="48"/>
      <c r="UK33" s="48"/>
      <c r="UL33" s="48"/>
      <c r="UM33" s="48"/>
      <c r="UN33" s="48"/>
      <c r="UO33" s="48"/>
      <c r="UP33" s="48"/>
      <c r="UQ33" s="48"/>
      <c r="UR33" s="48"/>
      <c r="US33" s="48"/>
      <c r="UT33" s="48"/>
      <c r="UU33" s="48"/>
      <c r="UV33" s="48"/>
      <c r="UW33" s="48"/>
      <c r="UX33" s="48"/>
      <c r="UY33" s="48"/>
      <c r="UZ33" s="48"/>
      <c r="VA33" s="48"/>
      <c r="VB33" s="48"/>
      <c r="VC33" s="48"/>
      <c r="VD33" s="48"/>
      <c r="VE33" s="48"/>
      <c r="VF33" s="48"/>
      <c r="VG33" s="48"/>
      <c r="VH33" s="48"/>
      <c r="VI33" s="48"/>
      <c r="VJ33" s="48"/>
      <c r="VK33" s="48"/>
      <c r="VL33" s="48"/>
      <c r="VM33" s="48"/>
      <c r="VN33" s="48"/>
      <c r="VO33" s="48"/>
      <c r="VP33" s="48"/>
      <c r="VQ33" s="48"/>
      <c r="VR33" s="48"/>
      <c r="VS33" s="48"/>
      <c r="VT33" s="48"/>
      <c r="VU33" s="48"/>
      <c r="VV33" s="48"/>
      <c r="VW33" s="48"/>
      <c r="VX33" s="48"/>
      <c r="VY33" s="48"/>
      <c r="VZ33" s="48"/>
      <c r="WA33" s="48"/>
      <c r="WB33" s="48"/>
      <c r="WC33" s="48"/>
      <c r="WD33" s="48"/>
      <c r="WE33" s="48"/>
      <c r="WF33" s="48"/>
      <c r="WG33" s="48"/>
      <c r="WH33" s="48"/>
      <c r="WI33" s="48"/>
      <c r="WJ33" s="48"/>
      <c r="WK33" s="48"/>
      <c r="WL33" s="48"/>
      <c r="WM33" s="48"/>
      <c r="WN33" s="48"/>
      <c r="WO33" s="48"/>
      <c r="WP33" s="48"/>
      <c r="WQ33" s="48"/>
      <c r="WR33" s="48"/>
      <c r="WS33" s="48"/>
      <c r="WT33" s="48"/>
      <c r="WU33" s="48"/>
      <c r="WV33" s="48"/>
      <c r="WW33" s="48"/>
      <c r="WX33" s="48"/>
      <c r="WY33" s="48"/>
      <c r="WZ33" s="48"/>
      <c r="XA33" s="48"/>
      <c r="XB33" s="48"/>
      <c r="XC33" s="48"/>
      <c r="XD33" s="48"/>
      <c r="XE33" s="48"/>
      <c r="XF33" s="48"/>
      <c r="XG33" s="48"/>
      <c r="XH33" s="48"/>
      <c r="XI33" s="48"/>
      <c r="XJ33" s="48"/>
      <c r="XK33" s="48"/>
      <c r="XL33" s="48"/>
      <c r="XM33" s="48"/>
      <c r="XN33" s="48"/>
      <c r="XO33" s="48"/>
      <c r="XP33" s="48"/>
      <c r="XQ33" s="48"/>
      <c r="XR33" s="48"/>
      <c r="XS33" s="48"/>
      <c r="XT33" s="48"/>
      <c r="XU33" s="48"/>
      <c r="XV33" s="48"/>
      <c r="XW33" s="48"/>
      <c r="XX33" s="48"/>
      <c r="XY33" s="48"/>
      <c r="XZ33" s="48"/>
      <c r="YA33" s="48"/>
      <c r="YB33" s="48"/>
      <c r="YC33" s="48"/>
      <c r="YD33" s="48"/>
      <c r="YE33" s="48"/>
      <c r="YF33" s="48"/>
      <c r="YG33" s="48"/>
      <c r="YH33" s="48"/>
      <c r="YI33" s="48"/>
      <c r="YJ33" s="48"/>
      <c r="YK33" s="48"/>
      <c r="YL33" s="48"/>
      <c r="YM33" s="48"/>
      <c r="YN33" s="48"/>
      <c r="YO33" s="48"/>
      <c r="YP33" s="48"/>
      <c r="YQ33" s="48"/>
      <c r="YR33" s="48"/>
      <c r="YS33" s="48"/>
      <c r="YT33" s="48"/>
      <c r="YU33" s="48"/>
      <c r="YV33" s="48"/>
      <c r="YW33" s="48"/>
      <c r="YX33" s="48"/>
      <c r="YY33" s="48"/>
      <c r="YZ33" s="48"/>
      <c r="ZA33" s="48"/>
      <c r="ZB33" s="48"/>
      <c r="ZC33" s="48"/>
      <c r="ZD33" s="48"/>
      <c r="ZE33" s="48"/>
      <c r="ZF33" s="48"/>
      <c r="ZG33" s="48"/>
      <c r="ZH33" s="48"/>
      <c r="ZI33" s="48"/>
      <c r="ZJ33" s="48"/>
      <c r="ZK33" s="48"/>
      <c r="ZL33" s="48"/>
      <c r="ZM33" s="48"/>
      <c r="ZN33" s="48"/>
      <c r="ZO33" s="48"/>
      <c r="ZP33" s="48"/>
      <c r="ZQ33" s="48"/>
      <c r="ZR33" s="48"/>
      <c r="ZS33" s="48"/>
      <c r="ZT33" s="48"/>
      <c r="ZU33" s="48"/>
      <c r="ZV33" s="48"/>
      <c r="ZW33" s="48"/>
      <c r="ZX33" s="48"/>
      <c r="ZY33" s="48"/>
      <c r="ZZ33" s="48"/>
      <c r="AAA33" s="48"/>
      <c r="AAB33" s="48"/>
      <c r="AAC33" s="48"/>
      <c r="AAD33" s="48"/>
      <c r="AAE33" s="48"/>
      <c r="AAF33" s="48"/>
      <c r="AAG33" s="48"/>
      <c r="AAH33" s="48"/>
      <c r="AAI33" s="48"/>
      <c r="AAJ33" s="48"/>
      <c r="AAK33" s="48"/>
      <c r="AAL33" s="48"/>
      <c r="AAM33" s="48"/>
      <c r="AAN33" s="48"/>
      <c r="AAO33" s="48"/>
      <c r="AAP33" s="48"/>
      <c r="AAQ33" s="48"/>
      <c r="AAR33" s="48"/>
      <c r="AAS33" s="48"/>
      <c r="AAT33" s="48"/>
      <c r="AAU33" s="48"/>
      <c r="AAV33" s="48"/>
      <c r="AAW33" s="48"/>
      <c r="AAX33" s="48"/>
      <c r="AAY33" s="48"/>
      <c r="AAZ33" s="48"/>
      <c r="ABA33" s="48"/>
      <c r="ABB33" s="48"/>
      <c r="ABC33" s="48"/>
      <c r="ABD33" s="48"/>
      <c r="ABE33" s="48"/>
      <c r="ABF33" s="48"/>
      <c r="ABG33" s="48"/>
      <c r="ABH33" s="48"/>
      <c r="ABI33" s="48"/>
      <c r="ABJ33" s="48"/>
      <c r="ABK33" s="48"/>
      <c r="ABL33" s="48"/>
      <c r="ABM33" s="48"/>
      <c r="ABN33" s="48"/>
      <c r="ABO33" s="48"/>
      <c r="ABP33" s="48"/>
      <c r="ABQ33" s="48"/>
      <c r="ABR33" s="48"/>
      <c r="ABS33" s="48"/>
      <c r="ABT33" s="48"/>
      <c r="ABU33" s="48"/>
      <c r="ABV33" s="48"/>
      <c r="ABW33" s="48"/>
      <c r="ABX33" s="48"/>
      <c r="ABY33" s="48"/>
      <c r="ABZ33" s="48"/>
      <c r="ACA33" s="48"/>
      <c r="ACB33" s="48"/>
    </row>
    <row r="34" spans="1:756" ht="15.6" customHeight="1">
      <c r="A34" s="675" t="s">
        <v>12571</v>
      </c>
      <c r="B34" s="749" t="s">
        <v>421</v>
      </c>
      <c r="C34" s="520" t="s">
        <v>17704</v>
      </c>
      <c r="D34" s="543" t="s">
        <v>13852</v>
      </c>
      <c r="E34" s="1188">
        <v>10</v>
      </c>
      <c r="F34" s="1499"/>
      <c r="G34" s="542">
        <v>2.84375</v>
      </c>
      <c r="H34" s="342">
        <f>IF(G34="","",G34-G34*COMPASS!$U$41)</f>
        <v>2.84375</v>
      </c>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48"/>
      <c r="BI34" s="48"/>
      <c r="BJ34" s="48"/>
      <c r="BK34" s="48"/>
      <c r="BL34" s="48"/>
      <c r="BM34" s="48"/>
      <c r="BN34" s="48"/>
      <c r="BO34" s="48"/>
      <c r="BP34" s="48"/>
      <c r="BQ34" s="48"/>
      <c r="BR34" s="48"/>
      <c r="BS34" s="48"/>
      <c r="BT34" s="48"/>
      <c r="BU34" s="48"/>
      <c r="BV34" s="48"/>
      <c r="BW34" s="48"/>
      <c r="BX34" s="48"/>
      <c r="BY34" s="48"/>
      <c r="BZ34" s="48"/>
      <c r="CA34" s="48"/>
      <c r="CB34" s="48"/>
      <c r="CC34" s="48"/>
      <c r="CD34" s="48"/>
      <c r="CE34" s="48"/>
      <c r="CF34" s="48"/>
      <c r="CG34" s="48"/>
      <c r="CH34" s="48"/>
      <c r="CI34" s="48"/>
      <c r="CJ34" s="48"/>
      <c r="CK34" s="48"/>
      <c r="CL34" s="48"/>
      <c r="CM34" s="48"/>
      <c r="CN34" s="48"/>
      <c r="CO34" s="48"/>
      <c r="CP34" s="48"/>
      <c r="CQ34" s="48"/>
      <c r="CR34" s="48"/>
      <c r="CS34" s="48"/>
      <c r="CT34" s="48"/>
      <c r="CU34" s="48"/>
      <c r="CV34" s="48"/>
      <c r="CW34" s="48"/>
      <c r="CX34" s="48"/>
      <c r="CY34" s="48"/>
      <c r="CZ34" s="48"/>
      <c r="DA34" s="48"/>
      <c r="DB34" s="48"/>
      <c r="DC34" s="48"/>
      <c r="DD34" s="48"/>
      <c r="DE34" s="48"/>
      <c r="DF34" s="48"/>
      <c r="DG34" s="48"/>
      <c r="DH34" s="48"/>
      <c r="DI34" s="48"/>
      <c r="DJ34" s="48"/>
      <c r="DK34" s="48"/>
      <c r="DL34" s="48"/>
      <c r="DM34" s="48"/>
      <c r="DN34" s="48"/>
      <c r="DO34" s="48"/>
      <c r="DP34" s="48"/>
      <c r="DQ34" s="48"/>
      <c r="DR34" s="48"/>
      <c r="DS34" s="48"/>
      <c r="DT34" s="48"/>
      <c r="DU34" s="48"/>
      <c r="DV34" s="48"/>
      <c r="DW34" s="48"/>
      <c r="DX34" s="48"/>
      <c r="DY34" s="48"/>
      <c r="DZ34" s="48"/>
      <c r="EA34" s="48"/>
      <c r="EB34" s="48"/>
      <c r="EC34" s="48"/>
      <c r="ED34" s="48"/>
      <c r="EE34" s="48"/>
      <c r="EF34" s="48"/>
      <c r="EG34" s="48"/>
      <c r="EH34" s="48"/>
      <c r="EI34" s="48"/>
      <c r="EJ34" s="48"/>
      <c r="EK34" s="48"/>
      <c r="EL34" s="48"/>
      <c r="EM34" s="48"/>
      <c r="EN34" s="48"/>
      <c r="EO34" s="48"/>
      <c r="EP34" s="48"/>
      <c r="EQ34" s="48"/>
      <c r="ER34" s="48"/>
      <c r="ES34" s="48"/>
      <c r="ET34" s="48"/>
      <c r="EU34" s="48"/>
      <c r="EV34" s="48"/>
      <c r="EW34" s="48"/>
      <c r="EX34" s="48"/>
      <c r="EY34" s="48"/>
      <c r="EZ34" s="48"/>
      <c r="FA34" s="48"/>
      <c r="FB34" s="48"/>
      <c r="FC34" s="48"/>
      <c r="FD34" s="48"/>
      <c r="FE34" s="48"/>
      <c r="FF34" s="48"/>
      <c r="FG34" s="48"/>
      <c r="FH34" s="48"/>
      <c r="FI34" s="48"/>
      <c r="FJ34" s="48"/>
      <c r="FK34" s="48"/>
      <c r="FL34" s="48"/>
      <c r="FM34" s="48"/>
      <c r="FN34" s="48"/>
      <c r="FO34" s="48"/>
      <c r="FP34" s="48"/>
      <c r="FQ34" s="48"/>
      <c r="FR34" s="48"/>
      <c r="FS34" s="48"/>
      <c r="FT34" s="48"/>
      <c r="FU34" s="48"/>
      <c r="FV34" s="48"/>
      <c r="FW34" s="48"/>
      <c r="FX34" s="48"/>
      <c r="FY34" s="48"/>
      <c r="FZ34" s="48"/>
      <c r="GA34" s="48"/>
      <c r="GB34" s="48"/>
      <c r="GC34" s="48"/>
      <c r="GD34" s="48"/>
      <c r="GE34" s="48"/>
      <c r="GF34" s="48"/>
      <c r="GG34" s="48"/>
      <c r="GH34" s="48"/>
      <c r="GI34" s="48"/>
      <c r="GJ34" s="48"/>
      <c r="GK34" s="48"/>
      <c r="GL34" s="48"/>
      <c r="GM34" s="48"/>
      <c r="GN34" s="48"/>
      <c r="GO34" s="48"/>
      <c r="GP34" s="48"/>
      <c r="GQ34" s="48"/>
      <c r="GR34" s="48"/>
      <c r="GS34" s="48"/>
      <c r="GT34" s="48"/>
      <c r="GU34" s="48"/>
      <c r="GV34" s="48"/>
      <c r="GW34" s="48"/>
      <c r="GX34" s="48"/>
      <c r="GY34" s="48"/>
      <c r="GZ34" s="48"/>
      <c r="HA34" s="48"/>
      <c r="HB34" s="48"/>
      <c r="HC34" s="48"/>
      <c r="HD34" s="48"/>
      <c r="HE34" s="48"/>
      <c r="HF34" s="48"/>
      <c r="HG34" s="48"/>
      <c r="HH34" s="48"/>
      <c r="HI34" s="48"/>
      <c r="HJ34" s="48"/>
      <c r="HK34" s="48"/>
      <c r="HL34" s="48"/>
      <c r="HM34" s="48"/>
      <c r="HN34" s="48"/>
      <c r="HO34" s="48"/>
      <c r="HP34" s="48"/>
      <c r="HQ34" s="48"/>
      <c r="HR34" s="48"/>
      <c r="HS34" s="48"/>
      <c r="HT34" s="48"/>
      <c r="HU34" s="48"/>
      <c r="HV34" s="48"/>
      <c r="HW34" s="48"/>
      <c r="HX34" s="48"/>
      <c r="HY34" s="48"/>
      <c r="HZ34" s="48"/>
      <c r="IA34" s="48"/>
      <c r="IB34" s="48"/>
      <c r="IC34" s="48"/>
      <c r="ID34" s="48"/>
      <c r="IE34" s="48"/>
      <c r="IF34" s="48"/>
      <c r="IG34" s="48"/>
      <c r="IH34" s="48"/>
      <c r="II34" s="48"/>
      <c r="IJ34" s="48"/>
      <c r="IK34" s="48"/>
      <c r="IL34" s="48"/>
      <c r="IM34" s="48"/>
      <c r="IN34" s="48"/>
      <c r="IO34" s="48"/>
      <c r="IP34" s="48"/>
      <c r="IQ34" s="48"/>
      <c r="IR34" s="48"/>
      <c r="IS34" s="48"/>
      <c r="IT34" s="48"/>
      <c r="IU34" s="48"/>
      <c r="IV34" s="48"/>
      <c r="IW34" s="48"/>
      <c r="IX34" s="48"/>
      <c r="IY34" s="48"/>
      <c r="IZ34" s="48"/>
      <c r="JA34" s="48"/>
      <c r="JB34" s="48"/>
      <c r="JC34" s="48"/>
      <c r="JD34" s="48"/>
      <c r="JE34" s="48"/>
      <c r="JF34" s="48"/>
      <c r="JG34" s="48"/>
      <c r="JH34" s="48"/>
      <c r="JI34" s="48"/>
      <c r="JJ34" s="48"/>
      <c r="JK34" s="48"/>
      <c r="JL34" s="48"/>
      <c r="JM34" s="48"/>
      <c r="JN34" s="48"/>
      <c r="JO34" s="48"/>
      <c r="JP34" s="48"/>
      <c r="JQ34" s="48"/>
      <c r="JR34" s="48"/>
      <c r="JS34" s="48"/>
      <c r="JT34" s="48"/>
      <c r="JU34" s="48"/>
      <c r="JV34" s="48"/>
      <c r="JW34" s="48"/>
      <c r="JX34" s="48"/>
      <c r="JY34" s="48"/>
      <c r="JZ34" s="48"/>
      <c r="KA34" s="48"/>
      <c r="KB34" s="48"/>
      <c r="KC34" s="48"/>
      <c r="KD34" s="48"/>
      <c r="KE34" s="48"/>
      <c r="KF34" s="48"/>
      <c r="KG34" s="48"/>
      <c r="KH34" s="48"/>
      <c r="KI34" s="48"/>
      <c r="KJ34" s="48"/>
      <c r="KK34" s="48"/>
      <c r="KL34" s="48"/>
      <c r="KM34" s="48"/>
      <c r="KN34" s="48"/>
      <c r="KO34" s="48"/>
      <c r="KP34" s="48"/>
      <c r="KQ34" s="48"/>
      <c r="KR34" s="48"/>
      <c r="KS34" s="48"/>
      <c r="KT34" s="48"/>
      <c r="KU34" s="48"/>
      <c r="KV34" s="48"/>
      <c r="KW34" s="48"/>
      <c r="KX34" s="48"/>
      <c r="KY34" s="48"/>
      <c r="KZ34" s="48"/>
      <c r="LA34" s="48"/>
      <c r="LB34" s="48"/>
      <c r="LC34" s="48"/>
      <c r="LD34" s="48"/>
      <c r="LE34" s="48"/>
      <c r="LF34" s="48"/>
      <c r="LG34" s="48"/>
      <c r="LH34" s="48"/>
      <c r="LI34" s="48"/>
      <c r="LJ34" s="48"/>
      <c r="LK34" s="48"/>
      <c r="LL34" s="48"/>
      <c r="LM34" s="48"/>
      <c r="LN34" s="48"/>
      <c r="LO34" s="48"/>
      <c r="LP34" s="48"/>
      <c r="LQ34" s="48"/>
      <c r="LR34" s="48"/>
      <c r="LS34" s="48"/>
      <c r="LT34" s="48"/>
      <c r="LU34" s="48"/>
      <c r="LV34" s="48"/>
      <c r="LW34" s="48"/>
      <c r="LX34" s="48"/>
      <c r="LY34" s="48"/>
      <c r="LZ34" s="48"/>
      <c r="MA34" s="48"/>
      <c r="MB34" s="48"/>
      <c r="MC34" s="48"/>
      <c r="MD34" s="48"/>
      <c r="ME34" s="48"/>
      <c r="MF34" s="48"/>
      <c r="MG34" s="48"/>
      <c r="MH34" s="48"/>
      <c r="MI34" s="48"/>
      <c r="MJ34" s="48"/>
      <c r="MK34" s="48"/>
      <c r="ML34" s="48"/>
      <c r="MM34" s="48"/>
      <c r="MN34" s="48"/>
      <c r="MO34" s="48"/>
      <c r="MP34" s="48"/>
      <c r="MQ34" s="48"/>
      <c r="MR34" s="48"/>
      <c r="MS34" s="48"/>
      <c r="MT34" s="48"/>
      <c r="MU34" s="48"/>
      <c r="MV34" s="48"/>
      <c r="MW34" s="48"/>
      <c r="MX34" s="48"/>
      <c r="MY34" s="48"/>
      <c r="MZ34" s="48"/>
      <c r="NA34" s="48"/>
      <c r="NB34" s="48"/>
      <c r="NC34" s="48"/>
      <c r="ND34" s="48"/>
      <c r="NE34" s="48"/>
      <c r="NF34" s="48"/>
      <c r="NG34" s="48"/>
      <c r="NH34" s="48"/>
      <c r="NI34" s="48"/>
      <c r="NJ34" s="48"/>
      <c r="NK34" s="48"/>
      <c r="NL34" s="48"/>
      <c r="NM34" s="48"/>
      <c r="NN34" s="48"/>
      <c r="NO34" s="48"/>
      <c r="NP34" s="48"/>
      <c r="NQ34" s="48"/>
      <c r="NR34" s="48"/>
      <c r="NS34" s="48"/>
      <c r="NT34" s="48"/>
      <c r="NU34" s="48"/>
      <c r="NV34" s="48"/>
      <c r="NW34" s="48"/>
      <c r="NX34" s="48"/>
      <c r="NY34" s="48"/>
      <c r="NZ34" s="48"/>
      <c r="OA34" s="48"/>
      <c r="OB34" s="48"/>
      <c r="OC34" s="48"/>
      <c r="OD34" s="48"/>
      <c r="OE34" s="48"/>
      <c r="OF34" s="48"/>
      <c r="OG34" s="48"/>
      <c r="OH34" s="48"/>
      <c r="OI34" s="48"/>
      <c r="OJ34" s="48"/>
      <c r="OK34" s="48"/>
      <c r="OL34" s="48"/>
      <c r="OM34" s="48"/>
      <c r="ON34" s="48"/>
      <c r="OO34" s="48"/>
      <c r="OP34" s="48"/>
      <c r="OQ34" s="48"/>
      <c r="OR34" s="48"/>
      <c r="OS34" s="48"/>
      <c r="OT34" s="48"/>
      <c r="OU34" s="48"/>
      <c r="OV34" s="48"/>
      <c r="OW34" s="48"/>
      <c r="OX34" s="48"/>
      <c r="OY34" s="48"/>
      <c r="OZ34" s="48"/>
      <c r="PA34" s="48"/>
      <c r="PB34" s="48"/>
      <c r="PC34" s="48"/>
      <c r="PD34" s="48"/>
      <c r="PE34" s="48"/>
      <c r="PF34" s="48"/>
      <c r="PG34" s="48"/>
      <c r="PH34" s="48"/>
      <c r="PI34" s="48"/>
      <c r="PJ34" s="48"/>
      <c r="PK34" s="48"/>
      <c r="PL34" s="48"/>
      <c r="PM34" s="48"/>
      <c r="PN34" s="48"/>
      <c r="PO34" s="48"/>
      <c r="PP34" s="48"/>
      <c r="PQ34" s="48"/>
      <c r="PR34" s="48"/>
      <c r="PS34" s="48"/>
      <c r="PT34" s="48"/>
      <c r="PU34" s="48"/>
      <c r="PV34" s="48"/>
      <c r="PW34" s="48"/>
      <c r="PX34" s="48"/>
      <c r="PY34" s="48"/>
      <c r="PZ34" s="48"/>
      <c r="QA34" s="48"/>
      <c r="QB34" s="48"/>
      <c r="QC34" s="48"/>
      <c r="QD34" s="48"/>
      <c r="QE34" s="48"/>
      <c r="QF34" s="48"/>
      <c r="QG34" s="48"/>
      <c r="QH34" s="48"/>
      <c r="QI34" s="48"/>
      <c r="QJ34" s="48"/>
      <c r="QK34" s="48"/>
      <c r="QL34" s="48"/>
      <c r="QM34" s="48"/>
      <c r="QN34" s="48"/>
      <c r="QO34" s="48"/>
      <c r="QP34" s="48"/>
      <c r="QQ34" s="48"/>
      <c r="QR34" s="48"/>
      <c r="QS34" s="48"/>
      <c r="QT34" s="48"/>
      <c r="QU34" s="48"/>
      <c r="QV34" s="48"/>
      <c r="QW34" s="48"/>
      <c r="QX34" s="48"/>
      <c r="QY34" s="48"/>
      <c r="QZ34" s="48"/>
      <c r="RA34" s="48"/>
      <c r="RB34" s="48"/>
      <c r="RC34" s="48"/>
      <c r="RD34" s="48"/>
      <c r="RE34" s="48"/>
      <c r="RF34" s="48"/>
      <c r="RG34" s="48"/>
      <c r="RH34" s="48"/>
      <c r="RI34" s="48"/>
      <c r="RJ34" s="48"/>
      <c r="RK34" s="48"/>
      <c r="RL34" s="48"/>
      <c r="RM34" s="48"/>
      <c r="RN34" s="48"/>
      <c r="RO34" s="48"/>
      <c r="RP34" s="48"/>
      <c r="RQ34" s="48"/>
      <c r="RR34" s="48"/>
      <c r="RS34" s="48"/>
      <c r="RT34" s="48"/>
      <c r="RU34" s="48"/>
      <c r="RV34" s="48"/>
      <c r="RW34" s="48"/>
      <c r="RX34" s="48"/>
      <c r="RY34" s="48"/>
      <c r="RZ34" s="48"/>
      <c r="SA34" s="48"/>
      <c r="SB34" s="48"/>
      <c r="SC34" s="48"/>
      <c r="SD34" s="48"/>
      <c r="SE34" s="48"/>
      <c r="SF34" s="48"/>
      <c r="SG34" s="48"/>
      <c r="SH34" s="48"/>
      <c r="SI34" s="48"/>
      <c r="SJ34" s="48"/>
      <c r="SK34" s="48"/>
      <c r="SL34" s="48"/>
      <c r="SM34" s="48"/>
      <c r="SN34" s="48"/>
      <c r="SO34" s="48"/>
      <c r="SP34" s="48"/>
      <c r="SQ34" s="48"/>
      <c r="SR34" s="48"/>
      <c r="SS34" s="48"/>
      <c r="ST34" s="48"/>
      <c r="SU34" s="48"/>
      <c r="SV34" s="48"/>
      <c r="SW34" s="48"/>
      <c r="SX34" s="48"/>
      <c r="SY34" s="48"/>
      <c r="SZ34" s="48"/>
      <c r="TA34" s="48"/>
      <c r="TB34" s="48"/>
      <c r="TC34" s="48"/>
      <c r="TD34" s="48"/>
      <c r="TE34" s="48"/>
      <c r="TF34" s="48"/>
      <c r="TG34" s="48"/>
      <c r="TH34" s="48"/>
      <c r="TI34" s="48"/>
      <c r="TJ34" s="48"/>
      <c r="TK34" s="48"/>
      <c r="TL34" s="48"/>
      <c r="TM34" s="48"/>
      <c r="TN34" s="48"/>
      <c r="TO34" s="48"/>
      <c r="TP34" s="48"/>
      <c r="TQ34" s="48"/>
      <c r="TR34" s="48"/>
      <c r="TS34" s="48"/>
      <c r="TT34" s="48"/>
      <c r="TU34" s="48"/>
      <c r="TV34" s="48"/>
      <c r="TW34" s="48"/>
      <c r="TX34" s="48"/>
      <c r="TY34" s="48"/>
      <c r="TZ34" s="48"/>
      <c r="UA34" s="48"/>
      <c r="UB34" s="48"/>
      <c r="UC34" s="48"/>
      <c r="UD34" s="48"/>
      <c r="UE34" s="48"/>
      <c r="UF34" s="48"/>
      <c r="UG34" s="48"/>
      <c r="UH34" s="48"/>
      <c r="UI34" s="48"/>
      <c r="UJ34" s="48"/>
      <c r="UK34" s="48"/>
      <c r="UL34" s="48"/>
      <c r="UM34" s="48"/>
      <c r="UN34" s="48"/>
      <c r="UO34" s="48"/>
      <c r="UP34" s="48"/>
      <c r="UQ34" s="48"/>
      <c r="UR34" s="48"/>
      <c r="US34" s="48"/>
      <c r="UT34" s="48"/>
      <c r="UU34" s="48"/>
      <c r="UV34" s="48"/>
      <c r="UW34" s="48"/>
      <c r="UX34" s="48"/>
      <c r="UY34" s="48"/>
      <c r="UZ34" s="48"/>
      <c r="VA34" s="48"/>
      <c r="VB34" s="48"/>
      <c r="VC34" s="48"/>
      <c r="VD34" s="48"/>
      <c r="VE34" s="48"/>
      <c r="VF34" s="48"/>
      <c r="VG34" s="48"/>
      <c r="VH34" s="48"/>
      <c r="VI34" s="48"/>
      <c r="VJ34" s="48"/>
      <c r="VK34" s="48"/>
      <c r="VL34" s="48"/>
      <c r="VM34" s="48"/>
      <c r="VN34" s="48"/>
      <c r="VO34" s="48"/>
      <c r="VP34" s="48"/>
      <c r="VQ34" s="48"/>
      <c r="VR34" s="48"/>
      <c r="VS34" s="48"/>
      <c r="VT34" s="48"/>
      <c r="VU34" s="48"/>
      <c r="VV34" s="48"/>
      <c r="VW34" s="48"/>
      <c r="VX34" s="48"/>
      <c r="VY34" s="48"/>
      <c r="VZ34" s="48"/>
      <c r="WA34" s="48"/>
      <c r="WB34" s="48"/>
      <c r="WC34" s="48"/>
      <c r="WD34" s="48"/>
      <c r="WE34" s="48"/>
      <c r="WF34" s="48"/>
      <c r="WG34" s="48"/>
      <c r="WH34" s="48"/>
      <c r="WI34" s="48"/>
      <c r="WJ34" s="48"/>
      <c r="WK34" s="48"/>
      <c r="WL34" s="48"/>
      <c r="WM34" s="48"/>
      <c r="WN34" s="48"/>
      <c r="WO34" s="48"/>
      <c r="WP34" s="48"/>
      <c r="WQ34" s="48"/>
      <c r="WR34" s="48"/>
      <c r="WS34" s="48"/>
      <c r="WT34" s="48"/>
      <c r="WU34" s="48"/>
      <c r="WV34" s="48"/>
      <c r="WW34" s="48"/>
      <c r="WX34" s="48"/>
      <c r="WY34" s="48"/>
      <c r="WZ34" s="48"/>
      <c r="XA34" s="48"/>
      <c r="XB34" s="48"/>
      <c r="XC34" s="48"/>
      <c r="XD34" s="48"/>
      <c r="XE34" s="48"/>
      <c r="XF34" s="48"/>
      <c r="XG34" s="48"/>
      <c r="XH34" s="48"/>
      <c r="XI34" s="48"/>
      <c r="XJ34" s="48"/>
      <c r="XK34" s="48"/>
      <c r="XL34" s="48"/>
      <c r="XM34" s="48"/>
      <c r="XN34" s="48"/>
      <c r="XO34" s="48"/>
      <c r="XP34" s="48"/>
      <c r="XQ34" s="48"/>
      <c r="XR34" s="48"/>
      <c r="XS34" s="48"/>
      <c r="XT34" s="48"/>
      <c r="XU34" s="48"/>
      <c r="XV34" s="48"/>
      <c r="XW34" s="48"/>
      <c r="XX34" s="48"/>
      <c r="XY34" s="48"/>
      <c r="XZ34" s="48"/>
      <c r="YA34" s="48"/>
      <c r="YB34" s="48"/>
      <c r="YC34" s="48"/>
      <c r="YD34" s="48"/>
      <c r="YE34" s="48"/>
      <c r="YF34" s="48"/>
      <c r="YG34" s="48"/>
      <c r="YH34" s="48"/>
      <c r="YI34" s="48"/>
      <c r="YJ34" s="48"/>
      <c r="YK34" s="48"/>
      <c r="YL34" s="48"/>
      <c r="YM34" s="48"/>
      <c r="YN34" s="48"/>
      <c r="YO34" s="48"/>
      <c r="YP34" s="48"/>
      <c r="YQ34" s="48"/>
      <c r="YR34" s="48"/>
      <c r="YS34" s="48"/>
      <c r="YT34" s="48"/>
      <c r="YU34" s="48"/>
      <c r="YV34" s="48"/>
      <c r="YW34" s="48"/>
      <c r="YX34" s="48"/>
      <c r="YY34" s="48"/>
      <c r="YZ34" s="48"/>
      <c r="ZA34" s="48"/>
      <c r="ZB34" s="48"/>
      <c r="ZC34" s="48"/>
      <c r="ZD34" s="48"/>
      <c r="ZE34" s="48"/>
      <c r="ZF34" s="48"/>
      <c r="ZG34" s="48"/>
      <c r="ZH34" s="48"/>
      <c r="ZI34" s="48"/>
      <c r="ZJ34" s="48"/>
      <c r="ZK34" s="48"/>
      <c r="ZL34" s="48"/>
      <c r="ZM34" s="48"/>
      <c r="ZN34" s="48"/>
      <c r="ZO34" s="48"/>
      <c r="ZP34" s="48"/>
      <c r="ZQ34" s="48"/>
      <c r="ZR34" s="48"/>
      <c r="ZS34" s="48"/>
      <c r="ZT34" s="48"/>
      <c r="ZU34" s="48"/>
      <c r="ZV34" s="48"/>
      <c r="ZW34" s="48"/>
      <c r="ZX34" s="48"/>
      <c r="ZY34" s="48"/>
      <c r="ZZ34" s="48"/>
      <c r="AAA34" s="48"/>
      <c r="AAB34" s="48"/>
      <c r="AAC34" s="48"/>
      <c r="AAD34" s="48"/>
      <c r="AAE34" s="48"/>
      <c r="AAF34" s="48"/>
      <c r="AAG34" s="48"/>
      <c r="AAH34" s="48"/>
      <c r="AAI34" s="48"/>
      <c r="AAJ34" s="48"/>
      <c r="AAK34" s="48"/>
      <c r="AAL34" s="48"/>
      <c r="AAM34" s="48"/>
      <c r="AAN34" s="48"/>
      <c r="AAO34" s="48"/>
      <c r="AAP34" s="48"/>
      <c r="AAQ34" s="48"/>
      <c r="AAR34" s="48"/>
      <c r="AAS34" s="48"/>
      <c r="AAT34" s="48"/>
      <c r="AAU34" s="48"/>
      <c r="AAV34" s="48"/>
      <c r="AAW34" s="48"/>
      <c r="AAX34" s="48"/>
      <c r="AAY34" s="48"/>
      <c r="AAZ34" s="48"/>
      <c r="ABA34" s="48"/>
      <c r="ABB34" s="48"/>
      <c r="ABC34" s="48"/>
      <c r="ABD34" s="48"/>
      <c r="ABE34" s="48"/>
      <c r="ABF34" s="48"/>
      <c r="ABG34" s="48"/>
      <c r="ABH34" s="48"/>
      <c r="ABI34" s="48"/>
      <c r="ABJ34" s="48"/>
      <c r="ABK34" s="48"/>
      <c r="ABL34" s="48"/>
      <c r="ABM34" s="48"/>
      <c r="ABN34" s="48"/>
      <c r="ABO34" s="48"/>
      <c r="ABP34" s="48"/>
      <c r="ABQ34" s="48"/>
      <c r="ABR34" s="48"/>
      <c r="ABS34" s="48"/>
      <c r="ABT34" s="48"/>
      <c r="ABU34" s="48"/>
      <c r="ABV34" s="48"/>
      <c r="ABW34" s="48"/>
      <c r="ABX34" s="48"/>
      <c r="ABY34" s="48"/>
      <c r="ABZ34" s="48"/>
      <c r="ACA34" s="48"/>
      <c r="ACB34" s="48"/>
    </row>
    <row r="35" spans="1:756" ht="15.6" customHeight="1">
      <c r="A35" s="675" t="s">
        <v>12572</v>
      </c>
      <c r="B35" s="749" t="s">
        <v>421</v>
      </c>
      <c r="C35" s="520" t="s">
        <v>17705</v>
      </c>
      <c r="D35" s="543" t="s">
        <v>13853</v>
      </c>
      <c r="E35" s="1188">
        <v>10</v>
      </c>
      <c r="F35" s="1499"/>
      <c r="G35" s="542">
        <v>2.84375</v>
      </c>
      <c r="H35" s="342">
        <f>IF(G35="","",G35-G35*COMPASS!$U$41)</f>
        <v>2.84375</v>
      </c>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8"/>
      <c r="CF35" s="48"/>
      <c r="CG35" s="48"/>
      <c r="CH35" s="48"/>
      <c r="CI35" s="48"/>
      <c r="CJ35" s="48"/>
      <c r="CK35" s="48"/>
      <c r="CL35" s="48"/>
      <c r="CM35" s="48"/>
      <c r="CN35" s="48"/>
      <c r="CO35" s="48"/>
      <c r="CP35" s="48"/>
      <c r="CQ35" s="48"/>
      <c r="CR35" s="48"/>
      <c r="CS35" s="48"/>
      <c r="CT35" s="48"/>
      <c r="CU35" s="48"/>
      <c r="CV35" s="48"/>
      <c r="CW35" s="48"/>
      <c r="CX35" s="48"/>
      <c r="CY35" s="48"/>
      <c r="CZ35" s="48"/>
      <c r="DA35" s="48"/>
      <c r="DB35" s="48"/>
      <c r="DC35" s="48"/>
      <c r="DD35" s="48"/>
      <c r="DE35" s="48"/>
      <c r="DF35" s="48"/>
      <c r="DG35" s="48"/>
      <c r="DH35" s="48"/>
      <c r="DI35" s="48"/>
      <c r="DJ35" s="48"/>
      <c r="DK35" s="48"/>
      <c r="DL35" s="48"/>
      <c r="DM35" s="48"/>
      <c r="DN35" s="48"/>
      <c r="DO35" s="48"/>
      <c r="DP35" s="48"/>
      <c r="DQ35" s="48"/>
      <c r="DR35" s="48"/>
      <c r="DS35" s="48"/>
      <c r="DT35" s="48"/>
      <c r="DU35" s="48"/>
      <c r="DV35" s="48"/>
      <c r="DW35" s="48"/>
      <c r="DX35" s="48"/>
      <c r="DY35" s="48"/>
      <c r="DZ35" s="48"/>
      <c r="EA35" s="48"/>
      <c r="EB35" s="48"/>
      <c r="EC35" s="48"/>
      <c r="ED35" s="48"/>
      <c r="EE35" s="48"/>
      <c r="EF35" s="48"/>
      <c r="EG35" s="48"/>
      <c r="EH35" s="48"/>
      <c r="EI35" s="48"/>
      <c r="EJ35" s="48"/>
      <c r="EK35" s="48"/>
      <c r="EL35" s="48"/>
      <c r="EM35" s="48"/>
      <c r="EN35" s="48"/>
      <c r="EO35" s="48"/>
      <c r="EP35" s="48"/>
      <c r="EQ35" s="48"/>
      <c r="ER35" s="48"/>
      <c r="ES35" s="48"/>
      <c r="ET35" s="48"/>
      <c r="EU35" s="48"/>
      <c r="EV35" s="48"/>
      <c r="EW35" s="48"/>
      <c r="EX35" s="48"/>
      <c r="EY35" s="48"/>
      <c r="EZ35" s="48"/>
      <c r="FA35" s="48"/>
      <c r="FB35" s="48"/>
      <c r="FC35" s="48"/>
      <c r="FD35" s="48"/>
      <c r="FE35" s="48"/>
      <c r="FF35" s="48"/>
      <c r="FG35" s="48"/>
      <c r="FH35" s="48"/>
      <c r="FI35" s="48"/>
      <c r="FJ35" s="48"/>
      <c r="FK35" s="48"/>
      <c r="FL35" s="48"/>
      <c r="FM35" s="48"/>
      <c r="FN35" s="48"/>
      <c r="FO35" s="48"/>
      <c r="FP35" s="48"/>
      <c r="FQ35" s="48"/>
      <c r="FR35" s="48"/>
      <c r="FS35" s="48"/>
      <c r="FT35" s="48"/>
      <c r="FU35" s="48"/>
      <c r="FV35" s="48"/>
      <c r="FW35" s="48"/>
      <c r="FX35" s="48"/>
      <c r="FY35" s="48"/>
      <c r="FZ35" s="48"/>
      <c r="GA35" s="48"/>
      <c r="GB35" s="48"/>
      <c r="GC35" s="48"/>
      <c r="GD35" s="48"/>
      <c r="GE35" s="48"/>
      <c r="GF35" s="48"/>
      <c r="GG35" s="48"/>
      <c r="GH35" s="48"/>
      <c r="GI35" s="48"/>
      <c r="GJ35" s="48"/>
      <c r="GK35" s="48"/>
      <c r="GL35" s="48"/>
      <c r="GM35" s="48"/>
      <c r="GN35" s="48"/>
      <c r="GO35" s="48"/>
      <c r="GP35" s="48"/>
      <c r="GQ35" s="48"/>
      <c r="GR35" s="48"/>
      <c r="GS35" s="48"/>
      <c r="GT35" s="48"/>
      <c r="GU35" s="48"/>
      <c r="GV35" s="48"/>
      <c r="GW35" s="48"/>
      <c r="GX35" s="48"/>
      <c r="GY35" s="48"/>
      <c r="GZ35" s="48"/>
      <c r="HA35" s="48"/>
      <c r="HB35" s="48"/>
      <c r="HC35" s="48"/>
      <c r="HD35" s="48"/>
      <c r="HE35" s="48"/>
      <c r="HF35" s="48"/>
      <c r="HG35" s="48"/>
      <c r="HH35" s="48"/>
      <c r="HI35" s="48"/>
      <c r="HJ35" s="48"/>
      <c r="HK35" s="48"/>
      <c r="HL35" s="48"/>
      <c r="HM35" s="48"/>
      <c r="HN35" s="48"/>
      <c r="HO35" s="48"/>
      <c r="HP35" s="48"/>
      <c r="HQ35" s="48"/>
      <c r="HR35" s="48"/>
      <c r="HS35" s="48"/>
      <c r="HT35" s="48"/>
      <c r="HU35" s="48"/>
      <c r="HV35" s="48"/>
      <c r="HW35" s="48"/>
      <c r="HX35" s="48"/>
      <c r="HY35" s="48"/>
      <c r="HZ35" s="48"/>
      <c r="IA35" s="48"/>
      <c r="IB35" s="48"/>
      <c r="IC35" s="48"/>
      <c r="ID35" s="48"/>
      <c r="IE35" s="48"/>
      <c r="IF35" s="48"/>
      <c r="IG35" s="48"/>
      <c r="IH35" s="48"/>
      <c r="II35" s="48"/>
      <c r="IJ35" s="48"/>
      <c r="IK35" s="48"/>
      <c r="IL35" s="48"/>
      <c r="IM35" s="48"/>
      <c r="IN35" s="48"/>
      <c r="IO35" s="48"/>
      <c r="IP35" s="48"/>
      <c r="IQ35" s="48"/>
      <c r="IR35" s="48"/>
      <c r="IS35" s="48"/>
      <c r="IT35" s="48"/>
      <c r="IU35" s="48"/>
      <c r="IV35" s="48"/>
      <c r="IW35" s="48"/>
      <c r="IX35" s="48"/>
      <c r="IY35" s="48"/>
      <c r="IZ35" s="48"/>
      <c r="JA35" s="48"/>
      <c r="JB35" s="48"/>
      <c r="JC35" s="48"/>
      <c r="JD35" s="48"/>
      <c r="JE35" s="48"/>
      <c r="JF35" s="48"/>
      <c r="JG35" s="48"/>
      <c r="JH35" s="48"/>
      <c r="JI35" s="48"/>
      <c r="JJ35" s="48"/>
      <c r="JK35" s="48"/>
      <c r="JL35" s="48"/>
      <c r="JM35" s="48"/>
      <c r="JN35" s="48"/>
      <c r="JO35" s="48"/>
      <c r="JP35" s="48"/>
      <c r="JQ35" s="48"/>
      <c r="JR35" s="48"/>
      <c r="JS35" s="48"/>
      <c r="JT35" s="48"/>
      <c r="JU35" s="48"/>
      <c r="JV35" s="48"/>
      <c r="JW35" s="48"/>
      <c r="JX35" s="48"/>
      <c r="JY35" s="48"/>
      <c r="JZ35" s="48"/>
      <c r="KA35" s="48"/>
      <c r="KB35" s="48"/>
      <c r="KC35" s="48"/>
      <c r="KD35" s="48"/>
      <c r="KE35" s="48"/>
      <c r="KF35" s="48"/>
      <c r="KG35" s="48"/>
      <c r="KH35" s="48"/>
      <c r="KI35" s="48"/>
      <c r="KJ35" s="48"/>
      <c r="KK35" s="48"/>
      <c r="KL35" s="48"/>
      <c r="KM35" s="48"/>
      <c r="KN35" s="48"/>
      <c r="KO35" s="48"/>
      <c r="KP35" s="48"/>
      <c r="KQ35" s="48"/>
      <c r="KR35" s="48"/>
      <c r="KS35" s="48"/>
      <c r="KT35" s="48"/>
      <c r="KU35" s="48"/>
      <c r="KV35" s="48"/>
      <c r="KW35" s="48"/>
      <c r="KX35" s="48"/>
      <c r="KY35" s="48"/>
      <c r="KZ35" s="48"/>
      <c r="LA35" s="48"/>
      <c r="LB35" s="48"/>
      <c r="LC35" s="48"/>
      <c r="LD35" s="48"/>
      <c r="LE35" s="48"/>
      <c r="LF35" s="48"/>
      <c r="LG35" s="48"/>
      <c r="LH35" s="48"/>
      <c r="LI35" s="48"/>
      <c r="LJ35" s="48"/>
      <c r="LK35" s="48"/>
      <c r="LL35" s="48"/>
      <c r="LM35" s="48"/>
      <c r="LN35" s="48"/>
      <c r="LO35" s="48"/>
      <c r="LP35" s="48"/>
      <c r="LQ35" s="48"/>
      <c r="LR35" s="48"/>
      <c r="LS35" s="48"/>
      <c r="LT35" s="48"/>
      <c r="LU35" s="48"/>
      <c r="LV35" s="48"/>
      <c r="LW35" s="48"/>
      <c r="LX35" s="48"/>
      <c r="LY35" s="48"/>
      <c r="LZ35" s="48"/>
      <c r="MA35" s="48"/>
      <c r="MB35" s="48"/>
      <c r="MC35" s="48"/>
      <c r="MD35" s="48"/>
      <c r="ME35" s="48"/>
      <c r="MF35" s="48"/>
      <c r="MG35" s="48"/>
      <c r="MH35" s="48"/>
      <c r="MI35" s="48"/>
      <c r="MJ35" s="48"/>
      <c r="MK35" s="48"/>
      <c r="ML35" s="48"/>
      <c r="MM35" s="48"/>
      <c r="MN35" s="48"/>
      <c r="MO35" s="48"/>
      <c r="MP35" s="48"/>
      <c r="MQ35" s="48"/>
      <c r="MR35" s="48"/>
      <c r="MS35" s="48"/>
      <c r="MT35" s="48"/>
      <c r="MU35" s="48"/>
      <c r="MV35" s="48"/>
      <c r="MW35" s="48"/>
      <c r="MX35" s="48"/>
      <c r="MY35" s="48"/>
      <c r="MZ35" s="48"/>
      <c r="NA35" s="48"/>
      <c r="NB35" s="48"/>
      <c r="NC35" s="48"/>
      <c r="ND35" s="48"/>
      <c r="NE35" s="48"/>
      <c r="NF35" s="48"/>
      <c r="NG35" s="48"/>
      <c r="NH35" s="48"/>
      <c r="NI35" s="48"/>
      <c r="NJ35" s="48"/>
      <c r="NK35" s="48"/>
      <c r="NL35" s="48"/>
      <c r="NM35" s="48"/>
      <c r="NN35" s="48"/>
      <c r="NO35" s="48"/>
      <c r="NP35" s="48"/>
      <c r="NQ35" s="48"/>
      <c r="NR35" s="48"/>
      <c r="NS35" s="48"/>
      <c r="NT35" s="48"/>
      <c r="NU35" s="48"/>
      <c r="NV35" s="48"/>
      <c r="NW35" s="48"/>
      <c r="NX35" s="48"/>
      <c r="NY35" s="48"/>
      <c r="NZ35" s="48"/>
      <c r="OA35" s="48"/>
      <c r="OB35" s="48"/>
      <c r="OC35" s="48"/>
      <c r="OD35" s="48"/>
      <c r="OE35" s="48"/>
      <c r="OF35" s="48"/>
      <c r="OG35" s="48"/>
      <c r="OH35" s="48"/>
      <c r="OI35" s="48"/>
      <c r="OJ35" s="48"/>
      <c r="OK35" s="48"/>
      <c r="OL35" s="48"/>
      <c r="OM35" s="48"/>
      <c r="ON35" s="48"/>
      <c r="OO35" s="48"/>
      <c r="OP35" s="48"/>
      <c r="OQ35" s="48"/>
      <c r="OR35" s="48"/>
      <c r="OS35" s="48"/>
      <c r="OT35" s="48"/>
      <c r="OU35" s="48"/>
      <c r="OV35" s="48"/>
      <c r="OW35" s="48"/>
      <c r="OX35" s="48"/>
      <c r="OY35" s="48"/>
      <c r="OZ35" s="48"/>
      <c r="PA35" s="48"/>
      <c r="PB35" s="48"/>
      <c r="PC35" s="48"/>
      <c r="PD35" s="48"/>
      <c r="PE35" s="48"/>
      <c r="PF35" s="48"/>
      <c r="PG35" s="48"/>
      <c r="PH35" s="48"/>
      <c r="PI35" s="48"/>
      <c r="PJ35" s="48"/>
      <c r="PK35" s="48"/>
      <c r="PL35" s="48"/>
      <c r="PM35" s="48"/>
      <c r="PN35" s="48"/>
      <c r="PO35" s="48"/>
      <c r="PP35" s="48"/>
      <c r="PQ35" s="48"/>
      <c r="PR35" s="48"/>
      <c r="PS35" s="48"/>
      <c r="PT35" s="48"/>
      <c r="PU35" s="48"/>
      <c r="PV35" s="48"/>
      <c r="PW35" s="48"/>
      <c r="PX35" s="48"/>
      <c r="PY35" s="48"/>
      <c r="PZ35" s="48"/>
      <c r="QA35" s="48"/>
      <c r="QB35" s="48"/>
      <c r="QC35" s="48"/>
      <c r="QD35" s="48"/>
      <c r="QE35" s="48"/>
      <c r="QF35" s="48"/>
      <c r="QG35" s="48"/>
      <c r="QH35" s="48"/>
      <c r="QI35" s="48"/>
      <c r="QJ35" s="48"/>
      <c r="QK35" s="48"/>
      <c r="QL35" s="48"/>
      <c r="QM35" s="48"/>
      <c r="QN35" s="48"/>
      <c r="QO35" s="48"/>
      <c r="QP35" s="48"/>
      <c r="QQ35" s="48"/>
      <c r="QR35" s="48"/>
      <c r="QS35" s="48"/>
      <c r="QT35" s="48"/>
      <c r="QU35" s="48"/>
      <c r="QV35" s="48"/>
      <c r="QW35" s="48"/>
      <c r="QX35" s="48"/>
      <c r="QY35" s="48"/>
      <c r="QZ35" s="48"/>
      <c r="RA35" s="48"/>
      <c r="RB35" s="48"/>
      <c r="RC35" s="48"/>
      <c r="RD35" s="48"/>
      <c r="RE35" s="48"/>
      <c r="RF35" s="48"/>
      <c r="RG35" s="48"/>
      <c r="RH35" s="48"/>
      <c r="RI35" s="48"/>
      <c r="RJ35" s="48"/>
      <c r="RK35" s="48"/>
      <c r="RL35" s="48"/>
      <c r="RM35" s="48"/>
      <c r="RN35" s="48"/>
      <c r="RO35" s="48"/>
      <c r="RP35" s="48"/>
      <c r="RQ35" s="48"/>
      <c r="RR35" s="48"/>
      <c r="RS35" s="48"/>
      <c r="RT35" s="48"/>
      <c r="RU35" s="48"/>
      <c r="RV35" s="48"/>
      <c r="RW35" s="48"/>
      <c r="RX35" s="48"/>
      <c r="RY35" s="48"/>
      <c r="RZ35" s="48"/>
      <c r="SA35" s="48"/>
      <c r="SB35" s="48"/>
      <c r="SC35" s="48"/>
      <c r="SD35" s="48"/>
      <c r="SE35" s="48"/>
      <c r="SF35" s="48"/>
      <c r="SG35" s="48"/>
      <c r="SH35" s="48"/>
      <c r="SI35" s="48"/>
      <c r="SJ35" s="48"/>
      <c r="SK35" s="48"/>
      <c r="SL35" s="48"/>
      <c r="SM35" s="48"/>
      <c r="SN35" s="48"/>
      <c r="SO35" s="48"/>
      <c r="SP35" s="48"/>
      <c r="SQ35" s="48"/>
      <c r="SR35" s="48"/>
      <c r="SS35" s="48"/>
      <c r="ST35" s="48"/>
      <c r="SU35" s="48"/>
      <c r="SV35" s="48"/>
      <c r="SW35" s="48"/>
      <c r="SX35" s="48"/>
      <c r="SY35" s="48"/>
      <c r="SZ35" s="48"/>
      <c r="TA35" s="48"/>
      <c r="TB35" s="48"/>
      <c r="TC35" s="48"/>
      <c r="TD35" s="48"/>
      <c r="TE35" s="48"/>
      <c r="TF35" s="48"/>
      <c r="TG35" s="48"/>
      <c r="TH35" s="48"/>
      <c r="TI35" s="48"/>
      <c r="TJ35" s="48"/>
      <c r="TK35" s="48"/>
      <c r="TL35" s="48"/>
      <c r="TM35" s="48"/>
      <c r="TN35" s="48"/>
      <c r="TO35" s="48"/>
      <c r="TP35" s="48"/>
      <c r="TQ35" s="48"/>
      <c r="TR35" s="48"/>
      <c r="TS35" s="48"/>
      <c r="TT35" s="48"/>
      <c r="TU35" s="48"/>
      <c r="TV35" s="48"/>
      <c r="TW35" s="48"/>
      <c r="TX35" s="48"/>
      <c r="TY35" s="48"/>
      <c r="TZ35" s="48"/>
      <c r="UA35" s="48"/>
      <c r="UB35" s="48"/>
      <c r="UC35" s="48"/>
      <c r="UD35" s="48"/>
      <c r="UE35" s="48"/>
      <c r="UF35" s="48"/>
      <c r="UG35" s="48"/>
      <c r="UH35" s="48"/>
      <c r="UI35" s="48"/>
      <c r="UJ35" s="48"/>
      <c r="UK35" s="48"/>
      <c r="UL35" s="48"/>
      <c r="UM35" s="48"/>
      <c r="UN35" s="48"/>
      <c r="UO35" s="48"/>
      <c r="UP35" s="48"/>
      <c r="UQ35" s="48"/>
      <c r="UR35" s="48"/>
      <c r="US35" s="48"/>
      <c r="UT35" s="48"/>
      <c r="UU35" s="48"/>
      <c r="UV35" s="48"/>
      <c r="UW35" s="48"/>
      <c r="UX35" s="48"/>
      <c r="UY35" s="48"/>
      <c r="UZ35" s="48"/>
      <c r="VA35" s="48"/>
      <c r="VB35" s="48"/>
      <c r="VC35" s="48"/>
      <c r="VD35" s="48"/>
      <c r="VE35" s="48"/>
      <c r="VF35" s="48"/>
      <c r="VG35" s="48"/>
      <c r="VH35" s="48"/>
      <c r="VI35" s="48"/>
      <c r="VJ35" s="48"/>
      <c r="VK35" s="48"/>
      <c r="VL35" s="48"/>
      <c r="VM35" s="48"/>
      <c r="VN35" s="48"/>
      <c r="VO35" s="48"/>
      <c r="VP35" s="48"/>
      <c r="VQ35" s="48"/>
      <c r="VR35" s="48"/>
      <c r="VS35" s="48"/>
      <c r="VT35" s="48"/>
      <c r="VU35" s="48"/>
      <c r="VV35" s="48"/>
      <c r="VW35" s="48"/>
      <c r="VX35" s="48"/>
      <c r="VY35" s="48"/>
      <c r="VZ35" s="48"/>
      <c r="WA35" s="48"/>
      <c r="WB35" s="48"/>
      <c r="WC35" s="48"/>
      <c r="WD35" s="48"/>
      <c r="WE35" s="48"/>
      <c r="WF35" s="48"/>
      <c r="WG35" s="48"/>
      <c r="WH35" s="48"/>
      <c r="WI35" s="48"/>
      <c r="WJ35" s="48"/>
      <c r="WK35" s="48"/>
      <c r="WL35" s="48"/>
      <c r="WM35" s="48"/>
      <c r="WN35" s="48"/>
      <c r="WO35" s="48"/>
      <c r="WP35" s="48"/>
      <c r="WQ35" s="48"/>
      <c r="WR35" s="48"/>
      <c r="WS35" s="48"/>
      <c r="WT35" s="48"/>
      <c r="WU35" s="48"/>
      <c r="WV35" s="48"/>
      <c r="WW35" s="48"/>
      <c r="WX35" s="48"/>
      <c r="WY35" s="48"/>
      <c r="WZ35" s="48"/>
      <c r="XA35" s="48"/>
      <c r="XB35" s="48"/>
      <c r="XC35" s="48"/>
      <c r="XD35" s="48"/>
      <c r="XE35" s="48"/>
      <c r="XF35" s="48"/>
      <c r="XG35" s="48"/>
      <c r="XH35" s="48"/>
      <c r="XI35" s="48"/>
      <c r="XJ35" s="48"/>
      <c r="XK35" s="48"/>
      <c r="XL35" s="48"/>
      <c r="XM35" s="48"/>
      <c r="XN35" s="48"/>
      <c r="XO35" s="48"/>
      <c r="XP35" s="48"/>
      <c r="XQ35" s="48"/>
      <c r="XR35" s="48"/>
      <c r="XS35" s="48"/>
      <c r="XT35" s="48"/>
      <c r="XU35" s="48"/>
      <c r="XV35" s="48"/>
      <c r="XW35" s="48"/>
      <c r="XX35" s="48"/>
      <c r="XY35" s="48"/>
      <c r="XZ35" s="48"/>
      <c r="YA35" s="48"/>
      <c r="YB35" s="48"/>
      <c r="YC35" s="48"/>
      <c r="YD35" s="48"/>
      <c r="YE35" s="48"/>
      <c r="YF35" s="48"/>
      <c r="YG35" s="48"/>
      <c r="YH35" s="48"/>
      <c r="YI35" s="48"/>
      <c r="YJ35" s="48"/>
      <c r="YK35" s="48"/>
      <c r="YL35" s="48"/>
      <c r="YM35" s="48"/>
      <c r="YN35" s="48"/>
      <c r="YO35" s="48"/>
      <c r="YP35" s="48"/>
      <c r="YQ35" s="48"/>
      <c r="YR35" s="48"/>
      <c r="YS35" s="48"/>
      <c r="YT35" s="48"/>
      <c r="YU35" s="48"/>
      <c r="YV35" s="48"/>
      <c r="YW35" s="48"/>
      <c r="YX35" s="48"/>
      <c r="YY35" s="48"/>
      <c r="YZ35" s="48"/>
      <c r="ZA35" s="48"/>
      <c r="ZB35" s="48"/>
      <c r="ZC35" s="48"/>
      <c r="ZD35" s="48"/>
      <c r="ZE35" s="48"/>
      <c r="ZF35" s="48"/>
      <c r="ZG35" s="48"/>
      <c r="ZH35" s="48"/>
      <c r="ZI35" s="48"/>
      <c r="ZJ35" s="48"/>
      <c r="ZK35" s="48"/>
      <c r="ZL35" s="48"/>
      <c r="ZM35" s="48"/>
      <c r="ZN35" s="48"/>
      <c r="ZO35" s="48"/>
      <c r="ZP35" s="48"/>
      <c r="ZQ35" s="48"/>
      <c r="ZR35" s="48"/>
      <c r="ZS35" s="48"/>
      <c r="ZT35" s="48"/>
      <c r="ZU35" s="48"/>
      <c r="ZV35" s="48"/>
      <c r="ZW35" s="48"/>
      <c r="ZX35" s="48"/>
      <c r="ZY35" s="48"/>
      <c r="ZZ35" s="48"/>
      <c r="AAA35" s="48"/>
      <c r="AAB35" s="48"/>
      <c r="AAC35" s="48"/>
      <c r="AAD35" s="48"/>
      <c r="AAE35" s="48"/>
      <c r="AAF35" s="48"/>
      <c r="AAG35" s="48"/>
      <c r="AAH35" s="48"/>
      <c r="AAI35" s="48"/>
      <c r="AAJ35" s="48"/>
      <c r="AAK35" s="48"/>
      <c r="AAL35" s="48"/>
      <c r="AAM35" s="48"/>
      <c r="AAN35" s="48"/>
      <c r="AAO35" s="48"/>
      <c r="AAP35" s="48"/>
      <c r="AAQ35" s="48"/>
      <c r="AAR35" s="48"/>
      <c r="AAS35" s="48"/>
      <c r="AAT35" s="48"/>
      <c r="AAU35" s="48"/>
      <c r="AAV35" s="48"/>
      <c r="AAW35" s="48"/>
      <c r="AAX35" s="48"/>
      <c r="AAY35" s="48"/>
      <c r="AAZ35" s="48"/>
      <c r="ABA35" s="48"/>
      <c r="ABB35" s="48"/>
      <c r="ABC35" s="48"/>
      <c r="ABD35" s="48"/>
      <c r="ABE35" s="48"/>
      <c r="ABF35" s="48"/>
      <c r="ABG35" s="48"/>
      <c r="ABH35" s="48"/>
      <c r="ABI35" s="48"/>
      <c r="ABJ35" s="48"/>
      <c r="ABK35" s="48"/>
      <c r="ABL35" s="48"/>
      <c r="ABM35" s="48"/>
      <c r="ABN35" s="48"/>
      <c r="ABO35" s="48"/>
      <c r="ABP35" s="48"/>
      <c r="ABQ35" s="48"/>
      <c r="ABR35" s="48"/>
      <c r="ABS35" s="48"/>
      <c r="ABT35" s="48"/>
      <c r="ABU35" s="48"/>
      <c r="ABV35" s="48"/>
      <c r="ABW35" s="48"/>
      <c r="ABX35" s="48"/>
      <c r="ABY35" s="48"/>
      <c r="ABZ35" s="48"/>
      <c r="ACA35" s="48"/>
      <c r="ACB35" s="48"/>
    </row>
    <row r="36" spans="1:756" ht="15.6" customHeight="1">
      <c r="A36" s="675" t="s">
        <v>12573</v>
      </c>
      <c r="B36" s="749" t="s">
        <v>421</v>
      </c>
      <c r="C36" s="520" t="s">
        <v>17706</v>
      </c>
      <c r="D36" s="543" t="s">
        <v>13854</v>
      </c>
      <c r="E36" s="1188">
        <v>10</v>
      </c>
      <c r="F36" s="1499"/>
      <c r="G36" s="542">
        <v>3.0624999999999996</v>
      </c>
      <c r="H36" s="342">
        <f>IF(G36="","",G36-G36*COMPASS!$U$41)</f>
        <v>3.0624999999999996</v>
      </c>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c r="BR36" s="48"/>
      <c r="BS36" s="48"/>
      <c r="BT36" s="48"/>
      <c r="BU36" s="48"/>
      <c r="BV36" s="48"/>
      <c r="BW36" s="48"/>
      <c r="BX36" s="48"/>
      <c r="BY36" s="48"/>
      <c r="BZ36" s="48"/>
      <c r="CA36" s="48"/>
      <c r="CB36" s="48"/>
      <c r="CC36" s="48"/>
      <c r="CD36" s="48"/>
      <c r="CE36" s="48"/>
      <c r="CF36" s="48"/>
      <c r="CG36" s="48"/>
      <c r="CH36" s="48"/>
      <c r="CI36" s="48"/>
      <c r="CJ36" s="48"/>
      <c r="CK36" s="48"/>
      <c r="CL36" s="48"/>
      <c r="CM36" s="48"/>
      <c r="CN36" s="48"/>
      <c r="CO36" s="48"/>
      <c r="CP36" s="48"/>
      <c r="CQ36" s="48"/>
      <c r="CR36" s="48"/>
      <c r="CS36" s="48"/>
      <c r="CT36" s="48"/>
      <c r="CU36" s="48"/>
      <c r="CV36" s="48"/>
      <c r="CW36" s="48"/>
      <c r="CX36" s="48"/>
      <c r="CY36" s="48"/>
      <c r="CZ36" s="48"/>
      <c r="DA36" s="48"/>
      <c r="DB36" s="48"/>
      <c r="DC36" s="48"/>
      <c r="DD36" s="48"/>
      <c r="DE36" s="48"/>
      <c r="DF36" s="48"/>
      <c r="DG36" s="48"/>
      <c r="DH36" s="48"/>
      <c r="DI36" s="48"/>
      <c r="DJ36" s="48"/>
      <c r="DK36" s="48"/>
      <c r="DL36" s="48"/>
      <c r="DM36" s="48"/>
      <c r="DN36" s="48"/>
      <c r="DO36" s="48"/>
      <c r="DP36" s="48"/>
      <c r="DQ36" s="48"/>
      <c r="DR36" s="48"/>
      <c r="DS36" s="48"/>
      <c r="DT36" s="48"/>
      <c r="DU36" s="48"/>
      <c r="DV36" s="48"/>
      <c r="DW36" s="48"/>
      <c r="DX36" s="48"/>
      <c r="DY36" s="48"/>
      <c r="DZ36" s="48"/>
      <c r="EA36" s="48"/>
      <c r="EB36" s="48"/>
      <c r="EC36" s="48"/>
      <c r="ED36" s="48"/>
      <c r="EE36" s="48"/>
      <c r="EF36" s="48"/>
      <c r="EG36" s="48"/>
      <c r="EH36" s="48"/>
      <c r="EI36" s="48"/>
      <c r="EJ36" s="48"/>
      <c r="EK36" s="48"/>
      <c r="EL36" s="48"/>
      <c r="EM36" s="48"/>
      <c r="EN36" s="48"/>
      <c r="EO36" s="48"/>
      <c r="EP36" s="48"/>
      <c r="EQ36" s="48"/>
      <c r="ER36" s="48"/>
      <c r="ES36" s="48"/>
      <c r="ET36" s="48"/>
      <c r="EU36" s="48"/>
      <c r="EV36" s="48"/>
      <c r="EW36" s="48"/>
      <c r="EX36" s="48"/>
      <c r="EY36" s="48"/>
      <c r="EZ36" s="48"/>
      <c r="FA36" s="48"/>
      <c r="FB36" s="48"/>
      <c r="FC36" s="48"/>
      <c r="FD36" s="48"/>
      <c r="FE36" s="48"/>
      <c r="FF36" s="48"/>
      <c r="FG36" s="48"/>
      <c r="FH36" s="48"/>
      <c r="FI36" s="48"/>
      <c r="FJ36" s="48"/>
      <c r="FK36" s="48"/>
      <c r="FL36" s="48"/>
      <c r="FM36" s="48"/>
      <c r="FN36" s="48"/>
      <c r="FO36" s="48"/>
      <c r="FP36" s="48"/>
      <c r="FQ36" s="48"/>
      <c r="FR36" s="48"/>
      <c r="FS36" s="48"/>
      <c r="FT36" s="48"/>
      <c r="FU36" s="48"/>
      <c r="FV36" s="48"/>
      <c r="FW36" s="48"/>
      <c r="FX36" s="48"/>
      <c r="FY36" s="48"/>
      <c r="FZ36" s="48"/>
      <c r="GA36" s="48"/>
      <c r="GB36" s="48"/>
      <c r="GC36" s="48"/>
      <c r="GD36" s="48"/>
      <c r="GE36" s="48"/>
      <c r="GF36" s="48"/>
      <c r="GG36" s="48"/>
      <c r="GH36" s="48"/>
      <c r="GI36" s="48"/>
      <c r="GJ36" s="48"/>
      <c r="GK36" s="48"/>
      <c r="GL36" s="48"/>
      <c r="GM36" s="48"/>
      <c r="GN36" s="48"/>
      <c r="GO36" s="48"/>
      <c r="GP36" s="48"/>
      <c r="GQ36" s="48"/>
      <c r="GR36" s="48"/>
      <c r="GS36" s="48"/>
      <c r="GT36" s="48"/>
      <c r="GU36" s="48"/>
      <c r="GV36" s="48"/>
      <c r="GW36" s="48"/>
      <c r="GX36" s="48"/>
      <c r="GY36" s="48"/>
      <c r="GZ36" s="48"/>
      <c r="HA36" s="48"/>
      <c r="HB36" s="48"/>
      <c r="HC36" s="48"/>
      <c r="HD36" s="48"/>
      <c r="HE36" s="48"/>
      <c r="HF36" s="48"/>
      <c r="HG36" s="48"/>
      <c r="HH36" s="48"/>
      <c r="HI36" s="48"/>
      <c r="HJ36" s="48"/>
      <c r="HK36" s="48"/>
      <c r="HL36" s="48"/>
      <c r="HM36" s="48"/>
      <c r="HN36" s="48"/>
      <c r="HO36" s="48"/>
      <c r="HP36" s="48"/>
      <c r="HQ36" s="48"/>
      <c r="HR36" s="48"/>
      <c r="HS36" s="48"/>
      <c r="HT36" s="48"/>
      <c r="HU36" s="48"/>
      <c r="HV36" s="48"/>
      <c r="HW36" s="48"/>
      <c r="HX36" s="48"/>
      <c r="HY36" s="48"/>
      <c r="HZ36" s="48"/>
      <c r="IA36" s="48"/>
      <c r="IB36" s="48"/>
      <c r="IC36" s="48"/>
      <c r="ID36" s="48"/>
      <c r="IE36" s="48"/>
      <c r="IF36" s="48"/>
      <c r="IG36" s="48"/>
      <c r="IH36" s="48"/>
      <c r="II36" s="48"/>
      <c r="IJ36" s="48"/>
      <c r="IK36" s="48"/>
      <c r="IL36" s="48"/>
      <c r="IM36" s="48"/>
      <c r="IN36" s="48"/>
      <c r="IO36" s="48"/>
      <c r="IP36" s="48"/>
      <c r="IQ36" s="48"/>
      <c r="IR36" s="48"/>
      <c r="IS36" s="48"/>
      <c r="IT36" s="48"/>
      <c r="IU36" s="48"/>
      <c r="IV36" s="48"/>
      <c r="IW36" s="48"/>
      <c r="IX36" s="48"/>
      <c r="IY36" s="48"/>
      <c r="IZ36" s="48"/>
      <c r="JA36" s="48"/>
      <c r="JB36" s="48"/>
      <c r="JC36" s="48"/>
      <c r="JD36" s="48"/>
      <c r="JE36" s="48"/>
      <c r="JF36" s="48"/>
      <c r="JG36" s="48"/>
      <c r="JH36" s="48"/>
      <c r="JI36" s="48"/>
      <c r="JJ36" s="48"/>
      <c r="JK36" s="48"/>
      <c r="JL36" s="48"/>
      <c r="JM36" s="48"/>
      <c r="JN36" s="48"/>
      <c r="JO36" s="48"/>
      <c r="JP36" s="48"/>
      <c r="JQ36" s="48"/>
      <c r="JR36" s="48"/>
      <c r="JS36" s="48"/>
      <c r="JT36" s="48"/>
      <c r="JU36" s="48"/>
      <c r="JV36" s="48"/>
      <c r="JW36" s="48"/>
      <c r="JX36" s="48"/>
      <c r="JY36" s="48"/>
      <c r="JZ36" s="48"/>
      <c r="KA36" s="48"/>
      <c r="KB36" s="48"/>
      <c r="KC36" s="48"/>
      <c r="KD36" s="48"/>
      <c r="KE36" s="48"/>
      <c r="KF36" s="48"/>
      <c r="KG36" s="48"/>
      <c r="KH36" s="48"/>
      <c r="KI36" s="48"/>
      <c r="KJ36" s="48"/>
      <c r="KK36" s="48"/>
      <c r="KL36" s="48"/>
      <c r="KM36" s="48"/>
      <c r="KN36" s="48"/>
      <c r="KO36" s="48"/>
      <c r="KP36" s="48"/>
      <c r="KQ36" s="48"/>
      <c r="KR36" s="48"/>
      <c r="KS36" s="48"/>
      <c r="KT36" s="48"/>
      <c r="KU36" s="48"/>
      <c r="KV36" s="48"/>
      <c r="KW36" s="48"/>
      <c r="KX36" s="48"/>
      <c r="KY36" s="48"/>
      <c r="KZ36" s="48"/>
      <c r="LA36" s="48"/>
      <c r="LB36" s="48"/>
      <c r="LC36" s="48"/>
      <c r="LD36" s="48"/>
      <c r="LE36" s="48"/>
      <c r="LF36" s="48"/>
      <c r="LG36" s="48"/>
      <c r="LH36" s="48"/>
      <c r="LI36" s="48"/>
      <c r="LJ36" s="48"/>
      <c r="LK36" s="48"/>
      <c r="LL36" s="48"/>
      <c r="LM36" s="48"/>
      <c r="LN36" s="48"/>
      <c r="LO36" s="48"/>
      <c r="LP36" s="48"/>
      <c r="LQ36" s="48"/>
      <c r="LR36" s="48"/>
      <c r="LS36" s="48"/>
      <c r="LT36" s="48"/>
      <c r="LU36" s="48"/>
      <c r="LV36" s="48"/>
      <c r="LW36" s="48"/>
      <c r="LX36" s="48"/>
      <c r="LY36" s="48"/>
      <c r="LZ36" s="48"/>
      <c r="MA36" s="48"/>
      <c r="MB36" s="48"/>
      <c r="MC36" s="48"/>
      <c r="MD36" s="48"/>
      <c r="ME36" s="48"/>
      <c r="MF36" s="48"/>
      <c r="MG36" s="48"/>
      <c r="MH36" s="48"/>
      <c r="MI36" s="48"/>
      <c r="MJ36" s="48"/>
      <c r="MK36" s="48"/>
      <c r="ML36" s="48"/>
      <c r="MM36" s="48"/>
      <c r="MN36" s="48"/>
      <c r="MO36" s="48"/>
      <c r="MP36" s="48"/>
      <c r="MQ36" s="48"/>
      <c r="MR36" s="48"/>
      <c r="MS36" s="48"/>
      <c r="MT36" s="48"/>
      <c r="MU36" s="48"/>
      <c r="MV36" s="48"/>
      <c r="MW36" s="48"/>
      <c r="MX36" s="48"/>
      <c r="MY36" s="48"/>
      <c r="MZ36" s="48"/>
      <c r="NA36" s="48"/>
      <c r="NB36" s="48"/>
      <c r="NC36" s="48"/>
      <c r="ND36" s="48"/>
      <c r="NE36" s="48"/>
      <c r="NF36" s="48"/>
      <c r="NG36" s="48"/>
      <c r="NH36" s="48"/>
      <c r="NI36" s="48"/>
      <c r="NJ36" s="48"/>
      <c r="NK36" s="48"/>
      <c r="NL36" s="48"/>
      <c r="NM36" s="48"/>
      <c r="NN36" s="48"/>
      <c r="NO36" s="48"/>
      <c r="NP36" s="48"/>
      <c r="NQ36" s="48"/>
      <c r="NR36" s="48"/>
      <c r="NS36" s="48"/>
      <c r="NT36" s="48"/>
      <c r="NU36" s="48"/>
      <c r="NV36" s="48"/>
      <c r="NW36" s="48"/>
      <c r="NX36" s="48"/>
      <c r="NY36" s="48"/>
      <c r="NZ36" s="48"/>
      <c r="OA36" s="48"/>
      <c r="OB36" s="48"/>
      <c r="OC36" s="48"/>
      <c r="OD36" s="48"/>
      <c r="OE36" s="48"/>
      <c r="OF36" s="48"/>
      <c r="OG36" s="48"/>
      <c r="OH36" s="48"/>
      <c r="OI36" s="48"/>
      <c r="OJ36" s="48"/>
      <c r="OK36" s="48"/>
      <c r="OL36" s="48"/>
      <c r="OM36" s="48"/>
      <c r="ON36" s="48"/>
      <c r="OO36" s="48"/>
      <c r="OP36" s="48"/>
      <c r="OQ36" s="48"/>
      <c r="OR36" s="48"/>
      <c r="OS36" s="48"/>
      <c r="OT36" s="48"/>
      <c r="OU36" s="48"/>
      <c r="OV36" s="48"/>
      <c r="OW36" s="48"/>
      <c r="OX36" s="48"/>
      <c r="OY36" s="48"/>
      <c r="OZ36" s="48"/>
      <c r="PA36" s="48"/>
      <c r="PB36" s="48"/>
      <c r="PC36" s="48"/>
      <c r="PD36" s="48"/>
      <c r="PE36" s="48"/>
      <c r="PF36" s="48"/>
      <c r="PG36" s="48"/>
      <c r="PH36" s="48"/>
      <c r="PI36" s="48"/>
      <c r="PJ36" s="48"/>
      <c r="PK36" s="48"/>
      <c r="PL36" s="48"/>
      <c r="PM36" s="48"/>
      <c r="PN36" s="48"/>
      <c r="PO36" s="48"/>
      <c r="PP36" s="48"/>
      <c r="PQ36" s="48"/>
      <c r="PR36" s="48"/>
      <c r="PS36" s="48"/>
      <c r="PT36" s="48"/>
      <c r="PU36" s="48"/>
      <c r="PV36" s="48"/>
      <c r="PW36" s="48"/>
      <c r="PX36" s="48"/>
      <c r="PY36" s="48"/>
      <c r="PZ36" s="48"/>
      <c r="QA36" s="48"/>
      <c r="QB36" s="48"/>
      <c r="QC36" s="48"/>
      <c r="QD36" s="48"/>
      <c r="QE36" s="48"/>
      <c r="QF36" s="48"/>
      <c r="QG36" s="48"/>
      <c r="QH36" s="48"/>
      <c r="QI36" s="48"/>
      <c r="QJ36" s="48"/>
      <c r="QK36" s="48"/>
      <c r="QL36" s="48"/>
      <c r="QM36" s="48"/>
      <c r="QN36" s="48"/>
      <c r="QO36" s="48"/>
      <c r="QP36" s="48"/>
      <c r="QQ36" s="48"/>
      <c r="QR36" s="48"/>
      <c r="QS36" s="48"/>
      <c r="QT36" s="48"/>
      <c r="QU36" s="48"/>
      <c r="QV36" s="48"/>
      <c r="QW36" s="48"/>
      <c r="QX36" s="48"/>
      <c r="QY36" s="48"/>
      <c r="QZ36" s="48"/>
      <c r="RA36" s="48"/>
      <c r="RB36" s="48"/>
      <c r="RC36" s="48"/>
      <c r="RD36" s="48"/>
      <c r="RE36" s="48"/>
      <c r="RF36" s="48"/>
      <c r="RG36" s="48"/>
      <c r="RH36" s="48"/>
      <c r="RI36" s="48"/>
      <c r="RJ36" s="48"/>
      <c r="RK36" s="48"/>
      <c r="RL36" s="48"/>
      <c r="RM36" s="48"/>
      <c r="RN36" s="48"/>
      <c r="RO36" s="48"/>
      <c r="RP36" s="48"/>
      <c r="RQ36" s="48"/>
      <c r="RR36" s="48"/>
      <c r="RS36" s="48"/>
      <c r="RT36" s="48"/>
      <c r="RU36" s="48"/>
      <c r="RV36" s="48"/>
      <c r="RW36" s="48"/>
      <c r="RX36" s="48"/>
      <c r="RY36" s="48"/>
      <c r="RZ36" s="48"/>
      <c r="SA36" s="48"/>
      <c r="SB36" s="48"/>
      <c r="SC36" s="48"/>
      <c r="SD36" s="48"/>
      <c r="SE36" s="48"/>
      <c r="SF36" s="48"/>
      <c r="SG36" s="48"/>
      <c r="SH36" s="48"/>
      <c r="SI36" s="48"/>
      <c r="SJ36" s="48"/>
      <c r="SK36" s="48"/>
      <c r="SL36" s="48"/>
      <c r="SM36" s="48"/>
      <c r="SN36" s="48"/>
      <c r="SO36" s="48"/>
      <c r="SP36" s="48"/>
      <c r="SQ36" s="48"/>
      <c r="SR36" s="48"/>
      <c r="SS36" s="48"/>
      <c r="ST36" s="48"/>
      <c r="SU36" s="48"/>
      <c r="SV36" s="48"/>
      <c r="SW36" s="48"/>
      <c r="SX36" s="48"/>
      <c r="SY36" s="48"/>
      <c r="SZ36" s="48"/>
      <c r="TA36" s="48"/>
      <c r="TB36" s="48"/>
      <c r="TC36" s="48"/>
      <c r="TD36" s="48"/>
      <c r="TE36" s="48"/>
      <c r="TF36" s="48"/>
      <c r="TG36" s="48"/>
      <c r="TH36" s="48"/>
      <c r="TI36" s="48"/>
      <c r="TJ36" s="48"/>
      <c r="TK36" s="48"/>
      <c r="TL36" s="48"/>
      <c r="TM36" s="48"/>
      <c r="TN36" s="48"/>
      <c r="TO36" s="48"/>
      <c r="TP36" s="48"/>
      <c r="TQ36" s="48"/>
      <c r="TR36" s="48"/>
      <c r="TS36" s="48"/>
      <c r="TT36" s="48"/>
      <c r="TU36" s="48"/>
      <c r="TV36" s="48"/>
      <c r="TW36" s="48"/>
      <c r="TX36" s="48"/>
      <c r="TY36" s="48"/>
      <c r="TZ36" s="48"/>
      <c r="UA36" s="48"/>
      <c r="UB36" s="48"/>
      <c r="UC36" s="48"/>
      <c r="UD36" s="48"/>
      <c r="UE36" s="48"/>
      <c r="UF36" s="48"/>
      <c r="UG36" s="48"/>
      <c r="UH36" s="48"/>
      <c r="UI36" s="48"/>
      <c r="UJ36" s="48"/>
      <c r="UK36" s="48"/>
      <c r="UL36" s="48"/>
      <c r="UM36" s="48"/>
      <c r="UN36" s="48"/>
      <c r="UO36" s="48"/>
      <c r="UP36" s="48"/>
      <c r="UQ36" s="48"/>
      <c r="UR36" s="48"/>
      <c r="US36" s="48"/>
      <c r="UT36" s="48"/>
      <c r="UU36" s="48"/>
      <c r="UV36" s="48"/>
      <c r="UW36" s="48"/>
      <c r="UX36" s="48"/>
      <c r="UY36" s="48"/>
      <c r="UZ36" s="48"/>
      <c r="VA36" s="48"/>
      <c r="VB36" s="48"/>
      <c r="VC36" s="48"/>
      <c r="VD36" s="48"/>
      <c r="VE36" s="48"/>
      <c r="VF36" s="48"/>
      <c r="VG36" s="48"/>
      <c r="VH36" s="48"/>
      <c r="VI36" s="48"/>
      <c r="VJ36" s="48"/>
      <c r="VK36" s="48"/>
      <c r="VL36" s="48"/>
      <c r="VM36" s="48"/>
      <c r="VN36" s="48"/>
      <c r="VO36" s="48"/>
      <c r="VP36" s="48"/>
      <c r="VQ36" s="48"/>
      <c r="VR36" s="48"/>
      <c r="VS36" s="48"/>
      <c r="VT36" s="48"/>
      <c r="VU36" s="48"/>
      <c r="VV36" s="48"/>
      <c r="VW36" s="48"/>
      <c r="VX36" s="48"/>
      <c r="VY36" s="48"/>
      <c r="VZ36" s="48"/>
      <c r="WA36" s="48"/>
      <c r="WB36" s="48"/>
      <c r="WC36" s="48"/>
      <c r="WD36" s="48"/>
      <c r="WE36" s="48"/>
      <c r="WF36" s="48"/>
      <c r="WG36" s="48"/>
      <c r="WH36" s="48"/>
      <c r="WI36" s="48"/>
      <c r="WJ36" s="48"/>
      <c r="WK36" s="48"/>
      <c r="WL36" s="48"/>
      <c r="WM36" s="48"/>
      <c r="WN36" s="48"/>
      <c r="WO36" s="48"/>
      <c r="WP36" s="48"/>
      <c r="WQ36" s="48"/>
      <c r="WR36" s="48"/>
      <c r="WS36" s="48"/>
      <c r="WT36" s="48"/>
      <c r="WU36" s="48"/>
      <c r="WV36" s="48"/>
      <c r="WW36" s="48"/>
      <c r="WX36" s="48"/>
      <c r="WY36" s="48"/>
      <c r="WZ36" s="48"/>
      <c r="XA36" s="48"/>
      <c r="XB36" s="48"/>
      <c r="XC36" s="48"/>
      <c r="XD36" s="48"/>
      <c r="XE36" s="48"/>
      <c r="XF36" s="48"/>
      <c r="XG36" s="48"/>
      <c r="XH36" s="48"/>
      <c r="XI36" s="48"/>
      <c r="XJ36" s="48"/>
      <c r="XK36" s="48"/>
      <c r="XL36" s="48"/>
      <c r="XM36" s="48"/>
      <c r="XN36" s="48"/>
      <c r="XO36" s="48"/>
      <c r="XP36" s="48"/>
      <c r="XQ36" s="48"/>
      <c r="XR36" s="48"/>
      <c r="XS36" s="48"/>
      <c r="XT36" s="48"/>
      <c r="XU36" s="48"/>
      <c r="XV36" s="48"/>
      <c r="XW36" s="48"/>
      <c r="XX36" s="48"/>
      <c r="XY36" s="48"/>
      <c r="XZ36" s="48"/>
      <c r="YA36" s="48"/>
      <c r="YB36" s="48"/>
      <c r="YC36" s="48"/>
      <c r="YD36" s="48"/>
      <c r="YE36" s="48"/>
      <c r="YF36" s="48"/>
      <c r="YG36" s="48"/>
      <c r="YH36" s="48"/>
      <c r="YI36" s="48"/>
      <c r="YJ36" s="48"/>
      <c r="YK36" s="48"/>
      <c r="YL36" s="48"/>
      <c r="YM36" s="48"/>
      <c r="YN36" s="48"/>
      <c r="YO36" s="48"/>
      <c r="YP36" s="48"/>
      <c r="YQ36" s="48"/>
      <c r="YR36" s="48"/>
      <c r="YS36" s="48"/>
      <c r="YT36" s="48"/>
      <c r="YU36" s="48"/>
      <c r="YV36" s="48"/>
      <c r="YW36" s="48"/>
      <c r="YX36" s="48"/>
      <c r="YY36" s="48"/>
      <c r="YZ36" s="48"/>
      <c r="ZA36" s="48"/>
      <c r="ZB36" s="48"/>
      <c r="ZC36" s="48"/>
      <c r="ZD36" s="48"/>
      <c r="ZE36" s="48"/>
      <c r="ZF36" s="48"/>
      <c r="ZG36" s="48"/>
      <c r="ZH36" s="48"/>
      <c r="ZI36" s="48"/>
      <c r="ZJ36" s="48"/>
      <c r="ZK36" s="48"/>
      <c r="ZL36" s="48"/>
      <c r="ZM36" s="48"/>
      <c r="ZN36" s="48"/>
      <c r="ZO36" s="48"/>
      <c r="ZP36" s="48"/>
      <c r="ZQ36" s="48"/>
      <c r="ZR36" s="48"/>
      <c r="ZS36" s="48"/>
      <c r="ZT36" s="48"/>
      <c r="ZU36" s="48"/>
      <c r="ZV36" s="48"/>
      <c r="ZW36" s="48"/>
      <c r="ZX36" s="48"/>
      <c r="ZY36" s="48"/>
      <c r="ZZ36" s="48"/>
      <c r="AAA36" s="48"/>
      <c r="AAB36" s="48"/>
      <c r="AAC36" s="48"/>
      <c r="AAD36" s="48"/>
      <c r="AAE36" s="48"/>
      <c r="AAF36" s="48"/>
      <c r="AAG36" s="48"/>
      <c r="AAH36" s="48"/>
      <c r="AAI36" s="48"/>
      <c r="AAJ36" s="48"/>
      <c r="AAK36" s="48"/>
      <c r="AAL36" s="48"/>
      <c r="AAM36" s="48"/>
      <c r="AAN36" s="48"/>
      <c r="AAO36" s="48"/>
      <c r="AAP36" s="48"/>
      <c r="AAQ36" s="48"/>
      <c r="AAR36" s="48"/>
      <c r="AAS36" s="48"/>
      <c r="AAT36" s="48"/>
      <c r="AAU36" s="48"/>
      <c r="AAV36" s="48"/>
      <c r="AAW36" s="48"/>
      <c r="AAX36" s="48"/>
      <c r="AAY36" s="48"/>
      <c r="AAZ36" s="48"/>
      <c r="ABA36" s="48"/>
      <c r="ABB36" s="48"/>
      <c r="ABC36" s="48"/>
      <c r="ABD36" s="48"/>
      <c r="ABE36" s="48"/>
      <c r="ABF36" s="48"/>
      <c r="ABG36" s="48"/>
      <c r="ABH36" s="48"/>
      <c r="ABI36" s="48"/>
      <c r="ABJ36" s="48"/>
      <c r="ABK36" s="48"/>
      <c r="ABL36" s="48"/>
      <c r="ABM36" s="48"/>
      <c r="ABN36" s="48"/>
      <c r="ABO36" s="48"/>
      <c r="ABP36" s="48"/>
      <c r="ABQ36" s="48"/>
      <c r="ABR36" s="48"/>
      <c r="ABS36" s="48"/>
      <c r="ABT36" s="48"/>
      <c r="ABU36" s="48"/>
      <c r="ABV36" s="48"/>
      <c r="ABW36" s="48"/>
      <c r="ABX36" s="48"/>
      <c r="ABY36" s="48"/>
      <c r="ABZ36" s="48"/>
      <c r="ACA36" s="48"/>
      <c r="ACB36" s="48"/>
    </row>
    <row r="37" spans="1:756" ht="15.6" customHeight="1">
      <c r="A37" s="675" t="s">
        <v>12574</v>
      </c>
      <c r="B37" s="749" t="s">
        <v>421</v>
      </c>
      <c r="C37" s="520" t="s">
        <v>17707</v>
      </c>
      <c r="D37" s="543" t="s">
        <v>13855</v>
      </c>
      <c r="E37" s="1188">
        <v>10</v>
      </c>
      <c r="F37" s="1499"/>
      <c r="G37" s="542">
        <v>2.7124999999999999</v>
      </c>
      <c r="H37" s="342">
        <f>IF(G37="","",G37-G37*COMPASS!$U$41)</f>
        <v>2.7124999999999999</v>
      </c>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c r="BR37" s="48"/>
      <c r="BS37" s="48"/>
      <c r="BT37" s="48"/>
      <c r="BU37" s="48"/>
      <c r="BV37" s="48"/>
      <c r="BW37" s="48"/>
      <c r="BX37" s="48"/>
      <c r="BY37" s="48"/>
      <c r="BZ37" s="48"/>
      <c r="CA37" s="48"/>
      <c r="CB37" s="48"/>
      <c r="CC37" s="48"/>
      <c r="CD37" s="48"/>
      <c r="CE37" s="48"/>
      <c r="CF37" s="48"/>
      <c r="CG37" s="48"/>
      <c r="CH37" s="48"/>
      <c r="CI37" s="48"/>
      <c r="CJ37" s="48"/>
      <c r="CK37" s="48"/>
      <c r="CL37" s="48"/>
      <c r="CM37" s="48"/>
      <c r="CN37" s="48"/>
      <c r="CO37" s="48"/>
      <c r="CP37" s="48"/>
      <c r="CQ37" s="48"/>
      <c r="CR37" s="48"/>
      <c r="CS37" s="48"/>
      <c r="CT37" s="48"/>
      <c r="CU37" s="48"/>
      <c r="CV37" s="48"/>
      <c r="CW37" s="48"/>
      <c r="CX37" s="48"/>
      <c r="CY37" s="48"/>
      <c r="CZ37" s="48"/>
      <c r="DA37" s="48"/>
      <c r="DB37" s="48"/>
      <c r="DC37" s="48"/>
      <c r="DD37" s="48"/>
      <c r="DE37" s="48"/>
      <c r="DF37" s="48"/>
      <c r="DG37" s="48"/>
      <c r="DH37" s="48"/>
      <c r="DI37" s="48"/>
      <c r="DJ37" s="48"/>
      <c r="DK37" s="48"/>
      <c r="DL37" s="48"/>
      <c r="DM37" s="48"/>
      <c r="DN37" s="48"/>
      <c r="DO37" s="48"/>
      <c r="DP37" s="48"/>
      <c r="DQ37" s="48"/>
      <c r="DR37" s="48"/>
      <c r="DS37" s="48"/>
      <c r="DT37" s="48"/>
      <c r="DU37" s="48"/>
      <c r="DV37" s="48"/>
      <c r="DW37" s="48"/>
      <c r="DX37" s="48"/>
      <c r="DY37" s="48"/>
      <c r="DZ37" s="48"/>
      <c r="EA37" s="48"/>
      <c r="EB37" s="48"/>
      <c r="EC37" s="48"/>
      <c r="ED37" s="48"/>
      <c r="EE37" s="48"/>
      <c r="EF37" s="48"/>
      <c r="EG37" s="48"/>
      <c r="EH37" s="48"/>
      <c r="EI37" s="48"/>
      <c r="EJ37" s="48"/>
      <c r="EK37" s="48"/>
      <c r="EL37" s="48"/>
      <c r="EM37" s="48"/>
      <c r="EN37" s="48"/>
      <c r="EO37" s="48"/>
      <c r="EP37" s="48"/>
      <c r="EQ37" s="48"/>
      <c r="ER37" s="48"/>
      <c r="ES37" s="48"/>
      <c r="ET37" s="48"/>
      <c r="EU37" s="48"/>
      <c r="EV37" s="48"/>
      <c r="EW37" s="48"/>
      <c r="EX37" s="48"/>
      <c r="EY37" s="48"/>
      <c r="EZ37" s="48"/>
      <c r="FA37" s="48"/>
      <c r="FB37" s="48"/>
      <c r="FC37" s="48"/>
      <c r="FD37" s="48"/>
      <c r="FE37" s="48"/>
      <c r="FF37" s="48"/>
      <c r="FG37" s="48"/>
      <c r="FH37" s="48"/>
      <c r="FI37" s="48"/>
      <c r="FJ37" s="48"/>
      <c r="FK37" s="48"/>
      <c r="FL37" s="48"/>
      <c r="FM37" s="48"/>
      <c r="FN37" s="48"/>
      <c r="FO37" s="48"/>
      <c r="FP37" s="48"/>
      <c r="FQ37" s="48"/>
      <c r="FR37" s="48"/>
      <c r="FS37" s="48"/>
      <c r="FT37" s="48"/>
      <c r="FU37" s="48"/>
      <c r="FV37" s="48"/>
      <c r="FW37" s="48"/>
      <c r="FX37" s="48"/>
      <c r="FY37" s="48"/>
      <c r="FZ37" s="48"/>
      <c r="GA37" s="48"/>
      <c r="GB37" s="48"/>
      <c r="GC37" s="48"/>
      <c r="GD37" s="48"/>
      <c r="GE37" s="48"/>
      <c r="GF37" s="48"/>
      <c r="GG37" s="48"/>
      <c r="GH37" s="48"/>
      <c r="GI37" s="48"/>
      <c r="GJ37" s="48"/>
      <c r="GK37" s="48"/>
      <c r="GL37" s="48"/>
      <c r="GM37" s="48"/>
      <c r="GN37" s="48"/>
      <c r="GO37" s="48"/>
      <c r="GP37" s="48"/>
      <c r="GQ37" s="48"/>
      <c r="GR37" s="48"/>
      <c r="GS37" s="48"/>
      <c r="GT37" s="48"/>
      <c r="GU37" s="48"/>
      <c r="GV37" s="48"/>
      <c r="GW37" s="48"/>
      <c r="GX37" s="48"/>
      <c r="GY37" s="48"/>
      <c r="GZ37" s="48"/>
      <c r="HA37" s="48"/>
      <c r="HB37" s="48"/>
      <c r="HC37" s="48"/>
      <c r="HD37" s="48"/>
      <c r="HE37" s="48"/>
      <c r="HF37" s="48"/>
      <c r="HG37" s="48"/>
      <c r="HH37" s="48"/>
      <c r="HI37" s="48"/>
      <c r="HJ37" s="48"/>
      <c r="HK37" s="48"/>
      <c r="HL37" s="48"/>
      <c r="HM37" s="48"/>
      <c r="HN37" s="48"/>
      <c r="HO37" s="48"/>
      <c r="HP37" s="48"/>
      <c r="HQ37" s="48"/>
      <c r="HR37" s="48"/>
      <c r="HS37" s="48"/>
      <c r="HT37" s="48"/>
      <c r="HU37" s="48"/>
      <c r="HV37" s="48"/>
      <c r="HW37" s="48"/>
      <c r="HX37" s="48"/>
      <c r="HY37" s="48"/>
      <c r="HZ37" s="48"/>
      <c r="IA37" s="48"/>
      <c r="IB37" s="48"/>
      <c r="IC37" s="48"/>
      <c r="ID37" s="48"/>
      <c r="IE37" s="48"/>
      <c r="IF37" s="48"/>
      <c r="IG37" s="48"/>
      <c r="IH37" s="48"/>
      <c r="II37" s="48"/>
      <c r="IJ37" s="48"/>
      <c r="IK37" s="48"/>
      <c r="IL37" s="48"/>
      <c r="IM37" s="48"/>
      <c r="IN37" s="48"/>
      <c r="IO37" s="48"/>
      <c r="IP37" s="48"/>
      <c r="IQ37" s="48"/>
      <c r="IR37" s="48"/>
      <c r="IS37" s="48"/>
      <c r="IT37" s="48"/>
      <c r="IU37" s="48"/>
      <c r="IV37" s="48"/>
      <c r="IW37" s="48"/>
      <c r="IX37" s="48"/>
      <c r="IY37" s="48"/>
      <c r="IZ37" s="48"/>
      <c r="JA37" s="48"/>
      <c r="JB37" s="48"/>
      <c r="JC37" s="48"/>
      <c r="JD37" s="48"/>
      <c r="JE37" s="48"/>
      <c r="JF37" s="48"/>
      <c r="JG37" s="48"/>
      <c r="JH37" s="48"/>
      <c r="JI37" s="48"/>
      <c r="JJ37" s="48"/>
      <c r="JK37" s="48"/>
      <c r="JL37" s="48"/>
      <c r="JM37" s="48"/>
      <c r="JN37" s="48"/>
      <c r="JO37" s="48"/>
      <c r="JP37" s="48"/>
      <c r="JQ37" s="48"/>
      <c r="JR37" s="48"/>
      <c r="JS37" s="48"/>
      <c r="JT37" s="48"/>
      <c r="JU37" s="48"/>
      <c r="JV37" s="48"/>
      <c r="JW37" s="48"/>
      <c r="JX37" s="48"/>
      <c r="JY37" s="48"/>
      <c r="JZ37" s="48"/>
      <c r="KA37" s="48"/>
      <c r="KB37" s="48"/>
      <c r="KC37" s="48"/>
      <c r="KD37" s="48"/>
      <c r="KE37" s="48"/>
      <c r="KF37" s="48"/>
      <c r="KG37" s="48"/>
      <c r="KH37" s="48"/>
      <c r="KI37" s="48"/>
      <c r="KJ37" s="48"/>
      <c r="KK37" s="48"/>
      <c r="KL37" s="48"/>
      <c r="KM37" s="48"/>
      <c r="KN37" s="48"/>
      <c r="KO37" s="48"/>
      <c r="KP37" s="48"/>
      <c r="KQ37" s="48"/>
      <c r="KR37" s="48"/>
      <c r="KS37" s="48"/>
      <c r="KT37" s="48"/>
      <c r="KU37" s="48"/>
      <c r="KV37" s="48"/>
      <c r="KW37" s="48"/>
      <c r="KX37" s="48"/>
      <c r="KY37" s="48"/>
      <c r="KZ37" s="48"/>
      <c r="LA37" s="48"/>
      <c r="LB37" s="48"/>
      <c r="LC37" s="48"/>
      <c r="LD37" s="48"/>
      <c r="LE37" s="48"/>
      <c r="LF37" s="48"/>
      <c r="LG37" s="48"/>
      <c r="LH37" s="48"/>
      <c r="LI37" s="48"/>
      <c r="LJ37" s="48"/>
      <c r="LK37" s="48"/>
      <c r="LL37" s="48"/>
      <c r="LM37" s="48"/>
      <c r="LN37" s="48"/>
      <c r="LO37" s="48"/>
      <c r="LP37" s="48"/>
      <c r="LQ37" s="48"/>
      <c r="LR37" s="48"/>
      <c r="LS37" s="48"/>
      <c r="LT37" s="48"/>
      <c r="LU37" s="48"/>
      <c r="LV37" s="48"/>
      <c r="LW37" s="48"/>
      <c r="LX37" s="48"/>
      <c r="LY37" s="48"/>
      <c r="LZ37" s="48"/>
      <c r="MA37" s="48"/>
      <c r="MB37" s="48"/>
      <c r="MC37" s="48"/>
      <c r="MD37" s="48"/>
      <c r="ME37" s="48"/>
      <c r="MF37" s="48"/>
      <c r="MG37" s="48"/>
      <c r="MH37" s="48"/>
      <c r="MI37" s="48"/>
      <c r="MJ37" s="48"/>
      <c r="MK37" s="48"/>
      <c r="ML37" s="48"/>
      <c r="MM37" s="48"/>
      <c r="MN37" s="48"/>
      <c r="MO37" s="48"/>
      <c r="MP37" s="48"/>
      <c r="MQ37" s="48"/>
      <c r="MR37" s="48"/>
      <c r="MS37" s="48"/>
      <c r="MT37" s="48"/>
      <c r="MU37" s="48"/>
      <c r="MV37" s="48"/>
      <c r="MW37" s="48"/>
      <c r="MX37" s="48"/>
      <c r="MY37" s="48"/>
      <c r="MZ37" s="48"/>
      <c r="NA37" s="48"/>
      <c r="NB37" s="48"/>
      <c r="NC37" s="48"/>
      <c r="ND37" s="48"/>
      <c r="NE37" s="48"/>
      <c r="NF37" s="48"/>
      <c r="NG37" s="48"/>
      <c r="NH37" s="48"/>
      <c r="NI37" s="48"/>
      <c r="NJ37" s="48"/>
      <c r="NK37" s="48"/>
      <c r="NL37" s="48"/>
      <c r="NM37" s="48"/>
      <c r="NN37" s="48"/>
      <c r="NO37" s="48"/>
      <c r="NP37" s="48"/>
      <c r="NQ37" s="48"/>
      <c r="NR37" s="48"/>
      <c r="NS37" s="48"/>
      <c r="NT37" s="48"/>
      <c r="NU37" s="48"/>
      <c r="NV37" s="48"/>
      <c r="NW37" s="48"/>
      <c r="NX37" s="48"/>
      <c r="NY37" s="48"/>
      <c r="NZ37" s="48"/>
      <c r="OA37" s="48"/>
      <c r="OB37" s="48"/>
      <c r="OC37" s="48"/>
      <c r="OD37" s="48"/>
      <c r="OE37" s="48"/>
      <c r="OF37" s="48"/>
      <c r="OG37" s="48"/>
      <c r="OH37" s="48"/>
      <c r="OI37" s="48"/>
      <c r="OJ37" s="48"/>
      <c r="OK37" s="48"/>
      <c r="OL37" s="48"/>
      <c r="OM37" s="48"/>
      <c r="ON37" s="48"/>
      <c r="OO37" s="48"/>
      <c r="OP37" s="48"/>
      <c r="OQ37" s="48"/>
      <c r="OR37" s="48"/>
      <c r="OS37" s="48"/>
      <c r="OT37" s="48"/>
      <c r="OU37" s="48"/>
      <c r="OV37" s="48"/>
      <c r="OW37" s="48"/>
      <c r="OX37" s="48"/>
      <c r="OY37" s="48"/>
      <c r="OZ37" s="48"/>
      <c r="PA37" s="48"/>
      <c r="PB37" s="48"/>
      <c r="PC37" s="48"/>
      <c r="PD37" s="48"/>
      <c r="PE37" s="48"/>
      <c r="PF37" s="48"/>
      <c r="PG37" s="48"/>
      <c r="PH37" s="48"/>
      <c r="PI37" s="48"/>
      <c r="PJ37" s="48"/>
      <c r="PK37" s="48"/>
      <c r="PL37" s="48"/>
      <c r="PM37" s="48"/>
      <c r="PN37" s="48"/>
      <c r="PO37" s="48"/>
      <c r="PP37" s="48"/>
      <c r="PQ37" s="48"/>
      <c r="PR37" s="48"/>
      <c r="PS37" s="48"/>
      <c r="PT37" s="48"/>
      <c r="PU37" s="48"/>
      <c r="PV37" s="48"/>
      <c r="PW37" s="48"/>
      <c r="PX37" s="48"/>
      <c r="PY37" s="48"/>
      <c r="PZ37" s="48"/>
      <c r="QA37" s="48"/>
      <c r="QB37" s="48"/>
      <c r="QC37" s="48"/>
      <c r="QD37" s="48"/>
      <c r="QE37" s="48"/>
      <c r="QF37" s="48"/>
      <c r="QG37" s="48"/>
      <c r="QH37" s="48"/>
      <c r="QI37" s="48"/>
      <c r="QJ37" s="48"/>
      <c r="QK37" s="48"/>
      <c r="QL37" s="48"/>
      <c r="QM37" s="48"/>
      <c r="QN37" s="48"/>
      <c r="QO37" s="48"/>
      <c r="QP37" s="48"/>
      <c r="QQ37" s="48"/>
      <c r="QR37" s="48"/>
      <c r="QS37" s="48"/>
      <c r="QT37" s="48"/>
      <c r="QU37" s="48"/>
      <c r="QV37" s="48"/>
      <c r="QW37" s="48"/>
      <c r="QX37" s="48"/>
      <c r="QY37" s="48"/>
      <c r="QZ37" s="48"/>
      <c r="RA37" s="48"/>
      <c r="RB37" s="48"/>
      <c r="RC37" s="48"/>
      <c r="RD37" s="48"/>
      <c r="RE37" s="48"/>
      <c r="RF37" s="48"/>
      <c r="RG37" s="48"/>
      <c r="RH37" s="48"/>
      <c r="RI37" s="48"/>
      <c r="RJ37" s="48"/>
      <c r="RK37" s="48"/>
      <c r="RL37" s="48"/>
      <c r="RM37" s="48"/>
      <c r="RN37" s="48"/>
      <c r="RO37" s="48"/>
      <c r="RP37" s="48"/>
      <c r="RQ37" s="48"/>
      <c r="RR37" s="48"/>
      <c r="RS37" s="48"/>
      <c r="RT37" s="48"/>
      <c r="RU37" s="48"/>
      <c r="RV37" s="48"/>
      <c r="RW37" s="48"/>
      <c r="RX37" s="48"/>
      <c r="RY37" s="48"/>
      <c r="RZ37" s="48"/>
      <c r="SA37" s="48"/>
      <c r="SB37" s="48"/>
      <c r="SC37" s="48"/>
      <c r="SD37" s="48"/>
      <c r="SE37" s="48"/>
      <c r="SF37" s="48"/>
      <c r="SG37" s="48"/>
      <c r="SH37" s="48"/>
      <c r="SI37" s="48"/>
      <c r="SJ37" s="48"/>
      <c r="SK37" s="48"/>
      <c r="SL37" s="48"/>
      <c r="SM37" s="48"/>
      <c r="SN37" s="48"/>
      <c r="SO37" s="48"/>
      <c r="SP37" s="48"/>
      <c r="SQ37" s="48"/>
      <c r="SR37" s="48"/>
      <c r="SS37" s="48"/>
      <c r="ST37" s="48"/>
      <c r="SU37" s="48"/>
      <c r="SV37" s="48"/>
      <c r="SW37" s="48"/>
      <c r="SX37" s="48"/>
      <c r="SY37" s="48"/>
      <c r="SZ37" s="48"/>
      <c r="TA37" s="48"/>
      <c r="TB37" s="48"/>
      <c r="TC37" s="48"/>
      <c r="TD37" s="48"/>
      <c r="TE37" s="48"/>
      <c r="TF37" s="48"/>
      <c r="TG37" s="48"/>
      <c r="TH37" s="48"/>
      <c r="TI37" s="48"/>
      <c r="TJ37" s="48"/>
      <c r="TK37" s="48"/>
      <c r="TL37" s="48"/>
      <c r="TM37" s="48"/>
      <c r="TN37" s="48"/>
      <c r="TO37" s="48"/>
      <c r="TP37" s="48"/>
      <c r="TQ37" s="48"/>
      <c r="TR37" s="48"/>
      <c r="TS37" s="48"/>
      <c r="TT37" s="48"/>
      <c r="TU37" s="48"/>
      <c r="TV37" s="48"/>
      <c r="TW37" s="48"/>
      <c r="TX37" s="48"/>
      <c r="TY37" s="48"/>
      <c r="TZ37" s="48"/>
      <c r="UA37" s="48"/>
      <c r="UB37" s="48"/>
      <c r="UC37" s="48"/>
      <c r="UD37" s="48"/>
      <c r="UE37" s="48"/>
      <c r="UF37" s="48"/>
      <c r="UG37" s="48"/>
      <c r="UH37" s="48"/>
      <c r="UI37" s="48"/>
      <c r="UJ37" s="48"/>
      <c r="UK37" s="48"/>
      <c r="UL37" s="48"/>
      <c r="UM37" s="48"/>
      <c r="UN37" s="48"/>
      <c r="UO37" s="48"/>
      <c r="UP37" s="48"/>
      <c r="UQ37" s="48"/>
      <c r="UR37" s="48"/>
      <c r="US37" s="48"/>
      <c r="UT37" s="48"/>
      <c r="UU37" s="48"/>
      <c r="UV37" s="48"/>
      <c r="UW37" s="48"/>
      <c r="UX37" s="48"/>
      <c r="UY37" s="48"/>
      <c r="UZ37" s="48"/>
      <c r="VA37" s="48"/>
      <c r="VB37" s="48"/>
      <c r="VC37" s="48"/>
      <c r="VD37" s="48"/>
      <c r="VE37" s="48"/>
      <c r="VF37" s="48"/>
      <c r="VG37" s="48"/>
      <c r="VH37" s="48"/>
      <c r="VI37" s="48"/>
      <c r="VJ37" s="48"/>
      <c r="VK37" s="48"/>
      <c r="VL37" s="48"/>
      <c r="VM37" s="48"/>
      <c r="VN37" s="48"/>
      <c r="VO37" s="48"/>
      <c r="VP37" s="48"/>
      <c r="VQ37" s="48"/>
      <c r="VR37" s="48"/>
      <c r="VS37" s="48"/>
      <c r="VT37" s="48"/>
      <c r="VU37" s="48"/>
      <c r="VV37" s="48"/>
      <c r="VW37" s="48"/>
      <c r="VX37" s="48"/>
      <c r="VY37" s="48"/>
      <c r="VZ37" s="48"/>
      <c r="WA37" s="48"/>
      <c r="WB37" s="48"/>
      <c r="WC37" s="48"/>
      <c r="WD37" s="48"/>
      <c r="WE37" s="48"/>
      <c r="WF37" s="48"/>
      <c r="WG37" s="48"/>
      <c r="WH37" s="48"/>
      <c r="WI37" s="48"/>
      <c r="WJ37" s="48"/>
      <c r="WK37" s="48"/>
      <c r="WL37" s="48"/>
      <c r="WM37" s="48"/>
      <c r="WN37" s="48"/>
      <c r="WO37" s="48"/>
      <c r="WP37" s="48"/>
      <c r="WQ37" s="48"/>
      <c r="WR37" s="48"/>
      <c r="WS37" s="48"/>
      <c r="WT37" s="48"/>
      <c r="WU37" s="48"/>
      <c r="WV37" s="48"/>
      <c r="WW37" s="48"/>
      <c r="WX37" s="48"/>
      <c r="WY37" s="48"/>
      <c r="WZ37" s="48"/>
      <c r="XA37" s="48"/>
      <c r="XB37" s="48"/>
      <c r="XC37" s="48"/>
      <c r="XD37" s="48"/>
      <c r="XE37" s="48"/>
      <c r="XF37" s="48"/>
      <c r="XG37" s="48"/>
      <c r="XH37" s="48"/>
      <c r="XI37" s="48"/>
      <c r="XJ37" s="48"/>
      <c r="XK37" s="48"/>
      <c r="XL37" s="48"/>
      <c r="XM37" s="48"/>
      <c r="XN37" s="48"/>
      <c r="XO37" s="48"/>
      <c r="XP37" s="48"/>
      <c r="XQ37" s="48"/>
      <c r="XR37" s="48"/>
      <c r="XS37" s="48"/>
      <c r="XT37" s="48"/>
      <c r="XU37" s="48"/>
      <c r="XV37" s="48"/>
      <c r="XW37" s="48"/>
      <c r="XX37" s="48"/>
      <c r="XY37" s="48"/>
      <c r="XZ37" s="48"/>
      <c r="YA37" s="48"/>
      <c r="YB37" s="48"/>
      <c r="YC37" s="48"/>
      <c r="YD37" s="48"/>
      <c r="YE37" s="48"/>
      <c r="YF37" s="48"/>
      <c r="YG37" s="48"/>
      <c r="YH37" s="48"/>
      <c r="YI37" s="48"/>
      <c r="YJ37" s="48"/>
      <c r="YK37" s="48"/>
      <c r="YL37" s="48"/>
      <c r="YM37" s="48"/>
      <c r="YN37" s="48"/>
      <c r="YO37" s="48"/>
      <c r="YP37" s="48"/>
      <c r="YQ37" s="48"/>
      <c r="YR37" s="48"/>
      <c r="YS37" s="48"/>
      <c r="YT37" s="48"/>
      <c r="YU37" s="48"/>
      <c r="YV37" s="48"/>
      <c r="YW37" s="48"/>
      <c r="YX37" s="48"/>
      <c r="YY37" s="48"/>
      <c r="YZ37" s="48"/>
      <c r="ZA37" s="48"/>
      <c r="ZB37" s="48"/>
      <c r="ZC37" s="48"/>
      <c r="ZD37" s="48"/>
      <c r="ZE37" s="48"/>
      <c r="ZF37" s="48"/>
      <c r="ZG37" s="48"/>
      <c r="ZH37" s="48"/>
      <c r="ZI37" s="48"/>
      <c r="ZJ37" s="48"/>
      <c r="ZK37" s="48"/>
      <c r="ZL37" s="48"/>
      <c r="ZM37" s="48"/>
      <c r="ZN37" s="48"/>
      <c r="ZO37" s="48"/>
      <c r="ZP37" s="48"/>
      <c r="ZQ37" s="48"/>
      <c r="ZR37" s="48"/>
      <c r="ZS37" s="48"/>
      <c r="ZT37" s="48"/>
      <c r="ZU37" s="48"/>
      <c r="ZV37" s="48"/>
      <c r="ZW37" s="48"/>
      <c r="ZX37" s="48"/>
      <c r="ZY37" s="48"/>
      <c r="ZZ37" s="48"/>
      <c r="AAA37" s="48"/>
      <c r="AAB37" s="48"/>
      <c r="AAC37" s="48"/>
      <c r="AAD37" s="48"/>
      <c r="AAE37" s="48"/>
      <c r="AAF37" s="48"/>
      <c r="AAG37" s="48"/>
      <c r="AAH37" s="48"/>
      <c r="AAI37" s="48"/>
      <c r="AAJ37" s="48"/>
      <c r="AAK37" s="48"/>
      <c r="AAL37" s="48"/>
      <c r="AAM37" s="48"/>
      <c r="AAN37" s="48"/>
      <c r="AAO37" s="48"/>
      <c r="AAP37" s="48"/>
      <c r="AAQ37" s="48"/>
      <c r="AAR37" s="48"/>
      <c r="AAS37" s="48"/>
      <c r="AAT37" s="48"/>
      <c r="AAU37" s="48"/>
      <c r="AAV37" s="48"/>
      <c r="AAW37" s="48"/>
      <c r="AAX37" s="48"/>
      <c r="AAY37" s="48"/>
      <c r="AAZ37" s="48"/>
      <c r="ABA37" s="48"/>
      <c r="ABB37" s="48"/>
      <c r="ABC37" s="48"/>
      <c r="ABD37" s="48"/>
      <c r="ABE37" s="48"/>
      <c r="ABF37" s="48"/>
      <c r="ABG37" s="48"/>
      <c r="ABH37" s="48"/>
      <c r="ABI37" s="48"/>
      <c r="ABJ37" s="48"/>
      <c r="ABK37" s="48"/>
      <c r="ABL37" s="48"/>
      <c r="ABM37" s="48"/>
      <c r="ABN37" s="48"/>
      <c r="ABO37" s="48"/>
      <c r="ABP37" s="48"/>
      <c r="ABQ37" s="48"/>
      <c r="ABR37" s="48"/>
      <c r="ABS37" s="48"/>
      <c r="ABT37" s="48"/>
      <c r="ABU37" s="48"/>
      <c r="ABV37" s="48"/>
      <c r="ABW37" s="48"/>
      <c r="ABX37" s="48"/>
      <c r="ABY37" s="48"/>
      <c r="ABZ37" s="48"/>
      <c r="ACA37" s="48"/>
      <c r="ACB37" s="48"/>
    </row>
    <row r="38" spans="1:756" ht="15.6" customHeight="1">
      <c r="A38" s="675" t="s">
        <v>12575</v>
      </c>
      <c r="B38" s="749" t="s">
        <v>421</v>
      </c>
      <c r="C38" s="520" t="s">
        <v>17708</v>
      </c>
      <c r="D38" s="543" t="s">
        <v>13856</v>
      </c>
      <c r="E38" s="1188">
        <v>10</v>
      </c>
      <c r="F38" s="1499"/>
      <c r="G38" s="542">
        <v>4.3312499999999998</v>
      </c>
      <c r="H38" s="342">
        <f>IF(G38="","",G38-G38*COMPASS!$U$41)</f>
        <v>4.3312499999999998</v>
      </c>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8"/>
      <c r="CF38" s="48"/>
      <c r="CG38" s="48"/>
      <c r="CH38" s="48"/>
      <c r="CI38" s="48"/>
      <c r="CJ38" s="48"/>
      <c r="CK38" s="48"/>
      <c r="CL38" s="48"/>
      <c r="CM38" s="48"/>
      <c r="CN38" s="48"/>
      <c r="CO38" s="48"/>
      <c r="CP38" s="48"/>
      <c r="CQ38" s="48"/>
      <c r="CR38" s="48"/>
      <c r="CS38" s="48"/>
      <c r="CT38" s="48"/>
      <c r="CU38" s="48"/>
      <c r="CV38" s="48"/>
      <c r="CW38" s="48"/>
      <c r="CX38" s="48"/>
      <c r="CY38" s="48"/>
      <c r="CZ38" s="48"/>
      <c r="DA38" s="48"/>
      <c r="DB38" s="48"/>
      <c r="DC38" s="48"/>
      <c r="DD38" s="48"/>
      <c r="DE38" s="48"/>
      <c r="DF38" s="48"/>
      <c r="DG38" s="48"/>
      <c r="DH38" s="48"/>
      <c r="DI38" s="48"/>
      <c r="DJ38" s="48"/>
      <c r="DK38" s="48"/>
      <c r="DL38" s="48"/>
      <c r="DM38" s="48"/>
      <c r="DN38" s="48"/>
      <c r="DO38" s="48"/>
      <c r="DP38" s="48"/>
      <c r="DQ38" s="48"/>
      <c r="DR38" s="48"/>
      <c r="DS38" s="48"/>
      <c r="DT38" s="48"/>
      <c r="DU38" s="48"/>
      <c r="DV38" s="48"/>
      <c r="DW38" s="48"/>
      <c r="DX38" s="48"/>
      <c r="DY38" s="48"/>
      <c r="DZ38" s="48"/>
      <c r="EA38" s="48"/>
      <c r="EB38" s="48"/>
      <c r="EC38" s="48"/>
      <c r="ED38" s="48"/>
      <c r="EE38" s="48"/>
      <c r="EF38" s="48"/>
      <c r="EG38" s="48"/>
      <c r="EH38" s="48"/>
      <c r="EI38" s="48"/>
      <c r="EJ38" s="48"/>
      <c r="EK38" s="48"/>
      <c r="EL38" s="48"/>
      <c r="EM38" s="48"/>
      <c r="EN38" s="48"/>
      <c r="EO38" s="48"/>
      <c r="EP38" s="48"/>
      <c r="EQ38" s="48"/>
      <c r="ER38" s="48"/>
      <c r="ES38" s="48"/>
      <c r="ET38" s="48"/>
      <c r="EU38" s="48"/>
      <c r="EV38" s="48"/>
      <c r="EW38" s="48"/>
      <c r="EX38" s="48"/>
      <c r="EY38" s="48"/>
      <c r="EZ38" s="48"/>
      <c r="FA38" s="48"/>
      <c r="FB38" s="48"/>
      <c r="FC38" s="48"/>
      <c r="FD38" s="48"/>
      <c r="FE38" s="48"/>
      <c r="FF38" s="48"/>
      <c r="FG38" s="48"/>
      <c r="FH38" s="48"/>
      <c r="FI38" s="48"/>
      <c r="FJ38" s="48"/>
      <c r="FK38" s="48"/>
      <c r="FL38" s="48"/>
      <c r="FM38" s="48"/>
      <c r="FN38" s="48"/>
      <c r="FO38" s="48"/>
      <c r="FP38" s="48"/>
      <c r="FQ38" s="48"/>
      <c r="FR38" s="48"/>
      <c r="FS38" s="48"/>
      <c r="FT38" s="48"/>
      <c r="FU38" s="48"/>
      <c r="FV38" s="48"/>
      <c r="FW38" s="48"/>
      <c r="FX38" s="48"/>
      <c r="FY38" s="48"/>
      <c r="FZ38" s="48"/>
      <c r="GA38" s="48"/>
      <c r="GB38" s="48"/>
      <c r="GC38" s="48"/>
      <c r="GD38" s="48"/>
      <c r="GE38" s="48"/>
      <c r="GF38" s="48"/>
      <c r="GG38" s="48"/>
      <c r="GH38" s="48"/>
      <c r="GI38" s="48"/>
      <c r="GJ38" s="48"/>
      <c r="GK38" s="48"/>
      <c r="GL38" s="48"/>
      <c r="GM38" s="48"/>
      <c r="GN38" s="48"/>
      <c r="GO38" s="48"/>
      <c r="GP38" s="48"/>
      <c r="GQ38" s="48"/>
      <c r="GR38" s="48"/>
      <c r="GS38" s="48"/>
      <c r="GT38" s="48"/>
      <c r="GU38" s="48"/>
      <c r="GV38" s="48"/>
      <c r="GW38" s="48"/>
      <c r="GX38" s="48"/>
      <c r="GY38" s="48"/>
      <c r="GZ38" s="48"/>
      <c r="HA38" s="48"/>
      <c r="HB38" s="48"/>
      <c r="HC38" s="48"/>
      <c r="HD38" s="48"/>
      <c r="HE38" s="48"/>
      <c r="HF38" s="48"/>
      <c r="HG38" s="48"/>
      <c r="HH38" s="48"/>
      <c r="HI38" s="48"/>
      <c r="HJ38" s="48"/>
      <c r="HK38" s="48"/>
      <c r="HL38" s="48"/>
      <c r="HM38" s="48"/>
      <c r="HN38" s="48"/>
      <c r="HO38" s="48"/>
      <c r="HP38" s="48"/>
      <c r="HQ38" s="48"/>
      <c r="HR38" s="48"/>
      <c r="HS38" s="48"/>
      <c r="HT38" s="48"/>
      <c r="HU38" s="48"/>
      <c r="HV38" s="48"/>
      <c r="HW38" s="48"/>
      <c r="HX38" s="48"/>
      <c r="HY38" s="48"/>
      <c r="HZ38" s="48"/>
      <c r="IA38" s="48"/>
      <c r="IB38" s="48"/>
      <c r="IC38" s="48"/>
      <c r="ID38" s="48"/>
      <c r="IE38" s="48"/>
      <c r="IF38" s="48"/>
      <c r="IG38" s="48"/>
      <c r="IH38" s="48"/>
      <c r="II38" s="48"/>
      <c r="IJ38" s="48"/>
      <c r="IK38" s="48"/>
      <c r="IL38" s="48"/>
      <c r="IM38" s="48"/>
      <c r="IN38" s="48"/>
      <c r="IO38" s="48"/>
      <c r="IP38" s="48"/>
      <c r="IQ38" s="48"/>
      <c r="IR38" s="48"/>
      <c r="IS38" s="48"/>
      <c r="IT38" s="48"/>
      <c r="IU38" s="48"/>
      <c r="IV38" s="48"/>
      <c r="IW38" s="48"/>
      <c r="IX38" s="48"/>
      <c r="IY38" s="48"/>
      <c r="IZ38" s="48"/>
      <c r="JA38" s="48"/>
      <c r="JB38" s="48"/>
      <c r="JC38" s="48"/>
      <c r="JD38" s="48"/>
      <c r="JE38" s="48"/>
      <c r="JF38" s="48"/>
      <c r="JG38" s="48"/>
      <c r="JH38" s="48"/>
      <c r="JI38" s="48"/>
      <c r="JJ38" s="48"/>
      <c r="JK38" s="48"/>
      <c r="JL38" s="48"/>
      <c r="JM38" s="48"/>
      <c r="JN38" s="48"/>
      <c r="JO38" s="48"/>
      <c r="JP38" s="48"/>
      <c r="JQ38" s="48"/>
      <c r="JR38" s="48"/>
      <c r="JS38" s="48"/>
      <c r="JT38" s="48"/>
      <c r="JU38" s="48"/>
      <c r="JV38" s="48"/>
      <c r="JW38" s="48"/>
      <c r="JX38" s="48"/>
      <c r="JY38" s="48"/>
      <c r="JZ38" s="48"/>
      <c r="KA38" s="48"/>
      <c r="KB38" s="48"/>
      <c r="KC38" s="48"/>
      <c r="KD38" s="48"/>
      <c r="KE38" s="48"/>
      <c r="KF38" s="48"/>
      <c r="KG38" s="48"/>
      <c r="KH38" s="48"/>
      <c r="KI38" s="48"/>
      <c r="KJ38" s="48"/>
      <c r="KK38" s="48"/>
      <c r="KL38" s="48"/>
      <c r="KM38" s="48"/>
      <c r="KN38" s="48"/>
      <c r="KO38" s="48"/>
      <c r="KP38" s="48"/>
      <c r="KQ38" s="48"/>
      <c r="KR38" s="48"/>
      <c r="KS38" s="48"/>
      <c r="KT38" s="48"/>
      <c r="KU38" s="48"/>
      <c r="KV38" s="48"/>
      <c r="KW38" s="48"/>
      <c r="KX38" s="48"/>
      <c r="KY38" s="48"/>
      <c r="KZ38" s="48"/>
      <c r="LA38" s="48"/>
      <c r="LB38" s="48"/>
      <c r="LC38" s="48"/>
      <c r="LD38" s="48"/>
      <c r="LE38" s="48"/>
      <c r="LF38" s="48"/>
      <c r="LG38" s="48"/>
      <c r="LH38" s="48"/>
      <c r="LI38" s="48"/>
      <c r="LJ38" s="48"/>
      <c r="LK38" s="48"/>
      <c r="LL38" s="48"/>
      <c r="LM38" s="48"/>
      <c r="LN38" s="48"/>
      <c r="LO38" s="48"/>
      <c r="LP38" s="48"/>
      <c r="LQ38" s="48"/>
      <c r="LR38" s="48"/>
      <c r="LS38" s="48"/>
      <c r="LT38" s="48"/>
      <c r="LU38" s="48"/>
      <c r="LV38" s="48"/>
      <c r="LW38" s="48"/>
      <c r="LX38" s="48"/>
      <c r="LY38" s="48"/>
      <c r="LZ38" s="48"/>
      <c r="MA38" s="48"/>
      <c r="MB38" s="48"/>
      <c r="MC38" s="48"/>
      <c r="MD38" s="48"/>
      <c r="ME38" s="48"/>
      <c r="MF38" s="48"/>
      <c r="MG38" s="48"/>
      <c r="MH38" s="48"/>
      <c r="MI38" s="48"/>
      <c r="MJ38" s="48"/>
      <c r="MK38" s="48"/>
      <c r="ML38" s="48"/>
      <c r="MM38" s="48"/>
      <c r="MN38" s="48"/>
      <c r="MO38" s="48"/>
      <c r="MP38" s="48"/>
      <c r="MQ38" s="48"/>
      <c r="MR38" s="48"/>
      <c r="MS38" s="48"/>
      <c r="MT38" s="48"/>
      <c r="MU38" s="48"/>
      <c r="MV38" s="48"/>
      <c r="MW38" s="48"/>
      <c r="MX38" s="48"/>
      <c r="MY38" s="48"/>
      <c r="MZ38" s="48"/>
      <c r="NA38" s="48"/>
      <c r="NB38" s="48"/>
      <c r="NC38" s="48"/>
      <c r="ND38" s="48"/>
      <c r="NE38" s="48"/>
      <c r="NF38" s="48"/>
      <c r="NG38" s="48"/>
      <c r="NH38" s="48"/>
      <c r="NI38" s="48"/>
      <c r="NJ38" s="48"/>
      <c r="NK38" s="48"/>
      <c r="NL38" s="48"/>
      <c r="NM38" s="48"/>
      <c r="NN38" s="48"/>
      <c r="NO38" s="48"/>
      <c r="NP38" s="48"/>
      <c r="NQ38" s="48"/>
      <c r="NR38" s="48"/>
      <c r="NS38" s="48"/>
      <c r="NT38" s="48"/>
      <c r="NU38" s="48"/>
      <c r="NV38" s="48"/>
      <c r="NW38" s="48"/>
      <c r="NX38" s="48"/>
      <c r="NY38" s="48"/>
      <c r="NZ38" s="48"/>
      <c r="OA38" s="48"/>
      <c r="OB38" s="48"/>
      <c r="OC38" s="48"/>
      <c r="OD38" s="48"/>
      <c r="OE38" s="48"/>
      <c r="OF38" s="48"/>
      <c r="OG38" s="48"/>
      <c r="OH38" s="48"/>
      <c r="OI38" s="48"/>
      <c r="OJ38" s="48"/>
      <c r="OK38" s="48"/>
      <c r="OL38" s="48"/>
      <c r="OM38" s="48"/>
      <c r="ON38" s="48"/>
      <c r="OO38" s="48"/>
      <c r="OP38" s="48"/>
      <c r="OQ38" s="48"/>
      <c r="OR38" s="48"/>
      <c r="OS38" s="48"/>
      <c r="OT38" s="48"/>
      <c r="OU38" s="48"/>
      <c r="OV38" s="48"/>
      <c r="OW38" s="48"/>
      <c r="OX38" s="48"/>
      <c r="OY38" s="48"/>
      <c r="OZ38" s="48"/>
      <c r="PA38" s="48"/>
      <c r="PB38" s="48"/>
      <c r="PC38" s="48"/>
      <c r="PD38" s="48"/>
      <c r="PE38" s="48"/>
      <c r="PF38" s="48"/>
      <c r="PG38" s="48"/>
      <c r="PH38" s="48"/>
      <c r="PI38" s="48"/>
      <c r="PJ38" s="48"/>
      <c r="PK38" s="48"/>
      <c r="PL38" s="48"/>
      <c r="PM38" s="48"/>
      <c r="PN38" s="48"/>
      <c r="PO38" s="48"/>
      <c r="PP38" s="48"/>
      <c r="PQ38" s="48"/>
      <c r="PR38" s="48"/>
      <c r="PS38" s="48"/>
      <c r="PT38" s="48"/>
      <c r="PU38" s="48"/>
      <c r="PV38" s="48"/>
      <c r="PW38" s="48"/>
      <c r="PX38" s="48"/>
      <c r="PY38" s="48"/>
      <c r="PZ38" s="48"/>
      <c r="QA38" s="48"/>
      <c r="QB38" s="48"/>
      <c r="QC38" s="48"/>
      <c r="QD38" s="48"/>
      <c r="QE38" s="48"/>
      <c r="QF38" s="48"/>
      <c r="QG38" s="48"/>
      <c r="QH38" s="48"/>
      <c r="QI38" s="48"/>
      <c r="QJ38" s="48"/>
      <c r="QK38" s="48"/>
      <c r="QL38" s="48"/>
      <c r="QM38" s="48"/>
      <c r="QN38" s="48"/>
      <c r="QO38" s="48"/>
      <c r="QP38" s="48"/>
      <c r="QQ38" s="48"/>
      <c r="QR38" s="48"/>
      <c r="QS38" s="48"/>
      <c r="QT38" s="48"/>
      <c r="QU38" s="48"/>
      <c r="QV38" s="48"/>
      <c r="QW38" s="48"/>
      <c r="QX38" s="48"/>
      <c r="QY38" s="48"/>
      <c r="QZ38" s="48"/>
      <c r="RA38" s="48"/>
      <c r="RB38" s="48"/>
      <c r="RC38" s="48"/>
      <c r="RD38" s="48"/>
      <c r="RE38" s="48"/>
      <c r="RF38" s="48"/>
      <c r="RG38" s="48"/>
      <c r="RH38" s="48"/>
      <c r="RI38" s="48"/>
      <c r="RJ38" s="48"/>
      <c r="RK38" s="48"/>
      <c r="RL38" s="48"/>
      <c r="RM38" s="48"/>
      <c r="RN38" s="48"/>
      <c r="RO38" s="48"/>
      <c r="RP38" s="48"/>
      <c r="RQ38" s="48"/>
      <c r="RR38" s="48"/>
      <c r="RS38" s="48"/>
      <c r="RT38" s="48"/>
      <c r="RU38" s="48"/>
      <c r="RV38" s="48"/>
      <c r="RW38" s="48"/>
      <c r="RX38" s="48"/>
      <c r="RY38" s="48"/>
      <c r="RZ38" s="48"/>
      <c r="SA38" s="48"/>
      <c r="SB38" s="48"/>
      <c r="SC38" s="48"/>
      <c r="SD38" s="48"/>
      <c r="SE38" s="48"/>
      <c r="SF38" s="48"/>
      <c r="SG38" s="48"/>
      <c r="SH38" s="48"/>
      <c r="SI38" s="48"/>
      <c r="SJ38" s="48"/>
      <c r="SK38" s="48"/>
      <c r="SL38" s="48"/>
      <c r="SM38" s="48"/>
      <c r="SN38" s="48"/>
      <c r="SO38" s="48"/>
      <c r="SP38" s="48"/>
      <c r="SQ38" s="48"/>
      <c r="SR38" s="48"/>
      <c r="SS38" s="48"/>
      <c r="ST38" s="48"/>
      <c r="SU38" s="48"/>
      <c r="SV38" s="48"/>
      <c r="SW38" s="48"/>
      <c r="SX38" s="48"/>
      <c r="SY38" s="48"/>
      <c r="SZ38" s="48"/>
      <c r="TA38" s="48"/>
      <c r="TB38" s="48"/>
      <c r="TC38" s="48"/>
      <c r="TD38" s="48"/>
      <c r="TE38" s="48"/>
      <c r="TF38" s="48"/>
      <c r="TG38" s="48"/>
      <c r="TH38" s="48"/>
      <c r="TI38" s="48"/>
      <c r="TJ38" s="48"/>
      <c r="TK38" s="48"/>
      <c r="TL38" s="48"/>
      <c r="TM38" s="48"/>
      <c r="TN38" s="48"/>
      <c r="TO38" s="48"/>
      <c r="TP38" s="48"/>
      <c r="TQ38" s="48"/>
      <c r="TR38" s="48"/>
      <c r="TS38" s="48"/>
      <c r="TT38" s="48"/>
      <c r="TU38" s="48"/>
      <c r="TV38" s="48"/>
      <c r="TW38" s="48"/>
      <c r="TX38" s="48"/>
      <c r="TY38" s="48"/>
      <c r="TZ38" s="48"/>
      <c r="UA38" s="48"/>
      <c r="UB38" s="48"/>
      <c r="UC38" s="48"/>
      <c r="UD38" s="48"/>
      <c r="UE38" s="48"/>
      <c r="UF38" s="48"/>
      <c r="UG38" s="48"/>
      <c r="UH38" s="48"/>
      <c r="UI38" s="48"/>
      <c r="UJ38" s="48"/>
      <c r="UK38" s="48"/>
      <c r="UL38" s="48"/>
      <c r="UM38" s="48"/>
      <c r="UN38" s="48"/>
      <c r="UO38" s="48"/>
      <c r="UP38" s="48"/>
      <c r="UQ38" s="48"/>
      <c r="UR38" s="48"/>
      <c r="US38" s="48"/>
      <c r="UT38" s="48"/>
      <c r="UU38" s="48"/>
      <c r="UV38" s="48"/>
      <c r="UW38" s="48"/>
      <c r="UX38" s="48"/>
      <c r="UY38" s="48"/>
      <c r="UZ38" s="48"/>
      <c r="VA38" s="48"/>
      <c r="VB38" s="48"/>
      <c r="VC38" s="48"/>
      <c r="VD38" s="48"/>
      <c r="VE38" s="48"/>
      <c r="VF38" s="48"/>
      <c r="VG38" s="48"/>
      <c r="VH38" s="48"/>
      <c r="VI38" s="48"/>
      <c r="VJ38" s="48"/>
      <c r="VK38" s="48"/>
      <c r="VL38" s="48"/>
      <c r="VM38" s="48"/>
      <c r="VN38" s="48"/>
      <c r="VO38" s="48"/>
      <c r="VP38" s="48"/>
      <c r="VQ38" s="48"/>
      <c r="VR38" s="48"/>
      <c r="VS38" s="48"/>
      <c r="VT38" s="48"/>
      <c r="VU38" s="48"/>
      <c r="VV38" s="48"/>
      <c r="VW38" s="48"/>
      <c r="VX38" s="48"/>
      <c r="VY38" s="48"/>
      <c r="VZ38" s="48"/>
      <c r="WA38" s="48"/>
      <c r="WB38" s="48"/>
      <c r="WC38" s="48"/>
      <c r="WD38" s="48"/>
      <c r="WE38" s="48"/>
      <c r="WF38" s="48"/>
      <c r="WG38" s="48"/>
      <c r="WH38" s="48"/>
      <c r="WI38" s="48"/>
      <c r="WJ38" s="48"/>
      <c r="WK38" s="48"/>
      <c r="WL38" s="48"/>
      <c r="WM38" s="48"/>
      <c r="WN38" s="48"/>
      <c r="WO38" s="48"/>
      <c r="WP38" s="48"/>
      <c r="WQ38" s="48"/>
      <c r="WR38" s="48"/>
      <c r="WS38" s="48"/>
      <c r="WT38" s="48"/>
      <c r="WU38" s="48"/>
      <c r="WV38" s="48"/>
      <c r="WW38" s="48"/>
      <c r="WX38" s="48"/>
      <c r="WY38" s="48"/>
      <c r="WZ38" s="48"/>
      <c r="XA38" s="48"/>
      <c r="XB38" s="48"/>
      <c r="XC38" s="48"/>
      <c r="XD38" s="48"/>
      <c r="XE38" s="48"/>
      <c r="XF38" s="48"/>
      <c r="XG38" s="48"/>
      <c r="XH38" s="48"/>
      <c r="XI38" s="48"/>
      <c r="XJ38" s="48"/>
      <c r="XK38" s="48"/>
      <c r="XL38" s="48"/>
      <c r="XM38" s="48"/>
      <c r="XN38" s="48"/>
      <c r="XO38" s="48"/>
      <c r="XP38" s="48"/>
      <c r="XQ38" s="48"/>
      <c r="XR38" s="48"/>
      <c r="XS38" s="48"/>
      <c r="XT38" s="48"/>
      <c r="XU38" s="48"/>
      <c r="XV38" s="48"/>
      <c r="XW38" s="48"/>
      <c r="XX38" s="48"/>
      <c r="XY38" s="48"/>
      <c r="XZ38" s="48"/>
      <c r="YA38" s="48"/>
      <c r="YB38" s="48"/>
      <c r="YC38" s="48"/>
      <c r="YD38" s="48"/>
      <c r="YE38" s="48"/>
      <c r="YF38" s="48"/>
      <c r="YG38" s="48"/>
      <c r="YH38" s="48"/>
      <c r="YI38" s="48"/>
      <c r="YJ38" s="48"/>
      <c r="YK38" s="48"/>
      <c r="YL38" s="48"/>
      <c r="YM38" s="48"/>
      <c r="YN38" s="48"/>
      <c r="YO38" s="48"/>
      <c r="YP38" s="48"/>
      <c r="YQ38" s="48"/>
      <c r="YR38" s="48"/>
      <c r="YS38" s="48"/>
      <c r="YT38" s="48"/>
      <c r="YU38" s="48"/>
      <c r="YV38" s="48"/>
      <c r="YW38" s="48"/>
      <c r="YX38" s="48"/>
      <c r="YY38" s="48"/>
      <c r="YZ38" s="48"/>
      <c r="ZA38" s="48"/>
      <c r="ZB38" s="48"/>
      <c r="ZC38" s="48"/>
      <c r="ZD38" s="48"/>
      <c r="ZE38" s="48"/>
      <c r="ZF38" s="48"/>
      <c r="ZG38" s="48"/>
      <c r="ZH38" s="48"/>
      <c r="ZI38" s="48"/>
      <c r="ZJ38" s="48"/>
      <c r="ZK38" s="48"/>
      <c r="ZL38" s="48"/>
      <c r="ZM38" s="48"/>
      <c r="ZN38" s="48"/>
      <c r="ZO38" s="48"/>
      <c r="ZP38" s="48"/>
      <c r="ZQ38" s="48"/>
      <c r="ZR38" s="48"/>
      <c r="ZS38" s="48"/>
      <c r="ZT38" s="48"/>
      <c r="ZU38" s="48"/>
      <c r="ZV38" s="48"/>
      <c r="ZW38" s="48"/>
      <c r="ZX38" s="48"/>
      <c r="ZY38" s="48"/>
      <c r="ZZ38" s="48"/>
      <c r="AAA38" s="48"/>
      <c r="AAB38" s="48"/>
      <c r="AAC38" s="48"/>
      <c r="AAD38" s="48"/>
      <c r="AAE38" s="48"/>
      <c r="AAF38" s="48"/>
      <c r="AAG38" s="48"/>
      <c r="AAH38" s="48"/>
      <c r="AAI38" s="48"/>
      <c r="AAJ38" s="48"/>
      <c r="AAK38" s="48"/>
      <c r="AAL38" s="48"/>
      <c r="AAM38" s="48"/>
      <c r="AAN38" s="48"/>
      <c r="AAO38" s="48"/>
      <c r="AAP38" s="48"/>
      <c r="AAQ38" s="48"/>
      <c r="AAR38" s="48"/>
      <c r="AAS38" s="48"/>
      <c r="AAT38" s="48"/>
      <c r="AAU38" s="48"/>
      <c r="AAV38" s="48"/>
      <c r="AAW38" s="48"/>
      <c r="AAX38" s="48"/>
      <c r="AAY38" s="48"/>
      <c r="AAZ38" s="48"/>
      <c r="ABA38" s="48"/>
      <c r="ABB38" s="48"/>
      <c r="ABC38" s="48"/>
      <c r="ABD38" s="48"/>
      <c r="ABE38" s="48"/>
      <c r="ABF38" s="48"/>
      <c r="ABG38" s="48"/>
      <c r="ABH38" s="48"/>
      <c r="ABI38" s="48"/>
      <c r="ABJ38" s="48"/>
      <c r="ABK38" s="48"/>
      <c r="ABL38" s="48"/>
      <c r="ABM38" s="48"/>
      <c r="ABN38" s="48"/>
      <c r="ABO38" s="48"/>
      <c r="ABP38" s="48"/>
      <c r="ABQ38" s="48"/>
      <c r="ABR38" s="48"/>
      <c r="ABS38" s="48"/>
      <c r="ABT38" s="48"/>
      <c r="ABU38" s="48"/>
      <c r="ABV38" s="48"/>
      <c r="ABW38" s="48"/>
      <c r="ABX38" s="48"/>
      <c r="ABY38" s="48"/>
      <c r="ABZ38" s="48"/>
      <c r="ACA38" s="48"/>
      <c r="ACB38" s="48"/>
    </row>
    <row r="39" spans="1:756" ht="15.6" customHeight="1">
      <c r="A39" s="675" t="s">
        <v>12576</v>
      </c>
      <c r="B39" s="749" t="s">
        <v>421</v>
      </c>
      <c r="C39" s="520" t="s">
        <v>17709</v>
      </c>
      <c r="D39" s="543" t="s">
        <v>13857</v>
      </c>
      <c r="E39" s="1188">
        <v>10</v>
      </c>
      <c r="F39" s="1499"/>
      <c r="G39" s="542">
        <v>4.3312499999999998</v>
      </c>
      <c r="H39" s="342">
        <f>IF(G39="","",G39-G39*COMPASS!$U$41)</f>
        <v>4.3312499999999998</v>
      </c>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c r="BM39" s="48"/>
      <c r="BN39" s="48"/>
      <c r="BO39" s="48"/>
      <c r="BP39" s="48"/>
      <c r="BQ39" s="48"/>
      <c r="BR39" s="48"/>
      <c r="BS39" s="48"/>
      <c r="BT39" s="48"/>
      <c r="BU39" s="48"/>
      <c r="BV39" s="48"/>
      <c r="BW39" s="48"/>
      <c r="BX39" s="48"/>
      <c r="BY39" s="48"/>
      <c r="BZ39" s="48"/>
      <c r="CA39" s="48"/>
      <c r="CB39" s="48"/>
      <c r="CC39" s="48"/>
      <c r="CD39" s="48"/>
      <c r="CE39" s="48"/>
      <c r="CF39" s="48"/>
      <c r="CG39" s="48"/>
      <c r="CH39" s="48"/>
      <c r="CI39" s="48"/>
      <c r="CJ39" s="48"/>
      <c r="CK39" s="48"/>
      <c r="CL39" s="48"/>
      <c r="CM39" s="48"/>
      <c r="CN39" s="48"/>
      <c r="CO39" s="48"/>
      <c r="CP39" s="48"/>
      <c r="CQ39" s="48"/>
      <c r="CR39" s="48"/>
      <c r="CS39" s="48"/>
      <c r="CT39" s="48"/>
      <c r="CU39" s="48"/>
      <c r="CV39" s="48"/>
      <c r="CW39" s="48"/>
      <c r="CX39" s="48"/>
      <c r="CY39" s="48"/>
      <c r="CZ39" s="48"/>
      <c r="DA39" s="48"/>
      <c r="DB39" s="48"/>
      <c r="DC39" s="48"/>
      <c r="DD39" s="48"/>
      <c r="DE39" s="48"/>
      <c r="DF39" s="48"/>
      <c r="DG39" s="48"/>
      <c r="DH39" s="48"/>
      <c r="DI39" s="48"/>
      <c r="DJ39" s="48"/>
      <c r="DK39" s="48"/>
      <c r="DL39" s="48"/>
      <c r="DM39" s="48"/>
      <c r="DN39" s="48"/>
      <c r="DO39" s="48"/>
      <c r="DP39" s="48"/>
      <c r="DQ39" s="48"/>
      <c r="DR39" s="48"/>
      <c r="DS39" s="48"/>
      <c r="DT39" s="48"/>
      <c r="DU39" s="48"/>
      <c r="DV39" s="48"/>
      <c r="DW39" s="48"/>
      <c r="DX39" s="48"/>
      <c r="DY39" s="48"/>
      <c r="DZ39" s="48"/>
      <c r="EA39" s="48"/>
      <c r="EB39" s="48"/>
      <c r="EC39" s="48"/>
      <c r="ED39" s="48"/>
      <c r="EE39" s="48"/>
      <c r="EF39" s="48"/>
      <c r="EG39" s="48"/>
      <c r="EH39" s="48"/>
      <c r="EI39" s="48"/>
      <c r="EJ39" s="48"/>
      <c r="EK39" s="48"/>
      <c r="EL39" s="48"/>
      <c r="EM39" s="48"/>
      <c r="EN39" s="48"/>
      <c r="EO39" s="48"/>
      <c r="EP39" s="48"/>
      <c r="EQ39" s="48"/>
      <c r="ER39" s="48"/>
      <c r="ES39" s="48"/>
      <c r="ET39" s="48"/>
      <c r="EU39" s="48"/>
      <c r="EV39" s="48"/>
      <c r="EW39" s="48"/>
      <c r="EX39" s="48"/>
      <c r="EY39" s="48"/>
      <c r="EZ39" s="48"/>
      <c r="FA39" s="48"/>
      <c r="FB39" s="48"/>
      <c r="FC39" s="48"/>
      <c r="FD39" s="48"/>
      <c r="FE39" s="48"/>
      <c r="FF39" s="48"/>
      <c r="FG39" s="48"/>
      <c r="FH39" s="48"/>
      <c r="FI39" s="48"/>
      <c r="FJ39" s="48"/>
      <c r="FK39" s="48"/>
      <c r="FL39" s="48"/>
      <c r="FM39" s="48"/>
      <c r="FN39" s="48"/>
      <c r="FO39" s="48"/>
      <c r="FP39" s="48"/>
      <c r="FQ39" s="48"/>
      <c r="FR39" s="48"/>
      <c r="FS39" s="48"/>
      <c r="FT39" s="48"/>
      <c r="FU39" s="48"/>
      <c r="FV39" s="48"/>
      <c r="FW39" s="48"/>
      <c r="FX39" s="48"/>
      <c r="FY39" s="48"/>
      <c r="FZ39" s="48"/>
      <c r="GA39" s="48"/>
      <c r="GB39" s="48"/>
      <c r="GC39" s="48"/>
      <c r="GD39" s="48"/>
      <c r="GE39" s="48"/>
      <c r="GF39" s="48"/>
      <c r="GG39" s="48"/>
      <c r="GH39" s="48"/>
      <c r="GI39" s="48"/>
      <c r="GJ39" s="48"/>
      <c r="GK39" s="48"/>
      <c r="GL39" s="48"/>
      <c r="GM39" s="48"/>
      <c r="GN39" s="48"/>
      <c r="GO39" s="48"/>
      <c r="GP39" s="48"/>
      <c r="GQ39" s="48"/>
      <c r="GR39" s="48"/>
      <c r="GS39" s="48"/>
      <c r="GT39" s="48"/>
      <c r="GU39" s="48"/>
      <c r="GV39" s="48"/>
      <c r="GW39" s="48"/>
      <c r="GX39" s="48"/>
      <c r="GY39" s="48"/>
      <c r="GZ39" s="48"/>
      <c r="HA39" s="48"/>
      <c r="HB39" s="48"/>
      <c r="HC39" s="48"/>
      <c r="HD39" s="48"/>
      <c r="HE39" s="48"/>
      <c r="HF39" s="48"/>
      <c r="HG39" s="48"/>
      <c r="HH39" s="48"/>
      <c r="HI39" s="48"/>
      <c r="HJ39" s="48"/>
      <c r="HK39" s="48"/>
      <c r="HL39" s="48"/>
      <c r="HM39" s="48"/>
      <c r="HN39" s="48"/>
      <c r="HO39" s="48"/>
      <c r="HP39" s="48"/>
      <c r="HQ39" s="48"/>
      <c r="HR39" s="48"/>
      <c r="HS39" s="48"/>
      <c r="HT39" s="48"/>
      <c r="HU39" s="48"/>
      <c r="HV39" s="48"/>
      <c r="HW39" s="48"/>
      <c r="HX39" s="48"/>
      <c r="HY39" s="48"/>
      <c r="HZ39" s="48"/>
      <c r="IA39" s="48"/>
      <c r="IB39" s="48"/>
      <c r="IC39" s="48"/>
      <c r="ID39" s="48"/>
      <c r="IE39" s="48"/>
      <c r="IF39" s="48"/>
      <c r="IG39" s="48"/>
      <c r="IH39" s="48"/>
      <c r="II39" s="48"/>
      <c r="IJ39" s="48"/>
      <c r="IK39" s="48"/>
      <c r="IL39" s="48"/>
      <c r="IM39" s="48"/>
      <c r="IN39" s="48"/>
      <c r="IO39" s="48"/>
      <c r="IP39" s="48"/>
      <c r="IQ39" s="48"/>
      <c r="IR39" s="48"/>
      <c r="IS39" s="48"/>
      <c r="IT39" s="48"/>
      <c r="IU39" s="48"/>
      <c r="IV39" s="48"/>
      <c r="IW39" s="48"/>
      <c r="IX39" s="48"/>
      <c r="IY39" s="48"/>
      <c r="IZ39" s="48"/>
      <c r="JA39" s="48"/>
      <c r="JB39" s="48"/>
      <c r="JC39" s="48"/>
      <c r="JD39" s="48"/>
      <c r="JE39" s="48"/>
      <c r="JF39" s="48"/>
      <c r="JG39" s="48"/>
      <c r="JH39" s="48"/>
      <c r="JI39" s="48"/>
      <c r="JJ39" s="48"/>
      <c r="JK39" s="48"/>
      <c r="JL39" s="48"/>
      <c r="JM39" s="48"/>
      <c r="JN39" s="48"/>
      <c r="JO39" s="48"/>
      <c r="JP39" s="48"/>
      <c r="JQ39" s="48"/>
      <c r="JR39" s="48"/>
      <c r="JS39" s="48"/>
      <c r="JT39" s="48"/>
      <c r="JU39" s="48"/>
      <c r="JV39" s="48"/>
      <c r="JW39" s="48"/>
      <c r="JX39" s="48"/>
      <c r="JY39" s="48"/>
      <c r="JZ39" s="48"/>
      <c r="KA39" s="48"/>
      <c r="KB39" s="48"/>
      <c r="KC39" s="48"/>
      <c r="KD39" s="48"/>
      <c r="KE39" s="48"/>
      <c r="KF39" s="48"/>
      <c r="KG39" s="48"/>
      <c r="KH39" s="48"/>
      <c r="KI39" s="48"/>
      <c r="KJ39" s="48"/>
      <c r="KK39" s="48"/>
      <c r="KL39" s="48"/>
      <c r="KM39" s="48"/>
      <c r="KN39" s="48"/>
      <c r="KO39" s="48"/>
      <c r="KP39" s="48"/>
      <c r="KQ39" s="48"/>
      <c r="KR39" s="48"/>
      <c r="KS39" s="48"/>
      <c r="KT39" s="48"/>
      <c r="KU39" s="48"/>
      <c r="KV39" s="48"/>
      <c r="KW39" s="48"/>
      <c r="KX39" s="48"/>
      <c r="KY39" s="48"/>
      <c r="KZ39" s="48"/>
      <c r="LA39" s="48"/>
      <c r="LB39" s="48"/>
      <c r="LC39" s="48"/>
      <c r="LD39" s="48"/>
      <c r="LE39" s="48"/>
      <c r="LF39" s="48"/>
      <c r="LG39" s="48"/>
      <c r="LH39" s="48"/>
      <c r="LI39" s="48"/>
      <c r="LJ39" s="48"/>
      <c r="LK39" s="48"/>
      <c r="LL39" s="48"/>
      <c r="LM39" s="48"/>
      <c r="LN39" s="48"/>
      <c r="LO39" s="48"/>
      <c r="LP39" s="48"/>
      <c r="LQ39" s="48"/>
      <c r="LR39" s="48"/>
      <c r="LS39" s="48"/>
      <c r="LT39" s="48"/>
      <c r="LU39" s="48"/>
      <c r="LV39" s="48"/>
      <c r="LW39" s="48"/>
      <c r="LX39" s="48"/>
      <c r="LY39" s="48"/>
      <c r="LZ39" s="48"/>
      <c r="MA39" s="48"/>
      <c r="MB39" s="48"/>
      <c r="MC39" s="48"/>
      <c r="MD39" s="48"/>
      <c r="ME39" s="48"/>
      <c r="MF39" s="48"/>
      <c r="MG39" s="48"/>
      <c r="MH39" s="48"/>
      <c r="MI39" s="48"/>
      <c r="MJ39" s="48"/>
      <c r="MK39" s="48"/>
      <c r="ML39" s="48"/>
      <c r="MM39" s="48"/>
      <c r="MN39" s="48"/>
      <c r="MO39" s="48"/>
      <c r="MP39" s="48"/>
      <c r="MQ39" s="48"/>
      <c r="MR39" s="48"/>
      <c r="MS39" s="48"/>
      <c r="MT39" s="48"/>
      <c r="MU39" s="48"/>
      <c r="MV39" s="48"/>
      <c r="MW39" s="48"/>
      <c r="MX39" s="48"/>
      <c r="MY39" s="48"/>
      <c r="MZ39" s="48"/>
      <c r="NA39" s="48"/>
      <c r="NB39" s="48"/>
      <c r="NC39" s="48"/>
      <c r="ND39" s="48"/>
      <c r="NE39" s="48"/>
      <c r="NF39" s="48"/>
      <c r="NG39" s="48"/>
      <c r="NH39" s="48"/>
      <c r="NI39" s="48"/>
      <c r="NJ39" s="48"/>
      <c r="NK39" s="48"/>
      <c r="NL39" s="48"/>
      <c r="NM39" s="48"/>
      <c r="NN39" s="48"/>
      <c r="NO39" s="48"/>
      <c r="NP39" s="48"/>
      <c r="NQ39" s="48"/>
      <c r="NR39" s="48"/>
      <c r="NS39" s="48"/>
      <c r="NT39" s="48"/>
      <c r="NU39" s="48"/>
      <c r="NV39" s="48"/>
      <c r="NW39" s="48"/>
      <c r="NX39" s="48"/>
      <c r="NY39" s="48"/>
      <c r="NZ39" s="48"/>
      <c r="OA39" s="48"/>
      <c r="OB39" s="48"/>
      <c r="OC39" s="48"/>
      <c r="OD39" s="48"/>
      <c r="OE39" s="48"/>
      <c r="OF39" s="48"/>
      <c r="OG39" s="48"/>
      <c r="OH39" s="48"/>
      <c r="OI39" s="48"/>
      <c r="OJ39" s="48"/>
      <c r="OK39" s="48"/>
      <c r="OL39" s="48"/>
      <c r="OM39" s="48"/>
      <c r="ON39" s="48"/>
      <c r="OO39" s="48"/>
      <c r="OP39" s="48"/>
      <c r="OQ39" s="48"/>
      <c r="OR39" s="48"/>
      <c r="OS39" s="48"/>
      <c r="OT39" s="48"/>
      <c r="OU39" s="48"/>
      <c r="OV39" s="48"/>
      <c r="OW39" s="48"/>
      <c r="OX39" s="48"/>
      <c r="OY39" s="48"/>
      <c r="OZ39" s="48"/>
      <c r="PA39" s="48"/>
      <c r="PB39" s="48"/>
      <c r="PC39" s="48"/>
      <c r="PD39" s="48"/>
      <c r="PE39" s="48"/>
      <c r="PF39" s="48"/>
      <c r="PG39" s="48"/>
      <c r="PH39" s="48"/>
      <c r="PI39" s="48"/>
      <c r="PJ39" s="48"/>
      <c r="PK39" s="48"/>
      <c r="PL39" s="48"/>
      <c r="PM39" s="48"/>
      <c r="PN39" s="48"/>
      <c r="PO39" s="48"/>
      <c r="PP39" s="48"/>
      <c r="PQ39" s="48"/>
      <c r="PR39" s="48"/>
      <c r="PS39" s="48"/>
      <c r="PT39" s="48"/>
      <c r="PU39" s="48"/>
      <c r="PV39" s="48"/>
      <c r="PW39" s="48"/>
      <c r="PX39" s="48"/>
      <c r="PY39" s="48"/>
      <c r="PZ39" s="48"/>
      <c r="QA39" s="48"/>
      <c r="QB39" s="48"/>
      <c r="QC39" s="48"/>
      <c r="QD39" s="48"/>
      <c r="QE39" s="48"/>
      <c r="QF39" s="48"/>
      <c r="QG39" s="48"/>
      <c r="QH39" s="48"/>
      <c r="QI39" s="48"/>
      <c r="QJ39" s="48"/>
      <c r="QK39" s="48"/>
      <c r="QL39" s="48"/>
      <c r="QM39" s="48"/>
      <c r="QN39" s="48"/>
      <c r="QO39" s="48"/>
      <c r="QP39" s="48"/>
      <c r="QQ39" s="48"/>
      <c r="QR39" s="48"/>
      <c r="QS39" s="48"/>
      <c r="QT39" s="48"/>
      <c r="QU39" s="48"/>
      <c r="QV39" s="48"/>
      <c r="QW39" s="48"/>
      <c r="QX39" s="48"/>
      <c r="QY39" s="48"/>
      <c r="QZ39" s="48"/>
      <c r="RA39" s="48"/>
      <c r="RB39" s="48"/>
      <c r="RC39" s="48"/>
      <c r="RD39" s="48"/>
      <c r="RE39" s="48"/>
      <c r="RF39" s="48"/>
      <c r="RG39" s="48"/>
      <c r="RH39" s="48"/>
      <c r="RI39" s="48"/>
      <c r="RJ39" s="48"/>
      <c r="RK39" s="48"/>
      <c r="RL39" s="48"/>
      <c r="RM39" s="48"/>
      <c r="RN39" s="48"/>
      <c r="RO39" s="48"/>
      <c r="RP39" s="48"/>
      <c r="RQ39" s="48"/>
      <c r="RR39" s="48"/>
      <c r="RS39" s="48"/>
      <c r="RT39" s="48"/>
      <c r="RU39" s="48"/>
      <c r="RV39" s="48"/>
      <c r="RW39" s="48"/>
      <c r="RX39" s="48"/>
      <c r="RY39" s="48"/>
      <c r="RZ39" s="48"/>
      <c r="SA39" s="48"/>
      <c r="SB39" s="48"/>
      <c r="SC39" s="48"/>
      <c r="SD39" s="48"/>
      <c r="SE39" s="48"/>
      <c r="SF39" s="48"/>
      <c r="SG39" s="48"/>
      <c r="SH39" s="48"/>
      <c r="SI39" s="48"/>
      <c r="SJ39" s="48"/>
      <c r="SK39" s="48"/>
      <c r="SL39" s="48"/>
      <c r="SM39" s="48"/>
      <c r="SN39" s="48"/>
      <c r="SO39" s="48"/>
      <c r="SP39" s="48"/>
      <c r="SQ39" s="48"/>
      <c r="SR39" s="48"/>
      <c r="SS39" s="48"/>
      <c r="ST39" s="48"/>
      <c r="SU39" s="48"/>
      <c r="SV39" s="48"/>
      <c r="SW39" s="48"/>
      <c r="SX39" s="48"/>
      <c r="SY39" s="48"/>
      <c r="SZ39" s="48"/>
      <c r="TA39" s="48"/>
      <c r="TB39" s="48"/>
      <c r="TC39" s="48"/>
      <c r="TD39" s="48"/>
      <c r="TE39" s="48"/>
      <c r="TF39" s="48"/>
      <c r="TG39" s="48"/>
      <c r="TH39" s="48"/>
      <c r="TI39" s="48"/>
      <c r="TJ39" s="48"/>
      <c r="TK39" s="48"/>
      <c r="TL39" s="48"/>
      <c r="TM39" s="48"/>
      <c r="TN39" s="48"/>
      <c r="TO39" s="48"/>
      <c r="TP39" s="48"/>
      <c r="TQ39" s="48"/>
      <c r="TR39" s="48"/>
      <c r="TS39" s="48"/>
      <c r="TT39" s="48"/>
      <c r="TU39" s="48"/>
      <c r="TV39" s="48"/>
      <c r="TW39" s="48"/>
      <c r="TX39" s="48"/>
      <c r="TY39" s="48"/>
      <c r="TZ39" s="48"/>
      <c r="UA39" s="48"/>
      <c r="UB39" s="48"/>
      <c r="UC39" s="48"/>
      <c r="UD39" s="48"/>
      <c r="UE39" s="48"/>
      <c r="UF39" s="48"/>
      <c r="UG39" s="48"/>
      <c r="UH39" s="48"/>
      <c r="UI39" s="48"/>
      <c r="UJ39" s="48"/>
      <c r="UK39" s="48"/>
      <c r="UL39" s="48"/>
      <c r="UM39" s="48"/>
      <c r="UN39" s="48"/>
      <c r="UO39" s="48"/>
      <c r="UP39" s="48"/>
      <c r="UQ39" s="48"/>
      <c r="UR39" s="48"/>
      <c r="US39" s="48"/>
      <c r="UT39" s="48"/>
      <c r="UU39" s="48"/>
      <c r="UV39" s="48"/>
      <c r="UW39" s="48"/>
      <c r="UX39" s="48"/>
      <c r="UY39" s="48"/>
      <c r="UZ39" s="48"/>
      <c r="VA39" s="48"/>
      <c r="VB39" s="48"/>
      <c r="VC39" s="48"/>
      <c r="VD39" s="48"/>
      <c r="VE39" s="48"/>
      <c r="VF39" s="48"/>
      <c r="VG39" s="48"/>
      <c r="VH39" s="48"/>
      <c r="VI39" s="48"/>
      <c r="VJ39" s="48"/>
      <c r="VK39" s="48"/>
      <c r="VL39" s="48"/>
      <c r="VM39" s="48"/>
      <c r="VN39" s="48"/>
      <c r="VO39" s="48"/>
      <c r="VP39" s="48"/>
      <c r="VQ39" s="48"/>
      <c r="VR39" s="48"/>
      <c r="VS39" s="48"/>
      <c r="VT39" s="48"/>
      <c r="VU39" s="48"/>
      <c r="VV39" s="48"/>
      <c r="VW39" s="48"/>
      <c r="VX39" s="48"/>
      <c r="VY39" s="48"/>
      <c r="VZ39" s="48"/>
      <c r="WA39" s="48"/>
      <c r="WB39" s="48"/>
      <c r="WC39" s="48"/>
      <c r="WD39" s="48"/>
      <c r="WE39" s="48"/>
      <c r="WF39" s="48"/>
      <c r="WG39" s="48"/>
      <c r="WH39" s="48"/>
      <c r="WI39" s="48"/>
      <c r="WJ39" s="48"/>
      <c r="WK39" s="48"/>
      <c r="WL39" s="48"/>
      <c r="WM39" s="48"/>
      <c r="WN39" s="48"/>
      <c r="WO39" s="48"/>
      <c r="WP39" s="48"/>
      <c r="WQ39" s="48"/>
      <c r="WR39" s="48"/>
      <c r="WS39" s="48"/>
      <c r="WT39" s="48"/>
      <c r="WU39" s="48"/>
      <c r="WV39" s="48"/>
      <c r="WW39" s="48"/>
      <c r="WX39" s="48"/>
      <c r="WY39" s="48"/>
      <c r="WZ39" s="48"/>
      <c r="XA39" s="48"/>
      <c r="XB39" s="48"/>
      <c r="XC39" s="48"/>
      <c r="XD39" s="48"/>
      <c r="XE39" s="48"/>
      <c r="XF39" s="48"/>
      <c r="XG39" s="48"/>
      <c r="XH39" s="48"/>
      <c r="XI39" s="48"/>
      <c r="XJ39" s="48"/>
      <c r="XK39" s="48"/>
      <c r="XL39" s="48"/>
      <c r="XM39" s="48"/>
      <c r="XN39" s="48"/>
      <c r="XO39" s="48"/>
      <c r="XP39" s="48"/>
      <c r="XQ39" s="48"/>
      <c r="XR39" s="48"/>
      <c r="XS39" s="48"/>
      <c r="XT39" s="48"/>
      <c r="XU39" s="48"/>
      <c r="XV39" s="48"/>
      <c r="XW39" s="48"/>
      <c r="XX39" s="48"/>
      <c r="XY39" s="48"/>
      <c r="XZ39" s="48"/>
      <c r="YA39" s="48"/>
      <c r="YB39" s="48"/>
      <c r="YC39" s="48"/>
      <c r="YD39" s="48"/>
      <c r="YE39" s="48"/>
      <c r="YF39" s="48"/>
      <c r="YG39" s="48"/>
      <c r="YH39" s="48"/>
      <c r="YI39" s="48"/>
      <c r="YJ39" s="48"/>
      <c r="YK39" s="48"/>
      <c r="YL39" s="48"/>
      <c r="YM39" s="48"/>
      <c r="YN39" s="48"/>
      <c r="YO39" s="48"/>
      <c r="YP39" s="48"/>
      <c r="YQ39" s="48"/>
      <c r="YR39" s="48"/>
      <c r="YS39" s="48"/>
      <c r="YT39" s="48"/>
      <c r="YU39" s="48"/>
      <c r="YV39" s="48"/>
      <c r="YW39" s="48"/>
      <c r="YX39" s="48"/>
      <c r="YY39" s="48"/>
      <c r="YZ39" s="48"/>
      <c r="ZA39" s="48"/>
      <c r="ZB39" s="48"/>
      <c r="ZC39" s="48"/>
      <c r="ZD39" s="48"/>
      <c r="ZE39" s="48"/>
      <c r="ZF39" s="48"/>
      <c r="ZG39" s="48"/>
      <c r="ZH39" s="48"/>
      <c r="ZI39" s="48"/>
      <c r="ZJ39" s="48"/>
      <c r="ZK39" s="48"/>
      <c r="ZL39" s="48"/>
      <c r="ZM39" s="48"/>
      <c r="ZN39" s="48"/>
      <c r="ZO39" s="48"/>
      <c r="ZP39" s="48"/>
      <c r="ZQ39" s="48"/>
      <c r="ZR39" s="48"/>
      <c r="ZS39" s="48"/>
      <c r="ZT39" s="48"/>
      <c r="ZU39" s="48"/>
      <c r="ZV39" s="48"/>
      <c r="ZW39" s="48"/>
      <c r="ZX39" s="48"/>
      <c r="ZY39" s="48"/>
      <c r="ZZ39" s="48"/>
      <c r="AAA39" s="48"/>
      <c r="AAB39" s="48"/>
      <c r="AAC39" s="48"/>
      <c r="AAD39" s="48"/>
      <c r="AAE39" s="48"/>
      <c r="AAF39" s="48"/>
      <c r="AAG39" s="48"/>
      <c r="AAH39" s="48"/>
      <c r="AAI39" s="48"/>
      <c r="AAJ39" s="48"/>
      <c r="AAK39" s="48"/>
      <c r="AAL39" s="48"/>
      <c r="AAM39" s="48"/>
      <c r="AAN39" s="48"/>
      <c r="AAO39" s="48"/>
      <c r="AAP39" s="48"/>
      <c r="AAQ39" s="48"/>
      <c r="AAR39" s="48"/>
      <c r="AAS39" s="48"/>
      <c r="AAT39" s="48"/>
      <c r="AAU39" s="48"/>
      <c r="AAV39" s="48"/>
      <c r="AAW39" s="48"/>
      <c r="AAX39" s="48"/>
      <c r="AAY39" s="48"/>
      <c r="AAZ39" s="48"/>
      <c r="ABA39" s="48"/>
      <c r="ABB39" s="48"/>
      <c r="ABC39" s="48"/>
      <c r="ABD39" s="48"/>
      <c r="ABE39" s="48"/>
      <c r="ABF39" s="48"/>
      <c r="ABG39" s="48"/>
      <c r="ABH39" s="48"/>
      <c r="ABI39" s="48"/>
      <c r="ABJ39" s="48"/>
      <c r="ABK39" s="48"/>
      <c r="ABL39" s="48"/>
      <c r="ABM39" s="48"/>
      <c r="ABN39" s="48"/>
      <c r="ABO39" s="48"/>
      <c r="ABP39" s="48"/>
      <c r="ABQ39" s="48"/>
      <c r="ABR39" s="48"/>
      <c r="ABS39" s="48"/>
      <c r="ABT39" s="48"/>
      <c r="ABU39" s="48"/>
      <c r="ABV39" s="48"/>
      <c r="ABW39" s="48"/>
      <c r="ABX39" s="48"/>
      <c r="ABY39" s="48"/>
      <c r="ABZ39" s="48"/>
      <c r="ACA39" s="48"/>
      <c r="ACB39" s="48"/>
    </row>
    <row r="40" spans="1:756" ht="15.6" customHeight="1">
      <c r="A40" s="675" t="s">
        <v>12577</v>
      </c>
      <c r="B40" s="749" t="s">
        <v>421</v>
      </c>
      <c r="C40" s="520" t="s">
        <v>17710</v>
      </c>
      <c r="D40" s="543" t="s">
        <v>13858</v>
      </c>
      <c r="E40" s="1188">
        <v>10</v>
      </c>
      <c r="F40" s="1499"/>
      <c r="G40" s="542">
        <v>4.8999999999999995</v>
      </c>
      <c r="H40" s="342">
        <f>IF(G40="","",G40-G40*COMPASS!$U$41)</f>
        <v>4.8999999999999995</v>
      </c>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8"/>
      <c r="BB40" s="48"/>
      <c r="BC40" s="48"/>
      <c r="BD40" s="48"/>
      <c r="BE40" s="48"/>
      <c r="BF40" s="48"/>
      <c r="BG40" s="48"/>
      <c r="BH40" s="48"/>
      <c r="BI40" s="48"/>
      <c r="BJ40" s="48"/>
      <c r="BK40" s="48"/>
      <c r="BL40" s="48"/>
      <c r="BM40" s="48"/>
      <c r="BN40" s="48"/>
      <c r="BO40" s="48"/>
      <c r="BP40" s="48"/>
      <c r="BQ40" s="48"/>
      <c r="BR40" s="48"/>
      <c r="BS40" s="48"/>
      <c r="BT40" s="48"/>
      <c r="BU40" s="48"/>
      <c r="BV40" s="48"/>
      <c r="BW40" s="48"/>
      <c r="BX40" s="48"/>
      <c r="BY40" s="48"/>
      <c r="BZ40" s="48"/>
      <c r="CA40" s="48"/>
      <c r="CB40" s="48"/>
      <c r="CC40" s="48"/>
      <c r="CD40" s="48"/>
      <c r="CE40" s="48"/>
      <c r="CF40" s="48"/>
      <c r="CG40" s="48"/>
      <c r="CH40" s="48"/>
      <c r="CI40" s="48"/>
      <c r="CJ40" s="48"/>
      <c r="CK40" s="48"/>
      <c r="CL40" s="48"/>
      <c r="CM40" s="48"/>
      <c r="CN40" s="48"/>
      <c r="CO40" s="48"/>
      <c r="CP40" s="48"/>
      <c r="CQ40" s="48"/>
      <c r="CR40" s="48"/>
      <c r="CS40" s="48"/>
      <c r="CT40" s="48"/>
      <c r="CU40" s="48"/>
      <c r="CV40" s="48"/>
      <c r="CW40" s="48"/>
      <c r="CX40" s="48"/>
      <c r="CY40" s="48"/>
      <c r="CZ40" s="48"/>
      <c r="DA40" s="48"/>
      <c r="DB40" s="48"/>
      <c r="DC40" s="48"/>
      <c r="DD40" s="48"/>
      <c r="DE40" s="48"/>
      <c r="DF40" s="48"/>
      <c r="DG40" s="48"/>
      <c r="DH40" s="48"/>
      <c r="DI40" s="48"/>
      <c r="DJ40" s="48"/>
      <c r="DK40" s="48"/>
      <c r="DL40" s="48"/>
      <c r="DM40" s="48"/>
      <c r="DN40" s="48"/>
      <c r="DO40" s="48"/>
      <c r="DP40" s="48"/>
      <c r="DQ40" s="48"/>
      <c r="DR40" s="48"/>
      <c r="DS40" s="48"/>
      <c r="DT40" s="48"/>
      <c r="DU40" s="48"/>
      <c r="DV40" s="48"/>
      <c r="DW40" s="48"/>
      <c r="DX40" s="48"/>
      <c r="DY40" s="48"/>
      <c r="DZ40" s="48"/>
      <c r="EA40" s="48"/>
      <c r="EB40" s="48"/>
      <c r="EC40" s="48"/>
      <c r="ED40" s="48"/>
      <c r="EE40" s="48"/>
      <c r="EF40" s="48"/>
      <c r="EG40" s="48"/>
      <c r="EH40" s="48"/>
      <c r="EI40" s="48"/>
      <c r="EJ40" s="48"/>
      <c r="EK40" s="48"/>
      <c r="EL40" s="48"/>
      <c r="EM40" s="48"/>
      <c r="EN40" s="48"/>
      <c r="EO40" s="48"/>
      <c r="EP40" s="48"/>
      <c r="EQ40" s="48"/>
      <c r="ER40" s="48"/>
      <c r="ES40" s="48"/>
      <c r="ET40" s="48"/>
      <c r="EU40" s="48"/>
      <c r="EV40" s="48"/>
      <c r="EW40" s="48"/>
      <c r="EX40" s="48"/>
      <c r="EY40" s="48"/>
      <c r="EZ40" s="48"/>
      <c r="FA40" s="48"/>
      <c r="FB40" s="48"/>
      <c r="FC40" s="48"/>
      <c r="FD40" s="48"/>
      <c r="FE40" s="48"/>
      <c r="FF40" s="48"/>
      <c r="FG40" s="48"/>
      <c r="FH40" s="48"/>
      <c r="FI40" s="48"/>
      <c r="FJ40" s="48"/>
      <c r="FK40" s="48"/>
      <c r="FL40" s="48"/>
      <c r="FM40" s="48"/>
      <c r="FN40" s="48"/>
      <c r="FO40" s="48"/>
      <c r="FP40" s="48"/>
      <c r="FQ40" s="48"/>
      <c r="FR40" s="48"/>
      <c r="FS40" s="48"/>
      <c r="FT40" s="48"/>
      <c r="FU40" s="48"/>
      <c r="FV40" s="48"/>
      <c r="FW40" s="48"/>
      <c r="FX40" s="48"/>
      <c r="FY40" s="48"/>
      <c r="FZ40" s="48"/>
      <c r="GA40" s="48"/>
      <c r="GB40" s="48"/>
      <c r="GC40" s="48"/>
      <c r="GD40" s="48"/>
      <c r="GE40" s="48"/>
      <c r="GF40" s="48"/>
      <c r="GG40" s="48"/>
      <c r="GH40" s="48"/>
      <c r="GI40" s="48"/>
      <c r="GJ40" s="48"/>
      <c r="GK40" s="48"/>
      <c r="GL40" s="48"/>
      <c r="GM40" s="48"/>
      <c r="GN40" s="48"/>
      <c r="GO40" s="48"/>
      <c r="GP40" s="48"/>
      <c r="GQ40" s="48"/>
      <c r="GR40" s="48"/>
      <c r="GS40" s="48"/>
      <c r="GT40" s="48"/>
      <c r="GU40" s="48"/>
      <c r="GV40" s="48"/>
      <c r="GW40" s="48"/>
      <c r="GX40" s="48"/>
      <c r="GY40" s="48"/>
      <c r="GZ40" s="48"/>
      <c r="HA40" s="48"/>
      <c r="HB40" s="48"/>
      <c r="HC40" s="48"/>
      <c r="HD40" s="48"/>
      <c r="HE40" s="48"/>
      <c r="HF40" s="48"/>
      <c r="HG40" s="48"/>
      <c r="HH40" s="48"/>
      <c r="HI40" s="48"/>
      <c r="HJ40" s="48"/>
      <c r="HK40" s="48"/>
      <c r="HL40" s="48"/>
      <c r="HM40" s="48"/>
      <c r="HN40" s="48"/>
      <c r="HO40" s="48"/>
      <c r="HP40" s="48"/>
      <c r="HQ40" s="48"/>
      <c r="HR40" s="48"/>
      <c r="HS40" s="48"/>
      <c r="HT40" s="48"/>
      <c r="HU40" s="48"/>
      <c r="HV40" s="48"/>
      <c r="HW40" s="48"/>
      <c r="HX40" s="48"/>
      <c r="HY40" s="48"/>
      <c r="HZ40" s="48"/>
      <c r="IA40" s="48"/>
      <c r="IB40" s="48"/>
      <c r="IC40" s="48"/>
      <c r="ID40" s="48"/>
      <c r="IE40" s="48"/>
      <c r="IF40" s="48"/>
      <c r="IG40" s="48"/>
      <c r="IH40" s="48"/>
      <c r="II40" s="48"/>
      <c r="IJ40" s="48"/>
      <c r="IK40" s="48"/>
      <c r="IL40" s="48"/>
      <c r="IM40" s="48"/>
      <c r="IN40" s="48"/>
      <c r="IO40" s="48"/>
      <c r="IP40" s="48"/>
      <c r="IQ40" s="48"/>
      <c r="IR40" s="48"/>
      <c r="IS40" s="48"/>
      <c r="IT40" s="48"/>
      <c r="IU40" s="48"/>
      <c r="IV40" s="48"/>
      <c r="IW40" s="48"/>
      <c r="IX40" s="48"/>
      <c r="IY40" s="48"/>
      <c r="IZ40" s="48"/>
      <c r="JA40" s="48"/>
      <c r="JB40" s="48"/>
      <c r="JC40" s="48"/>
      <c r="JD40" s="48"/>
      <c r="JE40" s="48"/>
      <c r="JF40" s="48"/>
      <c r="JG40" s="48"/>
      <c r="JH40" s="48"/>
      <c r="JI40" s="48"/>
      <c r="JJ40" s="48"/>
      <c r="JK40" s="48"/>
      <c r="JL40" s="48"/>
      <c r="JM40" s="48"/>
      <c r="JN40" s="48"/>
      <c r="JO40" s="48"/>
      <c r="JP40" s="48"/>
      <c r="JQ40" s="48"/>
      <c r="JR40" s="48"/>
      <c r="JS40" s="48"/>
      <c r="JT40" s="48"/>
      <c r="JU40" s="48"/>
      <c r="JV40" s="48"/>
      <c r="JW40" s="48"/>
      <c r="JX40" s="48"/>
      <c r="JY40" s="48"/>
      <c r="JZ40" s="48"/>
      <c r="KA40" s="48"/>
      <c r="KB40" s="48"/>
      <c r="KC40" s="48"/>
      <c r="KD40" s="48"/>
      <c r="KE40" s="48"/>
      <c r="KF40" s="48"/>
      <c r="KG40" s="48"/>
      <c r="KH40" s="48"/>
      <c r="KI40" s="48"/>
      <c r="KJ40" s="48"/>
      <c r="KK40" s="48"/>
      <c r="KL40" s="48"/>
      <c r="KM40" s="48"/>
      <c r="KN40" s="48"/>
      <c r="KO40" s="48"/>
      <c r="KP40" s="48"/>
      <c r="KQ40" s="48"/>
      <c r="KR40" s="48"/>
      <c r="KS40" s="48"/>
      <c r="KT40" s="48"/>
      <c r="KU40" s="48"/>
      <c r="KV40" s="48"/>
      <c r="KW40" s="48"/>
      <c r="KX40" s="48"/>
      <c r="KY40" s="48"/>
      <c r="KZ40" s="48"/>
      <c r="LA40" s="48"/>
      <c r="LB40" s="48"/>
      <c r="LC40" s="48"/>
      <c r="LD40" s="48"/>
      <c r="LE40" s="48"/>
      <c r="LF40" s="48"/>
      <c r="LG40" s="48"/>
      <c r="LH40" s="48"/>
      <c r="LI40" s="48"/>
      <c r="LJ40" s="48"/>
      <c r="LK40" s="48"/>
      <c r="LL40" s="48"/>
      <c r="LM40" s="48"/>
      <c r="LN40" s="48"/>
      <c r="LO40" s="48"/>
      <c r="LP40" s="48"/>
      <c r="LQ40" s="48"/>
      <c r="LR40" s="48"/>
      <c r="LS40" s="48"/>
      <c r="LT40" s="48"/>
      <c r="LU40" s="48"/>
      <c r="LV40" s="48"/>
      <c r="LW40" s="48"/>
      <c r="LX40" s="48"/>
      <c r="LY40" s="48"/>
      <c r="LZ40" s="48"/>
      <c r="MA40" s="48"/>
      <c r="MB40" s="48"/>
      <c r="MC40" s="48"/>
      <c r="MD40" s="48"/>
      <c r="ME40" s="48"/>
      <c r="MF40" s="48"/>
      <c r="MG40" s="48"/>
      <c r="MH40" s="48"/>
      <c r="MI40" s="48"/>
      <c r="MJ40" s="48"/>
      <c r="MK40" s="48"/>
      <c r="ML40" s="48"/>
      <c r="MM40" s="48"/>
      <c r="MN40" s="48"/>
      <c r="MO40" s="48"/>
      <c r="MP40" s="48"/>
      <c r="MQ40" s="48"/>
      <c r="MR40" s="48"/>
      <c r="MS40" s="48"/>
      <c r="MT40" s="48"/>
      <c r="MU40" s="48"/>
      <c r="MV40" s="48"/>
      <c r="MW40" s="48"/>
      <c r="MX40" s="48"/>
      <c r="MY40" s="48"/>
      <c r="MZ40" s="48"/>
      <c r="NA40" s="48"/>
      <c r="NB40" s="48"/>
      <c r="NC40" s="48"/>
      <c r="ND40" s="48"/>
      <c r="NE40" s="48"/>
      <c r="NF40" s="48"/>
      <c r="NG40" s="48"/>
      <c r="NH40" s="48"/>
      <c r="NI40" s="48"/>
      <c r="NJ40" s="48"/>
      <c r="NK40" s="48"/>
      <c r="NL40" s="48"/>
      <c r="NM40" s="48"/>
      <c r="NN40" s="48"/>
      <c r="NO40" s="48"/>
      <c r="NP40" s="48"/>
      <c r="NQ40" s="48"/>
      <c r="NR40" s="48"/>
      <c r="NS40" s="48"/>
      <c r="NT40" s="48"/>
      <c r="NU40" s="48"/>
      <c r="NV40" s="48"/>
      <c r="NW40" s="48"/>
      <c r="NX40" s="48"/>
      <c r="NY40" s="48"/>
      <c r="NZ40" s="48"/>
      <c r="OA40" s="48"/>
      <c r="OB40" s="48"/>
      <c r="OC40" s="48"/>
      <c r="OD40" s="48"/>
      <c r="OE40" s="48"/>
      <c r="OF40" s="48"/>
      <c r="OG40" s="48"/>
      <c r="OH40" s="48"/>
      <c r="OI40" s="48"/>
      <c r="OJ40" s="48"/>
      <c r="OK40" s="48"/>
      <c r="OL40" s="48"/>
      <c r="OM40" s="48"/>
      <c r="ON40" s="48"/>
      <c r="OO40" s="48"/>
      <c r="OP40" s="48"/>
      <c r="OQ40" s="48"/>
      <c r="OR40" s="48"/>
      <c r="OS40" s="48"/>
      <c r="OT40" s="48"/>
      <c r="OU40" s="48"/>
      <c r="OV40" s="48"/>
      <c r="OW40" s="48"/>
      <c r="OX40" s="48"/>
      <c r="OY40" s="48"/>
      <c r="OZ40" s="48"/>
      <c r="PA40" s="48"/>
      <c r="PB40" s="48"/>
      <c r="PC40" s="48"/>
      <c r="PD40" s="48"/>
      <c r="PE40" s="48"/>
      <c r="PF40" s="48"/>
      <c r="PG40" s="48"/>
      <c r="PH40" s="48"/>
      <c r="PI40" s="48"/>
      <c r="PJ40" s="48"/>
      <c r="PK40" s="48"/>
      <c r="PL40" s="48"/>
      <c r="PM40" s="48"/>
      <c r="PN40" s="48"/>
      <c r="PO40" s="48"/>
      <c r="PP40" s="48"/>
      <c r="PQ40" s="48"/>
      <c r="PR40" s="48"/>
      <c r="PS40" s="48"/>
      <c r="PT40" s="48"/>
      <c r="PU40" s="48"/>
      <c r="PV40" s="48"/>
      <c r="PW40" s="48"/>
      <c r="PX40" s="48"/>
      <c r="PY40" s="48"/>
      <c r="PZ40" s="48"/>
      <c r="QA40" s="48"/>
      <c r="QB40" s="48"/>
      <c r="QC40" s="48"/>
      <c r="QD40" s="48"/>
      <c r="QE40" s="48"/>
      <c r="QF40" s="48"/>
      <c r="QG40" s="48"/>
      <c r="QH40" s="48"/>
      <c r="QI40" s="48"/>
      <c r="QJ40" s="48"/>
      <c r="QK40" s="48"/>
      <c r="QL40" s="48"/>
      <c r="QM40" s="48"/>
      <c r="QN40" s="48"/>
      <c r="QO40" s="48"/>
      <c r="QP40" s="48"/>
      <c r="QQ40" s="48"/>
      <c r="QR40" s="48"/>
      <c r="QS40" s="48"/>
      <c r="QT40" s="48"/>
      <c r="QU40" s="48"/>
      <c r="QV40" s="48"/>
      <c r="QW40" s="48"/>
      <c r="QX40" s="48"/>
      <c r="QY40" s="48"/>
      <c r="QZ40" s="48"/>
      <c r="RA40" s="48"/>
      <c r="RB40" s="48"/>
      <c r="RC40" s="48"/>
      <c r="RD40" s="48"/>
      <c r="RE40" s="48"/>
      <c r="RF40" s="48"/>
      <c r="RG40" s="48"/>
      <c r="RH40" s="48"/>
      <c r="RI40" s="48"/>
      <c r="RJ40" s="48"/>
      <c r="RK40" s="48"/>
      <c r="RL40" s="48"/>
      <c r="RM40" s="48"/>
      <c r="RN40" s="48"/>
      <c r="RO40" s="48"/>
      <c r="RP40" s="48"/>
      <c r="RQ40" s="48"/>
      <c r="RR40" s="48"/>
      <c r="RS40" s="48"/>
      <c r="RT40" s="48"/>
      <c r="RU40" s="48"/>
      <c r="RV40" s="48"/>
      <c r="RW40" s="48"/>
      <c r="RX40" s="48"/>
      <c r="RY40" s="48"/>
      <c r="RZ40" s="48"/>
      <c r="SA40" s="48"/>
      <c r="SB40" s="48"/>
      <c r="SC40" s="48"/>
      <c r="SD40" s="48"/>
      <c r="SE40" s="48"/>
      <c r="SF40" s="48"/>
      <c r="SG40" s="48"/>
      <c r="SH40" s="48"/>
      <c r="SI40" s="48"/>
      <c r="SJ40" s="48"/>
      <c r="SK40" s="48"/>
      <c r="SL40" s="48"/>
      <c r="SM40" s="48"/>
      <c r="SN40" s="48"/>
      <c r="SO40" s="48"/>
      <c r="SP40" s="48"/>
      <c r="SQ40" s="48"/>
      <c r="SR40" s="48"/>
      <c r="SS40" s="48"/>
      <c r="ST40" s="48"/>
      <c r="SU40" s="48"/>
      <c r="SV40" s="48"/>
      <c r="SW40" s="48"/>
      <c r="SX40" s="48"/>
      <c r="SY40" s="48"/>
      <c r="SZ40" s="48"/>
      <c r="TA40" s="48"/>
      <c r="TB40" s="48"/>
      <c r="TC40" s="48"/>
      <c r="TD40" s="48"/>
      <c r="TE40" s="48"/>
      <c r="TF40" s="48"/>
      <c r="TG40" s="48"/>
      <c r="TH40" s="48"/>
      <c r="TI40" s="48"/>
      <c r="TJ40" s="48"/>
      <c r="TK40" s="48"/>
      <c r="TL40" s="48"/>
      <c r="TM40" s="48"/>
      <c r="TN40" s="48"/>
      <c r="TO40" s="48"/>
      <c r="TP40" s="48"/>
      <c r="TQ40" s="48"/>
      <c r="TR40" s="48"/>
      <c r="TS40" s="48"/>
      <c r="TT40" s="48"/>
      <c r="TU40" s="48"/>
      <c r="TV40" s="48"/>
      <c r="TW40" s="48"/>
      <c r="TX40" s="48"/>
      <c r="TY40" s="48"/>
      <c r="TZ40" s="48"/>
      <c r="UA40" s="48"/>
      <c r="UB40" s="48"/>
      <c r="UC40" s="48"/>
      <c r="UD40" s="48"/>
      <c r="UE40" s="48"/>
      <c r="UF40" s="48"/>
      <c r="UG40" s="48"/>
      <c r="UH40" s="48"/>
      <c r="UI40" s="48"/>
      <c r="UJ40" s="48"/>
      <c r="UK40" s="48"/>
      <c r="UL40" s="48"/>
      <c r="UM40" s="48"/>
      <c r="UN40" s="48"/>
      <c r="UO40" s="48"/>
      <c r="UP40" s="48"/>
      <c r="UQ40" s="48"/>
      <c r="UR40" s="48"/>
      <c r="US40" s="48"/>
      <c r="UT40" s="48"/>
      <c r="UU40" s="48"/>
      <c r="UV40" s="48"/>
      <c r="UW40" s="48"/>
      <c r="UX40" s="48"/>
      <c r="UY40" s="48"/>
      <c r="UZ40" s="48"/>
      <c r="VA40" s="48"/>
      <c r="VB40" s="48"/>
      <c r="VC40" s="48"/>
      <c r="VD40" s="48"/>
      <c r="VE40" s="48"/>
      <c r="VF40" s="48"/>
      <c r="VG40" s="48"/>
      <c r="VH40" s="48"/>
      <c r="VI40" s="48"/>
      <c r="VJ40" s="48"/>
      <c r="VK40" s="48"/>
      <c r="VL40" s="48"/>
      <c r="VM40" s="48"/>
      <c r="VN40" s="48"/>
      <c r="VO40" s="48"/>
      <c r="VP40" s="48"/>
      <c r="VQ40" s="48"/>
      <c r="VR40" s="48"/>
      <c r="VS40" s="48"/>
      <c r="VT40" s="48"/>
      <c r="VU40" s="48"/>
      <c r="VV40" s="48"/>
      <c r="VW40" s="48"/>
      <c r="VX40" s="48"/>
      <c r="VY40" s="48"/>
      <c r="VZ40" s="48"/>
      <c r="WA40" s="48"/>
      <c r="WB40" s="48"/>
      <c r="WC40" s="48"/>
      <c r="WD40" s="48"/>
      <c r="WE40" s="48"/>
      <c r="WF40" s="48"/>
      <c r="WG40" s="48"/>
      <c r="WH40" s="48"/>
      <c r="WI40" s="48"/>
      <c r="WJ40" s="48"/>
      <c r="WK40" s="48"/>
      <c r="WL40" s="48"/>
      <c r="WM40" s="48"/>
      <c r="WN40" s="48"/>
      <c r="WO40" s="48"/>
      <c r="WP40" s="48"/>
      <c r="WQ40" s="48"/>
      <c r="WR40" s="48"/>
      <c r="WS40" s="48"/>
      <c r="WT40" s="48"/>
      <c r="WU40" s="48"/>
      <c r="WV40" s="48"/>
      <c r="WW40" s="48"/>
      <c r="WX40" s="48"/>
      <c r="WY40" s="48"/>
      <c r="WZ40" s="48"/>
      <c r="XA40" s="48"/>
      <c r="XB40" s="48"/>
      <c r="XC40" s="48"/>
      <c r="XD40" s="48"/>
      <c r="XE40" s="48"/>
      <c r="XF40" s="48"/>
      <c r="XG40" s="48"/>
      <c r="XH40" s="48"/>
      <c r="XI40" s="48"/>
      <c r="XJ40" s="48"/>
      <c r="XK40" s="48"/>
      <c r="XL40" s="48"/>
      <c r="XM40" s="48"/>
      <c r="XN40" s="48"/>
      <c r="XO40" s="48"/>
      <c r="XP40" s="48"/>
      <c r="XQ40" s="48"/>
      <c r="XR40" s="48"/>
      <c r="XS40" s="48"/>
      <c r="XT40" s="48"/>
      <c r="XU40" s="48"/>
      <c r="XV40" s="48"/>
      <c r="XW40" s="48"/>
      <c r="XX40" s="48"/>
      <c r="XY40" s="48"/>
      <c r="XZ40" s="48"/>
      <c r="YA40" s="48"/>
      <c r="YB40" s="48"/>
      <c r="YC40" s="48"/>
      <c r="YD40" s="48"/>
      <c r="YE40" s="48"/>
      <c r="YF40" s="48"/>
      <c r="YG40" s="48"/>
      <c r="YH40" s="48"/>
      <c r="YI40" s="48"/>
      <c r="YJ40" s="48"/>
      <c r="YK40" s="48"/>
      <c r="YL40" s="48"/>
      <c r="YM40" s="48"/>
      <c r="YN40" s="48"/>
      <c r="YO40" s="48"/>
      <c r="YP40" s="48"/>
      <c r="YQ40" s="48"/>
      <c r="YR40" s="48"/>
      <c r="YS40" s="48"/>
      <c r="YT40" s="48"/>
      <c r="YU40" s="48"/>
      <c r="YV40" s="48"/>
      <c r="YW40" s="48"/>
      <c r="YX40" s="48"/>
      <c r="YY40" s="48"/>
      <c r="YZ40" s="48"/>
      <c r="ZA40" s="48"/>
      <c r="ZB40" s="48"/>
      <c r="ZC40" s="48"/>
      <c r="ZD40" s="48"/>
      <c r="ZE40" s="48"/>
      <c r="ZF40" s="48"/>
      <c r="ZG40" s="48"/>
      <c r="ZH40" s="48"/>
      <c r="ZI40" s="48"/>
      <c r="ZJ40" s="48"/>
      <c r="ZK40" s="48"/>
      <c r="ZL40" s="48"/>
      <c r="ZM40" s="48"/>
      <c r="ZN40" s="48"/>
      <c r="ZO40" s="48"/>
      <c r="ZP40" s="48"/>
      <c r="ZQ40" s="48"/>
      <c r="ZR40" s="48"/>
      <c r="ZS40" s="48"/>
      <c r="ZT40" s="48"/>
      <c r="ZU40" s="48"/>
      <c r="ZV40" s="48"/>
      <c r="ZW40" s="48"/>
      <c r="ZX40" s="48"/>
      <c r="ZY40" s="48"/>
      <c r="ZZ40" s="48"/>
      <c r="AAA40" s="48"/>
      <c r="AAB40" s="48"/>
      <c r="AAC40" s="48"/>
      <c r="AAD40" s="48"/>
      <c r="AAE40" s="48"/>
      <c r="AAF40" s="48"/>
      <c r="AAG40" s="48"/>
      <c r="AAH40" s="48"/>
      <c r="AAI40" s="48"/>
      <c r="AAJ40" s="48"/>
      <c r="AAK40" s="48"/>
      <c r="AAL40" s="48"/>
      <c r="AAM40" s="48"/>
      <c r="AAN40" s="48"/>
      <c r="AAO40" s="48"/>
      <c r="AAP40" s="48"/>
      <c r="AAQ40" s="48"/>
      <c r="AAR40" s="48"/>
      <c r="AAS40" s="48"/>
      <c r="AAT40" s="48"/>
      <c r="AAU40" s="48"/>
      <c r="AAV40" s="48"/>
      <c r="AAW40" s="48"/>
      <c r="AAX40" s="48"/>
      <c r="AAY40" s="48"/>
      <c r="AAZ40" s="48"/>
      <c r="ABA40" s="48"/>
      <c r="ABB40" s="48"/>
      <c r="ABC40" s="48"/>
      <c r="ABD40" s="48"/>
      <c r="ABE40" s="48"/>
      <c r="ABF40" s="48"/>
      <c r="ABG40" s="48"/>
      <c r="ABH40" s="48"/>
      <c r="ABI40" s="48"/>
      <c r="ABJ40" s="48"/>
      <c r="ABK40" s="48"/>
      <c r="ABL40" s="48"/>
      <c r="ABM40" s="48"/>
      <c r="ABN40" s="48"/>
      <c r="ABO40" s="48"/>
      <c r="ABP40" s="48"/>
      <c r="ABQ40" s="48"/>
      <c r="ABR40" s="48"/>
      <c r="ABS40" s="48"/>
      <c r="ABT40" s="48"/>
      <c r="ABU40" s="48"/>
      <c r="ABV40" s="48"/>
      <c r="ABW40" s="48"/>
      <c r="ABX40" s="48"/>
      <c r="ABY40" s="48"/>
      <c r="ABZ40" s="48"/>
      <c r="ACA40" s="48"/>
      <c r="ACB40" s="48"/>
    </row>
    <row r="41" spans="1:756" ht="15.6" customHeight="1">
      <c r="A41" s="683" t="s">
        <v>586</v>
      </c>
      <c r="B41" s="886"/>
      <c r="C41" s="682"/>
      <c r="D41" s="1221"/>
      <c r="E41" s="608"/>
      <c r="F41" s="681"/>
      <c r="G41" s="1500"/>
      <c r="H41" s="342" t="str">
        <f>IF(G41="","",G41-G41*COMPASS!$U$41)</f>
        <v/>
      </c>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48"/>
      <c r="CA41" s="48"/>
      <c r="CB41" s="48"/>
      <c r="CC41" s="48"/>
      <c r="CD41" s="48"/>
      <c r="CE41" s="48"/>
      <c r="CF41" s="48"/>
      <c r="CG41" s="48"/>
      <c r="CH41" s="48"/>
      <c r="CI41" s="48"/>
      <c r="CJ41" s="48"/>
      <c r="CK41" s="48"/>
      <c r="CL41" s="48"/>
      <c r="CM41" s="48"/>
      <c r="CN41" s="48"/>
      <c r="CO41" s="48"/>
      <c r="CP41" s="48"/>
      <c r="CQ41" s="48"/>
      <c r="CR41" s="48"/>
      <c r="CS41" s="48"/>
      <c r="CT41" s="48"/>
      <c r="CU41" s="48"/>
      <c r="CV41" s="48"/>
      <c r="CW41" s="48"/>
      <c r="CX41" s="48"/>
      <c r="CY41" s="48"/>
      <c r="CZ41" s="48"/>
      <c r="DA41" s="48"/>
      <c r="DB41" s="48"/>
      <c r="DC41" s="48"/>
      <c r="DD41" s="48"/>
      <c r="DE41" s="48"/>
      <c r="DF41" s="48"/>
      <c r="DG41" s="48"/>
      <c r="DH41" s="48"/>
      <c r="DI41" s="48"/>
      <c r="DJ41" s="48"/>
      <c r="DK41" s="48"/>
      <c r="DL41" s="48"/>
      <c r="DM41" s="48"/>
      <c r="DN41" s="48"/>
      <c r="DO41" s="48"/>
      <c r="DP41" s="48"/>
      <c r="DQ41" s="48"/>
      <c r="DR41" s="48"/>
      <c r="DS41" s="48"/>
      <c r="DT41" s="48"/>
      <c r="DU41" s="48"/>
      <c r="DV41" s="48"/>
      <c r="DW41" s="48"/>
      <c r="DX41" s="48"/>
      <c r="DY41" s="48"/>
      <c r="DZ41" s="48"/>
      <c r="EA41" s="48"/>
      <c r="EB41" s="48"/>
      <c r="EC41" s="48"/>
      <c r="ED41" s="48"/>
      <c r="EE41" s="48"/>
      <c r="EF41" s="48"/>
      <c r="EG41" s="48"/>
      <c r="EH41" s="48"/>
      <c r="EI41" s="48"/>
      <c r="EJ41" s="48"/>
      <c r="EK41" s="48"/>
      <c r="EL41" s="48"/>
      <c r="EM41" s="48"/>
      <c r="EN41" s="48"/>
      <c r="EO41" s="48"/>
      <c r="EP41" s="48"/>
      <c r="EQ41" s="48"/>
      <c r="ER41" s="48"/>
      <c r="ES41" s="48"/>
      <c r="ET41" s="48"/>
      <c r="EU41" s="48"/>
      <c r="EV41" s="48"/>
      <c r="EW41" s="48"/>
      <c r="EX41" s="48"/>
      <c r="EY41" s="48"/>
      <c r="EZ41" s="48"/>
      <c r="FA41" s="48"/>
      <c r="FB41" s="48"/>
      <c r="FC41" s="48"/>
      <c r="FD41" s="48"/>
      <c r="FE41" s="48"/>
      <c r="FF41" s="48"/>
      <c r="FG41" s="48"/>
      <c r="FH41" s="48"/>
      <c r="FI41" s="48"/>
      <c r="FJ41" s="48"/>
      <c r="FK41" s="48"/>
      <c r="FL41" s="48"/>
      <c r="FM41" s="48"/>
      <c r="FN41" s="48"/>
      <c r="FO41" s="48"/>
      <c r="FP41" s="48"/>
      <c r="FQ41" s="48"/>
      <c r="FR41" s="48"/>
      <c r="FS41" s="48"/>
      <c r="FT41" s="48"/>
      <c r="FU41" s="48"/>
      <c r="FV41" s="48"/>
      <c r="FW41" s="48"/>
      <c r="FX41" s="48"/>
      <c r="FY41" s="48"/>
      <c r="FZ41" s="48"/>
      <c r="GA41" s="48"/>
      <c r="GB41" s="48"/>
      <c r="GC41" s="48"/>
      <c r="GD41" s="48"/>
      <c r="GE41" s="48"/>
      <c r="GF41" s="48"/>
      <c r="GG41" s="48"/>
      <c r="GH41" s="48"/>
      <c r="GI41" s="48"/>
      <c r="GJ41" s="48"/>
      <c r="GK41" s="48"/>
      <c r="GL41" s="48"/>
      <c r="GM41" s="48"/>
      <c r="GN41" s="48"/>
      <c r="GO41" s="48"/>
      <c r="GP41" s="48"/>
      <c r="GQ41" s="48"/>
      <c r="GR41" s="48"/>
      <c r="GS41" s="48"/>
      <c r="GT41" s="48"/>
      <c r="GU41" s="48"/>
      <c r="GV41" s="48"/>
      <c r="GW41" s="48"/>
      <c r="GX41" s="48"/>
      <c r="GY41" s="48"/>
      <c r="GZ41" s="48"/>
      <c r="HA41" s="48"/>
      <c r="HB41" s="48"/>
      <c r="HC41" s="48"/>
      <c r="HD41" s="48"/>
      <c r="HE41" s="48"/>
      <c r="HF41" s="48"/>
      <c r="HG41" s="48"/>
      <c r="HH41" s="48"/>
      <c r="HI41" s="48"/>
      <c r="HJ41" s="48"/>
      <c r="HK41" s="48"/>
      <c r="HL41" s="48"/>
      <c r="HM41" s="48"/>
      <c r="HN41" s="48"/>
      <c r="HO41" s="48"/>
      <c r="HP41" s="48"/>
      <c r="HQ41" s="48"/>
      <c r="HR41" s="48"/>
      <c r="HS41" s="48"/>
      <c r="HT41" s="48"/>
      <c r="HU41" s="48"/>
      <c r="HV41" s="48"/>
      <c r="HW41" s="48"/>
      <c r="HX41" s="48"/>
      <c r="HY41" s="48"/>
      <c r="HZ41" s="48"/>
      <c r="IA41" s="48"/>
      <c r="IB41" s="48"/>
      <c r="IC41" s="48"/>
      <c r="ID41" s="48"/>
      <c r="IE41" s="48"/>
      <c r="IF41" s="48"/>
      <c r="IG41" s="48"/>
      <c r="IH41" s="48"/>
      <c r="II41" s="48"/>
      <c r="IJ41" s="48"/>
      <c r="IK41" s="48"/>
      <c r="IL41" s="48"/>
      <c r="IM41" s="48"/>
      <c r="IN41" s="48"/>
      <c r="IO41" s="48"/>
      <c r="IP41" s="48"/>
      <c r="IQ41" s="48"/>
      <c r="IR41" s="48"/>
      <c r="IS41" s="48"/>
      <c r="IT41" s="48"/>
      <c r="IU41" s="48"/>
      <c r="IV41" s="48"/>
      <c r="IW41" s="48"/>
      <c r="IX41" s="48"/>
      <c r="IY41" s="48"/>
      <c r="IZ41" s="48"/>
      <c r="JA41" s="48"/>
      <c r="JB41" s="48"/>
      <c r="JC41" s="48"/>
      <c r="JD41" s="48"/>
      <c r="JE41" s="48"/>
      <c r="JF41" s="48"/>
      <c r="JG41" s="48"/>
      <c r="JH41" s="48"/>
      <c r="JI41" s="48"/>
      <c r="JJ41" s="48"/>
      <c r="JK41" s="48"/>
      <c r="JL41" s="48"/>
      <c r="JM41" s="48"/>
      <c r="JN41" s="48"/>
      <c r="JO41" s="48"/>
      <c r="JP41" s="48"/>
      <c r="JQ41" s="48"/>
      <c r="JR41" s="48"/>
      <c r="JS41" s="48"/>
      <c r="JT41" s="48"/>
      <c r="JU41" s="48"/>
      <c r="JV41" s="48"/>
      <c r="JW41" s="48"/>
      <c r="JX41" s="48"/>
      <c r="JY41" s="48"/>
      <c r="JZ41" s="48"/>
      <c r="KA41" s="48"/>
      <c r="KB41" s="48"/>
      <c r="KC41" s="48"/>
      <c r="KD41" s="48"/>
      <c r="KE41" s="48"/>
      <c r="KF41" s="48"/>
      <c r="KG41" s="48"/>
      <c r="KH41" s="48"/>
      <c r="KI41" s="48"/>
      <c r="KJ41" s="48"/>
      <c r="KK41" s="48"/>
      <c r="KL41" s="48"/>
      <c r="KM41" s="48"/>
      <c r="KN41" s="48"/>
      <c r="KO41" s="48"/>
      <c r="KP41" s="48"/>
      <c r="KQ41" s="48"/>
      <c r="KR41" s="48"/>
      <c r="KS41" s="48"/>
      <c r="KT41" s="48"/>
      <c r="KU41" s="48"/>
      <c r="KV41" s="48"/>
      <c r="KW41" s="48"/>
      <c r="KX41" s="48"/>
      <c r="KY41" s="48"/>
      <c r="KZ41" s="48"/>
      <c r="LA41" s="48"/>
      <c r="LB41" s="48"/>
      <c r="LC41" s="48"/>
      <c r="LD41" s="48"/>
      <c r="LE41" s="48"/>
      <c r="LF41" s="48"/>
      <c r="LG41" s="48"/>
      <c r="LH41" s="48"/>
      <c r="LI41" s="48"/>
      <c r="LJ41" s="48"/>
      <c r="LK41" s="48"/>
      <c r="LL41" s="48"/>
      <c r="LM41" s="48"/>
      <c r="LN41" s="48"/>
      <c r="LO41" s="48"/>
      <c r="LP41" s="48"/>
      <c r="LQ41" s="48"/>
      <c r="LR41" s="48"/>
      <c r="LS41" s="48"/>
      <c r="LT41" s="48"/>
      <c r="LU41" s="48"/>
      <c r="LV41" s="48"/>
      <c r="LW41" s="48"/>
      <c r="LX41" s="48"/>
      <c r="LY41" s="48"/>
      <c r="LZ41" s="48"/>
      <c r="MA41" s="48"/>
      <c r="MB41" s="48"/>
      <c r="MC41" s="48"/>
      <c r="MD41" s="48"/>
      <c r="ME41" s="48"/>
      <c r="MF41" s="48"/>
      <c r="MG41" s="48"/>
      <c r="MH41" s="48"/>
      <c r="MI41" s="48"/>
      <c r="MJ41" s="48"/>
      <c r="MK41" s="48"/>
      <c r="ML41" s="48"/>
      <c r="MM41" s="48"/>
      <c r="MN41" s="48"/>
      <c r="MO41" s="48"/>
      <c r="MP41" s="48"/>
      <c r="MQ41" s="48"/>
      <c r="MR41" s="48"/>
      <c r="MS41" s="48"/>
      <c r="MT41" s="48"/>
      <c r="MU41" s="48"/>
      <c r="MV41" s="48"/>
      <c r="MW41" s="48"/>
      <c r="MX41" s="48"/>
      <c r="MY41" s="48"/>
      <c r="MZ41" s="48"/>
      <c r="NA41" s="48"/>
      <c r="NB41" s="48"/>
      <c r="NC41" s="48"/>
      <c r="ND41" s="48"/>
      <c r="NE41" s="48"/>
      <c r="NF41" s="48"/>
      <c r="NG41" s="48"/>
      <c r="NH41" s="48"/>
      <c r="NI41" s="48"/>
      <c r="NJ41" s="48"/>
      <c r="NK41" s="48"/>
      <c r="NL41" s="48"/>
      <c r="NM41" s="48"/>
      <c r="NN41" s="48"/>
      <c r="NO41" s="48"/>
      <c r="NP41" s="48"/>
      <c r="NQ41" s="48"/>
      <c r="NR41" s="48"/>
      <c r="NS41" s="48"/>
      <c r="NT41" s="48"/>
      <c r="NU41" s="48"/>
      <c r="NV41" s="48"/>
      <c r="NW41" s="48"/>
      <c r="NX41" s="48"/>
      <c r="NY41" s="48"/>
      <c r="NZ41" s="48"/>
      <c r="OA41" s="48"/>
      <c r="OB41" s="48"/>
      <c r="OC41" s="48"/>
      <c r="OD41" s="48"/>
      <c r="OE41" s="48"/>
      <c r="OF41" s="48"/>
      <c r="OG41" s="48"/>
      <c r="OH41" s="48"/>
      <c r="OI41" s="48"/>
      <c r="OJ41" s="48"/>
      <c r="OK41" s="48"/>
      <c r="OL41" s="48"/>
      <c r="OM41" s="48"/>
      <c r="ON41" s="48"/>
      <c r="OO41" s="48"/>
      <c r="OP41" s="48"/>
      <c r="OQ41" s="48"/>
      <c r="OR41" s="48"/>
      <c r="OS41" s="48"/>
      <c r="OT41" s="48"/>
      <c r="OU41" s="48"/>
      <c r="OV41" s="48"/>
      <c r="OW41" s="48"/>
      <c r="OX41" s="48"/>
      <c r="OY41" s="48"/>
      <c r="OZ41" s="48"/>
      <c r="PA41" s="48"/>
      <c r="PB41" s="48"/>
      <c r="PC41" s="48"/>
      <c r="PD41" s="48"/>
      <c r="PE41" s="48"/>
      <c r="PF41" s="48"/>
      <c r="PG41" s="48"/>
      <c r="PH41" s="48"/>
      <c r="PI41" s="48"/>
      <c r="PJ41" s="48"/>
      <c r="PK41" s="48"/>
      <c r="PL41" s="48"/>
      <c r="PM41" s="48"/>
      <c r="PN41" s="48"/>
      <c r="PO41" s="48"/>
      <c r="PP41" s="48"/>
      <c r="PQ41" s="48"/>
      <c r="PR41" s="48"/>
      <c r="PS41" s="48"/>
      <c r="PT41" s="48"/>
      <c r="PU41" s="48"/>
      <c r="PV41" s="48"/>
      <c r="PW41" s="48"/>
      <c r="PX41" s="48"/>
      <c r="PY41" s="48"/>
      <c r="PZ41" s="48"/>
      <c r="QA41" s="48"/>
      <c r="QB41" s="48"/>
      <c r="QC41" s="48"/>
      <c r="QD41" s="48"/>
      <c r="QE41" s="48"/>
      <c r="QF41" s="48"/>
      <c r="QG41" s="48"/>
      <c r="QH41" s="48"/>
      <c r="QI41" s="48"/>
      <c r="QJ41" s="48"/>
      <c r="QK41" s="48"/>
      <c r="QL41" s="48"/>
      <c r="QM41" s="48"/>
      <c r="QN41" s="48"/>
      <c r="QO41" s="48"/>
      <c r="QP41" s="48"/>
      <c r="QQ41" s="48"/>
      <c r="QR41" s="48"/>
      <c r="QS41" s="48"/>
      <c r="QT41" s="48"/>
      <c r="QU41" s="48"/>
      <c r="QV41" s="48"/>
      <c r="QW41" s="48"/>
      <c r="QX41" s="48"/>
      <c r="QY41" s="48"/>
      <c r="QZ41" s="48"/>
      <c r="RA41" s="48"/>
      <c r="RB41" s="48"/>
      <c r="RC41" s="48"/>
      <c r="RD41" s="48"/>
      <c r="RE41" s="48"/>
      <c r="RF41" s="48"/>
      <c r="RG41" s="48"/>
      <c r="RH41" s="48"/>
      <c r="RI41" s="48"/>
      <c r="RJ41" s="48"/>
      <c r="RK41" s="48"/>
      <c r="RL41" s="48"/>
      <c r="RM41" s="48"/>
      <c r="RN41" s="48"/>
      <c r="RO41" s="48"/>
      <c r="RP41" s="48"/>
      <c r="RQ41" s="48"/>
      <c r="RR41" s="48"/>
      <c r="RS41" s="48"/>
      <c r="RT41" s="48"/>
      <c r="RU41" s="48"/>
      <c r="RV41" s="48"/>
      <c r="RW41" s="48"/>
      <c r="RX41" s="48"/>
      <c r="RY41" s="48"/>
      <c r="RZ41" s="48"/>
      <c r="SA41" s="48"/>
      <c r="SB41" s="48"/>
      <c r="SC41" s="48"/>
      <c r="SD41" s="48"/>
      <c r="SE41" s="48"/>
      <c r="SF41" s="48"/>
      <c r="SG41" s="48"/>
      <c r="SH41" s="48"/>
      <c r="SI41" s="48"/>
      <c r="SJ41" s="48"/>
      <c r="SK41" s="48"/>
      <c r="SL41" s="48"/>
      <c r="SM41" s="48"/>
      <c r="SN41" s="48"/>
      <c r="SO41" s="48"/>
      <c r="SP41" s="48"/>
      <c r="SQ41" s="48"/>
      <c r="SR41" s="48"/>
      <c r="SS41" s="48"/>
      <c r="ST41" s="48"/>
      <c r="SU41" s="48"/>
      <c r="SV41" s="48"/>
      <c r="SW41" s="48"/>
      <c r="SX41" s="48"/>
      <c r="SY41" s="48"/>
      <c r="SZ41" s="48"/>
      <c r="TA41" s="48"/>
      <c r="TB41" s="48"/>
      <c r="TC41" s="48"/>
      <c r="TD41" s="48"/>
      <c r="TE41" s="48"/>
      <c r="TF41" s="48"/>
      <c r="TG41" s="48"/>
      <c r="TH41" s="48"/>
      <c r="TI41" s="48"/>
      <c r="TJ41" s="48"/>
      <c r="TK41" s="48"/>
      <c r="TL41" s="48"/>
      <c r="TM41" s="48"/>
      <c r="TN41" s="48"/>
      <c r="TO41" s="48"/>
      <c r="TP41" s="48"/>
      <c r="TQ41" s="48"/>
      <c r="TR41" s="48"/>
      <c r="TS41" s="48"/>
      <c r="TT41" s="48"/>
      <c r="TU41" s="48"/>
      <c r="TV41" s="48"/>
      <c r="TW41" s="48"/>
      <c r="TX41" s="48"/>
      <c r="TY41" s="48"/>
      <c r="TZ41" s="48"/>
      <c r="UA41" s="48"/>
      <c r="UB41" s="48"/>
      <c r="UC41" s="48"/>
      <c r="UD41" s="48"/>
      <c r="UE41" s="48"/>
      <c r="UF41" s="48"/>
      <c r="UG41" s="48"/>
      <c r="UH41" s="48"/>
      <c r="UI41" s="48"/>
      <c r="UJ41" s="48"/>
      <c r="UK41" s="48"/>
      <c r="UL41" s="48"/>
      <c r="UM41" s="48"/>
      <c r="UN41" s="48"/>
      <c r="UO41" s="48"/>
      <c r="UP41" s="48"/>
      <c r="UQ41" s="48"/>
      <c r="UR41" s="48"/>
      <c r="US41" s="48"/>
      <c r="UT41" s="48"/>
      <c r="UU41" s="48"/>
      <c r="UV41" s="48"/>
      <c r="UW41" s="48"/>
      <c r="UX41" s="48"/>
      <c r="UY41" s="48"/>
      <c r="UZ41" s="48"/>
      <c r="VA41" s="48"/>
      <c r="VB41" s="48"/>
      <c r="VC41" s="48"/>
      <c r="VD41" s="48"/>
      <c r="VE41" s="48"/>
      <c r="VF41" s="48"/>
      <c r="VG41" s="48"/>
      <c r="VH41" s="48"/>
      <c r="VI41" s="48"/>
      <c r="VJ41" s="48"/>
      <c r="VK41" s="48"/>
      <c r="VL41" s="48"/>
      <c r="VM41" s="48"/>
      <c r="VN41" s="48"/>
      <c r="VO41" s="48"/>
      <c r="VP41" s="48"/>
      <c r="VQ41" s="48"/>
      <c r="VR41" s="48"/>
      <c r="VS41" s="48"/>
      <c r="VT41" s="48"/>
      <c r="VU41" s="48"/>
      <c r="VV41" s="48"/>
      <c r="VW41" s="48"/>
      <c r="VX41" s="48"/>
      <c r="VY41" s="48"/>
      <c r="VZ41" s="48"/>
      <c r="WA41" s="48"/>
      <c r="WB41" s="48"/>
      <c r="WC41" s="48"/>
      <c r="WD41" s="48"/>
      <c r="WE41" s="48"/>
      <c r="WF41" s="48"/>
      <c r="WG41" s="48"/>
      <c r="WH41" s="48"/>
      <c r="WI41" s="48"/>
      <c r="WJ41" s="48"/>
      <c r="WK41" s="48"/>
      <c r="WL41" s="48"/>
      <c r="WM41" s="48"/>
      <c r="WN41" s="48"/>
      <c r="WO41" s="48"/>
      <c r="WP41" s="48"/>
      <c r="WQ41" s="48"/>
      <c r="WR41" s="48"/>
      <c r="WS41" s="48"/>
      <c r="WT41" s="48"/>
      <c r="WU41" s="48"/>
      <c r="WV41" s="48"/>
      <c r="WW41" s="48"/>
      <c r="WX41" s="48"/>
      <c r="WY41" s="48"/>
      <c r="WZ41" s="48"/>
      <c r="XA41" s="48"/>
      <c r="XB41" s="48"/>
      <c r="XC41" s="48"/>
      <c r="XD41" s="48"/>
      <c r="XE41" s="48"/>
      <c r="XF41" s="48"/>
      <c r="XG41" s="48"/>
      <c r="XH41" s="48"/>
      <c r="XI41" s="48"/>
      <c r="XJ41" s="48"/>
      <c r="XK41" s="48"/>
      <c r="XL41" s="48"/>
      <c r="XM41" s="48"/>
      <c r="XN41" s="48"/>
      <c r="XO41" s="48"/>
      <c r="XP41" s="48"/>
      <c r="XQ41" s="48"/>
      <c r="XR41" s="48"/>
      <c r="XS41" s="48"/>
      <c r="XT41" s="48"/>
      <c r="XU41" s="48"/>
      <c r="XV41" s="48"/>
      <c r="XW41" s="48"/>
      <c r="XX41" s="48"/>
      <c r="XY41" s="48"/>
      <c r="XZ41" s="48"/>
      <c r="YA41" s="48"/>
      <c r="YB41" s="48"/>
      <c r="YC41" s="48"/>
      <c r="YD41" s="48"/>
      <c r="YE41" s="48"/>
      <c r="YF41" s="48"/>
      <c r="YG41" s="48"/>
      <c r="YH41" s="48"/>
      <c r="YI41" s="48"/>
      <c r="YJ41" s="48"/>
      <c r="YK41" s="48"/>
      <c r="YL41" s="48"/>
      <c r="YM41" s="48"/>
      <c r="YN41" s="48"/>
      <c r="YO41" s="48"/>
      <c r="YP41" s="48"/>
      <c r="YQ41" s="48"/>
      <c r="YR41" s="48"/>
      <c r="YS41" s="48"/>
      <c r="YT41" s="48"/>
      <c r="YU41" s="48"/>
      <c r="YV41" s="48"/>
      <c r="YW41" s="48"/>
      <c r="YX41" s="48"/>
      <c r="YY41" s="48"/>
      <c r="YZ41" s="48"/>
      <c r="ZA41" s="48"/>
      <c r="ZB41" s="48"/>
      <c r="ZC41" s="48"/>
      <c r="ZD41" s="48"/>
      <c r="ZE41" s="48"/>
      <c r="ZF41" s="48"/>
      <c r="ZG41" s="48"/>
      <c r="ZH41" s="48"/>
      <c r="ZI41" s="48"/>
      <c r="ZJ41" s="48"/>
      <c r="ZK41" s="48"/>
      <c r="ZL41" s="48"/>
      <c r="ZM41" s="48"/>
      <c r="ZN41" s="48"/>
      <c r="ZO41" s="48"/>
      <c r="ZP41" s="48"/>
      <c r="ZQ41" s="48"/>
      <c r="ZR41" s="48"/>
      <c r="ZS41" s="48"/>
      <c r="ZT41" s="48"/>
      <c r="ZU41" s="48"/>
      <c r="ZV41" s="48"/>
      <c r="ZW41" s="48"/>
      <c r="ZX41" s="48"/>
      <c r="ZY41" s="48"/>
      <c r="ZZ41" s="48"/>
      <c r="AAA41" s="48"/>
      <c r="AAB41" s="48"/>
      <c r="AAC41" s="48"/>
      <c r="AAD41" s="48"/>
      <c r="AAE41" s="48"/>
      <c r="AAF41" s="48"/>
      <c r="AAG41" s="48"/>
      <c r="AAH41" s="48"/>
      <c r="AAI41" s="48"/>
      <c r="AAJ41" s="48"/>
      <c r="AAK41" s="48"/>
      <c r="AAL41" s="48"/>
      <c r="AAM41" s="48"/>
      <c r="AAN41" s="48"/>
      <c r="AAO41" s="48"/>
      <c r="AAP41" s="48"/>
      <c r="AAQ41" s="48"/>
      <c r="AAR41" s="48"/>
      <c r="AAS41" s="48"/>
      <c r="AAT41" s="48"/>
      <c r="AAU41" s="48"/>
      <c r="AAV41" s="48"/>
      <c r="AAW41" s="48"/>
      <c r="AAX41" s="48"/>
      <c r="AAY41" s="48"/>
      <c r="AAZ41" s="48"/>
      <c r="ABA41" s="48"/>
      <c r="ABB41" s="48"/>
      <c r="ABC41" s="48"/>
      <c r="ABD41" s="48"/>
      <c r="ABE41" s="48"/>
      <c r="ABF41" s="48"/>
      <c r="ABG41" s="48"/>
      <c r="ABH41" s="48"/>
      <c r="ABI41" s="48"/>
      <c r="ABJ41" s="48"/>
      <c r="ABK41" s="48"/>
      <c r="ABL41" s="48"/>
      <c r="ABM41" s="48"/>
      <c r="ABN41" s="48"/>
      <c r="ABO41" s="48"/>
      <c r="ABP41" s="48"/>
      <c r="ABQ41" s="48"/>
      <c r="ABR41" s="48"/>
      <c r="ABS41" s="48"/>
      <c r="ABT41" s="48"/>
      <c r="ABU41" s="48"/>
      <c r="ABV41" s="48"/>
      <c r="ABW41" s="48"/>
      <c r="ABX41" s="48"/>
      <c r="ABY41" s="48"/>
      <c r="ABZ41" s="48"/>
      <c r="ACA41" s="48"/>
      <c r="ACB41" s="48"/>
    </row>
    <row r="42" spans="1:756" ht="15.6" customHeight="1">
      <c r="A42" s="675" t="s">
        <v>12207</v>
      </c>
      <c r="B42" s="750" t="s">
        <v>421</v>
      </c>
      <c r="C42" s="543">
        <v>106658156</v>
      </c>
      <c r="D42" s="543" t="s">
        <v>14055</v>
      </c>
      <c r="E42" s="1193">
        <v>1</v>
      </c>
      <c r="F42" s="1498"/>
      <c r="G42" s="542">
        <v>33.314999999999998</v>
      </c>
      <c r="H42" s="342">
        <f>IF(G42="","",G42-G42*COMPASS!$U$41)</f>
        <v>33.314999999999998</v>
      </c>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c r="UH42" s="48"/>
      <c r="UI42" s="48"/>
      <c r="UJ42" s="48"/>
      <c r="UK42" s="48"/>
      <c r="UL42" s="48"/>
      <c r="UM42" s="48"/>
      <c r="UN42" s="48"/>
      <c r="UO42" s="48"/>
      <c r="UP42" s="48"/>
      <c r="UQ42" s="48"/>
      <c r="UR42" s="48"/>
      <c r="US42" s="48"/>
      <c r="UT42" s="48"/>
      <c r="UU42" s="48"/>
      <c r="UV42" s="48"/>
      <c r="UW42" s="48"/>
      <c r="UX42" s="48"/>
      <c r="UY42" s="48"/>
      <c r="UZ42" s="48"/>
      <c r="VA42" s="48"/>
      <c r="VB42" s="48"/>
      <c r="VC42" s="48"/>
      <c r="VD42" s="48"/>
      <c r="VE42" s="48"/>
      <c r="VF42" s="48"/>
      <c r="VG42" s="48"/>
      <c r="VH42" s="48"/>
      <c r="VI42" s="48"/>
      <c r="VJ42" s="48"/>
      <c r="VK42" s="48"/>
      <c r="VL42" s="48"/>
      <c r="VM42" s="48"/>
      <c r="VN42" s="48"/>
      <c r="VO42" s="48"/>
      <c r="VP42" s="48"/>
      <c r="VQ42" s="48"/>
      <c r="VR42" s="48"/>
      <c r="VS42" s="48"/>
      <c r="VT42" s="48"/>
      <c r="VU42" s="48"/>
      <c r="VV42" s="48"/>
      <c r="VW42" s="48"/>
      <c r="VX42" s="48"/>
      <c r="VY42" s="48"/>
      <c r="VZ42" s="48"/>
      <c r="WA42" s="48"/>
      <c r="WB42" s="48"/>
      <c r="WC42" s="48"/>
      <c r="WD42" s="48"/>
      <c r="WE42" s="48"/>
      <c r="WF42" s="48"/>
      <c r="WG42" s="48"/>
      <c r="WH42" s="48"/>
      <c r="WI42" s="48"/>
      <c r="WJ42" s="48"/>
      <c r="WK42" s="48"/>
      <c r="WL42" s="48"/>
      <c r="WM42" s="48"/>
      <c r="WN42" s="48"/>
      <c r="WO42" s="48"/>
      <c r="WP42" s="48"/>
      <c r="WQ42" s="48"/>
      <c r="WR42" s="48"/>
      <c r="WS42" s="48"/>
      <c r="WT42" s="48"/>
      <c r="WU42" s="48"/>
      <c r="WV42" s="48"/>
      <c r="WW42" s="48"/>
      <c r="WX42" s="48"/>
      <c r="WY42" s="48"/>
      <c r="WZ42" s="48"/>
      <c r="XA42" s="48"/>
      <c r="XB42" s="48"/>
      <c r="XC42" s="48"/>
      <c r="XD42" s="48"/>
      <c r="XE42" s="48"/>
      <c r="XF42" s="48"/>
      <c r="XG42" s="48"/>
      <c r="XH42" s="48"/>
      <c r="XI42" s="48"/>
      <c r="XJ42" s="48"/>
      <c r="XK42" s="48"/>
      <c r="XL42" s="48"/>
      <c r="XM42" s="48"/>
      <c r="XN42" s="48"/>
      <c r="XO42" s="48"/>
      <c r="XP42" s="48"/>
      <c r="XQ42" s="48"/>
      <c r="XR42" s="48"/>
      <c r="XS42" s="48"/>
      <c r="XT42" s="48"/>
      <c r="XU42" s="48"/>
      <c r="XV42" s="48"/>
      <c r="XW42" s="48"/>
      <c r="XX42" s="48"/>
      <c r="XY42" s="48"/>
      <c r="XZ42" s="48"/>
      <c r="YA42" s="48"/>
      <c r="YB42" s="48"/>
      <c r="YC42" s="48"/>
      <c r="YD42" s="48"/>
      <c r="YE42" s="48"/>
      <c r="YF42" s="48"/>
      <c r="YG42" s="48"/>
      <c r="YH42" s="48"/>
      <c r="YI42" s="48"/>
      <c r="YJ42" s="48"/>
      <c r="YK42" s="48"/>
      <c r="YL42" s="48"/>
      <c r="YM42" s="48"/>
      <c r="YN42" s="48"/>
      <c r="YO42" s="48"/>
      <c r="YP42" s="48"/>
      <c r="YQ42" s="48"/>
      <c r="YR42" s="48"/>
      <c r="YS42" s="48"/>
      <c r="YT42" s="48"/>
      <c r="YU42" s="48"/>
      <c r="YV42" s="48"/>
      <c r="YW42" s="48"/>
      <c r="YX42" s="48"/>
      <c r="YY42" s="48"/>
      <c r="YZ42" s="48"/>
      <c r="ZA42" s="48"/>
      <c r="ZB42" s="48"/>
      <c r="ZC42" s="48"/>
      <c r="ZD42" s="48"/>
      <c r="ZE42" s="48"/>
      <c r="ZF42" s="48"/>
      <c r="ZG42" s="48"/>
      <c r="ZH42" s="48"/>
      <c r="ZI42" s="48"/>
      <c r="ZJ42" s="48"/>
      <c r="ZK42" s="48"/>
      <c r="ZL42" s="48"/>
      <c r="ZM42" s="48"/>
      <c r="ZN42" s="48"/>
      <c r="ZO42" s="48"/>
      <c r="ZP42" s="48"/>
      <c r="ZQ42" s="48"/>
      <c r="ZR42" s="48"/>
      <c r="ZS42" s="48"/>
      <c r="ZT42" s="48"/>
      <c r="ZU42" s="48"/>
      <c r="ZV42" s="48"/>
      <c r="ZW42" s="48"/>
      <c r="ZX42" s="48"/>
      <c r="ZY42" s="48"/>
      <c r="ZZ42" s="48"/>
      <c r="AAA42" s="48"/>
      <c r="AAB42" s="48"/>
      <c r="AAC42" s="48"/>
      <c r="AAD42" s="48"/>
      <c r="AAE42" s="48"/>
      <c r="AAF42" s="48"/>
      <c r="AAG42" s="48"/>
      <c r="AAH42" s="48"/>
      <c r="AAI42" s="48"/>
      <c r="AAJ42" s="48"/>
      <c r="AAK42" s="48"/>
      <c r="AAL42" s="48"/>
      <c r="AAM42" s="48"/>
      <c r="AAN42" s="48"/>
      <c r="AAO42" s="48"/>
      <c r="AAP42" s="48"/>
      <c r="AAQ42" s="48"/>
      <c r="AAR42" s="48"/>
      <c r="AAS42" s="48"/>
      <c r="AAT42" s="48"/>
      <c r="AAU42" s="48"/>
      <c r="AAV42" s="48"/>
      <c r="AAW42" s="48"/>
      <c r="AAX42" s="48"/>
      <c r="AAY42" s="48"/>
      <c r="AAZ42" s="48"/>
      <c r="ABA42" s="48"/>
      <c r="ABB42" s="48"/>
      <c r="ABC42" s="48"/>
      <c r="ABD42" s="48"/>
      <c r="ABE42" s="48"/>
      <c r="ABF42" s="48"/>
      <c r="ABG42" s="48"/>
      <c r="ABH42" s="48"/>
      <c r="ABI42" s="48"/>
      <c r="ABJ42" s="48"/>
      <c r="ABK42" s="48"/>
      <c r="ABL42" s="48"/>
      <c r="ABM42" s="48"/>
      <c r="ABN42" s="48"/>
      <c r="ABO42" s="48"/>
      <c r="ABP42" s="48"/>
      <c r="ABQ42" s="48"/>
      <c r="ABR42" s="48"/>
      <c r="ABS42" s="48"/>
      <c r="ABT42" s="48"/>
      <c r="ABU42" s="48"/>
      <c r="ABV42" s="48"/>
      <c r="ABW42" s="48"/>
      <c r="ABX42" s="48"/>
      <c r="ABY42" s="48"/>
      <c r="ABZ42" s="48"/>
      <c r="ACA42" s="48"/>
      <c r="ACB42" s="48"/>
    </row>
    <row r="43" spans="1:756" ht="15.6" customHeight="1">
      <c r="A43" s="675" t="s">
        <v>10625</v>
      </c>
      <c r="B43" s="749" t="s">
        <v>421</v>
      </c>
      <c r="C43" s="520">
        <v>700016488</v>
      </c>
      <c r="D43" s="543" t="s">
        <v>17636</v>
      </c>
      <c r="E43" s="1188">
        <v>1</v>
      </c>
      <c r="F43" s="1498"/>
      <c r="G43" s="542">
        <v>79.155000000000001</v>
      </c>
      <c r="H43" s="342">
        <f>IF(G43="","",G43-G43*COMPASS!$U$41)</f>
        <v>79.155000000000001</v>
      </c>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48"/>
      <c r="ZZ43" s="48"/>
      <c r="AAA43" s="48"/>
      <c r="AAB43" s="48"/>
      <c r="AAC43" s="48"/>
      <c r="AAD43" s="48"/>
      <c r="AAE43" s="48"/>
      <c r="AAF43" s="48"/>
      <c r="AAG43" s="48"/>
      <c r="AAH43" s="48"/>
      <c r="AAI43" s="48"/>
      <c r="AAJ43" s="48"/>
      <c r="AAK43" s="48"/>
      <c r="AAL43" s="48"/>
      <c r="AAM43" s="48"/>
      <c r="AAN43" s="48"/>
      <c r="AAO43" s="48"/>
      <c r="AAP43" s="48"/>
      <c r="AAQ43" s="48"/>
      <c r="AAR43" s="48"/>
      <c r="AAS43" s="48"/>
      <c r="AAT43" s="48"/>
      <c r="AAU43" s="48"/>
      <c r="AAV43" s="48"/>
      <c r="AAW43" s="48"/>
      <c r="AAX43" s="48"/>
      <c r="AAY43" s="48"/>
      <c r="AAZ43" s="48"/>
      <c r="ABA43" s="48"/>
      <c r="ABB43" s="48"/>
      <c r="ABC43" s="48"/>
      <c r="ABD43" s="48"/>
      <c r="ABE43" s="48"/>
      <c r="ABF43" s="48"/>
      <c r="ABG43" s="48"/>
      <c r="ABH43" s="48"/>
      <c r="ABI43" s="48"/>
      <c r="ABJ43" s="48"/>
      <c r="ABK43" s="48"/>
      <c r="ABL43" s="48"/>
      <c r="ABM43" s="48"/>
      <c r="ABN43" s="48"/>
      <c r="ABO43" s="48"/>
      <c r="ABP43" s="48"/>
      <c r="ABQ43" s="48"/>
      <c r="ABR43" s="48"/>
      <c r="ABS43" s="48"/>
      <c r="ABT43" s="48"/>
      <c r="ABU43" s="48"/>
      <c r="ABV43" s="48"/>
      <c r="ABW43" s="48"/>
      <c r="ABX43" s="48"/>
      <c r="ABY43" s="48"/>
      <c r="ABZ43" s="48"/>
      <c r="ACA43" s="48"/>
      <c r="ACB43" s="48"/>
    </row>
    <row r="44" spans="1:756" ht="15.6" customHeight="1">
      <c r="A44" s="675" t="s">
        <v>17637</v>
      </c>
      <c r="B44" s="749" t="s">
        <v>992</v>
      </c>
      <c r="C44" s="520">
        <v>107984007</v>
      </c>
      <c r="D44" s="543" t="s">
        <v>17638</v>
      </c>
      <c r="E44" s="1190">
        <v>1</v>
      </c>
      <c r="F44" s="1498"/>
      <c r="G44" s="542">
        <v>5.5500000000000007</v>
      </c>
      <c r="H44" s="342">
        <f>IF(G44="","",G44-G44*COMPASS!$U$41)</f>
        <v>5.5500000000000007</v>
      </c>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c r="BZ44" s="48"/>
      <c r="CA44" s="48"/>
      <c r="CB44" s="48"/>
      <c r="CC44" s="48"/>
      <c r="CD44" s="48"/>
      <c r="CE44" s="48"/>
      <c r="CF44" s="48"/>
      <c r="CG44" s="48"/>
      <c r="CH44" s="48"/>
      <c r="CI44" s="48"/>
      <c r="CJ44" s="48"/>
      <c r="CK44" s="48"/>
      <c r="CL44" s="48"/>
      <c r="CM44" s="48"/>
      <c r="CN44" s="48"/>
      <c r="CO44" s="48"/>
      <c r="CP44" s="48"/>
      <c r="CQ44" s="48"/>
      <c r="CR44" s="48"/>
      <c r="CS44" s="48"/>
      <c r="CT44" s="48"/>
      <c r="CU44" s="48"/>
      <c r="CV44" s="48"/>
      <c r="CW44" s="48"/>
      <c r="CX44" s="48"/>
      <c r="CY44" s="48"/>
      <c r="CZ44" s="48"/>
      <c r="DA44" s="48"/>
      <c r="DB44" s="48"/>
      <c r="DC44" s="48"/>
      <c r="DD44" s="48"/>
      <c r="DE44" s="48"/>
      <c r="DF44" s="48"/>
      <c r="DG44" s="48"/>
      <c r="DH44" s="48"/>
      <c r="DI44" s="48"/>
      <c r="DJ44" s="48"/>
      <c r="DK44" s="48"/>
      <c r="DL44" s="48"/>
      <c r="DM44" s="48"/>
      <c r="DN44" s="48"/>
      <c r="DO44" s="48"/>
      <c r="DP44" s="48"/>
      <c r="DQ44" s="48"/>
      <c r="DR44" s="48"/>
      <c r="DS44" s="48"/>
      <c r="DT44" s="48"/>
      <c r="DU44" s="48"/>
      <c r="DV44" s="48"/>
      <c r="DW44" s="48"/>
      <c r="DX44" s="48"/>
      <c r="DY44" s="48"/>
      <c r="DZ44" s="48"/>
      <c r="EA44" s="48"/>
      <c r="EB44" s="48"/>
      <c r="EC44" s="48"/>
      <c r="ED44" s="48"/>
      <c r="EE44" s="48"/>
      <c r="EF44" s="48"/>
      <c r="EG44" s="48"/>
      <c r="EH44" s="48"/>
      <c r="EI44" s="48"/>
      <c r="EJ44" s="48"/>
      <c r="EK44" s="48"/>
      <c r="EL44" s="48"/>
      <c r="EM44" s="48"/>
      <c r="EN44" s="48"/>
      <c r="EO44" s="48"/>
      <c r="EP44" s="48"/>
      <c r="EQ44" s="48"/>
      <c r="ER44" s="48"/>
      <c r="ES44" s="48"/>
      <c r="ET44" s="48"/>
      <c r="EU44" s="48"/>
      <c r="EV44" s="48"/>
      <c r="EW44" s="48"/>
      <c r="EX44" s="48"/>
      <c r="EY44" s="48"/>
      <c r="EZ44" s="48"/>
      <c r="FA44" s="48"/>
      <c r="FB44" s="48"/>
      <c r="FC44" s="48"/>
      <c r="FD44" s="48"/>
      <c r="FE44" s="48"/>
      <c r="FF44" s="48"/>
      <c r="FG44" s="48"/>
      <c r="FH44" s="48"/>
      <c r="FI44" s="48"/>
      <c r="FJ44" s="48"/>
      <c r="FK44" s="48"/>
      <c r="FL44" s="48"/>
      <c r="FM44" s="48"/>
      <c r="FN44" s="48"/>
      <c r="FO44" s="48"/>
      <c r="FP44" s="48"/>
      <c r="FQ44" s="48"/>
      <c r="FR44" s="48"/>
      <c r="FS44" s="48"/>
      <c r="FT44" s="48"/>
      <c r="FU44" s="48"/>
      <c r="FV44" s="48"/>
      <c r="FW44" s="48"/>
      <c r="FX44" s="48"/>
      <c r="FY44" s="48"/>
      <c r="FZ44" s="48"/>
      <c r="GA44" s="48"/>
      <c r="GB44" s="48"/>
      <c r="GC44" s="48"/>
      <c r="GD44" s="48"/>
      <c r="GE44" s="48"/>
      <c r="GF44" s="48"/>
      <c r="GG44" s="48"/>
      <c r="GH44" s="48"/>
      <c r="GI44" s="48"/>
      <c r="GJ44" s="48"/>
      <c r="GK44" s="48"/>
      <c r="GL44" s="48"/>
      <c r="GM44" s="48"/>
      <c r="GN44" s="48"/>
      <c r="GO44" s="48"/>
      <c r="GP44" s="48"/>
      <c r="GQ44" s="48"/>
      <c r="GR44" s="48"/>
      <c r="GS44" s="48"/>
      <c r="GT44" s="48"/>
      <c r="GU44" s="48"/>
      <c r="GV44" s="48"/>
      <c r="GW44" s="48"/>
      <c r="GX44" s="48"/>
      <c r="GY44" s="48"/>
      <c r="GZ44" s="48"/>
      <c r="HA44" s="48"/>
      <c r="HB44" s="48"/>
      <c r="HC44" s="48"/>
      <c r="HD44" s="48"/>
      <c r="HE44" s="48"/>
      <c r="HF44" s="48"/>
      <c r="HG44" s="48"/>
      <c r="HH44" s="48"/>
      <c r="HI44" s="48"/>
      <c r="HJ44" s="48"/>
      <c r="HK44" s="48"/>
      <c r="HL44" s="48"/>
      <c r="HM44" s="48"/>
      <c r="HN44" s="48"/>
      <c r="HO44" s="48"/>
      <c r="HP44" s="48"/>
      <c r="HQ44" s="48"/>
      <c r="HR44" s="48"/>
      <c r="HS44" s="48"/>
      <c r="HT44" s="48"/>
      <c r="HU44" s="48"/>
      <c r="HV44" s="48"/>
      <c r="HW44" s="48"/>
      <c r="HX44" s="48"/>
      <c r="HY44" s="48"/>
      <c r="HZ44" s="48"/>
      <c r="IA44" s="48"/>
      <c r="IB44" s="48"/>
      <c r="IC44" s="48"/>
      <c r="ID44" s="48"/>
      <c r="IE44" s="48"/>
      <c r="IF44" s="48"/>
      <c r="IG44" s="48"/>
      <c r="IH44" s="48"/>
      <c r="II44" s="48"/>
      <c r="IJ44" s="48"/>
      <c r="IK44" s="48"/>
      <c r="IL44" s="48"/>
      <c r="IM44" s="48"/>
      <c r="IN44" s="48"/>
      <c r="IO44" s="48"/>
      <c r="IP44" s="48"/>
      <c r="IQ44" s="48"/>
      <c r="IR44" s="48"/>
      <c r="IS44" s="48"/>
      <c r="IT44" s="48"/>
      <c r="IU44" s="48"/>
      <c r="IV44" s="48"/>
      <c r="IW44" s="48"/>
      <c r="IX44" s="48"/>
      <c r="IY44" s="48"/>
      <c r="IZ44" s="48"/>
      <c r="JA44" s="48"/>
      <c r="JB44" s="48"/>
      <c r="JC44" s="48"/>
      <c r="JD44" s="48"/>
      <c r="JE44" s="48"/>
      <c r="JF44" s="48"/>
      <c r="JG44" s="48"/>
      <c r="JH44" s="48"/>
      <c r="JI44" s="48"/>
      <c r="JJ44" s="48"/>
      <c r="JK44" s="48"/>
      <c r="JL44" s="48"/>
      <c r="JM44" s="48"/>
      <c r="JN44" s="48"/>
      <c r="JO44" s="48"/>
      <c r="JP44" s="48"/>
      <c r="JQ44" s="48"/>
      <c r="JR44" s="48"/>
      <c r="JS44" s="48"/>
      <c r="JT44" s="48"/>
      <c r="JU44" s="48"/>
      <c r="JV44" s="48"/>
      <c r="JW44" s="48"/>
      <c r="JX44" s="48"/>
      <c r="JY44" s="48"/>
      <c r="JZ44" s="48"/>
      <c r="KA44" s="48"/>
      <c r="KB44" s="48"/>
      <c r="KC44" s="48"/>
      <c r="KD44" s="48"/>
      <c r="KE44" s="48"/>
      <c r="KF44" s="48"/>
      <c r="KG44" s="48"/>
      <c r="KH44" s="48"/>
      <c r="KI44" s="48"/>
      <c r="KJ44" s="48"/>
      <c r="KK44" s="48"/>
      <c r="KL44" s="48"/>
      <c r="KM44" s="48"/>
      <c r="KN44" s="48"/>
      <c r="KO44" s="48"/>
      <c r="KP44" s="48"/>
      <c r="KQ44" s="48"/>
      <c r="KR44" s="48"/>
      <c r="KS44" s="48"/>
      <c r="KT44" s="48"/>
      <c r="KU44" s="48"/>
      <c r="KV44" s="48"/>
      <c r="KW44" s="48"/>
      <c r="KX44" s="48"/>
      <c r="KY44" s="48"/>
      <c r="KZ44" s="48"/>
      <c r="LA44" s="48"/>
      <c r="LB44" s="48"/>
      <c r="LC44" s="48"/>
      <c r="LD44" s="48"/>
      <c r="LE44" s="48"/>
      <c r="LF44" s="48"/>
      <c r="LG44" s="48"/>
      <c r="LH44" s="48"/>
      <c r="LI44" s="48"/>
      <c r="LJ44" s="48"/>
      <c r="LK44" s="48"/>
      <c r="LL44" s="48"/>
      <c r="LM44" s="48"/>
      <c r="LN44" s="48"/>
      <c r="LO44" s="48"/>
      <c r="LP44" s="48"/>
      <c r="LQ44" s="48"/>
      <c r="LR44" s="48"/>
      <c r="LS44" s="48"/>
      <c r="LT44" s="48"/>
      <c r="LU44" s="48"/>
      <c r="LV44" s="48"/>
      <c r="LW44" s="48"/>
      <c r="LX44" s="48"/>
      <c r="LY44" s="48"/>
      <c r="LZ44" s="48"/>
      <c r="MA44" s="48"/>
      <c r="MB44" s="48"/>
      <c r="MC44" s="48"/>
      <c r="MD44" s="48"/>
      <c r="ME44" s="48"/>
      <c r="MF44" s="48"/>
      <c r="MG44" s="48"/>
      <c r="MH44" s="48"/>
      <c r="MI44" s="48"/>
      <c r="MJ44" s="48"/>
      <c r="MK44" s="48"/>
      <c r="ML44" s="48"/>
      <c r="MM44" s="48"/>
      <c r="MN44" s="48"/>
      <c r="MO44" s="48"/>
      <c r="MP44" s="48"/>
      <c r="MQ44" s="48"/>
      <c r="MR44" s="48"/>
      <c r="MS44" s="48"/>
      <c r="MT44" s="48"/>
      <c r="MU44" s="48"/>
      <c r="MV44" s="48"/>
      <c r="MW44" s="48"/>
      <c r="MX44" s="48"/>
      <c r="MY44" s="48"/>
      <c r="MZ44" s="48"/>
      <c r="NA44" s="48"/>
      <c r="NB44" s="48"/>
      <c r="NC44" s="48"/>
      <c r="ND44" s="48"/>
      <c r="NE44" s="48"/>
      <c r="NF44" s="48"/>
      <c r="NG44" s="48"/>
      <c r="NH44" s="48"/>
      <c r="NI44" s="48"/>
      <c r="NJ44" s="48"/>
      <c r="NK44" s="48"/>
      <c r="NL44" s="48"/>
      <c r="NM44" s="48"/>
      <c r="NN44" s="48"/>
      <c r="NO44" s="48"/>
      <c r="NP44" s="48"/>
      <c r="NQ44" s="48"/>
      <c r="NR44" s="48"/>
      <c r="NS44" s="48"/>
      <c r="NT44" s="48"/>
      <c r="NU44" s="48"/>
      <c r="NV44" s="48"/>
      <c r="NW44" s="48"/>
      <c r="NX44" s="48"/>
      <c r="NY44" s="48"/>
      <c r="NZ44" s="48"/>
      <c r="OA44" s="48"/>
      <c r="OB44" s="48"/>
      <c r="OC44" s="48"/>
      <c r="OD44" s="48"/>
      <c r="OE44" s="48"/>
      <c r="OF44" s="48"/>
      <c r="OG44" s="48"/>
      <c r="OH44" s="48"/>
      <c r="OI44" s="48"/>
      <c r="OJ44" s="48"/>
      <c r="OK44" s="48"/>
      <c r="OL44" s="48"/>
      <c r="OM44" s="48"/>
      <c r="ON44" s="48"/>
      <c r="OO44" s="48"/>
      <c r="OP44" s="48"/>
      <c r="OQ44" s="48"/>
      <c r="OR44" s="48"/>
      <c r="OS44" s="48"/>
      <c r="OT44" s="48"/>
      <c r="OU44" s="48"/>
      <c r="OV44" s="48"/>
      <c r="OW44" s="48"/>
      <c r="OX44" s="48"/>
      <c r="OY44" s="48"/>
      <c r="OZ44" s="48"/>
      <c r="PA44" s="48"/>
      <c r="PB44" s="48"/>
      <c r="PC44" s="48"/>
      <c r="PD44" s="48"/>
      <c r="PE44" s="48"/>
      <c r="PF44" s="48"/>
      <c r="PG44" s="48"/>
      <c r="PH44" s="48"/>
      <c r="PI44" s="48"/>
      <c r="PJ44" s="48"/>
      <c r="PK44" s="48"/>
      <c r="PL44" s="48"/>
      <c r="PM44" s="48"/>
      <c r="PN44" s="48"/>
      <c r="PO44" s="48"/>
      <c r="PP44" s="48"/>
      <c r="PQ44" s="48"/>
      <c r="PR44" s="48"/>
      <c r="PS44" s="48"/>
      <c r="PT44" s="48"/>
      <c r="PU44" s="48"/>
      <c r="PV44" s="48"/>
      <c r="PW44" s="48"/>
      <c r="PX44" s="48"/>
      <c r="PY44" s="48"/>
      <c r="PZ44" s="48"/>
      <c r="QA44" s="48"/>
      <c r="QB44" s="48"/>
      <c r="QC44" s="48"/>
      <c r="QD44" s="48"/>
      <c r="QE44" s="48"/>
      <c r="QF44" s="48"/>
      <c r="QG44" s="48"/>
      <c r="QH44" s="48"/>
      <c r="QI44" s="48"/>
      <c r="QJ44" s="48"/>
      <c r="QK44" s="48"/>
      <c r="QL44" s="48"/>
      <c r="QM44" s="48"/>
      <c r="QN44" s="48"/>
      <c r="QO44" s="48"/>
      <c r="QP44" s="48"/>
      <c r="QQ44" s="48"/>
      <c r="QR44" s="48"/>
      <c r="QS44" s="48"/>
      <c r="QT44" s="48"/>
      <c r="QU44" s="48"/>
      <c r="QV44" s="48"/>
      <c r="QW44" s="48"/>
      <c r="QX44" s="48"/>
      <c r="QY44" s="48"/>
      <c r="QZ44" s="48"/>
      <c r="RA44" s="48"/>
      <c r="RB44" s="48"/>
      <c r="RC44" s="48"/>
      <c r="RD44" s="48"/>
      <c r="RE44" s="48"/>
      <c r="RF44" s="48"/>
      <c r="RG44" s="48"/>
      <c r="RH44" s="48"/>
      <c r="RI44" s="48"/>
      <c r="RJ44" s="48"/>
      <c r="RK44" s="48"/>
      <c r="RL44" s="48"/>
      <c r="RM44" s="48"/>
      <c r="RN44" s="48"/>
      <c r="RO44" s="48"/>
      <c r="RP44" s="48"/>
      <c r="RQ44" s="48"/>
      <c r="RR44" s="48"/>
      <c r="RS44" s="48"/>
      <c r="RT44" s="48"/>
      <c r="RU44" s="48"/>
      <c r="RV44" s="48"/>
      <c r="RW44" s="48"/>
      <c r="RX44" s="48"/>
      <c r="RY44" s="48"/>
      <c r="RZ44" s="48"/>
      <c r="SA44" s="48"/>
      <c r="SB44" s="48"/>
      <c r="SC44" s="48"/>
      <c r="SD44" s="48"/>
      <c r="SE44" s="48"/>
      <c r="SF44" s="48"/>
      <c r="SG44" s="48"/>
      <c r="SH44" s="48"/>
      <c r="SI44" s="48"/>
      <c r="SJ44" s="48"/>
      <c r="SK44" s="48"/>
      <c r="SL44" s="48"/>
      <c r="SM44" s="48"/>
      <c r="SN44" s="48"/>
      <c r="SO44" s="48"/>
      <c r="SP44" s="48"/>
      <c r="SQ44" s="48"/>
      <c r="SR44" s="48"/>
      <c r="SS44" s="48"/>
      <c r="ST44" s="48"/>
      <c r="SU44" s="48"/>
      <c r="SV44" s="48"/>
      <c r="SW44" s="48"/>
      <c r="SX44" s="48"/>
      <c r="SY44" s="48"/>
      <c r="SZ44" s="48"/>
      <c r="TA44" s="48"/>
      <c r="TB44" s="48"/>
      <c r="TC44" s="48"/>
      <c r="TD44" s="48"/>
      <c r="TE44" s="48"/>
      <c r="TF44" s="48"/>
      <c r="TG44" s="48"/>
      <c r="TH44" s="48"/>
      <c r="TI44" s="48"/>
      <c r="TJ44" s="48"/>
      <c r="TK44" s="48"/>
      <c r="TL44" s="48"/>
      <c r="TM44" s="48"/>
      <c r="TN44" s="48"/>
      <c r="TO44" s="48"/>
      <c r="TP44" s="48"/>
      <c r="TQ44" s="48"/>
      <c r="TR44" s="48"/>
      <c r="TS44" s="48"/>
      <c r="TT44" s="48"/>
      <c r="TU44" s="48"/>
      <c r="TV44" s="48"/>
      <c r="TW44" s="48"/>
      <c r="TX44" s="48"/>
      <c r="TY44" s="48"/>
      <c r="TZ44" s="48"/>
      <c r="UA44" s="48"/>
      <c r="UB44" s="48"/>
      <c r="UC44" s="48"/>
      <c r="UD44" s="48"/>
      <c r="UE44" s="48"/>
      <c r="UF44" s="48"/>
      <c r="UG44" s="48"/>
      <c r="UH44" s="48"/>
      <c r="UI44" s="48"/>
      <c r="UJ44" s="48"/>
      <c r="UK44" s="48"/>
      <c r="UL44" s="48"/>
      <c r="UM44" s="48"/>
      <c r="UN44" s="48"/>
      <c r="UO44" s="48"/>
      <c r="UP44" s="48"/>
      <c r="UQ44" s="48"/>
      <c r="UR44" s="48"/>
      <c r="US44" s="48"/>
      <c r="UT44" s="48"/>
      <c r="UU44" s="48"/>
      <c r="UV44" s="48"/>
      <c r="UW44" s="48"/>
      <c r="UX44" s="48"/>
      <c r="UY44" s="48"/>
      <c r="UZ44" s="48"/>
      <c r="VA44" s="48"/>
      <c r="VB44" s="48"/>
      <c r="VC44" s="48"/>
      <c r="VD44" s="48"/>
      <c r="VE44" s="48"/>
      <c r="VF44" s="48"/>
      <c r="VG44" s="48"/>
      <c r="VH44" s="48"/>
      <c r="VI44" s="48"/>
      <c r="VJ44" s="48"/>
      <c r="VK44" s="48"/>
      <c r="VL44" s="48"/>
      <c r="VM44" s="48"/>
      <c r="VN44" s="48"/>
      <c r="VO44" s="48"/>
      <c r="VP44" s="48"/>
      <c r="VQ44" s="48"/>
      <c r="VR44" s="48"/>
      <c r="VS44" s="48"/>
      <c r="VT44" s="48"/>
      <c r="VU44" s="48"/>
      <c r="VV44" s="48"/>
      <c r="VW44" s="48"/>
      <c r="VX44" s="48"/>
      <c r="VY44" s="48"/>
      <c r="VZ44" s="48"/>
      <c r="WA44" s="48"/>
      <c r="WB44" s="48"/>
      <c r="WC44" s="48"/>
      <c r="WD44" s="48"/>
      <c r="WE44" s="48"/>
      <c r="WF44" s="48"/>
      <c r="WG44" s="48"/>
      <c r="WH44" s="48"/>
      <c r="WI44" s="48"/>
      <c r="WJ44" s="48"/>
      <c r="WK44" s="48"/>
      <c r="WL44" s="48"/>
      <c r="WM44" s="48"/>
      <c r="WN44" s="48"/>
      <c r="WO44" s="48"/>
      <c r="WP44" s="48"/>
      <c r="WQ44" s="48"/>
      <c r="WR44" s="48"/>
      <c r="WS44" s="48"/>
      <c r="WT44" s="48"/>
      <c r="WU44" s="48"/>
      <c r="WV44" s="48"/>
      <c r="WW44" s="48"/>
      <c r="WX44" s="48"/>
      <c r="WY44" s="48"/>
      <c r="WZ44" s="48"/>
      <c r="XA44" s="48"/>
      <c r="XB44" s="48"/>
      <c r="XC44" s="48"/>
      <c r="XD44" s="48"/>
      <c r="XE44" s="48"/>
      <c r="XF44" s="48"/>
      <c r="XG44" s="48"/>
      <c r="XH44" s="48"/>
      <c r="XI44" s="48"/>
      <c r="XJ44" s="48"/>
      <c r="XK44" s="48"/>
      <c r="XL44" s="48"/>
      <c r="XM44" s="48"/>
      <c r="XN44" s="48"/>
      <c r="XO44" s="48"/>
      <c r="XP44" s="48"/>
      <c r="XQ44" s="48"/>
      <c r="XR44" s="48"/>
      <c r="XS44" s="48"/>
      <c r="XT44" s="48"/>
      <c r="XU44" s="48"/>
      <c r="XV44" s="48"/>
      <c r="XW44" s="48"/>
      <c r="XX44" s="48"/>
      <c r="XY44" s="48"/>
      <c r="XZ44" s="48"/>
      <c r="YA44" s="48"/>
      <c r="YB44" s="48"/>
      <c r="YC44" s="48"/>
      <c r="YD44" s="48"/>
      <c r="YE44" s="48"/>
      <c r="YF44" s="48"/>
      <c r="YG44" s="48"/>
      <c r="YH44" s="48"/>
      <c r="YI44" s="48"/>
      <c r="YJ44" s="48"/>
      <c r="YK44" s="48"/>
      <c r="YL44" s="48"/>
      <c r="YM44" s="48"/>
      <c r="YN44" s="48"/>
      <c r="YO44" s="48"/>
      <c r="YP44" s="48"/>
      <c r="YQ44" s="48"/>
      <c r="YR44" s="48"/>
      <c r="YS44" s="48"/>
      <c r="YT44" s="48"/>
      <c r="YU44" s="48"/>
      <c r="YV44" s="48"/>
      <c r="YW44" s="48"/>
      <c r="YX44" s="48"/>
      <c r="YY44" s="48"/>
      <c r="YZ44" s="48"/>
      <c r="ZA44" s="48"/>
      <c r="ZB44" s="48"/>
      <c r="ZC44" s="48"/>
      <c r="ZD44" s="48"/>
      <c r="ZE44" s="48"/>
      <c r="ZF44" s="48"/>
      <c r="ZG44" s="48"/>
      <c r="ZH44" s="48"/>
      <c r="ZI44" s="48"/>
      <c r="ZJ44" s="48"/>
      <c r="ZK44" s="48"/>
      <c r="ZL44" s="48"/>
      <c r="ZM44" s="48"/>
      <c r="ZN44" s="48"/>
      <c r="ZO44" s="48"/>
      <c r="ZP44" s="48"/>
      <c r="ZQ44" s="48"/>
      <c r="ZR44" s="48"/>
      <c r="ZS44" s="48"/>
      <c r="ZT44" s="48"/>
      <c r="ZU44" s="48"/>
      <c r="ZV44" s="48"/>
      <c r="ZW44" s="48"/>
      <c r="ZX44" s="48"/>
      <c r="ZY44" s="48"/>
      <c r="ZZ44" s="48"/>
      <c r="AAA44" s="48"/>
      <c r="AAB44" s="48"/>
      <c r="AAC44" s="48"/>
      <c r="AAD44" s="48"/>
      <c r="AAE44" s="48"/>
      <c r="AAF44" s="48"/>
      <c r="AAG44" s="48"/>
      <c r="AAH44" s="48"/>
      <c r="AAI44" s="48"/>
      <c r="AAJ44" s="48"/>
      <c r="AAK44" s="48"/>
      <c r="AAL44" s="48"/>
      <c r="AAM44" s="48"/>
      <c r="AAN44" s="48"/>
      <c r="AAO44" s="48"/>
      <c r="AAP44" s="48"/>
      <c r="AAQ44" s="48"/>
      <c r="AAR44" s="48"/>
      <c r="AAS44" s="48"/>
      <c r="AAT44" s="48"/>
      <c r="AAU44" s="48"/>
      <c r="AAV44" s="48"/>
      <c r="AAW44" s="48"/>
      <c r="AAX44" s="48"/>
      <c r="AAY44" s="48"/>
      <c r="AAZ44" s="48"/>
      <c r="ABA44" s="48"/>
      <c r="ABB44" s="48"/>
      <c r="ABC44" s="48"/>
      <c r="ABD44" s="48"/>
      <c r="ABE44" s="48"/>
      <c r="ABF44" s="48"/>
      <c r="ABG44" s="48"/>
      <c r="ABH44" s="48"/>
      <c r="ABI44" s="48"/>
      <c r="ABJ44" s="48"/>
      <c r="ABK44" s="48"/>
      <c r="ABL44" s="48"/>
      <c r="ABM44" s="48"/>
      <c r="ABN44" s="48"/>
      <c r="ABO44" s="48"/>
      <c r="ABP44" s="48"/>
      <c r="ABQ44" s="48"/>
      <c r="ABR44" s="48"/>
      <c r="ABS44" s="48"/>
      <c r="ABT44" s="48"/>
      <c r="ABU44" s="48"/>
      <c r="ABV44" s="48"/>
      <c r="ABW44" s="48"/>
      <c r="ABX44" s="48"/>
      <c r="ABY44" s="48"/>
      <c r="ABZ44" s="48"/>
      <c r="ACA44" s="48"/>
      <c r="ACB44" s="48"/>
    </row>
    <row r="45" spans="1:756" ht="15.6" customHeight="1">
      <c r="A45" s="675" t="s">
        <v>17639</v>
      </c>
      <c r="B45" s="749" t="s">
        <v>992</v>
      </c>
      <c r="C45" s="520">
        <v>107984049</v>
      </c>
      <c r="D45" s="543" t="s">
        <v>17640</v>
      </c>
      <c r="E45" s="1194">
        <v>1</v>
      </c>
      <c r="F45" s="1498"/>
      <c r="G45" s="542">
        <v>5.88</v>
      </c>
      <c r="H45" s="342">
        <f>IF(G45="","",G45-G45*COMPASS!$U$41)</f>
        <v>5.88</v>
      </c>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48"/>
      <c r="CA45" s="48"/>
      <c r="CB45" s="48"/>
      <c r="CC45" s="48"/>
      <c r="CD45" s="48"/>
      <c r="CE45" s="48"/>
      <c r="CF45" s="48"/>
      <c r="CG45" s="48"/>
      <c r="CH45" s="48"/>
      <c r="CI45" s="48"/>
      <c r="CJ45" s="48"/>
      <c r="CK45" s="48"/>
      <c r="CL45" s="48"/>
      <c r="CM45" s="48"/>
      <c r="CN45" s="48"/>
      <c r="CO45" s="48"/>
      <c r="CP45" s="48"/>
      <c r="CQ45" s="48"/>
      <c r="CR45" s="48"/>
      <c r="CS45" s="48"/>
      <c r="CT45" s="48"/>
      <c r="CU45" s="48"/>
      <c r="CV45" s="48"/>
      <c r="CW45" s="48"/>
      <c r="CX45" s="48"/>
      <c r="CY45" s="48"/>
      <c r="CZ45" s="48"/>
      <c r="DA45" s="48"/>
      <c r="DB45" s="48"/>
      <c r="DC45" s="48"/>
      <c r="DD45" s="48"/>
      <c r="DE45" s="48"/>
      <c r="DF45" s="48"/>
      <c r="DG45" s="48"/>
      <c r="DH45" s="48"/>
      <c r="DI45" s="48"/>
      <c r="DJ45" s="48"/>
      <c r="DK45" s="48"/>
      <c r="DL45" s="48"/>
      <c r="DM45" s="48"/>
      <c r="DN45" s="48"/>
      <c r="DO45" s="48"/>
      <c r="DP45" s="48"/>
      <c r="DQ45" s="48"/>
      <c r="DR45" s="48"/>
      <c r="DS45" s="48"/>
      <c r="DT45" s="48"/>
      <c r="DU45" s="48"/>
      <c r="DV45" s="48"/>
      <c r="DW45" s="48"/>
      <c r="DX45" s="48"/>
      <c r="DY45" s="48"/>
      <c r="DZ45" s="48"/>
      <c r="EA45" s="48"/>
      <c r="EB45" s="48"/>
      <c r="EC45" s="48"/>
      <c r="ED45" s="48"/>
      <c r="EE45" s="48"/>
      <c r="EF45" s="48"/>
      <c r="EG45" s="48"/>
      <c r="EH45" s="48"/>
      <c r="EI45" s="48"/>
      <c r="EJ45" s="48"/>
      <c r="EK45" s="48"/>
      <c r="EL45" s="48"/>
      <c r="EM45" s="48"/>
      <c r="EN45" s="48"/>
      <c r="EO45" s="48"/>
      <c r="EP45" s="48"/>
      <c r="EQ45" s="48"/>
      <c r="ER45" s="48"/>
      <c r="ES45" s="48"/>
      <c r="ET45" s="48"/>
      <c r="EU45" s="48"/>
      <c r="EV45" s="48"/>
      <c r="EW45" s="48"/>
      <c r="EX45" s="48"/>
      <c r="EY45" s="48"/>
      <c r="EZ45" s="48"/>
      <c r="FA45" s="48"/>
      <c r="FB45" s="48"/>
      <c r="FC45" s="48"/>
      <c r="FD45" s="48"/>
      <c r="FE45" s="48"/>
      <c r="FF45" s="48"/>
      <c r="FG45" s="48"/>
      <c r="FH45" s="48"/>
      <c r="FI45" s="48"/>
      <c r="FJ45" s="48"/>
      <c r="FK45" s="48"/>
      <c r="FL45" s="48"/>
      <c r="FM45" s="48"/>
      <c r="FN45" s="48"/>
      <c r="FO45" s="48"/>
      <c r="FP45" s="48"/>
      <c r="FQ45" s="48"/>
      <c r="FR45" s="48"/>
      <c r="FS45" s="48"/>
      <c r="FT45" s="48"/>
      <c r="FU45" s="48"/>
      <c r="FV45" s="48"/>
      <c r="FW45" s="48"/>
      <c r="FX45" s="48"/>
      <c r="FY45" s="48"/>
      <c r="FZ45" s="48"/>
      <c r="GA45" s="48"/>
      <c r="GB45" s="48"/>
      <c r="GC45" s="48"/>
      <c r="GD45" s="48"/>
      <c r="GE45" s="48"/>
      <c r="GF45" s="48"/>
      <c r="GG45" s="48"/>
      <c r="GH45" s="48"/>
      <c r="GI45" s="48"/>
      <c r="GJ45" s="48"/>
      <c r="GK45" s="48"/>
      <c r="GL45" s="48"/>
      <c r="GM45" s="48"/>
      <c r="GN45" s="48"/>
      <c r="GO45" s="48"/>
      <c r="GP45" s="48"/>
      <c r="GQ45" s="48"/>
      <c r="GR45" s="48"/>
      <c r="GS45" s="48"/>
      <c r="GT45" s="48"/>
      <c r="GU45" s="48"/>
      <c r="GV45" s="48"/>
      <c r="GW45" s="48"/>
      <c r="GX45" s="48"/>
      <c r="GY45" s="48"/>
      <c r="GZ45" s="48"/>
      <c r="HA45" s="48"/>
      <c r="HB45" s="48"/>
      <c r="HC45" s="48"/>
      <c r="HD45" s="48"/>
      <c r="HE45" s="48"/>
      <c r="HF45" s="48"/>
      <c r="HG45" s="48"/>
      <c r="HH45" s="48"/>
      <c r="HI45" s="48"/>
      <c r="HJ45" s="48"/>
      <c r="HK45" s="48"/>
      <c r="HL45" s="48"/>
      <c r="HM45" s="48"/>
      <c r="HN45" s="48"/>
      <c r="HO45" s="48"/>
      <c r="HP45" s="48"/>
      <c r="HQ45" s="48"/>
      <c r="HR45" s="48"/>
      <c r="HS45" s="48"/>
      <c r="HT45" s="48"/>
      <c r="HU45" s="48"/>
      <c r="HV45" s="48"/>
      <c r="HW45" s="48"/>
      <c r="HX45" s="48"/>
      <c r="HY45" s="48"/>
      <c r="HZ45" s="48"/>
      <c r="IA45" s="48"/>
      <c r="IB45" s="48"/>
      <c r="IC45" s="48"/>
      <c r="ID45" s="48"/>
      <c r="IE45" s="48"/>
      <c r="IF45" s="48"/>
      <c r="IG45" s="48"/>
      <c r="IH45" s="48"/>
      <c r="II45" s="48"/>
      <c r="IJ45" s="48"/>
      <c r="IK45" s="48"/>
      <c r="IL45" s="48"/>
      <c r="IM45" s="48"/>
      <c r="IN45" s="48"/>
      <c r="IO45" s="48"/>
      <c r="IP45" s="48"/>
      <c r="IQ45" s="48"/>
      <c r="IR45" s="48"/>
      <c r="IS45" s="48"/>
      <c r="IT45" s="48"/>
      <c r="IU45" s="48"/>
      <c r="IV45" s="48"/>
      <c r="IW45" s="48"/>
      <c r="IX45" s="48"/>
      <c r="IY45" s="48"/>
      <c r="IZ45" s="48"/>
      <c r="JA45" s="48"/>
      <c r="JB45" s="48"/>
      <c r="JC45" s="48"/>
      <c r="JD45" s="48"/>
      <c r="JE45" s="48"/>
      <c r="JF45" s="48"/>
      <c r="JG45" s="48"/>
      <c r="JH45" s="48"/>
      <c r="JI45" s="48"/>
      <c r="JJ45" s="48"/>
      <c r="JK45" s="48"/>
      <c r="JL45" s="48"/>
      <c r="JM45" s="48"/>
      <c r="JN45" s="48"/>
      <c r="JO45" s="48"/>
      <c r="JP45" s="48"/>
      <c r="JQ45" s="48"/>
      <c r="JR45" s="48"/>
      <c r="JS45" s="48"/>
      <c r="JT45" s="48"/>
      <c r="JU45" s="48"/>
      <c r="JV45" s="48"/>
      <c r="JW45" s="48"/>
      <c r="JX45" s="48"/>
      <c r="JY45" s="48"/>
      <c r="JZ45" s="48"/>
      <c r="KA45" s="48"/>
      <c r="KB45" s="48"/>
      <c r="KC45" s="48"/>
      <c r="KD45" s="48"/>
      <c r="KE45" s="48"/>
      <c r="KF45" s="48"/>
      <c r="KG45" s="48"/>
      <c r="KH45" s="48"/>
      <c r="KI45" s="48"/>
      <c r="KJ45" s="48"/>
      <c r="KK45" s="48"/>
      <c r="KL45" s="48"/>
      <c r="KM45" s="48"/>
      <c r="KN45" s="48"/>
      <c r="KO45" s="48"/>
      <c r="KP45" s="48"/>
      <c r="KQ45" s="48"/>
      <c r="KR45" s="48"/>
      <c r="KS45" s="48"/>
      <c r="KT45" s="48"/>
      <c r="KU45" s="48"/>
      <c r="KV45" s="48"/>
      <c r="KW45" s="48"/>
      <c r="KX45" s="48"/>
      <c r="KY45" s="48"/>
      <c r="KZ45" s="48"/>
      <c r="LA45" s="48"/>
      <c r="LB45" s="48"/>
      <c r="LC45" s="48"/>
      <c r="LD45" s="48"/>
      <c r="LE45" s="48"/>
      <c r="LF45" s="48"/>
      <c r="LG45" s="48"/>
      <c r="LH45" s="48"/>
      <c r="LI45" s="48"/>
      <c r="LJ45" s="48"/>
      <c r="LK45" s="48"/>
      <c r="LL45" s="48"/>
      <c r="LM45" s="48"/>
      <c r="LN45" s="48"/>
      <c r="LO45" s="48"/>
      <c r="LP45" s="48"/>
      <c r="LQ45" s="48"/>
      <c r="LR45" s="48"/>
      <c r="LS45" s="48"/>
      <c r="LT45" s="48"/>
      <c r="LU45" s="48"/>
      <c r="LV45" s="48"/>
      <c r="LW45" s="48"/>
      <c r="LX45" s="48"/>
      <c r="LY45" s="48"/>
      <c r="LZ45" s="48"/>
      <c r="MA45" s="48"/>
      <c r="MB45" s="48"/>
      <c r="MC45" s="48"/>
      <c r="MD45" s="48"/>
      <c r="ME45" s="48"/>
      <c r="MF45" s="48"/>
      <c r="MG45" s="48"/>
      <c r="MH45" s="48"/>
      <c r="MI45" s="48"/>
      <c r="MJ45" s="48"/>
      <c r="MK45" s="48"/>
      <c r="ML45" s="48"/>
      <c r="MM45" s="48"/>
      <c r="MN45" s="48"/>
      <c r="MO45" s="48"/>
      <c r="MP45" s="48"/>
      <c r="MQ45" s="48"/>
      <c r="MR45" s="48"/>
      <c r="MS45" s="48"/>
      <c r="MT45" s="48"/>
      <c r="MU45" s="48"/>
      <c r="MV45" s="48"/>
      <c r="MW45" s="48"/>
      <c r="MX45" s="48"/>
      <c r="MY45" s="48"/>
      <c r="MZ45" s="48"/>
      <c r="NA45" s="48"/>
      <c r="NB45" s="48"/>
      <c r="NC45" s="48"/>
      <c r="ND45" s="48"/>
      <c r="NE45" s="48"/>
      <c r="NF45" s="48"/>
      <c r="NG45" s="48"/>
      <c r="NH45" s="48"/>
      <c r="NI45" s="48"/>
      <c r="NJ45" s="48"/>
      <c r="NK45" s="48"/>
      <c r="NL45" s="48"/>
      <c r="NM45" s="48"/>
      <c r="NN45" s="48"/>
      <c r="NO45" s="48"/>
      <c r="NP45" s="48"/>
      <c r="NQ45" s="48"/>
      <c r="NR45" s="48"/>
      <c r="NS45" s="48"/>
      <c r="NT45" s="48"/>
      <c r="NU45" s="48"/>
      <c r="NV45" s="48"/>
      <c r="NW45" s="48"/>
      <c r="NX45" s="48"/>
      <c r="NY45" s="48"/>
      <c r="NZ45" s="48"/>
      <c r="OA45" s="48"/>
      <c r="OB45" s="48"/>
      <c r="OC45" s="48"/>
      <c r="OD45" s="48"/>
      <c r="OE45" s="48"/>
      <c r="OF45" s="48"/>
      <c r="OG45" s="48"/>
      <c r="OH45" s="48"/>
      <c r="OI45" s="48"/>
      <c r="OJ45" s="48"/>
      <c r="OK45" s="48"/>
      <c r="OL45" s="48"/>
      <c r="OM45" s="48"/>
      <c r="ON45" s="48"/>
      <c r="OO45" s="48"/>
      <c r="OP45" s="48"/>
      <c r="OQ45" s="48"/>
      <c r="OR45" s="48"/>
      <c r="OS45" s="48"/>
      <c r="OT45" s="48"/>
      <c r="OU45" s="48"/>
      <c r="OV45" s="48"/>
      <c r="OW45" s="48"/>
      <c r="OX45" s="48"/>
      <c r="OY45" s="48"/>
      <c r="OZ45" s="48"/>
      <c r="PA45" s="48"/>
      <c r="PB45" s="48"/>
      <c r="PC45" s="48"/>
      <c r="PD45" s="48"/>
      <c r="PE45" s="48"/>
      <c r="PF45" s="48"/>
      <c r="PG45" s="48"/>
      <c r="PH45" s="48"/>
      <c r="PI45" s="48"/>
      <c r="PJ45" s="48"/>
      <c r="PK45" s="48"/>
      <c r="PL45" s="48"/>
      <c r="PM45" s="48"/>
      <c r="PN45" s="48"/>
      <c r="PO45" s="48"/>
      <c r="PP45" s="48"/>
      <c r="PQ45" s="48"/>
      <c r="PR45" s="48"/>
      <c r="PS45" s="48"/>
      <c r="PT45" s="48"/>
      <c r="PU45" s="48"/>
      <c r="PV45" s="48"/>
      <c r="PW45" s="48"/>
      <c r="PX45" s="48"/>
      <c r="PY45" s="48"/>
      <c r="PZ45" s="48"/>
      <c r="QA45" s="48"/>
      <c r="QB45" s="48"/>
      <c r="QC45" s="48"/>
      <c r="QD45" s="48"/>
      <c r="QE45" s="48"/>
      <c r="QF45" s="48"/>
      <c r="QG45" s="48"/>
      <c r="QH45" s="48"/>
      <c r="QI45" s="48"/>
      <c r="QJ45" s="48"/>
      <c r="QK45" s="48"/>
      <c r="QL45" s="48"/>
      <c r="QM45" s="48"/>
      <c r="QN45" s="48"/>
      <c r="QO45" s="48"/>
      <c r="QP45" s="48"/>
      <c r="QQ45" s="48"/>
      <c r="QR45" s="48"/>
      <c r="QS45" s="48"/>
      <c r="QT45" s="48"/>
      <c r="QU45" s="48"/>
      <c r="QV45" s="48"/>
      <c r="QW45" s="48"/>
      <c r="QX45" s="48"/>
      <c r="QY45" s="48"/>
      <c r="QZ45" s="48"/>
      <c r="RA45" s="48"/>
      <c r="RB45" s="48"/>
      <c r="RC45" s="48"/>
      <c r="RD45" s="48"/>
      <c r="RE45" s="48"/>
      <c r="RF45" s="48"/>
      <c r="RG45" s="48"/>
      <c r="RH45" s="48"/>
      <c r="RI45" s="48"/>
      <c r="RJ45" s="48"/>
      <c r="RK45" s="48"/>
      <c r="RL45" s="48"/>
      <c r="RM45" s="48"/>
      <c r="RN45" s="48"/>
      <c r="RO45" s="48"/>
      <c r="RP45" s="48"/>
      <c r="RQ45" s="48"/>
      <c r="RR45" s="48"/>
      <c r="RS45" s="48"/>
      <c r="RT45" s="48"/>
      <c r="RU45" s="48"/>
      <c r="RV45" s="48"/>
      <c r="RW45" s="48"/>
      <c r="RX45" s="48"/>
      <c r="RY45" s="48"/>
      <c r="RZ45" s="48"/>
      <c r="SA45" s="48"/>
      <c r="SB45" s="48"/>
      <c r="SC45" s="48"/>
      <c r="SD45" s="48"/>
      <c r="SE45" s="48"/>
      <c r="SF45" s="48"/>
      <c r="SG45" s="48"/>
      <c r="SH45" s="48"/>
      <c r="SI45" s="48"/>
      <c r="SJ45" s="48"/>
      <c r="SK45" s="48"/>
      <c r="SL45" s="48"/>
      <c r="SM45" s="48"/>
      <c r="SN45" s="48"/>
      <c r="SO45" s="48"/>
      <c r="SP45" s="48"/>
      <c r="SQ45" s="48"/>
      <c r="SR45" s="48"/>
      <c r="SS45" s="48"/>
      <c r="ST45" s="48"/>
      <c r="SU45" s="48"/>
      <c r="SV45" s="48"/>
      <c r="SW45" s="48"/>
      <c r="SX45" s="48"/>
      <c r="SY45" s="48"/>
      <c r="SZ45" s="48"/>
      <c r="TA45" s="48"/>
      <c r="TB45" s="48"/>
      <c r="TC45" s="48"/>
      <c r="TD45" s="48"/>
      <c r="TE45" s="48"/>
      <c r="TF45" s="48"/>
      <c r="TG45" s="48"/>
      <c r="TH45" s="48"/>
      <c r="TI45" s="48"/>
      <c r="TJ45" s="48"/>
      <c r="TK45" s="48"/>
      <c r="TL45" s="48"/>
      <c r="TM45" s="48"/>
      <c r="TN45" s="48"/>
      <c r="TO45" s="48"/>
      <c r="TP45" s="48"/>
      <c r="TQ45" s="48"/>
      <c r="TR45" s="48"/>
      <c r="TS45" s="48"/>
      <c r="TT45" s="48"/>
      <c r="TU45" s="48"/>
      <c r="TV45" s="48"/>
      <c r="TW45" s="48"/>
      <c r="TX45" s="48"/>
      <c r="TY45" s="48"/>
      <c r="TZ45" s="48"/>
      <c r="UA45" s="48"/>
      <c r="UB45" s="48"/>
      <c r="UC45" s="48"/>
      <c r="UD45" s="48"/>
      <c r="UE45" s="48"/>
      <c r="UF45" s="48"/>
      <c r="UG45" s="48"/>
      <c r="UH45" s="48"/>
      <c r="UI45" s="48"/>
      <c r="UJ45" s="48"/>
      <c r="UK45" s="48"/>
      <c r="UL45" s="48"/>
      <c r="UM45" s="48"/>
      <c r="UN45" s="48"/>
      <c r="UO45" s="48"/>
      <c r="UP45" s="48"/>
      <c r="UQ45" s="48"/>
      <c r="UR45" s="48"/>
      <c r="US45" s="48"/>
      <c r="UT45" s="48"/>
      <c r="UU45" s="48"/>
      <c r="UV45" s="48"/>
      <c r="UW45" s="48"/>
      <c r="UX45" s="48"/>
      <c r="UY45" s="48"/>
      <c r="UZ45" s="48"/>
      <c r="VA45" s="48"/>
      <c r="VB45" s="48"/>
      <c r="VC45" s="48"/>
      <c r="VD45" s="48"/>
      <c r="VE45" s="48"/>
      <c r="VF45" s="48"/>
      <c r="VG45" s="48"/>
      <c r="VH45" s="48"/>
      <c r="VI45" s="48"/>
      <c r="VJ45" s="48"/>
      <c r="VK45" s="48"/>
      <c r="VL45" s="48"/>
      <c r="VM45" s="48"/>
      <c r="VN45" s="48"/>
      <c r="VO45" s="48"/>
      <c r="VP45" s="48"/>
      <c r="VQ45" s="48"/>
      <c r="VR45" s="48"/>
      <c r="VS45" s="48"/>
      <c r="VT45" s="48"/>
      <c r="VU45" s="48"/>
      <c r="VV45" s="48"/>
      <c r="VW45" s="48"/>
      <c r="VX45" s="48"/>
      <c r="VY45" s="48"/>
      <c r="VZ45" s="48"/>
      <c r="WA45" s="48"/>
      <c r="WB45" s="48"/>
      <c r="WC45" s="48"/>
      <c r="WD45" s="48"/>
      <c r="WE45" s="48"/>
      <c r="WF45" s="48"/>
      <c r="WG45" s="48"/>
      <c r="WH45" s="48"/>
      <c r="WI45" s="48"/>
      <c r="WJ45" s="48"/>
      <c r="WK45" s="48"/>
      <c r="WL45" s="48"/>
      <c r="WM45" s="48"/>
      <c r="WN45" s="48"/>
      <c r="WO45" s="48"/>
      <c r="WP45" s="48"/>
      <c r="WQ45" s="48"/>
      <c r="WR45" s="48"/>
      <c r="WS45" s="48"/>
      <c r="WT45" s="48"/>
      <c r="WU45" s="48"/>
      <c r="WV45" s="48"/>
      <c r="WW45" s="48"/>
      <c r="WX45" s="48"/>
      <c r="WY45" s="48"/>
      <c r="WZ45" s="48"/>
      <c r="XA45" s="48"/>
      <c r="XB45" s="48"/>
      <c r="XC45" s="48"/>
      <c r="XD45" s="48"/>
      <c r="XE45" s="48"/>
      <c r="XF45" s="48"/>
      <c r="XG45" s="48"/>
      <c r="XH45" s="48"/>
      <c r="XI45" s="48"/>
      <c r="XJ45" s="48"/>
      <c r="XK45" s="48"/>
      <c r="XL45" s="48"/>
      <c r="XM45" s="48"/>
      <c r="XN45" s="48"/>
      <c r="XO45" s="48"/>
      <c r="XP45" s="48"/>
      <c r="XQ45" s="48"/>
      <c r="XR45" s="48"/>
      <c r="XS45" s="48"/>
      <c r="XT45" s="48"/>
      <c r="XU45" s="48"/>
      <c r="XV45" s="48"/>
      <c r="XW45" s="48"/>
      <c r="XX45" s="48"/>
      <c r="XY45" s="48"/>
      <c r="XZ45" s="48"/>
      <c r="YA45" s="48"/>
      <c r="YB45" s="48"/>
      <c r="YC45" s="48"/>
      <c r="YD45" s="48"/>
      <c r="YE45" s="48"/>
      <c r="YF45" s="48"/>
      <c r="YG45" s="48"/>
      <c r="YH45" s="48"/>
      <c r="YI45" s="48"/>
      <c r="YJ45" s="48"/>
      <c r="YK45" s="48"/>
      <c r="YL45" s="48"/>
      <c r="YM45" s="48"/>
      <c r="YN45" s="48"/>
      <c r="YO45" s="48"/>
      <c r="YP45" s="48"/>
      <c r="YQ45" s="48"/>
      <c r="YR45" s="48"/>
      <c r="YS45" s="48"/>
      <c r="YT45" s="48"/>
      <c r="YU45" s="48"/>
      <c r="YV45" s="48"/>
      <c r="YW45" s="48"/>
      <c r="YX45" s="48"/>
      <c r="YY45" s="48"/>
      <c r="YZ45" s="48"/>
      <c r="ZA45" s="48"/>
      <c r="ZB45" s="48"/>
      <c r="ZC45" s="48"/>
      <c r="ZD45" s="48"/>
      <c r="ZE45" s="48"/>
      <c r="ZF45" s="48"/>
      <c r="ZG45" s="48"/>
      <c r="ZH45" s="48"/>
      <c r="ZI45" s="48"/>
      <c r="ZJ45" s="48"/>
      <c r="ZK45" s="48"/>
      <c r="ZL45" s="48"/>
      <c r="ZM45" s="48"/>
      <c r="ZN45" s="48"/>
      <c r="ZO45" s="48"/>
      <c r="ZP45" s="48"/>
      <c r="ZQ45" s="48"/>
      <c r="ZR45" s="48"/>
      <c r="ZS45" s="48"/>
      <c r="ZT45" s="48"/>
      <c r="ZU45" s="48"/>
      <c r="ZV45" s="48"/>
      <c r="ZW45" s="48"/>
      <c r="ZX45" s="48"/>
      <c r="ZY45" s="48"/>
      <c r="ZZ45" s="48"/>
      <c r="AAA45" s="48"/>
      <c r="AAB45" s="48"/>
      <c r="AAC45" s="48"/>
      <c r="AAD45" s="48"/>
      <c r="AAE45" s="48"/>
      <c r="AAF45" s="48"/>
      <c r="AAG45" s="48"/>
      <c r="AAH45" s="48"/>
      <c r="AAI45" s="48"/>
      <c r="AAJ45" s="48"/>
      <c r="AAK45" s="48"/>
      <c r="AAL45" s="48"/>
      <c r="AAM45" s="48"/>
      <c r="AAN45" s="48"/>
      <c r="AAO45" s="48"/>
      <c r="AAP45" s="48"/>
      <c r="AAQ45" s="48"/>
      <c r="AAR45" s="48"/>
      <c r="AAS45" s="48"/>
      <c r="AAT45" s="48"/>
      <c r="AAU45" s="48"/>
      <c r="AAV45" s="48"/>
      <c r="AAW45" s="48"/>
      <c r="AAX45" s="48"/>
      <c r="AAY45" s="48"/>
      <c r="AAZ45" s="48"/>
      <c r="ABA45" s="48"/>
      <c r="ABB45" s="48"/>
      <c r="ABC45" s="48"/>
      <c r="ABD45" s="48"/>
      <c r="ABE45" s="48"/>
      <c r="ABF45" s="48"/>
      <c r="ABG45" s="48"/>
      <c r="ABH45" s="48"/>
      <c r="ABI45" s="48"/>
      <c r="ABJ45" s="48"/>
      <c r="ABK45" s="48"/>
      <c r="ABL45" s="48"/>
      <c r="ABM45" s="48"/>
      <c r="ABN45" s="48"/>
      <c r="ABO45" s="48"/>
      <c r="ABP45" s="48"/>
      <c r="ABQ45" s="48"/>
      <c r="ABR45" s="48"/>
      <c r="ABS45" s="48"/>
      <c r="ABT45" s="48"/>
      <c r="ABU45" s="48"/>
      <c r="ABV45" s="48"/>
      <c r="ABW45" s="48"/>
      <c r="ABX45" s="48"/>
      <c r="ABY45" s="48"/>
      <c r="ABZ45" s="48"/>
      <c r="ACA45" s="48"/>
      <c r="ACB45" s="48"/>
    </row>
    <row r="46" spans="1:756" ht="15.6" customHeight="1">
      <c r="A46" s="675" t="s">
        <v>17641</v>
      </c>
      <c r="B46" s="749" t="s">
        <v>421</v>
      </c>
      <c r="C46" s="520">
        <v>107952442</v>
      </c>
      <c r="D46" s="543" t="s">
        <v>17642</v>
      </c>
      <c r="E46" s="1194">
        <v>10</v>
      </c>
      <c r="F46" s="1498"/>
      <c r="G46" s="542">
        <v>9.6449999999999996</v>
      </c>
      <c r="H46" s="342">
        <f>IF(G46="","",G46-G46*COMPASS!$U$41)</f>
        <v>9.6449999999999996</v>
      </c>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c r="DI46" s="48"/>
      <c r="DJ46" s="48"/>
      <c r="DK46" s="48"/>
      <c r="DL46" s="48"/>
      <c r="DM46" s="48"/>
      <c r="DN46" s="48"/>
      <c r="DO46" s="48"/>
      <c r="DP46" s="48"/>
      <c r="DQ46" s="48"/>
      <c r="DR46" s="48"/>
      <c r="DS46" s="48"/>
      <c r="DT46" s="48"/>
      <c r="DU46" s="48"/>
      <c r="DV46" s="48"/>
      <c r="DW46" s="48"/>
      <c r="DX46" s="48"/>
      <c r="DY46" s="48"/>
      <c r="DZ46" s="48"/>
      <c r="EA46" s="48"/>
      <c r="EB46" s="48"/>
      <c r="EC46" s="48"/>
      <c r="ED46" s="48"/>
      <c r="EE46" s="48"/>
      <c r="EF46" s="48"/>
      <c r="EG46" s="48"/>
      <c r="EH46" s="48"/>
      <c r="EI46" s="48"/>
      <c r="EJ46" s="48"/>
      <c r="EK46" s="48"/>
      <c r="EL46" s="48"/>
      <c r="EM46" s="48"/>
      <c r="EN46" s="48"/>
      <c r="EO46" s="48"/>
      <c r="EP46" s="48"/>
      <c r="EQ46" s="48"/>
      <c r="ER46" s="48"/>
      <c r="ES46" s="48"/>
      <c r="ET46" s="48"/>
      <c r="EU46" s="48"/>
      <c r="EV46" s="48"/>
      <c r="EW46" s="48"/>
      <c r="EX46" s="48"/>
      <c r="EY46" s="48"/>
      <c r="EZ46" s="48"/>
      <c r="FA46" s="48"/>
      <c r="FB46" s="48"/>
      <c r="FC46" s="48"/>
      <c r="FD46" s="48"/>
      <c r="FE46" s="48"/>
      <c r="FF46" s="48"/>
      <c r="FG46" s="48"/>
      <c r="FH46" s="48"/>
      <c r="FI46" s="48"/>
      <c r="FJ46" s="48"/>
      <c r="FK46" s="48"/>
      <c r="FL46" s="48"/>
      <c r="FM46" s="48"/>
      <c r="FN46" s="48"/>
      <c r="FO46" s="48"/>
      <c r="FP46" s="48"/>
      <c r="FQ46" s="48"/>
      <c r="FR46" s="48"/>
      <c r="FS46" s="48"/>
      <c r="FT46" s="48"/>
      <c r="FU46" s="48"/>
      <c r="FV46" s="48"/>
      <c r="FW46" s="48"/>
      <c r="FX46" s="48"/>
      <c r="FY46" s="48"/>
      <c r="FZ46" s="48"/>
      <c r="GA46" s="48"/>
      <c r="GB46" s="48"/>
      <c r="GC46" s="48"/>
      <c r="GD46" s="48"/>
      <c r="GE46" s="48"/>
      <c r="GF46" s="48"/>
      <c r="GG46" s="48"/>
      <c r="GH46" s="48"/>
      <c r="GI46" s="48"/>
      <c r="GJ46" s="48"/>
      <c r="GK46" s="48"/>
      <c r="GL46" s="48"/>
      <c r="GM46" s="48"/>
      <c r="GN46" s="48"/>
      <c r="GO46" s="48"/>
      <c r="GP46" s="48"/>
      <c r="GQ46" s="48"/>
      <c r="GR46" s="48"/>
      <c r="GS46" s="48"/>
      <c r="GT46" s="48"/>
      <c r="GU46" s="48"/>
      <c r="GV46" s="48"/>
      <c r="GW46" s="48"/>
      <c r="GX46" s="48"/>
      <c r="GY46" s="48"/>
      <c r="GZ46" s="48"/>
      <c r="HA46" s="48"/>
      <c r="HB46" s="48"/>
      <c r="HC46" s="48"/>
      <c r="HD46" s="48"/>
      <c r="HE46" s="48"/>
      <c r="HF46" s="48"/>
      <c r="HG46" s="48"/>
      <c r="HH46" s="48"/>
      <c r="HI46" s="48"/>
      <c r="HJ46" s="48"/>
      <c r="HK46" s="48"/>
      <c r="HL46" s="48"/>
      <c r="HM46" s="48"/>
      <c r="HN46" s="48"/>
      <c r="HO46" s="48"/>
      <c r="HP46" s="48"/>
      <c r="HQ46" s="48"/>
      <c r="HR46" s="48"/>
      <c r="HS46" s="48"/>
      <c r="HT46" s="48"/>
      <c r="HU46" s="48"/>
      <c r="HV46" s="48"/>
      <c r="HW46" s="48"/>
      <c r="HX46" s="48"/>
      <c r="HY46" s="48"/>
      <c r="HZ46" s="48"/>
      <c r="IA46" s="48"/>
      <c r="IB46" s="48"/>
      <c r="IC46" s="48"/>
      <c r="ID46" s="48"/>
      <c r="IE46" s="48"/>
      <c r="IF46" s="48"/>
      <c r="IG46" s="48"/>
      <c r="IH46" s="48"/>
      <c r="II46" s="48"/>
      <c r="IJ46" s="48"/>
      <c r="IK46" s="48"/>
      <c r="IL46" s="48"/>
      <c r="IM46" s="48"/>
      <c r="IN46" s="48"/>
      <c r="IO46" s="48"/>
      <c r="IP46" s="48"/>
      <c r="IQ46" s="48"/>
      <c r="IR46" s="48"/>
      <c r="IS46" s="48"/>
      <c r="IT46" s="48"/>
      <c r="IU46" s="48"/>
      <c r="IV46" s="48"/>
      <c r="IW46" s="48"/>
      <c r="IX46" s="48"/>
      <c r="IY46" s="48"/>
      <c r="IZ46" s="48"/>
      <c r="JA46" s="48"/>
      <c r="JB46" s="48"/>
      <c r="JC46" s="48"/>
      <c r="JD46" s="48"/>
      <c r="JE46" s="48"/>
      <c r="JF46" s="48"/>
      <c r="JG46" s="48"/>
      <c r="JH46" s="48"/>
      <c r="JI46" s="48"/>
      <c r="JJ46" s="48"/>
      <c r="JK46" s="48"/>
      <c r="JL46" s="48"/>
      <c r="JM46" s="48"/>
      <c r="JN46" s="48"/>
      <c r="JO46" s="48"/>
      <c r="JP46" s="48"/>
      <c r="JQ46" s="48"/>
      <c r="JR46" s="48"/>
      <c r="JS46" s="48"/>
      <c r="JT46" s="48"/>
      <c r="JU46" s="48"/>
      <c r="JV46" s="48"/>
      <c r="JW46" s="48"/>
      <c r="JX46" s="48"/>
      <c r="JY46" s="48"/>
      <c r="JZ46" s="48"/>
      <c r="KA46" s="48"/>
      <c r="KB46" s="48"/>
      <c r="KC46" s="48"/>
      <c r="KD46" s="48"/>
      <c r="KE46" s="48"/>
      <c r="KF46" s="48"/>
      <c r="KG46" s="48"/>
      <c r="KH46" s="48"/>
      <c r="KI46" s="48"/>
      <c r="KJ46" s="48"/>
      <c r="KK46" s="48"/>
      <c r="KL46" s="48"/>
      <c r="KM46" s="48"/>
      <c r="KN46" s="48"/>
      <c r="KO46" s="48"/>
      <c r="KP46" s="48"/>
      <c r="KQ46" s="48"/>
      <c r="KR46" s="48"/>
      <c r="KS46" s="48"/>
      <c r="KT46" s="48"/>
      <c r="KU46" s="48"/>
      <c r="KV46" s="48"/>
      <c r="KW46" s="48"/>
      <c r="KX46" s="48"/>
      <c r="KY46" s="48"/>
      <c r="KZ46" s="48"/>
      <c r="LA46" s="48"/>
      <c r="LB46" s="48"/>
      <c r="LC46" s="48"/>
      <c r="LD46" s="48"/>
      <c r="LE46" s="48"/>
      <c r="LF46" s="48"/>
      <c r="LG46" s="48"/>
      <c r="LH46" s="48"/>
      <c r="LI46" s="48"/>
      <c r="LJ46" s="48"/>
      <c r="LK46" s="48"/>
      <c r="LL46" s="48"/>
      <c r="LM46" s="48"/>
      <c r="LN46" s="48"/>
      <c r="LO46" s="48"/>
      <c r="LP46" s="48"/>
      <c r="LQ46" s="48"/>
      <c r="LR46" s="48"/>
      <c r="LS46" s="48"/>
      <c r="LT46" s="48"/>
      <c r="LU46" s="48"/>
      <c r="LV46" s="48"/>
      <c r="LW46" s="48"/>
      <c r="LX46" s="48"/>
      <c r="LY46" s="48"/>
      <c r="LZ46" s="48"/>
      <c r="MA46" s="48"/>
      <c r="MB46" s="48"/>
      <c r="MC46" s="48"/>
      <c r="MD46" s="48"/>
      <c r="ME46" s="48"/>
      <c r="MF46" s="48"/>
      <c r="MG46" s="48"/>
      <c r="MH46" s="48"/>
      <c r="MI46" s="48"/>
      <c r="MJ46" s="48"/>
      <c r="MK46" s="48"/>
      <c r="ML46" s="48"/>
      <c r="MM46" s="48"/>
      <c r="MN46" s="48"/>
      <c r="MO46" s="48"/>
      <c r="MP46" s="48"/>
      <c r="MQ46" s="48"/>
      <c r="MR46" s="48"/>
      <c r="MS46" s="48"/>
      <c r="MT46" s="48"/>
      <c r="MU46" s="48"/>
      <c r="MV46" s="48"/>
      <c r="MW46" s="48"/>
      <c r="MX46" s="48"/>
      <c r="MY46" s="48"/>
      <c r="MZ46" s="48"/>
      <c r="NA46" s="48"/>
      <c r="NB46" s="48"/>
      <c r="NC46" s="48"/>
      <c r="ND46" s="48"/>
      <c r="NE46" s="48"/>
      <c r="NF46" s="48"/>
      <c r="NG46" s="48"/>
      <c r="NH46" s="48"/>
      <c r="NI46" s="48"/>
      <c r="NJ46" s="48"/>
      <c r="NK46" s="48"/>
      <c r="NL46" s="48"/>
      <c r="NM46" s="48"/>
      <c r="NN46" s="48"/>
      <c r="NO46" s="48"/>
      <c r="NP46" s="48"/>
      <c r="NQ46" s="48"/>
      <c r="NR46" s="48"/>
      <c r="NS46" s="48"/>
      <c r="NT46" s="48"/>
      <c r="NU46" s="48"/>
      <c r="NV46" s="48"/>
      <c r="NW46" s="48"/>
      <c r="NX46" s="48"/>
      <c r="NY46" s="48"/>
      <c r="NZ46" s="48"/>
      <c r="OA46" s="48"/>
      <c r="OB46" s="48"/>
      <c r="OC46" s="48"/>
      <c r="OD46" s="48"/>
      <c r="OE46" s="48"/>
      <c r="OF46" s="48"/>
      <c r="OG46" s="48"/>
      <c r="OH46" s="48"/>
      <c r="OI46" s="48"/>
      <c r="OJ46" s="48"/>
      <c r="OK46" s="48"/>
      <c r="OL46" s="48"/>
      <c r="OM46" s="48"/>
      <c r="ON46" s="48"/>
      <c r="OO46" s="48"/>
      <c r="OP46" s="48"/>
      <c r="OQ46" s="48"/>
      <c r="OR46" s="48"/>
      <c r="OS46" s="48"/>
      <c r="OT46" s="48"/>
      <c r="OU46" s="48"/>
      <c r="OV46" s="48"/>
      <c r="OW46" s="48"/>
      <c r="OX46" s="48"/>
      <c r="OY46" s="48"/>
      <c r="OZ46" s="48"/>
      <c r="PA46" s="48"/>
      <c r="PB46" s="48"/>
      <c r="PC46" s="48"/>
      <c r="PD46" s="48"/>
      <c r="PE46" s="48"/>
      <c r="PF46" s="48"/>
      <c r="PG46" s="48"/>
      <c r="PH46" s="48"/>
      <c r="PI46" s="48"/>
      <c r="PJ46" s="48"/>
      <c r="PK46" s="48"/>
      <c r="PL46" s="48"/>
      <c r="PM46" s="48"/>
      <c r="PN46" s="48"/>
      <c r="PO46" s="48"/>
      <c r="PP46" s="48"/>
      <c r="PQ46" s="48"/>
      <c r="PR46" s="48"/>
      <c r="PS46" s="48"/>
      <c r="PT46" s="48"/>
      <c r="PU46" s="48"/>
      <c r="PV46" s="48"/>
      <c r="PW46" s="48"/>
      <c r="PX46" s="48"/>
      <c r="PY46" s="48"/>
      <c r="PZ46" s="48"/>
      <c r="QA46" s="48"/>
      <c r="QB46" s="48"/>
      <c r="QC46" s="48"/>
      <c r="QD46" s="48"/>
      <c r="QE46" s="48"/>
      <c r="QF46" s="48"/>
      <c r="QG46" s="48"/>
      <c r="QH46" s="48"/>
      <c r="QI46" s="48"/>
      <c r="QJ46" s="48"/>
      <c r="QK46" s="48"/>
      <c r="QL46" s="48"/>
      <c r="QM46" s="48"/>
      <c r="QN46" s="48"/>
      <c r="QO46" s="48"/>
      <c r="QP46" s="48"/>
      <c r="QQ46" s="48"/>
      <c r="QR46" s="48"/>
      <c r="QS46" s="48"/>
      <c r="QT46" s="48"/>
      <c r="QU46" s="48"/>
      <c r="QV46" s="48"/>
      <c r="QW46" s="48"/>
      <c r="QX46" s="48"/>
      <c r="QY46" s="48"/>
      <c r="QZ46" s="48"/>
      <c r="RA46" s="48"/>
      <c r="RB46" s="48"/>
      <c r="RC46" s="48"/>
      <c r="RD46" s="48"/>
      <c r="RE46" s="48"/>
      <c r="RF46" s="48"/>
      <c r="RG46" s="48"/>
      <c r="RH46" s="48"/>
      <c r="RI46" s="48"/>
      <c r="RJ46" s="48"/>
      <c r="RK46" s="48"/>
      <c r="RL46" s="48"/>
      <c r="RM46" s="48"/>
      <c r="RN46" s="48"/>
      <c r="RO46" s="48"/>
      <c r="RP46" s="48"/>
      <c r="RQ46" s="48"/>
      <c r="RR46" s="48"/>
      <c r="RS46" s="48"/>
      <c r="RT46" s="48"/>
      <c r="RU46" s="48"/>
      <c r="RV46" s="48"/>
      <c r="RW46" s="48"/>
      <c r="RX46" s="48"/>
      <c r="RY46" s="48"/>
      <c r="RZ46" s="48"/>
      <c r="SA46" s="48"/>
      <c r="SB46" s="48"/>
      <c r="SC46" s="48"/>
      <c r="SD46" s="48"/>
      <c r="SE46" s="48"/>
      <c r="SF46" s="48"/>
      <c r="SG46" s="48"/>
      <c r="SH46" s="48"/>
      <c r="SI46" s="48"/>
      <c r="SJ46" s="48"/>
      <c r="SK46" s="48"/>
      <c r="SL46" s="48"/>
      <c r="SM46" s="48"/>
      <c r="SN46" s="48"/>
      <c r="SO46" s="48"/>
      <c r="SP46" s="48"/>
      <c r="SQ46" s="48"/>
      <c r="SR46" s="48"/>
      <c r="SS46" s="48"/>
      <c r="ST46" s="48"/>
      <c r="SU46" s="48"/>
      <c r="SV46" s="48"/>
      <c r="SW46" s="48"/>
      <c r="SX46" s="48"/>
      <c r="SY46" s="48"/>
      <c r="SZ46" s="48"/>
      <c r="TA46" s="48"/>
      <c r="TB46" s="48"/>
      <c r="TC46" s="48"/>
      <c r="TD46" s="48"/>
      <c r="TE46" s="48"/>
      <c r="TF46" s="48"/>
      <c r="TG46" s="48"/>
      <c r="TH46" s="48"/>
      <c r="TI46" s="48"/>
      <c r="TJ46" s="48"/>
      <c r="TK46" s="48"/>
      <c r="TL46" s="48"/>
      <c r="TM46" s="48"/>
      <c r="TN46" s="48"/>
      <c r="TO46" s="48"/>
      <c r="TP46" s="48"/>
      <c r="TQ46" s="48"/>
      <c r="TR46" s="48"/>
      <c r="TS46" s="48"/>
      <c r="TT46" s="48"/>
      <c r="TU46" s="48"/>
      <c r="TV46" s="48"/>
      <c r="TW46" s="48"/>
      <c r="TX46" s="48"/>
      <c r="TY46" s="48"/>
      <c r="TZ46" s="48"/>
      <c r="UA46" s="48"/>
      <c r="UB46" s="48"/>
      <c r="UC46" s="48"/>
      <c r="UD46" s="48"/>
      <c r="UE46" s="48"/>
      <c r="UF46" s="48"/>
      <c r="UG46" s="48"/>
      <c r="UH46" s="48"/>
      <c r="UI46" s="48"/>
      <c r="UJ46" s="48"/>
      <c r="UK46" s="48"/>
      <c r="UL46" s="48"/>
      <c r="UM46" s="48"/>
      <c r="UN46" s="48"/>
      <c r="UO46" s="48"/>
      <c r="UP46" s="48"/>
      <c r="UQ46" s="48"/>
      <c r="UR46" s="48"/>
      <c r="US46" s="48"/>
      <c r="UT46" s="48"/>
      <c r="UU46" s="48"/>
      <c r="UV46" s="48"/>
      <c r="UW46" s="48"/>
      <c r="UX46" s="48"/>
      <c r="UY46" s="48"/>
      <c r="UZ46" s="48"/>
      <c r="VA46" s="48"/>
      <c r="VB46" s="48"/>
      <c r="VC46" s="48"/>
      <c r="VD46" s="48"/>
      <c r="VE46" s="48"/>
      <c r="VF46" s="48"/>
      <c r="VG46" s="48"/>
      <c r="VH46" s="48"/>
      <c r="VI46" s="48"/>
      <c r="VJ46" s="48"/>
      <c r="VK46" s="48"/>
      <c r="VL46" s="48"/>
      <c r="VM46" s="48"/>
      <c r="VN46" s="48"/>
      <c r="VO46" s="48"/>
      <c r="VP46" s="48"/>
      <c r="VQ46" s="48"/>
      <c r="VR46" s="48"/>
      <c r="VS46" s="48"/>
      <c r="VT46" s="48"/>
      <c r="VU46" s="48"/>
      <c r="VV46" s="48"/>
      <c r="VW46" s="48"/>
      <c r="VX46" s="48"/>
      <c r="VY46" s="48"/>
      <c r="VZ46" s="48"/>
      <c r="WA46" s="48"/>
      <c r="WB46" s="48"/>
      <c r="WC46" s="48"/>
      <c r="WD46" s="48"/>
      <c r="WE46" s="48"/>
      <c r="WF46" s="48"/>
      <c r="WG46" s="48"/>
      <c r="WH46" s="48"/>
      <c r="WI46" s="48"/>
      <c r="WJ46" s="48"/>
      <c r="WK46" s="48"/>
      <c r="WL46" s="48"/>
      <c r="WM46" s="48"/>
      <c r="WN46" s="48"/>
      <c r="WO46" s="48"/>
      <c r="WP46" s="48"/>
      <c r="WQ46" s="48"/>
      <c r="WR46" s="48"/>
      <c r="WS46" s="48"/>
      <c r="WT46" s="48"/>
      <c r="WU46" s="48"/>
      <c r="WV46" s="48"/>
      <c r="WW46" s="48"/>
      <c r="WX46" s="48"/>
      <c r="WY46" s="48"/>
      <c r="WZ46" s="48"/>
      <c r="XA46" s="48"/>
      <c r="XB46" s="48"/>
      <c r="XC46" s="48"/>
      <c r="XD46" s="48"/>
      <c r="XE46" s="48"/>
      <c r="XF46" s="48"/>
      <c r="XG46" s="48"/>
      <c r="XH46" s="48"/>
      <c r="XI46" s="48"/>
      <c r="XJ46" s="48"/>
      <c r="XK46" s="48"/>
      <c r="XL46" s="48"/>
      <c r="XM46" s="48"/>
      <c r="XN46" s="48"/>
      <c r="XO46" s="48"/>
      <c r="XP46" s="48"/>
      <c r="XQ46" s="48"/>
      <c r="XR46" s="48"/>
      <c r="XS46" s="48"/>
      <c r="XT46" s="48"/>
      <c r="XU46" s="48"/>
      <c r="XV46" s="48"/>
      <c r="XW46" s="48"/>
      <c r="XX46" s="48"/>
      <c r="XY46" s="48"/>
      <c r="XZ46" s="48"/>
      <c r="YA46" s="48"/>
      <c r="YB46" s="48"/>
      <c r="YC46" s="48"/>
      <c r="YD46" s="48"/>
      <c r="YE46" s="48"/>
      <c r="YF46" s="48"/>
      <c r="YG46" s="48"/>
      <c r="YH46" s="48"/>
      <c r="YI46" s="48"/>
      <c r="YJ46" s="48"/>
      <c r="YK46" s="48"/>
      <c r="YL46" s="48"/>
      <c r="YM46" s="48"/>
      <c r="YN46" s="48"/>
      <c r="YO46" s="48"/>
      <c r="YP46" s="48"/>
      <c r="YQ46" s="48"/>
      <c r="YR46" s="48"/>
      <c r="YS46" s="48"/>
      <c r="YT46" s="48"/>
      <c r="YU46" s="48"/>
      <c r="YV46" s="48"/>
      <c r="YW46" s="48"/>
      <c r="YX46" s="48"/>
      <c r="YY46" s="48"/>
      <c r="YZ46" s="48"/>
      <c r="ZA46" s="48"/>
      <c r="ZB46" s="48"/>
      <c r="ZC46" s="48"/>
      <c r="ZD46" s="48"/>
      <c r="ZE46" s="48"/>
      <c r="ZF46" s="48"/>
      <c r="ZG46" s="48"/>
      <c r="ZH46" s="48"/>
      <c r="ZI46" s="48"/>
      <c r="ZJ46" s="48"/>
      <c r="ZK46" s="48"/>
      <c r="ZL46" s="48"/>
      <c r="ZM46" s="48"/>
      <c r="ZN46" s="48"/>
      <c r="ZO46" s="48"/>
      <c r="ZP46" s="48"/>
      <c r="ZQ46" s="48"/>
      <c r="ZR46" s="48"/>
      <c r="ZS46" s="48"/>
      <c r="ZT46" s="48"/>
      <c r="ZU46" s="48"/>
      <c r="ZV46" s="48"/>
      <c r="ZW46" s="48"/>
      <c r="ZX46" s="48"/>
      <c r="ZY46" s="48"/>
      <c r="ZZ46" s="48"/>
      <c r="AAA46" s="48"/>
      <c r="AAB46" s="48"/>
      <c r="AAC46" s="48"/>
      <c r="AAD46" s="48"/>
      <c r="AAE46" s="48"/>
      <c r="AAF46" s="48"/>
      <c r="AAG46" s="48"/>
      <c r="AAH46" s="48"/>
      <c r="AAI46" s="48"/>
      <c r="AAJ46" s="48"/>
      <c r="AAK46" s="48"/>
      <c r="AAL46" s="48"/>
      <c r="AAM46" s="48"/>
      <c r="AAN46" s="48"/>
      <c r="AAO46" s="48"/>
      <c r="AAP46" s="48"/>
      <c r="AAQ46" s="48"/>
      <c r="AAR46" s="48"/>
      <c r="AAS46" s="48"/>
      <c r="AAT46" s="48"/>
      <c r="AAU46" s="48"/>
      <c r="AAV46" s="48"/>
      <c r="AAW46" s="48"/>
      <c r="AAX46" s="48"/>
      <c r="AAY46" s="48"/>
      <c r="AAZ46" s="48"/>
      <c r="ABA46" s="48"/>
      <c r="ABB46" s="48"/>
      <c r="ABC46" s="48"/>
      <c r="ABD46" s="48"/>
      <c r="ABE46" s="48"/>
      <c r="ABF46" s="48"/>
      <c r="ABG46" s="48"/>
      <c r="ABH46" s="48"/>
      <c r="ABI46" s="48"/>
      <c r="ABJ46" s="48"/>
      <c r="ABK46" s="48"/>
      <c r="ABL46" s="48"/>
      <c r="ABM46" s="48"/>
      <c r="ABN46" s="48"/>
      <c r="ABO46" s="48"/>
      <c r="ABP46" s="48"/>
      <c r="ABQ46" s="48"/>
      <c r="ABR46" s="48"/>
      <c r="ABS46" s="48"/>
      <c r="ABT46" s="48"/>
      <c r="ABU46" s="48"/>
      <c r="ABV46" s="48"/>
      <c r="ABW46" s="48"/>
      <c r="ABX46" s="48"/>
      <c r="ABY46" s="48"/>
      <c r="ABZ46" s="48"/>
      <c r="ACA46" s="48"/>
      <c r="ACB46" s="48"/>
    </row>
    <row r="47" spans="1:756" ht="15.6" customHeight="1">
      <c r="A47" s="675" t="s">
        <v>17643</v>
      </c>
      <c r="B47" s="749" t="s">
        <v>421</v>
      </c>
      <c r="C47" s="520">
        <v>107431546</v>
      </c>
      <c r="D47" s="543" t="s">
        <v>17644</v>
      </c>
      <c r="E47" s="1194">
        <v>10</v>
      </c>
      <c r="F47" s="1498"/>
      <c r="G47" s="542">
        <v>19.844999999999999</v>
      </c>
      <c r="H47" s="342">
        <f>IF(G47="","",G47-G47*COMPASS!$U$41)</f>
        <v>19.844999999999999</v>
      </c>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48"/>
      <c r="CR47" s="48"/>
      <c r="CS47" s="48"/>
      <c r="CT47" s="48"/>
      <c r="CU47" s="48"/>
      <c r="CV47" s="48"/>
      <c r="CW47" s="48"/>
      <c r="CX47" s="48"/>
      <c r="CY47" s="48"/>
      <c r="CZ47" s="48"/>
      <c r="DA47" s="48"/>
      <c r="DB47" s="48"/>
      <c r="DC47" s="48"/>
      <c r="DD47" s="48"/>
      <c r="DE47" s="48"/>
      <c r="DF47" s="48"/>
      <c r="DG47" s="48"/>
      <c r="DH47" s="48"/>
      <c r="DI47" s="48"/>
      <c r="DJ47" s="48"/>
      <c r="DK47" s="48"/>
      <c r="DL47" s="48"/>
      <c r="DM47" s="48"/>
      <c r="DN47" s="48"/>
      <c r="DO47" s="48"/>
      <c r="DP47" s="48"/>
      <c r="DQ47" s="48"/>
      <c r="DR47" s="48"/>
      <c r="DS47" s="48"/>
      <c r="DT47" s="48"/>
      <c r="DU47" s="48"/>
      <c r="DV47" s="48"/>
      <c r="DW47" s="48"/>
      <c r="DX47" s="48"/>
      <c r="DY47" s="48"/>
      <c r="DZ47" s="48"/>
      <c r="EA47" s="48"/>
      <c r="EB47" s="48"/>
      <c r="EC47" s="48"/>
      <c r="ED47" s="48"/>
      <c r="EE47" s="48"/>
      <c r="EF47" s="48"/>
      <c r="EG47" s="48"/>
      <c r="EH47" s="48"/>
      <c r="EI47" s="48"/>
      <c r="EJ47" s="48"/>
      <c r="EK47" s="48"/>
      <c r="EL47" s="48"/>
      <c r="EM47" s="48"/>
      <c r="EN47" s="48"/>
      <c r="EO47" s="48"/>
      <c r="EP47" s="48"/>
      <c r="EQ47" s="48"/>
      <c r="ER47" s="48"/>
      <c r="ES47" s="48"/>
      <c r="ET47" s="48"/>
      <c r="EU47" s="48"/>
      <c r="EV47" s="48"/>
      <c r="EW47" s="48"/>
      <c r="EX47" s="48"/>
      <c r="EY47" s="48"/>
      <c r="EZ47" s="48"/>
      <c r="FA47" s="48"/>
      <c r="FB47" s="48"/>
      <c r="FC47" s="48"/>
      <c r="FD47" s="48"/>
      <c r="FE47" s="48"/>
      <c r="FF47" s="48"/>
      <c r="FG47" s="48"/>
      <c r="FH47" s="48"/>
      <c r="FI47" s="48"/>
      <c r="FJ47" s="48"/>
      <c r="FK47" s="48"/>
      <c r="FL47" s="48"/>
      <c r="FM47" s="48"/>
      <c r="FN47" s="48"/>
      <c r="FO47" s="48"/>
      <c r="FP47" s="48"/>
      <c r="FQ47" s="48"/>
      <c r="FR47" s="48"/>
      <c r="FS47" s="48"/>
      <c r="FT47" s="48"/>
      <c r="FU47" s="48"/>
      <c r="FV47" s="48"/>
      <c r="FW47" s="48"/>
      <c r="FX47" s="48"/>
      <c r="FY47" s="48"/>
      <c r="FZ47" s="48"/>
      <c r="GA47" s="48"/>
      <c r="GB47" s="48"/>
      <c r="GC47" s="48"/>
      <c r="GD47" s="48"/>
      <c r="GE47" s="48"/>
      <c r="GF47" s="48"/>
      <c r="GG47" s="48"/>
      <c r="GH47" s="48"/>
      <c r="GI47" s="48"/>
      <c r="GJ47" s="48"/>
      <c r="GK47" s="48"/>
      <c r="GL47" s="48"/>
      <c r="GM47" s="48"/>
      <c r="GN47" s="48"/>
      <c r="GO47" s="48"/>
      <c r="GP47" s="48"/>
      <c r="GQ47" s="48"/>
      <c r="GR47" s="48"/>
      <c r="GS47" s="48"/>
      <c r="GT47" s="48"/>
      <c r="GU47" s="48"/>
      <c r="GV47" s="48"/>
      <c r="GW47" s="48"/>
      <c r="GX47" s="48"/>
      <c r="GY47" s="48"/>
      <c r="GZ47" s="48"/>
      <c r="HA47" s="48"/>
      <c r="HB47" s="48"/>
      <c r="HC47" s="48"/>
      <c r="HD47" s="48"/>
      <c r="HE47" s="48"/>
      <c r="HF47" s="48"/>
      <c r="HG47" s="48"/>
      <c r="HH47" s="48"/>
      <c r="HI47" s="48"/>
      <c r="HJ47" s="48"/>
      <c r="HK47" s="48"/>
      <c r="HL47" s="48"/>
      <c r="HM47" s="48"/>
      <c r="HN47" s="48"/>
      <c r="HO47" s="48"/>
      <c r="HP47" s="48"/>
      <c r="HQ47" s="48"/>
      <c r="HR47" s="48"/>
      <c r="HS47" s="48"/>
      <c r="HT47" s="48"/>
      <c r="HU47" s="48"/>
      <c r="HV47" s="48"/>
      <c r="HW47" s="48"/>
      <c r="HX47" s="48"/>
      <c r="HY47" s="48"/>
      <c r="HZ47" s="48"/>
      <c r="IA47" s="48"/>
      <c r="IB47" s="48"/>
      <c r="IC47" s="48"/>
      <c r="ID47" s="48"/>
      <c r="IE47" s="48"/>
      <c r="IF47" s="48"/>
      <c r="IG47" s="48"/>
      <c r="IH47" s="48"/>
      <c r="II47" s="48"/>
      <c r="IJ47" s="48"/>
      <c r="IK47" s="48"/>
      <c r="IL47" s="48"/>
      <c r="IM47" s="48"/>
      <c r="IN47" s="48"/>
      <c r="IO47" s="48"/>
      <c r="IP47" s="48"/>
      <c r="IQ47" s="48"/>
      <c r="IR47" s="48"/>
      <c r="IS47" s="48"/>
      <c r="IT47" s="48"/>
      <c r="IU47" s="48"/>
      <c r="IV47" s="48"/>
      <c r="IW47" s="48"/>
      <c r="IX47" s="48"/>
      <c r="IY47" s="48"/>
      <c r="IZ47" s="48"/>
      <c r="JA47" s="48"/>
      <c r="JB47" s="48"/>
      <c r="JC47" s="48"/>
      <c r="JD47" s="48"/>
      <c r="JE47" s="48"/>
      <c r="JF47" s="48"/>
      <c r="JG47" s="48"/>
      <c r="JH47" s="48"/>
      <c r="JI47" s="48"/>
      <c r="JJ47" s="48"/>
      <c r="JK47" s="48"/>
      <c r="JL47" s="48"/>
      <c r="JM47" s="48"/>
      <c r="JN47" s="48"/>
      <c r="JO47" s="48"/>
      <c r="JP47" s="48"/>
      <c r="JQ47" s="48"/>
      <c r="JR47" s="48"/>
      <c r="JS47" s="48"/>
      <c r="JT47" s="48"/>
      <c r="JU47" s="48"/>
      <c r="JV47" s="48"/>
      <c r="JW47" s="48"/>
      <c r="JX47" s="48"/>
      <c r="JY47" s="48"/>
      <c r="JZ47" s="48"/>
      <c r="KA47" s="48"/>
      <c r="KB47" s="48"/>
      <c r="KC47" s="48"/>
      <c r="KD47" s="48"/>
      <c r="KE47" s="48"/>
      <c r="KF47" s="48"/>
      <c r="KG47" s="48"/>
      <c r="KH47" s="48"/>
      <c r="KI47" s="48"/>
      <c r="KJ47" s="48"/>
      <c r="KK47" s="48"/>
      <c r="KL47" s="48"/>
      <c r="KM47" s="48"/>
      <c r="KN47" s="48"/>
      <c r="KO47" s="48"/>
      <c r="KP47" s="48"/>
      <c r="KQ47" s="48"/>
      <c r="KR47" s="48"/>
      <c r="KS47" s="48"/>
      <c r="KT47" s="48"/>
      <c r="KU47" s="48"/>
      <c r="KV47" s="48"/>
      <c r="KW47" s="48"/>
      <c r="KX47" s="48"/>
      <c r="KY47" s="48"/>
      <c r="KZ47" s="48"/>
      <c r="LA47" s="48"/>
      <c r="LB47" s="48"/>
      <c r="LC47" s="48"/>
      <c r="LD47" s="48"/>
      <c r="LE47" s="48"/>
      <c r="LF47" s="48"/>
      <c r="LG47" s="48"/>
      <c r="LH47" s="48"/>
      <c r="LI47" s="48"/>
      <c r="LJ47" s="48"/>
      <c r="LK47" s="48"/>
      <c r="LL47" s="48"/>
      <c r="LM47" s="48"/>
      <c r="LN47" s="48"/>
      <c r="LO47" s="48"/>
      <c r="LP47" s="48"/>
      <c r="LQ47" s="48"/>
      <c r="LR47" s="48"/>
      <c r="LS47" s="48"/>
      <c r="LT47" s="48"/>
      <c r="LU47" s="48"/>
      <c r="LV47" s="48"/>
      <c r="LW47" s="48"/>
      <c r="LX47" s="48"/>
      <c r="LY47" s="48"/>
      <c r="LZ47" s="48"/>
      <c r="MA47" s="48"/>
      <c r="MB47" s="48"/>
      <c r="MC47" s="48"/>
      <c r="MD47" s="48"/>
      <c r="ME47" s="48"/>
      <c r="MF47" s="48"/>
      <c r="MG47" s="48"/>
      <c r="MH47" s="48"/>
      <c r="MI47" s="48"/>
      <c r="MJ47" s="48"/>
      <c r="MK47" s="48"/>
      <c r="ML47" s="48"/>
      <c r="MM47" s="48"/>
      <c r="MN47" s="48"/>
      <c r="MO47" s="48"/>
      <c r="MP47" s="48"/>
      <c r="MQ47" s="48"/>
      <c r="MR47" s="48"/>
      <c r="MS47" s="48"/>
      <c r="MT47" s="48"/>
      <c r="MU47" s="48"/>
      <c r="MV47" s="48"/>
      <c r="MW47" s="48"/>
      <c r="MX47" s="48"/>
      <c r="MY47" s="48"/>
      <c r="MZ47" s="48"/>
      <c r="NA47" s="48"/>
      <c r="NB47" s="48"/>
      <c r="NC47" s="48"/>
      <c r="ND47" s="48"/>
      <c r="NE47" s="48"/>
      <c r="NF47" s="48"/>
      <c r="NG47" s="48"/>
      <c r="NH47" s="48"/>
      <c r="NI47" s="48"/>
      <c r="NJ47" s="48"/>
      <c r="NK47" s="48"/>
      <c r="NL47" s="48"/>
      <c r="NM47" s="48"/>
      <c r="NN47" s="48"/>
      <c r="NO47" s="48"/>
      <c r="NP47" s="48"/>
      <c r="NQ47" s="48"/>
      <c r="NR47" s="48"/>
      <c r="NS47" s="48"/>
      <c r="NT47" s="48"/>
      <c r="NU47" s="48"/>
      <c r="NV47" s="48"/>
      <c r="NW47" s="48"/>
      <c r="NX47" s="48"/>
      <c r="NY47" s="48"/>
      <c r="NZ47" s="48"/>
      <c r="OA47" s="48"/>
      <c r="OB47" s="48"/>
      <c r="OC47" s="48"/>
      <c r="OD47" s="48"/>
      <c r="OE47" s="48"/>
      <c r="OF47" s="48"/>
      <c r="OG47" s="48"/>
      <c r="OH47" s="48"/>
      <c r="OI47" s="48"/>
      <c r="OJ47" s="48"/>
      <c r="OK47" s="48"/>
      <c r="OL47" s="48"/>
      <c r="OM47" s="48"/>
      <c r="ON47" s="48"/>
      <c r="OO47" s="48"/>
      <c r="OP47" s="48"/>
      <c r="OQ47" s="48"/>
      <c r="OR47" s="48"/>
      <c r="OS47" s="48"/>
      <c r="OT47" s="48"/>
      <c r="OU47" s="48"/>
      <c r="OV47" s="48"/>
      <c r="OW47" s="48"/>
      <c r="OX47" s="48"/>
      <c r="OY47" s="48"/>
      <c r="OZ47" s="48"/>
      <c r="PA47" s="48"/>
      <c r="PB47" s="48"/>
      <c r="PC47" s="48"/>
      <c r="PD47" s="48"/>
      <c r="PE47" s="48"/>
      <c r="PF47" s="48"/>
      <c r="PG47" s="48"/>
      <c r="PH47" s="48"/>
      <c r="PI47" s="48"/>
      <c r="PJ47" s="48"/>
      <c r="PK47" s="48"/>
      <c r="PL47" s="48"/>
      <c r="PM47" s="48"/>
      <c r="PN47" s="48"/>
      <c r="PO47" s="48"/>
      <c r="PP47" s="48"/>
      <c r="PQ47" s="48"/>
      <c r="PR47" s="48"/>
      <c r="PS47" s="48"/>
      <c r="PT47" s="48"/>
      <c r="PU47" s="48"/>
      <c r="PV47" s="48"/>
      <c r="PW47" s="48"/>
      <c r="PX47" s="48"/>
      <c r="PY47" s="48"/>
      <c r="PZ47" s="48"/>
      <c r="QA47" s="48"/>
      <c r="QB47" s="48"/>
      <c r="QC47" s="48"/>
      <c r="QD47" s="48"/>
      <c r="QE47" s="48"/>
      <c r="QF47" s="48"/>
      <c r="QG47" s="48"/>
      <c r="QH47" s="48"/>
      <c r="QI47" s="48"/>
      <c r="QJ47" s="48"/>
      <c r="QK47" s="48"/>
      <c r="QL47" s="48"/>
      <c r="QM47" s="48"/>
      <c r="QN47" s="48"/>
      <c r="QO47" s="48"/>
      <c r="QP47" s="48"/>
      <c r="QQ47" s="48"/>
      <c r="QR47" s="48"/>
      <c r="QS47" s="48"/>
      <c r="QT47" s="48"/>
      <c r="QU47" s="48"/>
      <c r="QV47" s="48"/>
      <c r="QW47" s="48"/>
      <c r="QX47" s="48"/>
      <c r="QY47" s="48"/>
      <c r="QZ47" s="48"/>
      <c r="RA47" s="48"/>
      <c r="RB47" s="48"/>
      <c r="RC47" s="48"/>
      <c r="RD47" s="48"/>
      <c r="RE47" s="48"/>
      <c r="RF47" s="48"/>
      <c r="RG47" s="48"/>
      <c r="RH47" s="48"/>
      <c r="RI47" s="48"/>
      <c r="RJ47" s="48"/>
      <c r="RK47" s="48"/>
      <c r="RL47" s="48"/>
      <c r="RM47" s="48"/>
      <c r="RN47" s="48"/>
      <c r="RO47" s="48"/>
      <c r="RP47" s="48"/>
      <c r="RQ47" s="48"/>
      <c r="RR47" s="48"/>
      <c r="RS47" s="48"/>
      <c r="RT47" s="48"/>
      <c r="RU47" s="48"/>
      <c r="RV47" s="48"/>
      <c r="RW47" s="48"/>
      <c r="RX47" s="48"/>
      <c r="RY47" s="48"/>
      <c r="RZ47" s="48"/>
      <c r="SA47" s="48"/>
      <c r="SB47" s="48"/>
      <c r="SC47" s="48"/>
      <c r="SD47" s="48"/>
      <c r="SE47" s="48"/>
      <c r="SF47" s="48"/>
      <c r="SG47" s="48"/>
      <c r="SH47" s="48"/>
      <c r="SI47" s="48"/>
      <c r="SJ47" s="48"/>
      <c r="SK47" s="48"/>
      <c r="SL47" s="48"/>
      <c r="SM47" s="48"/>
      <c r="SN47" s="48"/>
      <c r="SO47" s="48"/>
      <c r="SP47" s="48"/>
      <c r="SQ47" s="48"/>
      <c r="SR47" s="48"/>
      <c r="SS47" s="48"/>
      <c r="ST47" s="48"/>
      <c r="SU47" s="48"/>
      <c r="SV47" s="48"/>
      <c r="SW47" s="48"/>
      <c r="SX47" s="48"/>
      <c r="SY47" s="48"/>
      <c r="SZ47" s="48"/>
      <c r="TA47" s="48"/>
      <c r="TB47" s="48"/>
      <c r="TC47" s="48"/>
      <c r="TD47" s="48"/>
      <c r="TE47" s="48"/>
      <c r="TF47" s="48"/>
      <c r="TG47" s="48"/>
      <c r="TH47" s="48"/>
      <c r="TI47" s="48"/>
      <c r="TJ47" s="48"/>
      <c r="TK47" s="48"/>
      <c r="TL47" s="48"/>
      <c r="TM47" s="48"/>
      <c r="TN47" s="48"/>
      <c r="TO47" s="48"/>
      <c r="TP47" s="48"/>
      <c r="TQ47" s="48"/>
      <c r="TR47" s="48"/>
      <c r="TS47" s="48"/>
      <c r="TT47" s="48"/>
      <c r="TU47" s="48"/>
      <c r="TV47" s="48"/>
      <c r="TW47" s="48"/>
      <c r="TX47" s="48"/>
      <c r="TY47" s="48"/>
      <c r="TZ47" s="48"/>
      <c r="UA47" s="48"/>
      <c r="UB47" s="48"/>
      <c r="UC47" s="48"/>
      <c r="UD47" s="48"/>
      <c r="UE47" s="48"/>
      <c r="UF47" s="48"/>
      <c r="UG47" s="48"/>
      <c r="UH47" s="48"/>
      <c r="UI47" s="48"/>
      <c r="UJ47" s="48"/>
      <c r="UK47" s="48"/>
      <c r="UL47" s="48"/>
      <c r="UM47" s="48"/>
      <c r="UN47" s="48"/>
      <c r="UO47" s="48"/>
      <c r="UP47" s="48"/>
      <c r="UQ47" s="48"/>
      <c r="UR47" s="48"/>
      <c r="US47" s="48"/>
      <c r="UT47" s="48"/>
      <c r="UU47" s="48"/>
      <c r="UV47" s="48"/>
      <c r="UW47" s="48"/>
      <c r="UX47" s="48"/>
      <c r="UY47" s="48"/>
      <c r="UZ47" s="48"/>
      <c r="VA47" s="48"/>
      <c r="VB47" s="48"/>
      <c r="VC47" s="48"/>
      <c r="VD47" s="48"/>
      <c r="VE47" s="48"/>
      <c r="VF47" s="48"/>
      <c r="VG47" s="48"/>
      <c r="VH47" s="48"/>
      <c r="VI47" s="48"/>
      <c r="VJ47" s="48"/>
      <c r="VK47" s="48"/>
      <c r="VL47" s="48"/>
      <c r="VM47" s="48"/>
      <c r="VN47" s="48"/>
      <c r="VO47" s="48"/>
      <c r="VP47" s="48"/>
      <c r="VQ47" s="48"/>
      <c r="VR47" s="48"/>
      <c r="VS47" s="48"/>
      <c r="VT47" s="48"/>
      <c r="VU47" s="48"/>
      <c r="VV47" s="48"/>
      <c r="VW47" s="48"/>
      <c r="VX47" s="48"/>
      <c r="VY47" s="48"/>
      <c r="VZ47" s="48"/>
      <c r="WA47" s="48"/>
      <c r="WB47" s="48"/>
      <c r="WC47" s="48"/>
      <c r="WD47" s="48"/>
      <c r="WE47" s="48"/>
      <c r="WF47" s="48"/>
      <c r="WG47" s="48"/>
      <c r="WH47" s="48"/>
      <c r="WI47" s="48"/>
      <c r="WJ47" s="48"/>
      <c r="WK47" s="48"/>
      <c r="WL47" s="48"/>
      <c r="WM47" s="48"/>
      <c r="WN47" s="48"/>
      <c r="WO47" s="48"/>
      <c r="WP47" s="48"/>
      <c r="WQ47" s="48"/>
      <c r="WR47" s="48"/>
      <c r="WS47" s="48"/>
      <c r="WT47" s="48"/>
      <c r="WU47" s="48"/>
      <c r="WV47" s="48"/>
      <c r="WW47" s="48"/>
      <c r="WX47" s="48"/>
      <c r="WY47" s="48"/>
      <c r="WZ47" s="48"/>
      <c r="XA47" s="48"/>
      <c r="XB47" s="48"/>
      <c r="XC47" s="48"/>
      <c r="XD47" s="48"/>
      <c r="XE47" s="48"/>
      <c r="XF47" s="48"/>
      <c r="XG47" s="48"/>
      <c r="XH47" s="48"/>
      <c r="XI47" s="48"/>
      <c r="XJ47" s="48"/>
      <c r="XK47" s="48"/>
      <c r="XL47" s="48"/>
      <c r="XM47" s="48"/>
      <c r="XN47" s="48"/>
      <c r="XO47" s="48"/>
      <c r="XP47" s="48"/>
      <c r="XQ47" s="48"/>
      <c r="XR47" s="48"/>
      <c r="XS47" s="48"/>
      <c r="XT47" s="48"/>
      <c r="XU47" s="48"/>
      <c r="XV47" s="48"/>
      <c r="XW47" s="48"/>
      <c r="XX47" s="48"/>
      <c r="XY47" s="48"/>
      <c r="XZ47" s="48"/>
      <c r="YA47" s="48"/>
      <c r="YB47" s="48"/>
      <c r="YC47" s="48"/>
      <c r="YD47" s="48"/>
      <c r="YE47" s="48"/>
      <c r="YF47" s="48"/>
      <c r="YG47" s="48"/>
      <c r="YH47" s="48"/>
      <c r="YI47" s="48"/>
      <c r="YJ47" s="48"/>
      <c r="YK47" s="48"/>
      <c r="YL47" s="48"/>
      <c r="YM47" s="48"/>
      <c r="YN47" s="48"/>
      <c r="YO47" s="48"/>
      <c r="YP47" s="48"/>
      <c r="YQ47" s="48"/>
      <c r="YR47" s="48"/>
      <c r="YS47" s="48"/>
      <c r="YT47" s="48"/>
      <c r="YU47" s="48"/>
      <c r="YV47" s="48"/>
      <c r="YW47" s="48"/>
      <c r="YX47" s="48"/>
      <c r="YY47" s="48"/>
      <c r="YZ47" s="48"/>
      <c r="ZA47" s="48"/>
      <c r="ZB47" s="48"/>
      <c r="ZC47" s="48"/>
      <c r="ZD47" s="48"/>
      <c r="ZE47" s="48"/>
      <c r="ZF47" s="48"/>
      <c r="ZG47" s="48"/>
      <c r="ZH47" s="48"/>
      <c r="ZI47" s="48"/>
      <c r="ZJ47" s="48"/>
      <c r="ZK47" s="48"/>
      <c r="ZL47" s="48"/>
      <c r="ZM47" s="48"/>
      <c r="ZN47" s="48"/>
      <c r="ZO47" s="48"/>
      <c r="ZP47" s="48"/>
      <c r="ZQ47" s="48"/>
      <c r="ZR47" s="48"/>
      <c r="ZS47" s="48"/>
      <c r="ZT47" s="48"/>
      <c r="ZU47" s="48"/>
      <c r="ZV47" s="48"/>
      <c r="ZW47" s="48"/>
      <c r="ZX47" s="48"/>
      <c r="ZY47" s="48"/>
      <c r="ZZ47" s="48"/>
      <c r="AAA47" s="48"/>
      <c r="AAB47" s="48"/>
      <c r="AAC47" s="48"/>
      <c r="AAD47" s="48"/>
      <c r="AAE47" s="48"/>
      <c r="AAF47" s="48"/>
      <c r="AAG47" s="48"/>
      <c r="AAH47" s="48"/>
      <c r="AAI47" s="48"/>
      <c r="AAJ47" s="48"/>
      <c r="AAK47" s="48"/>
      <c r="AAL47" s="48"/>
      <c r="AAM47" s="48"/>
      <c r="AAN47" s="48"/>
      <c r="AAO47" s="48"/>
      <c r="AAP47" s="48"/>
      <c r="AAQ47" s="48"/>
      <c r="AAR47" s="48"/>
      <c r="AAS47" s="48"/>
      <c r="AAT47" s="48"/>
      <c r="AAU47" s="48"/>
      <c r="AAV47" s="48"/>
      <c r="AAW47" s="48"/>
      <c r="AAX47" s="48"/>
      <c r="AAY47" s="48"/>
      <c r="AAZ47" s="48"/>
      <c r="ABA47" s="48"/>
      <c r="ABB47" s="48"/>
      <c r="ABC47" s="48"/>
      <c r="ABD47" s="48"/>
      <c r="ABE47" s="48"/>
      <c r="ABF47" s="48"/>
      <c r="ABG47" s="48"/>
      <c r="ABH47" s="48"/>
      <c r="ABI47" s="48"/>
      <c r="ABJ47" s="48"/>
      <c r="ABK47" s="48"/>
      <c r="ABL47" s="48"/>
      <c r="ABM47" s="48"/>
      <c r="ABN47" s="48"/>
      <c r="ABO47" s="48"/>
      <c r="ABP47" s="48"/>
      <c r="ABQ47" s="48"/>
      <c r="ABR47" s="48"/>
      <c r="ABS47" s="48"/>
      <c r="ABT47" s="48"/>
      <c r="ABU47" s="48"/>
      <c r="ABV47" s="48"/>
      <c r="ABW47" s="48"/>
      <c r="ABX47" s="48"/>
      <c r="ABY47" s="48"/>
      <c r="ABZ47" s="48"/>
      <c r="ACA47" s="48"/>
      <c r="ACB47" s="48"/>
    </row>
    <row r="48" spans="1:756" ht="15.6" customHeight="1">
      <c r="A48" s="675" t="s">
        <v>10626</v>
      </c>
      <c r="B48" s="749" t="s">
        <v>992</v>
      </c>
      <c r="C48" s="520">
        <v>107984015</v>
      </c>
      <c r="D48" s="543" t="s">
        <v>13859</v>
      </c>
      <c r="E48" s="1193">
        <v>1</v>
      </c>
      <c r="F48" s="1498"/>
      <c r="G48" s="542">
        <v>5.5500000000000007</v>
      </c>
      <c r="H48" s="342">
        <f>IF(G48="","",G48-G48*COMPASS!$U$41)</f>
        <v>5.5500000000000007</v>
      </c>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c r="BZ48" s="48"/>
      <c r="CA48" s="48"/>
      <c r="CB48" s="48"/>
      <c r="CC48" s="48"/>
      <c r="CD48" s="48"/>
      <c r="CE48" s="48"/>
      <c r="CF48" s="48"/>
      <c r="CG48" s="48"/>
      <c r="CH48" s="48"/>
      <c r="CI48" s="48"/>
      <c r="CJ48" s="48"/>
      <c r="CK48" s="48"/>
      <c r="CL48" s="48"/>
      <c r="CM48" s="48"/>
      <c r="CN48" s="48"/>
      <c r="CO48" s="48"/>
      <c r="CP48" s="48"/>
      <c r="CQ48" s="48"/>
      <c r="CR48" s="48"/>
      <c r="CS48" s="48"/>
      <c r="CT48" s="48"/>
      <c r="CU48" s="48"/>
      <c r="CV48" s="48"/>
      <c r="CW48" s="48"/>
      <c r="CX48" s="48"/>
      <c r="CY48" s="48"/>
      <c r="CZ48" s="48"/>
      <c r="DA48" s="48"/>
      <c r="DB48" s="48"/>
      <c r="DC48" s="48"/>
      <c r="DD48" s="48"/>
      <c r="DE48" s="48"/>
      <c r="DF48" s="48"/>
      <c r="DG48" s="48"/>
      <c r="DH48" s="48"/>
      <c r="DI48" s="48"/>
      <c r="DJ48" s="48"/>
      <c r="DK48" s="48"/>
      <c r="DL48" s="48"/>
      <c r="DM48" s="48"/>
      <c r="DN48" s="48"/>
      <c r="DO48" s="48"/>
      <c r="DP48" s="48"/>
      <c r="DQ48" s="48"/>
      <c r="DR48" s="48"/>
      <c r="DS48" s="48"/>
      <c r="DT48" s="48"/>
      <c r="DU48" s="48"/>
      <c r="DV48" s="48"/>
      <c r="DW48" s="48"/>
      <c r="DX48" s="48"/>
      <c r="DY48" s="48"/>
      <c r="DZ48" s="48"/>
      <c r="EA48" s="48"/>
      <c r="EB48" s="48"/>
      <c r="EC48" s="48"/>
      <c r="ED48" s="48"/>
      <c r="EE48" s="48"/>
      <c r="EF48" s="48"/>
      <c r="EG48" s="48"/>
      <c r="EH48" s="48"/>
      <c r="EI48" s="48"/>
      <c r="EJ48" s="48"/>
      <c r="EK48" s="48"/>
      <c r="EL48" s="48"/>
      <c r="EM48" s="48"/>
      <c r="EN48" s="48"/>
      <c r="EO48" s="48"/>
      <c r="EP48" s="48"/>
      <c r="EQ48" s="48"/>
      <c r="ER48" s="48"/>
      <c r="ES48" s="48"/>
      <c r="ET48" s="48"/>
      <c r="EU48" s="48"/>
      <c r="EV48" s="48"/>
      <c r="EW48" s="48"/>
      <c r="EX48" s="48"/>
      <c r="EY48" s="48"/>
      <c r="EZ48" s="48"/>
      <c r="FA48" s="48"/>
      <c r="FB48" s="48"/>
      <c r="FC48" s="48"/>
      <c r="FD48" s="48"/>
      <c r="FE48" s="48"/>
      <c r="FF48" s="48"/>
      <c r="FG48" s="48"/>
      <c r="FH48" s="48"/>
      <c r="FI48" s="48"/>
      <c r="FJ48" s="48"/>
      <c r="FK48" s="48"/>
      <c r="FL48" s="48"/>
      <c r="FM48" s="48"/>
      <c r="FN48" s="48"/>
      <c r="FO48" s="48"/>
      <c r="FP48" s="48"/>
      <c r="FQ48" s="48"/>
      <c r="FR48" s="48"/>
      <c r="FS48" s="48"/>
      <c r="FT48" s="48"/>
      <c r="FU48" s="48"/>
      <c r="FV48" s="48"/>
      <c r="FW48" s="48"/>
      <c r="FX48" s="48"/>
      <c r="FY48" s="48"/>
      <c r="FZ48" s="48"/>
      <c r="GA48" s="48"/>
      <c r="GB48" s="48"/>
      <c r="GC48" s="48"/>
      <c r="GD48" s="48"/>
      <c r="GE48" s="48"/>
      <c r="GF48" s="48"/>
      <c r="GG48" s="48"/>
      <c r="GH48" s="48"/>
      <c r="GI48" s="48"/>
      <c r="GJ48" s="48"/>
      <c r="GK48" s="48"/>
      <c r="GL48" s="48"/>
      <c r="GM48" s="48"/>
      <c r="GN48" s="48"/>
      <c r="GO48" s="48"/>
      <c r="GP48" s="48"/>
      <c r="GQ48" s="48"/>
      <c r="GR48" s="48"/>
      <c r="GS48" s="48"/>
      <c r="GT48" s="48"/>
      <c r="GU48" s="48"/>
      <c r="GV48" s="48"/>
      <c r="GW48" s="48"/>
      <c r="GX48" s="48"/>
      <c r="GY48" s="48"/>
      <c r="GZ48" s="48"/>
      <c r="HA48" s="48"/>
      <c r="HB48" s="48"/>
      <c r="HC48" s="48"/>
      <c r="HD48" s="48"/>
      <c r="HE48" s="48"/>
      <c r="HF48" s="48"/>
      <c r="HG48" s="48"/>
      <c r="HH48" s="48"/>
      <c r="HI48" s="48"/>
      <c r="HJ48" s="48"/>
      <c r="HK48" s="48"/>
      <c r="HL48" s="48"/>
      <c r="HM48" s="48"/>
      <c r="HN48" s="48"/>
      <c r="HO48" s="48"/>
      <c r="HP48" s="48"/>
      <c r="HQ48" s="48"/>
      <c r="HR48" s="48"/>
      <c r="HS48" s="48"/>
      <c r="HT48" s="48"/>
      <c r="HU48" s="48"/>
      <c r="HV48" s="48"/>
      <c r="HW48" s="48"/>
      <c r="HX48" s="48"/>
      <c r="HY48" s="48"/>
      <c r="HZ48" s="48"/>
      <c r="IA48" s="48"/>
      <c r="IB48" s="48"/>
      <c r="IC48" s="48"/>
      <c r="ID48" s="48"/>
      <c r="IE48" s="48"/>
      <c r="IF48" s="48"/>
      <c r="IG48" s="48"/>
      <c r="IH48" s="48"/>
      <c r="II48" s="48"/>
      <c r="IJ48" s="48"/>
      <c r="IK48" s="48"/>
      <c r="IL48" s="48"/>
      <c r="IM48" s="48"/>
      <c r="IN48" s="48"/>
      <c r="IO48" s="48"/>
      <c r="IP48" s="48"/>
      <c r="IQ48" s="48"/>
      <c r="IR48" s="48"/>
      <c r="IS48" s="48"/>
      <c r="IT48" s="48"/>
      <c r="IU48" s="48"/>
      <c r="IV48" s="48"/>
      <c r="IW48" s="48"/>
      <c r="IX48" s="48"/>
      <c r="IY48" s="48"/>
      <c r="IZ48" s="48"/>
      <c r="JA48" s="48"/>
      <c r="JB48" s="48"/>
      <c r="JC48" s="48"/>
      <c r="JD48" s="48"/>
      <c r="JE48" s="48"/>
      <c r="JF48" s="48"/>
      <c r="JG48" s="48"/>
      <c r="JH48" s="48"/>
      <c r="JI48" s="48"/>
      <c r="JJ48" s="48"/>
      <c r="JK48" s="48"/>
      <c r="JL48" s="48"/>
      <c r="JM48" s="48"/>
      <c r="JN48" s="48"/>
      <c r="JO48" s="48"/>
      <c r="JP48" s="48"/>
      <c r="JQ48" s="48"/>
      <c r="JR48" s="48"/>
      <c r="JS48" s="48"/>
      <c r="JT48" s="48"/>
      <c r="JU48" s="48"/>
      <c r="JV48" s="48"/>
      <c r="JW48" s="48"/>
      <c r="JX48" s="48"/>
      <c r="JY48" s="48"/>
      <c r="JZ48" s="48"/>
      <c r="KA48" s="48"/>
      <c r="KB48" s="48"/>
      <c r="KC48" s="48"/>
      <c r="KD48" s="48"/>
      <c r="KE48" s="48"/>
      <c r="KF48" s="48"/>
      <c r="KG48" s="48"/>
      <c r="KH48" s="48"/>
      <c r="KI48" s="48"/>
      <c r="KJ48" s="48"/>
      <c r="KK48" s="48"/>
      <c r="KL48" s="48"/>
      <c r="KM48" s="48"/>
      <c r="KN48" s="48"/>
      <c r="KO48" s="48"/>
      <c r="KP48" s="48"/>
      <c r="KQ48" s="48"/>
      <c r="KR48" s="48"/>
      <c r="KS48" s="48"/>
      <c r="KT48" s="48"/>
      <c r="KU48" s="48"/>
      <c r="KV48" s="48"/>
      <c r="KW48" s="48"/>
      <c r="KX48" s="48"/>
      <c r="KY48" s="48"/>
      <c r="KZ48" s="48"/>
      <c r="LA48" s="48"/>
      <c r="LB48" s="48"/>
      <c r="LC48" s="48"/>
      <c r="LD48" s="48"/>
      <c r="LE48" s="48"/>
      <c r="LF48" s="48"/>
      <c r="LG48" s="48"/>
      <c r="LH48" s="48"/>
      <c r="LI48" s="48"/>
      <c r="LJ48" s="48"/>
      <c r="LK48" s="48"/>
      <c r="LL48" s="48"/>
      <c r="LM48" s="48"/>
      <c r="LN48" s="48"/>
      <c r="LO48" s="48"/>
      <c r="LP48" s="48"/>
      <c r="LQ48" s="48"/>
      <c r="LR48" s="48"/>
      <c r="LS48" s="48"/>
      <c r="LT48" s="48"/>
      <c r="LU48" s="48"/>
      <c r="LV48" s="48"/>
      <c r="LW48" s="48"/>
      <c r="LX48" s="48"/>
      <c r="LY48" s="48"/>
      <c r="LZ48" s="48"/>
      <c r="MA48" s="48"/>
      <c r="MB48" s="48"/>
      <c r="MC48" s="48"/>
      <c r="MD48" s="48"/>
      <c r="ME48" s="48"/>
      <c r="MF48" s="48"/>
      <c r="MG48" s="48"/>
      <c r="MH48" s="48"/>
      <c r="MI48" s="48"/>
      <c r="MJ48" s="48"/>
      <c r="MK48" s="48"/>
      <c r="ML48" s="48"/>
      <c r="MM48" s="48"/>
      <c r="MN48" s="48"/>
      <c r="MO48" s="48"/>
      <c r="MP48" s="48"/>
      <c r="MQ48" s="48"/>
      <c r="MR48" s="48"/>
      <c r="MS48" s="48"/>
      <c r="MT48" s="48"/>
      <c r="MU48" s="48"/>
      <c r="MV48" s="48"/>
      <c r="MW48" s="48"/>
      <c r="MX48" s="48"/>
      <c r="MY48" s="48"/>
      <c r="MZ48" s="48"/>
      <c r="NA48" s="48"/>
      <c r="NB48" s="48"/>
      <c r="NC48" s="48"/>
      <c r="ND48" s="48"/>
      <c r="NE48" s="48"/>
      <c r="NF48" s="48"/>
      <c r="NG48" s="48"/>
      <c r="NH48" s="48"/>
      <c r="NI48" s="48"/>
      <c r="NJ48" s="48"/>
      <c r="NK48" s="48"/>
      <c r="NL48" s="48"/>
      <c r="NM48" s="48"/>
      <c r="NN48" s="48"/>
      <c r="NO48" s="48"/>
      <c r="NP48" s="48"/>
      <c r="NQ48" s="48"/>
      <c r="NR48" s="48"/>
      <c r="NS48" s="48"/>
      <c r="NT48" s="48"/>
      <c r="NU48" s="48"/>
      <c r="NV48" s="48"/>
      <c r="NW48" s="48"/>
      <c r="NX48" s="48"/>
      <c r="NY48" s="48"/>
      <c r="NZ48" s="48"/>
      <c r="OA48" s="48"/>
      <c r="OB48" s="48"/>
      <c r="OC48" s="48"/>
      <c r="OD48" s="48"/>
      <c r="OE48" s="48"/>
      <c r="OF48" s="48"/>
      <c r="OG48" s="48"/>
      <c r="OH48" s="48"/>
      <c r="OI48" s="48"/>
      <c r="OJ48" s="48"/>
      <c r="OK48" s="48"/>
      <c r="OL48" s="48"/>
      <c r="OM48" s="48"/>
      <c r="ON48" s="48"/>
      <c r="OO48" s="48"/>
      <c r="OP48" s="48"/>
      <c r="OQ48" s="48"/>
      <c r="OR48" s="48"/>
      <c r="OS48" s="48"/>
      <c r="OT48" s="48"/>
      <c r="OU48" s="48"/>
      <c r="OV48" s="48"/>
      <c r="OW48" s="48"/>
      <c r="OX48" s="48"/>
      <c r="OY48" s="48"/>
      <c r="OZ48" s="48"/>
      <c r="PA48" s="48"/>
      <c r="PB48" s="48"/>
      <c r="PC48" s="48"/>
      <c r="PD48" s="48"/>
      <c r="PE48" s="48"/>
      <c r="PF48" s="48"/>
      <c r="PG48" s="48"/>
      <c r="PH48" s="48"/>
      <c r="PI48" s="48"/>
      <c r="PJ48" s="48"/>
      <c r="PK48" s="48"/>
      <c r="PL48" s="48"/>
      <c r="PM48" s="48"/>
      <c r="PN48" s="48"/>
      <c r="PO48" s="48"/>
      <c r="PP48" s="48"/>
      <c r="PQ48" s="48"/>
      <c r="PR48" s="48"/>
      <c r="PS48" s="48"/>
      <c r="PT48" s="48"/>
      <c r="PU48" s="48"/>
      <c r="PV48" s="48"/>
      <c r="PW48" s="48"/>
      <c r="PX48" s="48"/>
      <c r="PY48" s="48"/>
      <c r="PZ48" s="48"/>
      <c r="QA48" s="48"/>
      <c r="QB48" s="48"/>
      <c r="QC48" s="48"/>
      <c r="QD48" s="48"/>
      <c r="QE48" s="48"/>
      <c r="QF48" s="48"/>
      <c r="QG48" s="48"/>
      <c r="QH48" s="48"/>
      <c r="QI48" s="48"/>
      <c r="QJ48" s="48"/>
      <c r="QK48" s="48"/>
      <c r="QL48" s="48"/>
      <c r="QM48" s="48"/>
      <c r="QN48" s="48"/>
      <c r="QO48" s="48"/>
      <c r="QP48" s="48"/>
      <c r="QQ48" s="48"/>
      <c r="QR48" s="48"/>
      <c r="QS48" s="48"/>
      <c r="QT48" s="48"/>
      <c r="QU48" s="48"/>
      <c r="QV48" s="48"/>
      <c r="QW48" s="48"/>
      <c r="QX48" s="48"/>
      <c r="QY48" s="48"/>
      <c r="QZ48" s="48"/>
      <c r="RA48" s="48"/>
      <c r="RB48" s="48"/>
      <c r="RC48" s="48"/>
      <c r="RD48" s="48"/>
      <c r="RE48" s="48"/>
      <c r="RF48" s="48"/>
      <c r="RG48" s="48"/>
      <c r="RH48" s="48"/>
      <c r="RI48" s="48"/>
      <c r="RJ48" s="48"/>
      <c r="RK48" s="48"/>
      <c r="RL48" s="48"/>
      <c r="RM48" s="48"/>
      <c r="RN48" s="48"/>
      <c r="RO48" s="48"/>
      <c r="RP48" s="48"/>
      <c r="RQ48" s="48"/>
      <c r="RR48" s="48"/>
      <c r="RS48" s="48"/>
      <c r="RT48" s="48"/>
      <c r="RU48" s="48"/>
      <c r="RV48" s="48"/>
      <c r="RW48" s="48"/>
      <c r="RX48" s="48"/>
      <c r="RY48" s="48"/>
      <c r="RZ48" s="48"/>
      <c r="SA48" s="48"/>
      <c r="SB48" s="48"/>
      <c r="SC48" s="48"/>
      <c r="SD48" s="48"/>
      <c r="SE48" s="48"/>
      <c r="SF48" s="48"/>
      <c r="SG48" s="48"/>
      <c r="SH48" s="48"/>
      <c r="SI48" s="48"/>
      <c r="SJ48" s="48"/>
      <c r="SK48" s="48"/>
      <c r="SL48" s="48"/>
      <c r="SM48" s="48"/>
      <c r="SN48" s="48"/>
      <c r="SO48" s="48"/>
      <c r="SP48" s="48"/>
      <c r="SQ48" s="48"/>
      <c r="SR48" s="48"/>
      <c r="SS48" s="48"/>
      <c r="ST48" s="48"/>
      <c r="SU48" s="48"/>
      <c r="SV48" s="48"/>
      <c r="SW48" s="48"/>
      <c r="SX48" s="48"/>
      <c r="SY48" s="48"/>
      <c r="SZ48" s="48"/>
      <c r="TA48" s="48"/>
      <c r="TB48" s="48"/>
      <c r="TC48" s="48"/>
      <c r="TD48" s="48"/>
      <c r="TE48" s="48"/>
      <c r="TF48" s="48"/>
      <c r="TG48" s="48"/>
      <c r="TH48" s="48"/>
      <c r="TI48" s="48"/>
      <c r="TJ48" s="48"/>
      <c r="TK48" s="48"/>
      <c r="TL48" s="48"/>
      <c r="TM48" s="48"/>
      <c r="TN48" s="48"/>
      <c r="TO48" s="48"/>
      <c r="TP48" s="48"/>
      <c r="TQ48" s="48"/>
      <c r="TR48" s="48"/>
      <c r="TS48" s="48"/>
      <c r="TT48" s="48"/>
      <c r="TU48" s="48"/>
      <c r="TV48" s="48"/>
      <c r="TW48" s="48"/>
      <c r="TX48" s="48"/>
      <c r="TY48" s="48"/>
      <c r="TZ48" s="48"/>
      <c r="UA48" s="48"/>
      <c r="UB48" s="48"/>
      <c r="UC48" s="48"/>
      <c r="UD48" s="48"/>
      <c r="UE48" s="48"/>
      <c r="UF48" s="48"/>
      <c r="UG48" s="48"/>
      <c r="UH48" s="48"/>
      <c r="UI48" s="48"/>
      <c r="UJ48" s="48"/>
      <c r="UK48" s="48"/>
      <c r="UL48" s="48"/>
      <c r="UM48" s="48"/>
      <c r="UN48" s="48"/>
      <c r="UO48" s="48"/>
      <c r="UP48" s="48"/>
      <c r="UQ48" s="48"/>
      <c r="UR48" s="48"/>
      <c r="US48" s="48"/>
      <c r="UT48" s="48"/>
      <c r="UU48" s="48"/>
      <c r="UV48" s="48"/>
      <c r="UW48" s="48"/>
      <c r="UX48" s="48"/>
      <c r="UY48" s="48"/>
      <c r="UZ48" s="48"/>
      <c r="VA48" s="48"/>
      <c r="VB48" s="48"/>
      <c r="VC48" s="48"/>
      <c r="VD48" s="48"/>
      <c r="VE48" s="48"/>
      <c r="VF48" s="48"/>
      <c r="VG48" s="48"/>
      <c r="VH48" s="48"/>
      <c r="VI48" s="48"/>
      <c r="VJ48" s="48"/>
      <c r="VK48" s="48"/>
      <c r="VL48" s="48"/>
      <c r="VM48" s="48"/>
      <c r="VN48" s="48"/>
      <c r="VO48" s="48"/>
      <c r="VP48" s="48"/>
      <c r="VQ48" s="48"/>
      <c r="VR48" s="48"/>
      <c r="VS48" s="48"/>
      <c r="VT48" s="48"/>
      <c r="VU48" s="48"/>
      <c r="VV48" s="48"/>
      <c r="VW48" s="48"/>
      <c r="VX48" s="48"/>
      <c r="VY48" s="48"/>
      <c r="VZ48" s="48"/>
      <c r="WA48" s="48"/>
      <c r="WB48" s="48"/>
      <c r="WC48" s="48"/>
      <c r="WD48" s="48"/>
      <c r="WE48" s="48"/>
      <c r="WF48" s="48"/>
      <c r="WG48" s="48"/>
      <c r="WH48" s="48"/>
      <c r="WI48" s="48"/>
      <c r="WJ48" s="48"/>
      <c r="WK48" s="48"/>
      <c r="WL48" s="48"/>
      <c r="WM48" s="48"/>
      <c r="WN48" s="48"/>
      <c r="WO48" s="48"/>
      <c r="WP48" s="48"/>
      <c r="WQ48" s="48"/>
      <c r="WR48" s="48"/>
      <c r="WS48" s="48"/>
      <c r="WT48" s="48"/>
      <c r="WU48" s="48"/>
      <c r="WV48" s="48"/>
      <c r="WW48" s="48"/>
      <c r="WX48" s="48"/>
      <c r="WY48" s="48"/>
      <c r="WZ48" s="48"/>
      <c r="XA48" s="48"/>
      <c r="XB48" s="48"/>
      <c r="XC48" s="48"/>
      <c r="XD48" s="48"/>
      <c r="XE48" s="48"/>
      <c r="XF48" s="48"/>
      <c r="XG48" s="48"/>
      <c r="XH48" s="48"/>
      <c r="XI48" s="48"/>
      <c r="XJ48" s="48"/>
      <c r="XK48" s="48"/>
      <c r="XL48" s="48"/>
      <c r="XM48" s="48"/>
      <c r="XN48" s="48"/>
      <c r="XO48" s="48"/>
      <c r="XP48" s="48"/>
      <c r="XQ48" s="48"/>
      <c r="XR48" s="48"/>
      <c r="XS48" s="48"/>
      <c r="XT48" s="48"/>
      <c r="XU48" s="48"/>
      <c r="XV48" s="48"/>
      <c r="XW48" s="48"/>
      <c r="XX48" s="48"/>
      <c r="XY48" s="48"/>
      <c r="XZ48" s="48"/>
      <c r="YA48" s="48"/>
      <c r="YB48" s="48"/>
      <c r="YC48" s="48"/>
      <c r="YD48" s="48"/>
      <c r="YE48" s="48"/>
      <c r="YF48" s="48"/>
      <c r="YG48" s="48"/>
      <c r="YH48" s="48"/>
      <c r="YI48" s="48"/>
      <c r="YJ48" s="48"/>
      <c r="YK48" s="48"/>
      <c r="YL48" s="48"/>
      <c r="YM48" s="48"/>
      <c r="YN48" s="48"/>
      <c r="YO48" s="48"/>
      <c r="YP48" s="48"/>
      <c r="YQ48" s="48"/>
      <c r="YR48" s="48"/>
      <c r="YS48" s="48"/>
      <c r="YT48" s="48"/>
      <c r="YU48" s="48"/>
      <c r="YV48" s="48"/>
      <c r="YW48" s="48"/>
      <c r="YX48" s="48"/>
      <c r="YY48" s="48"/>
      <c r="YZ48" s="48"/>
      <c r="ZA48" s="48"/>
      <c r="ZB48" s="48"/>
      <c r="ZC48" s="48"/>
      <c r="ZD48" s="48"/>
      <c r="ZE48" s="48"/>
      <c r="ZF48" s="48"/>
      <c r="ZG48" s="48"/>
      <c r="ZH48" s="48"/>
      <c r="ZI48" s="48"/>
      <c r="ZJ48" s="48"/>
      <c r="ZK48" s="48"/>
      <c r="ZL48" s="48"/>
      <c r="ZM48" s="48"/>
      <c r="ZN48" s="48"/>
      <c r="ZO48" s="48"/>
      <c r="ZP48" s="48"/>
      <c r="ZQ48" s="48"/>
      <c r="ZR48" s="48"/>
      <c r="ZS48" s="48"/>
      <c r="ZT48" s="48"/>
      <c r="ZU48" s="48"/>
      <c r="ZV48" s="48"/>
      <c r="ZW48" s="48"/>
      <c r="ZX48" s="48"/>
      <c r="ZY48" s="48"/>
      <c r="ZZ48" s="48"/>
      <c r="AAA48" s="48"/>
      <c r="AAB48" s="48"/>
      <c r="AAC48" s="48"/>
      <c r="AAD48" s="48"/>
      <c r="AAE48" s="48"/>
      <c r="AAF48" s="48"/>
      <c r="AAG48" s="48"/>
      <c r="AAH48" s="48"/>
      <c r="AAI48" s="48"/>
      <c r="AAJ48" s="48"/>
      <c r="AAK48" s="48"/>
      <c r="AAL48" s="48"/>
      <c r="AAM48" s="48"/>
      <c r="AAN48" s="48"/>
      <c r="AAO48" s="48"/>
      <c r="AAP48" s="48"/>
      <c r="AAQ48" s="48"/>
      <c r="AAR48" s="48"/>
      <c r="AAS48" s="48"/>
      <c r="AAT48" s="48"/>
      <c r="AAU48" s="48"/>
      <c r="AAV48" s="48"/>
      <c r="AAW48" s="48"/>
      <c r="AAX48" s="48"/>
      <c r="AAY48" s="48"/>
      <c r="AAZ48" s="48"/>
      <c r="ABA48" s="48"/>
      <c r="ABB48" s="48"/>
      <c r="ABC48" s="48"/>
      <c r="ABD48" s="48"/>
      <c r="ABE48" s="48"/>
      <c r="ABF48" s="48"/>
      <c r="ABG48" s="48"/>
      <c r="ABH48" s="48"/>
      <c r="ABI48" s="48"/>
      <c r="ABJ48" s="48"/>
      <c r="ABK48" s="48"/>
      <c r="ABL48" s="48"/>
      <c r="ABM48" s="48"/>
      <c r="ABN48" s="48"/>
      <c r="ABO48" s="48"/>
      <c r="ABP48" s="48"/>
      <c r="ABQ48" s="48"/>
      <c r="ABR48" s="48"/>
      <c r="ABS48" s="48"/>
      <c r="ABT48" s="48"/>
      <c r="ABU48" s="48"/>
      <c r="ABV48" s="48"/>
      <c r="ABW48" s="48"/>
      <c r="ABX48" s="48"/>
      <c r="ABY48" s="48"/>
      <c r="ABZ48" s="48"/>
      <c r="ACA48" s="48"/>
      <c r="ACB48" s="48"/>
    </row>
    <row r="49" spans="1:756" ht="15.6" customHeight="1">
      <c r="A49" s="675" t="s">
        <v>10627</v>
      </c>
      <c r="B49" s="749" t="s">
        <v>421</v>
      </c>
      <c r="C49" s="520">
        <v>107984056</v>
      </c>
      <c r="D49" s="543" t="s">
        <v>13860</v>
      </c>
      <c r="E49" s="1193">
        <v>1</v>
      </c>
      <c r="F49" s="1498"/>
      <c r="G49" s="542">
        <v>5.88</v>
      </c>
      <c r="H49" s="342">
        <f>IF(G49="","",G49-G49*COMPASS!$U$41)</f>
        <v>5.88</v>
      </c>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48"/>
      <c r="CA49" s="48"/>
      <c r="CB49" s="48"/>
      <c r="CC49" s="48"/>
      <c r="CD49" s="48"/>
      <c r="CE49" s="48"/>
      <c r="CF49" s="48"/>
      <c r="CG49" s="48"/>
      <c r="CH49" s="48"/>
      <c r="CI49" s="48"/>
      <c r="CJ49" s="48"/>
      <c r="CK49" s="48"/>
      <c r="CL49" s="48"/>
      <c r="CM49" s="48"/>
      <c r="CN49" s="48"/>
      <c r="CO49" s="48"/>
      <c r="CP49" s="48"/>
      <c r="CQ49" s="48"/>
      <c r="CR49" s="48"/>
      <c r="CS49" s="48"/>
      <c r="CT49" s="48"/>
      <c r="CU49" s="48"/>
      <c r="CV49" s="48"/>
      <c r="CW49" s="48"/>
      <c r="CX49" s="48"/>
      <c r="CY49" s="48"/>
      <c r="CZ49" s="48"/>
      <c r="DA49" s="48"/>
      <c r="DB49" s="48"/>
      <c r="DC49" s="48"/>
      <c r="DD49" s="48"/>
      <c r="DE49" s="48"/>
      <c r="DF49" s="48"/>
      <c r="DG49" s="48"/>
      <c r="DH49" s="48"/>
      <c r="DI49" s="48"/>
      <c r="DJ49" s="48"/>
      <c r="DK49" s="48"/>
      <c r="DL49" s="48"/>
      <c r="DM49" s="48"/>
      <c r="DN49" s="48"/>
      <c r="DO49" s="48"/>
      <c r="DP49" s="48"/>
      <c r="DQ49" s="48"/>
      <c r="DR49" s="48"/>
      <c r="DS49" s="48"/>
      <c r="DT49" s="48"/>
      <c r="DU49" s="48"/>
      <c r="DV49" s="48"/>
      <c r="DW49" s="48"/>
      <c r="DX49" s="48"/>
      <c r="DY49" s="48"/>
      <c r="DZ49" s="48"/>
      <c r="EA49" s="48"/>
      <c r="EB49" s="48"/>
      <c r="EC49" s="48"/>
      <c r="ED49" s="48"/>
      <c r="EE49" s="48"/>
      <c r="EF49" s="48"/>
      <c r="EG49" s="48"/>
      <c r="EH49" s="48"/>
      <c r="EI49" s="48"/>
      <c r="EJ49" s="48"/>
      <c r="EK49" s="48"/>
      <c r="EL49" s="48"/>
      <c r="EM49" s="48"/>
      <c r="EN49" s="48"/>
      <c r="EO49" s="48"/>
      <c r="EP49" s="48"/>
      <c r="EQ49" s="48"/>
      <c r="ER49" s="48"/>
      <c r="ES49" s="48"/>
      <c r="ET49" s="48"/>
      <c r="EU49" s="48"/>
      <c r="EV49" s="48"/>
      <c r="EW49" s="48"/>
      <c r="EX49" s="48"/>
      <c r="EY49" s="48"/>
      <c r="EZ49" s="48"/>
      <c r="FA49" s="48"/>
      <c r="FB49" s="48"/>
      <c r="FC49" s="48"/>
      <c r="FD49" s="48"/>
      <c r="FE49" s="48"/>
      <c r="FF49" s="48"/>
      <c r="FG49" s="48"/>
      <c r="FH49" s="48"/>
      <c r="FI49" s="48"/>
      <c r="FJ49" s="48"/>
      <c r="FK49" s="48"/>
      <c r="FL49" s="48"/>
      <c r="FM49" s="48"/>
      <c r="FN49" s="48"/>
      <c r="FO49" s="48"/>
      <c r="FP49" s="48"/>
      <c r="FQ49" s="48"/>
      <c r="FR49" s="48"/>
      <c r="FS49" s="48"/>
      <c r="FT49" s="48"/>
      <c r="FU49" s="48"/>
      <c r="FV49" s="48"/>
      <c r="FW49" s="48"/>
      <c r="FX49" s="48"/>
      <c r="FY49" s="48"/>
      <c r="FZ49" s="48"/>
      <c r="GA49" s="48"/>
      <c r="GB49" s="48"/>
      <c r="GC49" s="48"/>
      <c r="GD49" s="48"/>
      <c r="GE49" s="48"/>
      <c r="GF49" s="48"/>
      <c r="GG49" s="48"/>
      <c r="GH49" s="48"/>
      <c r="GI49" s="48"/>
      <c r="GJ49" s="48"/>
      <c r="GK49" s="48"/>
      <c r="GL49" s="48"/>
      <c r="GM49" s="48"/>
      <c r="GN49" s="48"/>
      <c r="GO49" s="48"/>
      <c r="GP49" s="48"/>
      <c r="GQ49" s="48"/>
      <c r="GR49" s="48"/>
      <c r="GS49" s="48"/>
      <c r="GT49" s="48"/>
      <c r="GU49" s="48"/>
      <c r="GV49" s="48"/>
      <c r="GW49" s="48"/>
      <c r="GX49" s="48"/>
      <c r="GY49" s="48"/>
      <c r="GZ49" s="48"/>
      <c r="HA49" s="48"/>
      <c r="HB49" s="48"/>
      <c r="HC49" s="48"/>
      <c r="HD49" s="48"/>
      <c r="HE49" s="48"/>
      <c r="HF49" s="48"/>
      <c r="HG49" s="48"/>
      <c r="HH49" s="48"/>
      <c r="HI49" s="48"/>
      <c r="HJ49" s="48"/>
      <c r="HK49" s="48"/>
      <c r="HL49" s="48"/>
      <c r="HM49" s="48"/>
      <c r="HN49" s="48"/>
      <c r="HO49" s="48"/>
      <c r="HP49" s="48"/>
      <c r="HQ49" s="48"/>
      <c r="HR49" s="48"/>
      <c r="HS49" s="48"/>
      <c r="HT49" s="48"/>
      <c r="HU49" s="48"/>
      <c r="HV49" s="48"/>
      <c r="HW49" s="48"/>
      <c r="HX49" s="48"/>
      <c r="HY49" s="48"/>
      <c r="HZ49" s="48"/>
      <c r="IA49" s="48"/>
      <c r="IB49" s="48"/>
      <c r="IC49" s="48"/>
      <c r="ID49" s="48"/>
      <c r="IE49" s="48"/>
      <c r="IF49" s="48"/>
      <c r="IG49" s="48"/>
      <c r="IH49" s="48"/>
      <c r="II49" s="48"/>
      <c r="IJ49" s="48"/>
      <c r="IK49" s="48"/>
      <c r="IL49" s="48"/>
      <c r="IM49" s="48"/>
      <c r="IN49" s="48"/>
      <c r="IO49" s="48"/>
      <c r="IP49" s="48"/>
      <c r="IQ49" s="48"/>
      <c r="IR49" s="48"/>
      <c r="IS49" s="48"/>
      <c r="IT49" s="48"/>
      <c r="IU49" s="48"/>
      <c r="IV49" s="48"/>
      <c r="IW49" s="48"/>
      <c r="IX49" s="48"/>
      <c r="IY49" s="48"/>
      <c r="IZ49" s="48"/>
      <c r="JA49" s="48"/>
      <c r="JB49" s="48"/>
      <c r="JC49" s="48"/>
      <c r="JD49" s="48"/>
      <c r="JE49" s="48"/>
      <c r="JF49" s="48"/>
      <c r="JG49" s="48"/>
      <c r="JH49" s="48"/>
      <c r="JI49" s="48"/>
      <c r="JJ49" s="48"/>
      <c r="JK49" s="48"/>
      <c r="JL49" s="48"/>
      <c r="JM49" s="48"/>
      <c r="JN49" s="48"/>
      <c r="JO49" s="48"/>
      <c r="JP49" s="48"/>
      <c r="JQ49" s="48"/>
      <c r="JR49" s="48"/>
      <c r="JS49" s="48"/>
      <c r="JT49" s="48"/>
      <c r="JU49" s="48"/>
      <c r="JV49" s="48"/>
      <c r="JW49" s="48"/>
      <c r="JX49" s="48"/>
      <c r="JY49" s="48"/>
      <c r="JZ49" s="48"/>
      <c r="KA49" s="48"/>
      <c r="KB49" s="48"/>
      <c r="KC49" s="48"/>
      <c r="KD49" s="48"/>
      <c r="KE49" s="48"/>
      <c r="KF49" s="48"/>
      <c r="KG49" s="48"/>
      <c r="KH49" s="48"/>
      <c r="KI49" s="48"/>
      <c r="KJ49" s="48"/>
      <c r="KK49" s="48"/>
      <c r="KL49" s="48"/>
      <c r="KM49" s="48"/>
      <c r="KN49" s="48"/>
      <c r="KO49" s="48"/>
      <c r="KP49" s="48"/>
      <c r="KQ49" s="48"/>
      <c r="KR49" s="48"/>
      <c r="KS49" s="48"/>
      <c r="KT49" s="48"/>
      <c r="KU49" s="48"/>
      <c r="KV49" s="48"/>
      <c r="KW49" s="48"/>
      <c r="KX49" s="48"/>
      <c r="KY49" s="48"/>
      <c r="KZ49" s="48"/>
      <c r="LA49" s="48"/>
      <c r="LB49" s="48"/>
      <c r="LC49" s="48"/>
      <c r="LD49" s="48"/>
      <c r="LE49" s="48"/>
      <c r="LF49" s="48"/>
      <c r="LG49" s="48"/>
      <c r="LH49" s="48"/>
      <c r="LI49" s="48"/>
      <c r="LJ49" s="48"/>
      <c r="LK49" s="48"/>
      <c r="LL49" s="48"/>
      <c r="LM49" s="48"/>
      <c r="LN49" s="48"/>
      <c r="LO49" s="48"/>
      <c r="LP49" s="48"/>
      <c r="LQ49" s="48"/>
      <c r="LR49" s="48"/>
      <c r="LS49" s="48"/>
      <c r="LT49" s="48"/>
      <c r="LU49" s="48"/>
      <c r="LV49" s="48"/>
      <c r="LW49" s="48"/>
      <c r="LX49" s="48"/>
      <c r="LY49" s="48"/>
      <c r="LZ49" s="48"/>
      <c r="MA49" s="48"/>
      <c r="MB49" s="48"/>
      <c r="MC49" s="48"/>
      <c r="MD49" s="48"/>
      <c r="ME49" s="48"/>
      <c r="MF49" s="48"/>
      <c r="MG49" s="48"/>
      <c r="MH49" s="48"/>
      <c r="MI49" s="48"/>
      <c r="MJ49" s="48"/>
      <c r="MK49" s="48"/>
      <c r="ML49" s="48"/>
      <c r="MM49" s="48"/>
      <c r="MN49" s="48"/>
      <c r="MO49" s="48"/>
      <c r="MP49" s="48"/>
      <c r="MQ49" s="48"/>
      <c r="MR49" s="48"/>
      <c r="MS49" s="48"/>
      <c r="MT49" s="48"/>
      <c r="MU49" s="48"/>
      <c r="MV49" s="48"/>
      <c r="MW49" s="48"/>
      <c r="MX49" s="48"/>
      <c r="MY49" s="48"/>
      <c r="MZ49" s="48"/>
      <c r="NA49" s="48"/>
      <c r="NB49" s="48"/>
      <c r="NC49" s="48"/>
      <c r="ND49" s="48"/>
      <c r="NE49" s="48"/>
      <c r="NF49" s="48"/>
      <c r="NG49" s="48"/>
      <c r="NH49" s="48"/>
      <c r="NI49" s="48"/>
      <c r="NJ49" s="48"/>
      <c r="NK49" s="48"/>
      <c r="NL49" s="48"/>
      <c r="NM49" s="48"/>
      <c r="NN49" s="48"/>
      <c r="NO49" s="48"/>
      <c r="NP49" s="48"/>
      <c r="NQ49" s="48"/>
      <c r="NR49" s="48"/>
      <c r="NS49" s="48"/>
      <c r="NT49" s="48"/>
      <c r="NU49" s="48"/>
      <c r="NV49" s="48"/>
      <c r="NW49" s="48"/>
      <c r="NX49" s="48"/>
      <c r="NY49" s="48"/>
      <c r="NZ49" s="48"/>
      <c r="OA49" s="48"/>
      <c r="OB49" s="48"/>
      <c r="OC49" s="48"/>
      <c r="OD49" s="48"/>
      <c r="OE49" s="48"/>
      <c r="OF49" s="48"/>
      <c r="OG49" s="48"/>
      <c r="OH49" s="48"/>
      <c r="OI49" s="48"/>
      <c r="OJ49" s="48"/>
      <c r="OK49" s="48"/>
      <c r="OL49" s="48"/>
      <c r="OM49" s="48"/>
      <c r="ON49" s="48"/>
      <c r="OO49" s="48"/>
      <c r="OP49" s="48"/>
      <c r="OQ49" s="48"/>
      <c r="OR49" s="48"/>
      <c r="OS49" s="48"/>
      <c r="OT49" s="48"/>
      <c r="OU49" s="48"/>
      <c r="OV49" s="48"/>
      <c r="OW49" s="48"/>
      <c r="OX49" s="48"/>
      <c r="OY49" s="48"/>
      <c r="OZ49" s="48"/>
      <c r="PA49" s="48"/>
      <c r="PB49" s="48"/>
      <c r="PC49" s="48"/>
      <c r="PD49" s="48"/>
      <c r="PE49" s="48"/>
      <c r="PF49" s="48"/>
      <c r="PG49" s="48"/>
      <c r="PH49" s="48"/>
      <c r="PI49" s="48"/>
      <c r="PJ49" s="48"/>
      <c r="PK49" s="48"/>
      <c r="PL49" s="48"/>
      <c r="PM49" s="48"/>
      <c r="PN49" s="48"/>
      <c r="PO49" s="48"/>
      <c r="PP49" s="48"/>
      <c r="PQ49" s="48"/>
      <c r="PR49" s="48"/>
      <c r="PS49" s="48"/>
      <c r="PT49" s="48"/>
      <c r="PU49" s="48"/>
      <c r="PV49" s="48"/>
      <c r="PW49" s="48"/>
      <c r="PX49" s="48"/>
      <c r="PY49" s="48"/>
      <c r="PZ49" s="48"/>
      <c r="QA49" s="48"/>
      <c r="QB49" s="48"/>
      <c r="QC49" s="48"/>
      <c r="QD49" s="48"/>
      <c r="QE49" s="48"/>
      <c r="QF49" s="48"/>
      <c r="QG49" s="48"/>
      <c r="QH49" s="48"/>
      <c r="QI49" s="48"/>
      <c r="QJ49" s="48"/>
      <c r="QK49" s="48"/>
      <c r="QL49" s="48"/>
      <c r="QM49" s="48"/>
      <c r="QN49" s="48"/>
      <c r="QO49" s="48"/>
      <c r="QP49" s="48"/>
      <c r="QQ49" s="48"/>
      <c r="QR49" s="48"/>
      <c r="QS49" s="48"/>
      <c r="QT49" s="48"/>
      <c r="QU49" s="48"/>
      <c r="QV49" s="48"/>
      <c r="QW49" s="48"/>
      <c r="QX49" s="48"/>
      <c r="QY49" s="48"/>
      <c r="QZ49" s="48"/>
      <c r="RA49" s="48"/>
      <c r="RB49" s="48"/>
      <c r="RC49" s="48"/>
      <c r="RD49" s="48"/>
      <c r="RE49" s="48"/>
      <c r="RF49" s="48"/>
      <c r="RG49" s="48"/>
      <c r="RH49" s="48"/>
      <c r="RI49" s="48"/>
      <c r="RJ49" s="48"/>
      <c r="RK49" s="48"/>
      <c r="RL49" s="48"/>
      <c r="RM49" s="48"/>
      <c r="RN49" s="48"/>
      <c r="RO49" s="48"/>
      <c r="RP49" s="48"/>
      <c r="RQ49" s="48"/>
      <c r="RR49" s="48"/>
      <c r="RS49" s="48"/>
      <c r="RT49" s="48"/>
      <c r="RU49" s="48"/>
      <c r="RV49" s="48"/>
      <c r="RW49" s="48"/>
      <c r="RX49" s="48"/>
      <c r="RY49" s="48"/>
      <c r="RZ49" s="48"/>
      <c r="SA49" s="48"/>
      <c r="SB49" s="48"/>
      <c r="SC49" s="48"/>
      <c r="SD49" s="48"/>
      <c r="SE49" s="48"/>
      <c r="SF49" s="48"/>
      <c r="SG49" s="48"/>
      <c r="SH49" s="48"/>
      <c r="SI49" s="48"/>
      <c r="SJ49" s="48"/>
      <c r="SK49" s="48"/>
      <c r="SL49" s="48"/>
      <c r="SM49" s="48"/>
      <c r="SN49" s="48"/>
      <c r="SO49" s="48"/>
      <c r="SP49" s="48"/>
      <c r="SQ49" s="48"/>
      <c r="SR49" s="48"/>
      <c r="SS49" s="48"/>
      <c r="ST49" s="48"/>
      <c r="SU49" s="48"/>
      <c r="SV49" s="48"/>
      <c r="SW49" s="48"/>
      <c r="SX49" s="48"/>
      <c r="SY49" s="48"/>
      <c r="SZ49" s="48"/>
      <c r="TA49" s="48"/>
      <c r="TB49" s="48"/>
      <c r="TC49" s="48"/>
      <c r="TD49" s="48"/>
      <c r="TE49" s="48"/>
      <c r="TF49" s="48"/>
      <c r="TG49" s="48"/>
      <c r="TH49" s="48"/>
      <c r="TI49" s="48"/>
      <c r="TJ49" s="48"/>
      <c r="TK49" s="48"/>
      <c r="TL49" s="48"/>
      <c r="TM49" s="48"/>
      <c r="TN49" s="48"/>
      <c r="TO49" s="48"/>
      <c r="TP49" s="48"/>
      <c r="TQ49" s="48"/>
      <c r="TR49" s="48"/>
      <c r="TS49" s="48"/>
      <c r="TT49" s="48"/>
      <c r="TU49" s="48"/>
      <c r="TV49" s="48"/>
      <c r="TW49" s="48"/>
      <c r="TX49" s="48"/>
      <c r="TY49" s="48"/>
      <c r="TZ49" s="48"/>
      <c r="UA49" s="48"/>
      <c r="UB49" s="48"/>
      <c r="UC49" s="48"/>
      <c r="UD49" s="48"/>
      <c r="UE49" s="48"/>
      <c r="UF49" s="48"/>
      <c r="UG49" s="48"/>
      <c r="UH49" s="48"/>
      <c r="UI49" s="48"/>
      <c r="UJ49" s="48"/>
      <c r="UK49" s="48"/>
      <c r="UL49" s="48"/>
      <c r="UM49" s="48"/>
      <c r="UN49" s="48"/>
      <c r="UO49" s="48"/>
      <c r="UP49" s="48"/>
      <c r="UQ49" s="48"/>
      <c r="UR49" s="48"/>
      <c r="US49" s="48"/>
      <c r="UT49" s="48"/>
      <c r="UU49" s="48"/>
      <c r="UV49" s="48"/>
      <c r="UW49" s="48"/>
      <c r="UX49" s="48"/>
      <c r="UY49" s="48"/>
      <c r="UZ49" s="48"/>
      <c r="VA49" s="48"/>
      <c r="VB49" s="48"/>
      <c r="VC49" s="48"/>
      <c r="VD49" s="48"/>
      <c r="VE49" s="48"/>
      <c r="VF49" s="48"/>
      <c r="VG49" s="48"/>
      <c r="VH49" s="48"/>
      <c r="VI49" s="48"/>
      <c r="VJ49" s="48"/>
      <c r="VK49" s="48"/>
      <c r="VL49" s="48"/>
      <c r="VM49" s="48"/>
      <c r="VN49" s="48"/>
      <c r="VO49" s="48"/>
      <c r="VP49" s="48"/>
      <c r="VQ49" s="48"/>
      <c r="VR49" s="48"/>
      <c r="VS49" s="48"/>
      <c r="VT49" s="48"/>
      <c r="VU49" s="48"/>
      <c r="VV49" s="48"/>
      <c r="VW49" s="48"/>
      <c r="VX49" s="48"/>
      <c r="VY49" s="48"/>
      <c r="VZ49" s="48"/>
      <c r="WA49" s="48"/>
      <c r="WB49" s="48"/>
      <c r="WC49" s="48"/>
      <c r="WD49" s="48"/>
      <c r="WE49" s="48"/>
      <c r="WF49" s="48"/>
      <c r="WG49" s="48"/>
      <c r="WH49" s="48"/>
      <c r="WI49" s="48"/>
      <c r="WJ49" s="48"/>
      <c r="WK49" s="48"/>
      <c r="WL49" s="48"/>
      <c r="WM49" s="48"/>
      <c r="WN49" s="48"/>
      <c r="WO49" s="48"/>
      <c r="WP49" s="48"/>
      <c r="WQ49" s="48"/>
      <c r="WR49" s="48"/>
      <c r="WS49" s="48"/>
      <c r="WT49" s="48"/>
      <c r="WU49" s="48"/>
      <c r="WV49" s="48"/>
      <c r="WW49" s="48"/>
      <c r="WX49" s="48"/>
      <c r="WY49" s="48"/>
      <c r="WZ49" s="48"/>
      <c r="XA49" s="48"/>
      <c r="XB49" s="48"/>
      <c r="XC49" s="48"/>
      <c r="XD49" s="48"/>
      <c r="XE49" s="48"/>
      <c r="XF49" s="48"/>
      <c r="XG49" s="48"/>
      <c r="XH49" s="48"/>
      <c r="XI49" s="48"/>
      <c r="XJ49" s="48"/>
      <c r="XK49" s="48"/>
      <c r="XL49" s="48"/>
      <c r="XM49" s="48"/>
      <c r="XN49" s="48"/>
      <c r="XO49" s="48"/>
      <c r="XP49" s="48"/>
      <c r="XQ49" s="48"/>
      <c r="XR49" s="48"/>
      <c r="XS49" s="48"/>
      <c r="XT49" s="48"/>
      <c r="XU49" s="48"/>
      <c r="XV49" s="48"/>
      <c r="XW49" s="48"/>
      <c r="XX49" s="48"/>
      <c r="XY49" s="48"/>
      <c r="XZ49" s="48"/>
      <c r="YA49" s="48"/>
      <c r="YB49" s="48"/>
      <c r="YC49" s="48"/>
      <c r="YD49" s="48"/>
      <c r="YE49" s="48"/>
      <c r="YF49" s="48"/>
      <c r="YG49" s="48"/>
      <c r="YH49" s="48"/>
      <c r="YI49" s="48"/>
      <c r="YJ49" s="48"/>
      <c r="YK49" s="48"/>
      <c r="YL49" s="48"/>
      <c r="YM49" s="48"/>
      <c r="YN49" s="48"/>
      <c r="YO49" s="48"/>
      <c r="YP49" s="48"/>
      <c r="YQ49" s="48"/>
      <c r="YR49" s="48"/>
      <c r="YS49" s="48"/>
      <c r="YT49" s="48"/>
      <c r="YU49" s="48"/>
      <c r="YV49" s="48"/>
      <c r="YW49" s="48"/>
      <c r="YX49" s="48"/>
      <c r="YY49" s="48"/>
      <c r="YZ49" s="48"/>
      <c r="ZA49" s="48"/>
      <c r="ZB49" s="48"/>
      <c r="ZC49" s="48"/>
      <c r="ZD49" s="48"/>
      <c r="ZE49" s="48"/>
      <c r="ZF49" s="48"/>
      <c r="ZG49" s="48"/>
      <c r="ZH49" s="48"/>
      <c r="ZI49" s="48"/>
      <c r="ZJ49" s="48"/>
      <c r="ZK49" s="48"/>
      <c r="ZL49" s="48"/>
      <c r="ZM49" s="48"/>
      <c r="ZN49" s="48"/>
      <c r="ZO49" s="48"/>
      <c r="ZP49" s="48"/>
      <c r="ZQ49" s="48"/>
      <c r="ZR49" s="48"/>
      <c r="ZS49" s="48"/>
      <c r="ZT49" s="48"/>
      <c r="ZU49" s="48"/>
      <c r="ZV49" s="48"/>
      <c r="ZW49" s="48"/>
      <c r="ZX49" s="48"/>
      <c r="ZY49" s="48"/>
      <c r="ZZ49" s="48"/>
      <c r="AAA49" s="48"/>
      <c r="AAB49" s="48"/>
      <c r="AAC49" s="48"/>
      <c r="AAD49" s="48"/>
      <c r="AAE49" s="48"/>
      <c r="AAF49" s="48"/>
      <c r="AAG49" s="48"/>
      <c r="AAH49" s="48"/>
      <c r="AAI49" s="48"/>
      <c r="AAJ49" s="48"/>
      <c r="AAK49" s="48"/>
      <c r="AAL49" s="48"/>
      <c r="AAM49" s="48"/>
      <c r="AAN49" s="48"/>
      <c r="AAO49" s="48"/>
      <c r="AAP49" s="48"/>
      <c r="AAQ49" s="48"/>
      <c r="AAR49" s="48"/>
      <c r="AAS49" s="48"/>
      <c r="AAT49" s="48"/>
      <c r="AAU49" s="48"/>
      <c r="AAV49" s="48"/>
      <c r="AAW49" s="48"/>
      <c r="AAX49" s="48"/>
      <c r="AAY49" s="48"/>
      <c r="AAZ49" s="48"/>
      <c r="ABA49" s="48"/>
      <c r="ABB49" s="48"/>
      <c r="ABC49" s="48"/>
      <c r="ABD49" s="48"/>
      <c r="ABE49" s="48"/>
      <c r="ABF49" s="48"/>
      <c r="ABG49" s="48"/>
      <c r="ABH49" s="48"/>
      <c r="ABI49" s="48"/>
      <c r="ABJ49" s="48"/>
      <c r="ABK49" s="48"/>
      <c r="ABL49" s="48"/>
      <c r="ABM49" s="48"/>
      <c r="ABN49" s="48"/>
      <c r="ABO49" s="48"/>
      <c r="ABP49" s="48"/>
      <c r="ABQ49" s="48"/>
      <c r="ABR49" s="48"/>
      <c r="ABS49" s="48"/>
      <c r="ABT49" s="48"/>
      <c r="ABU49" s="48"/>
      <c r="ABV49" s="48"/>
      <c r="ABW49" s="48"/>
      <c r="ABX49" s="48"/>
      <c r="ABY49" s="48"/>
      <c r="ABZ49" s="48"/>
      <c r="ACA49" s="48"/>
      <c r="ACB49" s="48"/>
    </row>
    <row r="50" spans="1:756" ht="15.6" customHeight="1">
      <c r="A50" s="675" t="s">
        <v>10628</v>
      </c>
      <c r="B50" s="749" t="s">
        <v>421</v>
      </c>
      <c r="C50" s="520">
        <v>107952459</v>
      </c>
      <c r="D50" s="543" t="s">
        <v>13861</v>
      </c>
      <c r="E50" s="1193">
        <v>10</v>
      </c>
      <c r="F50" s="1498"/>
      <c r="G50" s="542">
        <v>9.629999999999999</v>
      </c>
      <c r="H50" s="342">
        <f>IF(G50="","",G50-G50*COMPASS!$U$41)</f>
        <v>9.629999999999999</v>
      </c>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c r="BS50" s="48"/>
      <c r="BT50" s="48"/>
      <c r="BU50" s="48"/>
      <c r="BV50" s="48"/>
      <c r="BW50" s="48"/>
      <c r="BX50" s="48"/>
      <c r="BY50" s="48"/>
      <c r="BZ50" s="48"/>
      <c r="CA50" s="48"/>
      <c r="CB50" s="48"/>
      <c r="CC50" s="48"/>
      <c r="CD50" s="48"/>
      <c r="CE50" s="48"/>
      <c r="CF50" s="48"/>
      <c r="CG50" s="48"/>
      <c r="CH50" s="48"/>
      <c r="CI50" s="48"/>
      <c r="CJ50" s="48"/>
      <c r="CK50" s="48"/>
      <c r="CL50" s="48"/>
      <c r="CM50" s="48"/>
      <c r="CN50" s="48"/>
      <c r="CO50" s="48"/>
      <c r="CP50" s="48"/>
      <c r="CQ50" s="48"/>
      <c r="CR50" s="48"/>
      <c r="CS50" s="48"/>
      <c r="CT50" s="48"/>
      <c r="CU50" s="48"/>
      <c r="CV50" s="48"/>
      <c r="CW50" s="48"/>
      <c r="CX50" s="48"/>
      <c r="CY50" s="48"/>
      <c r="CZ50" s="48"/>
      <c r="DA50" s="48"/>
      <c r="DB50" s="48"/>
      <c r="DC50" s="48"/>
      <c r="DD50" s="48"/>
      <c r="DE50" s="48"/>
      <c r="DF50" s="48"/>
      <c r="DG50" s="48"/>
      <c r="DH50" s="48"/>
      <c r="DI50" s="48"/>
      <c r="DJ50" s="48"/>
      <c r="DK50" s="48"/>
      <c r="DL50" s="48"/>
      <c r="DM50" s="48"/>
      <c r="DN50" s="48"/>
      <c r="DO50" s="48"/>
      <c r="DP50" s="48"/>
      <c r="DQ50" s="48"/>
      <c r="DR50" s="48"/>
      <c r="DS50" s="48"/>
      <c r="DT50" s="48"/>
      <c r="DU50" s="48"/>
      <c r="DV50" s="48"/>
      <c r="DW50" s="48"/>
      <c r="DX50" s="48"/>
      <c r="DY50" s="48"/>
      <c r="DZ50" s="48"/>
      <c r="EA50" s="48"/>
      <c r="EB50" s="48"/>
      <c r="EC50" s="48"/>
      <c r="ED50" s="48"/>
      <c r="EE50" s="48"/>
      <c r="EF50" s="48"/>
      <c r="EG50" s="48"/>
      <c r="EH50" s="48"/>
      <c r="EI50" s="48"/>
      <c r="EJ50" s="48"/>
      <c r="EK50" s="48"/>
      <c r="EL50" s="48"/>
      <c r="EM50" s="48"/>
      <c r="EN50" s="48"/>
      <c r="EO50" s="48"/>
      <c r="EP50" s="48"/>
      <c r="EQ50" s="48"/>
      <c r="ER50" s="48"/>
      <c r="ES50" s="48"/>
      <c r="ET50" s="48"/>
      <c r="EU50" s="48"/>
      <c r="EV50" s="48"/>
      <c r="EW50" s="48"/>
      <c r="EX50" s="48"/>
      <c r="EY50" s="48"/>
      <c r="EZ50" s="48"/>
      <c r="FA50" s="48"/>
      <c r="FB50" s="48"/>
      <c r="FC50" s="48"/>
      <c r="FD50" s="48"/>
      <c r="FE50" s="48"/>
      <c r="FF50" s="48"/>
      <c r="FG50" s="48"/>
      <c r="FH50" s="48"/>
      <c r="FI50" s="48"/>
      <c r="FJ50" s="48"/>
      <c r="FK50" s="48"/>
      <c r="FL50" s="48"/>
      <c r="FM50" s="48"/>
      <c r="FN50" s="48"/>
      <c r="FO50" s="48"/>
      <c r="FP50" s="48"/>
      <c r="FQ50" s="48"/>
      <c r="FR50" s="48"/>
      <c r="FS50" s="48"/>
      <c r="FT50" s="48"/>
      <c r="FU50" s="48"/>
      <c r="FV50" s="48"/>
      <c r="FW50" s="48"/>
      <c r="FX50" s="48"/>
      <c r="FY50" s="48"/>
      <c r="FZ50" s="48"/>
      <c r="GA50" s="48"/>
      <c r="GB50" s="48"/>
      <c r="GC50" s="48"/>
      <c r="GD50" s="48"/>
      <c r="GE50" s="48"/>
      <c r="GF50" s="48"/>
      <c r="GG50" s="48"/>
      <c r="GH50" s="48"/>
      <c r="GI50" s="48"/>
      <c r="GJ50" s="48"/>
      <c r="GK50" s="48"/>
      <c r="GL50" s="48"/>
      <c r="GM50" s="48"/>
      <c r="GN50" s="48"/>
      <c r="GO50" s="48"/>
      <c r="GP50" s="48"/>
      <c r="GQ50" s="48"/>
      <c r="GR50" s="48"/>
      <c r="GS50" s="48"/>
      <c r="GT50" s="48"/>
      <c r="GU50" s="48"/>
      <c r="GV50" s="48"/>
      <c r="GW50" s="48"/>
      <c r="GX50" s="48"/>
      <c r="GY50" s="48"/>
      <c r="GZ50" s="48"/>
      <c r="HA50" s="48"/>
      <c r="HB50" s="48"/>
      <c r="HC50" s="48"/>
      <c r="HD50" s="48"/>
      <c r="HE50" s="48"/>
      <c r="HF50" s="48"/>
      <c r="HG50" s="48"/>
      <c r="HH50" s="48"/>
      <c r="HI50" s="48"/>
      <c r="HJ50" s="48"/>
      <c r="HK50" s="48"/>
      <c r="HL50" s="48"/>
      <c r="HM50" s="48"/>
      <c r="HN50" s="48"/>
      <c r="HO50" s="48"/>
      <c r="HP50" s="48"/>
      <c r="HQ50" s="48"/>
      <c r="HR50" s="48"/>
      <c r="HS50" s="48"/>
      <c r="HT50" s="48"/>
      <c r="HU50" s="48"/>
      <c r="HV50" s="48"/>
      <c r="HW50" s="48"/>
      <c r="HX50" s="48"/>
      <c r="HY50" s="48"/>
      <c r="HZ50" s="48"/>
      <c r="IA50" s="48"/>
      <c r="IB50" s="48"/>
      <c r="IC50" s="48"/>
      <c r="ID50" s="48"/>
      <c r="IE50" s="48"/>
      <c r="IF50" s="48"/>
      <c r="IG50" s="48"/>
      <c r="IH50" s="48"/>
      <c r="II50" s="48"/>
      <c r="IJ50" s="48"/>
      <c r="IK50" s="48"/>
      <c r="IL50" s="48"/>
      <c r="IM50" s="48"/>
      <c r="IN50" s="48"/>
      <c r="IO50" s="48"/>
      <c r="IP50" s="48"/>
      <c r="IQ50" s="48"/>
      <c r="IR50" s="48"/>
      <c r="IS50" s="48"/>
      <c r="IT50" s="48"/>
      <c r="IU50" s="48"/>
      <c r="IV50" s="48"/>
      <c r="IW50" s="48"/>
      <c r="IX50" s="48"/>
      <c r="IY50" s="48"/>
      <c r="IZ50" s="48"/>
      <c r="JA50" s="48"/>
      <c r="JB50" s="48"/>
      <c r="JC50" s="48"/>
      <c r="JD50" s="48"/>
      <c r="JE50" s="48"/>
      <c r="JF50" s="48"/>
      <c r="JG50" s="48"/>
      <c r="JH50" s="48"/>
      <c r="JI50" s="48"/>
      <c r="JJ50" s="48"/>
      <c r="JK50" s="48"/>
      <c r="JL50" s="48"/>
      <c r="JM50" s="48"/>
      <c r="JN50" s="48"/>
      <c r="JO50" s="48"/>
      <c r="JP50" s="48"/>
      <c r="JQ50" s="48"/>
      <c r="JR50" s="48"/>
      <c r="JS50" s="48"/>
      <c r="JT50" s="48"/>
      <c r="JU50" s="48"/>
      <c r="JV50" s="48"/>
      <c r="JW50" s="48"/>
      <c r="JX50" s="48"/>
      <c r="JY50" s="48"/>
      <c r="JZ50" s="48"/>
      <c r="KA50" s="48"/>
      <c r="KB50" s="48"/>
      <c r="KC50" s="48"/>
      <c r="KD50" s="48"/>
      <c r="KE50" s="48"/>
      <c r="KF50" s="48"/>
      <c r="KG50" s="48"/>
      <c r="KH50" s="48"/>
      <c r="KI50" s="48"/>
      <c r="KJ50" s="48"/>
      <c r="KK50" s="48"/>
      <c r="KL50" s="48"/>
      <c r="KM50" s="48"/>
      <c r="KN50" s="48"/>
      <c r="KO50" s="48"/>
      <c r="KP50" s="48"/>
      <c r="KQ50" s="48"/>
      <c r="KR50" s="48"/>
      <c r="KS50" s="48"/>
      <c r="KT50" s="48"/>
      <c r="KU50" s="48"/>
      <c r="KV50" s="48"/>
      <c r="KW50" s="48"/>
      <c r="KX50" s="48"/>
      <c r="KY50" s="48"/>
      <c r="KZ50" s="48"/>
      <c r="LA50" s="48"/>
      <c r="LB50" s="48"/>
      <c r="LC50" s="48"/>
      <c r="LD50" s="48"/>
      <c r="LE50" s="48"/>
      <c r="LF50" s="48"/>
      <c r="LG50" s="48"/>
      <c r="LH50" s="48"/>
      <c r="LI50" s="48"/>
      <c r="LJ50" s="48"/>
      <c r="LK50" s="48"/>
      <c r="LL50" s="48"/>
      <c r="LM50" s="48"/>
      <c r="LN50" s="48"/>
      <c r="LO50" s="48"/>
      <c r="LP50" s="48"/>
      <c r="LQ50" s="48"/>
      <c r="LR50" s="48"/>
      <c r="LS50" s="48"/>
      <c r="LT50" s="48"/>
      <c r="LU50" s="48"/>
      <c r="LV50" s="48"/>
      <c r="LW50" s="48"/>
      <c r="LX50" s="48"/>
      <c r="LY50" s="48"/>
      <c r="LZ50" s="48"/>
      <c r="MA50" s="48"/>
      <c r="MB50" s="48"/>
      <c r="MC50" s="48"/>
      <c r="MD50" s="48"/>
      <c r="ME50" s="48"/>
      <c r="MF50" s="48"/>
      <c r="MG50" s="48"/>
      <c r="MH50" s="48"/>
      <c r="MI50" s="48"/>
      <c r="MJ50" s="48"/>
      <c r="MK50" s="48"/>
      <c r="ML50" s="48"/>
      <c r="MM50" s="48"/>
      <c r="MN50" s="48"/>
      <c r="MO50" s="48"/>
      <c r="MP50" s="48"/>
      <c r="MQ50" s="48"/>
      <c r="MR50" s="48"/>
      <c r="MS50" s="48"/>
      <c r="MT50" s="48"/>
      <c r="MU50" s="48"/>
      <c r="MV50" s="48"/>
      <c r="MW50" s="48"/>
      <c r="MX50" s="48"/>
      <c r="MY50" s="48"/>
      <c r="MZ50" s="48"/>
      <c r="NA50" s="48"/>
      <c r="NB50" s="48"/>
      <c r="NC50" s="48"/>
      <c r="ND50" s="48"/>
      <c r="NE50" s="48"/>
      <c r="NF50" s="48"/>
      <c r="NG50" s="48"/>
      <c r="NH50" s="48"/>
      <c r="NI50" s="48"/>
      <c r="NJ50" s="48"/>
      <c r="NK50" s="48"/>
      <c r="NL50" s="48"/>
      <c r="NM50" s="48"/>
      <c r="NN50" s="48"/>
      <c r="NO50" s="48"/>
      <c r="NP50" s="48"/>
      <c r="NQ50" s="48"/>
      <c r="NR50" s="48"/>
      <c r="NS50" s="48"/>
      <c r="NT50" s="48"/>
      <c r="NU50" s="48"/>
      <c r="NV50" s="48"/>
      <c r="NW50" s="48"/>
      <c r="NX50" s="48"/>
      <c r="NY50" s="48"/>
      <c r="NZ50" s="48"/>
      <c r="OA50" s="48"/>
      <c r="OB50" s="48"/>
      <c r="OC50" s="48"/>
      <c r="OD50" s="48"/>
      <c r="OE50" s="48"/>
      <c r="OF50" s="48"/>
      <c r="OG50" s="48"/>
      <c r="OH50" s="48"/>
      <c r="OI50" s="48"/>
      <c r="OJ50" s="48"/>
      <c r="OK50" s="48"/>
      <c r="OL50" s="48"/>
      <c r="OM50" s="48"/>
      <c r="ON50" s="48"/>
      <c r="OO50" s="48"/>
      <c r="OP50" s="48"/>
      <c r="OQ50" s="48"/>
      <c r="OR50" s="48"/>
      <c r="OS50" s="48"/>
      <c r="OT50" s="48"/>
      <c r="OU50" s="48"/>
      <c r="OV50" s="48"/>
      <c r="OW50" s="48"/>
      <c r="OX50" s="48"/>
      <c r="OY50" s="48"/>
      <c r="OZ50" s="48"/>
      <c r="PA50" s="48"/>
      <c r="PB50" s="48"/>
      <c r="PC50" s="48"/>
      <c r="PD50" s="48"/>
      <c r="PE50" s="48"/>
      <c r="PF50" s="48"/>
      <c r="PG50" s="48"/>
      <c r="PH50" s="48"/>
      <c r="PI50" s="48"/>
      <c r="PJ50" s="48"/>
      <c r="PK50" s="48"/>
      <c r="PL50" s="48"/>
      <c r="PM50" s="48"/>
      <c r="PN50" s="48"/>
      <c r="PO50" s="48"/>
      <c r="PP50" s="48"/>
      <c r="PQ50" s="48"/>
      <c r="PR50" s="48"/>
      <c r="PS50" s="48"/>
      <c r="PT50" s="48"/>
      <c r="PU50" s="48"/>
      <c r="PV50" s="48"/>
      <c r="PW50" s="48"/>
      <c r="PX50" s="48"/>
      <c r="PY50" s="48"/>
      <c r="PZ50" s="48"/>
      <c r="QA50" s="48"/>
      <c r="QB50" s="48"/>
      <c r="QC50" s="48"/>
      <c r="QD50" s="48"/>
      <c r="QE50" s="48"/>
      <c r="QF50" s="48"/>
      <c r="QG50" s="48"/>
      <c r="QH50" s="48"/>
      <c r="QI50" s="48"/>
      <c r="QJ50" s="48"/>
      <c r="QK50" s="48"/>
      <c r="QL50" s="48"/>
      <c r="QM50" s="48"/>
      <c r="QN50" s="48"/>
      <c r="QO50" s="48"/>
      <c r="QP50" s="48"/>
      <c r="QQ50" s="48"/>
      <c r="QR50" s="48"/>
      <c r="QS50" s="48"/>
      <c r="QT50" s="48"/>
      <c r="QU50" s="48"/>
      <c r="QV50" s="48"/>
      <c r="QW50" s="48"/>
      <c r="QX50" s="48"/>
      <c r="QY50" s="48"/>
      <c r="QZ50" s="48"/>
      <c r="RA50" s="48"/>
      <c r="RB50" s="48"/>
      <c r="RC50" s="48"/>
      <c r="RD50" s="48"/>
      <c r="RE50" s="48"/>
      <c r="RF50" s="48"/>
      <c r="RG50" s="48"/>
      <c r="RH50" s="48"/>
      <c r="RI50" s="48"/>
      <c r="RJ50" s="48"/>
      <c r="RK50" s="48"/>
      <c r="RL50" s="48"/>
      <c r="RM50" s="48"/>
      <c r="RN50" s="48"/>
      <c r="RO50" s="48"/>
      <c r="RP50" s="48"/>
      <c r="RQ50" s="48"/>
      <c r="RR50" s="48"/>
      <c r="RS50" s="48"/>
      <c r="RT50" s="48"/>
      <c r="RU50" s="48"/>
      <c r="RV50" s="48"/>
      <c r="RW50" s="48"/>
      <c r="RX50" s="48"/>
      <c r="RY50" s="48"/>
      <c r="RZ50" s="48"/>
      <c r="SA50" s="48"/>
      <c r="SB50" s="48"/>
      <c r="SC50" s="48"/>
      <c r="SD50" s="48"/>
      <c r="SE50" s="48"/>
      <c r="SF50" s="48"/>
      <c r="SG50" s="48"/>
      <c r="SH50" s="48"/>
      <c r="SI50" s="48"/>
      <c r="SJ50" s="48"/>
      <c r="SK50" s="48"/>
      <c r="SL50" s="48"/>
      <c r="SM50" s="48"/>
      <c r="SN50" s="48"/>
      <c r="SO50" s="48"/>
      <c r="SP50" s="48"/>
      <c r="SQ50" s="48"/>
      <c r="SR50" s="48"/>
      <c r="SS50" s="48"/>
      <c r="ST50" s="48"/>
      <c r="SU50" s="48"/>
      <c r="SV50" s="48"/>
      <c r="SW50" s="48"/>
      <c r="SX50" s="48"/>
      <c r="SY50" s="48"/>
      <c r="SZ50" s="48"/>
      <c r="TA50" s="48"/>
      <c r="TB50" s="48"/>
      <c r="TC50" s="48"/>
      <c r="TD50" s="48"/>
      <c r="TE50" s="48"/>
      <c r="TF50" s="48"/>
      <c r="TG50" s="48"/>
      <c r="TH50" s="48"/>
      <c r="TI50" s="48"/>
      <c r="TJ50" s="48"/>
      <c r="TK50" s="48"/>
      <c r="TL50" s="48"/>
      <c r="TM50" s="48"/>
      <c r="TN50" s="48"/>
      <c r="TO50" s="48"/>
      <c r="TP50" s="48"/>
      <c r="TQ50" s="48"/>
      <c r="TR50" s="48"/>
      <c r="TS50" s="48"/>
      <c r="TT50" s="48"/>
      <c r="TU50" s="48"/>
      <c r="TV50" s="48"/>
      <c r="TW50" s="48"/>
      <c r="TX50" s="48"/>
      <c r="TY50" s="48"/>
      <c r="TZ50" s="48"/>
      <c r="UA50" s="48"/>
      <c r="UB50" s="48"/>
      <c r="UC50" s="48"/>
      <c r="UD50" s="48"/>
      <c r="UE50" s="48"/>
      <c r="UF50" s="48"/>
      <c r="UG50" s="48"/>
      <c r="UH50" s="48"/>
      <c r="UI50" s="48"/>
      <c r="UJ50" s="48"/>
      <c r="UK50" s="48"/>
      <c r="UL50" s="48"/>
      <c r="UM50" s="48"/>
      <c r="UN50" s="48"/>
      <c r="UO50" s="48"/>
      <c r="UP50" s="48"/>
      <c r="UQ50" s="48"/>
      <c r="UR50" s="48"/>
      <c r="US50" s="48"/>
      <c r="UT50" s="48"/>
      <c r="UU50" s="48"/>
      <c r="UV50" s="48"/>
      <c r="UW50" s="48"/>
      <c r="UX50" s="48"/>
      <c r="UY50" s="48"/>
      <c r="UZ50" s="48"/>
      <c r="VA50" s="48"/>
      <c r="VB50" s="48"/>
      <c r="VC50" s="48"/>
      <c r="VD50" s="48"/>
      <c r="VE50" s="48"/>
      <c r="VF50" s="48"/>
      <c r="VG50" s="48"/>
      <c r="VH50" s="48"/>
      <c r="VI50" s="48"/>
      <c r="VJ50" s="48"/>
      <c r="VK50" s="48"/>
      <c r="VL50" s="48"/>
      <c r="VM50" s="48"/>
      <c r="VN50" s="48"/>
      <c r="VO50" s="48"/>
      <c r="VP50" s="48"/>
      <c r="VQ50" s="48"/>
      <c r="VR50" s="48"/>
      <c r="VS50" s="48"/>
      <c r="VT50" s="48"/>
      <c r="VU50" s="48"/>
      <c r="VV50" s="48"/>
      <c r="VW50" s="48"/>
      <c r="VX50" s="48"/>
      <c r="VY50" s="48"/>
      <c r="VZ50" s="48"/>
      <c r="WA50" s="48"/>
      <c r="WB50" s="48"/>
      <c r="WC50" s="48"/>
      <c r="WD50" s="48"/>
      <c r="WE50" s="48"/>
      <c r="WF50" s="48"/>
      <c r="WG50" s="48"/>
      <c r="WH50" s="48"/>
      <c r="WI50" s="48"/>
      <c r="WJ50" s="48"/>
      <c r="WK50" s="48"/>
      <c r="WL50" s="48"/>
      <c r="WM50" s="48"/>
      <c r="WN50" s="48"/>
      <c r="WO50" s="48"/>
      <c r="WP50" s="48"/>
      <c r="WQ50" s="48"/>
      <c r="WR50" s="48"/>
      <c r="WS50" s="48"/>
      <c r="WT50" s="48"/>
      <c r="WU50" s="48"/>
      <c r="WV50" s="48"/>
      <c r="WW50" s="48"/>
      <c r="WX50" s="48"/>
      <c r="WY50" s="48"/>
      <c r="WZ50" s="48"/>
      <c r="XA50" s="48"/>
      <c r="XB50" s="48"/>
      <c r="XC50" s="48"/>
      <c r="XD50" s="48"/>
      <c r="XE50" s="48"/>
      <c r="XF50" s="48"/>
      <c r="XG50" s="48"/>
      <c r="XH50" s="48"/>
      <c r="XI50" s="48"/>
      <c r="XJ50" s="48"/>
      <c r="XK50" s="48"/>
      <c r="XL50" s="48"/>
      <c r="XM50" s="48"/>
      <c r="XN50" s="48"/>
      <c r="XO50" s="48"/>
      <c r="XP50" s="48"/>
      <c r="XQ50" s="48"/>
      <c r="XR50" s="48"/>
      <c r="XS50" s="48"/>
      <c r="XT50" s="48"/>
      <c r="XU50" s="48"/>
      <c r="XV50" s="48"/>
      <c r="XW50" s="48"/>
      <c r="XX50" s="48"/>
      <c r="XY50" s="48"/>
      <c r="XZ50" s="48"/>
      <c r="YA50" s="48"/>
      <c r="YB50" s="48"/>
      <c r="YC50" s="48"/>
      <c r="YD50" s="48"/>
      <c r="YE50" s="48"/>
      <c r="YF50" s="48"/>
      <c r="YG50" s="48"/>
      <c r="YH50" s="48"/>
      <c r="YI50" s="48"/>
      <c r="YJ50" s="48"/>
      <c r="YK50" s="48"/>
      <c r="YL50" s="48"/>
      <c r="YM50" s="48"/>
      <c r="YN50" s="48"/>
      <c r="YO50" s="48"/>
      <c r="YP50" s="48"/>
      <c r="YQ50" s="48"/>
      <c r="YR50" s="48"/>
      <c r="YS50" s="48"/>
      <c r="YT50" s="48"/>
      <c r="YU50" s="48"/>
      <c r="YV50" s="48"/>
      <c r="YW50" s="48"/>
      <c r="YX50" s="48"/>
      <c r="YY50" s="48"/>
      <c r="YZ50" s="48"/>
      <c r="ZA50" s="48"/>
      <c r="ZB50" s="48"/>
      <c r="ZC50" s="48"/>
      <c r="ZD50" s="48"/>
      <c r="ZE50" s="48"/>
      <c r="ZF50" s="48"/>
      <c r="ZG50" s="48"/>
      <c r="ZH50" s="48"/>
      <c r="ZI50" s="48"/>
      <c r="ZJ50" s="48"/>
      <c r="ZK50" s="48"/>
      <c r="ZL50" s="48"/>
      <c r="ZM50" s="48"/>
      <c r="ZN50" s="48"/>
      <c r="ZO50" s="48"/>
      <c r="ZP50" s="48"/>
      <c r="ZQ50" s="48"/>
      <c r="ZR50" s="48"/>
      <c r="ZS50" s="48"/>
      <c r="ZT50" s="48"/>
      <c r="ZU50" s="48"/>
      <c r="ZV50" s="48"/>
      <c r="ZW50" s="48"/>
      <c r="ZX50" s="48"/>
      <c r="ZY50" s="48"/>
      <c r="ZZ50" s="48"/>
      <c r="AAA50" s="48"/>
      <c r="AAB50" s="48"/>
      <c r="AAC50" s="48"/>
      <c r="AAD50" s="48"/>
      <c r="AAE50" s="48"/>
      <c r="AAF50" s="48"/>
      <c r="AAG50" s="48"/>
      <c r="AAH50" s="48"/>
      <c r="AAI50" s="48"/>
      <c r="AAJ50" s="48"/>
      <c r="AAK50" s="48"/>
      <c r="AAL50" s="48"/>
      <c r="AAM50" s="48"/>
      <c r="AAN50" s="48"/>
      <c r="AAO50" s="48"/>
      <c r="AAP50" s="48"/>
      <c r="AAQ50" s="48"/>
      <c r="AAR50" s="48"/>
      <c r="AAS50" s="48"/>
      <c r="AAT50" s="48"/>
      <c r="AAU50" s="48"/>
      <c r="AAV50" s="48"/>
      <c r="AAW50" s="48"/>
      <c r="AAX50" s="48"/>
      <c r="AAY50" s="48"/>
      <c r="AAZ50" s="48"/>
      <c r="ABA50" s="48"/>
      <c r="ABB50" s="48"/>
      <c r="ABC50" s="48"/>
      <c r="ABD50" s="48"/>
      <c r="ABE50" s="48"/>
      <c r="ABF50" s="48"/>
      <c r="ABG50" s="48"/>
      <c r="ABH50" s="48"/>
      <c r="ABI50" s="48"/>
      <c r="ABJ50" s="48"/>
      <c r="ABK50" s="48"/>
      <c r="ABL50" s="48"/>
      <c r="ABM50" s="48"/>
      <c r="ABN50" s="48"/>
      <c r="ABO50" s="48"/>
      <c r="ABP50" s="48"/>
      <c r="ABQ50" s="48"/>
      <c r="ABR50" s="48"/>
      <c r="ABS50" s="48"/>
      <c r="ABT50" s="48"/>
      <c r="ABU50" s="48"/>
      <c r="ABV50" s="48"/>
      <c r="ABW50" s="48"/>
      <c r="ABX50" s="48"/>
      <c r="ABY50" s="48"/>
      <c r="ABZ50" s="48"/>
      <c r="ACA50" s="48"/>
      <c r="ACB50" s="48"/>
    </row>
    <row r="51" spans="1:756" ht="15.6" customHeight="1">
      <c r="A51" s="675" t="s">
        <v>17332</v>
      </c>
      <c r="B51" s="749" t="s">
        <v>421</v>
      </c>
      <c r="C51" s="520">
        <v>107431538</v>
      </c>
      <c r="D51" s="543" t="s">
        <v>17306</v>
      </c>
      <c r="E51" s="1194">
        <v>1</v>
      </c>
      <c r="F51" s="1498"/>
      <c r="G51" s="542">
        <v>19.844999999999999</v>
      </c>
      <c r="H51" s="342">
        <f>IF(G51="","",G51-G51*COMPASS!$U$41)</f>
        <v>19.844999999999999</v>
      </c>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c r="CI51" s="48"/>
      <c r="CJ51" s="48"/>
      <c r="CK51" s="48"/>
      <c r="CL51" s="48"/>
      <c r="CM51" s="48"/>
      <c r="CN51" s="48"/>
      <c r="CO51" s="48"/>
      <c r="CP51" s="48"/>
      <c r="CQ51" s="48"/>
      <c r="CR51" s="48"/>
      <c r="CS51" s="48"/>
      <c r="CT51" s="48"/>
      <c r="CU51" s="48"/>
      <c r="CV51" s="48"/>
      <c r="CW51" s="48"/>
      <c r="CX51" s="48"/>
      <c r="CY51" s="48"/>
      <c r="CZ51" s="48"/>
      <c r="DA51" s="48"/>
      <c r="DB51" s="48"/>
      <c r="DC51" s="48"/>
      <c r="DD51" s="48"/>
      <c r="DE51" s="48"/>
      <c r="DF51" s="48"/>
      <c r="DG51" s="48"/>
      <c r="DH51" s="48"/>
      <c r="DI51" s="48"/>
      <c r="DJ51" s="48"/>
      <c r="DK51" s="48"/>
      <c r="DL51" s="48"/>
      <c r="DM51" s="48"/>
      <c r="DN51" s="48"/>
      <c r="DO51" s="48"/>
      <c r="DP51" s="48"/>
      <c r="DQ51" s="48"/>
      <c r="DR51" s="48"/>
      <c r="DS51" s="48"/>
      <c r="DT51" s="48"/>
      <c r="DU51" s="48"/>
      <c r="DV51" s="48"/>
      <c r="DW51" s="48"/>
      <c r="DX51" s="48"/>
      <c r="DY51" s="48"/>
      <c r="DZ51" s="48"/>
      <c r="EA51" s="48"/>
      <c r="EB51" s="48"/>
      <c r="EC51" s="48"/>
      <c r="ED51" s="48"/>
      <c r="EE51" s="48"/>
      <c r="EF51" s="48"/>
      <c r="EG51" s="48"/>
      <c r="EH51" s="48"/>
      <c r="EI51" s="48"/>
      <c r="EJ51" s="48"/>
      <c r="EK51" s="48"/>
      <c r="EL51" s="48"/>
      <c r="EM51" s="48"/>
      <c r="EN51" s="48"/>
      <c r="EO51" s="48"/>
      <c r="EP51" s="48"/>
      <c r="EQ51" s="48"/>
      <c r="ER51" s="48"/>
      <c r="ES51" s="48"/>
      <c r="ET51" s="48"/>
      <c r="EU51" s="48"/>
      <c r="EV51" s="48"/>
      <c r="EW51" s="48"/>
      <c r="EX51" s="48"/>
      <c r="EY51" s="48"/>
      <c r="EZ51" s="48"/>
      <c r="FA51" s="48"/>
      <c r="FB51" s="48"/>
      <c r="FC51" s="48"/>
      <c r="FD51" s="48"/>
      <c r="FE51" s="48"/>
      <c r="FF51" s="48"/>
      <c r="FG51" s="48"/>
      <c r="FH51" s="48"/>
      <c r="FI51" s="48"/>
      <c r="FJ51" s="48"/>
      <c r="FK51" s="48"/>
      <c r="FL51" s="48"/>
      <c r="FM51" s="48"/>
      <c r="FN51" s="48"/>
      <c r="FO51" s="48"/>
      <c r="FP51" s="48"/>
      <c r="FQ51" s="48"/>
      <c r="FR51" s="48"/>
      <c r="FS51" s="48"/>
      <c r="FT51" s="48"/>
      <c r="FU51" s="48"/>
      <c r="FV51" s="48"/>
      <c r="FW51" s="48"/>
      <c r="FX51" s="48"/>
      <c r="FY51" s="48"/>
      <c r="FZ51" s="48"/>
      <c r="GA51" s="48"/>
      <c r="GB51" s="48"/>
      <c r="GC51" s="48"/>
      <c r="GD51" s="48"/>
      <c r="GE51" s="48"/>
      <c r="GF51" s="48"/>
      <c r="GG51" s="48"/>
      <c r="GH51" s="48"/>
      <c r="GI51" s="48"/>
      <c r="GJ51" s="48"/>
      <c r="GK51" s="48"/>
      <c r="GL51" s="48"/>
      <c r="GM51" s="48"/>
      <c r="GN51" s="48"/>
      <c r="GO51" s="48"/>
      <c r="GP51" s="48"/>
      <c r="GQ51" s="48"/>
      <c r="GR51" s="48"/>
      <c r="GS51" s="48"/>
      <c r="GT51" s="48"/>
      <c r="GU51" s="48"/>
      <c r="GV51" s="48"/>
      <c r="GW51" s="48"/>
      <c r="GX51" s="48"/>
      <c r="GY51" s="48"/>
      <c r="GZ51" s="48"/>
      <c r="HA51" s="48"/>
      <c r="HB51" s="48"/>
      <c r="HC51" s="48"/>
      <c r="HD51" s="48"/>
      <c r="HE51" s="48"/>
      <c r="HF51" s="48"/>
      <c r="HG51" s="48"/>
      <c r="HH51" s="48"/>
      <c r="HI51" s="48"/>
      <c r="HJ51" s="48"/>
      <c r="HK51" s="48"/>
      <c r="HL51" s="48"/>
      <c r="HM51" s="48"/>
      <c r="HN51" s="48"/>
      <c r="HO51" s="48"/>
      <c r="HP51" s="48"/>
      <c r="HQ51" s="48"/>
      <c r="HR51" s="48"/>
      <c r="HS51" s="48"/>
      <c r="HT51" s="48"/>
      <c r="HU51" s="48"/>
      <c r="HV51" s="48"/>
      <c r="HW51" s="48"/>
      <c r="HX51" s="48"/>
      <c r="HY51" s="48"/>
      <c r="HZ51" s="48"/>
      <c r="IA51" s="48"/>
      <c r="IB51" s="48"/>
      <c r="IC51" s="48"/>
      <c r="ID51" s="48"/>
      <c r="IE51" s="48"/>
      <c r="IF51" s="48"/>
      <c r="IG51" s="48"/>
      <c r="IH51" s="48"/>
      <c r="II51" s="48"/>
      <c r="IJ51" s="48"/>
      <c r="IK51" s="48"/>
      <c r="IL51" s="48"/>
      <c r="IM51" s="48"/>
      <c r="IN51" s="48"/>
      <c r="IO51" s="48"/>
      <c r="IP51" s="48"/>
      <c r="IQ51" s="48"/>
      <c r="IR51" s="48"/>
      <c r="IS51" s="48"/>
      <c r="IT51" s="48"/>
      <c r="IU51" s="48"/>
      <c r="IV51" s="48"/>
      <c r="IW51" s="48"/>
      <c r="IX51" s="48"/>
      <c r="IY51" s="48"/>
      <c r="IZ51" s="48"/>
      <c r="JA51" s="48"/>
      <c r="JB51" s="48"/>
      <c r="JC51" s="48"/>
      <c r="JD51" s="48"/>
      <c r="JE51" s="48"/>
      <c r="JF51" s="48"/>
      <c r="JG51" s="48"/>
      <c r="JH51" s="48"/>
      <c r="JI51" s="48"/>
      <c r="JJ51" s="48"/>
      <c r="JK51" s="48"/>
      <c r="JL51" s="48"/>
      <c r="JM51" s="48"/>
      <c r="JN51" s="48"/>
      <c r="JO51" s="48"/>
      <c r="JP51" s="48"/>
      <c r="JQ51" s="48"/>
      <c r="JR51" s="48"/>
      <c r="JS51" s="48"/>
      <c r="JT51" s="48"/>
      <c r="JU51" s="48"/>
      <c r="JV51" s="48"/>
      <c r="JW51" s="48"/>
      <c r="JX51" s="48"/>
      <c r="JY51" s="48"/>
      <c r="JZ51" s="48"/>
      <c r="KA51" s="48"/>
      <c r="KB51" s="48"/>
      <c r="KC51" s="48"/>
      <c r="KD51" s="48"/>
      <c r="KE51" s="48"/>
      <c r="KF51" s="48"/>
      <c r="KG51" s="48"/>
      <c r="KH51" s="48"/>
      <c r="KI51" s="48"/>
      <c r="KJ51" s="48"/>
      <c r="KK51" s="48"/>
      <c r="KL51" s="48"/>
      <c r="KM51" s="48"/>
      <c r="KN51" s="48"/>
      <c r="KO51" s="48"/>
      <c r="KP51" s="48"/>
      <c r="KQ51" s="48"/>
      <c r="KR51" s="48"/>
      <c r="KS51" s="48"/>
      <c r="KT51" s="48"/>
      <c r="KU51" s="48"/>
      <c r="KV51" s="48"/>
      <c r="KW51" s="48"/>
      <c r="KX51" s="48"/>
      <c r="KY51" s="48"/>
      <c r="KZ51" s="48"/>
      <c r="LA51" s="48"/>
      <c r="LB51" s="48"/>
      <c r="LC51" s="48"/>
      <c r="LD51" s="48"/>
      <c r="LE51" s="48"/>
      <c r="LF51" s="48"/>
      <c r="LG51" s="48"/>
      <c r="LH51" s="48"/>
      <c r="LI51" s="48"/>
      <c r="LJ51" s="48"/>
      <c r="LK51" s="48"/>
      <c r="LL51" s="48"/>
      <c r="LM51" s="48"/>
      <c r="LN51" s="48"/>
      <c r="LO51" s="48"/>
      <c r="LP51" s="48"/>
      <c r="LQ51" s="48"/>
      <c r="LR51" s="48"/>
      <c r="LS51" s="48"/>
      <c r="LT51" s="48"/>
      <c r="LU51" s="48"/>
      <c r="LV51" s="48"/>
      <c r="LW51" s="48"/>
      <c r="LX51" s="48"/>
      <c r="LY51" s="48"/>
      <c r="LZ51" s="48"/>
      <c r="MA51" s="48"/>
      <c r="MB51" s="48"/>
      <c r="MC51" s="48"/>
      <c r="MD51" s="48"/>
      <c r="ME51" s="48"/>
      <c r="MF51" s="48"/>
      <c r="MG51" s="48"/>
      <c r="MH51" s="48"/>
      <c r="MI51" s="48"/>
      <c r="MJ51" s="48"/>
      <c r="MK51" s="48"/>
      <c r="ML51" s="48"/>
      <c r="MM51" s="48"/>
      <c r="MN51" s="48"/>
      <c r="MO51" s="48"/>
      <c r="MP51" s="48"/>
      <c r="MQ51" s="48"/>
      <c r="MR51" s="48"/>
      <c r="MS51" s="48"/>
      <c r="MT51" s="48"/>
      <c r="MU51" s="48"/>
      <c r="MV51" s="48"/>
      <c r="MW51" s="48"/>
      <c r="MX51" s="48"/>
      <c r="MY51" s="48"/>
      <c r="MZ51" s="48"/>
      <c r="NA51" s="48"/>
      <c r="NB51" s="48"/>
      <c r="NC51" s="48"/>
      <c r="ND51" s="48"/>
      <c r="NE51" s="48"/>
      <c r="NF51" s="48"/>
      <c r="NG51" s="48"/>
      <c r="NH51" s="48"/>
      <c r="NI51" s="48"/>
      <c r="NJ51" s="48"/>
      <c r="NK51" s="48"/>
      <c r="NL51" s="48"/>
      <c r="NM51" s="48"/>
      <c r="NN51" s="48"/>
      <c r="NO51" s="48"/>
      <c r="NP51" s="48"/>
      <c r="NQ51" s="48"/>
      <c r="NR51" s="48"/>
      <c r="NS51" s="48"/>
      <c r="NT51" s="48"/>
      <c r="NU51" s="48"/>
      <c r="NV51" s="48"/>
      <c r="NW51" s="48"/>
      <c r="NX51" s="48"/>
      <c r="NY51" s="48"/>
      <c r="NZ51" s="48"/>
      <c r="OA51" s="48"/>
      <c r="OB51" s="48"/>
      <c r="OC51" s="48"/>
      <c r="OD51" s="48"/>
      <c r="OE51" s="48"/>
      <c r="OF51" s="48"/>
      <c r="OG51" s="48"/>
      <c r="OH51" s="48"/>
      <c r="OI51" s="48"/>
      <c r="OJ51" s="48"/>
      <c r="OK51" s="48"/>
      <c r="OL51" s="48"/>
      <c r="OM51" s="48"/>
      <c r="ON51" s="48"/>
      <c r="OO51" s="48"/>
      <c r="OP51" s="48"/>
      <c r="OQ51" s="48"/>
      <c r="OR51" s="48"/>
      <c r="OS51" s="48"/>
      <c r="OT51" s="48"/>
      <c r="OU51" s="48"/>
      <c r="OV51" s="48"/>
      <c r="OW51" s="48"/>
      <c r="OX51" s="48"/>
      <c r="OY51" s="48"/>
      <c r="OZ51" s="48"/>
      <c r="PA51" s="48"/>
      <c r="PB51" s="48"/>
      <c r="PC51" s="48"/>
      <c r="PD51" s="48"/>
      <c r="PE51" s="48"/>
      <c r="PF51" s="48"/>
      <c r="PG51" s="48"/>
      <c r="PH51" s="48"/>
      <c r="PI51" s="48"/>
      <c r="PJ51" s="48"/>
      <c r="PK51" s="48"/>
      <c r="PL51" s="48"/>
      <c r="PM51" s="48"/>
      <c r="PN51" s="48"/>
      <c r="PO51" s="48"/>
      <c r="PP51" s="48"/>
      <c r="PQ51" s="48"/>
      <c r="PR51" s="48"/>
      <c r="PS51" s="48"/>
      <c r="PT51" s="48"/>
      <c r="PU51" s="48"/>
      <c r="PV51" s="48"/>
      <c r="PW51" s="48"/>
      <c r="PX51" s="48"/>
      <c r="PY51" s="48"/>
      <c r="PZ51" s="48"/>
      <c r="QA51" s="48"/>
      <c r="QB51" s="48"/>
      <c r="QC51" s="48"/>
      <c r="QD51" s="48"/>
      <c r="QE51" s="48"/>
      <c r="QF51" s="48"/>
      <c r="QG51" s="48"/>
      <c r="QH51" s="48"/>
      <c r="QI51" s="48"/>
      <c r="QJ51" s="48"/>
      <c r="QK51" s="48"/>
      <c r="QL51" s="48"/>
      <c r="QM51" s="48"/>
      <c r="QN51" s="48"/>
      <c r="QO51" s="48"/>
      <c r="QP51" s="48"/>
      <c r="QQ51" s="48"/>
      <c r="QR51" s="48"/>
      <c r="QS51" s="48"/>
      <c r="QT51" s="48"/>
      <c r="QU51" s="48"/>
      <c r="QV51" s="48"/>
      <c r="QW51" s="48"/>
      <c r="QX51" s="48"/>
      <c r="QY51" s="48"/>
      <c r="QZ51" s="48"/>
      <c r="RA51" s="48"/>
      <c r="RB51" s="48"/>
      <c r="RC51" s="48"/>
      <c r="RD51" s="48"/>
      <c r="RE51" s="48"/>
      <c r="RF51" s="48"/>
      <c r="RG51" s="48"/>
      <c r="RH51" s="48"/>
      <c r="RI51" s="48"/>
      <c r="RJ51" s="48"/>
      <c r="RK51" s="48"/>
      <c r="RL51" s="48"/>
      <c r="RM51" s="48"/>
      <c r="RN51" s="48"/>
      <c r="RO51" s="48"/>
      <c r="RP51" s="48"/>
      <c r="RQ51" s="48"/>
      <c r="RR51" s="48"/>
      <c r="RS51" s="48"/>
      <c r="RT51" s="48"/>
      <c r="RU51" s="48"/>
      <c r="RV51" s="48"/>
      <c r="RW51" s="48"/>
      <c r="RX51" s="48"/>
      <c r="RY51" s="48"/>
      <c r="RZ51" s="48"/>
      <c r="SA51" s="48"/>
      <c r="SB51" s="48"/>
      <c r="SC51" s="48"/>
      <c r="SD51" s="48"/>
      <c r="SE51" s="48"/>
      <c r="SF51" s="48"/>
      <c r="SG51" s="48"/>
      <c r="SH51" s="48"/>
      <c r="SI51" s="48"/>
      <c r="SJ51" s="48"/>
      <c r="SK51" s="48"/>
      <c r="SL51" s="48"/>
      <c r="SM51" s="48"/>
      <c r="SN51" s="48"/>
      <c r="SO51" s="48"/>
      <c r="SP51" s="48"/>
      <c r="SQ51" s="48"/>
      <c r="SR51" s="48"/>
      <c r="SS51" s="48"/>
      <c r="ST51" s="48"/>
      <c r="SU51" s="48"/>
      <c r="SV51" s="48"/>
      <c r="SW51" s="48"/>
      <c r="SX51" s="48"/>
      <c r="SY51" s="48"/>
      <c r="SZ51" s="48"/>
      <c r="TA51" s="48"/>
      <c r="TB51" s="48"/>
      <c r="TC51" s="48"/>
      <c r="TD51" s="48"/>
      <c r="TE51" s="48"/>
      <c r="TF51" s="48"/>
      <c r="TG51" s="48"/>
      <c r="TH51" s="48"/>
      <c r="TI51" s="48"/>
      <c r="TJ51" s="48"/>
      <c r="TK51" s="48"/>
      <c r="TL51" s="48"/>
      <c r="TM51" s="48"/>
      <c r="TN51" s="48"/>
      <c r="TO51" s="48"/>
      <c r="TP51" s="48"/>
      <c r="TQ51" s="48"/>
      <c r="TR51" s="48"/>
      <c r="TS51" s="48"/>
      <c r="TT51" s="48"/>
      <c r="TU51" s="48"/>
      <c r="TV51" s="48"/>
      <c r="TW51" s="48"/>
      <c r="TX51" s="48"/>
      <c r="TY51" s="48"/>
      <c r="TZ51" s="48"/>
      <c r="UA51" s="48"/>
      <c r="UB51" s="48"/>
      <c r="UC51" s="48"/>
      <c r="UD51" s="48"/>
      <c r="UE51" s="48"/>
      <c r="UF51" s="48"/>
      <c r="UG51" s="48"/>
      <c r="UH51" s="48"/>
      <c r="UI51" s="48"/>
      <c r="UJ51" s="48"/>
      <c r="UK51" s="48"/>
      <c r="UL51" s="48"/>
      <c r="UM51" s="48"/>
      <c r="UN51" s="48"/>
      <c r="UO51" s="48"/>
      <c r="UP51" s="48"/>
      <c r="UQ51" s="48"/>
      <c r="UR51" s="48"/>
      <c r="US51" s="48"/>
      <c r="UT51" s="48"/>
      <c r="UU51" s="48"/>
      <c r="UV51" s="48"/>
      <c r="UW51" s="48"/>
      <c r="UX51" s="48"/>
      <c r="UY51" s="48"/>
      <c r="UZ51" s="48"/>
      <c r="VA51" s="48"/>
      <c r="VB51" s="48"/>
      <c r="VC51" s="48"/>
      <c r="VD51" s="48"/>
      <c r="VE51" s="48"/>
      <c r="VF51" s="48"/>
      <c r="VG51" s="48"/>
      <c r="VH51" s="48"/>
      <c r="VI51" s="48"/>
      <c r="VJ51" s="48"/>
      <c r="VK51" s="48"/>
      <c r="VL51" s="48"/>
      <c r="VM51" s="48"/>
      <c r="VN51" s="48"/>
      <c r="VO51" s="48"/>
      <c r="VP51" s="48"/>
      <c r="VQ51" s="48"/>
      <c r="VR51" s="48"/>
      <c r="VS51" s="48"/>
      <c r="VT51" s="48"/>
      <c r="VU51" s="48"/>
      <c r="VV51" s="48"/>
      <c r="VW51" s="48"/>
      <c r="VX51" s="48"/>
      <c r="VY51" s="48"/>
      <c r="VZ51" s="48"/>
      <c r="WA51" s="48"/>
      <c r="WB51" s="48"/>
      <c r="WC51" s="48"/>
      <c r="WD51" s="48"/>
      <c r="WE51" s="48"/>
      <c r="WF51" s="48"/>
      <c r="WG51" s="48"/>
      <c r="WH51" s="48"/>
      <c r="WI51" s="48"/>
      <c r="WJ51" s="48"/>
      <c r="WK51" s="48"/>
      <c r="WL51" s="48"/>
      <c r="WM51" s="48"/>
      <c r="WN51" s="48"/>
      <c r="WO51" s="48"/>
      <c r="WP51" s="48"/>
      <c r="WQ51" s="48"/>
      <c r="WR51" s="48"/>
      <c r="WS51" s="48"/>
      <c r="WT51" s="48"/>
      <c r="WU51" s="48"/>
      <c r="WV51" s="48"/>
      <c r="WW51" s="48"/>
      <c r="WX51" s="48"/>
      <c r="WY51" s="48"/>
      <c r="WZ51" s="48"/>
      <c r="XA51" s="48"/>
      <c r="XB51" s="48"/>
      <c r="XC51" s="48"/>
      <c r="XD51" s="48"/>
      <c r="XE51" s="48"/>
      <c r="XF51" s="48"/>
      <c r="XG51" s="48"/>
      <c r="XH51" s="48"/>
      <c r="XI51" s="48"/>
      <c r="XJ51" s="48"/>
      <c r="XK51" s="48"/>
      <c r="XL51" s="48"/>
      <c r="XM51" s="48"/>
      <c r="XN51" s="48"/>
      <c r="XO51" s="48"/>
      <c r="XP51" s="48"/>
      <c r="XQ51" s="48"/>
      <c r="XR51" s="48"/>
      <c r="XS51" s="48"/>
      <c r="XT51" s="48"/>
      <c r="XU51" s="48"/>
      <c r="XV51" s="48"/>
      <c r="XW51" s="48"/>
      <c r="XX51" s="48"/>
      <c r="XY51" s="48"/>
      <c r="XZ51" s="48"/>
      <c r="YA51" s="48"/>
      <c r="YB51" s="48"/>
      <c r="YC51" s="48"/>
      <c r="YD51" s="48"/>
      <c r="YE51" s="48"/>
      <c r="YF51" s="48"/>
      <c r="YG51" s="48"/>
      <c r="YH51" s="48"/>
      <c r="YI51" s="48"/>
      <c r="YJ51" s="48"/>
      <c r="YK51" s="48"/>
      <c r="YL51" s="48"/>
      <c r="YM51" s="48"/>
      <c r="YN51" s="48"/>
      <c r="YO51" s="48"/>
      <c r="YP51" s="48"/>
      <c r="YQ51" s="48"/>
      <c r="YR51" s="48"/>
      <c r="YS51" s="48"/>
      <c r="YT51" s="48"/>
      <c r="YU51" s="48"/>
      <c r="YV51" s="48"/>
      <c r="YW51" s="48"/>
      <c r="YX51" s="48"/>
      <c r="YY51" s="48"/>
      <c r="YZ51" s="48"/>
      <c r="ZA51" s="48"/>
      <c r="ZB51" s="48"/>
      <c r="ZC51" s="48"/>
      <c r="ZD51" s="48"/>
      <c r="ZE51" s="48"/>
      <c r="ZF51" s="48"/>
      <c r="ZG51" s="48"/>
      <c r="ZH51" s="48"/>
      <c r="ZI51" s="48"/>
      <c r="ZJ51" s="48"/>
      <c r="ZK51" s="48"/>
      <c r="ZL51" s="48"/>
      <c r="ZM51" s="48"/>
      <c r="ZN51" s="48"/>
      <c r="ZO51" s="48"/>
      <c r="ZP51" s="48"/>
      <c r="ZQ51" s="48"/>
      <c r="ZR51" s="48"/>
      <c r="ZS51" s="48"/>
      <c r="ZT51" s="48"/>
      <c r="ZU51" s="48"/>
      <c r="ZV51" s="48"/>
      <c r="ZW51" s="48"/>
      <c r="ZX51" s="48"/>
      <c r="ZY51" s="48"/>
      <c r="ZZ51" s="48"/>
      <c r="AAA51" s="48"/>
      <c r="AAB51" s="48"/>
      <c r="AAC51" s="48"/>
      <c r="AAD51" s="48"/>
      <c r="AAE51" s="48"/>
      <c r="AAF51" s="48"/>
      <c r="AAG51" s="48"/>
      <c r="AAH51" s="48"/>
      <c r="AAI51" s="48"/>
      <c r="AAJ51" s="48"/>
      <c r="AAK51" s="48"/>
      <c r="AAL51" s="48"/>
      <c r="AAM51" s="48"/>
      <c r="AAN51" s="48"/>
      <c r="AAO51" s="48"/>
      <c r="AAP51" s="48"/>
      <c r="AAQ51" s="48"/>
      <c r="AAR51" s="48"/>
      <c r="AAS51" s="48"/>
      <c r="AAT51" s="48"/>
      <c r="AAU51" s="48"/>
      <c r="AAV51" s="48"/>
      <c r="AAW51" s="48"/>
      <c r="AAX51" s="48"/>
      <c r="AAY51" s="48"/>
      <c r="AAZ51" s="48"/>
      <c r="ABA51" s="48"/>
      <c r="ABB51" s="48"/>
      <c r="ABC51" s="48"/>
      <c r="ABD51" s="48"/>
      <c r="ABE51" s="48"/>
      <c r="ABF51" s="48"/>
      <c r="ABG51" s="48"/>
      <c r="ABH51" s="48"/>
      <c r="ABI51" s="48"/>
      <c r="ABJ51" s="48"/>
      <c r="ABK51" s="48"/>
      <c r="ABL51" s="48"/>
      <c r="ABM51" s="48"/>
      <c r="ABN51" s="48"/>
      <c r="ABO51" s="48"/>
      <c r="ABP51" s="48"/>
      <c r="ABQ51" s="48"/>
      <c r="ABR51" s="48"/>
      <c r="ABS51" s="48"/>
      <c r="ABT51" s="48"/>
      <c r="ABU51" s="48"/>
      <c r="ABV51" s="48"/>
      <c r="ABW51" s="48"/>
      <c r="ABX51" s="48"/>
      <c r="ABY51" s="48"/>
      <c r="ABZ51" s="48"/>
      <c r="ACA51" s="48"/>
      <c r="ACB51" s="48"/>
    </row>
    <row r="52" spans="1:756" ht="15.6" customHeight="1">
      <c r="A52" s="684" t="s">
        <v>6111</v>
      </c>
      <c r="B52" s="887"/>
      <c r="C52" s="685"/>
      <c r="D52" s="685"/>
      <c r="E52" s="685"/>
      <c r="F52" s="684"/>
      <c r="G52" s="1510"/>
      <c r="H52" s="342" t="str">
        <f>IF(G52="","",G52-G52*COMPASS!$U$41)</f>
        <v/>
      </c>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c r="BZ52" s="48"/>
      <c r="CA52" s="48"/>
      <c r="CB52" s="48"/>
      <c r="CC52" s="48"/>
      <c r="CD52" s="48"/>
      <c r="CE52" s="48"/>
      <c r="CF52" s="48"/>
      <c r="CG52" s="48"/>
      <c r="CH52" s="48"/>
      <c r="CI52" s="48"/>
      <c r="CJ52" s="48"/>
      <c r="CK52" s="48"/>
      <c r="CL52" s="48"/>
      <c r="CM52" s="48"/>
      <c r="CN52" s="48"/>
      <c r="CO52" s="48"/>
      <c r="CP52" s="48"/>
      <c r="CQ52" s="48"/>
      <c r="CR52" s="48"/>
      <c r="CS52" s="48"/>
      <c r="CT52" s="48"/>
      <c r="CU52" s="48"/>
      <c r="CV52" s="48"/>
      <c r="CW52" s="48"/>
      <c r="CX52" s="48"/>
      <c r="CY52" s="48"/>
      <c r="CZ52" s="48"/>
      <c r="DA52" s="48"/>
      <c r="DB52" s="48"/>
      <c r="DC52" s="48"/>
      <c r="DD52" s="48"/>
      <c r="DE52" s="48"/>
      <c r="DF52" s="48"/>
      <c r="DG52" s="48"/>
      <c r="DH52" s="48"/>
      <c r="DI52" s="48"/>
      <c r="DJ52" s="48"/>
      <c r="DK52" s="48"/>
      <c r="DL52" s="48"/>
      <c r="DM52" s="48"/>
      <c r="DN52" s="48"/>
      <c r="DO52" s="48"/>
      <c r="DP52" s="48"/>
      <c r="DQ52" s="48"/>
      <c r="DR52" s="48"/>
      <c r="DS52" s="48"/>
      <c r="DT52" s="48"/>
      <c r="DU52" s="48"/>
      <c r="DV52" s="48"/>
      <c r="DW52" s="48"/>
      <c r="DX52" s="48"/>
      <c r="DY52" s="48"/>
      <c r="DZ52" s="48"/>
      <c r="EA52" s="48"/>
      <c r="EB52" s="48"/>
      <c r="EC52" s="48"/>
      <c r="ED52" s="48"/>
      <c r="EE52" s="48"/>
      <c r="EF52" s="48"/>
      <c r="EG52" s="48"/>
      <c r="EH52" s="48"/>
      <c r="EI52" s="48"/>
      <c r="EJ52" s="48"/>
      <c r="EK52" s="48"/>
      <c r="EL52" s="48"/>
      <c r="EM52" s="48"/>
      <c r="EN52" s="48"/>
      <c r="EO52" s="48"/>
      <c r="EP52" s="48"/>
      <c r="EQ52" s="48"/>
      <c r="ER52" s="48"/>
      <c r="ES52" s="48"/>
      <c r="ET52" s="48"/>
      <c r="EU52" s="48"/>
      <c r="EV52" s="48"/>
      <c r="EW52" s="48"/>
      <c r="EX52" s="48"/>
      <c r="EY52" s="48"/>
      <c r="EZ52" s="48"/>
      <c r="FA52" s="48"/>
      <c r="FB52" s="48"/>
      <c r="FC52" s="48"/>
      <c r="FD52" s="48"/>
      <c r="FE52" s="48"/>
      <c r="FF52" s="48"/>
      <c r="FG52" s="48"/>
      <c r="FH52" s="48"/>
      <c r="FI52" s="48"/>
      <c r="FJ52" s="48"/>
      <c r="FK52" s="48"/>
      <c r="FL52" s="48"/>
      <c r="FM52" s="48"/>
      <c r="FN52" s="48"/>
      <c r="FO52" s="48"/>
      <c r="FP52" s="48"/>
      <c r="FQ52" s="48"/>
      <c r="FR52" s="48"/>
      <c r="FS52" s="48"/>
      <c r="FT52" s="48"/>
      <c r="FU52" s="48"/>
      <c r="FV52" s="48"/>
      <c r="FW52" s="48"/>
      <c r="FX52" s="48"/>
      <c r="FY52" s="48"/>
      <c r="FZ52" s="48"/>
      <c r="GA52" s="48"/>
      <c r="GB52" s="48"/>
      <c r="GC52" s="48"/>
      <c r="GD52" s="48"/>
      <c r="GE52" s="48"/>
      <c r="GF52" s="48"/>
      <c r="GG52" s="48"/>
      <c r="GH52" s="48"/>
      <c r="GI52" s="48"/>
      <c r="GJ52" s="48"/>
      <c r="GK52" s="48"/>
      <c r="GL52" s="48"/>
      <c r="GM52" s="48"/>
      <c r="GN52" s="48"/>
      <c r="GO52" s="48"/>
      <c r="GP52" s="48"/>
      <c r="GQ52" s="48"/>
      <c r="GR52" s="48"/>
      <c r="GS52" s="48"/>
      <c r="GT52" s="48"/>
      <c r="GU52" s="48"/>
      <c r="GV52" s="48"/>
      <c r="GW52" s="48"/>
      <c r="GX52" s="48"/>
      <c r="GY52" s="48"/>
      <c r="GZ52" s="48"/>
      <c r="HA52" s="48"/>
      <c r="HB52" s="48"/>
      <c r="HC52" s="48"/>
      <c r="HD52" s="48"/>
      <c r="HE52" s="48"/>
      <c r="HF52" s="48"/>
      <c r="HG52" s="48"/>
      <c r="HH52" s="48"/>
      <c r="HI52" s="48"/>
      <c r="HJ52" s="48"/>
      <c r="HK52" s="48"/>
      <c r="HL52" s="48"/>
      <c r="HM52" s="48"/>
      <c r="HN52" s="48"/>
      <c r="HO52" s="48"/>
      <c r="HP52" s="48"/>
      <c r="HQ52" s="48"/>
      <c r="HR52" s="48"/>
      <c r="HS52" s="48"/>
      <c r="HT52" s="48"/>
      <c r="HU52" s="48"/>
      <c r="HV52" s="48"/>
      <c r="HW52" s="48"/>
      <c r="HX52" s="48"/>
      <c r="HY52" s="48"/>
      <c r="HZ52" s="48"/>
      <c r="IA52" s="48"/>
      <c r="IB52" s="48"/>
      <c r="IC52" s="48"/>
      <c r="ID52" s="48"/>
      <c r="IE52" s="48"/>
      <c r="IF52" s="48"/>
      <c r="IG52" s="48"/>
      <c r="IH52" s="48"/>
      <c r="II52" s="48"/>
      <c r="IJ52" s="48"/>
      <c r="IK52" s="48"/>
      <c r="IL52" s="48"/>
      <c r="IM52" s="48"/>
      <c r="IN52" s="48"/>
      <c r="IO52" s="48"/>
      <c r="IP52" s="48"/>
      <c r="IQ52" s="48"/>
      <c r="IR52" s="48"/>
      <c r="IS52" s="48"/>
      <c r="IT52" s="48"/>
      <c r="IU52" s="48"/>
      <c r="IV52" s="48"/>
      <c r="IW52" s="48"/>
      <c r="IX52" s="48"/>
      <c r="IY52" s="48"/>
      <c r="IZ52" s="48"/>
      <c r="JA52" s="48"/>
      <c r="JB52" s="48"/>
      <c r="JC52" s="48"/>
      <c r="JD52" s="48"/>
      <c r="JE52" s="48"/>
      <c r="JF52" s="48"/>
      <c r="JG52" s="48"/>
      <c r="JH52" s="48"/>
      <c r="JI52" s="48"/>
      <c r="JJ52" s="48"/>
      <c r="JK52" s="48"/>
      <c r="JL52" s="48"/>
      <c r="JM52" s="48"/>
      <c r="JN52" s="48"/>
      <c r="JO52" s="48"/>
      <c r="JP52" s="48"/>
      <c r="JQ52" s="48"/>
      <c r="JR52" s="48"/>
      <c r="JS52" s="48"/>
      <c r="JT52" s="48"/>
      <c r="JU52" s="48"/>
      <c r="JV52" s="48"/>
      <c r="JW52" s="48"/>
      <c r="JX52" s="48"/>
      <c r="JY52" s="48"/>
      <c r="JZ52" s="48"/>
      <c r="KA52" s="48"/>
      <c r="KB52" s="48"/>
      <c r="KC52" s="48"/>
      <c r="KD52" s="48"/>
      <c r="KE52" s="48"/>
      <c r="KF52" s="48"/>
      <c r="KG52" s="48"/>
      <c r="KH52" s="48"/>
      <c r="KI52" s="48"/>
      <c r="KJ52" s="48"/>
      <c r="KK52" s="48"/>
      <c r="KL52" s="48"/>
      <c r="KM52" s="48"/>
      <c r="KN52" s="48"/>
      <c r="KO52" s="48"/>
      <c r="KP52" s="48"/>
      <c r="KQ52" s="48"/>
      <c r="KR52" s="48"/>
      <c r="KS52" s="48"/>
      <c r="KT52" s="48"/>
      <c r="KU52" s="48"/>
      <c r="KV52" s="48"/>
      <c r="KW52" s="48"/>
      <c r="KX52" s="48"/>
      <c r="KY52" s="48"/>
      <c r="KZ52" s="48"/>
      <c r="LA52" s="48"/>
      <c r="LB52" s="48"/>
      <c r="LC52" s="48"/>
      <c r="LD52" s="48"/>
      <c r="LE52" s="48"/>
      <c r="LF52" s="48"/>
      <c r="LG52" s="48"/>
      <c r="LH52" s="48"/>
      <c r="LI52" s="48"/>
      <c r="LJ52" s="48"/>
      <c r="LK52" s="48"/>
      <c r="LL52" s="48"/>
      <c r="LM52" s="48"/>
      <c r="LN52" s="48"/>
      <c r="LO52" s="48"/>
      <c r="LP52" s="48"/>
      <c r="LQ52" s="48"/>
      <c r="LR52" s="48"/>
      <c r="LS52" s="48"/>
      <c r="LT52" s="48"/>
      <c r="LU52" s="48"/>
      <c r="LV52" s="48"/>
      <c r="LW52" s="48"/>
      <c r="LX52" s="48"/>
      <c r="LY52" s="48"/>
      <c r="LZ52" s="48"/>
      <c r="MA52" s="48"/>
      <c r="MB52" s="48"/>
      <c r="MC52" s="48"/>
      <c r="MD52" s="48"/>
      <c r="ME52" s="48"/>
      <c r="MF52" s="48"/>
      <c r="MG52" s="48"/>
      <c r="MH52" s="48"/>
      <c r="MI52" s="48"/>
      <c r="MJ52" s="48"/>
      <c r="MK52" s="48"/>
      <c r="ML52" s="48"/>
      <c r="MM52" s="48"/>
      <c r="MN52" s="48"/>
      <c r="MO52" s="48"/>
      <c r="MP52" s="48"/>
      <c r="MQ52" s="48"/>
      <c r="MR52" s="48"/>
      <c r="MS52" s="48"/>
      <c r="MT52" s="48"/>
      <c r="MU52" s="48"/>
      <c r="MV52" s="48"/>
      <c r="MW52" s="48"/>
      <c r="MX52" s="48"/>
      <c r="MY52" s="48"/>
      <c r="MZ52" s="48"/>
      <c r="NA52" s="48"/>
      <c r="NB52" s="48"/>
      <c r="NC52" s="48"/>
      <c r="ND52" s="48"/>
      <c r="NE52" s="48"/>
      <c r="NF52" s="48"/>
      <c r="NG52" s="48"/>
      <c r="NH52" s="48"/>
      <c r="NI52" s="48"/>
      <c r="NJ52" s="48"/>
      <c r="NK52" s="48"/>
      <c r="NL52" s="48"/>
      <c r="NM52" s="48"/>
      <c r="NN52" s="48"/>
      <c r="NO52" s="48"/>
      <c r="NP52" s="48"/>
      <c r="NQ52" s="48"/>
      <c r="NR52" s="48"/>
      <c r="NS52" s="48"/>
      <c r="NT52" s="48"/>
      <c r="NU52" s="48"/>
      <c r="NV52" s="48"/>
      <c r="NW52" s="48"/>
      <c r="NX52" s="48"/>
      <c r="NY52" s="48"/>
      <c r="NZ52" s="48"/>
      <c r="OA52" s="48"/>
      <c r="OB52" s="48"/>
      <c r="OC52" s="48"/>
      <c r="OD52" s="48"/>
      <c r="OE52" s="48"/>
      <c r="OF52" s="48"/>
      <c r="OG52" s="48"/>
      <c r="OH52" s="48"/>
      <c r="OI52" s="48"/>
      <c r="OJ52" s="48"/>
      <c r="OK52" s="48"/>
      <c r="OL52" s="48"/>
      <c r="OM52" s="48"/>
      <c r="ON52" s="48"/>
      <c r="OO52" s="48"/>
      <c r="OP52" s="48"/>
      <c r="OQ52" s="48"/>
      <c r="OR52" s="48"/>
      <c r="OS52" s="48"/>
      <c r="OT52" s="48"/>
      <c r="OU52" s="48"/>
      <c r="OV52" s="48"/>
      <c r="OW52" s="48"/>
      <c r="OX52" s="48"/>
      <c r="OY52" s="48"/>
      <c r="OZ52" s="48"/>
      <c r="PA52" s="48"/>
      <c r="PB52" s="48"/>
      <c r="PC52" s="48"/>
      <c r="PD52" s="48"/>
      <c r="PE52" s="48"/>
      <c r="PF52" s="48"/>
      <c r="PG52" s="48"/>
      <c r="PH52" s="48"/>
      <c r="PI52" s="48"/>
      <c r="PJ52" s="48"/>
      <c r="PK52" s="48"/>
      <c r="PL52" s="48"/>
      <c r="PM52" s="48"/>
      <c r="PN52" s="48"/>
      <c r="PO52" s="48"/>
      <c r="PP52" s="48"/>
      <c r="PQ52" s="48"/>
      <c r="PR52" s="48"/>
      <c r="PS52" s="48"/>
      <c r="PT52" s="48"/>
      <c r="PU52" s="48"/>
      <c r="PV52" s="48"/>
      <c r="PW52" s="48"/>
      <c r="PX52" s="48"/>
      <c r="PY52" s="48"/>
      <c r="PZ52" s="48"/>
      <c r="QA52" s="48"/>
      <c r="QB52" s="48"/>
      <c r="QC52" s="48"/>
      <c r="QD52" s="48"/>
      <c r="QE52" s="48"/>
      <c r="QF52" s="48"/>
      <c r="QG52" s="48"/>
      <c r="QH52" s="48"/>
      <c r="QI52" s="48"/>
      <c r="QJ52" s="48"/>
      <c r="QK52" s="48"/>
      <c r="QL52" s="48"/>
      <c r="QM52" s="48"/>
      <c r="QN52" s="48"/>
      <c r="QO52" s="48"/>
      <c r="QP52" s="48"/>
      <c r="QQ52" s="48"/>
      <c r="QR52" s="48"/>
      <c r="QS52" s="48"/>
      <c r="QT52" s="48"/>
      <c r="QU52" s="48"/>
      <c r="QV52" s="48"/>
      <c r="QW52" s="48"/>
      <c r="QX52" s="48"/>
      <c r="QY52" s="48"/>
      <c r="QZ52" s="48"/>
      <c r="RA52" s="48"/>
      <c r="RB52" s="48"/>
      <c r="RC52" s="48"/>
      <c r="RD52" s="48"/>
      <c r="RE52" s="48"/>
      <c r="RF52" s="48"/>
      <c r="RG52" s="48"/>
      <c r="RH52" s="48"/>
      <c r="RI52" s="48"/>
      <c r="RJ52" s="48"/>
      <c r="RK52" s="48"/>
      <c r="RL52" s="48"/>
      <c r="RM52" s="48"/>
      <c r="RN52" s="48"/>
      <c r="RO52" s="48"/>
      <c r="RP52" s="48"/>
      <c r="RQ52" s="48"/>
      <c r="RR52" s="48"/>
      <c r="RS52" s="48"/>
      <c r="RT52" s="48"/>
      <c r="RU52" s="48"/>
      <c r="RV52" s="48"/>
      <c r="RW52" s="48"/>
      <c r="RX52" s="48"/>
      <c r="RY52" s="48"/>
      <c r="RZ52" s="48"/>
      <c r="SA52" s="48"/>
      <c r="SB52" s="48"/>
      <c r="SC52" s="48"/>
      <c r="SD52" s="48"/>
      <c r="SE52" s="48"/>
      <c r="SF52" s="48"/>
      <c r="SG52" s="48"/>
      <c r="SH52" s="48"/>
      <c r="SI52" s="48"/>
      <c r="SJ52" s="48"/>
      <c r="SK52" s="48"/>
      <c r="SL52" s="48"/>
      <c r="SM52" s="48"/>
      <c r="SN52" s="48"/>
      <c r="SO52" s="48"/>
      <c r="SP52" s="48"/>
      <c r="SQ52" s="48"/>
      <c r="SR52" s="48"/>
      <c r="SS52" s="48"/>
      <c r="ST52" s="48"/>
      <c r="SU52" s="48"/>
      <c r="SV52" s="48"/>
      <c r="SW52" s="48"/>
      <c r="SX52" s="48"/>
      <c r="SY52" s="48"/>
      <c r="SZ52" s="48"/>
      <c r="TA52" s="48"/>
      <c r="TB52" s="48"/>
      <c r="TC52" s="48"/>
      <c r="TD52" s="48"/>
      <c r="TE52" s="48"/>
      <c r="TF52" s="48"/>
      <c r="TG52" s="48"/>
      <c r="TH52" s="48"/>
      <c r="TI52" s="48"/>
      <c r="TJ52" s="48"/>
      <c r="TK52" s="48"/>
      <c r="TL52" s="48"/>
      <c r="TM52" s="48"/>
      <c r="TN52" s="48"/>
      <c r="TO52" s="48"/>
      <c r="TP52" s="48"/>
      <c r="TQ52" s="48"/>
      <c r="TR52" s="48"/>
      <c r="TS52" s="48"/>
      <c r="TT52" s="48"/>
      <c r="TU52" s="48"/>
      <c r="TV52" s="48"/>
      <c r="TW52" s="48"/>
      <c r="TX52" s="48"/>
      <c r="TY52" s="48"/>
      <c r="TZ52" s="48"/>
      <c r="UA52" s="48"/>
      <c r="UB52" s="48"/>
      <c r="UC52" s="48"/>
      <c r="UD52" s="48"/>
      <c r="UE52" s="48"/>
      <c r="UF52" s="48"/>
      <c r="UG52" s="48"/>
      <c r="UH52" s="48"/>
      <c r="UI52" s="48"/>
      <c r="UJ52" s="48"/>
      <c r="UK52" s="48"/>
      <c r="UL52" s="48"/>
      <c r="UM52" s="48"/>
      <c r="UN52" s="48"/>
      <c r="UO52" s="48"/>
      <c r="UP52" s="48"/>
      <c r="UQ52" s="48"/>
      <c r="UR52" s="48"/>
      <c r="US52" s="48"/>
      <c r="UT52" s="48"/>
      <c r="UU52" s="48"/>
      <c r="UV52" s="48"/>
      <c r="UW52" s="48"/>
      <c r="UX52" s="48"/>
      <c r="UY52" s="48"/>
      <c r="UZ52" s="48"/>
      <c r="VA52" s="48"/>
      <c r="VB52" s="48"/>
      <c r="VC52" s="48"/>
      <c r="VD52" s="48"/>
      <c r="VE52" s="48"/>
      <c r="VF52" s="48"/>
      <c r="VG52" s="48"/>
      <c r="VH52" s="48"/>
      <c r="VI52" s="48"/>
      <c r="VJ52" s="48"/>
      <c r="VK52" s="48"/>
      <c r="VL52" s="48"/>
      <c r="VM52" s="48"/>
      <c r="VN52" s="48"/>
      <c r="VO52" s="48"/>
      <c r="VP52" s="48"/>
      <c r="VQ52" s="48"/>
      <c r="VR52" s="48"/>
      <c r="VS52" s="48"/>
      <c r="VT52" s="48"/>
      <c r="VU52" s="48"/>
      <c r="VV52" s="48"/>
      <c r="VW52" s="48"/>
      <c r="VX52" s="48"/>
      <c r="VY52" s="48"/>
      <c r="VZ52" s="48"/>
      <c r="WA52" s="48"/>
      <c r="WB52" s="48"/>
      <c r="WC52" s="48"/>
      <c r="WD52" s="48"/>
      <c r="WE52" s="48"/>
      <c r="WF52" s="48"/>
      <c r="WG52" s="48"/>
      <c r="WH52" s="48"/>
      <c r="WI52" s="48"/>
      <c r="WJ52" s="48"/>
      <c r="WK52" s="48"/>
      <c r="WL52" s="48"/>
      <c r="WM52" s="48"/>
      <c r="WN52" s="48"/>
      <c r="WO52" s="48"/>
      <c r="WP52" s="48"/>
      <c r="WQ52" s="48"/>
      <c r="WR52" s="48"/>
      <c r="WS52" s="48"/>
      <c r="WT52" s="48"/>
      <c r="WU52" s="48"/>
      <c r="WV52" s="48"/>
      <c r="WW52" s="48"/>
      <c r="WX52" s="48"/>
      <c r="WY52" s="48"/>
      <c r="WZ52" s="48"/>
      <c r="XA52" s="48"/>
      <c r="XB52" s="48"/>
      <c r="XC52" s="48"/>
      <c r="XD52" s="48"/>
      <c r="XE52" s="48"/>
      <c r="XF52" s="48"/>
      <c r="XG52" s="48"/>
      <c r="XH52" s="48"/>
      <c r="XI52" s="48"/>
      <c r="XJ52" s="48"/>
      <c r="XK52" s="48"/>
      <c r="XL52" s="48"/>
      <c r="XM52" s="48"/>
      <c r="XN52" s="48"/>
      <c r="XO52" s="48"/>
      <c r="XP52" s="48"/>
      <c r="XQ52" s="48"/>
      <c r="XR52" s="48"/>
      <c r="XS52" s="48"/>
      <c r="XT52" s="48"/>
      <c r="XU52" s="48"/>
      <c r="XV52" s="48"/>
      <c r="XW52" s="48"/>
      <c r="XX52" s="48"/>
      <c r="XY52" s="48"/>
      <c r="XZ52" s="48"/>
      <c r="YA52" s="48"/>
      <c r="YB52" s="48"/>
      <c r="YC52" s="48"/>
      <c r="YD52" s="48"/>
      <c r="YE52" s="48"/>
      <c r="YF52" s="48"/>
      <c r="YG52" s="48"/>
      <c r="YH52" s="48"/>
      <c r="YI52" s="48"/>
      <c r="YJ52" s="48"/>
      <c r="YK52" s="48"/>
      <c r="YL52" s="48"/>
      <c r="YM52" s="48"/>
      <c r="YN52" s="48"/>
      <c r="YO52" s="48"/>
      <c r="YP52" s="48"/>
      <c r="YQ52" s="48"/>
      <c r="YR52" s="48"/>
      <c r="YS52" s="48"/>
      <c r="YT52" s="48"/>
      <c r="YU52" s="48"/>
      <c r="YV52" s="48"/>
      <c r="YW52" s="48"/>
      <c r="YX52" s="48"/>
      <c r="YY52" s="48"/>
      <c r="YZ52" s="48"/>
      <c r="ZA52" s="48"/>
      <c r="ZB52" s="48"/>
      <c r="ZC52" s="48"/>
      <c r="ZD52" s="48"/>
      <c r="ZE52" s="48"/>
      <c r="ZF52" s="48"/>
      <c r="ZG52" s="48"/>
      <c r="ZH52" s="48"/>
      <c r="ZI52" s="48"/>
      <c r="ZJ52" s="48"/>
      <c r="ZK52" s="48"/>
      <c r="ZL52" s="48"/>
      <c r="ZM52" s="48"/>
      <c r="ZN52" s="48"/>
      <c r="ZO52" s="48"/>
      <c r="ZP52" s="48"/>
      <c r="ZQ52" s="48"/>
      <c r="ZR52" s="48"/>
      <c r="ZS52" s="48"/>
      <c r="ZT52" s="48"/>
      <c r="ZU52" s="48"/>
      <c r="ZV52" s="48"/>
      <c r="ZW52" s="48"/>
      <c r="ZX52" s="48"/>
      <c r="ZY52" s="48"/>
      <c r="ZZ52" s="48"/>
      <c r="AAA52" s="48"/>
      <c r="AAB52" s="48"/>
      <c r="AAC52" s="48"/>
      <c r="AAD52" s="48"/>
      <c r="AAE52" s="48"/>
      <c r="AAF52" s="48"/>
      <c r="AAG52" s="48"/>
      <c r="AAH52" s="48"/>
      <c r="AAI52" s="48"/>
      <c r="AAJ52" s="48"/>
      <c r="AAK52" s="48"/>
      <c r="AAL52" s="48"/>
      <c r="AAM52" s="48"/>
      <c r="AAN52" s="48"/>
      <c r="AAO52" s="48"/>
      <c r="AAP52" s="48"/>
      <c r="AAQ52" s="48"/>
      <c r="AAR52" s="48"/>
      <c r="AAS52" s="48"/>
      <c r="AAT52" s="48"/>
      <c r="AAU52" s="48"/>
      <c r="AAV52" s="48"/>
      <c r="AAW52" s="48"/>
      <c r="AAX52" s="48"/>
      <c r="AAY52" s="48"/>
      <c r="AAZ52" s="48"/>
      <c r="ABA52" s="48"/>
      <c r="ABB52" s="48"/>
      <c r="ABC52" s="48"/>
      <c r="ABD52" s="48"/>
      <c r="ABE52" s="48"/>
      <c r="ABF52" s="48"/>
      <c r="ABG52" s="48"/>
      <c r="ABH52" s="48"/>
      <c r="ABI52" s="48"/>
      <c r="ABJ52" s="48"/>
      <c r="ABK52" s="48"/>
      <c r="ABL52" s="48"/>
      <c r="ABM52" s="48"/>
      <c r="ABN52" s="48"/>
      <c r="ABO52" s="48"/>
      <c r="ABP52" s="48"/>
      <c r="ABQ52" s="48"/>
      <c r="ABR52" s="48"/>
      <c r="ABS52" s="48"/>
      <c r="ABT52" s="48"/>
      <c r="ABU52" s="48"/>
      <c r="ABV52" s="48"/>
      <c r="ABW52" s="48"/>
      <c r="ABX52" s="48"/>
      <c r="ABY52" s="48"/>
      <c r="ABZ52" s="48"/>
      <c r="ACA52" s="48"/>
      <c r="ACB52" s="48"/>
    </row>
    <row r="53" spans="1:756" ht="15.6" customHeight="1">
      <c r="A53" s="681" t="s">
        <v>6112</v>
      </c>
      <c r="B53" s="888"/>
      <c r="C53" s="686"/>
      <c r="D53" s="1221"/>
      <c r="E53" s="608"/>
      <c r="F53" s="608"/>
      <c r="G53" s="1511"/>
      <c r="H53" s="342" t="str">
        <f>IF(G53="","",G53-G53*COMPASS!$U$41)</f>
        <v/>
      </c>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c r="CG53" s="48"/>
      <c r="CH53" s="48"/>
      <c r="CI53" s="48"/>
      <c r="CJ53" s="48"/>
      <c r="CK53" s="48"/>
      <c r="CL53" s="48"/>
      <c r="CM53" s="48"/>
      <c r="CN53" s="48"/>
      <c r="CO53" s="48"/>
      <c r="CP53" s="48"/>
      <c r="CQ53" s="48"/>
      <c r="CR53" s="48"/>
      <c r="CS53" s="48"/>
      <c r="CT53" s="48"/>
      <c r="CU53" s="48"/>
      <c r="CV53" s="48"/>
      <c r="CW53" s="48"/>
      <c r="CX53" s="48"/>
      <c r="CY53" s="48"/>
      <c r="CZ53" s="48"/>
      <c r="DA53" s="48"/>
      <c r="DB53" s="48"/>
      <c r="DC53" s="48"/>
      <c r="DD53" s="48"/>
      <c r="DE53" s="48"/>
      <c r="DF53" s="48"/>
      <c r="DG53" s="48"/>
      <c r="DH53" s="48"/>
      <c r="DI53" s="48"/>
      <c r="DJ53" s="48"/>
      <c r="DK53" s="48"/>
      <c r="DL53" s="48"/>
      <c r="DM53" s="48"/>
      <c r="DN53" s="48"/>
      <c r="DO53" s="48"/>
      <c r="DP53" s="48"/>
      <c r="DQ53" s="48"/>
      <c r="DR53" s="48"/>
      <c r="DS53" s="48"/>
      <c r="DT53" s="48"/>
      <c r="DU53" s="48"/>
      <c r="DV53" s="48"/>
      <c r="DW53" s="48"/>
      <c r="DX53" s="48"/>
      <c r="DY53" s="48"/>
      <c r="DZ53" s="48"/>
      <c r="EA53" s="48"/>
      <c r="EB53" s="48"/>
      <c r="EC53" s="48"/>
      <c r="ED53" s="48"/>
      <c r="EE53" s="48"/>
      <c r="EF53" s="48"/>
      <c r="EG53" s="48"/>
      <c r="EH53" s="48"/>
      <c r="EI53" s="48"/>
      <c r="EJ53" s="48"/>
      <c r="EK53" s="48"/>
      <c r="EL53" s="48"/>
      <c r="EM53" s="48"/>
      <c r="EN53" s="48"/>
      <c r="EO53" s="48"/>
      <c r="EP53" s="48"/>
      <c r="EQ53" s="48"/>
      <c r="ER53" s="48"/>
      <c r="ES53" s="48"/>
      <c r="ET53" s="48"/>
      <c r="EU53" s="48"/>
      <c r="EV53" s="48"/>
      <c r="EW53" s="48"/>
      <c r="EX53" s="48"/>
      <c r="EY53" s="48"/>
      <c r="EZ53" s="48"/>
      <c r="FA53" s="48"/>
      <c r="FB53" s="48"/>
      <c r="FC53" s="48"/>
      <c r="FD53" s="48"/>
      <c r="FE53" s="48"/>
      <c r="FF53" s="48"/>
      <c r="FG53" s="48"/>
      <c r="FH53" s="48"/>
      <c r="FI53" s="48"/>
      <c r="FJ53" s="48"/>
      <c r="FK53" s="48"/>
      <c r="FL53" s="48"/>
      <c r="FM53" s="48"/>
      <c r="FN53" s="48"/>
      <c r="FO53" s="48"/>
      <c r="FP53" s="48"/>
      <c r="FQ53" s="48"/>
      <c r="FR53" s="48"/>
      <c r="FS53" s="48"/>
      <c r="FT53" s="48"/>
      <c r="FU53" s="48"/>
      <c r="FV53" s="48"/>
      <c r="FW53" s="48"/>
      <c r="FX53" s="48"/>
      <c r="FY53" s="48"/>
      <c r="FZ53" s="48"/>
      <c r="GA53" s="48"/>
      <c r="GB53" s="48"/>
      <c r="GC53" s="48"/>
      <c r="GD53" s="48"/>
      <c r="GE53" s="48"/>
      <c r="GF53" s="48"/>
      <c r="GG53" s="48"/>
      <c r="GH53" s="48"/>
      <c r="GI53" s="48"/>
      <c r="GJ53" s="48"/>
      <c r="GK53" s="48"/>
      <c r="GL53" s="48"/>
      <c r="GM53" s="48"/>
      <c r="GN53" s="48"/>
      <c r="GO53" s="48"/>
      <c r="GP53" s="48"/>
      <c r="GQ53" s="48"/>
      <c r="GR53" s="48"/>
      <c r="GS53" s="48"/>
      <c r="GT53" s="48"/>
      <c r="GU53" s="48"/>
      <c r="GV53" s="48"/>
      <c r="GW53" s="48"/>
      <c r="GX53" s="48"/>
      <c r="GY53" s="48"/>
      <c r="GZ53" s="48"/>
      <c r="HA53" s="48"/>
      <c r="HB53" s="48"/>
      <c r="HC53" s="48"/>
      <c r="HD53" s="48"/>
      <c r="HE53" s="48"/>
      <c r="HF53" s="48"/>
      <c r="HG53" s="48"/>
      <c r="HH53" s="48"/>
      <c r="HI53" s="48"/>
      <c r="HJ53" s="48"/>
      <c r="HK53" s="48"/>
      <c r="HL53" s="48"/>
      <c r="HM53" s="48"/>
      <c r="HN53" s="48"/>
      <c r="HO53" s="48"/>
      <c r="HP53" s="48"/>
      <c r="HQ53" s="48"/>
      <c r="HR53" s="48"/>
      <c r="HS53" s="48"/>
      <c r="HT53" s="48"/>
      <c r="HU53" s="48"/>
      <c r="HV53" s="48"/>
      <c r="HW53" s="48"/>
      <c r="HX53" s="48"/>
      <c r="HY53" s="48"/>
      <c r="HZ53" s="48"/>
      <c r="IA53" s="48"/>
      <c r="IB53" s="48"/>
      <c r="IC53" s="48"/>
      <c r="ID53" s="48"/>
      <c r="IE53" s="48"/>
      <c r="IF53" s="48"/>
      <c r="IG53" s="48"/>
      <c r="IH53" s="48"/>
      <c r="II53" s="48"/>
      <c r="IJ53" s="48"/>
      <c r="IK53" s="48"/>
      <c r="IL53" s="48"/>
      <c r="IM53" s="48"/>
      <c r="IN53" s="48"/>
      <c r="IO53" s="48"/>
      <c r="IP53" s="48"/>
      <c r="IQ53" s="48"/>
      <c r="IR53" s="48"/>
      <c r="IS53" s="48"/>
      <c r="IT53" s="48"/>
      <c r="IU53" s="48"/>
      <c r="IV53" s="48"/>
      <c r="IW53" s="48"/>
      <c r="IX53" s="48"/>
      <c r="IY53" s="48"/>
      <c r="IZ53" s="48"/>
      <c r="JA53" s="48"/>
      <c r="JB53" s="48"/>
      <c r="JC53" s="48"/>
      <c r="JD53" s="48"/>
      <c r="JE53" s="48"/>
      <c r="JF53" s="48"/>
      <c r="JG53" s="48"/>
      <c r="JH53" s="48"/>
      <c r="JI53" s="48"/>
      <c r="JJ53" s="48"/>
      <c r="JK53" s="48"/>
      <c r="JL53" s="48"/>
      <c r="JM53" s="48"/>
      <c r="JN53" s="48"/>
      <c r="JO53" s="48"/>
      <c r="JP53" s="48"/>
      <c r="JQ53" s="48"/>
      <c r="JR53" s="48"/>
      <c r="JS53" s="48"/>
      <c r="JT53" s="48"/>
      <c r="JU53" s="48"/>
      <c r="JV53" s="48"/>
      <c r="JW53" s="48"/>
      <c r="JX53" s="48"/>
      <c r="JY53" s="48"/>
      <c r="JZ53" s="48"/>
      <c r="KA53" s="48"/>
      <c r="KB53" s="48"/>
      <c r="KC53" s="48"/>
      <c r="KD53" s="48"/>
      <c r="KE53" s="48"/>
      <c r="KF53" s="48"/>
      <c r="KG53" s="48"/>
      <c r="KH53" s="48"/>
      <c r="KI53" s="48"/>
      <c r="KJ53" s="48"/>
      <c r="KK53" s="48"/>
      <c r="KL53" s="48"/>
      <c r="KM53" s="48"/>
      <c r="KN53" s="48"/>
      <c r="KO53" s="48"/>
      <c r="KP53" s="48"/>
      <c r="KQ53" s="48"/>
      <c r="KR53" s="48"/>
      <c r="KS53" s="48"/>
      <c r="KT53" s="48"/>
      <c r="KU53" s="48"/>
      <c r="KV53" s="48"/>
      <c r="KW53" s="48"/>
      <c r="KX53" s="48"/>
      <c r="KY53" s="48"/>
      <c r="KZ53" s="48"/>
      <c r="LA53" s="48"/>
      <c r="LB53" s="48"/>
      <c r="LC53" s="48"/>
      <c r="LD53" s="48"/>
      <c r="LE53" s="48"/>
      <c r="LF53" s="48"/>
      <c r="LG53" s="48"/>
      <c r="LH53" s="48"/>
      <c r="LI53" s="48"/>
      <c r="LJ53" s="48"/>
      <c r="LK53" s="48"/>
      <c r="LL53" s="48"/>
      <c r="LM53" s="48"/>
      <c r="LN53" s="48"/>
      <c r="LO53" s="48"/>
      <c r="LP53" s="48"/>
      <c r="LQ53" s="48"/>
      <c r="LR53" s="48"/>
      <c r="LS53" s="48"/>
      <c r="LT53" s="48"/>
      <c r="LU53" s="48"/>
      <c r="LV53" s="48"/>
      <c r="LW53" s="48"/>
      <c r="LX53" s="48"/>
      <c r="LY53" s="48"/>
      <c r="LZ53" s="48"/>
      <c r="MA53" s="48"/>
      <c r="MB53" s="48"/>
      <c r="MC53" s="48"/>
      <c r="MD53" s="48"/>
      <c r="ME53" s="48"/>
      <c r="MF53" s="48"/>
      <c r="MG53" s="48"/>
      <c r="MH53" s="48"/>
      <c r="MI53" s="48"/>
      <c r="MJ53" s="48"/>
      <c r="MK53" s="48"/>
      <c r="ML53" s="48"/>
      <c r="MM53" s="48"/>
      <c r="MN53" s="48"/>
      <c r="MO53" s="48"/>
      <c r="MP53" s="48"/>
      <c r="MQ53" s="48"/>
      <c r="MR53" s="48"/>
      <c r="MS53" s="48"/>
      <c r="MT53" s="48"/>
      <c r="MU53" s="48"/>
      <c r="MV53" s="48"/>
      <c r="MW53" s="48"/>
      <c r="MX53" s="48"/>
      <c r="MY53" s="48"/>
      <c r="MZ53" s="48"/>
      <c r="NA53" s="48"/>
      <c r="NB53" s="48"/>
      <c r="NC53" s="48"/>
      <c r="ND53" s="48"/>
      <c r="NE53" s="48"/>
      <c r="NF53" s="48"/>
      <c r="NG53" s="48"/>
      <c r="NH53" s="48"/>
      <c r="NI53" s="48"/>
      <c r="NJ53" s="48"/>
      <c r="NK53" s="48"/>
      <c r="NL53" s="48"/>
      <c r="NM53" s="48"/>
      <c r="NN53" s="48"/>
      <c r="NO53" s="48"/>
      <c r="NP53" s="48"/>
      <c r="NQ53" s="48"/>
      <c r="NR53" s="48"/>
      <c r="NS53" s="48"/>
      <c r="NT53" s="48"/>
      <c r="NU53" s="48"/>
      <c r="NV53" s="48"/>
      <c r="NW53" s="48"/>
      <c r="NX53" s="48"/>
      <c r="NY53" s="48"/>
      <c r="NZ53" s="48"/>
      <c r="OA53" s="48"/>
      <c r="OB53" s="48"/>
      <c r="OC53" s="48"/>
      <c r="OD53" s="48"/>
      <c r="OE53" s="48"/>
      <c r="OF53" s="48"/>
      <c r="OG53" s="48"/>
      <c r="OH53" s="48"/>
      <c r="OI53" s="48"/>
      <c r="OJ53" s="48"/>
      <c r="OK53" s="48"/>
      <c r="OL53" s="48"/>
      <c r="OM53" s="48"/>
      <c r="ON53" s="48"/>
      <c r="OO53" s="48"/>
      <c r="OP53" s="48"/>
      <c r="OQ53" s="48"/>
      <c r="OR53" s="48"/>
      <c r="OS53" s="48"/>
      <c r="OT53" s="48"/>
      <c r="OU53" s="48"/>
      <c r="OV53" s="48"/>
      <c r="OW53" s="48"/>
      <c r="OX53" s="48"/>
      <c r="OY53" s="48"/>
      <c r="OZ53" s="48"/>
      <c r="PA53" s="48"/>
      <c r="PB53" s="48"/>
      <c r="PC53" s="48"/>
      <c r="PD53" s="48"/>
      <c r="PE53" s="48"/>
      <c r="PF53" s="48"/>
      <c r="PG53" s="48"/>
      <c r="PH53" s="48"/>
      <c r="PI53" s="48"/>
      <c r="PJ53" s="48"/>
      <c r="PK53" s="48"/>
      <c r="PL53" s="48"/>
      <c r="PM53" s="48"/>
      <c r="PN53" s="48"/>
      <c r="PO53" s="48"/>
      <c r="PP53" s="48"/>
      <c r="PQ53" s="48"/>
      <c r="PR53" s="48"/>
      <c r="PS53" s="48"/>
      <c r="PT53" s="48"/>
      <c r="PU53" s="48"/>
      <c r="PV53" s="48"/>
      <c r="PW53" s="48"/>
      <c r="PX53" s="48"/>
      <c r="PY53" s="48"/>
      <c r="PZ53" s="48"/>
      <c r="QA53" s="48"/>
      <c r="QB53" s="48"/>
      <c r="QC53" s="48"/>
      <c r="QD53" s="48"/>
      <c r="QE53" s="48"/>
      <c r="QF53" s="48"/>
      <c r="QG53" s="48"/>
      <c r="QH53" s="48"/>
      <c r="QI53" s="48"/>
      <c r="QJ53" s="48"/>
      <c r="QK53" s="48"/>
      <c r="QL53" s="48"/>
      <c r="QM53" s="48"/>
      <c r="QN53" s="48"/>
      <c r="QO53" s="48"/>
      <c r="QP53" s="48"/>
      <c r="QQ53" s="48"/>
      <c r="QR53" s="48"/>
      <c r="QS53" s="48"/>
      <c r="QT53" s="48"/>
      <c r="QU53" s="48"/>
      <c r="QV53" s="48"/>
      <c r="QW53" s="48"/>
      <c r="QX53" s="48"/>
      <c r="QY53" s="48"/>
      <c r="QZ53" s="48"/>
      <c r="RA53" s="48"/>
      <c r="RB53" s="48"/>
      <c r="RC53" s="48"/>
      <c r="RD53" s="48"/>
      <c r="RE53" s="48"/>
      <c r="RF53" s="48"/>
      <c r="RG53" s="48"/>
      <c r="RH53" s="48"/>
      <c r="RI53" s="48"/>
      <c r="RJ53" s="48"/>
      <c r="RK53" s="48"/>
      <c r="RL53" s="48"/>
      <c r="RM53" s="48"/>
      <c r="RN53" s="48"/>
      <c r="RO53" s="48"/>
      <c r="RP53" s="48"/>
      <c r="RQ53" s="48"/>
      <c r="RR53" s="48"/>
      <c r="RS53" s="48"/>
      <c r="RT53" s="48"/>
      <c r="RU53" s="48"/>
      <c r="RV53" s="48"/>
      <c r="RW53" s="48"/>
      <c r="RX53" s="48"/>
      <c r="RY53" s="48"/>
      <c r="RZ53" s="48"/>
      <c r="SA53" s="48"/>
      <c r="SB53" s="48"/>
      <c r="SC53" s="48"/>
      <c r="SD53" s="48"/>
      <c r="SE53" s="48"/>
      <c r="SF53" s="48"/>
      <c r="SG53" s="48"/>
      <c r="SH53" s="48"/>
      <c r="SI53" s="48"/>
      <c r="SJ53" s="48"/>
      <c r="SK53" s="48"/>
      <c r="SL53" s="48"/>
      <c r="SM53" s="48"/>
      <c r="SN53" s="48"/>
      <c r="SO53" s="48"/>
      <c r="SP53" s="48"/>
      <c r="SQ53" s="48"/>
      <c r="SR53" s="48"/>
      <c r="SS53" s="48"/>
      <c r="ST53" s="48"/>
      <c r="SU53" s="48"/>
      <c r="SV53" s="48"/>
      <c r="SW53" s="48"/>
      <c r="SX53" s="48"/>
      <c r="SY53" s="48"/>
      <c r="SZ53" s="48"/>
      <c r="TA53" s="48"/>
      <c r="TB53" s="48"/>
      <c r="TC53" s="48"/>
      <c r="TD53" s="48"/>
      <c r="TE53" s="48"/>
      <c r="TF53" s="48"/>
      <c r="TG53" s="48"/>
      <c r="TH53" s="48"/>
      <c r="TI53" s="48"/>
      <c r="TJ53" s="48"/>
      <c r="TK53" s="48"/>
      <c r="TL53" s="48"/>
      <c r="TM53" s="48"/>
      <c r="TN53" s="48"/>
      <c r="TO53" s="48"/>
      <c r="TP53" s="48"/>
      <c r="TQ53" s="48"/>
      <c r="TR53" s="48"/>
      <c r="TS53" s="48"/>
      <c r="TT53" s="48"/>
      <c r="TU53" s="48"/>
      <c r="TV53" s="48"/>
      <c r="TW53" s="48"/>
      <c r="TX53" s="48"/>
      <c r="TY53" s="48"/>
      <c r="TZ53" s="48"/>
      <c r="UA53" s="48"/>
      <c r="UB53" s="48"/>
      <c r="UC53" s="48"/>
      <c r="UD53" s="48"/>
      <c r="UE53" s="48"/>
      <c r="UF53" s="48"/>
      <c r="UG53" s="48"/>
      <c r="UH53" s="48"/>
      <c r="UI53" s="48"/>
      <c r="UJ53" s="48"/>
      <c r="UK53" s="48"/>
      <c r="UL53" s="48"/>
      <c r="UM53" s="48"/>
      <c r="UN53" s="48"/>
      <c r="UO53" s="48"/>
      <c r="UP53" s="48"/>
      <c r="UQ53" s="48"/>
      <c r="UR53" s="48"/>
      <c r="US53" s="48"/>
      <c r="UT53" s="48"/>
      <c r="UU53" s="48"/>
      <c r="UV53" s="48"/>
      <c r="UW53" s="48"/>
      <c r="UX53" s="48"/>
      <c r="UY53" s="48"/>
      <c r="UZ53" s="48"/>
      <c r="VA53" s="48"/>
      <c r="VB53" s="48"/>
      <c r="VC53" s="48"/>
      <c r="VD53" s="48"/>
      <c r="VE53" s="48"/>
      <c r="VF53" s="48"/>
      <c r="VG53" s="48"/>
      <c r="VH53" s="48"/>
      <c r="VI53" s="48"/>
      <c r="VJ53" s="48"/>
      <c r="VK53" s="48"/>
      <c r="VL53" s="48"/>
      <c r="VM53" s="48"/>
      <c r="VN53" s="48"/>
      <c r="VO53" s="48"/>
      <c r="VP53" s="48"/>
      <c r="VQ53" s="48"/>
      <c r="VR53" s="48"/>
      <c r="VS53" s="48"/>
      <c r="VT53" s="48"/>
      <c r="VU53" s="48"/>
      <c r="VV53" s="48"/>
      <c r="VW53" s="48"/>
      <c r="VX53" s="48"/>
      <c r="VY53" s="48"/>
      <c r="VZ53" s="48"/>
      <c r="WA53" s="48"/>
      <c r="WB53" s="48"/>
      <c r="WC53" s="48"/>
      <c r="WD53" s="48"/>
      <c r="WE53" s="48"/>
      <c r="WF53" s="48"/>
      <c r="WG53" s="48"/>
      <c r="WH53" s="48"/>
      <c r="WI53" s="48"/>
      <c r="WJ53" s="48"/>
      <c r="WK53" s="48"/>
      <c r="WL53" s="48"/>
      <c r="WM53" s="48"/>
      <c r="WN53" s="48"/>
      <c r="WO53" s="48"/>
      <c r="WP53" s="48"/>
      <c r="WQ53" s="48"/>
      <c r="WR53" s="48"/>
      <c r="WS53" s="48"/>
      <c r="WT53" s="48"/>
      <c r="WU53" s="48"/>
      <c r="WV53" s="48"/>
      <c r="WW53" s="48"/>
      <c r="WX53" s="48"/>
      <c r="WY53" s="48"/>
      <c r="WZ53" s="48"/>
      <c r="XA53" s="48"/>
      <c r="XB53" s="48"/>
      <c r="XC53" s="48"/>
      <c r="XD53" s="48"/>
      <c r="XE53" s="48"/>
      <c r="XF53" s="48"/>
      <c r="XG53" s="48"/>
      <c r="XH53" s="48"/>
      <c r="XI53" s="48"/>
      <c r="XJ53" s="48"/>
      <c r="XK53" s="48"/>
      <c r="XL53" s="48"/>
      <c r="XM53" s="48"/>
      <c r="XN53" s="48"/>
      <c r="XO53" s="48"/>
      <c r="XP53" s="48"/>
      <c r="XQ53" s="48"/>
      <c r="XR53" s="48"/>
      <c r="XS53" s="48"/>
      <c r="XT53" s="48"/>
      <c r="XU53" s="48"/>
      <c r="XV53" s="48"/>
      <c r="XW53" s="48"/>
      <c r="XX53" s="48"/>
      <c r="XY53" s="48"/>
      <c r="XZ53" s="48"/>
      <c r="YA53" s="48"/>
      <c r="YB53" s="48"/>
      <c r="YC53" s="48"/>
      <c r="YD53" s="48"/>
      <c r="YE53" s="48"/>
      <c r="YF53" s="48"/>
      <c r="YG53" s="48"/>
      <c r="YH53" s="48"/>
      <c r="YI53" s="48"/>
      <c r="YJ53" s="48"/>
      <c r="YK53" s="48"/>
      <c r="YL53" s="48"/>
      <c r="YM53" s="48"/>
      <c r="YN53" s="48"/>
      <c r="YO53" s="48"/>
      <c r="YP53" s="48"/>
      <c r="YQ53" s="48"/>
      <c r="YR53" s="48"/>
      <c r="YS53" s="48"/>
      <c r="YT53" s="48"/>
      <c r="YU53" s="48"/>
      <c r="YV53" s="48"/>
      <c r="YW53" s="48"/>
      <c r="YX53" s="48"/>
      <c r="YY53" s="48"/>
      <c r="YZ53" s="48"/>
      <c r="ZA53" s="48"/>
      <c r="ZB53" s="48"/>
      <c r="ZC53" s="48"/>
      <c r="ZD53" s="48"/>
      <c r="ZE53" s="48"/>
      <c r="ZF53" s="48"/>
      <c r="ZG53" s="48"/>
      <c r="ZH53" s="48"/>
      <c r="ZI53" s="48"/>
      <c r="ZJ53" s="48"/>
      <c r="ZK53" s="48"/>
      <c r="ZL53" s="48"/>
      <c r="ZM53" s="48"/>
      <c r="ZN53" s="48"/>
      <c r="ZO53" s="48"/>
      <c r="ZP53" s="48"/>
      <c r="ZQ53" s="48"/>
      <c r="ZR53" s="48"/>
      <c r="ZS53" s="48"/>
      <c r="ZT53" s="48"/>
      <c r="ZU53" s="48"/>
      <c r="ZV53" s="48"/>
      <c r="ZW53" s="48"/>
      <c r="ZX53" s="48"/>
      <c r="ZY53" s="48"/>
      <c r="ZZ53" s="48"/>
      <c r="AAA53" s="48"/>
      <c r="AAB53" s="48"/>
      <c r="AAC53" s="48"/>
      <c r="AAD53" s="48"/>
      <c r="AAE53" s="48"/>
      <c r="AAF53" s="48"/>
      <c r="AAG53" s="48"/>
      <c r="AAH53" s="48"/>
      <c r="AAI53" s="48"/>
      <c r="AAJ53" s="48"/>
      <c r="AAK53" s="48"/>
      <c r="AAL53" s="48"/>
      <c r="AAM53" s="48"/>
      <c r="AAN53" s="48"/>
      <c r="AAO53" s="48"/>
      <c r="AAP53" s="48"/>
      <c r="AAQ53" s="48"/>
      <c r="AAR53" s="48"/>
      <c r="AAS53" s="48"/>
      <c r="AAT53" s="48"/>
      <c r="AAU53" s="48"/>
      <c r="AAV53" s="48"/>
      <c r="AAW53" s="48"/>
      <c r="AAX53" s="48"/>
      <c r="AAY53" s="48"/>
      <c r="AAZ53" s="48"/>
      <c r="ABA53" s="48"/>
      <c r="ABB53" s="48"/>
      <c r="ABC53" s="48"/>
      <c r="ABD53" s="48"/>
      <c r="ABE53" s="48"/>
      <c r="ABF53" s="48"/>
      <c r="ABG53" s="48"/>
      <c r="ABH53" s="48"/>
      <c r="ABI53" s="48"/>
      <c r="ABJ53" s="48"/>
      <c r="ABK53" s="48"/>
      <c r="ABL53" s="48"/>
      <c r="ABM53" s="48"/>
      <c r="ABN53" s="48"/>
      <c r="ABO53" s="48"/>
      <c r="ABP53" s="48"/>
      <c r="ABQ53" s="48"/>
      <c r="ABR53" s="48"/>
      <c r="ABS53" s="48"/>
      <c r="ABT53" s="48"/>
      <c r="ABU53" s="48"/>
      <c r="ABV53" s="48"/>
      <c r="ABW53" s="48"/>
      <c r="ABX53" s="48"/>
      <c r="ABY53" s="48"/>
      <c r="ABZ53" s="48"/>
      <c r="ACA53" s="48"/>
      <c r="ACB53" s="48"/>
    </row>
    <row r="54" spans="1:756" ht="15.6" customHeight="1">
      <c r="A54" s="675" t="s">
        <v>10641</v>
      </c>
      <c r="B54" s="749" t="s">
        <v>421</v>
      </c>
      <c r="C54" s="520">
        <v>760240767</v>
      </c>
      <c r="D54" s="520" t="s">
        <v>10330</v>
      </c>
      <c r="E54" s="1188">
        <v>305</v>
      </c>
      <c r="F54" s="1498"/>
      <c r="G54" s="1512">
        <v>3.1933278688524585</v>
      </c>
      <c r="H54" s="342">
        <f>IF(G54="","",G54-G54*COMPASS!$U$41)</f>
        <v>3.1933278688524585</v>
      </c>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c r="BT54" s="48"/>
      <c r="BU54" s="48"/>
      <c r="BV54" s="48"/>
      <c r="BW54" s="48"/>
      <c r="BX54" s="48"/>
      <c r="BY54" s="48"/>
      <c r="BZ54" s="48"/>
      <c r="CA54" s="48"/>
      <c r="CB54" s="48"/>
      <c r="CC54" s="48"/>
      <c r="CD54" s="48"/>
      <c r="CE54" s="48"/>
      <c r="CF54" s="48"/>
      <c r="CG54" s="48"/>
      <c r="CH54" s="48"/>
      <c r="CI54" s="48"/>
      <c r="CJ54" s="48"/>
      <c r="CK54" s="48"/>
      <c r="CL54" s="48"/>
      <c r="CM54" s="48"/>
      <c r="CN54" s="48"/>
      <c r="CO54" s="48"/>
      <c r="CP54" s="48"/>
      <c r="CQ54" s="48"/>
      <c r="CR54" s="48"/>
      <c r="CS54" s="48"/>
      <c r="CT54" s="48"/>
      <c r="CU54" s="48"/>
      <c r="CV54" s="48"/>
      <c r="CW54" s="48"/>
      <c r="CX54" s="48"/>
      <c r="CY54" s="48"/>
      <c r="CZ54" s="48"/>
      <c r="DA54" s="48"/>
      <c r="DB54" s="48"/>
      <c r="DC54" s="48"/>
      <c r="DD54" s="48"/>
      <c r="DE54" s="48"/>
      <c r="DF54" s="48"/>
      <c r="DG54" s="48"/>
      <c r="DH54" s="48"/>
      <c r="DI54" s="48"/>
      <c r="DJ54" s="48"/>
      <c r="DK54" s="48"/>
      <c r="DL54" s="48"/>
      <c r="DM54" s="48"/>
      <c r="DN54" s="48"/>
      <c r="DO54" s="48"/>
      <c r="DP54" s="48"/>
      <c r="DQ54" s="48"/>
      <c r="DR54" s="48"/>
      <c r="DS54" s="48"/>
      <c r="DT54" s="48"/>
      <c r="DU54" s="48"/>
      <c r="DV54" s="48"/>
      <c r="DW54" s="48"/>
      <c r="DX54" s="48"/>
      <c r="DY54" s="48"/>
      <c r="DZ54" s="48"/>
      <c r="EA54" s="48"/>
      <c r="EB54" s="48"/>
      <c r="EC54" s="48"/>
      <c r="ED54" s="48"/>
      <c r="EE54" s="48"/>
      <c r="EF54" s="48"/>
      <c r="EG54" s="48"/>
      <c r="EH54" s="48"/>
      <c r="EI54" s="48"/>
      <c r="EJ54" s="48"/>
      <c r="EK54" s="48"/>
      <c r="EL54" s="48"/>
      <c r="EM54" s="48"/>
      <c r="EN54" s="48"/>
      <c r="EO54" s="48"/>
      <c r="EP54" s="48"/>
      <c r="EQ54" s="48"/>
      <c r="ER54" s="48"/>
      <c r="ES54" s="48"/>
      <c r="ET54" s="48"/>
      <c r="EU54" s="48"/>
      <c r="EV54" s="48"/>
      <c r="EW54" s="48"/>
      <c r="EX54" s="48"/>
      <c r="EY54" s="48"/>
      <c r="EZ54" s="48"/>
      <c r="FA54" s="48"/>
      <c r="FB54" s="48"/>
      <c r="FC54" s="48"/>
      <c r="FD54" s="48"/>
      <c r="FE54" s="48"/>
      <c r="FF54" s="48"/>
      <c r="FG54" s="48"/>
      <c r="FH54" s="48"/>
      <c r="FI54" s="48"/>
      <c r="FJ54" s="48"/>
      <c r="FK54" s="48"/>
      <c r="FL54" s="48"/>
      <c r="FM54" s="48"/>
      <c r="FN54" s="48"/>
      <c r="FO54" s="48"/>
      <c r="FP54" s="48"/>
      <c r="FQ54" s="48"/>
      <c r="FR54" s="48"/>
      <c r="FS54" s="48"/>
      <c r="FT54" s="48"/>
      <c r="FU54" s="48"/>
      <c r="FV54" s="48"/>
      <c r="FW54" s="48"/>
      <c r="FX54" s="48"/>
      <c r="FY54" s="48"/>
      <c r="FZ54" s="48"/>
      <c r="GA54" s="48"/>
      <c r="GB54" s="48"/>
      <c r="GC54" s="48"/>
      <c r="GD54" s="48"/>
      <c r="GE54" s="48"/>
      <c r="GF54" s="48"/>
      <c r="GG54" s="48"/>
      <c r="GH54" s="48"/>
      <c r="GI54" s="48"/>
      <c r="GJ54" s="48"/>
      <c r="GK54" s="48"/>
      <c r="GL54" s="48"/>
      <c r="GM54" s="48"/>
      <c r="GN54" s="48"/>
      <c r="GO54" s="48"/>
      <c r="GP54" s="48"/>
      <c r="GQ54" s="48"/>
      <c r="GR54" s="48"/>
      <c r="GS54" s="48"/>
      <c r="GT54" s="48"/>
      <c r="GU54" s="48"/>
      <c r="GV54" s="48"/>
      <c r="GW54" s="48"/>
      <c r="GX54" s="48"/>
      <c r="GY54" s="48"/>
      <c r="GZ54" s="48"/>
      <c r="HA54" s="48"/>
      <c r="HB54" s="48"/>
      <c r="HC54" s="48"/>
      <c r="HD54" s="48"/>
      <c r="HE54" s="48"/>
      <c r="HF54" s="48"/>
      <c r="HG54" s="48"/>
      <c r="HH54" s="48"/>
      <c r="HI54" s="48"/>
      <c r="HJ54" s="48"/>
      <c r="HK54" s="48"/>
      <c r="HL54" s="48"/>
      <c r="HM54" s="48"/>
      <c r="HN54" s="48"/>
      <c r="HO54" s="48"/>
      <c r="HP54" s="48"/>
      <c r="HQ54" s="48"/>
      <c r="HR54" s="48"/>
      <c r="HS54" s="48"/>
      <c r="HT54" s="48"/>
      <c r="HU54" s="48"/>
      <c r="HV54" s="48"/>
      <c r="HW54" s="48"/>
      <c r="HX54" s="48"/>
      <c r="HY54" s="48"/>
      <c r="HZ54" s="48"/>
      <c r="IA54" s="48"/>
      <c r="IB54" s="48"/>
      <c r="IC54" s="48"/>
      <c r="ID54" s="48"/>
      <c r="IE54" s="48"/>
      <c r="IF54" s="48"/>
      <c r="IG54" s="48"/>
      <c r="IH54" s="48"/>
      <c r="II54" s="48"/>
      <c r="IJ54" s="48"/>
      <c r="IK54" s="48"/>
      <c r="IL54" s="48"/>
      <c r="IM54" s="48"/>
      <c r="IN54" s="48"/>
      <c r="IO54" s="48"/>
      <c r="IP54" s="48"/>
      <c r="IQ54" s="48"/>
      <c r="IR54" s="48"/>
      <c r="IS54" s="48"/>
      <c r="IT54" s="48"/>
      <c r="IU54" s="48"/>
      <c r="IV54" s="48"/>
      <c r="IW54" s="48"/>
      <c r="IX54" s="48"/>
      <c r="IY54" s="48"/>
      <c r="IZ54" s="48"/>
      <c r="JA54" s="48"/>
      <c r="JB54" s="48"/>
      <c r="JC54" s="48"/>
      <c r="JD54" s="48"/>
      <c r="JE54" s="48"/>
      <c r="JF54" s="48"/>
      <c r="JG54" s="48"/>
      <c r="JH54" s="48"/>
      <c r="JI54" s="48"/>
      <c r="JJ54" s="48"/>
      <c r="JK54" s="48"/>
      <c r="JL54" s="48"/>
      <c r="JM54" s="48"/>
      <c r="JN54" s="48"/>
      <c r="JO54" s="48"/>
      <c r="JP54" s="48"/>
      <c r="JQ54" s="48"/>
      <c r="JR54" s="48"/>
      <c r="JS54" s="48"/>
      <c r="JT54" s="48"/>
      <c r="JU54" s="48"/>
      <c r="JV54" s="48"/>
      <c r="JW54" s="48"/>
      <c r="JX54" s="48"/>
      <c r="JY54" s="48"/>
      <c r="JZ54" s="48"/>
      <c r="KA54" s="48"/>
      <c r="KB54" s="48"/>
      <c r="KC54" s="48"/>
      <c r="KD54" s="48"/>
      <c r="KE54" s="48"/>
      <c r="KF54" s="48"/>
      <c r="KG54" s="48"/>
      <c r="KH54" s="48"/>
      <c r="KI54" s="48"/>
      <c r="KJ54" s="48"/>
      <c r="KK54" s="48"/>
      <c r="KL54" s="48"/>
      <c r="KM54" s="48"/>
      <c r="KN54" s="48"/>
      <c r="KO54" s="48"/>
      <c r="KP54" s="48"/>
      <c r="KQ54" s="48"/>
      <c r="KR54" s="48"/>
      <c r="KS54" s="48"/>
      <c r="KT54" s="48"/>
      <c r="KU54" s="48"/>
      <c r="KV54" s="48"/>
      <c r="KW54" s="48"/>
      <c r="KX54" s="48"/>
      <c r="KY54" s="48"/>
      <c r="KZ54" s="48"/>
      <c r="LA54" s="48"/>
      <c r="LB54" s="48"/>
      <c r="LC54" s="48"/>
      <c r="LD54" s="48"/>
      <c r="LE54" s="48"/>
      <c r="LF54" s="48"/>
      <c r="LG54" s="48"/>
      <c r="LH54" s="48"/>
      <c r="LI54" s="48"/>
      <c r="LJ54" s="48"/>
      <c r="LK54" s="48"/>
      <c r="LL54" s="48"/>
      <c r="LM54" s="48"/>
      <c r="LN54" s="48"/>
      <c r="LO54" s="48"/>
      <c r="LP54" s="48"/>
      <c r="LQ54" s="48"/>
      <c r="LR54" s="48"/>
      <c r="LS54" s="48"/>
      <c r="LT54" s="48"/>
      <c r="LU54" s="48"/>
      <c r="LV54" s="48"/>
      <c r="LW54" s="48"/>
      <c r="LX54" s="48"/>
      <c r="LY54" s="48"/>
      <c r="LZ54" s="48"/>
      <c r="MA54" s="48"/>
      <c r="MB54" s="48"/>
      <c r="MC54" s="48"/>
      <c r="MD54" s="48"/>
      <c r="ME54" s="48"/>
      <c r="MF54" s="48"/>
      <c r="MG54" s="48"/>
      <c r="MH54" s="48"/>
      <c r="MI54" s="48"/>
      <c r="MJ54" s="48"/>
      <c r="MK54" s="48"/>
      <c r="ML54" s="48"/>
      <c r="MM54" s="48"/>
      <c r="MN54" s="48"/>
      <c r="MO54" s="48"/>
      <c r="MP54" s="48"/>
      <c r="MQ54" s="48"/>
      <c r="MR54" s="48"/>
      <c r="MS54" s="48"/>
      <c r="MT54" s="48"/>
      <c r="MU54" s="48"/>
      <c r="MV54" s="48"/>
      <c r="MW54" s="48"/>
      <c r="MX54" s="48"/>
      <c r="MY54" s="48"/>
      <c r="MZ54" s="48"/>
      <c r="NA54" s="48"/>
      <c r="NB54" s="48"/>
      <c r="NC54" s="48"/>
      <c r="ND54" s="48"/>
      <c r="NE54" s="48"/>
      <c r="NF54" s="48"/>
      <c r="NG54" s="48"/>
      <c r="NH54" s="48"/>
      <c r="NI54" s="48"/>
      <c r="NJ54" s="48"/>
      <c r="NK54" s="48"/>
      <c r="NL54" s="48"/>
      <c r="NM54" s="48"/>
      <c r="NN54" s="48"/>
      <c r="NO54" s="48"/>
      <c r="NP54" s="48"/>
      <c r="NQ54" s="48"/>
      <c r="NR54" s="48"/>
      <c r="NS54" s="48"/>
      <c r="NT54" s="48"/>
      <c r="NU54" s="48"/>
      <c r="NV54" s="48"/>
      <c r="NW54" s="48"/>
      <c r="NX54" s="48"/>
      <c r="NY54" s="48"/>
      <c r="NZ54" s="48"/>
      <c r="OA54" s="48"/>
      <c r="OB54" s="48"/>
      <c r="OC54" s="48"/>
      <c r="OD54" s="48"/>
      <c r="OE54" s="48"/>
      <c r="OF54" s="48"/>
      <c r="OG54" s="48"/>
      <c r="OH54" s="48"/>
      <c r="OI54" s="48"/>
      <c r="OJ54" s="48"/>
      <c r="OK54" s="48"/>
      <c r="OL54" s="48"/>
      <c r="OM54" s="48"/>
      <c r="ON54" s="48"/>
      <c r="OO54" s="48"/>
      <c r="OP54" s="48"/>
      <c r="OQ54" s="48"/>
      <c r="OR54" s="48"/>
      <c r="OS54" s="48"/>
      <c r="OT54" s="48"/>
      <c r="OU54" s="48"/>
      <c r="OV54" s="48"/>
      <c r="OW54" s="48"/>
      <c r="OX54" s="48"/>
      <c r="OY54" s="48"/>
      <c r="OZ54" s="48"/>
      <c r="PA54" s="48"/>
      <c r="PB54" s="48"/>
      <c r="PC54" s="48"/>
      <c r="PD54" s="48"/>
      <c r="PE54" s="48"/>
      <c r="PF54" s="48"/>
      <c r="PG54" s="48"/>
      <c r="PH54" s="48"/>
      <c r="PI54" s="48"/>
      <c r="PJ54" s="48"/>
      <c r="PK54" s="48"/>
      <c r="PL54" s="48"/>
      <c r="PM54" s="48"/>
      <c r="PN54" s="48"/>
      <c r="PO54" s="48"/>
      <c r="PP54" s="48"/>
      <c r="PQ54" s="48"/>
      <c r="PR54" s="48"/>
      <c r="PS54" s="48"/>
      <c r="PT54" s="48"/>
      <c r="PU54" s="48"/>
      <c r="PV54" s="48"/>
      <c r="PW54" s="48"/>
      <c r="PX54" s="48"/>
      <c r="PY54" s="48"/>
      <c r="PZ54" s="48"/>
      <c r="QA54" s="48"/>
      <c r="QB54" s="48"/>
      <c r="QC54" s="48"/>
      <c r="QD54" s="48"/>
      <c r="QE54" s="48"/>
      <c r="QF54" s="48"/>
      <c r="QG54" s="48"/>
      <c r="QH54" s="48"/>
      <c r="QI54" s="48"/>
      <c r="QJ54" s="48"/>
      <c r="QK54" s="48"/>
      <c r="QL54" s="48"/>
      <c r="QM54" s="48"/>
      <c r="QN54" s="48"/>
      <c r="QO54" s="48"/>
      <c r="QP54" s="48"/>
      <c r="QQ54" s="48"/>
      <c r="QR54" s="48"/>
      <c r="QS54" s="48"/>
      <c r="QT54" s="48"/>
      <c r="QU54" s="48"/>
      <c r="QV54" s="48"/>
      <c r="QW54" s="48"/>
      <c r="QX54" s="48"/>
      <c r="QY54" s="48"/>
      <c r="QZ54" s="48"/>
      <c r="RA54" s="48"/>
      <c r="RB54" s="48"/>
      <c r="RC54" s="48"/>
      <c r="RD54" s="48"/>
      <c r="RE54" s="48"/>
      <c r="RF54" s="48"/>
      <c r="RG54" s="48"/>
      <c r="RH54" s="48"/>
      <c r="RI54" s="48"/>
      <c r="RJ54" s="48"/>
      <c r="RK54" s="48"/>
      <c r="RL54" s="48"/>
      <c r="RM54" s="48"/>
      <c r="RN54" s="48"/>
      <c r="RO54" s="48"/>
      <c r="RP54" s="48"/>
      <c r="RQ54" s="48"/>
      <c r="RR54" s="48"/>
      <c r="RS54" s="48"/>
      <c r="RT54" s="48"/>
      <c r="RU54" s="48"/>
      <c r="RV54" s="48"/>
      <c r="RW54" s="48"/>
      <c r="RX54" s="48"/>
      <c r="RY54" s="48"/>
      <c r="RZ54" s="48"/>
      <c r="SA54" s="48"/>
      <c r="SB54" s="48"/>
      <c r="SC54" s="48"/>
      <c r="SD54" s="48"/>
      <c r="SE54" s="48"/>
      <c r="SF54" s="48"/>
      <c r="SG54" s="48"/>
      <c r="SH54" s="48"/>
      <c r="SI54" s="48"/>
      <c r="SJ54" s="48"/>
      <c r="SK54" s="48"/>
      <c r="SL54" s="48"/>
      <c r="SM54" s="48"/>
      <c r="SN54" s="48"/>
      <c r="SO54" s="48"/>
      <c r="SP54" s="48"/>
      <c r="SQ54" s="48"/>
      <c r="SR54" s="48"/>
      <c r="SS54" s="48"/>
      <c r="ST54" s="48"/>
      <c r="SU54" s="48"/>
      <c r="SV54" s="48"/>
      <c r="SW54" s="48"/>
      <c r="SX54" s="48"/>
      <c r="SY54" s="48"/>
      <c r="SZ54" s="48"/>
      <c r="TA54" s="48"/>
      <c r="TB54" s="48"/>
      <c r="TC54" s="48"/>
      <c r="TD54" s="48"/>
      <c r="TE54" s="48"/>
      <c r="TF54" s="48"/>
      <c r="TG54" s="48"/>
      <c r="TH54" s="48"/>
      <c r="TI54" s="48"/>
      <c r="TJ54" s="48"/>
      <c r="TK54" s="48"/>
      <c r="TL54" s="48"/>
      <c r="TM54" s="48"/>
      <c r="TN54" s="48"/>
      <c r="TO54" s="48"/>
      <c r="TP54" s="48"/>
      <c r="TQ54" s="48"/>
      <c r="TR54" s="48"/>
      <c r="TS54" s="48"/>
      <c r="TT54" s="48"/>
      <c r="TU54" s="48"/>
      <c r="TV54" s="48"/>
      <c r="TW54" s="48"/>
      <c r="TX54" s="48"/>
      <c r="TY54" s="48"/>
      <c r="TZ54" s="48"/>
      <c r="UA54" s="48"/>
      <c r="UB54" s="48"/>
      <c r="UC54" s="48"/>
      <c r="UD54" s="48"/>
      <c r="UE54" s="48"/>
      <c r="UF54" s="48"/>
      <c r="UG54" s="48"/>
      <c r="UH54" s="48"/>
      <c r="UI54" s="48"/>
      <c r="UJ54" s="48"/>
      <c r="UK54" s="48"/>
      <c r="UL54" s="48"/>
      <c r="UM54" s="48"/>
      <c r="UN54" s="48"/>
      <c r="UO54" s="48"/>
      <c r="UP54" s="48"/>
      <c r="UQ54" s="48"/>
      <c r="UR54" s="48"/>
      <c r="US54" s="48"/>
      <c r="UT54" s="48"/>
      <c r="UU54" s="48"/>
      <c r="UV54" s="48"/>
      <c r="UW54" s="48"/>
      <c r="UX54" s="48"/>
      <c r="UY54" s="48"/>
      <c r="UZ54" s="48"/>
      <c r="VA54" s="48"/>
      <c r="VB54" s="48"/>
      <c r="VC54" s="48"/>
      <c r="VD54" s="48"/>
      <c r="VE54" s="48"/>
      <c r="VF54" s="48"/>
      <c r="VG54" s="48"/>
      <c r="VH54" s="48"/>
      <c r="VI54" s="48"/>
      <c r="VJ54" s="48"/>
      <c r="VK54" s="48"/>
      <c r="VL54" s="48"/>
      <c r="VM54" s="48"/>
      <c r="VN54" s="48"/>
      <c r="VO54" s="48"/>
      <c r="VP54" s="48"/>
      <c r="VQ54" s="48"/>
      <c r="VR54" s="48"/>
      <c r="VS54" s="48"/>
      <c r="VT54" s="48"/>
      <c r="VU54" s="48"/>
      <c r="VV54" s="48"/>
      <c r="VW54" s="48"/>
      <c r="VX54" s="48"/>
      <c r="VY54" s="48"/>
      <c r="VZ54" s="48"/>
      <c r="WA54" s="48"/>
      <c r="WB54" s="48"/>
      <c r="WC54" s="48"/>
      <c r="WD54" s="48"/>
      <c r="WE54" s="48"/>
      <c r="WF54" s="48"/>
      <c r="WG54" s="48"/>
      <c r="WH54" s="48"/>
      <c r="WI54" s="48"/>
      <c r="WJ54" s="48"/>
      <c r="WK54" s="48"/>
      <c r="WL54" s="48"/>
      <c r="WM54" s="48"/>
      <c r="WN54" s="48"/>
      <c r="WO54" s="48"/>
      <c r="WP54" s="48"/>
      <c r="WQ54" s="48"/>
      <c r="WR54" s="48"/>
      <c r="WS54" s="48"/>
      <c r="WT54" s="48"/>
      <c r="WU54" s="48"/>
      <c r="WV54" s="48"/>
      <c r="WW54" s="48"/>
      <c r="WX54" s="48"/>
      <c r="WY54" s="48"/>
      <c r="WZ54" s="48"/>
      <c r="XA54" s="48"/>
      <c r="XB54" s="48"/>
      <c r="XC54" s="48"/>
      <c r="XD54" s="48"/>
      <c r="XE54" s="48"/>
      <c r="XF54" s="48"/>
      <c r="XG54" s="48"/>
      <c r="XH54" s="48"/>
      <c r="XI54" s="48"/>
      <c r="XJ54" s="48"/>
      <c r="XK54" s="48"/>
      <c r="XL54" s="48"/>
      <c r="XM54" s="48"/>
      <c r="XN54" s="48"/>
      <c r="XO54" s="48"/>
      <c r="XP54" s="48"/>
      <c r="XQ54" s="48"/>
      <c r="XR54" s="48"/>
      <c r="XS54" s="48"/>
      <c r="XT54" s="48"/>
      <c r="XU54" s="48"/>
      <c r="XV54" s="48"/>
      <c r="XW54" s="48"/>
      <c r="XX54" s="48"/>
      <c r="XY54" s="48"/>
      <c r="XZ54" s="48"/>
      <c r="YA54" s="48"/>
      <c r="YB54" s="48"/>
      <c r="YC54" s="48"/>
      <c r="YD54" s="48"/>
      <c r="YE54" s="48"/>
      <c r="YF54" s="48"/>
      <c r="YG54" s="48"/>
      <c r="YH54" s="48"/>
      <c r="YI54" s="48"/>
      <c r="YJ54" s="48"/>
      <c r="YK54" s="48"/>
      <c r="YL54" s="48"/>
      <c r="YM54" s="48"/>
      <c r="YN54" s="48"/>
      <c r="YO54" s="48"/>
      <c r="YP54" s="48"/>
      <c r="YQ54" s="48"/>
      <c r="YR54" s="48"/>
      <c r="YS54" s="48"/>
      <c r="YT54" s="48"/>
      <c r="YU54" s="48"/>
      <c r="YV54" s="48"/>
      <c r="YW54" s="48"/>
      <c r="YX54" s="48"/>
      <c r="YY54" s="48"/>
      <c r="YZ54" s="48"/>
      <c r="ZA54" s="48"/>
      <c r="ZB54" s="48"/>
      <c r="ZC54" s="48"/>
      <c r="ZD54" s="48"/>
      <c r="ZE54" s="48"/>
      <c r="ZF54" s="48"/>
      <c r="ZG54" s="48"/>
      <c r="ZH54" s="48"/>
      <c r="ZI54" s="48"/>
      <c r="ZJ54" s="48"/>
      <c r="ZK54" s="48"/>
      <c r="ZL54" s="48"/>
      <c r="ZM54" s="48"/>
      <c r="ZN54" s="48"/>
      <c r="ZO54" s="48"/>
      <c r="ZP54" s="48"/>
      <c r="ZQ54" s="48"/>
      <c r="ZR54" s="48"/>
      <c r="ZS54" s="48"/>
      <c r="ZT54" s="48"/>
      <c r="ZU54" s="48"/>
      <c r="ZV54" s="48"/>
      <c r="ZW54" s="48"/>
      <c r="ZX54" s="48"/>
      <c r="ZY54" s="48"/>
      <c r="ZZ54" s="48"/>
      <c r="AAA54" s="48"/>
      <c r="AAB54" s="48"/>
      <c r="AAC54" s="48"/>
      <c r="AAD54" s="48"/>
      <c r="AAE54" s="48"/>
      <c r="AAF54" s="48"/>
      <c r="AAG54" s="48"/>
      <c r="AAH54" s="48"/>
      <c r="AAI54" s="48"/>
      <c r="AAJ54" s="48"/>
      <c r="AAK54" s="48"/>
      <c r="AAL54" s="48"/>
      <c r="AAM54" s="48"/>
      <c r="AAN54" s="48"/>
      <c r="AAO54" s="48"/>
      <c r="AAP54" s="48"/>
      <c r="AAQ54" s="48"/>
      <c r="AAR54" s="48"/>
      <c r="AAS54" s="48"/>
      <c r="AAT54" s="48"/>
      <c r="AAU54" s="48"/>
      <c r="AAV54" s="48"/>
      <c r="AAW54" s="48"/>
      <c r="AAX54" s="48"/>
      <c r="AAY54" s="48"/>
      <c r="AAZ54" s="48"/>
      <c r="ABA54" s="48"/>
      <c r="ABB54" s="48"/>
      <c r="ABC54" s="48"/>
      <c r="ABD54" s="48"/>
      <c r="ABE54" s="48"/>
      <c r="ABF54" s="48"/>
      <c r="ABG54" s="48"/>
      <c r="ABH54" s="48"/>
      <c r="ABI54" s="48"/>
      <c r="ABJ54" s="48"/>
      <c r="ABK54" s="48"/>
      <c r="ABL54" s="48"/>
      <c r="ABM54" s="48"/>
      <c r="ABN54" s="48"/>
      <c r="ABO54" s="48"/>
      <c r="ABP54" s="48"/>
      <c r="ABQ54" s="48"/>
      <c r="ABR54" s="48"/>
      <c r="ABS54" s="48"/>
      <c r="ABT54" s="48"/>
      <c r="ABU54" s="48"/>
      <c r="ABV54" s="48"/>
      <c r="ABW54" s="48"/>
      <c r="ABX54" s="48"/>
      <c r="ABY54" s="48"/>
      <c r="ABZ54" s="48"/>
      <c r="ACA54" s="48"/>
      <c r="ACB54" s="48"/>
    </row>
    <row r="55" spans="1:756" ht="15.6" customHeight="1">
      <c r="A55" s="675" t="s">
        <v>10642</v>
      </c>
      <c r="B55" s="749" t="s">
        <v>421</v>
      </c>
      <c r="C55" s="520">
        <v>760237624</v>
      </c>
      <c r="D55" s="520" t="s">
        <v>10331</v>
      </c>
      <c r="E55" s="1188">
        <v>305</v>
      </c>
      <c r="F55" s="1498"/>
      <c r="G55" s="1512">
        <v>2.73427868852459</v>
      </c>
      <c r="H55" s="342">
        <f>IF(G55="","",G55-G55*COMPASS!$U$41)</f>
        <v>2.73427868852459</v>
      </c>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48"/>
      <c r="CA55" s="48"/>
      <c r="CB55" s="48"/>
      <c r="CC55" s="48"/>
      <c r="CD55" s="48"/>
      <c r="CE55" s="48"/>
      <c r="CF55" s="48"/>
      <c r="CG55" s="48"/>
      <c r="CH55" s="48"/>
      <c r="CI55" s="48"/>
      <c r="CJ55" s="48"/>
      <c r="CK55" s="48"/>
      <c r="CL55" s="48"/>
      <c r="CM55" s="48"/>
      <c r="CN55" s="48"/>
      <c r="CO55" s="48"/>
      <c r="CP55" s="48"/>
      <c r="CQ55" s="48"/>
      <c r="CR55" s="48"/>
      <c r="CS55" s="48"/>
      <c r="CT55" s="48"/>
      <c r="CU55" s="48"/>
      <c r="CV55" s="48"/>
      <c r="CW55" s="48"/>
      <c r="CX55" s="48"/>
      <c r="CY55" s="48"/>
      <c r="CZ55" s="48"/>
      <c r="DA55" s="48"/>
      <c r="DB55" s="48"/>
      <c r="DC55" s="48"/>
      <c r="DD55" s="48"/>
      <c r="DE55" s="48"/>
      <c r="DF55" s="48"/>
      <c r="DG55" s="48"/>
      <c r="DH55" s="48"/>
      <c r="DI55" s="48"/>
      <c r="DJ55" s="48"/>
      <c r="DK55" s="48"/>
      <c r="DL55" s="48"/>
      <c r="DM55" s="48"/>
      <c r="DN55" s="48"/>
      <c r="DO55" s="48"/>
      <c r="DP55" s="48"/>
      <c r="DQ55" s="48"/>
      <c r="DR55" s="48"/>
      <c r="DS55" s="48"/>
      <c r="DT55" s="48"/>
      <c r="DU55" s="48"/>
      <c r="DV55" s="48"/>
      <c r="DW55" s="48"/>
      <c r="DX55" s="48"/>
      <c r="DY55" s="48"/>
      <c r="DZ55" s="48"/>
      <c r="EA55" s="48"/>
      <c r="EB55" s="48"/>
      <c r="EC55" s="48"/>
      <c r="ED55" s="48"/>
      <c r="EE55" s="48"/>
      <c r="EF55" s="48"/>
      <c r="EG55" s="48"/>
      <c r="EH55" s="48"/>
      <c r="EI55" s="48"/>
      <c r="EJ55" s="48"/>
      <c r="EK55" s="48"/>
      <c r="EL55" s="48"/>
      <c r="EM55" s="48"/>
      <c r="EN55" s="48"/>
      <c r="EO55" s="48"/>
      <c r="EP55" s="48"/>
      <c r="EQ55" s="48"/>
      <c r="ER55" s="48"/>
      <c r="ES55" s="48"/>
      <c r="ET55" s="48"/>
      <c r="EU55" s="48"/>
      <c r="EV55" s="48"/>
      <c r="EW55" s="48"/>
      <c r="EX55" s="48"/>
      <c r="EY55" s="48"/>
      <c r="EZ55" s="48"/>
      <c r="FA55" s="48"/>
      <c r="FB55" s="48"/>
      <c r="FC55" s="48"/>
      <c r="FD55" s="48"/>
      <c r="FE55" s="48"/>
      <c r="FF55" s="48"/>
      <c r="FG55" s="48"/>
      <c r="FH55" s="48"/>
      <c r="FI55" s="48"/>
      <c r="FJ55" s="48"/>
      <c r="FK55" s="48"/>
      <c r="FL55" s="48"/>
      <c r="FM55" s="48"/>
      <c r="FN55" s="48"/>
      <c r="FO55" s="48"/>
      <c r="FP55" s="48"/>
      <c r="FQ55" s="48"/>
      <c r="FR55" s="48"/>
      <c r="FS55" s="48"/>
      <c r="FT55" s="48"/>
      <c r="FU55" s="48"/>
      <c r="FV55" s="48"/>
      <c r="FW55" s="48"/>
      <c r="FX55" s="48"/>
      <c r="FY55" s="48"/>
      <c r="FZ55" s="48"/>
      <c r="GA55" s="48"/>
      <c r="GB55" s="48"/>
      <c r="GC55" s="48"/>
      <c r="GD55" s="48"/>
      <c r="GE55" s="48"/>
      <c r="GF55" s="48"/>
      <c r="GG55" s="48"/>
      <c r="GH55" s="48"/>
      <c r="GI55" s="48"/>
      <c r="GJ55" s="48"/>
      <c r="GK55" s="48"/>
      <c r="GL55" s="48"/>
      <c r="GM55" s="48"/>
      <c r="GN55" s="48"/>
      <c r="GO55" s="48"/>
      <c r="GP55" s="48"/>
      <c r="GQ55" s="48"/>
      <c r="GR55" s="48"/>
      <c r="GS55" s="48"/>
      <c r="GT55" s="48"/>
      <c r="GU55" s="48"/>
      <c r="GV55" s="48"/>
      <c r="GW55" s="48"/>
      <c r="GX55" s="48"/>
      <c r="GY55" s="48"/>
      <c r="GZ55" s="48"/>
      <c r="HA55" s="48"/>
      <c r="HB55" s="48"/>
      <c r="HC55" s="48"/>
      <c r="HD55" s="48"/>
      <c r="HE55" s="48"/>
      <c r="HF55" s="48"/>
      <c r="HG55" s="48"/>
      <c r="HH55" s="48"/>
      <c r="HI55" s="48"/>
      <c r="HJ55" s="48"/>
      <c r="HK55" s="48"/>
      <c r="HL55" s="48"/>
      <c r="HM55" s="48"/>
      <c r="HN55" s="48"/>
      <c r="HO55" s="48"/>
      <c r="HP55" s="48"/>
      <c r="HQ55" s="48"/>
      <c r="HR55" s="48"/>
      <c r="HS55" s="48"/>
      <c r="HT55" s="48"/>
      <c r="HU55" s="48"/>
      <c r="HV55" s="48"/>
      <c r="HW55" s="48"/>
      <c r="HX55" s="48"/>
      <c r="HY55" s="48"/>
      <c r="HZ55" s="48"/>
      <c r="IA55" s="48"/>
      <c r="IB55" s="48"/>
      <c r="IC55" s="48"/>
      <c r="ID55" s="48"/>
      <c r="IE55" s="48"/>
      <c r="IF55" s="48"/>
      <c r="IG55" s="48"/>
      <c r="IH55" s="48"/>
      <c r="II55" s="48"/>
      <c r="IJ55" s="48"/>
      <c r="IK55" s="48"/>
      <c r="IL55" s="48"/>
      <c r="IM55" s="48"/>
      <c r="IN55" s="48"/>
      <c r="IO55" s="48"/>
      <c r="IP55" s="48"/>
      <c r="IQ55" s="48"/>
      <c r="IR55" s="48"/>
      <c r="IS55" s="48"/>
      <c r="IT55" s="48"/>
      <c r="IU55" s="48"/>
      <c r="IV55" s="48"/>
      <c r="IW55" s="48"/>
      <c r="IX55" s="48"/>
      <c r="IY55" s="48"/>
      <c r="IZ55" s="48"/>
      <c r="JA55" s="48"/>
      <c r="JB55" s="48"/>
      <c r="JC55" s="48"/>
      <c r="JD55" s="48"/>
      <c r="JE55" s="48"/>
      <c r="JF55" s="48"/>
      <c r="JG55" s="48"/>
      <c r="JH55" s="48"/>
      <c r="JI55" s="48"/>
      <c r="JJ55" s="48"/>
      <c r="JK55" s="48"/>
      <c r="JL55" s="48"/>
      <c r="JM55" s="48"/>
      <c r="JN55" s="48"/>
      <c r="JO55" s="48"/>
      <c r="JP55" s="48"/>
      <c r="JQ55" s="48"/>
      <c r="JR55" s="48"/>
      <c r="JS55" s="48"/>
      <c r="JT55" s="48"/>
      <c r="JU55" s="48"/>
      <c r="JV55" s="48"/>
      <c r="JW55" s="48"/>
      <c r="JX55" s="48"/>
      <c r="JY55" s="48"/>
      <c r="JZ55" s="48"/>
      <c r="KA55" s="48"/>
      <c r="KB55" s="48"/>
      <c r="KC55" s="48"/>
      <c r="KD55" s="48"/>
      <c r="KE55" s="48"/>
      <c r="KF55" s="48"/>
      <c r="KG55" s="48"/>
      <c r="KH55" s="48"/>
      <c r="KI55" s="48"/>
      <c r="KJ55" s="48"/>
      <c r="KK55" s="48"/>
      <c r="KL55" s="48"/>
      <c r="KM55" s="48"/>
      <c r="KN55" s="48"/>
      <c r="KO55" s="48"/>
      <c r="KP55" s="48"/>
      <c r="KQ55" s="48"/>
      <c r="KR55" s="48"/>
      <c r="KS55" s="48"/>
      <c r="KT55" s="48"/>
      <c r="KU55" s="48"/>
      <c r="KV55" s="48"/>
      <c r="KW55" s="48"/>
      <c r="KX55" s="48"/>
      <c r="KY55" s="48"/>
      <c r="KZ55" s="48"/>
      <c r="LA55" s="48"/>
      <c r="LB55" s="48"/>
      <c r="LC55" s="48"/>
      <c r="LD55" s="48"/>
      <c r="LE55" s="48"/>
      <c r="LF55" s="48"/>
      <c r="LG55" s="48"/>
      <c r="LH55" s="48"/>
      <c r="LI55" s="48"/>
      <c r="LJ55" s="48"/>
      <c r="LK55" s="48"/>
      <c r="LL55" s="48"/>
      <c r="LM55" s="48"/>
      <c r="LN55" s="48"/>
      <c r="LO55" s="48"/>
      <c r="LP55" s="48"/>
      <c r="LQ55" s="48"/>
      <c r="LR55" s="48"/>
      <c r="LS55" s="48"/>
      <c r="LT55" s="48"/>
      <c r="LU55" s="48"/>
      <c r="LV55" s="48"/>
      <c r="LW55" s="48"/>
      <c r="LX55" s="48"/>
      <c r="LY55" s="48"/>
      <c r="LZ55" s="48"/>
      <c r="MA55" s="48"/>
      <c r="MB55" s="48"/>
      <c r="MC55" s="48"/>
      <c r="MD55" s="48"/>
      <c r="ME55" s="48"/>
      <c r="MF55" s="48"/>
      <c r="MG55" s="48"/>
      <c r="MH55" s="48"/>
      <c r="MI55" s="48"/>
      <c r="MJ55" s="48"/>
      <c r="MK55" s="48"/>
      <c r="ML55" s="48"/>
      <c r="MM55" s="48"/>
      <c r="MN55" s="48"/>
      <c r="MO55" s="48"/>
      <c r="MP55" s="48"/>
      <c r="MQ55" s="48"/>
      <c r="MR55" s="48"/>
      <c r="MS55" s="48"/>
      <c r="MT55" s="48"/>
      <c r="MU55" s="48"/>
      <c r="MV55" s="48"/>
      <c r="MW55" s="48"/>
      <c r="MX55" s="48"/>
      <c r="MY55" s="48"/>
      <c r="MZ55" s="48"/>
      <c r="NA55" s="48"/>
      <c r="NB55" s="48"/>
      <c r="NC55" s="48"/>
      <c r="ND55" s="48"/>
      <c r="NE55" s="48"/>
      <c r="NF55" s="48"/>
      <c r="NG55" s="48"/>
      <c r="NH55" s="48"/>
      <c r="NI55" s="48"/>
      <c r="NJ55" s="48"/>
      <c r="NK55" s="48"/>
      <c r="NL55" s="48"/>
      <c r="NM55" s="48"/>
      <c r="NN55" s="48"/>
      <c r="NO55" s="48"/>
      <c r="NP55" s="48"/>
      <c r="NQ55" s="48"/>
      <c r="NR55" s="48"/>
      <c r="NS55" s="48"/>
      <c r="NT55" s="48"/>
      <c r="NU55" s="48"/>
      <c r="NV55" s="48"/>
      <c r="NW55" s="48"/>
      <c r="NX55" s="48"/>
      <c r="NY55" s="48"/>
      <c r="NZ55" s="48"/>
      <c r="OA55" s="48"/>
      <c r="OB55" s="48"/>
      <c r="OC55" s="48"/>
      <c r="OD55" s="48"/>
      <c r="OE55" s="48"/>
      <c r="OF55" s="48"/>
      <c r="OG55" s="48"/>
      <c r="OH55" s="48"/>
      <c r="OI55" s="48"/>
      <c r="OJ55" s="48"/>
      <c r="OK55" s="48"/>
      <c r="OL55" s="48"/>
      <c r="OM55" s="48"/>
      <c r="ON55" s="48"/>
      <c r="OO55" s="48"/>
      <c r="OP55" s="48"/>
      <c r="OQ55" s="48"/>
      <c r="OR55" s="48"/>
      <c r="OS55" s="48"/>
      <c r="OT55" s="48"/>
      <c r="OU55" s="48"/>
      <c r="OV55" s="48"/>
      <c r="OW55" s="48"/>
      <c r="OX55" s="48"/>
      <c r="OY55" s="48"/>
      <c r="OZ55" s="48"/>
      <c r="PA55" s="48"/>
      <c r="PB55" s="48"/>
      <c r="PC55" s="48"/>
      <c r="PD55" s="48"/>
      <c r="PE55" s="48"/>
      <c r="PF55" s="48"/>
      <c r="PG55" s="48"/>
      <c r="PH55" s="48"/>
      <c r="PI55" s="48"/>
      <c r="PJ55" s="48"/>
      <c r="PK55" s="48"/>
      <c r="PL55" s="48"/>
      <c r="PM55" s="48"/>
      <c r="PN55" s="48"/>
      <c r="PO55" s="48"/>
      <c r="PP55" s="48"/>
      <c r="PQ55" s="48"/>
      <c r="PR55" s="48"/>
      <c r="PS55" s="48"/>
      <c r="PT55" s="48"/>
      <c r="PU55" s="48"/>
      <c r="PV55" s="48"/>
      <c r="PW55" s="48"/>
      <c r="PX55" s="48"/>
      <c r="PY55" s="48"/>
      <c r="PZ55" s="48"/>
      <c r="QA55" s="48"/>
      <c r="QB55" s="48"/>
      <c r="QC55" s="48"/>
      <c r="QD55" s="48"/>
      <c r="QE55" s="48"/>
      <c r="QF55" s="48"/>
      <c r="QG55" s="48"/>
      <c r="QH55" s="48"/>
      <c r="QI55" s="48"/>
      <c r="QJ55" s="48"/>
      <c r="QK55" s="48"/>
      <c r="QL55" s="48"/>
      <c r="QM55" s="48"/>
      <c r="QN55" s="48"/>
      <c r="QO55" s="48"/>
      <c r="QP55" s="48"/>
      <c r="QQ55" s="48"/>
      <c r="QR55" s="48"/>
      <c r="QS55" s="48"/>
      <c r="QT55" s="48"/>
      <c r="QU55" s="48"/>
      <c r="QV55" s="48"/>
      <c r="QW55" s="48"/>
      <c r="QX55" s="48"/>
      <c r="QY55" s="48"/>
      <c r="QZ55" s="48"/>
      <c r="RA55" s="48"/>
      <c r="RB55" s="48"/>
      <c r="RC55" s="48"/>
      <c r="RD55" s="48"/>
      <c r="RE55" s="48"/>
      <c r="RF55" s="48"/>
      <c r="RG55" s="48"/>
      <c r="RH55" s="48"/>
      <c r="RI55" s="48"/>
      <c r="RJ55" s="48"/>
      <c r="RK55" s="48"/>
      <c r="RL55" s="48"/>
      <c r="RM55" s="48"/>
      <c r="RN55" s="48"/>
      <c r="RO55" s="48"/>
      <c r="RP55" s="48"/>
      <c r="RQ55" s="48"/>
      <c r="RR55" s="48"/>
      <c r="RS55" s="48"/>
      <c r="RT55" s="48"/>
      <c r="RU55" s="48"/>
      <c r="RV55" s="48"/>
      <c r="RW55" s="48"/>
      <c r="RX55" s="48"/>
      <c r="RY55" s="48"/>
      <c r="RZ55" s="48"/>
      <c r="SA55" s="48"/>
      <c r="SB55" s="48"/>
      <c r="SC55" s="48"/>
      <c r="SD55" s="48"/>
      <c r="SE55" s="48"/>
      <c r="SF55" s="48"/>
      <c r="SG55" s="48"/>
      <c r="SH55" s="48"/>
      <c r="SI55" s="48"/>
      <c r="SJ55" s="48"/>
      <c r="SK55" s="48"/>
      <c r="SL55" s="48"/>
      <c r="SM55" s="48"/>
      <c r="SN55" s="48"/>
      <c r="SO55" s="48"/>
      <c r="SP55" s="48"/>
      <c r="SQ55" s="48"/>
      <c r="SR55" s="48"/>
      <c r="SS55" s="48"/>
      <c r="ST55" s="48"/>
      <c r="SU55" s="48"/>
      <c r="SV55" s="48"/>
      <c r="SW55" s="48"/>
      <c r="SX55" s="48"/>
      <c r="SY55" s="48"/>
      <c r="SZ55" s="48"/>
      <c r="TA55" s="48"/>
      <c r="TB55" s="48"/>
      <c r="TC55" s="48"/>
      <c r="TD55" s="48"/>
      <c r="TE55" s="48"/>
      <c r="TF55" s="48"/>
      <c r="TG55" s="48"/>
      <c r="TH55" s="48"/>
      <c r="TI55" s="48"/>
      <c r="TJ55" s="48"/>
      <c r="TK55" s="48"/>
      <c r="TL55" s="48"/>
      <c r="TM55" s="48"/>
      <c r="TN55" s="48"/>
      <c r="TO55" s="48"/>
      <c r="TP55" s="48"/>
      <c r="TQ55" s="48"/>
      <c r="TR55" s="48"/>
      <c r="TS55" s="48"/>
      <c r="TT55" s="48"/>
      <c r="TU55" s="48"/>
      <c r="TV55" s="48"/>
      <c r="TW55" s="48"/>
      <c r="TX55" s="48"/>
      <c r="TY55" s="48"/>
      <c r="TZ55" s="48"/>
      <c r="UA55" s="48"/>
      <c r="UB55" s="48"/>
      <c r="UC55" s="48"/>
      <c r="UD55" s="48"/>
      <c r="UE55" s="48"/>
      <c r="UF55" s="48"/>
      <c r="UG55" s="48"/>
      <c r="UH55" s="48"/>
      <c r="UI55" s="48"/>
      <c r="UJ55" s="48"/>
      <c r="UK55" s="48"/>
      <c r="UL55" s="48"/>
      <c r="UM55" s="48"/>
      <c r="UN55" s="48"/>
      <c r="UO55" s="48"/>
      <c r="UP55" s="48"/>
      <c r="UQ55" s="48"/>
      <c r="UR55" s="48"/>
      <c r="US55" s="48"/>
      <c r="UT55" s="48"/>
      <c r="UU55" s="48"/>
      <c r="UV55" s="48"/>
      <c r="UW55" s="48"/>
      <c r="UX55" s="48"/>
      <c r="UY55" s="48"/>
      <c r="UZ55" s="48"/>
      <c r="VA55" s="48"/>
      <c r="VB55" s="48"/>
      <c r="VC55" s="48"/>
      <c r="VD55" s="48"/>
      <c r="VE55" s="48"/>
      <c r="VF55" s="48"/>
      <c r="VG55" s="48"/>
      <c r="VH55" s="48"/>
      <c r="VI55" s="48"/>
      <c r="VJ55" s="48"/>
      <c r="VK55" s="48"/>
      <c r="VL55" s="48"/>
      <c r="VM55" s="48"/>
      <c r="VN55" s="48"/>
      <c r="VO55" s="48"/>
      <c r="VP55" s="48"/>
      <c r="VQ55" s="48"/>
      <c r="VR55" s="48"/>
      <c r="VS55" s="48"/>
      <c r="VT55" s="48"/>
      <c r="VU55" s="48"/>
      <c r="VV55" s="48"/>
      <c r="VW55" s="48"/>
      <c r="VX55" s="48"/>
      <c r="VY55" s="48"/>
      <c r="VZ55" s="48"/>
      <c r="WA55" s="48"/>
      <c r="WB55" s="48"/>
      <c r="WC55" s="48"/>
      <c r="WD55" s="48"/>
      <c r="WE55" s="48"/>
      <c r="WF55" s="48"/>
      <c r="WG55" s="48"/>
      <c r="WH55" s="48"/>
      <c r="WI55" s="48"/>
      <c r="WJ55" s="48"/>
      <c r="WK55" s="48"/>
      <c r="WL55" s="48"/>
      <c r="WM55" s="48"/>
      <c r="WN55" s="48"/>
      <c r="WO55" s="48"/>
      <c r="WP55" s="48"/>
      <c r="WQ55" s="48"/>
      <c r="WR55" s="48"/>
      <c r="WS55" s="48"/>
      <c r="WT55" s="48"/>
      <c r="WU55" s="48"/>
      <c r="WV55" s="48"/>
      <c r="WW55" s="48"/>
      <c r="WX55" s="48"/>
      <c r="WY55" s="48"/>
      <c r="WZ55" s="48"/>
      <c r="XA55" s="48"/>
      <c r="XB55" s="48"/>
      <c r="XC55" s="48"/>
      <c r="XD55" s="48"/>
      <c r="XE55" s="48"/>
      <c r="XF55" s="48"/>
      <c r="XG55" s="48"/>
      <c r="XH55" s="48"/>
      <c r="XI55" s="48"/>
      <c r="XJ55" s="48"/>
      <c r="XK55" s="48"/>
      <c r="XL55" s="48"/>
      <c r="XM55" s="48"/>
      <c r="XN55" s="48"/>
      <c r="XO55" s="48"/>
      <c r="XP55" s="48"/>
      <c r="XQ55" s="48"/>
      <c r="XR55" s="48"/>
      <c r="XS55" s="48"/>
      <c r="XT55" s="48"/>
      <c r="XU55" s="48"/>
      <c r="XV55" s="48"/>
      <c r="XW55" s="48"/>
      <c r="XX55" s="48"/>
      <c r="XY55" s="48"/>
      <c r="XZ55" s="48"/>
      <c r="YA55" s="48"/>
      <c r="YB55" s="48"/>
      <c r="YC55" s="48"/>
      <c r="YD55" s="48"/>
      <c r="YE55" s="48"/>
      <c r="YF55" s="48"/>
      <c r="YG55" s="48"/>
      <c r="YH55" s="48"/>
      <c r="YI55" s="48"/>
      <c r="YJ55" s="48"/>
      <c r="YK55" s="48"/>
      <c r="YL55" s="48"/>
      <c r="YM55" s="48"/>
      <c r="YN55" s="48"/>
      <c r="YO55" s="48"/>
      <c r="YP55" s="48"/>
      <c r="YQ55" s="48"/>
      <c r="YR55" s="48"/>
      <c r="YS55" s="48"/>
      <c r="YT55" s="48"/>
      <c r="YU55" s="48"/>
      <c r="YV55" s="48"/>
      <c r="YW55" s="48"/>
      <c r="YX55" s="48"/>
      <c r="YY55" s="48"/>
      <c r="YZ55" s="48"/>
      <c r="ZA55" s="48"/>
      <c r="ZB55" s="48"/>
      <c r="ZC55" s="48"/>
      <c r="ZD55" s="48"/>
      <c r="ZE55" s="48"/>
      <c r="ZF55" s="48"/>
      <c r="ZG55" s="48"/>
      <c r="ZH55" s="48"/>
      <c r="ZI55" s="48"/>
      <c r="ZJ55" s="48"/>
      <c r="ZK55" s="48"/>
      <c r="ZL55" s="48"/>
      <c r="ZM55" s="48"/>
      <c r="ZN55" s="48"/>
      <c r="ZO55" s="48"/>
      <c r="ZP55" s="48"/>
      <c r="ZQ55" s="48"/>
      <c r="ZR55" s="48"/>
      <c r="ZS55" s="48"/>
      <c r="ZT55" s="48"/>
      <c r="ZU55" s="48"/>
      <c r="ZV55" s="48"/>
      <c r="ZW55" s="48"/>
      <c r="ZX55" s="48"/>
      <c r="ZY55" s="48"/>
      <c r="ZZ55" s="48"/>
      <c r="AAA55" s="48"/>
      <c r="AAB55" s="48"/>
      <c r="AAC55" s="48"/>
      <c r="AAD55" s="48"/>
      <c r="AAE55" s="48"/>
      <c r="AAF55" s="48"/>
      <c r="AAG55" s="48"/>
      <c r="AAH55" s="48"/>
      <c r="AAI55" s="48"/>
      <c r="AAJ55" s="48"/>
      <c r="AAK55" s="48"/>
      <c r="AAL55" s="48"/>
      <c r="AAM55" s="48"/>
      <c r="AAN55" s="48"/>
      <c r="AAO55" s="48"/>
      <c r="AAP55" s="48"/>
      <c r="AAQ55" s="48"/>
      <c r="AAR55" s="48"/>
      <c r="AAS55" s="48"/>
      <c r="AAT55" s="48"/>
      <c r="AAU55" s="48"/>
      <c r="AAV55" s="48"/>
      <c r="AAW55" s="48"/>
      <c r="AAX55" s="48"/>
      <c r="AAY55" s="48"/>
      <c r="AAZ55" s="48"/>
      <c r="ABA55" s="48"/>
      <c r="ABB55" s="48"/>
      <c r="ABC55" s="48"/>
      <c r="ABD55" s="48"/>
      <c r="ABE55" s="48"/>
      <c r="ABF55" s="48"/>
      <c r="ABG55" s="48"/>
      <c r="ABH55" s="48"/>
      <c r="ABI55" s="48"/>
      <c r="ABJ55" s="48"/>
      <c r="ABK55" s="48"/>
      <c r="ABL55" s="48"/>
      <c r="ABM55" s="48"/>
      <c r="ABN55" s="48"/>
      <c r="ABO55" s="48"/>
      <c r="ABP55" s="48"/>
      <c r="ABQ55" s="48"/>
      <c r="ABR55" s="48"/>
      <c r="ABS55" s="48"/>
      <c r="ABT55" s="48"/>
      <c r="ABU55" s="48"/>
      <c r="ABV55" s="48"/>
      <c r="ABW55" s="48"/>
      <c r="ABX55" s="48"/>
      <c r="ABY55" s="48"/>
      <c r="ABZ55" s="48"/>
      <c r="ACA55" s="48"/>
      <c r="ACB55" s="48"/>
    </row>
    <row r="56" spans="1:756" ht="15.6" customHeight="1">
      <c r="A56" s="675" t="s">
        <v>10643</v>
      </c>
      <c r="B56" s="749" t="s">
        <v>992</v>
      </c>
      <c r="C56" s="520">
        <v>760240843</v>
      </c>
      <c r="D56" s="520" t="s">
        <v>10332</v>
      </c>
      <c r="E56" s="1188">
        <v>305</v>
      </c>
      <c r="F56" s="1498"/>
      <c r="G56" s="1512">
        <v>2.6610491803278693</v>
      </c>
      <c r="H56" s="342">
        <f>IF(G56="","",G56-G56*COMPASS!$U$41)</f>
        <v>2.6610491803278693</v>
      </c>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c r="BW56" s="48"/>
      <c r="BX56" s="48"/>
      <c r="BY56" s="48"/>
      <c r="BZ56" s="48"/>
      <c r="CA56" s="48"/>
      <c r="CB56" s="48"/>
      <c r="CC56" s="48"/>
      <c r="CD56" s="48"/>
      <c r="CE56" s="48"/>
      <c r="CF56" s="48"/>
      <c r="CG56" s="48"/>
      <c r="CH56" s="48"/>
      <c r="CI56" s="48"/>
      <c r="CJ56" s="48"/>
      <c r="CK56" s="48"/>
      <c r="CL56" s="48"/>
      <c r="CM56" s="48"/>
      <c r="CN56" s="48"/>
      <c r="CO56" s="48"/>
      <c r="CP56" s="48"/>
      <c r="CQ56" s="48"/>
      <c r="CR56" s="48"/>
      <c r="CS56" s="48"/>
      <c r="CT56" s="48"/>
      <c r="CU56" s="48"/>
      <c r="CV56" s="48"/>
      <c r="CW56" s="48"/>
      <c r="CX56" s="48"/>
      <c r="CY56" s="48"/>
      <c r="CZ56" s="48"/>
      <c r="DA56" s="48"/>
      <c r="DB56" s="48"/>
      <c r="DC56" s="48"/>
      <c r="DD56" s="48"/>
      <c r="DE56" s="48"/>
      <c r="DF56" s="48"/>
      <c r="DG56" s="48"/>
      <c r="DH56" s="48"/>
      <c r="DI56" s="48"/>
      <c r="DJ56" s="48"/>
      <c r="DK56" s="48"/>
      <c r="DL56" s="48"/>
      <c r="DM56" s="48"/>
      <c r="DN56" s="48"/>
      <c r="DO56" s="48"/>
      <c r="DP56" s="48"/>
      <c r="DQ56" s="48"/>
      <c r="DR56" s="48"/>
      <c r="DS56" s="48"/>
      <c r="DT56" s="48"/>
      <c r="DU56" s="48"/>
      <c r="DV56" s="48"/>
      <c r="DW56" s="48"/>
      <c r="DX56" s="48"/>
      <c r="DY56" s="48"/>
      <c r="DZ56" s="48"/>
      <c r="EA56" s="48"/>
      <c r="EB56" s="48"/>
      <c r="EC56" s="48"/>
      <c r="ED56" s="48"/>
      <c r="EE56" s="48"/>
      <c r="EF56" s="48"/>
      <c r="EG56" s="48"/>
      <c r="EH56" s="48"/>
      <c r="EI56" s="48"/>
      <c r="EJ56" s="48"/>
      <c r="EK56" s="48"/>
      <c r="EL56" s="48"/>
      <c r="EM56" s="48"/>
      <c r="EN56" s="48"/>
      <c r="EO56" s="48"/>
      <c r="EP56" s="48"/>
      <c r="EQ56" s="48"/>
      <c r="ER56" s="48"/>
      <c r="ES56" s="48"/>
      <c r="ET56" s="48"/>
      <c r="EU56" s="48"/>
      <c r="EV56" s="48"/>
      <c r="EW56" s="48"/>
      <c r="EX56" s="48"/>
      <c r="EY56" s="48"/>
      <c r="EZ56" s="48"/>
      <c r="FA56" s="48"/>
      <c r="FB56" s="48"/>
      <c r="FC56" s="48"/>
      <c r="FD56" s="48"/>
      <c r="FE56" s="48"/>
      <c r="FF56" s="48"/>
      <c r="FG56" s="48"/>
      <c r="FH56" s="48"/>
      <c r="FI56" s="48"/>
      <c r="FJ56" s="48"/>
      <c r="FK56" s="48"/>
      <c r="FL56" s="48"/>
      <c r="FM56" s="48"/>
      <c r="FN56" s="48"/>
      <c r="FO56" s="48"/>
      <c r="FP56" s="48"/>
      <c r="FQ56" s="48"/>
      <c r="FR56" s="48"/>
      <c r="FS56" s="48"/>
      <c r="FT56" s="48"/>
      <c r="FU56" s="48"/>
      <c r="FV56" s="48"/>
      <c r="FW56" s="48"/>
      <c r="FX56" s="48"/>
      <c r="FY56" s="48"/>
      <c r="FZ56" s="48"/>
      <c r="GA56" s="48"/>
      <c r="GB56" s="48"/>
      <c r="GC56" s="48"/>
      <c r="GD56" s="48"/>
      <c r="GE56" s="48"/>
      <c r="GF56" s="48"/>
      <c r="GG56" s="48"/>
      <c r="GH56" s="48"/>
      <c r="GI56" s="48"/>
      <c r="GJ56" s="48"/>
      <c r="GK56" s="48"/>
      <c r="GL56" s="48"/>
      <c r="GM56" s="48"/>
      <c r="GN56" s="48"/>
      <c r="GO56" s="48"/>
      <c r="GP56" s="48"/>
      <c r="GQ56" s="48"/>
      <c r="GR56" s="48"/>
      <c r="GS56" s="48"/>
      <c r="GT56" s="48"/>
      <c r="GU56" s="48"/>
      <c r="GV56" s="48"/>
      <c r="GW56" s="48"/>
      <c r="GX56" s="48"/>
      <c r="GY56" s="48"/>
      <c r="GZ56" s="48"/>
      <c r="HA56" s="48"/>
      <c r="HB56" s="48"/>
      <c r="HC56" s="48"/>
      <c r="HD56" s="48"/>
      <c r="HE56" s="48"/>
      <c r="HF56" s="48"/>
      <c r="HG56" s="48"/>
      <c r="HH56" s="48"/>
      <c r="HI56" s="48"/>
      <c r="HJ56" s="48"/>
      <c r="HK56" s="48"/>
      <c r="HL56" s="48"/>
      <c r="HM56" s="48"/>
      <c r="HN56" s="48"/>
      <c r="HO56" s="48"/>
      <c r="HP56" s="48"/>
      <c r="HQ56" s="48"/>
      <c r="HR56" s="48"/>
      <c r="HS56" s="48"/>
      <c r="HT56" s="48"/>
      <c r="HU56" s="48"/>
      <c r="HV56" s="48"/>
      <c r="HW56" s="48"/>
      <c r="HX56" s="48"/>
      <c r="HY56" s="48"/>
      <c r="HZ56" s="48"/>
      <c r="IA56" s="48"/>
      <c r="IB56" s="48"/>
      <c r="IC56" s="48"/>
      <c r="ID56" s="48"/>
      <c r="IE56" s="48"/>
      <c r="IF56" s="48"/>
      <c r="IG56" s="48"/>
      <c r="IH56" s="48"/>
      <c r="II56" s="48"/>
      <c r="IJ56" s="48"/>
      <c r="IK56" s="48"/>
      <c r="IL56" s="48"/>
      <c r="IM56" s="48"/>
      <c r="IN56" s="48"/>
      <c r="IO56" s="48"/>
      <c r="IP56" s="48"/>
      <c r="IQ56" s="48"/>
      <c r="IR56" s="48"/>
      <c r="IS56" s="48"/>
      <c r="IT56" s="48"/>
      <c r="IU56" s="48"/>
      <c r="IV56" s="48"/>
      <c r="IW56" s="48"/>
      <c r="IX56" s="48"/>
      <c r="IY56" s="48"/>
      <c r="IZ56" s="48"/>
      <c r="JA56" s="48"/>
      <c r="JB56" s="48"/>
      <c r="JC56" s="48"/>
      <c r="JD56" s="48"/>
      <c r="JE56" s="48"/>
      <c r="JF56" s="48"/>
      <c r="JG56" s="48"/>
      <c r="JH56" s="48"/>
      <c r="JI56" s="48"/>
      <c r="JJ56" s="48"/>
      <c r="JK56" s="48"/>
      <c r="JL56" s="48"/>
      <c r="JM56" s="48"/>
      <c r="JN56" s="48"/>
      <c r="JO56" s="48"/>
      <c r="JP56" s="48"/>
      <c r="JQ56" s="48"/>
      <c r="JR56" s="48"/>
      <c r="JS56" s="48"/>
      <c r="JT56" s="48"/>
      <c r="JU56" s="48"/>
      <c r="JV56" s="48"/>
      <c r="JW56" s="48"/>
      <c r="JX56" s="48"/>
      <c r="JY56" s="48"/>
      <c r="JZ56" s="48"/>
      <c r="KA56" s="48"/>
      <c r="KB56" s="48"/>
      <c r="KC56" s="48"/>
      <c r="KD56" s="48"/>
      <c r="KE56" s="48"/>
      <c r="KF56" s="48"/>
      <c r="KG56" s="48"/>
      <c r="KH56" s="48"/>
      <c r="KI56" s="48"/>
      <c r="KJ56" s="48"/>
      <c r="KK56" s="48"/>
      <c r="KL56" s="48"/>
      <c r="KM56" s="48"/>
      <c r="KN56" s="48"/>
      <c r="KO56" s="48"/>
      <c r="KP56" s="48"/>
      <c r="KQ56" s="48"/>
      <c r="KR56" s="48"/>
      <c r="KS56" s="48"/>
      <c r="KT56" s="48"/>
      <c r="KU56" s="48"/>
      <c r="KV56" s="48"/>
      <c r="KW56" s="48"/>
      <c r="KX56" s="48"/>
      <c r="KY56" s="48"/>
      <c r="KZ56" s="48"/>
      <c r="LA56" s="48"/>
      <c r="LB56" s="48"/>
      <c r="LC56" s="48"/>
      <c r="LD56" s="48"/>
      <c r="LE56" s="48"/>
      <c r="LF56" s="48"/>
      <c r="LG56" s="48"/>
      <c r="LH56" s="48"/>
      <c r="LI56" s="48"/>
      <c r="LJ56" s="48"/>
      <c r="LK56" s="48"/>
      <c r="LL56" s="48"/>
      <c r="LM56" s="48"/>
      <c r="LN56" s="48"/>
      <c r="LO56" s="48"/>
      <c r="LP56" s="48"/>
      <c r="LQ56" s="48"/>
      <c r="LR56" s="48"/>
      <c r="LS56" s="48"/>
      <c r="LT56" s="48"/>
      <c r="LU56" s="48"/>
      <c r="LV56" s="48"/>
      <c r="LW56" s="48"/>
      <c r="LX56" s="48"/>
      <c r="LY56" s="48"/>
      <c r="LZ56" s="48"/>
      <c r="MA56" s="48"/>
      <c r="MB56" s="48"/>
      <c r="MC56" s="48"/>
      <c r="MD56" s="48"/>
      <c r="ME56" s="48"/>
      <c r="MF56" s="48"/>
      <c r="MG56" s="48"/>
      <c r="MH56" s="48"/>
      <c r="MI56" s="48"/>
      <c r="MJ56" s="48"/>
      <c r="MK56" s="48"/>
      <c r="ML56" s="48"/>
      <c r="MM56" s="48"/>
      <c r="MN56" s="48"/>
      <c r="MO56" s="48"/>
      <c r="MP56" s="48"/>
      <c r="MQ56" s="48"/>
      <c r="MR56" s="48"/>
      <c r="MS56" s="48"/>
      <c r="MT56" s="48"/>
      <c r="MU56" s="48"/>
      <c r="MV56" s="48"/>
      <c r="MW56" s="48"/>
      <c r="MX56" s="48"/>
      <c r="MY56" s="48"/>
      <c r="MZ56" s="48"/>
      <c r="NA56" s="48"/>
      <c r="NB56" s="48"/>
      <c r="NC56" s="48"/>
      <c r="ND56" s="48"/>
      <c r="NE56" s="48"/>
      <c r="NF56" s="48"/>
      <c r="NG56" s="48"/>
      <c r="NH56" s="48"/>
      <c r="NI56" s="48"/>
      <c r="NJ56" s="48"/>
      <c r="NK56" s="48"/>
      <c r="NL56" s="48"/>
      <c r="NM56" s="48"/>
      <c r="NN56" s="48"/>
      <c r="NO56" s="48"/>
      <c r="NP56" s="48"/>
      <c r="NQ56" s="48"/>
      <c r="NR56" s="48"/>
      <c r="NS56" s="48"/>
      <c r="NT56" s="48"/>
      <c r="NU56" s="48"/>
      <c r="NV56" s="48"/>
      <c r="NW56" s="48"/>
      <c r="NX56" s="48"/>
      <c r="NY56" s="48"/>
      <c r="NZ56" s="48"/>
      <c r="OA56" s="48"/>
      <c r="OB56" s="48"/>
      <c r="OC56" s="48"/>
      <c r="OD56" s="48"/>
      <c r="OE56" s="48"/>
      <c r="OF56" s="48"/>
      <c r="OG56" s="48"/>
      <c r="OH56" s="48"/>
      <c r="OI56" s="48"/>
      <c r="OJ56" s="48"/>
      <c r="OK56" s="48"/>
      <c r="OL56" s="48"/>
      <c r="OM56" s="48"/>
      <c r="ON56" s="48"/>
      <c r="OO56" s="48"/>
      <c r="OP56" s="48"/>
      <c r="OQ56" s="48"/>
      <c r="OR56" s="48"/>
      <c r="OS56" s="48"/>
      <c r="OT56" s="48"/>
      <c r="OU56" s="48"/>
      <c r="OV56" s="48"/>
      <c r="OW56" s="48"/>
      <c r="OX56" s="48"/>
      <c r="OY56" s="48"/>
      <c r="OZ56" s="48"/>
      <c r="PA56" s="48"/>
      <c r="PB56" s="48"/>
      <c r="PC56" s="48"/>
      <c r="PD56" s="48"/>
      <c r="PE56" s="48"/>
      <c r="PF56" s="48"/>
      <c r="PG56" s="48"/>
      <c r="PH56" s="48"/>
      <c r="PI56" s="48"/>
      <c r="PJ56" s="48"/>
      <c r="PK56" s="48"/>
      <c r="PL56" s="48"/>
      <c r="PM56" s="48"/>
      <c r="PN56" s="48"/>
      <c r="PO56" s="48"/>
      <c r="PP56" s="48"/>
      <c r="PQ56" s="48"/>
      <c r="PR56" s="48"/>
      <c r="PS56" s="48"/>
      <c r="PT56" s="48"/>
      <c r="PU56" s="48"/>
      <c r="PV56" s="48"/>
      <c r="PW56" s="48"/>
      <c r="PX56" s="48"/>
      <c r="PY56" s="48"/>
      <c r="PZ56" s="48"/>
      <c r="QA56" s="48"/>
      <c r="QB56" s="48"/>
      <c r="QC56" s="48"/>
      <c r="QD56" s="48"/>
      <c r="QE56" s="48"/>
      <c r="QF56" s="48"/>
      <c r="QG56" s="48"/>
      <c r="QH56" s="48"/>
      <c r="QI56" s="48"/>
      <c r="QJ56" s="48"/>
      <c r="QK56" s="48"/>
      <c r="QL56" s="48"/>
      <c r="QM56" s="48"/>
      <c r="QN56" s="48"/>
      <c r="QO56" s="48"/>
      <c r="QP56" s="48"/>
      <c r="QQ56" s="48"/>
      <c r="QR56" s="48"/>
      <c r="QS56" s="48"/>
      <c r="QT56" s="48"/>
      <c r="QU56" s="48"/>
      <c r="QV56" s="48"/>
      <c r="QW56" s="48"/>
      <c r="QX56" s="48"/>
      <c r="QY56" s="48"/>
      <c r="QZ56" s="48"/>
      <c r="RA56" s="48"/>
      <c r="RB56" s="48"/>
      <c r="RC56" s="48"/>
      <c r="RD56" s="48"/>
      <c r="RE56" s="48"/>
      <c r="RF56" s="48"/>
      <c r="RG56" s="48"/>
      <c r="RH56" s="48"/>
      <c r="RI56" s="48"/>
      <c r="RJ56" s="48"/>
      <c r="RK56" s="48"/>
      <c r="RL56" s="48"/>
      <c r="RM56" s="48"/>
      <c r="RN56" s="48"/>
      <c r="RO56" s="48"/>
      <c r="RP56" s="48"/>
      <c r="RQ56" s="48"/>
      <c r="RR56" s="48"/>
      <c r="RS56" s="48"/>
      <c r="RT56" s="48"/>
      <c r="RU56" s="48"/>
      <c r="RV56" s="48"/>
      <c r="RW56" s="48"/>
      <c r="RX56" s="48"/>
      <c r="RY56" s="48"/>
      <c r="RZ56" s="48"/>
      <c r="SA56" s="48"/>
      <c r="SB56" s="48"/>
      <c r="SC56" s="48"/>
      <c r="SD56" s="48"/>
      <c r="SE56" s="48"/>
      <c r="SF56" s="48"/>
      <c r="SG56" s="48"/>
      <c r="SH56" s="48"/>
      <c r="SI56" s="48"/>
      <c r="SJ56" s="48"/>
      <c r="SK56" s="48"/>
      <c r="SL56" s="48"/>
      <c r="SM56" s="48"/>
      <c r="SN56" s="48"/>
      <c r="SO56" s="48"/>
      <c r="SP56" s="48"/>
      <c r="SQ56" s="48"/>
      <c r="SR56" s="48"/>
      <c r="SS56" s="48"/>
      <c r="ST56" s="48"/>
      <c r="SU56" s="48"/>
      <c r="SV56" s="48"/>
      <c r="SW56" s="48"/>
      <c r="SX56" s="48"/>
      <c r="SY56" s="48"/>
      <c r="SZ56" s="48"/>
      <c r="TA56" s="48"/>
      <c r="TB56" s="48"/>
      <c r="TC56" s="48"/>
      <c r="TD56" s="48"/>
      <c r="TE56" s="48"/>
      <c r="TF56" s="48"/>
      <c r="TG56" s="48"/>
      <c r="TH56" s="48"/>
      <c r="TI56" s="48"/>
      <c r="TJ56" s="48"/>
      <c r="TK56" s="48"/>
      <c r="TL56" s="48"/>
      <c r="TM56" s="48"/>
      <c r="TN56" s="48"/>
      <c r="TO56" s="48"/>
      <c r="TP56" s="48"/>
      <c r="TQ56" s="48"/>
      <c r="TR56" s="48"/>
      <c r="TS56" s="48"/>
      <c r="TT56" s="48"/>
      <c r="TU56" s="48"/>
      <c r="TV56" s="48"/>
      <c r="TW56" s="48"/>
      <c r="TX56" s="48"/>
      <c r="TY56" s="48"/>
      <c r="TZ56" s="48"/>
      <c r="UA56" s="48"/>
      <c r="UB56" s="48"/>
      <c r="UC56" s="48"/>
      <c r="UD56" s="48"/>
      <c r="UE56" s="48"/>
      <c r="UF56" s="48"/>
      <c r="UG56" s="48"/>
      <c r="UH56" s="48"/>
      <c r="UI56" s="48"/>
      <c r="UJ56" s="48"/>
      <c r="UK56" s="48"/>
      <c r="UL56" s="48"/>
      <c r="UM56" s="48"/>
      <c r="UN56" s="48"/>
      <c r="UO56" s="48"/>
      <c r="UP56" s="48"/>
      <c r="UQ56" s="48"/>
      <c r="UR56" s="48"/>
      <c r="US56" s="48"/>
      <c r="UT56" s="48"/>
      <c r="UU56" s="48"/>
      <c r="UV56" s="48"/>
      <c r="UW56" s="48"/>
      <c r="UX56" s="48"/>
      <c r="UY56" s="48"/>
      <c r="UZ56" s="48"/>
      <c r="VA56" s="48"/>
      <c r="VB56" s="48"/>
      <c r="VC56" s="48"/>
      <c r="VD56" s="48"/>
      <c r="VE56" s="48"/>
      <c r="VF56" s="48"/>
      <c r="VG56" s="48"/>
      <c r="VH56" s="48"/>
      <c r="VI56" s="48"/>
      <c r="VJ56" s="48"/>
      <c r="VK56" s="48"/>
      <c r="VL56" s="48"/>
      <c r="VM56" s="48"/>
      <c r="VN56" s="48"/>
      <c r="VO56" s="48"/>
      <c r="VP56" s="48"/>
      <c r="VQ56" s="48"/>
      <c r="VR56" s="48"/>
      <c r="VS56" s="48"/>
      <c r="VT56" s="48"/>
      <c r="VU56" s="48"/>
      <c r="VV56" s="48"/>
      <c r="VW56" s="48"/>
      <c r="VX56" s="48"/>
      <c r="VY56" s="48"/>
      <c r="VZ56" s="48"/>
      <c r="WA56" s="48"/>
      <c r="WB56" s="48"/>
      <c r="WC56" s="48"/>
      <c r="WD56" s="48"/>
      <c r="WE56" s="48"/>
      <c r="WF56" s="48"/>
      <c r="WG56" s="48"/>
      <c r="WH56" s="48"/>
      <c r="WI56" s="48"/>
      <c r="WJ56" s="48"/>
      <c r="WK56" s="48"/>
      <c r="WL56" s="48"/>
      <c r="WM56" s="48"/>
      <c r="WN56" s="48"/>
      <c r="WO56" s="48"/>
      <c r="WP56" s="48"/>
      <c r="WQ56" s="48"/>
      <c r="WR56" s="48"/>
      <c r="WS56" s="48"/>
      <c r="WT56" s="48"/>
      <c r="WU56" s="48"/>
      <c r="WV56" s="48"/>
      <c r="WW56" s="48"/>
      <c r="WX56" s="48"/>
      <c r="WY56" s="48"/>
      <c r="WZ56" s="48"/>
      <c r="XA56" s="48"/>
      <c r="XB56" s="48"/>
      <c r="XC56" s="48"/>
      <c r="XD56" s="48"/>
      <c r="XE56" s="48"/>
      <c r="XF56" s="48"/>
      <c r="XG56" s="48"/>
      <c r="XH56" s="48"/>
      <c r="XI56" s="48"/>
      <c r="XJ56" s="48"/>
      <c r="XK56" s="48"/>
      <c r="XL56" s="48"/>
      <c r="XM56" s="48"/>
      <c r="XN56" s="48"/>
      <c r="XO56" s="48"/>
      <c r="XP56" s="48"/>
      <c r="XQ56" s="48"/>
      <c r="XR56" s="48"/>
      <c r="XS56" s="48"/>
      <c r="XT56" s="48"/>
      <c r="XU56" s="48"/>
      <c r="XV56" s="48"/>
      <c r="XW56" s="48"/>
      <c r="XX56" s="48"/>
      <c r="XY56" s="48"/>
      <c r="XZ56" s="48"/>
      <c r="YA56" s="48"/>
      <c r="YB56" s="48"/>
      <c r="YC56" s="48"/>
      <c r="YD56" s="48"/>
      <c r="YE56" s="48"/>
      <c r="YF56" s="48"/>
      <c r="YG56" s="48"/>
      <c r="YH56" s="48"/>
      <c r="YI56" s="48"/>
      <c r="YJ56" s="48"/>
      <c r="YK56" s="48"/>
      <c r="YL56" s="48"/>
      <c r="YM56" s="48"/>
      <c r="YN56" s="48"/>
      <c r="YO56" s="48"/>
      <c r="YP56" s="48"/>
      <c r="YQ56" s="48"/>
      <c r="YR56" s="48"/>
      <c r="YS56" s="48"/>
      <c r="YT56" s="48"/>
      <c r="YU56" s="48"/>
      <c r="YV56" s="48"/>
      <c r="YW56" s="48"/>
      <c r="YX56" s="48"/>
      <c r="YY56" s="48"/>
      <c r="YZ56" s="48"/>
      <c r="ZA56" s="48"/>
      <c r="ZB56" s="48"/>
      <c r="ZC56" s="48"/>
      <c r="ZD56" s="48"/>
      <c r="ZE56" s="48"/>
      <c r="ZF56" s="48"/>
      <c r="ZG56" s="48"/>
      <c r="ZH56" s="48"/>
      <c r="ZI56" s="48"/>
      <c r="ZJ56" s="48"/>
      <c r="ZK56" s="48"/>
      <c r="ZL56" s="48"/>
      <c r="ZM56" s="48"/>
      <c r="ZN56" s="48"/>
      <c r="ZO56" s="48"/>
      <c r="ZP56" s="48"/>
      <c r="ZQ56" s="48"/>
      <c r="ZR56" s="48"/>
      <c r="ZS56" s="48"/>
      <c r="ZT56" s="48"/>
      <c r="ZU56" s="48"/>
      <c r="ZV56" s="48"/>
      <c r="ZW56" s="48"/>
      <c r="ZX56" s="48"/>
      <c r="ZY56" s="48"/>
      <c r="ZZ56" s="48"/>
      <c r="AAA56" s="48"/>
      <c r="AAB56" s="48"/>
      <c r="AAC56" s="48"/>
      <c r="AAD56" s="48"/>
      <c r="AAE56" s="48"/>
      <c r="AAF56" s="48"/>
      <c r="AAG56" s="48"/>
      <c r="AAH56" s="48"/>
      <c r="AAI56" s="48"/>
      <c r="AAJ56" s="48"/>
      <c r="AAK56" s="48"/>
      <c r="AAL56" s="48"/>
      <c r="AAM56" s="48"/>
      <c r="AAN56" s="48"/>
      <c r="AAO56" s="48"/>
      <c r="AAP56" s="48"/>
      <c r="AAQ56" s="48"/>
      <c r="AAR56" s="48"/>
      <c r="AAS56" s="48"/>
      <c r="AAT56" s="48"/>
      <c r="AAU56" s="48"/>
      <c r="AAV56" s="48"/>
      <c r="AAW56" s="48"/>
      <c r="AAX56" s="48"/>
      <c r="AAY56" s="48"/>
      <c r="AAZ56" s="48"/>
      <c r="ABA56" s="48"/>
      <c r="ABB56" s="48"/>
      <c r="ABC56" s="48"/>
      <c r="ABD56" s="48"/>
      <c r="ABE56" s="48"/>
      <c r="ABF56" s="48"/>
      <c r="ABG56" s="48"/>
      <c r="ABH56" s="48"/>
      <c r="ABI56" s="48"/>
      <c r="ABJ56" s="48"/>
      <c r="ABK56" s="48"/>
      <c r="ABL56" s="48"/>
      <c r="ABM56" s="48"/>
      <c r="ABN56" s="48"/>
      <c r="ABO56" s="48"/>
      <c r="ABP56" s="48"/>
      <c r="ABQ56" s="48"/>
      <c r="ABR56" s="48"/>
      <c r="ABS56" s="48"/>
      <c r="ABT56" s="48"/>
      <c r="ABU56" s="48"/>
      <c r="ABV56" s="48"/>
      <c r="ABW56" s="48"/>
      <c r="ABX56" s="48"/>
      <c r="ABY56" s="48"/>
      <c r="ABZ56" s="48"/>
      <c r="ACA56" s="48"/>
      <c r="ACB56" s="48"/>
    </row>
    <row r="57" spans="1:756" ht="15.6" customHeight="1">
      <c r="A57" s="675" t="s">
        <v>10644</v>
      </c>
      <c r="B57" s="749" t="s">
        <v>992</v>
      </c>
      <c r="C57" s="520">
        <v>760107318</v>
      </c>
      <c r="D57" s="520" t="s">
        <v>8234</v>
      </c>
      <c r="E57" s="1188">
        <v>305</v>
      </c>
      <c r="F57" s="1498"/>
      <c r="G57" s="1512">
        <v>2.2174918032786888</v>
      </c>
      <c r="H57" s="342">
        <f>IF(G57="","",G57-G57*COMPASS!$U$41)</f>
        <v>2.2174918032786888</v>
      </c>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c r="BT57" s="48"/>
      <c r="BU57" s="48"/>
      <c r="BV57" s="48"/>
      <c r="BW57" s="48"/>
      <c r="BX57" s="48"/>
      <c r="BY57" s="48"/>
      <c r="BZ57" s="48"/>
      <c r="CA57" s="48"/>
      <c r="CB57" s="48"/>
      <c r="CC57" s="48"/>
      <c r="CD57" s="48"/>
      <c r="CE57" s="48"/>
      <c r="CF57" s="48"/>
      <c r="CG57" s="48"/>
      <c r="CH57" s="48"/>
      <c r="CI57" s="48"/>
      <c r="CJ57" s="48"/>
      <c r="CK57" s="48"/>
      <c r="CL57" s="48"/>
      <c r="CM57" s="48"/>
      <c r="CN57" s="48"/>
      <c r="CO57" s="48"/>
      <c r="CP57" s="48"/>
      <c r="CQ57" s="48"/>
      <c r="CR57" s="48"/>
      <c r="CS57" s="48"/>
      <c r="CT57" s="48"/>
      <c r="CU57" s="48"/>
      <c r="CV57" s="48"/>
      <c r="CW57" s="48"/>
      <c r="CX57" s="48"/>
      <c r="CY57" s="48"/>
      <c r="CZ57" s="48"/>
      <c r="DA57" s="48"/>
      <c r="DB57" s="48"/>
      <c r="DC57" s="48"/>
      <c r="DD57" s="48"/>
      <c r="DE57" s="48"/>
      <c r="DF57" s="48"/>
      <c r="DG57" s="48"/>
      <c r="DH57" s="48"/>
      <c r="DI57" s="48"/>
      <c r="DJ57" s="48"/>
      <c r="DK57" s="48"/>
      <c r="DL57" s="48"/>
      <c r="DM57" s="48"/>
      <c r="DN57" s="48"/>
      <c r="DO57" s="48"/>
      <c r="DP57" s="48"/>
      <c r="DQ57" s="48"/>
      <c r="DR57" s="48"/>
      <c r="DS57" s="48"/>
      <c r="DT57" s="48"/>
      <c r="DU57" s="48"/>
      <c r="DV57" s="48"/>
      <c r="DW57" s="48"/>
      <c r="DX57" s="48"/>
      <c r="DY57" s="48"/>
      <c r="DZ57" s="48"/>
      <c r="EA57" s="48"/>
      <c r="EB57" s="48"/>
      <c r="EC57" s="48"/>
      <c r="ED57" s="48"/>
      <c r="EE57" s="48"/>
      <c r="EF57" s="48"/>
      <c r="EG57" s="48"/>
      <c r="EH57" s="48"/>
      <c r="EI57" s="48"/>
      <c r="EJ57" s="48"/>
      <c r="EK57" s="48"/>
      <c r="EL57" s="48"/>
      <c r="EM57" s="48"/>
      <c r="EN57" s="48"/>
      <c r="EO57" s="48"/>
      <c r="EP57" s="48"/>
      <c r="EQ57" s="48"/>
      <c r="ER57" s="48"/>
      <c r="ES57" s="48"/>
      <c r="ET57" s="48"/>
      <c r="EU57" s="48"/>
      <c r="EV57" s="48"/>
      <c r="EW57" s="48"/>
      <c r="EX57" s="48"/>
      <c r="EY57" s="48"/>
      <c r="EZ57" s="48"/>
      <c r="FA57" s="48"/>
      <c r="FB57" s="48"/>
      <c r="FC57" s="48"/>
      <c r="FD57" s="48"/>
      <c r="FE57" s="48"/>
      <c r="FF57" s="48"/>
      <c r="FG57" s="48"/>
      <c r="FH57" s="48"/>
      <c r="FI57" s="48"/>
      <c r="FJ57" s="48"/>
      <c r="FK57" s="48"/>
      <c r="FL57" s="48"/>
      <c r="FM57" s="48"/>
      <c r="FN57" s="48"/>
      <c r="FO57" s="48"/>
      <c r="FP57" s="48"/>
      <c r="FQ57" s="48"/>
      <c r="FR57" s="48"/>
      <c r="FS57" s="48"/>
      <c r="FT57" s="48"/>
      <c r="FU57" s="48"/>
      <c r="FV57" s="48"/>
      <c r="FW57" s="48"/>
      <c r="FX57" s="48"/>
      <c r="FY57" s="48"/>
      <c r="FZ57" s="48"/>
      <c r="GA57" s="48"/>
      <c r="GB57" s="48"/>
      <c r="GC57" s="48"/>
      <c r="GD57" s="48"/>
      <c r="GE57" s="48"/>
      <c r="GF57" s="48"/>
      <c r="GG57" s="48"/>
      <c r="GH57" s="48"/>
      <c r="GI57" s="48"/>
      <c r="GJ57" s="48"/>
      <c r="GK57" s="48"/>
      <c r="GL57" s="48"/>
      <c r="GM57" s="48"/>
      <c r="GN57" s="48"/>
      <c r="GO57" s="48"/>
      <c r="GP57" s="48"/>
      <c r="GQ57" s="48"/>
      <c r="GR57" s="48"/>
      <c r="GS57" s="48"/>
      <c r="GT57" s="48"/>
      <c r="GU57" s="48"/>
      <c r="GV57" s="48"/>
      <c r="GW57" s="48"/>
      <c r="GX57" s="48"/>
      <c r="GY57" s="48"/>
      <c r="GZ57" s="48"/>
      <c r="HA57" s="48"/>
      <c r="HB57" s="48"/>
      <c r="HC57" s="48"/>
      <c r="HD57" s="48"/>
      <c r="HE57" s="48"/>
      <c r="HF57" s="48"/>
      <c r="HG57" s="48"/>
      <c r="HH57" s="48"/>
      <c r="HI57" s="48"/>
      <c r="HJ57" s="48"/>
      <c r="HK57" s="48"/>
      <c r="HL57" s="48"/>
      <c r="HM57" s="48"/>
      <c r="HN57" s="48"/>
      <c r="HO57" s="48"/>
      <c r="HP57" s="48"/>
      <c r="HQ57" s="48"/>
      <c r="HR57" s="48"/>
      <c r="HS57" s="48"/>
      <c r="HT57" s="48"/>
      <c r="HU57" s="48"/>
      <c r="HV57" s="48"/>
      <c r="HW57" s="48"/>
      <c r="HX57" s="48"/>
      <c r="HY57" s="48"/>
      <c r="HZ57" s="48"/>
      <c r="IA57" s="48"/>
      <c r="IB57" s="48"/>
      <c r="IC57" s="48"/>
      <c r="ID57" s="48"/>
      <c r="IE57" s="48"/>
      <c r="IF57" s="48"/>
      <c r="IG57" s="48"/>
      <c r="IH57" s="48"/>
      <c r="II57" s="48"/>
      <c r="IJ57" s="48"/>
      <c r="IK57" s="48"/>
      <c r="IL57" s="48"/>
      <c r="IM57" s="48"/>
      <c r="IN57" s="48"/>
      <c r="IO57" s="48"/>
      <c r="IP57" s="48"/>
      <c r="IQ57" s="48"/>
      <c r="IR57" s="48"/>
      <c r="IS57" s="48"/>
      <c r="IT57" s="48"/>
      <c r="IU57" s="48"/>
      <c r="IV57" s="48"/>
      <c r="IW57" s="48"/>
      <c r="IX57" s="48"/>
      <c r="IY57" s="48"/>
      <c r="IZ57" s="48"/>
      <c r="JA57" s="48"/>
      <c r="JB57" s="48"/>
      <c r="JC57" s="48"/>
      <c r="JD57" s="48"/>
      <c r="JE57" s="48"/>
      <c r="JF57" s="48"/>
      <c r="JG57" s="48"/>
      <c r="JH57" s="48"/>
      <c r="JI57" s="48"/>
      <c r="JJ57" s="48"/>
      <c r="JK57" s="48"/>
      <c r="JL57" s="48"/>
      <c r="JM57" s="48"/>
      <c r="JN57" s="48"/>
      <c r="JO57" s="48"/>
      <c r="JP57" s="48"/>
      <c r="JQ57" s="48"/>
      <c r="JR57" s="48"/>
      <c r="JS57" s="48"/>
      <c r="JT57" s="48"/>
      <c r="JU57" s="48"/>
      <c r="JV57" s="48"/>
      <c r="JW57" s="48"/>
      <c r="JX57" s="48"/>
      <c r="JY57" s="48"/>
      <c r="JZ57" s="48"/>
      <c r="KA57" s="48"/>
      <c r="KB57" s="48"/>
      <c r="KC57" s="48"/>
      <c r="KD57" s="48"/>
      <c r="KE57" s="48"/>
      <c r="KF57" s="48"/>
      <c r="KG57" s="48"/>
      <c r="KH57" s="48"/>
      <c r="KI57" s="48"/>
      <c r="KJ57" s="48"/>
      <c r="KK57" s="48"/>
      <c r="KL57" s="48"/>
      <c r="KM57" s="48"/>
      <c r="KN57" s="48"/>
      <c r="KO57" s="48"/>
      <c r="KP57" s="48"/>
      <c r="KQ57" s="48"/>
      <c r="KR57" s="48"/>
      <c r="KS57" s="48"/>
      <c r="KT57" s="48"/>
      <c r="KU57" s="48"/>
      <c r="KV57" s="48"/>
      <c r="KW57" s="48"/>
      <c r="KX57" s="48"/>
      <c r="KY57" s="48"/>
      <c r="KZ57" s="48"/>
      <c r="LA57" s="48"/>
      <c r="LB57" s="48"/>
      <c r="LC57" s="48"/>
      <c r="LD57" s="48"/>
      <c r="LE57" s="48"/>
      <c r="LF57" s="48"/>
      <c r="LG57" s="48"/>
      <c r="LH57" s="48"/>
      <c r="LI57" s="48"/>
      <c r="LJ57" s="48"/>
      <c r="LK57" s="48"/>
      <c r="LL57" s="48"/>
      <c r="LM57" s="48"/>
      <c r="LN57" s="48"/>
      <c r="LO57" s="48"/>
      <c r="LP57" s="48"/>
      <c r="LQ57" s="48"/>
      <c r="LR57" s="48"/>
      <c r="LS57" s="48"/>
      <c r="LT57" s="48"/>
      <c r="LU57" s="48"/>
      <c r="LV57" s="48"/>
      <c r="LW57" s="48"/>
      <c r="LX57" s="48"/>
      <c r="LY57" s="48"/>
      <c r="LZ57" s="48"/>
      <c r="MA57" s="48"/>
      <c r="MB57" s="48"/>
      <c r="MC57" s="48"/>
      <c r="MD57" s="48"/>
      <c r="ME57" s="48"/>
      <c r="MF57" s="48"/>
      <c r="MG57" s="48"/>
      <c r="MH57" s="48"/>
      <c r="MI57" s="48"/>
      <c r="MJ57" s="48"/>
      <c r="MK57" s="48"/>
      <c r="ML57" s="48"/>
      <c r="MM57" s="48"/>
      <c r="MN57" s="48"/>
      <c r="MO57" s="48"/>
      <c r="MP57" s="48"/>
      <c r="MQ57" s="48"/>
      <c r="MR57" s="48"/>
      <c r="MS57" s="48"/>
      <c r="MT57" s="48"/>
      <c r="MU57" s="48"/>
      <c r="MV57" s="48"/>
      <c r="MW57" s="48"/>
      <c r="MX57" s="48"/>
      <c r="MY57" s="48"/>
      <c r="MZ57" s="48"/>
      <c r="NA57" s="48"/>
      <c r="NB57" s="48"/>
      <c r="NC57" s="48"/>
      <c r="ND57" s="48"/>
      <c r="NE57" s="48"/>
      <c r="NF57" s="48"/>
      <c r="NG57" s="48"/>
      <c r="NH57" s="48"/>
      <c r="NI57" s="48"/>
      <c r="NJ57" s="48"/>
      <c r="NK57" s="48"/>
      <c r="NL57" s="48"/>
      <c r="NM57" s="48"/>
      <c r="NN57" s="48"/>
      <c r="NO57" s="48"/>
      <c r="NP57" s="48"/>
      <c r="NQ57" s="48"/>
      <c r="NR57" s="48"/>
      <c r="NS57" s="48"/>
      <c r="NT57" s="48"/>
      <c r="NU57" s="48"/>
      <c r="NV57" s="48"/>
      <c r="NW57" s="48"/>
      <c r="NX57" s="48"/>
      <c r="NY57" s="48"/>
      <c r="NZ57" s="48"/>
      <c r="OA57" s="48"/>
      <c r="OB57" s="48"/>
      <c r="OC57" s="48"/>
      <c r="OD57" s="48"/>
      <c r="OE57" s="48"/>
      <c r="OF57" s="48"/>
      <c r="OG57" s="48"/>
      <c r="OH57" s="48"/>
      <c r="OI57" s="48"/>
      <c r="OJ57" s="48"/>
      <c r="OK57" s="48"/>
      <c r="OL57" s="48"/>
      <c r="OM57" s="48"/>
      <c r="ON57" s="48"/>
      <c r="OO57" s="48"/>
      <c r="OP57" s="48"/>
      <c r="OQ57" s="48"/>
      <c r="OR57" s="48"/>
      <c r="OS57" s="48"/>
      <c r="OT57" s="48"/>
      <c r="OU57" s="48"/>
      <c r="OV57" s="48"/>
      <c r="OW57" s="48"/>
      <c r="OX57" s="48"/>
      <c r="OY57" s="48"/>
      <c r="OZ57" s="48"/>
      <c r="PA57" s="48"/>
      <c r="PB57" s="48"/>
      <c r="PC57" s="48"/>
      <c r="PD57" s="48"/>
      <c r="PE57" s="48"/>
      <c r="PF57" s="48"/>
      <c r="PG57" s="48"/>
      <c r="PH57" s="48"/>
      <c r="PI57" s="48"/>
      <c r="PJ57" s="48"/>
      <c r="PK57" s="48"/>
      <c r="PL57" s="48"/>
      <c r="PM57" s="48"/>
      <c r="PN57" s="48"/>
      <c r="PO57" s="48"/>
      <c r="PP57" s="48"/>
      <c r="PQ57" s="48"/>
      <c r="PR57" s="48"/>
      <c r="PS57" s="48"/>
      <c r="PT57" s="48"/>
      <c r="PU57" s="48"/>
      <c r="PV57" s="48"/>
      <c r="PW57" s="48"/>
      <c r="PX57" s="48"/>
      <c r="PY57" s="48"/>
      <c r="PZ57" s="48"/>
      <c r="QA57" s="48"/>
      <c r="QB57" s="48"/>
      <c r="QC57" s="48"/>
      <c r="QD57" s="48"/>
      <c r="QE57" s="48"/>
      <c r="QF57" s="48"/>
      <c r="QG57" s="48"/>
      <c r="QH57" s="48"/>
      <c r="QI57" s="48"/>
      <c r="QJ57" s="48"/>
      <c r="QK57" s="48"/>
      <c r="QL57" s="48"/>
      <c r="QM57" s="48"/>
      <c r="QN57" s="48"/>
      <c r="QO57" s="48"/>
      <c r="QP57" s="48"/>
      <c r="QQ57" s="48"/>
      <c r="QR57" s="48"/>
      <c r="QS57" s="48"/>
      <c r="QT57" s="48"/>
      <c r="QU57" s="48"/>
      <c r="QV57" s="48"/>
      <c r="QW57" s="48"/>
      <c r="QX57" s="48"/>
      <c r="QY57" s="48"/>
      <c r="QZ57" s="48"/>
      <c r="RA57" s="48"/>
      <c r="RB57" s="48"/>
      <c r="RC57" s="48"/>
      <c r="RD57" s="48"/>
      <c r="RE57" s="48"/>
      <c r="RF57" s="48"/>
      <c r="RG57" s="48"/>
      <c r="RH57" s="48"/>
      <c r="RI57" s="48"/>
      <c r="RJ57" s="48"/>
      <c r="RK57" s="48"/>
      <c r="RL57" s="48"/>
      <c r="RM57" s="48"/>
      <c r="RN57" s="48"/>
      <c r="RO57" s="48"/>
      <c r="RP57" s="48"/>
      <c r="RQ57" s="48"/>
      <c r="RR57" s="48"/>
      <c r="RS57" s="48"/>
      <c r="RT57" s="48"/>
      <c r="RU57" s="48"/>
      <c r="RV57" s="48"/>
      <c r="RW57" s="48"/>
      <c r="RX57" s="48"/>
      <c r="RY57" s="48"/>
      <c r="RZ57" s="48"/>
      <c r="SA57" s="48"/>
      <c r="SB57" s="48"/>
      <c r="SC57" s="48"/>
      <c r="SD57" s="48"/>
      <c r="SE57" s="48"/>
      <c r="SF57" s="48"/>
      <c r="SG57" s="48"/>
      <c r="SH57" s="48"/>
      <c r="SI57" s="48"/>
      <c r="SJ57" s="48"/>
      <c r="SK57" s="48"/>
      <c r="SL57" s="48"/>
      <c r="SM57" s="48"/>
      <c r="SN57" s="48"/>
      <c r="SO57" s="48"/>
      <c r="SP57" s="48"/>
      <c r="SQ57" s="48"/>
      <c r="SR57" s="48"/>
      <c r="SS57" s="48"/>
      <c r="ST57" s="48"/>
      <c r="SU57" s="48"/>
      <c r="SV57" s="48"/>
      <c r="SW57" s="48"/>
      <c r="SX57" s="48"/>
      <c r="SY57" s="48"/>
      <c r="SZ57" s="48"/>
      <c r="TA57" s="48"/>
      <c r="TB57" s="48"/>
      <c r="TC57" s="48"/>
      <c r="TD57" s="48"/>
      <c r="TE57" s="48"/>
      <c r="TF57" s="48"/>
      <c r="TG57" s="48"/>
      <c r="TH57" s="48"/>
      <c r="TI57" s="48"/>
      <c r="TJ57" s="48"/>
      <c r="TK57" s="48"/>
      <c r="TL57" s="48"/>
      <c r="TM57" s="48"/>
      <c r="TN57" s="48"/>
      <c r="TO57" s="48"/>
      <c r="TP57" s="48"/>
      <c r="TQ57" s="48"/>
      <c r="TR57" s="48"/>
      <c r="TS57" s="48"/>
      <c r="TT57" s="48"/>
      <c r="TU57" s="48"/>
      <c r="TV57" s="48"/>
      <c r="TW57" s="48"/>
      <c r="TX57" s="48"/>
      <c r="TY57" s="48"/>
      <c r="TZ57" s="48"/>
      <c r="UA57" s="48"/>
      <c r="UB57" s="48"/>
      <c r="UC57" s="48"/>
      <c r="UD57" s="48"/>
      <c r="UE57" s="48"/>
      <c r="UF57" s="48"/>
      <c r="UG57" s="48"/>
      <c r="UH57" s="48"/>
      <c r="UI57" s="48"/>
      <c r="UJ57" s="48"/>
      <c r="UK57" s="48"/>
      <c r="UL57" s="48"/>
      <c r="UM57" s="48"/>
      <c r="UN57" s="48"/>
      <c r="UO57" s="48"/>
      <c r="UP57" s="48"/>
      <c r="UQ57" s="48"/>
      <c r="UR57" s="48"/>
      <c r="US57" s="48"/>
      <c r="UT57" s="48"/>
      <c r="UU57" s="48"/>
      <c r="UV57" s="48"/>
      <c r="UW57" s="48"/>
      <c r="UX57" s="48"/>
      <c r="UY57" s="48"/>
      <c r="UZ57" s="48"/>
      <c r="VA57" s="48"/>
      <c r="VB57" s="48"/>
      <c r="VC57" s="48"/>
      <c r="VD57" s="48"/>
      <c r="VE57" s="48"/>
      <c r="VF57" s="48"/>
      <c r="VG57" s="48"/>
      <c r="VH57" s="48"/>
      <c r="VI57" s="48"/>
      <c r="VJ57" s="48"/>
      <c r="VK57" s="48"/>
      <c r="VL57" s="48"/>
      <c r="VM57" s="48"/>
      <c r="VN57" s="48"/>
      <c r="VO57" s="48"/>
      <c r="VP57" s="48"/>
      <c r="VQ57" s="48"/>
      <c r="VR57" s="48"/>
      <c r="VS57" s="48"/>
      <c r="VT57" s="48"/>
      <c r="VU57" s="48"/>
      <c r="VV57" s="48"/>
      <c r="VW57" s="48"/>
      <c r="VX57" s="48"/>
      <c r="VY57" s="48"/>
      <c r="VZ57" s="48"/>
      <c r="WA57" s="48"/>
      <c r="WB57" s="48"/>
      <c r="WC57" s="48"/>
      <c r="WD57" s="48"/>
      <c r="WE57" s="48"/>
      <c r="WF57" s="48"/>
      <c r="WG57" s="48"/>
      <c r="WH57" s="48"/>
      <c r="WI57" s="48"/>
      <c r="WJ57" s="48"/>
      <c r="WK57" s="48"/>
      <c r="WL57" s="48"/>
      <c r="WM57" s="48"/>
      <c r="WN57" s="48"/>
      <c r="WO57" s="48"/>
      <c r="WP57" s="48"/>
      <c r="WQ57" s="48"/>
      <c r="WR57" s="48"/>
      <c r="WS57" s="48"/>
      <c r="WT57" s="48"/>
      <c r="WU57" s="48"/>
      <c r="WV57" s="48"/>
      <c r="WW57" s="48"/>
      <c r="WX57" s="48"/>
      <c r="WY57" s="48"/>
      <c r="WZ57" s="48"/>
      <c r="XA57" s="48"/>
      <c r="XB57" s="48"/>
      <c r="XC57" s="48"/>
      <c r="XD57" s="48"/>
      <c r="XE57" s="48"/>
      <c r="XF57" s="48"/>
      <c r="XG57" s="48"/>
      <c r="XH57" s="48"/>
      <c r="XI57" s="48"/>
      <c r="XJ57" s="48"/>
      <c r="XK57" s="48"/>
      <c r="XL57" s="48"/>
      <c r="XM57" s="48"/>
      <c r="XN57" s="48"/>
      <c r="XO57" s="48"/>
      <c r="XP57" s="48"/>
      <c r="XQ57" s="48"/>
      <c r="XR57" s="48"/>
      <c r="XS57" s="48"/>
      <c r="XT57" s="48"/>
      <c r="XU57" s="48"/>
      <c r="XV57" s="48"/>
      <c r="XW57" s="48"/>
      <c r="XX57" s="48"/>
      <c r="XY57" s="48"/>
      <c r="XZ57" s="48"/>
      <c r="YA57" s="48"/>
      <c r="YB57" s="48"/>
      <c r="YC57" s="48"/>
      <c r="YD57" s="48"/>
      <c r="YE57" s="48"/>
      <c r="YF57" s="48"/>
      <c r="YG57" s="48"/>
      <c r="YH57" s="48"/>
      <c r="YI57" s="48"/>
      <c r="YJ57" s="48"/>
      <c r="YK57" s="48"/>
      <c r="YL57" s="48"/>
      <c r="YM57" s="48"/>
      <c r="YN57" s="48"/>
      <c r="YO57" s="48"/>
      <c r="YP57" s="48"/>
      <c r="YQ57" s="48"/>
      <c r="YR57" s="48"/>
      <c r="YS57" s="48"/>
      <c r="YT57" s="48"/>
      <c r="YU57" s="48"/>
      <c r="YV57" s="48"/>
      <c r="YW57" s="48"/>
      <c r="YX57" s="48"/>
      <c r="YY57" s="48"/>
      <c r="YZ57" s="48"/>
      <c r="ZA57" s="48"/>
      <c r="ZB57" s="48"/>
      <c r="ZC57" s="48"/>
      <c r="ZD57" s="48"/>
      <c r="ZE57" s="48"/>
      <c r="ZF57" s="48"/>
      <c r="ZG57" s="48"/>
      <c r="ZH57" s="48"/>
      <c r="ZI57" s="48"/>
      <c r="ZJ57" s="48"/>
      <c r="ZK57" s="48"/>
      <c r="ZL57" s="48"/>
      <c r="ZM57" s="48"/>
      <c r="ZN57" s="48"/>
      <c r="ZO57" s="48"/>
      <c r="ZP57" s="48"/>
      <c r="ZQ57" s="48"/>
      <c r="ZR57" s="48"/>
      <c r="ZS57" s="48"/>
      <c r="ZT57" s="48"/>
      <c r="ZU57" s="48"/>
      <c r="ZV57" s="48"/>
      <c r="ZW57" s="48"/>
      <c r="ZX57" s="48"/>
      <c r="ZY57" s="48"/>
      <c r="ZZ57" s="48"/>
      <c r="AAA57" s="48"/>
      <c r="AAB57" s="48"/>
      <c r="AAC57" s="48"/>
      <c r="AAD57" s="48"/>
      <c r="AAE57" s="48"/>
      <c r="AAF57" s="48"/>
      <c r="AAG57" s="48"/>
      <c r="AAH57" s="48"/>
      <c r="AAI57" s="48"/>
      <c r="AAJ57" s="48"/>
      <c r="AAK57" s="48"/>
      <c r="AAL57" s="48"/>
      <c r="AAM57" s="48"/>
      <c r="AAN57" s="48"/>
      <c r="AAO57" s="48"/>
      <c r="AAP57" s="48"/>
      <c r="AAQ57" s="48"/>
      <c r="AAR57" s="48"/>
      <c r="AAS57" s="48"/>
      <c r="AAT57" s="48"/>
      <c r="AAU57" s="48"/>
      <c r="AAV57" s="48"/>
      <c r="AAW57" s="48"/>
      <c r="AAX57" s="48"/>
      <c r="AAY57" s="48"/>
      <c r="AAZ57" s="48"/>
      <c r="ABA57" s="48"/>
      <c r="ABB57" s="48"/>
      <c r="ABC57" s="48"/>
      <c r="ABD57" s="48"/>
      <c r="ABE57" s="48"/>
      <c r="ABF57" s="48"/>
      <c r="ABG57" s="48"/>
      <c r="ABH57" s="48"/>
      <c r="ABI57" s="48"/>
      <c r="ABJ57" s="48"/>
      <c r="ABK57" s="48"/>
      <c r="ABL57" s="48"/>
      <c r="ABM57" s="48"/>
      <c r="ABN57" s="48"/>
      <c r="ABO57" s="48"/>
      <c r="ABP57" s="48"/>
      <c r="ABQ57" s="48"/>
      <c r="ABR57" s="48"/>
      <c r="ABS57" s="48"/>
      <c r="ABT57" s="48"/>
      <c r="ABU57" s="48"/>
      <c r="ABV57" s="48"/>
      <c r="ABW57" s="48"/>
      <c r="ABX57" s="48"/>
      <c r="ABY57" s="48"/>
      <c r="ABZ57" s="48"/>
      <c r="ACA57" s="48"/>
      <c r="ACB57" s="48"/>
    </row>
    <row r="58" spans="1:756" ht="15.6" customHeight="1">
      <c r="A58" s="675" t="s">
        <v>10645</v>
      </c>
      <c r="B58" s="749" t="s">
        <v>421</v>
      </c>
      <c r="C58" s="520">
        <v>760106054</v>
      </c>
      <c r="D58" s="520" t="s">
        <v>10333</v>
      </c>
      <c r="E58" s="1188">
        <v>305</v>
      </c>
      <c r="F58" s="1498"/>
      <c r="G58" s="1512">
        <v>2.2785737704918034</v>
      </c>
      <c r="H58" s="342">
        <f>IF(G58="","",G58-G58*COMPASS!$U$41)</f>
        <v>2.2785737704918034</v>
      </c>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c r="BZ58" s="48"/>
      <c r="CA58" s="48"/>
      <c r="CB58" s="48"/>
      <c r="CC58" s="48"/>
      <c r="CD58" s="48"/>
      <c r="CE58" s="48"/>
      <c r="CF58" s="48"/>
      <c r="CG58" s="48"/>
      <c r="CH58" s="48"/>
      <c r="CI58" s="48"/>
      <c r="CJ58" s="48"/>
      <c r="CK58" s="48"/>
      <c r="CL58" s="48"/>
      <c r="CM58" s="48"/>
      <c r="CN58" s="48"/>
      <c r="CO58" s="48"/>
      <c r="CP58" s="48"/>
      <c r="CQ58" s="48"/>
      <c r="CR58" s="48"/>
      <c r="CS58" s="48"/>
      <c r="CT58" s="48"/>
      <c r="CU58" s="48"/>
      <c r="CV58" s="48"/>
      <c r="CW58" s="48"/>
      <c r="CX58" s="48"/>
      <c r="CY58" s="48"/>
      <c r="CZ58" s="48"/>
      <c r="DA58" s="48"/>
      <c r="DB58" s="48"/>
      <c r="DC58" s="48"/>
      <c r="DD58" s="48"/>
      <c r="DE58" s="48"/>
      <c r="DF58" s="48"/>
      <c r="DG58" s="48"/>
      <c r="DH58" s="48"/>
      <c r="DI58" s="48"/>
      <c r="DJ58" s="48"/>
      <c r="DK58" s="48"/>
      <c r="DL58" s="48"/>
      <c r="DM58" s="48"/>
      <c r="DN58" s="48"/>
      <c r="DO58" s="48"/>
      <c r="DP58" s="48"/>
      <c r="DQ58" s="48"/>
      <c r="DR58" s="48"/>
      <c r="DS58" s="48"/>
      <c r="DT58" s="48"/>
      <c r="DU58" s="48"/>
      <c r="DV58" s="48"/>
      <c r="DW58" s="48"/>
      <c r="DX58" s="48"/>
      <c r="DY58" s="48"/>
      <c r="DZ58" s="48"/>
      <c r="EA58" s="48"/>
      <c r="EB58" s="48"/>
      <c r="EC58" s="48"/>
      <c r="ED58" s="48"/>
      <c r="EE58" s="48"/>
      <c r="EF58" s="48"/>
      <c r="EG58" s="48"/>
      <c r="EH58" s="48"/>
      <c r="EI58" s="48"/>
      <c r="EJ58" s="48"/>
      <c r="EK58" s="48"/>
      <c r="EL58" s="48"/>
      <c r="EM58" s="48"/>
      <c r="EN58" s="48"/>
      <c r="EO58" s="48"/>
      <c r="EP58" s="48"/>
      <c r="EQ58" s="48"/>
      <c r="ER58" s="48"/>
      <c r="ES58" s="48"/>
      <c r="ET58" s="48"/>
      <c r="EU58" s="48"/>
      <c r="EV58" s="48"/>
      <c r="EW58" s="48"/>
      <c r="EX58" s="48"/>
      <c r="EY58" s="48"/>
      <c r="EZ58" s="48"/>
      <c r="FA58" s="48"/>
      <c r="FB58" s="48"/>
      <c r="FC58" s="48"/>
      <c r="FD58" s="48"/>
      <c r="FE58" s="48"/>
      <c r="FF58" s="48"/>
      <c r="FG58" s="48"/>
      <c r="FH58" s="48"/>
      <c r="FI58" s="48"/>
      <c r="FJ58" s="48"/>
      <c r="FK58" s="48"/>
      <c r="FL58" s="48"/>
      <c r="FM58" s="48"/>
      <c r="FN58" s="48"/>
      <c r="FO58" s="48"/>
      <c r="FP58" s="48"/>
      <c r="FQ58" s="48"/>
      <c r="FR58" s="48"/>
      <c r="FS58" s="48"/>
      <c r="FT58" s="48"/>
      <c r="FU58" s="48"/>
      <c r="FV58" s="48"/>
      <c r="FW58" s="48"/>
      <c r="FX58" s="48"/>
      <c r="FY58" s="48"/>
      <c r="FZ58" s="48"/>
      <c r="GA58" s="48"/>
      <c r="GB58" s="48"/>
      <c r="GC58" s="48"/>
      <c r="GD58" s="48"/>
      <c r="GE58" s="48"/>
      <c r="GF58" s="48"/>
      <c r="GG58" s="48"/>
      <c r="GH58" s="48"/>
      <c r="GI58" s="48"/>
      <c r="GJ58" s="48"/>
      <c r="GK58" s="48"/>
      <c r="GL58" s="48"/>
      <c r="GM58" s="48"/>
      <c r="GN58" s="48"/>
      <c r="GO58" s="48"/>
      <c r="GP58" s="48"/>
      <c r="GQ58" s="48"/>
      <c r="GR58" s="48"/>
      <c r="GS58" s="48"/>
      <c r="GT58" s="48"/>
      <c r="GU58" s="48"/>
      <c r="GV58" s="48"/>
      <c r="GW58" s="48"/>
      <c r="GX58" s="48"/>
      <c r="GY58" s="48"/>
      <c r="GZ58" s="48"/>
      <c r="HA58" s="48"/>
      <c r="HB58" s="48"/>
      <c r="HC58" s="48"/>
      <c r="HD58" s="48"/>
      <c r="HE58" s="48"/>
      <c r="HF58" s="48"/>
      <c r="HG58" s="48"/>
      <c r="HH58" s="48"/>
      <c r="HI58" s="48"/>
      <c r="HJ58" s="48"/>
      <c r="HK58" s="48"/>
      <c r="HL58" s="48"/>
      <c r="HM58" s="48"/>
      <c r="HN58" s="48"/>
      <c r="HO58" s="48"/>
      <c r="HP58" s="48"/>
      <c r="HQ58" s="48"/>
      <c r="HR58" s="48"/>
      <c r="HS58" s="48"/>
      <c r="HT58" s="48"/>
      <c r="HU58" s="48"/>
      <c r="HV58" s="48"/>
      <c r="HW58" s="48"/>
      <c r="HX58" s="48"/>
      <c r="HY58" s="48"/>
      <c r="HZ58" s="48"/>
      <c r="IA58" s="48"/>
      <c r="IB58" s="48"/>
      <c r="IC58" s="48"/>
      <c r="ID58" s="48"/>
      <c r="IE58" s="48"/>
      <c r="IF58" s="48"/>
      <c r="IG58" s="48"/>
      <c r="IH58" s="48"/>
      <c r="II58" s="48"/>
      <c r="IJ58" s="48"/>
      <c r="IK58" s="48"/>
      <c r="IL58" s="48"/>
      <c r="IM58" s="48"/>
      <c r="IN58" s="48"/>
      <c r="IO58" s="48"/>
      <c r="IP58" s="48"/>
      <c r="IQ58" s="48"/>
      <c r="IR58" s="48"/>
      <c r="IS58" s="48"/>
      <c r="IT58" s="48"/>
      <c r="IU58" s="48"/>
      <c r="IV58" s="48"/>
      <c r="IW58" s="48"/>
      <c r="IX58" s="48"/>
      <c r="IY58" s="48"/>
      <c r="IZ58" s="48"/>
      <c r="JA58" s="48"/>
      <c r="JB58" s="48"/>
      <c r="JC58" s="48"/>
      <c r="JD58" s="48"/>
      <c r="JE58" s="48"/>
      <c r="JF58" s="48"/>
      <c r="JG58" s="48"/>
      <c r="JH58" s="48"/>
      <c r="JI58" s="48"/>
      <c r="JJ58" s="48"/>
      <c r="JK58" s="48"/>
      <c r="JL58" s="48"/>
      <c r="JM58" s="48"/>
      <c r="JN58" s="48"/>
      <c r="JO58" s="48"/>
      <c r="JP58" s="48"/>
      <c r="JQ58" s="48"/>
      <c r="JR58" s="48"/>
      <c r="JS58" s="48"/>
      <c r="JT58" s="48"/>
      <c r="JU58" s="48"/>
      <c r="JV58" s="48"/>
      <c r="JW58" s="48"/>
      <c r="JX58" s="48"/>
      <c r="JY58" s="48"/>
      <c r="JZ58" s="48"/>
      <c r="KA58" s="48"/>
      <c r="KB58" s="48"/>
      <c r="KC58" s="48"/>
      <c r="KD58" s="48"/>
      <c r="KE58" s="48"/>
      <c r="KF58" s="48"/>
      <c r="KG58" s="48"/>
      <c r="KH58" s="48"/>
      <c r="KI58" s="48"/>
      <c r="KJ58" s="48"/>
      <c r="KK58" s="48"/>
      <c r="KL58" s="48"/>
      <c r="KM58" s="48"/>
      <c r="KN58" s="48"/>
      <c r="KO58" s="48"/>
      <c r="KP58" s="48"/>
      <c r="KQ58" s="48"/>
      <c r="KR58" s="48"/>
      <c r="KS58" s="48"/>
      <c r="KT58" s="48"/>
      <c r="KU58" s="48"/>
      <c r="KV58" s="48"/>
      <c r="KW58" s="48"/>
      <c r="KX58" s="48"/>
      <c r="KY58" s="48"/>
      <c r="KZ58" s="48"/>
      <c r="LA58" s="48"/>
      <c r="LB58" s="48"/>
      <c r="LC58" s="48"/>
      <c r="LD58" s="48"/>
      <c r="LE58" s="48"/>
      <c r="LF58" s="48"/>
      <c r="LG58" s="48"/>
      <c r="LH58" s="48"/>
      <c r="LI58" s="48"/>
      <c r="LJ58" s="48"/>
      <c r="LK58" s="48"/>
      <c r="LL58" s="48"/>
      <c r="LM58" s="48"/>
      <c r="LN58" s="48"/>
      <c r="LO58" s="48"/>
      <c r="LP58" s="48"/>
      <c r="LQ58" s="48"/>
      <c r="LR58" s="48"/>
      <c r="LS58" s="48"/>
      <c r="LT58" s="48"/>
      <c r="LU58" s="48"/>
      <c r="LV58" s="48"/>
      <c r="LW58" s="48"/>
      <c r="LX58" s="48"/>
      <c r="LY58" s="48"/>
      <c r="LZ58" s="48"/>
      <c r="MA58" s="48"/>
      <c r="MB58" s="48"/>
      <c r="MC58" s="48"/>
      <c r="MD58" s="48"/>
      <c r="ME58" s="48"/>
      <c r="MF58" s="48"/>
      <c r="MG58" s="48"/>
      <c r="MH58" s="48"/>
      <c r="MI58" s="48"/>
      <c r="MJ58" s="48"/>
      <c r="MK58" s="48"/>
      <c r="ML58" s="48"/>
      <c r="MM58" s="48"/>
      <c r="MN58" s="48"/>
      <c r="MO58" s="48"/>
      <c r="MP58" s="48"/>
      <c r="MQ58" s="48"/>
      <c r="MR58" s="48"/>
      <c r="MS58" s="48"/>
      <c r="MT58" s="48"/>
      <c r="MU58" s="48"/>
      <c r="MV58" s="48"/>
      <c r="MW58" s="48"/>
      <c r="MX58" s="48"/>
      <c r="MY58" s="48"/>
      <c r="MZ58" s="48"/>
      <c r="NA58" s="48"/>
      <c r="NB58" s="48"/>
      <c r="NC58" s="48"/>
      <c r="ND58" s="48"/>
      <c r="NE58" s="48"/>
      <c r="NF58" s="48"/>
      <c r="NG58" s="48"/>
      <c r="NH58" s="48"/>
      <c r="NI58" s="48"/>
      <c r="NJ58" s="48"/>
      <c r="NK58" s="48"/>
      <c r="NL58" s="48"/>
      <c r="NM58" s="48"/>
      <c r="NN58" s="48"/>
      <c r="NO58" s="48"/>
      <c r="NP58" s="48"/>
      <c r="NQ58" s="48"/>
      <c r="NR58" s="48"/>
      <c r="NS58" s="48"/>
      <c r="NT58" s="48"/>
      <c r="NU58" s="48"/>
      <c r="NV58" s="48"/>
      <c r="NW58" s="48"/>
      <c r="NX58" s="48"/>
      <c r="NY58" s="48"/>
      <c r="NZ58" s="48"/>
      <c r="OA58" s="48"/>
      <c r="OB58" s="48"/>
      <c r="OC58" s="48"/>
      <c r="OD58" s="48"/>
      <c r="OE58" s="48"/>
      <c r="OF58" s="48"/>
      <c r="OG58" s="48"/>
      <c r="OH58" s="48"/>
      <c r="OI58" s="48"/>
      <c r="OJ58" s="48"/>
      <c r="OK58" s="48"/>
      <c r="OL58" s="48"/>
      <c r="OM58" s="48"/>
      <c r="ON58" s="48"/>
      <c r="OO58" s="48"/>
      <c r="OP58" s="48"/>
      <c r="OQ58" s="48"/>
      <c r="OR58" s="48"/>
      <c r="OS58" s="48"/>
      <c r="OT58" s="48"/>
      <c r="OU58" s="48"/>
      <c r="OV58" s="48"/>
      <c r="OW58" s="48"/>
      <c r="OX58" s="48"/>
      <c r="OY58" s="48"/>
      <c r="OZ58" s="48"/>
      <c r="PA58" s="48"/>
      <c r="PB58" s="48"/>
      <c r="PC58" s="48"/>
      <c r="PD58" s="48"/>
      <c r="PE58" s="48"/>
      <c r="PF58" s="48"/>
      <c r="PG58" s="48"/>
      <c r="PH58" s="48"/>
      <c r="PI58" s="48"/>
      <c r="PJ58" s="48"/>
      <c r="PK58" s="48"/>
      <c r="PL58" s="48"/>
      <c r="PM58" s="48"/>
      <c r="PN58" s="48"/>
      <c r="PO58" s="48"/>
      <c r="PP58" s="48"/>
      <c r="PQ58" s="48"/>
      <c r="PR58" s="48"/>
      <c r="PS58" s="48"/>
      <c r="PT58" s="48"/>
      <c r="PU58" s="48"/>
      <c r="PV58" s="48"/>
      <c r="PW58" s="48"/>
      <c r="PX58" s="48"/>
      <c r="PY58" s="48"/>
      <c r="PZ58" s="48"/>
      <c r="QA58" s="48"/>
      <c r="QB58" s="48"/>
      <c r="QC58" s="48"/>
      <c r="QD58" s="48"/>
      <c r="QE58" s="48"/>
      <c r="QF58" s="48"/>
      <c r="QG58" s="48"/>
      <c r="QH58" s="48"/>
      <c r="QI58" s="48"/>
      <c r="QJ58" s="48"/>
      <c r="QK58" s="48"/>
      <c r="QL58" s="48"/>
      <c r="QM58" s="48"/>
      <c r="QN58" s="48"/>
      <c r="QO58" s="48"/>
      <c r="QP58" s="48"/>
      <c r="QQ58" s="48"/>
      <c r="QR58" s="48"/>
      <c r="QS58" s="48"/>
      <c r="QT58" s="48"/>
      <c r="QU58" s="48"/>
      <c r="QV58" s="48"/>
      <c r="QW58" s="48"/>
      <c r="QX58" s="48"/>
      <c r="QY58" s="48"/>
      <c r="QZ58" s="48"/>
      <c r="RA58" s="48"/>
      <c r="RB58" s="48"/>
      <c r="RC58" s="48"/>
      <c r="RD58" s="48"/>
      <c r="RE58" s="48"/>
      <c r="RF58" s="48"/>
      <c r="RG58" s="48"/>
      <c r="RH58" s="48"/>
      <c r="RI58" s="48"/>
      <c r="RJ58" s="48"/>
      <c r="RK58" s="48"/>
      <c r="RL58" s="48"/>
      <c r="RM58" s="48"/>
      <c r="RN58" s="48"/>
      <c r="RO58" s="48"/>
      <c r="RP58" s="48"/>
      <c r="RQ58" s="48"/>
      <c r="RR58" s="48"/>
      <c r="RS58" s="48"/>
      <c r="RT58" s="48"/>
      <c r="RU58" s="48"/>
      <c r="RV58" s="48"/>
      <c r="RW58" s="48"/>
      <c r="RX58" s="48"/>
      <c r="RY58" s="48"/>
      <c r="RZ58" s="48"/>
      <c r="SA58" s="48"/>
      <c r="SB58" s="48"/>
      <c r="SC58" s="48"/>
      <c r="SD58" s="48"/>
      <c r="SE58" s="48"/>
      <c r="SF58" s="48"/>
      <c r="SG58" s="48"/>
      <c r="SH58" s="48"/>
      <c r="SI58" s="48"/>
      <c r="SJ58" s="48"/>
      <c r="SK58" s="48"/>
      <c r="SL58" s="48"/>
      <c r="SM58" s="48"/>
      <c r="SN58" s="48"/>
      <c r="SO58" s="48"/>
      <c r="SP58" s="48"/>
      <c r="SQ58" s="48"/>
      <c r="SR58" s="48"/>
      <c r="SS58" s="48"/>
      <c r="ST58" s="48"/>
      <c r="SU58" s="48"/>
      <c r="SV58" s="48"/>
      <c r="SW58" s="48"/>
      <c r="SX58" s="48"/>
      <c r="SY58" s="48"/>
      <c r="SZ58" s="48"/>
      <c r="TA58" s="48"/>
      <c r="TB58" s="48"/>
      <c r="TC58" s="48"/>
      <c r="TD58" s="48"/>
      <c r="TE58" s="48"/>
      <c r="TF58" s="48"/>
      <c r="TG58" s="48"/>
      <c r="TH58" s="48"/>
      <c r="TI58" s="48"/>
      <c r="TJ58" s="48"/>
      <c r="TK58" s="48"/>
      <c r="TL58" s="48"/>
      <c r="TM58" s="48"/>
      <c r="TN58" s="48"/>
      <c r="TO58" s="48"/>
      <c r="TP58" s="48"/>
      <c r="TQ58" s="48"/>
      <c r="TR58" s="48"/>
      <c r="TS58" s="48"/>
      <c r="TT58" s="48"/>
      <c r="TU58" s="48"/>
      <c r="TV58" s="48"/>
      <c r="TW58" s="48"/>
      <c r="TX58" s="48"/>
      <c r="TY58" s="48"/>
      <c r="TZ58" s="48"/>
      <c r="UA58" s="48"/>
      <c r="UB58" s="48"/>
      <c r="UC58" s="48"/>
      <c r="UD58" s="48"/>
      <c r="UE58" s="48"/>
      <c r="UF58" s="48"/>
      <c r="UG58" s="48"/>
      <c r="UH58" s="48"/>
      <c r="UI58" s="48"/>
      <c r="UJ58" s="48"/>
      <c r="UK58" s="48"/>
      <c r="UL58" s="48"/>
      <c r="UM58" s="48"/>
      <c r="UN58" s="48"/>
      <c r="UO58" s="48"/>
      <c r="UP58" s="48"/>
      <c r="UQ58" s="48"/>
      <c r="UR58" s="48"/>
      <c r="US58" s="48"/>
      <c r="UT58" s="48"/>
      <c r="UU58" s="48"/>
      <c r="UV58" s="48"/>
      <c r="UW58" s="48"/>
      <c r="UX58" s="48"/>
      <c r="UY58" s="48"/>
      <c r="UZ58" s="48"/>
      <c r="VA58" s="48"/>
      <c r="VB58" s="48"/>
      <c r="VC58" s="48"/>
      <c r="VD58" s="48"/>
      <c r="VE58" s="48"/>
      <c r="VF58" s="48"/>
      <c r="VG58" s="48"/>
      <c r="VH58" s="48"/>
      <c r="VI58" s="48"/>
      <c r="VJ58" s="48"/>
      <c r="VK58" s="48"/>
      <c r="VL58" s="48"/>
      <c r="VM58" s="48"/>
      <c r="VN58" s="48"/>
      <c r="VO58" s="48"/>
      <c r="VP58" s="48"/>
      <c r="VQ58" s="48"/>
      <c r="VR58" s="48"/>
      <c r="VS58" s="48"/>
      <c r="VT58" s="48"/>
      <c r="VU58" s="48"/>
      <c r="VV58" s="48"/>
      <c r="VW58" s="48"/>
      <c r="VX58" s="48"/>
      <c r="VY58" s="48"/>
      <c r="VZ58" s="48"/>
      <c r="WA58" s="48"/>
      <c r="WB58" s="48"/>
      <c r="WC58" s="48"/>
      <c r="WD58" s="48"/>
      <c r="WE58" s="48"/>
      <c r="WF58" s="48"/>
      <c r="WG58" s="48"/>
      <c r="WH58" s="48"/>
      <c r="WI58" s="48"/>
      <c r="WJ58" s="48"/>
      <c r="WK58" s="48"/>
      <c r="WL58" s="48"/>
      <c r="WM58" s="48"/>
      <c r="WN58" s="48"/>
      <c r="WO58" s="48"/>
      <c r="WP58" s="48"/>
      <c r="WQ58" s="48"/>
      <c r="WR58" s="48"/>
      <c r="WS58" s="48"/>
      <c r="WT58" s="48"/>
      <c r="WU58" s="48"/>
      <c r="WV58" s="48"/>
      <c r="WW58" s="48"/>
      <c r="WX58" s="48"/>
      <c r="WY58" s="48"/>
      <c r="WZ58" s="48"/>
      <c r="XA58" s="48"/>
      <c r="XB58" s="48"/>
      <c r="XC58" s="48"/>
      <c r="XD58" s="48"/>
      <c r="XE58" s="48"/>
      <c r="XF58" s="48"/>
      <c r="XG58" s="48"/>
      <c r="XH58" s="48"/>
      <c r="XI58" s="48"/>
      <c r="XJ58" s="48"/>
      <c r="XK58" s="48"/>
      <c r="XL58" s="48"/>
      <c r="XM58" s="48"/>
      <c r="XN58" s="48"/>
      <c r="XO58" s="48"/>
      <c r="XP58" s="48"/>
      <c r="XQ58" s="48"/>
      <c r="XR58" s="48"/>
      <c r="XS58" s="48"/>
      <c r="XT58" s="48"/>
      <c r="XU58" s="48"/>
      <c r="XV58" s="48"/>
      <c r="XW58" s="48"/>
      <c r="XX58" s="48"/>
      <c r="XY58" s="48"/>
      <c r="XZ58" s="48"/>
      <c r="YA58" s="48"/>
      <c r="YB58" s="48"/>
      <c r="YC58" s="48"/>
      <c r="YD58" s="48"/>
      <c r="YE58" s="48"/>
      <c r="YF58" s="48"/>
      <c r="YG58" s="48"/>
      <c r="YH58" s="48"/>
      <c r="YI58" s="48"/>
      <c r="YJ58" s="48"/>
      <c r="YK58" s="48"/>
      <c r="YL58" s="48"/>
      <c r="YM58" s="48"/>
      <c r="YN58" s="48"/>
      <c r="YO58" s="48"/>
      <c r="YP58" s="48"/>
      <c r="YQ58" s="48"/>
      <c r="YR58" s="48"/>
      <c r="YS58" s="48"/>
      <c r="YT58" s="48"/>
      <c r="YU58" s="48"/>
      <c r="YV58" s="48"/>
      <c r="YW58" s="48"/>
      <c r="YX58" s="48"/>
      <c r="YY58" s="48"/>
      <c r="YZ58" s="48"/>
      <c r="ZA58" s="48"/>
      <c r="ZB58" s="48"/>
      <c r="ZC58" s="48"/>
      <c r="ZD58" s="48"/>
      <c r="ZE58" s="48"/>
      <c r="ZF58" s="48"/>
      <c r="ZG58" s="48"/>
      <c r="ZH58" s="48"/>
      <c r="ZI58" s="48"/>
      <c r="ZJ58" s="48"/>
      <c r="ZK58" s="48"/>
      <c r="ZL58" s="48"/>
      <c r="ZM58" s="48"/>
      <c r="ZN58" s="48"/>
      <c r="ZO58" s="48"/>
      <c r="ZP58" s="48"/>
      <c r="ZQ58" s="48"/>
      <c r="ZR58" s="48"/>
      <c r="ZS58" s="48"/>
      <c r="ZT58" s="48"/>
      <c r="ZU58" s="48"/>
      <c r="ZV58" s="48"/>
      <c r="ZW58" s="48"/>
      <c r="ZX58" s="48"/>
      <c r="ZY58" s="48"/>
      <c r="ZZ58" s="48"/>
      <c r="AAA58" s="48"/>
      <c r="AAB58" s="48"/>
      <c r="AAC58" s="48"/>
      <c r="AAD58" s="48"/>
      <c r="AAE58" s="48"/>
      <c r="AAF58" s="48"/>
      <c r="AAG58" s="48"/>
      <c r="AAH58" s="48"/>
      <c r="AAI58" s="48"/>
      <c r="AAJ58" s="48"/>
      <c r="AAK58" s="48"/>
      <c r="AAL58" s="48"/>
      <c r="AAM58" s="48"/>
      <c r="AAN58" s="48"/>
      <c r="AAO58" s="48"/>
      <c r="AAP58" s="48"/>
      <c r="AAQ58" s="48"/>
      <c r="AAR58" s="48"/>
      <c r="AAS58" s="48"/>
      <c r="AAT58" s="48"/>
      <c r="AAU58" s="48"/>
      <c r="AAV58" s="48"/>
      <c r="AAW58" s="48"/>
      <c r="AAX58" s="48"/>
      <c r="AAY58" s="48"/>
      <c r="AAZ58" s="48"/>
      <c r="ABA58" s="48"/>
      <c r="ABB58" s="48"/>
      <c r="ABC58" s="48"/>
      <c r="ABD58" s="48"/>
      <c r="ABE58" s="48"/>
      <c r="ABF58" s="48"/>
      <c r="ABG58" s="48"/>
      <c r="ABH58" s="48"/>
      <c r="ABI58" s="48"/>
      <c r="ABJ58" s="48"/>
      <c r="ABK58" s="48"/>
      <c r="ABL58" s="48"/>
      <c r="ABM58" s="48"/>
      <c r="ABN58" s="48"/>
      <c r="ABO58" s="48"/>
      <c r="ABP58" s="48"/>
      <c r="ABQ58" s="48"/>
      <c r="ABR58" s="48"/>
      <c r="ABS58" s="48"/>
      <c r="ABT58" s="48"/>
      <c r="ABU58" s="48"/>
      <c r="ABV58" s="48"/>
      <c r="ABW58" s="48"/>
      <c r="ABX58" s="48"/>
      <c r="ABY58" s="48"/>
      <c r="ABZ58" s="48"/>
      <c r="ACA58" s="48"/>
      <c r="ACB58" s="48"/>
    </row>
    <row r="59" spans="1:756" ht="15.6" customHeight="1">
      <c r="A59" s="681" t="s">
        <v>6113</v>
      </c>
      <c r="B59" s="888"/>
      <c r="C59" s="686"/>
      <c r="D59" s="682"/>
      <c r="E59" s="681"/>
      <c r="F59" s="681"/>
      <c r="G59" s="1500"/>
      <c r="H59" s="342" t="str">
        <f>IF(G59="","",G59-G59*COMPASS!$U$41)</f>
        <v/>
      </c>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48"/>
      <c r="CA59" s="48"/>
      <c r="CB59" s="48"/>
      <c r="CC59" s="48"/>
      <c r="CD59" s="48"/>
      <c r="CE59" s="48"/>
      <c r="CF59" s="48"/>
      <c r="CG59" s="48"/>
      <c r="CH59" s="48"/>
      <c r="CI59" s="48"/>
      <c r="CJ59" s="48"/>
      <c r="CK59" s="48"/>
      <c r="CL59" s="48"/>
      <c r="CM59" s="48"/>
      <c r="CN59" s="48"/>
      <c r="CO59" s="48"/>
      <c r="CP59" s="48"/>
      <c r="CQ59" s="48"/>
      <c r="CR59" s="48"/>
      <c r="CS59" s="48"/>
      <c r="CT59" s="48"/>
      <c r="CU59" s="48"/>
      <c r="CV59" s="48"/>
      <c r="CW59" s="48"/>
      <c r="CX59" s="48"/>
      <c r="CY59" s="48"/>
      <c r="CZ59" s="48"/>
      <c r="DA59" s="48"/>
      <c r="DB59" s="48"/>
      <c r="DC59" s="48"/>
      <c r="DD59" s="48"/>
      <c r="DE59" s="48"/>
      <c r="DF59" s="48"/>
      <c r="DG59" s="48"/>
      <c r="DH59" s="48"/>
      <c r="DI59" s="48"/>
      <c r="DJ59" s="48"/>
      <c r="DK59" s="48"/>
      <c r="DL59" s="48"/>
      <c r="DM59" s="48"/>
      <c r="DN59" s="48"/>
      <c r="DO59" s="48"/>
      <c r="DP59" s="48"/>
      <c r="DQ59" s="48"/>
      <c r="DR59" s="48"/>
      <c r="DS59" s="48"/>
      <c r="DT59" s="48"/>
      <c r="DU59" s="48"/>
      <c r="DV59" s="48"/>
      <c r="DW59" s="48"/>
      <c r="DX59" s="48"/>
      <c r="DY59" s="48"/>
      <c r="DZ59" s="48"/>
      <c r="EA59" s="48"/>
      <c r="EB59" s="48"/>
      <c r="EC59" s="48"/>
      <c r="ED59" s="48"/>
      <c r="EE59" s="48"/>
      <c r="EF59" s="48"/>
      <c r="EG59" s="48"/>
      <c r="EH59" s="48"/>
      <c r="EI59" s="48"/>
      <c r="EJ59" s="48"/>
      <c r="EK59" s="48"/>
      <c r="EL59" s="48"/>
      <c r="EM59" s="48"/>
      <c r="EN59" s="48"/>
      <c r="EO59" s="48"/>
      <c r="EP59" s="48"/>
      <c r="EQ59" s="48"/>
      <c r="ER59" s="48"/>
      <c r="ES59" s="48"/>
      <c r="ET59" s="48"/>
      <c r="EU59" s="48"/>
      <c r="EV59" s="48"/>
      <c r="EW59" s="48"/>
      <c r="EX59" s="48"/>
      <c r="EY59" s="48"/>
      <c r="EZ59" s="48"/>
      <c r="FA59" s="48"/>
      <c r="FB59" s="48"/>
      <c r="FC59" s="48"/>
      <c r="FD59" s="48"/>
      <c r="FE59" s="48"/>
      <c r="FF59" s="48"/>
      <c r="FG59" s="48"/>
      <c r="FH59" s="48"/>
      <c r="FI59" s="48"/>
      <c r="FJ59" s="48"/>
      <c r="FK59" s="48"/>
      <c r="FL59" s="48"/>
      <c r="FM59" s="48"/>
      <c r="FN59" s="48"/>
      <c r="FO59" s="48"/>
      <c r="FP59" s="48"/>
      <c r="FQ59" s="48"/>
      <c r="FR59" s="48"/>
      <c r="FS59" s="48"/>
      <c r="FT59" s="48"/>
      <c r="FU59" s="48"/>
      <c r="FV59" s="48"/>
      <c r="FW59" s="48"/>
      <c r="FX59" s="48"/>
      <c r="FY59" s="48"/>
      <c r="FZ59" s="48"/>
      <c r="GA59" s="48"/>
      <c r="GB59" s="48"/>
      <c r="GC59" s="48"/>
      <c r="GD59" s="48"/>
      <c r="GE59" s="48"/>
      <c r="GF59" s="48"/>
      <c r="GG59" s="48"/>
      <c r="GH59" s="48"/>
      <c r="GI59" s="48"/>
      <c r="GJ59" s="48"/>
      <c r="GK59" s="48"/>
      <c r="GL59" s="48"/>
      <c r="GM59" s="48"/>
      <c r="GN59" s="48"/>
      <c r="GO59" s="48"/>
      <c r="GP59" s="48"/>
      <c r="GQ59" s="48"/>
      <c r="GR59" s="48"/>
      <c r="GS59" s="48"/>
      <c r="GT59" s="48"/>
      <c r="GU59" s="48"/>
      <c r="GV59" s="48"/>
      <c r="GW59" s="48"/>
      <c r="GX59" s="48"/>
      <c r="GY59" s="48"/>
      <c r="GZ59" s="48"/>
      <c r="HA59" s="48"/>
      <c r="HB59" s="48"/>
      <c r="HC59" s="48"/>
      <c r="HD59" s="48"/>
      <c r="HE59" s="48"/>
      <c r="HF59" s="48"/>
      <c r="HG59" s="48"/>
      <c r="HH59" s="48"/>
      <c r="HI59" s="48"/>
      <c r="HJ59" s="48"/>
      <c r="HK59" s="48"/>
      <c r="HL59" s="48"/>
      <c r="HM59" s="48"/>
      <c r="HN59" s="48"/>
      <c r="HO59" s="48"/>
      <c r="HP59" s="48"/>
      <c r="HQ59" s="48"/>
      <c r="HR59" s="48"/>
      <c r="HS59" s="48"/>
      <c r="HT59" s="48"/>
      <c r="HU59" s="48"/>
      <c r="HV59" s="48"/>
      <c r="HW59" s="48"/>
      <c r="HX59" s="48"/>
      <c r="HY59" s="48"/>
      <c r="HZ59" s="48"/>
      <c r="IA59" s="48"/>
      <c r="IB59" s="48"/>
      <c r="IC59" s="48"/>
      <c r="ID59" s="48"/>
      <c r="IE59" s="48"/>
      <c r="IF59" s="48"/>
      <c r="IG59" s="48"/>
      <c r="IH59" s="48"/>
      <c r="II59" s="48"/>
      <c r="IJ59" s="48"/>
      <c r="IK59" s="48"/>
      <c r="IL59" s="48"/>
      <c r="IM59" s="48"/>
      <c r="IN59" s="48"/>
      <c r="IO59" s="48"/>
      <c r="IP59" s="48"/>
      <c r="IQ59" s="48"/>
      <c r="IR59" s="48"/>
      <c r="IS59" s="48"/>
      <c r="IT59" s="48"/>
      <c r="IU59" s="48"/>
      <c r="IV59" s="48"/>
      <c r="IW59" s="48"/>
      <c r="IX59" s="48"/>
      <c r="IY59" s="48"/>
      <c r="IZ59" s="48"/>
      <c r="JA59" s="48"/>
      <c r="JB59" s="48"/>
      <c r="JC59" s="48"/>
      <c r="JD59" s="48"/>
      <c r="JE59" s="48"/>
      <c r="JF59" s="48"/>
      <c r="JG59" s="48"/>
      <c r="JH59" s="48"/>
      <c r="JI59" s="48"/>
      <c r="JJ59" s="48"/>
      <c r="JK59" s="48"/>
      <c r="JL59" s="48"/>
      <c r="JM59" s="48"/>
      <c r="JN59" s="48"/>
      <c r="JO59" s="48"/>
      <c r="JP59" s="48"/>
      <c r="JQ59" s="48"/>
      <c r="JR59" s="48"/>
      <c r="JS59" s="48"/>
      <c r="JT59" s="48"/>
      <c r="JU59" s="48"/>
      <c r="JV59" s="48"/>
      <c r="JW59" s="48"/>
      <c r="JX59" s="48"/>
      <c r="JY59" s="48"/>
      <c r="JZ59" s="48"/>
      <c r="KA59" s="48"/>
      <c r="KB59" s="48"/>
      <c r="KC59" s="48"/>
      <c r="KD59" s="48"/>
      <c r="KE59" s="48"/>
      <c r="KF59" s="48"/>
      <c r="KG59" s="48"/>
      <c r="KH59" s="48"/>
      <c r="KI59" s="48"/>
      <c r="KJ59" s="48"/>
      <c r="KK59" s="48"/>
      <c r="KL59" s="48"/>
      <c r="KM59" s="48"/>
      <c r="KN59" s="48"/>
      <c r="KO59" s="48"/>
      <c r="KP59" s="48"/>
      <c r="KQ59" s="48"/>
      <c r="KR59" s="48"/>
      <c r="KS59" s="48"/>
      <c r="KT59" s="48"/>
      <c r="KU59" s="48"/>
      <c r="KV59" s="48"/>
      <c r="KW59" s="48"/>
      <c r="KX59" s="48"/>
      <c r="KY59" s="48"/>
      <c r="KZ59" s="48"/>
      <c r="LA59" s="48"/>
      <c r="LB59" s="48"/>
      <c r="LC59" s="48"/>
      <c r="LD59" s="48"/>
      <c r="LE59" s="48"/>
      <c r="LF59" s="48"/>
      <c r="LG59" s="48"/>
      <c r="LH59" s="48"/>
      <c r="LI59" s="48"/>
      <c r="LJ59" s="48"/>
      <c r="LK59" s="48"/>
      <c r="LL59" s="48"/>
      <c r="LM59" s="48"/>
      <c r="LN59" s="48"/>
      <c r="LO59" s="48"/>
      <c r="LP59" s="48"/>
      <c r="LQ59" s="48"/>
      <c r="LR59" s="48"/>
      <c r="LS59" s="48"/>
      <c r="LT59" s="48"/>
      <c r="LU59" s="48"/>
      <c r="LV59" s="48"/>
      <c r="LW59" s="48"/>
      <c r="LX59" s="48"/>
      <c r="LY59" s="48"/>
      <c r="LZ59" s="48"/>
      <c r="MA59" s="48"/>
      <c r="MB59" s="48"/>
      <c r="MC59" s="48"/>
      <c r="MD59" s="48"/>
      <c r="ME59" s="48"/>
      <c r="MF59" s="48"/>
      <c r="MG59" s="48"/>
      <c r="MH59" s="48"/>
      <c r="MI59" s="48"/>
      <c r="MJ59" s="48"/>
      <c r="MK59" s="48"/>
      <c r="ML59" s="48"/>
      <c r="MM59" s="48"/>
      <c r="MN59" s="48"/>
      <c r="MO59" s="48"/>
      <c r="MP59" s="48"/>
      <c r="MQ59" s="48"/>
      <c r="MR59" s="48"/>
      <c r="MS59" s="48"/>
      <c r="MT59" s="48"/>
      <c r="MU59" s="48"/>
      <c r="MV59" s="48"/>
      <c r="MW59" s="48"/>
      <c r="MX59" s="48"/>
      <c r="MY59" s="48"/>
      <c r="MZ59" s="48"/>
      <c r="NA59" s="48"/>
      <c r="NB59" s="48"/>
      <c r="NC59" s="48"/>
      <c r="ND59" s="48"/>
      <c r="NE59" s="48"/>
      <c r="NF59" s="48"/>
      <c r="NG59" s="48"/>
      <c r="NH59" s="48"/>
      <c r="NI59" s="48"/>
      <c r="NJ59" s="48"/>
      <c r="NK59" s="48"/>
      <c r="NL59" s="48"/>
      <c r="NM59" s="48"/>
      <c r="NN59" s="48"/>
      <c r="NO59" s="48"/>
      <c r="NP59" s="48"/>
      <c r="NQ59" s="48"/>
      <c r="NR59" s="48"/>
      <c r="NS59" s="48"/>
      <c r="NT59" s="48"/>
      <c r="NU59" s="48"/>
      <c r="NV59" s="48"/>
      <c r="NW59" s="48"/>
      <c r="NX59" s="48"/>
      <c r="NY59" s="48"/>
      <c r="NZ59" s="48"/>
      <c r="OA59" s="48"/>
      <c r="OB59" s="48"/>
      <c r="OC59" s="48"/>
      <c r="OD59" s="48"/>
      <c r="OE59" s="48"/>
      <c r="OF59" s="48"/>
      <c r="OG59" s="48"/>
      <c r="OH59" s="48"/>
      <c r="OI59" s="48"/>
      <c r="OJ59" s="48"/>
      <c r="OK59" s="48"/>
      <c r="OL59" s="48"/>
      <c r="OM59" s="48"/>
      <c r="ON59" s="48"/>
      <c r="OO59" s="48"/>
      <c r="OP59" s="48"/>
      <c r="OQ59" s="48"/>
      <c r="OR59" s="48"/>
      <c r="OS59" s="48"/>
      <c r="OT59" s="48"/>
      <c r="OU59" s="48"/>
      <c r="OV59" s="48"/>
      <c r="OW59" s="48"/>
      <c r="OX59" s="48"/>
      <c r="OY59" s="48"/>
      <c r="OZ59" s="48"/>
      <c r="PA59" s="48"/>
      <c r="PB59" s="48"/>
      <c r="PC59" s="48"/>
      <c r="PD59" s="48"/>
      <c r="PE59" s="48"/>
      <c r="PF59" s="48"/>
      <c r="PG59" s="48"/>
      <c r="PH59" s="48"/>
      <c r="PI59" s="48"/>
      <c r="PJ59" s="48"/>
      <c r="PK59" s="48"/>
      <c r="PL59" s="48"/>
      <c r="PM59" s="48"/>
      <c r="PN59" s="48"/>
      <c r="PO59" s="48"/>
      <c r="PP59" s="48"/>
      <c r="PQ59" s="48"/>
      <c r="PR59" s="48"/>
      <c r="PS59" s="48"/>
      <c r="PT59" s="48"/>
      <c r="PU59" s="48"/>
      <c r="PV59" s="48"/>
      <c r="PW59" s="48"/>
      <c r="PX59" s="48"/>
      <c r="PY59" s="48"/>
      <c r="PZ59" s="48"/>
      <c r="QA59" s="48"/>
      <c r="QB59" s="48"/>
      <c r="QC59" s="48"/>
      <c r="QD59" s="48"/>
      <c r="QE59" s="48"/>
      <c r="QF59" s="48"/>
      <c r="QG59" s="48"/>
      <c r="QH59" s="48"/>
      <c r="QI59" s="48"/>
      <c r="QJ59" s="48"/>
      <c r="QK59" s="48"/>
      <c r="QL59" s="48"/>
      <c r="QM59" s="48"/>
      <c r="QN59" s="48"/>
      <c r="QO59" s="48"/>
      <c r="QP59" s="48"/>
      <c r="QQ59" s="48"/>
      <c r="QR59" s="48"/>
      <c r="QS59" s="48"/>
      <c r="QT59" s="48"/>
      <c r="QU59" s="48"/>
      <c r="QV59" s="48"/>
      <c r="QW59" s="48"/>
      <c r="QX59" s="48"/>
      <c r="QY59" s="48"/>
      <c r="QZ59" s="48"/>
      <c r="RA59" s="48"/>
      <c r="RB59" s="48"/>
      <c r="RC59" s="48"/>
      <c r="RD59" s="48"/>
      <c r="RE59" s="48"/>
      <c r="RF59" s="48"/>
      <c r="RG59" s="48"/>
      <c r="RH59" s="48"/>
      <c r="RI59" s="48"/>
      <c r="RJ59" s="48"/>
      <c r="RK59" s="48"/>
      <c r="RL59" s="48"/>
      <c r="RM59" s="48"/>
      <c r="RN59" s="48"/>
      <c r="RO59" s="48"/>
      <c r="RP59" s="48"/>
      <c r="RQ59" s="48"/>
      <c r="RR59" s="48"/>
      <c r="RS59" s="48"/>
      <c r="RT59" s="48"/>
      <c r="RU59" s="48"/>
      <c r="RV59" s="48"/>
      <c r="RW59" s="48"/>
      <c r="RX59" s="48"/>
      <c r="RY59" s="48"/>
      <c r="RZ59" s="48"/>
      <c r="SA59" s="48"/>
      <c r="SB59" s="48"/>
      <c r="SC59" s="48"/>
      <c r="SD59" s="48"/>
      <c r="SE59" s="48"/>
      <c r="SF59" s="48"/>
      <c r="SG59" s="48"/>
      <c r="SH59" s="48"/>
      <c r="SI59" s="48"/>
      <c r="SJ59" s="48"/>
      <c r="SK59" s="48"/>
      <c r="SL59" s="48"/>
      <c r="SM59" s="48"/>
      <c r="SN59" s="48"/>
      <c r="SO59" s="48"/>
      <c r="SP59" s="48"/>
      <c r="SQ59" s="48"/>
      <c r="SR59" s="48"/>
      <c r="SS59" s="48"/>
      <c r="ST59" s="48"/>
      <c r="SU59" s="48"/>
      <c r="SV59" s="48"/>
      <c r="SW59" s="48"/>
      <c r="SX59" s="48"/>
      <c r="SY59" s="48"/>
      <c r="SZ59" s="48"/>
      <c r="TA59" s="48"/>
      <c r="TB59" s="48"/>
      <c r="TC59" s="48"/>
      <c r="TD59" s="48"/>
      <c r="TE59" s="48"/>
      <c r="TF59" s="48"/>
      <c r="TG59" s="48"/>
      <c r="TH59" s="48"/>
      <c r="TI59" s="48"/>
      <c r="TJ59" s="48"/>
      <c r="TK59" s="48"/>
      <c r="TL59" s="48"/>
      <c r="TM59" s="48"/>
      <c r="TN59" s="48"/>
      <c r="TO59" s="48"/>
      <c r="TP59" s="48"/>
      <c r="TQ59" s="48"/>
      <c r="TR59" s="48"/>
      <c r="TS59" s="48"/>
      <c r="TT59" s="48"/>
      <c r="TU59" s="48"/>
      <c r="TV59" s="48"/>
      <c r="TW59" s="48"/>
      <c r="TX59" s="48"/>
      <c r="TY59" s="48"/>
      <c r="TZ59" s="48"/>
      <c r="UA59" s="48"/>
      <c r="UB59" s="48"/>
      <c r="UC59" s="48"/>
      <c r="UD59" s="48"/>
      <c r="UE59" s="48"/>
      <c r="UF59" s="48"/>
      <c r="UG59" s="48"/>
      <c r="UH59" s="48"/>
      <c r="UI59" s="48"/>
      <c r="UJ59" s="48"/>
      <c r="UK59" s="48"/>
      <c r="UL59" s="48"/>
      <c r="UM59" s="48"/>
      <c r="UN59" s="48"/>
      <c r="UO59" s="48"/>
      <c r="UP59" s="48"/>
      <c r="UQ59" s="48"/>
      <c r="UR59" s="48"/>
      <c r="US59" s="48"/>
      <c r="UT59" s="48"/>
      <c r="UU59" s="48"/>
      <c r="UV59" s="48"/>
      <c r="UW59" s="48"/>
      <c r="UX59" s="48"/>
      <c r="UY59" s="48"/>
      <c r="UZ59" s="48"/>
      <c r="VA59" s="48"/>
      <c r="VB59" s="48"/>
      <c r="VC59" s="48"/>
      <c r="VD59" s="48"/>
      <c r="VE59" s="48"/>
      <c r="VF59" s="48"/>
      <c r="VG59" s="48"/>
      <c r="VH59" s="48"/>
      <c r="VI59" s="48"/>
      <c r="VJ59" s="48"/>
      <c r="VK59" s="48"/>
      <c r="VL59" s="48"/>
      <c r="VM59" s="48"/>
      <c r="VN59" s="48"/>
      <c r="VO59" s="48"/>
      <c r="VP59" s="48"/>
      <c r="VQ59" s="48"/>
      <c r="VR59" s="48"/>
      <c r="VS59" s="48"/>
      <c r="VT59" s="48"/>
      <c r="VU59" s="48"/>
      <c r="VV59" s="48"/>
      <c r="VW59" s="48"/>
      <c r="VX59" s="48"/>
      <c r="VY59" s="48"/>
      <c r="VZ59" s="48"/>
      <c r="WA59" s="48"/>
      <c r="WB59" s="48"/>
      <c r="WC59" s="48"/>
      <c r="WD59" s="48"/>
      <c r="WE59" s="48"/>
      <c r="WF59" s="48"/>
      <c r="WG59" s="48"/>
      <c r="WH59" s="48"/>
      <c r="WI59" s="48"/>
      <c r="WJ59" s="48"/>
      <c r="WK59" s="48"/>
      <c r="WL59" s="48"/>
      <c r="WM59" s="48"/>
      <c r="WN59" s="48"/>
      <c r="WO59" s="48"/>
      <c r="WP59" s="48"/>
      <c r="WQ59" s="48"/>
      <c r="WR59" s="48"/>
      <c r="WS59" s="48"/>
      <c r="WT59" s="48"/>
      <c r="WU59" s="48"/>
      <c r="WV59" s="48"/>
      <c r="WW59" s="48"/>
      <c r="WX59" s="48"/>
      <c r="WY59" s="48"/>
      <c r="WZ59" s="48"/>
      <c r="XA59" s="48"/>
      <c r="XB59" s="48"/>
      <c r="XC59" s="48"/>
      <c r="XD59" s="48"/>
      <c r="XE59" s="48"/>
      <c r="XF59" s="48"/>
      <c r="XG59" s="48"/>
      <c r="XH59" s="48"/>
      <c r="XI59" s="48"/>
      <c r="XJ59" s="48"/>
      <c r="XK59" s="48"/>
      <c r="XL59" s="48"/>
      <c r="XM59" s="48"/>
      <c r="XN59" s="48"/>
      <c r="XO59" s="48"/>
      <c r="XP59" s="48"/>
      <c r="XQ59" s="48"/>
      <c r="XR59" s="48"/>
      <c r="XS59" s="48"/>
      <c r="XT59" s="48"/>
      <c r="XU59" s="48"/>
      <c r="XV59" s="48"/>
      <c r="XW59" s="48"/>
      <c r="XX59" s="48"/>
      <c r="XY59" s="48"/>
      <c r="XZ59" s="48"/>
      <c r="YA59" s="48"/>
      <c r="YB59" s="48"/>
      <c r="YC59" s="48"/>
      <c r="YD59" s="48"/>
      <c r="YE59" s="48"/>
      <c r="YF59" s="48"/>
      <c r="YG59" s="48"/>
      <c r="YH59" s="48"/>
      <c r="YI59" s="48"/>
      <c r="YJ59" s="48"/>
      <c r="YK59" s="48"/>
      <c r="YL59" s="48"/>
      <c r="YM59" s="48"/>
      <c r="YN59" s="48"/>
      <c r="YO59" s="48"/>
      <c r="YP59" s="48"/>
      <c r="YQ59" s="48"/>
      <c r="YR59" s="48"/>
      <c r="YS59" s="48"/>
      <c r="YT59" s="48"/>
      <c r="YU59" s="48"/>
      <c r="YV59" s="48"/>
      <c r="YW59" s="48"/>
      <c r="YX59" s="48"/>
      <c r="YY59" s="48"/>
      <c r="YZ59" s="48"/>
      <c r="ZA59" s="48"/>
      <c r="ZB59" s="48"/>
      <c r="ZC59" s="48"/>
      <c r="ZD59" s="48"/>
      <c r="ZE59" s="48"/>
      <c r="ZF59" s="48"/>
      <c r="ZG59" s="48"/>
      <c r="ZH59" s="48"/>
      <c r="ZI59" s="48"/>
      <c r="ZJ59" s="48"/>
      <c r="ZK59" s="48"/>
      <c r="ZL59" s="48"/>
      <c r="ZM59" s="48"/>
      <c r="ZN59" s="48"/>
      <c r="ZO59" s="48"/>
      <c r="ZP59" s="48"/>
      <c r="ZQ59" s="48"/>
      <c r="ZR59" s="48"/>
      <c r="ZS59" s="48"/>
      <c r="ZT59" s="48"/>
      <c r="ZU59" s="48"/>
      <c r="ZV59" s="48"/>
      <c r="ZW59" s="48"/>
      <c r="ZX59" s="48"/>
      <c r="ZY59" s="48"/>
      <c r="ZZ59" s="48"/>
      <c r="AAA59" s="48"/>
      <c r="AAB59" s="48"/>
      <c r="AAC59" s="48"/>
      <c r="AAD59" s="48"/>
      <c r="AAE59" s="48"/>
      <c r="AAF59" s="48"/>
      <c r="AAG59" s="48"/>
      <c r="AAH59" s="48"/>
      <c r="AAI59" s="48"/>
      <c r="AAJ59" s="48"/>
      <c r="AAK59" s="48"/>
      <c r="AAL59" s="48"/>
      <c r="AAM59" s="48"/>
      <c r="AAN59" s="48"/>
      <c r="AAO59" s="48"/>
      <c r="AAP59" s="48"/>
      <c r="AAQ59" s="48"/>
      <c r="AAR59" s="48"/>
      <c r="AAS59" s="48"/>
      <c r="AAT59" s="48"/>
      <c r="AAU59" s="48"/>
      <c r="AAV59" s="48"/>
      <c r="AAW59" s="48"/>
      <c r="AAX59" s="48"/>
      <c r="AAY59" s="48"/>
      <c r="AAZ59" s="48"/>
      <c r="ABA59" s="48"/>
      <c r="ABB59" s="48"/>
      <c r="ABC59" s="48"/>
      <c r="ABD59" s="48"/>
      <c r="ABE59" s="48"/>
      <c r="ABF59" s="48"/>
      <c r="ABG59" s="48"/>
      <c r="ABH59" s="48"/>
      <c r="ABI59" s="48"/>
      <c r="ABJ59" s="48"/>
      <c r="ABK59" s="48"/>
      <c r="ABL59" s="48"/>
      <c r="ABM59" s="48"/>
      <c r="ABN59" s="48"/>
      <c r="ABO59" s="48"/>
      <c r="ABP59" s="48"/>
      <c r="ABQ59" s="48"/>
      <c r="ABR59" s="48"/>
      <c r="ABS59" s="48"/>
      <c r="ABT59" s="48"/>
      <c r="ABU59" s="48"/>
      <c r="ABV59" s="48"/>
      <c r="ABW59" s="48"/>
      <c r="ABX59" s="48"/>
      <c r="ABY59" s="48"/>
      <c r="ABZ59" s="48"/>
      <c r="ACA59" s="48"/>
      <c r="ACB59" s="48"/>
    </row>
    <row r="60" spans="1:756" ht="15.6" customHeight="1">
      <c r="A60" s="675" t="s">
        <v>10646</v>
      </c>
      <c r="B60" s="749" t="s">
        <v>992</v>
      </c>
      <c r="C60" s="520">
        <v>760152587</v>
      </c>
      <c r="D60" s="520" t="s">
        <v>12463</v>
      </c>
      <c r="E60" s="1188">
        <v>1</v>
      </c>
      <c r="F60" s="1498"/>
      <c r="G60" s="542">
        <v>861.30000000000007</v>
      </c>
      <c r="H60" s="342">
        <f>IF(G60="","",G60-G60*COMPASS!$U$41)</f>
        <v>861.30000000000007</v>
      </c>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48"/>
      <c r="CP60" s="48"/>
      <c r="CQ60" s="48"/>
      <c r="CR60" s="48"/>
      <c r="CS60" s="48"/>
      <c r="CT60" s="48"/>
      <c r="CU60" s="48"/>
      <c r="CV60" s="48"/>
      <c r="CW60" s="48"/>
      <c r="CX60" s="48"/>
      <c r="CY60" s="48"/>
      <c r="CZ60" s="48"/>
      <c r="DA60" s="48"/>
      <c r="DB60" s="48"/>
      <c r="DC60" s="48"/>
      <c r="DD60" s="48"/>
      <c r="DE60" s="48"/>
      <c r="DF60" s="48"/>
      <c r="DG60" s="48"/>
      <c r="DH60" s="48"/>
      <c r="DI60" s="48"/>
      <c r="DJ60" s="48"/>
      <c r="DK60" s="48"/>
      <c r="DL60" s="48"/>
      <c r="DM60" s="48"/>
      <c r="DN60" s="48"/>
      <c r="DO60" s="48"/>
      <c r="DP60" s="48"/>
      <c r="DQ60" s="48"/>
      <c r="DR60" s="48"/>
      <c r="DS60" s="48"/>
      <c r="DT60" s="48"/>
      <c r="DU60" s="48"/>
      <c r="DV60" s="48"/>
      <c r="DW60" s="48"/>
      <c r="DX60" s="48"/>
      <c r="DY60" s="48"/>
      <c r="DZ60" s="48"/>
      <c r="EA60" s="48"/>
      <c r="EB60" s="48"/>
      <c r="EC60" s="48"/>
      <c r="ED60" s="48"/>
      <c r="EE60" s="48"/>
      <c r="EF60" s="48"/>
      <c r="EG60" s="48"/>
      <c r="EH60" s="48"/>
      <c r="EI60" s="48"/>
      <c r="EJ60" s="48"/>
      <c r="EK60" s="48"/>
      <c r="EL60" s="48"/>
      <c r="EM60" s="48"/>
      <c r="EN60" s="48"/>
      <c r="EO60" s="48"/>
      <c r="EP60" s="48"/>
      <c r="EQ60" s="48"/>
      <c r="ER60" s="48"/>
      <c r="ES60" s="48"/>
      <c r="ET60" s="48"/>
      <c r="EU60" s="48"/>
      <c r="EV60" s="48"/>
      <c r="EW60" s="48"/>
      <c r="EX60" s="48"/>
      <c r="EY60" s="48"/>
      <c r="EZ60" s="48"/>
      <c r="FA60" s="48"/>
      <c r="FB60" s="48"/>
      <c r="FC60" s="48"/>
      <c r="FD60" s="48"/>
      <c r="FE60" s="48"/>
      <c r="FF60" s="48"/>
      <c r="FG60" s="48"/>
      <c r="FH60" s="48"/>
      <c r="FI60" s="48"/>
      <c r="FJ60" s="48"/>
      <c r="FK60" s="48"/>
      <c r="FL60" s="48"/>
      <c r="FM60" s="48"/>
      <c r="FN60" s="48"/>
      <c r="FO60" s="48"/>
      <c r="FP60" s="48"/>
      <c r="FQ60" s="48"/>
      <c r="FR60" s="48"/>
      <c r="FS60" s="48"/>
      <c r="FT60" s="48"/>
      <c r="FU60" s="48"/>
      <c r="FV60" s="48"/>
      <c r="FW60" s="48"/>
      <c r="FX60" s="48"/>
      <c r="FY60" s="48"/>
      <c r="FZ60" s="48"/>
      <c r="GA60" s="48"/>
      <c r="GB60" s="48"/>
      <c r="GC60" s="48"/>
      <c r="GD60" s="48"/>
      <c r="GE60" s="48"/>
      <c r="GF60" s="48"/>
      <c r="GG60" s="48"/>
      <c r="GH60" s="48"/>
      <c r="GI60" s="48"/>
      <c r="GJ60" s="48"/>
      <c r="GK60" s="48"/>
      <c r="GL60" s="48"/>
      <c r="GM60" s="48"/>
      <c r="GN60" s="48"/>
      <c r="GO60" s="48"/>
      <c r="GP60" s="48"/>
      <c r="GQ60" s="48"/>
      <c r="GR60" s="48"/>
      <c r="GS60" s="48"/>
      <c r="GT60" s="48"/>
      <c r="GU60" s="48"/>
      <c r="GV60" s="48"/>
      <c r="GW60" s="48"/>
      <c r="GX60" s="48"/>
      <c r="GY60" s="48"/>
      <c r="GZ60" s="48"/>
      <c r="HA60" s="48"/>
      <c r="HB60" s="48"/>
      <c r="HC60" s="48"/>
      <c r="HD60" s="48"/>
      <c r="HE60" s="48"/>
      <c r="HF60" s="48"/>
      <c r="HG60" s="48"/>
      <c r="HH60" s="48"/>
      <c r="HI60" s="48"/>
      <c r="HJ60" s="48"/>
      <c r="HK60" s="48"/>
      <c r="HL60" s="48"/>
      <c r="HM60" s="48"/>
      <c r="HN60" s="48"/>
      <c r="HO60" s="48"/>
      <c r="HP60" s="48"/>
      <c r="HQ60" s="48"/>
      <c r="HR60" s="48"/>
      <c r="HS60" s="48"/>
      <c r="HT60" s="48"/>
      <c r="HU60" s="48"/>
      <c r="HV60" s="48"/>
      <c r="HW60" s="48"/>
      <c r="HX60" s="48"/>
      <c r="HY60" s="48"/>
      <c r="HZ60" s="48"/>
      <c r="IA60" s="48"/>
      <c r="IB60" s="48"/>
      <c r="IC60" s="48"/>
      <c r="ID60" s="48"/>
      <c r="IE60" s="48"/>
      <c r="IF60" s="48"/>
      <c r="IG60" s="48"/>
      <c r="IH60" s="48"/>
      <c r="II60" s="48"/>
      <c r="IJ60" s="48"/>
      <c r="IK60" s="48"/>
      <c r="IL60" s="48"/>
      <c r="IM60" s="48"/>
      <c r="IN60" s="48"/>
      <c r="IO60" s="48"/>
      <c r="IP60" s="48"/>
      <c r="IQ60" s="48"/>
      <c r="IR60" s="48"/>
      <c r="IS60" s="48"/>
      <c r="IT60" s="48"/>
      <c r="IU60" s="48"/>
      <c r="IV60" s="48"/>
      <c r="IW60" s="48"/>
      <c r="IX60" s="48"/>
      <c r="IY60" s="48"/>
      <c r="IZ60" s="48"/>
      <c r="JA60" s="48"/>
      <c r="JB60" s="48"/>
      <c r="JC60" s="48"/>
      <c r="JD60" s="48"/>
      <c r="JE60" s="48"/>
      <c r="JF60" s="48"/>
      <c r="JG60" s="48"/>
      <c r="JH60" s="48"/>
      <c r="JI60" s="48"/>
      <c r="JJ60" s="48"/>
      <c r="JK60" s="48"/>
      <c r="JL60" s="48"/>
      <c r="JM60" s="48"/>
      <c r="JN60" s="48"/>
      <c r="JO60" s="48"/>
      <c r="JP60" s="48"/>
      <c r="JQ60" s="48"/>
      <c r="JR60" s="48"/>
      <c r="JS60" s="48"/>
      <c r="JT60" s="48"/>
      <c r="JU60" s="48"/>
      <c r="JV60" s="48"/>
      <c r="JW60" s="48"/>
      <c r="JX60" s="48"/>
      <c r="JY60" s="48"/>
      <c r="JZ60" s="48"/>
      <c r="KA60" s="48"/>
      <c r="KB60" s="48"/>
      <c r="KC60" s="48"/>
      <c r="KD60" s="48"/>
      <c r="KE60" s="48"/>
      <c r="KF60" s="48"/>
      <c r="KG60" s="48"/>
      <c r="KH60" s="48"/>
      <c r="KI60" s="48"/>
      <c r="KJ60" s="48"/>
      <c r="KK60" s="48"/>
      <c r="KL60" s="48"/>
      <c r="KM60" s="48"/>
      <c r="KN60" s="48"/>
      <c r="KO60" s="48"/>
      <c r="KP60" s="48"/>
      <c r="KQ60" s="48"/>
      <c r="KR60" s="48"/>
      <c r="KS60" s="48"/>
      <c r="KT60" s="48"/>
      <c r="KU60" s="48"/>
      <c r="KV60" s="48"/>
      <c r="KW60" s="48"/>
      <c r="KX60" s="48"/>
      <c r="KY60" s="48"/>
      <c r="KZ60" s="48"/>
      <c r="LA60" s="48"/>
      <c r="LB60" s="48"/>
      <c r="LC60" s="48"/>
      <c r="LD60" s="48"/>
      <c r="LE60" s="48"/>
      <c r="LF60" s="48"/>
      <c r="LG60" s="48"/>
      <c r="LH60" s="48"/>
      <c r="LI60" s="48"/>
      <c r="LJ60" s="48"/>
      <c r="LK60" s="48"/>
      <c r="LL60" s="48"/>
      <c r="LM60" s="48"/>
      <c r="LN60" s="48"/>
      <c r="LO60" s="48"/>
      <c r="LP60" s="48"/>
      <c r="LQ60" s="48"/>
      <c r="LR60" s="48"/>
      <c r="LS60" s="48"/>
      <c r="LT60" s="48"/>
      <c r="LU60" s="48"/>
      <c r="LV60" s="48"/>
      <c r="LW60" s="48"/>
      <c r="LX60" s="48"/>
      <c r="LY60" s="48"/>
      <c r="LZ60" s="48"/>
      <c r="MA60" s="48"/>
      <c r="MB60" s="48"/>
      <c r="MC60" s="48"/>
      <c r="MD60" s="48"/>
      <c r="ME60" s="48"/>
      <c r="MF60" s="48"/>
      <c r="MG60" s="48"/>
      <c r="MH60" s="48"/>
      <c r="MI60" s="48"/>
      <c r="MJ60" s="48"/>
      <c r="MK60" s="48"/>
      <c r="ML60" s="48"/>
      <c r="MM60" s="48"/>
      <c r="MN60" s="48"/>
      <c r="MO60" s="48"/>
      <c r="MP60" s="48"/>
      <c r="MQ60" s="48"/>
      <c r="MR60" s="48"/>
      <c r="MS60" s="48"/>
      <c r="MT60" s="48"/>
      <c r="MU60" s="48"/>
      <c r="MV60" s="48"/>
      <c r="MW60" s="48"/>
      <c r="MX60" s="48"/>
      <c r="MY60" s="48"/>
      <c r="MZ60" s="48"/>
      <c r="NA60" s="48"/>
      <c r="NB60" s="48"/>
      <c r="NC60" s="48"/>
      <c r="ND60" s="48"/>
      <c r="NE60" s="48"/>
      <c r="NF60" s="48"/>
      <c r="NG60" s="48"/>
      <c r="NH60" s="48"/>
      <c r="NI60" s="48"/>
      <c r="NJ60" s="48"/>
      <c r="NK60" s="48"/>
      <c r="NL60" s="48"/>
      <c r="NM60" s="48"/>
      <c r="NN60" s="48"/>
      <c r="NO60" s="48"/>
      <c r="NP60" s="48"/>
      <c r="NQ60" s="48"/>
      <c r="NR60" s="48"/>
      <c r="NS60" s="48"/>
      <c r="NT60" s="48"/>
      <c r="NU60" s="48"/>
      <c r="NV60" s="48"/>
      <c r="NW60" s="48"/>
      <c r="NX60" s="48"/>
      <c r="NY60" s="48"/>
      <c r="NZ60" s="48"/>
      <c r="OA60" s="48"/>
      <c r="OB60" s="48"/>
      <c r="OC60" s="48"/>
      <c r="OD60" s="48"/>
      <c r="OE60" s="48"/>
      <c r="OF60" s="48"/>
      <c r="OG60" s="48"/>
      <c r="OH60" s="48"/>
      <c r="OI60" s="48"/>
      <c r="OJ60" s="48"/>
      <c r="OK60" s="48"/>
      <c r="OL60" s="48"/>
      <c r="OM60" s="48"/>
      <c r="ON60" s="48"/>
      <c r="OO60" s="48"/>
      <c r="OP60" s="48"/>
      <c r="OQ60" s="48"/>
      <c r="OR60" s="48"/>
      <c r="OS60" s="48"/>
      <c r="OT60" s="48"/>
      <c r="OU60" s="48"/>
      <c r="OV60" s="48"/>
      <c r="OW60" s="48"/>
      <c r="OX60" s="48"/>
      <c r="OY60" s="48"/>
      <c r="OZ60" s="48"/>
      <c r="PA60" s="48"/>
      <c r="PB60" s="48"/>
      <c r="PC60" s="48"/>
      <c r="PD60" s="48"/>
      <c r="PE60" s="48"/>
      <c r="PF60" s="48"/>
      <c r="PG60" s="48"/>
      <c r="PH60" s="48"/>
      <c r="PI60" s="48"/>
      <c r="PJ60" s="48"/>
      <c r="PK60" s="48"/>
      <c r="PL60" s="48"/>
      <c r="PM60" s="48"/>
      <c r="PN60" s="48"/>
      <c r="PO60" s="48"/>
      <c r="PP60" s="48"/>
      <c r="PQ60" s="48"/>
      <c r="PR60" s="48"/>
      <c r="PS60" s="48"/>
      <c r="PT60" s="48"/>
      <c r="PU60" s="48"/>
      <c r="PV60" s="48"/>
      <c r="PW60" s="48"/>
      <c r="PX60" s="48"/>
      <c r="PY60" s="48"/>
      <c r="PZ60" s="48"/>
      <c r="QA60" s="48"/>
      <c r="QB60" s="48"/>
      <c r="QC60" s="48"/>
      <c r="QD60" s="48"/>
      <c r="QE60" s="48"/>
      <c r="QF60" s="48"/>
      <c r="QG60" s="48"/>
      <c r="QH60" s="48"/>
      <c r="QI60" s="48"/>
      <c r="QJ60" s="48"/>
      <c r="QK60" s="48"/>
      <c r="QL60" s="48"/>
      <c r="QM60" s="48"/>
      <c r="QN60" s="48"/>
      <c r="QO60" s="48"/>
      <c r="QP60" s="48"/>
      <c r="QQ60" s="48"/>
      <c r="QR60" s="48"/>
      <c r="QS60" s="48"/>
      <c r="QT60" s="48"/>
      <c r="QU60" s="48"/>
      <c r="QV60" s="48"/>
      <c r="QW60" s="48"/>
      <c r="QX60" s="48"/>
      <c r="QY60" s="48"/>
      <c r="QZ60" s="48"/>
      <c r="RA60" s="48"/>
      <c r="RB60" s="48"/>
      <c r="RC60" s="48"/>
      <c r="RD60" s="48"/>
      <c r="RE60" s="48"/>
      <c r="RF60" s="48"/>
      <c r="RG60" s="48"/>
      <c r="RH60" s="48"/>
      <c r="RI60" s="48"/>
      <c r="RJ60" s="48"/>
      <c r="RK60" s="48"/>
      <c r="RL60" s="48"/>
      <c r="RM60" s="48"/>
      <c r="RN60" s="48"/>
      <c r="RO60" s="48"/>
      <c r="RP60" s="48"/>
      <c r="RQ60" s="48"/>
      <c r="RR60" s="48"/>
      <c r="RS60" s="48"/>
      <c r="RT60" s="48"/>
      <c r="RU60" s="48"/>
      <c r="RV60" s="48"/>
      <c r="RW60" s="48"/>
      <c r="RX60" s="48"/>
      <c r="RY60" s="48"/>
      <c r="RZ60" s="48"/>
      <c r="SA60" s="48"/>
      <c r="SB60" s="48"/>
      <c r="SC60" s="48"/>
      <c r="SD60" s="48"/>
      <c r="SE60" s="48"/>
      <c r="SF60" s="48"/>
      <c r="SG60" s="48"/>
      <c r="SH60" s="48"/>
      <c r="SI60" s="48"/>
      <c r="SJ60" s="48"/>
      <c r="SK60" s="48"/>
      <c r="SL60" s="48"/>
      <c r="SM60" s="48"/>
      <c r="SN60" s="48"/>
      <c r="SO60" s="48"/>
      <c r="SP60" s="48"/>
      <c r="SQ60" s="48"/>
      <c r="SR60" s="48"/>
      <c r="SS60" s="48"/>
      <c r="ST60" s="48"/>
      <c r="SU60" s="48"/>
      <c r="SV60" s="48"/>
      <c r="SW60" s="48"/>
      <c r="SX60" s="48"/>
      <c r="SY60" s="48"/>
      <c r="SZ60" s="48"/>
      <c r="TA60" s="48"/>
      <c r="TB60" s="48"/>
      <c r="TC60" s="48"/>
      <c r="TD60" s="48"/>
      <c r="TE60" s="48"/>
      <c r="TF60" s="48"/>
      <c r="TG60" s="48"/>
      <c r="TH60" s="48"/>
      <c r="TI60" s="48"/>
      <c r="TJ60" s="48"/>
      <c r="TK60" s="48"/>
      <c r="TL60" s="48"/>
      <c r="TM60" s="48"/>
      <c r="TN60" s="48"/>
      <c r="TO60" s="48"/>
      <c r="TP60" s="48"/>
      <c r="TQ60" s="48"/>
      <c r="TR60" s="48"/>
      <c r="TS60" s="48"/>
      <c r="TT60" s="48"/>
      <c r="TU60" s="48"/>
      <c r="TV60" s="48"/>
      <c r="TW60" s="48"/>
      <c r="TX60" s="48"/>
      <c r="TY60" s="48"/>
      <c r="TZ60" s="48"/>
      <c r="UA60" s="48"/>
      <c r="UB60" s="48"/>
      <c r="UC60" s="48"/>
      <c r="UD60" s="48"/>
      <c r="UE60" s="48"/>
      <c r="UF60" s="48"/>
      <c r="UG60" s="48"/>
      <c r="UH60" s="48"/>
      <c r="UI60" s="48"/>
      <c r="UJ60" s="48"/>
      <c r="UK60" s="48"/>
      <c r="UL60" s="48"/>
      <c r="UM60" s="48"/>
      <c r="UN60" s="48"/>
      <c r="UO60" s="48"/>
      <c r="UP60" s="48"/>
      <c r="UQ60" s="48"/>
      <c r="UR60" s="48"/>
      <c r="US60" s="48"/>
      <c r="UT60" s="48"/>
      <c r="UU60" s="48"/>
      <c r="UV60" s="48"/>
      <c r="UW60" s="48"/>
      <c r="UX60" s="48"/>
      <c r="UY60" s="48"/>
      <c r="UZ60" s="48"/>
      <c r="VA60" s="48"/>
      <c r="VB60" s="48"/>
      <c r="VC60" s="48"/>
      <c r="VD60" s="48"/>
      <c r="VE60" s="48"/>
      <c r="VF60" s="48"/>
      <c r="VG60" s="48"/>
      <c r="VH60" s="48"/>
      <c r="VI60" s="48"/>
      <c r="VJ60" s="48"/>
      <c r="VK60" s="48"/>
      <c r="VL60" s="48"/>
      <c r="VM60" s="48"/>
      <c r="VN60" s="48"/>
      <c r="VO60" s="48"/>
      <c r="VP60" s="48"/>
      <c r="VQ60" s="48"/>
      <c r="VR60" s="48"/>
      <c r="VS60" s="48"/>
      <c r="VT60" s="48"/>
      <c r="VU60" s="48"/>
      <c r="VV60" s="48"/>
      <c r="VW60" s="48"/>
      <c r="VX60" s="48"/>
      <c r="VY60" s="48"/>
      <c r="VZ60" s="48"/>
      <c r="WA60" s="48"/>
      <c r="WB60" s="48"/>
      <c r="WC60" s="48"/>
      <c r="WD60" s="48"/>
      <c r="WE60" s="48"/>
      <c r="WF60" s="48"/>
      <c r="WG60" s="48"/>
      <c r="WH60" s="48"/>
      <c r="WI60" s="48"/>
      <c r="WJ60" s="48"/>
      <c r="WK60" s="48"/>
      <c r="WL60" s="48"/>
      <c r="WM60" s="48"/>
      <c r="WN60" s="48"/>
      <c r="WO60" s="48"/>
      <c r="WP60" s="48"/>
      <c r="WQ60" s="48"/>
      <c r="WR60" s="48"/>
      <c r="WS60" s="48"/>
      <c r="WT60" s="48"/>
      <c r="WU60" s="48"/>
      <c r="WV60" s="48"/>
      <c r="WW60" s="48"/>
      <c r="WX60" s="48"/>
      <c r="WY60" s="48"/>
      <c r="WZ60" s="48"/>
      <c r="XA60" s="48"/>
      <c r="XB60" s="48"/>
      <c r="XC60" s="48"/>
      <c r="XD60" s="48"/>
      <c r="XE60" s="48"/>
      <c r="XF60" s="48"/>
      <c r="XG60" s="48"/>
      <c r="XH60" s="48"/>
      <c r="XI60" s="48"/>
      <c r="XJ60" s="48"/>
      <c r="XK60" s="48"/>
      <c r="XL60" s="48"/>
      <c r="XM60" s="48"/>
      <c r="XN60" s="48"/>
      <c r="XO60" s="48"/>
      <c r="XP60" s="48"/>
      <c r="XQ60" s="48"/>
      <c r="XR60" s="48"/>
      <c r="XS60" s="48"/>
      <c r="XT60" s="48"/>
      <c r="XU60" s="48"/>
      <c r="XV60" s="48"/>
      <c r="XW60" s="48"/>
      <c r="XX60" s="48"/>
      <c r="XY60" s="48"/>
      <c r="XZ60" s="48"/>
      <c r="YA60" s="48"/>
      <c r="YB60" s="48"/>
      <c r="YC60" s="48"/>
      <c r="YD60" s="48"/>
      <c r="YE60" s="48"/>
      <c r="YF60" s="48"/>
      <c r="YG60" s="48"/>
      <c r="YH60" s="48"/>
      <c r="YI60" s="48"/>
      <c r="YJ60" s="48"/>
      <c r="YK60" s="48"/>
      <c r="YL60" s="48"/>
      <c r="YM60" s="48"/>
      <c r="YN60" s="48"/>
      <c r="YO60" s="48"/>
      <c r="YP60" s="48"/>
      <c r="YQ60" s="48"/>
      <c r="YR60" s="48"/>
      <c r="YS60" s="48"/>
      <c r="YT60" s="48"/>
      <c r="YU60" s="48"/>
      <c r="YV60" s="48"/>
      <c r="YW60" s="48"/>
      <c r="YX60" s="48"/>
      <c r="YY60" s="48"/>
      <c r="YZ60" s="48"/>
      <c r="ZA60" s="48"/>
      <c r="ZB60" s="48"/>
      <c r="ZC60" s="48"/>
      <c r="ZD60" s="48"/>
      <c r="ZE60" s="48"/>
      <c r="ZF60" s="48"/>
      <c r="ZG60" s="48"/>
      <c r="ZH60" s="48"/>
      <c r="ZI60" s="48"/>
      <c r="ZJ60" s="48"/>
      <c r="ZK60" s="48"/>
      <c r="ZL60" s="48"/>
      <c r="ZM60" s="48"/>
      <c r="ZN60" s="48"/>
      <c r="ZO60" s="48"/>
      <c r="ZP60" s="48"/>
      <c r="ZQ60" s="48"/>
      <c r="ZR60" s="48"/>
      <c r="ZS60" s="48"/>
      <c r="ZT60" s="48"/>
      <c r="ZU60" s="48"/>
      <c r="ZV60" s="48"/>
      <c r="ZW60" s="48"/>
      <c r="ZX60" s="48"/>
      <c r="ZY60" s="48"/>
      <c r="ZZ60" s="48"/>
      <c r="AAA60" s="48"/>
      <c r="AAB60" s="48"/>
      <c r="AAC60" s="48"/>
      <c r="AAD60" s="48"/>
      <c r="AAE60" s="48"/>
      <c r="AAF60" s="48"/>
      <c r="AAG60" s="48"/>
      <c r="AAH60" s="48"/>
      <c r="AAI60" s="48"/>
      <c r="AAJ60" s="48"/>
      <c r="AAK60" s="48"/>
      <c r="AAL60" s="48"/>
      <c r="AAM60" s="48"/>
      <c r="AAN60" s="48"/>
      <c r="AAO60" s="48"/>
      <c r="AAP60" s="48"/>
      <c r="AAQ60" s="48"/>
      <c r="AAR60" s="48"/>
      <c r="AAS60" s="48"/>
      <c r="AAT60" s="48"/>
      <c r="AAU60" s="48"/>
      <c r="AAV60" s="48"/>
      <c r="AAW60" s="48"/>
      <c r="AAX60" s="48"/>
      <c r="AAY60" s="48"/>
      <c r="AAZ60" s="48"/>
      <c r="ABA60" s="48"/>
      <c r="ABB60" s="48"/>
      <c r="ABC60" s="48"/>
      <c r="ABD60" s="48"/>
      <c r="ABE60" s="48"/>
      <c r="ABF60" s="48"/>
      <c r="ABG60" s="48"/>
      <c r="ABH60" s="48"/>
      <c r="ABI60" s="48"/>
      <c r="ABJ60" s="48"/>
      <c r="ABK60" s="48"/>
      <c r="ABL60" s="48"/>
      <c r="ABM60" s="48"/>
      <c r="ABN60" s="48"/>
      <c r="ABO60" s="48"/>
      <c r="ABP60" s="48"/>
      <c r="ABQ60" s="48"/>
      <c r="ABR60" s="48"/>
      <c r="ABS60" s="48"/>
      <c r="ABT60" s="48"/>
      <c r="ABU60" s="48"/>
      <c r="ABV60" s="48"/>
      <c r="ABW60" s="48"/>
      <c r="ABX60" s="48"/>
      <c r="ABY60" s="48"/>
      <c r="ABZ60" s="48"/>
      <c r="ACA60" s="48"/>
      <c r="ACB60" s="48"/>
    </row>
    <row r="61" spans="1:756" ht="15.6" customHeight="1">
      <c r="A61" s="675" t="s">
        <v>10647</v>
      </c>
      <c r="B61" s="749" t="s">
        <v>421</v>
      </c>
      <c r="C61" s="520">
        <v>760152595</v>
      </c>
      <c r="D61" s="520" t="s">
        <v>12464</v>
      </c>
      <c r="E61" s="1188">
        <v>1</v>
      </c>
      <c r="F61" s="1498"/>
      <c r="G61" s="542">
        <v>1631.97</v>
      </c>
      <c r="H61" s="342">
        <f>IF(G61="","",G61-G61*COMPASS!$U$41)</f>
        <v>1631.97</v>
      </c>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c r="EE61" s="48"/>
      <c r="EF61" s="48"/>
      <c r="EG61" s="48"/>
      <c r="EH61" s="48"/>
      <c r="EI61" s="48"/>
      <c r="EJ61" s="48"/>
      <c r="EK61" s="48"/>
      <c r="EL61" s="48"/>
      <c r="EM61" s="48"/>
      <c r="EN61" s="48"/>
      <c r="EO61" s="48"/>
      <c r="EP61" s="48"/>
      <c r="EQ61" s="48"/>
      <c r="ER61" s="48"/>
      <c r="ES61" s="48"/>
      <c r="ET61" s="48"/>
      <c r="EU61" s="48"/>
      <c r="EV61" s="48"/>
      <c r="EW61" s="48"/>
      <c r="EX61" s="48"/>
      <c r="EY61" s="48"/>
      <c r="EZ61" s="48"/>
      <c r="FA61" s="48"/>
      <c r="FB61" s="48"/>
      <c r="FC61" s="48"/>
      <c r="FD61" s="48"/>
      <c r="FE61" s="48"/>
      <c r="FF61" s="48"/>
      <c r="FG61" s="48"/>
      <c r="FH61" s="48"/>
      <c r="FI61" s="48"/>
      <c r="FJ61" s="48"/>
      <c r="FK61" s="48"/>
      <c r="FL61" s="48"/>
      <c r="FM61" s="48"/>
      <c r="FN61" s="48"/>
      <c r="FO61" s="48"/>
      <c r="FP61" s="48"/>
      <c r="FQ61" s="48"/>
      <c r="FR61" s="48"/>
      <c r="FS61" s="48"/>
      <c r="FT61" s="48"/>
      <c r="FU61" s="48"/>
      <c r="FV61" s="48"/>
      <c r="FW61" s="48"/>
      <c r="FX61" s="48"/>
      <c r="FY61" s="48"/>
      <c r="FZ61" s="48"/>
      <c r="GA61" s="48"/>
      <c r="GB61" s="48"/>
      <c r="GC61" s="48"/>
      <c r="GD61" s="48"/>
      <c r="GE61" s="48"/>
      <c r="GF61" s="48"/>
      <c r="GG61" s="48"/>
      <c r="GH61" s="48"/>
      <c r="GI61" s="48"/>
      <c r="GJ61" s="48"/>
      <c r="GK61" s="48"/>
      <c r="GL61" s="48"/>
      <c r="GM61" s="48"/>
      <c r="GN61" s="48"/>
      <c r="GO61" s="48"/>
      <c r="GP61" s="48"/>
      <c r="GQ61" s="48"/>
      <c r="GR61" s="48"/>
      <c r="GS61" s="48"/>
      <c r="GT61" s="48"/>
      <c r="GU61" s="48"/>
      <c r="GV61" s="48"/>
      <c r="GW61" s="48"/>
      <c r="GX61" s="48"/>
      <c r="GY61" s="48"/>
      <c r="GZ61" s="48"/>
      <c r="HA61" s="48"/>
      <c r="HB61" s="48"/>
      <c r="HC61" s="48"/>
      <c r="HD61" s="48"/>
      <c r="HE61" s="48"/>
      <c r="HF61" s="48"/>
      <c r="HG61" s="48"/>
      <c r="HH61" s="48"/>
      <c r="HI61" s="48"/>
      <c r="HJ61" s="48"/>
      <c r="HK61" s="48"/>
      <c r="HL61" s="48"/>
      <c r="HM61" s="48"/>
      <c r="HN61" s="48"/>
      <c r="HO61" s="48"/>
      <c r="HP61" s="48"/>
      <c r="HQ61" s="48"/>
      <c r="HR61" s="48"/>
      <c r="HS61" s="48"/>
      <c r="HT61" s="48"/>
      <c r="HU61" s="48"/>
      <c r="HV61" s="48"/>
      <c r="HW61" s="48"/>
      <c r="HX61" s="48"/>
      <c r="HY61" s="48"/>
      <c r="HZ61" s="48"/>
      <c r="IA61" s="48"/>
      <c r="IB61" s="48"/>
      <c r="IC61" s="48"/>
      <c r="ID61" s="48"/>
      <c r="IE61" s="48"/>
      <c r="IF61" s="48"/>
      <c r="IG61" s="48"/>
      <c r="IH61" s="48"/>
      <c r="II61" s="48"/>
      <c r="IJ61" s="48"/>
      <c r="IK61" s="48"/>
      <c r="IL61" s="48"/>
      <c r="IM61" s="48"/>
      <c r="IN61" s="48"/>
      <c r="IO61" s="48"/>
      <c r="IP61" s="48"/>
      <c r="IQ61" s="48"/>
      <c r="IR61" s="48"/>
      <c r="IS61" s="48"/>
      <c r="IT61" s="48"/>
      <c r="IU61" s="48"/>
      <c r="IV61" s="48"/>
      <c r="IW61" s="48"/>
      <c r="IX61" s="48"/>
      <c r="IY61" s="48"/>
      <c r="IZ61" s="48"/>
      <c r="JA61" s="48"/>
      <c r="JB61" s="48"/>
      <c r="JC61" s="48"/>
      <c r="JD61" s="48"/>
      <c r="JE61" s="48"/>
      <c r="JF61" s="48"/>
      <c r="JG61" s="48"/>
      <c r="JH61" s="48"/>
      <c r="JI61" s="48"/>
      <c r="JJ61" s="48"/>
      <c r="JK61" s="48"/>
      <c r="JL61" s="48"/>
      <c r="JM61" s="48"/>
      <c r="JN61" s="48"/>
      <c r="JO61" s="48"/>
      <c r="JP61" s="48"/>
      <c r="JQ61" s="48"/>
      <c r="JR61" s="48"/>
      <c r="JS61" s="48"/>
      <c r="JT61" s="48"/>
      <c r="JU61" s="48"/>
      <c r="JV61" s="48"/>
      <c r="JW61" s="48"/>
      <c r="JX61" s="48"/>
      <c r="JY61" s="48"/>
      <c r="JZ61" s="48"/>
      <c r="KA61" s="48"/>
      <c r="KB61" s="48"/>
      <c r="KC61" s="48"/>
      <c r="KD61" s="48"/>
      <c r="KE61" s="48"/>
      <c r="KF61" s="48"/>
      <c r="KG61" s="48"/>
      <c r="KH61" s="48"/>
      <c r="KI61" s="48"/>
      <c r="KJ61" s="48"/>
      <c r="KK61" s="48"/>
      <c r="KL61" s="48"/>
      <c r="KM61" s="48"/>
      <c r="KN61" s="48"/>
      <c r="KO61" s="48"/>
      <c r="KP61" s="48"/>
      <c r="KQ61" s="48"/>
      <c r="KR61" s="48"/>
      <c r="KS61" s="48"/>
      <c r="KT61" s="48"/>
      <c r="KU61" s="48"/>
      <c r="KV61" s="48"/>
      <c r="KW61" s="48"/>
      <c r="KX61" s="48"/>
      <c r="KY61" s="48"/>
      <c r="KZ61" s="48"/>
      <c r="LA61" s="48"/>
      <c r="LB61" s="48"/>
      <c r="LC61" s="48"/>
      <c r="LD61" s="48"/>
      <c r="LE61" s="48"/>
      <c r="LF61" s="48"/>
      <c r="LG61" s="48"/>
      <c r="LH61" s="48"/>
      <c r="LI61" s="48"/>
      <c r="LJ61" s="48"/>
      <c r="LK61" s="48"/>
      <c r="LL61" s="48"/>
      <c r="LM61" s="48"/>
      <c r="LN61" s="48"/>
      <c r="LO61" s="48"/>
      <c r="LP61" s="48"/>
      <c r="LQ61" s="48"/>
      <c r="LR61" s="48"/>
      <c r="LS61" s="48"/>
      <c r="LT61" s="48"/>
      <c r="LU61" s="48"/>
      <c r="LV61" s="48"/>
      <c r="LW61" s="48"/>
      <c r="LX61" s="48"/>
      <c r="LY61" s="48"/>
      <c r="LZ61" s="48"/>
      <c r="MA61" s="48"/>
      <c r="MB61" s="48"/>
      <c r="MC61" s="48"/>
      <c r="MD61" s="48"/>
      <c r="ME61" s="48"/>
      <c r="MF61" s="48"/>
      <c r="MG61" s="48"/>
      <c r="MH61" s="48"/>
      <c r="MI61" s="48"/>
      <c r="MJ61" s="48"/>
      <c r="MK61" s="48"/>
      <c r="ML61" s="48"/>
      <c r="MM61" s="48"/>
      <c r="MN61" s="48"/>
      <c r="MO61" s="48"/>
      <c r="MP61" s="48"/>
      <c r="MQ61" s="48"/>
      <c r="MR61" s="48"/>
      <c r="MS61" s="48"/>
      <c r="MT61" s="48"/>
      <c r="MU61" s="48"/>
      <c r="MV61" s="48"/>
      <c r="MW61" s="48"/>
      <c r="MX61" s="48"/>
      <c r="MY61" s="48"/>
      <c r="MZ61" s="48"/>
      <c r="NA61" s="48"/>
      <c r="NB61" s="48"/>
      <c r="NC61" s="48"/>
      <c r="ND61" s="48"/>
      <c r="NE61" s="48"/>
      <c r="NF61" s="48"/>
      <c r="NG61" s="48"/>
      <c r="NH61" s="48"/>
      <c r="NI61" s="48"/>
      <c r="NJ61" s="48"/>
      <c r="NK61" s="48"/>
      <c r="NL61" s="48"/>
      <c r="NM61" s="48"/>
      <c r="NN61" s="48"/>
      <c r="NO61" s="48"/>
      <c r="NP61" s="48"/>
      <c r="NQ61" s="48"/>
      <c r="NR61" s="48"/>
      <c r="NS61" s="48"/>
      <c r="NT61" s="48"/>
      <c r="NU61" s="48"/>
      <c r="NV61" s="48"/>
      <c r="NW61" s="48"/>
      <c r="NX61" s="48"/>
      <c r="NY61" s="48"/>
      <c r="NZ61" s="48"/>
      <c r="OA61" s="48"/>
      <c r="OB61" s="48"/>
      <c r="OC61" s="48"/>
      <c r="OD61" s="48"/>
      <c r="OE61" s="48"/>
      <c r="OF61" s="48"/>
      <c r="OG61" s="48"/>
      <c r="OH61" s="48"/>
      <c r="OI61" s="48"/>
      <c r="OJ61" s="48"/>
      <c r="OK61" s="48"/>
      <c r="OL61" s="48"/>
      <c r="OM61" s="48"/>
      <c r="ON61" s="48"/>
      <c r="OO61" s="48"/>
      <c r="OP61" s="48"/>
      <c r="OQ61" s="48"/>
      <c r="OR61" s="48"/>
      <c r="OS61" s="48"/>
      <c r="OT61" s="48"/>
      <c r="OU61" s="48"/>
      <c r="OV61" s="48"/>
      <c r="OW61" s="48"/>
      <c r="OX61" s="48"/>
      <c r="OY61" s="48"/>
      <c r="OZ61" s="48"/>
      <c r="PA61" s="48"/>
      <c r="PB61" s="48"/>
      <c r="PC61" s="48"/>
      <c r="PD61" s="48"/>
      <c r="PE61" s="48"/>
      <c r="PF61" s="48"/>
      <c r="PG61" s="48"/>
      <c r="PH61" s="48"/>
      <c r="PI61" s="48"/>
      <c r="PJ61" s="48"/>
      <c r="PK61" s="48"/>
      <c r="PL61" s="48"/>
      <c r="PM61" s="48"/>
      <c r="PN61" s="48"/>
      <c r="PO61" s="48"/>
      <c r="PP61" s="48"/>
      <c r="PQ61" s="48"/>
      <c r="PR61" s="48"/>
      <c r="PS61" s="48"/>
      <c r="PT61" s="48"/>
      <c r="PU61" s="48"/>
      <c r="PV61" s="48"/>
      <c r="PW61" s="48"/>
      <c r="PX61" s="48"/>
      <c r="PY61" s="48"/>
      <c r="PZ61" s="48"/>
      <c r="QA61" s="48"/>
      <c r="QB61" s="48"/>
      <c r="QC61" s="48"/>
      <c r="QD61" s="48"/>
      <c r="QE61" s="48"/>
      <c r="QF61" s="48"/>
      <c r="QG61" s="48"/>
      <c r="QH61" s="48"/>
      <c r="QI61" s="48"/>
      <c r="QJ61" s="48"/>
      <c r="QK61" s="48"/>
      <c r="QL61" s="48"/>
      <c r="QM61" s="48"/>
      <c r="QN61" s="48"/>
      <c r="QO61" s="48"/>
      <c r="QP61" s="48"/>
      <c r="QQ61" s="48"/>
      <c r="QR61" s="48"/>
      <c r="QS61" s="48"/>
      <c r="QT61" s="48"/>
      <c r="QU61" s="48"/>
      <c r="QV61" s="48"/>
      <c r="QW61" s="48"/>
      <c r="QX61" s="48"/>
      <c r="QY61" s="48"/>
      <c r="QZ61" s="48"/>
      <c r="RA61" s="48"/>
      <c r="RB61" s="48"/>
      <c r="RC61" s="48"/>
      <c r="RD61" s="48"/>
      <c r="RE61" s="48"/>
      <c r="RF61" s="48"/>
      <c r="RG61" s="48"/>
      <c r="RH61" s="48"/>
      <c r="RI61" s="48"/>
      <c r="RJ61" s="48"/>
      <c r="RK61" s="48"/>
      <c r="RL61" s="48"/>
      <c r="RM61" s="48"/>
      <c r="RN61" s="48"/>
      <c r="RO61" s="48"/>
      <c r="RP61" s="48"/>
      <c r="RQ61" s="48"/>
      <c r="RR61" s="48"/>
      <c r="RS61" s="48"/>
      <c r="RT61" s="48"/>
      <c r="RU61" s="48"/>
      <c r="RV61" s="48"/>
      <c r="RW61" s="48"/>
      <c r="RX61" s="48"/>
      <c r="RY61" s="48"/>
      <c r="RZ61" s="48"/>
      <c r="SA61" s="48"/>
      <c r="SB61" s="48"/>
      <c r="SC61" s="48"/>
      <c r="SD61" s="48"/>
      <c r="SE61" s="48"/>
      <c r="SF61" s="48"/>
      <c r="SG61" s="48"/>
      <c r="SH61" s="48"/>
      <c r="SI61" s="48"/>
      <c r="SJ61" s="48"/>
      <c r="SK61" s="48"/>
      <c r="SL61" s="48"/>
      <c r="SM61" s="48"/>
      <c r="SN61" s="48"/>
      <c r="SO61" s="48"/>
      <c r="SP61" s="48"/>
      <c r="SQ61" s="48"/>
      <c r="SR61" s="48"/>
      <c r="SS61" s="48"/>
      <c r="ST61" s="48"/>
      <c r="SU61" s="48"/>
      <c r="SV61" s="48"/>
      <c r="SW61" s="48"/>
      <c r="SX61" s="48"/>
      <c r="SY61" s="48"/>
      <c r="SZ61" s="48"/>
      <c r="TA61" s="48"/>
      <c r="TB61" s="48"/>
      <c r="TC61" s="48"/>
      <c r="TD61" s="48"/>
      <c r="TE61" s="48"/>
      <c r="TF61" s="48"/>
      <c r="TG61" s="48"/>
      <c r="TH61" s="48"/>
      <c r="TI61" s="48"/>
      <c r="TJ61" s="48"/>
      <c r="TK61" s="48"/>
      <c r="TL61" s="48"/>
      <c r="TM61" s="48"/>
      <c r="TN61" s="48"/>
      <c r="TO61" s="48"/>
      <c r="TP61" s="48"/>
      <c r="TQ61" s="48"/>
      <c r="TR61" s="48"/>
      <c r="TS61" s="48"/>
      <c r="TT61" s="48"/>
      <c r="TU61" s="48"/>
      <c r="TV61" s="48"/>
      <c r="TW61" s="48"/>
      <c r="TX61" s="48"/>
      <c r="TY61" s="48"/>
      <c r="TZ61" s="48"/>
      <c r="UA61" s="48"/>
      <c r="UB61" s="48"/>
      <c r="UC61" s="48"/>
      <c r="UD61" s="48"/>
      <c r="UE61" s="48"/>
      <c r="UF61" s="48"/>
      <c r="UG61" s="48"/>
      <c r="UH61" s="48"/>
      <c r="UI61" s="48"/>
      <c r="UJ61" s="48"/>
      <c r="UK61" s="48"/>
      <c r="UL61" s="48"/>
      <c r="UM61" s="48"/>
      <c r="UN61" s="48"/>
      <c r="UO61" s="48"/>
      <c r="UP61" s="48"/>
      <c r="UQ61" s="48"/>
      <c r="UR61" s="48"/>
      <c r="US61" s="48"/>
      <c r="UT61" s="48"/>
      <c r="UU61" s="48"/>
      <c r="UV61" s="48"/>
      <c r="UW61" s="48"/>
      <c r="UX61" s="48"/>
      <c r="UY61" s="48"/>
      <c r="UZ61" s="48"/>
      <c r="VA61" s="48"/>
      <c r="VB61" s="48"/>
      <c r="VC61" s="48"/>
      <c r="VD61" s="48"/>
      <c r="VE61" s="48"/>
      <c r="VF61" s="48"/>
      <c r="VG61" s="48"/>
      <c r="VH61" s="48"/>
      <c r="VI61" s="48"/>
      <c r="VJ61" s="48"/>
      <c r="VK61" s="48"/>
      <c r="VL61" s="48"/>
      <c r="VM61" s="48"/>
      <c r="VN61" s="48"/>
      <c r="VO61" s="48"/>
      <c r="VP61" s="48"/>
      <c r="VQ61" s="48"/>
      <c r="VR61" s="48"/>
      <c r="VS61" s="48"/>
      <c r="VT61" s="48"/>
      <c r="VU61" s="48"/>
      <c r="VV61" s="48"/>
      <c r="VW61" s="48"/>
      <c r="VX61" s="48"/>
      <c r="VY61" s="48"/>
      <c r="VZ61" s="48"/>
      <c r="WA61" s="48"/>
      <c r="WB61" s="48"/>
      <c r="WC61" s="48"/>
      <c r="WD61" s="48"/>
      <c r="WE61" s="48"/>
      <c r="WF61" s="48"/>
      <c r="WG61" s="48"/>
      <c r="WH61" s="48"/>
      <c r="WI61" s="48"/>
      <c r="WJ61" s="48"/>
      <c r="WK61" s="48"/>
      <c r="WL61" s="48"/>
      <c r="WM61" s="48"/>
      <c r="WN61" s="48"/>
      <c r="WO61" s="48"/>
      <c r="WP61" s="48"/>
      <c r="WQ61" s="48"/>
      <c r="WR61" s="48"/>
      <c r="WS61" s="48"/>
      <c r="WT61" s="48"/>
      <c r="WU61" s="48"/>
      <c r="WV61" s="48"/>
      <c r="WW61" s="48"/>
      <c r="WX61" s="48"/>
      <c r="WY61" s="48"/>
      <c r="WZ61" s="48"/>
      <c r="XA61" s="48"/>
      <c r="XB61" s="48"/>
      <c r="XC61" s="48"/>
      <c r="XD61" s="48"/>
      <c r="XE61" s="48"/>
      <c r="XF61" s="48"/>
      <c r="XG61" s="48"/>
      <c r="XH61" s="48"/>
      <c r="XI61" s="48"/>
      <c r="XJ61" s="48"/>
      <c r="XK61" s="48"/>
      <c r="XL61" s="48"/>
      <c r="XM61" s="48"/>
      <c r="XN61" s="48"/>
      <c r="XO61" s="48"/>
      <c r="XP61" s="48"/>
      <c r="XQ61" s="48"/>
      <c r="XR61" s="48"/>
      <c r="XS61" s="48"/>
      <c r="XT61" s="48"/>
      <c r="XU61" s="48"/>
      <c r="XV61" s="48"/>
      <c r="XW61" s="48"/>
      <c r="XX61" s="48"/>
      <c r="XY61" s="48"/>
      <c r="XZ61" s="48"/>
      <c r="YA61" s="48"/>
      <c r="YB61" s="48"/>
      <c r="YC61" s="48"/>
      <c r="YD61" s="48"/>
      <c r="YE61" s="48"/>
      <c r="YF61" s="48"/>
      <c r="YG61" s="48"/>
      <c r="YH61" s="48"/>
      <c r="YI61" s="48"/>
      <c r="YJ61" s="48"/>
      <c r="YK61" s="48"/>
      <c r="YL61" s="48"/>
      <c r="YM61" s="48"/>
      <c r="YN61" s="48"/>
      <c r="YO61" s="48"/>
      <c r="YP61" s="48"/>
      <c r="YQ61" s="48"/>
      <c r="YR61" s="48"/>
      <c r="YS61" s="48"/>
      <c r="YT61" s="48"/>
      <c r="YU61" s="48"/>
      <c r="YV61" s="48"/>
      <c r="YW61" s="48"/>
      <c r="YX61" s="48"/>
      <c r="YY61" s="48"/>
      <c r="YZ61" s="48"/>
      <c r="ZA61" s="48"/>
      <c r="ZB61" s="48"/>
      <c r="ZC61" s="48"/>
      <c r="ZD61" s="48"/>
      <c r="ZE61" s="48"/>
      <c r="ZF61" s="48"/>
      <c r="ZG61" s="48"/>
      <c r="ZH61" s="48"/>
      <c r="ZI61" s="48"/>
      <c r="ZJ61" s="48"/>
      <c r="ZK61" s="48"/>
      <c r="ZL61" s="48"/>
      <c r="ZM61" s="48"/>
      <c r="ZN61" s="48"/>
      <c r="ZO61" s="48"/>
      <c r="ZP61" s="48"/>
      <c r="ZQ61" s="48"/>
      <c r="ZR61" s="48"/>
      <c r="ZS61" s="48"/>
      <c r="ZT61" s="48"/>
      <c r="ZU61" s="48"/>
      <c r="ZV61" s="48"/>
      <c r="ZW61" s="48"/>
      <c r="ZX61" s="48"/>
      <c r="ZY61" s="48"/>
      <c r="ZZ61" s="48"/>
      <c r="AAA61" s="48"/>
      <c r="AAB61" s="48"/>
      <c r="AAC61" s="48"/>
      <c r="AAD61" s="48"/>
      <c r="AAE61" s="48"/>
      <c r="AAF61" s="48"/>
      <c r="AAG61" s="48"/>
      <c r="AAH61" s="48"/>
      <c r="AAI61" s="48"/>
      <c r="AAJ61" s="48"/>
      <c r="AAK61" s="48"/>
      <c r="AAL61" s="48"/>
      <c r="AAM61" s="48"/>
      <c r="AAN61" s="48"/>
      <c r="AAO61" s="48"/>
      <c r="AAP61" s="48"/>
      <c r="AAQ61" s="48"/>
      <c r="AAR61" s="48"/>
      <c r="AAS61" s="48"/>
      <c r="AAT61" s="48"/>
      <c r="AAU61" s="48"/>
      <c r="AAV61" s="48"/>
      <c r="AAW61" s="48"/>
      <c r="AAX61" s="48"/>
      <c r="AAY61" s="48"/>
      <c r="AAZ61" s="48"/>
      <c r="ABA61" s="48"/>
      <c r="ABB61" s="48"/>
      <c r="ABC61" s="48"/>
      <c r="ABD61" s="48"/>
      <c r="ABE61" s="48"/>
      <c r="ABF61" s="48"/>
      <c r="ABG61" s="48"/>
      <c r="ABH61" s="48"/>
      <c r="ABI61" s="48"/>
      <c r="ABJ61" s="48"/>
      <c r="ABK61" s="48"/>
      <c r="ABL61" s="48"/>
      <c r="ABM61" s="48"/>
      <c r="ABN61" s="48"/>
      <c r="ABO61" s="48"/>
      <c r="ABP61" s="48"/>
      <c r="ABQ61" s="48"/>
      <c r="ABR61" s="48"/>
      <c r="ABS61" s="48"/>
      <c r="ABT61" s="48"/>
      <c r="ABU61" s="48"/>
      <c r="ABV61" s="48"/>
      <c r="ABW61" s="48"/>
      <c r="ABX61" s="48"/>
      <c r="ABY61" s="48"/>
      <c r="ABZ61" s="48"/>
      <c r="ACA61" s="48"/>
      <c r="ACB61" s="48"/>
    </row>
    <row r="62" spans="1:756" ht="15.6" customHeight="1">
      <c r="A62" s="675" t="s">
        <v>10648</v>
      </c>
      <c r="B62" s="749" t="s">
        <v>421</v>
      </c>
      <c r="C62" s="520">
        <v>760151324</v>
      </c>
      <c r="D62" s="520" t="s">
        <v>12465</v>
      </c>
      <c r="E62" s="1188">
        <v>1</v>
      </c>
      <c r="F62" s="1498"/>
      <c r="G62" s="542">
        <v>882.73500000000001</v>
      </c>
      <c r="H62" s="342">
        <f>IF(G62="","",G62-G62*COMPASS!$U$41)</f>
        <v>882.73500000000001</v>
      </c>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c r="DC62" s="48"/>
      <c r="DD62" s="48"/>
      <c r="DE62" s="48"/>
      <c r="DF62" s="48"/>
      <c r="DG62" s="48"/>
      <c r="DH62" s="48"/>
      <c r="DI62" s="48"/>
      <c r="DJ62" s="48"/>
      <c r="DK62" s="48"/>
      <c r="DL62" s="48"/>
      <c r="DM62" s="48"/>
      <c r="DN62" s="48"/>
      <c r="DO62" s="48"/>
      <c r="DP62" s="48"/>
      <c r="DQ62" s="48"/>
      <c r="DR62" s="48"/>
      <c r="DS62" s="48"/>
      <c r="DT62" s="48"/>
      <c r="DU62" s="48"/>
      <c r="DV62" s="48"/>
      <c r="DW62" s="48"/>
      <c r="DX62" s="48"/>
      <c r="DY62" s="48"/>
      <c r="DZ62" s="48"/>
      <c r="EA62" s="48"/>
      <c r="EB62" s="48"/>
      <c r="EC62" s="48"/>
      <c r="ED62" s="48"/>
      <c r="EE62" s="48"/>
      <c r="EF62" s="48"/>
      <c r="EG62" s="48"/>
      <c r="EH62" s="48"/>
      <c r="EI62" s="48"/>
      <c r="EJ62" s="48"/>
      <c r="EK62" s="48"/>
      <c r="EL62" s="48"/>
      <c r="EM62" s="48"/>
      <c r="EN62" s="48"/>
      <c r="EO62" s="48"/>
      <c r="EP62" s="48"/>
      <c r="EQ62" s="48"/>
      <c r="ER62" s="48"/>
      <c r="ES62" s="48"/>
      <c r="ET62" s="48"/>
      <c r="EU62" s="48"/>
      <c r="EV62" s="48"/>
      <c r="EW62" s="48"/>
      <c r="EX62" s="48"/>
      <c r="EY62" s="48"/>
      <c r="EZ62" s="48"/>
      <c r="FA62" s="48"/>
      <c r="FB62" s="48"/>
      <c r="FC62" s="48"/>
      <c r="FD62" s="48"/>
      <c r="FE62" s="48"/>
      <c r="FF62" s="48"/>
      <c r="FG62" s="48"/>
      <c r="FH62" s="48"/>
      <c r="FI62" s="48"/>
      <c r="FJ62" s="48"/>
      <c r="FK62" s="48"/>
      <c r="FL62" s="48"/>
      <c r="FM62" s="48"/>
      <c r="FN62" s="48"/>
      <c r="FO62" s="48"/>
      <c r="FP62" s="48"/>
      <c r="FQ62" s="48"/>
      <c r="FR62" s="48"/>
      <c r="FS62" s="48"/>
      <c r="FT62" s="48"/>
      <c r="FU62" s="48"/>
      <c r="FV62" s="48"/>
      <c r="FW62" s="48"/>
      <c r="FX62" s="48"/>
      <c r="FY62" s="48"/>
      <c r="FZ62" s="48"/>
      <c r="GA62" s="48"/>
      <c r="GB62" s="48"/>
      <c r="GC62" s="48"/>
      <c r="GD62" s="48"/>
      <c r="GE62" s="48"/>
      <c r="GF62" s="48"/>
      <c r="GG62" s="48"/>
      <c r="GH62" s="48"/>
      <c r="GI62" s="48"/>
      <c r="GJ62" s="48"/>
      <c r="GK62" s="48"/>
      <c r="GL62" s="48"/>
      <c r="GM62" s="48"/>
      <c r="GN62" s="48"/>
      <c r="GO62" s="48"/>
      <c r="GP62" s="48"/>
      <c r="GQ62" s="48"/>
      <c r="GR62" s="48"/>
      <c r="GS62" s="48"/>
      <c r="GT62" s="48"/>
      <c r="GU62" s="48"/>
      <c r="GV62" s="48"/>
      <c r="GW62" s="48"/>
      <c r="GX62" s="48"/>
      <c r="GY62" s="48"/>
      <c r="GZ62" s="48"/>
      <c r="HA62" s="48"/>
      <c r="HB62" s="48"/>
      <c r="HC62" s="48"/>
      <c r="HD62" s="48"/>
      <c r="HE62" s="48"/>
      <c r="HF62" s="48"/>
      <c r="HG62" s="48"/>
      <c r="HH62" s="48"/>
      <c r="HI62" s="48"/>
      <c r="HJ62" s="48"/>
      <c r="HK62" s="48"/>
      <c r="HL62" s="48"/>
      <c r="HM62" s="48"/>
      <c r="HN62" s="48"/>
      <c r="HO62" s="48"/>
      <c r="HP62" s="48"/>
      <c r="HQ62" s="48"/>
      <c r="HR62" s="48"/>
      <c r="HS62" s="48"/>
      <c r="HT62" s="48"/>
      <c r="HU62" s="48"/>
      <c r="HV62" s="48"/>
      <c r="HW62" s="48"/>
      <c r="HX62" s="48"/>
      <c r="HY62" s="48"/>
      <c r="HZ62" s="48"/>
      <c r="IA62" s="48"/>
      <c r="IB62" s="48"/>
      <c r="IC62" s="48"/>
      <c r="ID62" s="48"/>
      <c r="IE62" s="48"/>
      <c r="IF62" s="48"/>
      <c r="IG62" s="48"/>
      <c r="IH62" s="48"/>
      <c r="II62" s="48"/>
      <c r="IJ62" s="48"/>
      <c r="IK62" s="48"/>
      <c r="IL62" s="48"/>
      <c r="IM62" s="48"/>
      <c r="IN62" s="48"/>
      <c r="IO62" s="48"/>
      <c r="IP62" s="48"/>
      <c r="IQ62" s="48"/>
      <c r="IR62" s="48"/>
      <c r="IS62" s="48"/>
      <c r="IT62" s="48"/>
      <c r="IU62" s="48"/>
      <c r="IV62" s="48"/>
      <c r="IW62" s="48"/>
      <c r="IX62" s="48"/>
      <c r="IY62" s="48"/>
      <c r="IZ62" s="48"/>
      <c r="JA62" s="48"/>
      <c r="JB62" s="48"/>
      <c r="JC62" s="48"/>
      <c r="JD62" s="48"/>
      <c r="JE62" s="48"/>
      <c r="JF62" s="48"/>
      <c r="JG62" s="48"/>
      <c r="JH62" s="48"/>
      <c r="JI62" s="48"/>
      <c r="JJ62" s="48"/>
      <c r="JK62" s="48"/>
      <c r="JL62" s="48"/>
      <c r="JM62" s="48"/>
      <c r="JN62" s="48"/>
      <c r="JO62" s="48"/>
      <c r="JP62" s="48"/>
      <c r="JQ62" s="48"/>
      <c r="JR62" s="48"/>
      <c r="JS62" s="48"/>
      <c r="JT62" s="48"/>
      <c r="JU62" s="48"/>
      <c r="JV62" s="48"/>
      <c r="JW62" s="48"/>
      <c r="JX62" s="48"/>
      <c r="JY62" s="48"/>
      <c r="JZ62" s="48"/>
      <c r="KA62" s="48"/>
      <c r="KB62" s="48"/>
      <c r="KC62" s="48"/>
      <c r="KD62" s="48"/>
      <c r="KE62" s="48"/>
      <c r="KF62" s="48"/>
      <c r="KG62" s="48"/>
      <c r="KH62" s="48"/>
      <c r="KI62" s="48"/>
      <c r="KJ62" s="48"/>
      <c r="KK62" s="48"/>
      <c r="KL62" s="48"/>
      <c r="KM62" s="48"/>
      <c r="KN62" s="48"/>
      <c r="KO62" s="48"/>
      <c r="KP62" s="48"/>
      <c r="KQ62" s="48"/>
      <c r="KR62" s="48"/>
      <c r="KS62" s="48"/>
      <c r="KT62" s="48"/>
      <c r="KU62" s="48"/>
      <c r="KV62" s="48"/>
      <c r="KW62" s="48"/>
      <c r="KX62" s="48"/>
      <c r="KY62" s="48"/>
      <c r="KZ62" s="48"/>
      <c r="LA62" s="48"/>
      <c r="LB62" s="48"/>
      <c r="LC62" s="48"/>
      <c r="LD62" s="48"/>
      <c r="LE62" s="48"/>
      <c r="LF62" s="48"/>
      <c r="LG62" s="48"/>
      <c r="LH62" s="48"/>
      <c r="LI62" s="48"/>
      <c r="LJ62" s="48"/>
      <c r="LK62" s="48"/>
      <c r="LL62" s="48"/>
      <c r="LM62" s="48"/>
      <c r="LN62" s="48"/>
      <c r="LO62" s="48"/>
      <c r="LP62" s="48"/>
      <c r="LQ62" s="48"/>
      <c r="LR62" s="48"/>
      <c r="LS62" s="48"/>
      <c r="LT62" s="48"/>
      <c r="LU62" s="48"/>
      <c r="LV62" s="48"/>
      <c r="LW62" s="48"/>
      <c r="LX62" s="48"/>
      <c r="LY62" s="48"/>
      <c r="LZ62" s="48"/>
      <c r="MA62" s="48"/>
      <c r="MB62" s="48"/>
      <c r="MC62" s="48"/>
      <c r="MD62" s="48"/>
      <c r="ME62" s="48"/>
      <c r="MF62" s="48"/>
      <c r="MG62" s="48"/>
      <c r="MH62" s="48"/>
      <c r="MI62" s="48"/>
      <c r="MJ62" s="48"/>
      <c r="MK62" s="48"/>
      <c r="ML62" s="48"/>
      <c r="MM62" s="48"/>
      <c r="MN62" s="48"/>
      <c r="MO62" s="48"/>
      <c r="MP62" s="48"/>
      <c r="MQ62" s="48"/>
      <c r="MR62" s="48"/>
      <c r="MS62" s="48"/>
      <c r="MT62" s="48"/>
      <c r="MU62" s="48"/>
      <c r="MV62" s="48"/>
      <c r="MW62" s="48"/>
      <c r="MX62" s="48"/>
      <c r="MY62" s="48"/>
      <c r="MZ62" s="48"/>
      <c r="NA62" s="48"/>
      <c r="NB62" s="48"/>
      <c r="NC62" s="48"/>
      <c r="ND62" s="48"/>
      <c r="NE62" s="48"/>
      <c r="NF62" s="48"/>
      <c r="NG62" s="48"/>
      <c r="NH62" s="48"/>
      <c r="NI62" s="48"/>
      <c r="NJ62" s="48"/>
      <c r="NK62" s="48"/>
      <c r="NL62" s="48"/>
      <c r="NM62" s="48"/>
      <c r="NN62" s="48"/>
      <c r="NO62" s="48"/>
      <c r="NP62" s="48"/>
      <c r="NQ62" s="48"/>
      <c r="NR62" s="48"/>
      <c r="NS62" s="48"/>
      <c r="NT62" s="48"/>
      <c r="NU62" s="48"/>
      <c r="NV62" s="48"/>
      <c r="NW62" s="48"/>
      <c r="NX62" s="48"/>
      <c r="NY62" s="48"/>
      <c r="NZ62" s="48"/>
      <c r="OA62" s="48"/>
      <c r="OB62" s="48"/>
      <c r="OC62" s="48"/>
      <c r="OD62" s="48"/>
      <c r="OE62" s="48"/>
      <c r="OF62" s="48"/>
      <c r="OG62" s="48"/>
      <c r="OH62" s="48"/>
      <c r="OI62" s="48"/>
      <c r="OJ62" s="48"/>
      <c r="OK62" s="48"/>
      <c r="OL62" s="48"/>
      <c r="OM62" s="48"/>
      <c r="ON62" s="48"/>
      <c r="OO62" s="48"/>
      <c r="OP62" s="48"/>
      <c r="OQ62" s="48"/>
      <c r="OR62" s="48"/>
      <c r="OS62" s="48"/>
      <c r="OT62" s="48"/>
      <c r="OU62" s="48"/>
      <c r="OV62" s="48"/>
      <c r="OW62" s="48"/>
      <c r="OX62" s="48"/>
      <c r="OY62" s="48"/>
      <c r="OZ62" s="48"/>
      <c r="PA62" s="48"/>
      <c r="PB62" s="48"/>
      <c r="PC62" s="48"/>
      <c r="PD62" s="48"/>
      <c r="PE62" s="48"/>
      <c r="PF62" s="48"/>
      <c r="PG62" s="48"/>
      <c r="PH62" s="48"/>
      <c r="PI62" s="48"/>
      <c r="PJ62" s="48"/>
      <c r="PK62" s="48"/>
      <c r="PL62" s="48"/>
      <c r="PM62" s="48"/>
      <c r="PN62" s="48"/>
      <c r="PO62" s="48"/>
      <c r="PP62" s="48"/>
      <c r="PQ62" s="48"/>
      <c r="PR62" s="48"/>
      <c r="PS62" s="48"/>
      <c r="PT62" s="48"/>
      <c r="PU62" s="48"/>
      <c r="PV62" s="48"/>
      <c r="PW62" s="48"/>
      <c r="PX62" s="48"/>
      <c r="PY62" s="48"/>
      <c r="PZ62" s="48"/>
      <c r="QA62" s="48"/>
      <c r="QB62" s="48"/>
      <c r="QC62" s="48"/>
      <c r="QD62" s="48"/>
      <c r="QE62" s="48"/>
      <c r="QF62" s="48"/>
      <c r="QG62" s="48"/>
      <c r="QH62" s="48"/>
      <c r="QI62" s="48"/>
      <c r="QJ62" s="48"/>
      <c r="QK62" s="48"/>
      <c r="QL62" s="48"/>
      <c r="QM62" s="48"/>
      <c r="QN62" s="48"/>
      <c r="QO62" s="48"/>
      <c r="QP62" s="48"/>
      <c r="QQ62" s="48"/>
      <c r="QR62" s="48"/>
      <c r="QS62" s="48"/>
      <c r="QT62" s="48"/>
      <c r="QU62" s="48"/>
      <c r="QV62" s="48"/>
      <c r="QW62" s="48"/>
      <c r="QX62" s="48"/>
      <c r="QY62" s="48"/>
      <c r="QZ62" s="48"/>
      <c r="RA62" s="48"/>
      <c r="RB62" s="48"/>
      <c r="RC62" s="48"/>
      <c r="RD62" s="48"/>
      <c r="RE62" s="48"/>
      <c r="RF62" s="48"/>
      <c r="RG62" s="48"/>
      <c r="RH62" s="48"/>
      <c r="RI62" s="48"/>
      <c r="RJ62" s="48"/>
      <c r="RK62" s="48"/>
      <c r="RL62" s="48"/>
      <c r="RM62" s="48"/>
      <c r="RN62" s="48"/>
      <c r="RO62" s="48"/>
      <c r="RP62" s="48"/>
      <c r="RQ62" s="48"/>
      <c r="RR62" s="48"/>
      <c r="RS62" s="48"/>
      <c r="RT62" s="48"/>
      <c r="RU62" s="48"/>
      <c r="RV62" s="48"/>
      <c r="RW62" s="48"/>
      <c r="RX62" s="48"/>
      <c r="RY62" s="48"/>
      <c r="RZ62" s="48"/>
      <c r="SA62" s="48"/>
      <c r="SB62" s="48"/>
      <c r="SC62" s="48"/>
      <c r="SD62" s="48"/>
      <c r="SE62" s="48"/>
      <c r="SF62" s="48"/>
      <c r="SG62" s="48"/>
      <c r="SH62" s="48"/>
      <c r="SI62" s="48"/>
      <c r="SJ62" s="48"/>
      <c r="SK62" s="48"/>
      <c r="SL62" s="48"/>
      <c r="SM62" s="48"/>
      <c r="SN62" s="48"/>
      <c r="SO62" s="48"/>
      <c r="SP62" s="48"/>
      <c r="SQ62" s="48"/>
      <c r="SR62" s="48"/>
      <c r="SS62" s="48"/>
      <c r="ST62" s="48"/>
      <c r="SU62" s="48"/>
      <c r="SV62" s="48"/>
      <c r="SW62" s="48"/>
      <c r="SX62" s="48"/>
      <c r="SY62" s="48"/>
      <c r="SZ62" s="48"/>
      <c r="TA62" s="48"/>
      <c r="TB62" s="48"/>
      <c r="TC62" s="48"/>
      <c r="TD62" s="48"/>
      <c r="TE62" s="48"/>
      <c r="TF62" s="48"/>
      <c r="TG62" s="48"/>
      <c r="TH62" s="48"/>
      <c r="TI62" s="48"/>
      <c r="TJ62" s="48"/>
      <c r="TK62" s="48"/>
      <c r="TL62" s="48"/>
      <c r="TM62" s="48"/>
      <c r="TN62" s="48"/>
      <c r="TO62" s="48"/>
      <c r="TP62" s="48"/>
      <c r="TQ62" s="48"/>
      <c r="TR62" s="48"/>
      <c r="TS62" s="48"/>
      <c r="TT62" s="48"/>
      <c r="TU62" s="48"/>
      <c r="TV62" s="48"/>
      <c r="TW62" s="48"/>
      <c r="TX62" s="48"/>
      <c r="TY62" s="48"/>
      <c r="TZ62" s="48"/>
      <c r="UA62" s="48"/>
      <c r="UB62" s="48"/>
      <c r="UC62" s="48"/>
      <c r="UD62" s="48"/>
      <c r="UE62" s="48"/>
      <c r="UF62" s="48"/>
      <c r="UG62" s="48"/>
      <c r="UH62" s="48"/>
      <c r="UI62" s="48"/>
      <c r="UJ62" s="48"/>
      <c r="UK62" s="48"/>
      <c r="UL62" s="48"/>
      <c r="UM62" s="48"/>
      <c r="UN62" s="48"/>
      <c r="UO62" s="48"/>
      <c r="UP62" s="48"/>
      <c r="UQ62" s="48"/>
      <c r="UR62" s="48"/>
      <c r="US62" s="48"/>
      <c r="UT62" s="48"/>
      <c r="UU62" s="48"/>
      <c r="UV62" s="48"/>
      <c r="UW62" s="48"/>
      <c r="UX62" s="48"/>
      <c r="UY62" s="48"/>
      <c r="UZ62" s="48"/>
      <c r="VA62" s="48"/>
      <c r="VB62" s="48"/>
      <c r="VC62" s="48"/>
      <c r="VD62" s="48"/>
      <c r="VE62" s="48"/>
      <c r="VF62" s="48"/>
      <c r="VG62" s="48"/>
      <c r="VH62" s="48"/>
      <c r="VI62" s="48"/>
      <c r="VJ62" s="48"/>
      <c r="VK62" s="48"/>
      <c r="VL62" s="48"/>
      <c r="VM62" s="48"/>
      <c r="VN62" s="48"/>
      <c r="VO62" s="48"/>
      <c r="VP62" s="48"/>
      <c r="VQ62" s="48"/>
      <c r="VR62" s="48"/>
      <c r="VS62" s="48"/>
      <c r="VT62" s="48"/>
      <c r="VU62" s="48"/>
      <c r="VV62" s="48"/>
      <c r="VW62" s="48"/>
      <c r="VX62" s="48"/>
      <c r="VY62" s="48"/>
      <c r="VZ62" s="48"/>
      <c r="WA62" s="48"/>
      <c r="WB62" s="48"/>
      <c r="WC62" s="48"/>
      <c r="WD62" s="48"/>
      <c r="WE62" s="48"/>
      <c r="WF62" s="48"/>
      <c r="WG62" s="48"/>
      <c r="WH62" s="48"/>
      <c r="WI62" s="48"/>
      <c r="WJ62" s="48"/>
      <c r="WK62" s="48"/>
      <c r="WL62" s="48"/>
      <c r="WM62" s="48"/>
      <c r="WN62" s="48"/>
      <c r="WO62" s="48"/>
      <c r="WP62" s="48"/>
      <c r="WQ62" s="48"/>
      <c r="WR62" s="48"/>
      <c r="WS62" s="48"/>
      <c r="WT62" s="48"/>
      <c r="WU62" s="48"/>
      <c r="WV62" s="48"/>
      <c r="WW62" s="48"/>
      <c r="WX62" s="48"/>
      <c r="WY62" s="48"/>
      <c r="WZ62" s="48"/>
      <c r="XA62" s="48"/>
      <c r="XB62" s="48"/>
      <c r="XC62" s="48"/>
      <c r="XD62" s="48"/>
      <c r="XE62" s="48"/>
      <c r="XF62" s="48"/>
      <c r="XG62" s="48"/>
      <c r="XH62" s="48"/>
      <c r="XI62" s="48"/>
      <c r="XJ62" s="48"/>
      <c r="XK62" s="48"/>
      <c r="XL62" s="48"/>
      <c r="XM62" s="48"/>
      <c r="XN62" s="48"/>
      <c r="XO62" s="48"/>
      <c r="XP62" s="48"/>
      <c r="XQ62" s="48"/>
      <c r="XR62" s="48"/>
      <c r="XS62" s="48"/>
      <c r="XT62" s="48"/>
      <c r="XU62" s="48"/>
      <c r="XV62" s="48"/>
      <c r="XW62" s="48"/>
      <c r="XX62" s="48"/>
      <c r="XY62" s="48"/>
      <c r="XZ62" s="48"/>
      <c r="YA62" s="48"/>
      <c r="YB62" s="48"/>
      <c r="YC62" s="48"/>
      <c r="YD62" s="48"/>
      <c r="YE62" s="48"/>
      <c r="YF62" s="48"/>
      <c r="YG62" s="48"/>
      <c r="YH62" s="48"/>
      <c r="YI62" s="48"/>
      <c r="YJ62" s="48"/>
      <c r="YK62" s="48"/>
      <c r="YL62" s="48"/>
      <c r="YM62" s="48"/>
      <c r="YN62" s="48"/>
      <c r="YO62" s="48"/>
      <c r="YP62" s="48"/>
      <c r="YQ62" s="48"/>
      <c r="YR62" s="48"/>
      <c r="YS62" s="48"/>
      <c r="YT62" s="48"/>
      <c r="YU62" s="48"/>
      <c r="YV62" s="48"/>
      <c r="YW62" s="48"/>
      <c r="YX62" s="48"/>
      <c r="YY62" s="48"/>
      <c r="YZ62" s="48"/>
      <c r="ZA62" s="48"/>
      <c r="ZB62" s="48"/>
      <c r="ZC62" s="48"/>
      <c r="ZD62" s="48"/>
      <c r="ZE62" s="48"/>
      <c r="ZF62" s="48"/>
      <c r="ZG62" s="48"/>
      <c r="ZH62" s="48"/>
      <c r="ZI62" s="48"/>
      <c r="ZJ62" s="48"/>
      <c r="ZK62" s="48"/>
      <c r="ZL62" s="48"/>
      <c r="ZM62" s="48"/>
      <c r="ZN62" s="48"/>
      <c r="ZO62" s="48"/>
      <c r="ZP62" s="48"/>
      <c r="ZQ62" s="48"/>
      <c r="ZR62" s="48"/>
      <c r="ZS62" s="48"/>
      <c r="ZT62" s="48"/>
      <c r="ZU62" s="48"/>
      <c r="ZV62" s="48"/>
      <c r="ZW62" s="48"/>
      <c r="ZX62" s="48"/>
      <c r="ZY62" s="48"/>
      <c r="ZZ62" s="48"/>
      <c r="AAA62" s="48"/>
      <c r="AAB62" s="48"/>
      <c r="AAC62" s="48"/>
      <c r="AAD62" s="48"/>
      <c r="AAE62" s="48"/>
      <c r="AAF62" s="48"/>
      <c r="AAG62" s="48"/>
      <c r="AAH62" s="48"/>
      <c r="AAI62" s="48"/>
      <c r="AAJ62" s="48"/>
      <c r="AAK62" s="48"/>
      <c r="AAL62" s="48"/>
      <c r="AAM62" s="48"/>
      <c r="AAN62" s="48"/>
      <c r="AAO62" s="48"/>
      <c r="AAP62" s="48"/>
      <c r="AAQ62" s="48"/>
      <c r="AAR62" s="48"/>
      <c r="AAS62" s="48"/>
      <c r="AAT62" s="48"/>
      <c r="AAU62" s="48"/>
      <c r="AAV62" s="48"/>
      <c r="AAW62" s="48"/>
      <c r="AAX62" s="48"/>
      <c r="AAY62" s="48"/>
      <c r="AAZ62" s="48"/>
      <c r="ABA62" s="48"/>
      <c r="ABB62" s="48"/>
      <c r="ABC62" s="48"/>
      <c r="ABD62" s="48"/>
      <c r="ABE62" s="48"/>
      <c r="ABF62" s="48"/>
      <c r="ABG62" s="48"/>
      <c r="ABH62" s="48"/>
      <c r="ABI62" s="48"/>
      <c r="ABJ62" s="48"/>
      <c r="ABK62" s="48"/>
      <c r="ABL62" s="48"/>
      <c r="ABM62" s="48"/>
      <c r="ABN62" s="48"/>
      <c r="ABO62" s="48"/>
      <c r="ABP62" s="48"/>
      <c r="ABQ62" s="48"/>
      <c r="ABR62" s="48"/>
      <c r="ABS62" s="48"/>
      <c r="ABT62" s="48"/>
      <c r="ABU62" s="48"/>
      <c r="ABV62" s="48"/>
      <c r="ABW62" s="48"/>
      <c r="ABX62" s="48"/>
      <c r="ABY62" s="48"/>
      <c r="ABZ62" s="48"/>
      <c r="ACA62" s="48"/>
      <c r="ACB62" s="48"/>
    </row>
    <row r="63" spans="1:756" ht="15.6" customHeight="1">
      <c r="A63" s="675" t="s">
        <v>10649</v>
      </c>
      <c r="B63" s="749" t="s">
        <v>421</v>
      </c>
      <c r="C63" s="520">
        <v>760151779</v>
      </c>
      <c r="D63" s="520" t="s">
        <v>12466</v>
      </c>
      <c r="E63" s="1188">
        <v>1</v>
      </c>
      <c r="F63" s="1498"/>
      <c r="G63" s="542">
        <v>1570.98</v>
      </c>
      <c r="H63" s="342">
        <f>IF(G63="","",G63-G63*COMPASS!$U$41)</f>
        <v>1570.98</v>
      </c>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48"/>
      <c r="CL63" s="48"/>
      <c r="CM63" s="48"/>
      <c r="CN63" s="48"/>
      <c r="CO63" s="48"/>
      <c r="CP63" s="48"/>
      <c r="CQ63" s="48"/>
      <c r="CR63" s="48"/>
      <c r="CS63" s="48"/>
      <c r="CT63" s="48"/>
      <c r="CU63" s="48"/>
      <c r="CV63" s="48"/>
      <c r="CW63" s="48"/>
      <c r="CX63" s="48"/>
      <c r="CY63" s="48"/>
      <c r="CZ63" s="48"/>
      <c r="DA63" s="48"/>
      <c r="DB63" s="48"/>
      <c r="DC63" s="48"/>
      <c r="DD63" s="48"/>
      <c r="DE63" s="48"/>
      <c r="DF63" s="48"/>
      <c r="DG63" s="48"/>
      <c r="DH63" s="48"/>
      <c r="DI63" s="48"/>
      <c r="DJ63" s="48"/>
      <c r="DK63" s="48"/>
      <c r="DL63" s="48"/>
      <c r="DM63" s="48"/>
      <c r="DN63" s="48"/>
      <c r="DO63" s="48"/>
      <c r="DP63" s="48"/>
      <c r="DQ63" s="48"/>
      <c r="DR63" s="48"/>
      <c r="DS63" s="48"/>
      <c r="DT63" s="48"/>
      <c r="DU63" s="48"/>
      <c r="DV63" s="48"/>
      <c r="DW63" s="48"/>
      <c r="DX63" s="48"/>
      <c r="DY63" s="48"/>
      <c r="DZ63" s="48"/>
      <c r="EA63" s="48"/>
      <c r="EB63" s="48"/>
      <c r="EC63" s="48"/>
      <c r="ED63" s="48"/>
      <c r="EE63" s="48"/>
      <c r="EF63" s="48"/>
      <c r="EG63" s="48"/>
      <c r="EH63" s="48"/>
      <c r="EI63" s="48"/>
      <c r="EJ63" s="48"/>
      <c r="EK63" s="48"/>
      <c r="EL63" s="48"/>
      <c r="EM63" s="48"/>
      <c r="EN63" s="48"/>
      <c r="EO63" s="48"/>
      <c r="EP63" s="48"/>
      <c r="EQ63" s="48"/>
      <c r="ER63" s="48"/>
      <c r="ES63" s="48"/>
      <c r="ET63" s="48"/>
      <c r="EU63" s="48"/>
      <c r="EV63" s="48"/>
      <c r="EW63" s="48"/>
      <c r="EX63" s="48"/>
      <c r="EY63" s="48"/>
      <c r="EZ63" s="48"/>
      <c r="FA63" s="48"/>
      <c r="FB63" s="48"/>
      <c r="FC63" s="48"/>
      <c r="FD63" s="48"/>
      <c r="FE63" s="48"/>
      <c r="FF63" s="48"/>
      <c r="FG63" s="48"/>
      <c r="FH63" s="48"/>
      <c r="FI63" s="48"/>
      <c r="FJ63" s="48"/>
      <c r="FK63" s="48"/>
      <c r="FL63" s="48"/>
      <c r="FM63" s="48"/>
      <c r="FN63" s="48"/>
      <c r="FO63" s="48"/>
      <c r="FP63" s="48"/>
      <c r="FQ63" s="48"/>
      <c r="FR63" s="48"/>
      <c r="FS63" s="48"/>
      <c r="FT63" s="48"/>
      <c r="FU63" s="48"/>
      <c r="FV63" s="48"/>
      <c r="FW63" s="48"/>
      <c r="FX63" s="48"/>
      <c r="FY63" s="48"/>
      <c r="FZ63" s="48"/>
      <c r="GA63" s="48"/>
      <c r="GB63" s="48"/>
      <c r="GC63" s="48"/>
      <c r="GD63" s="48"/>
      <c r="GE63" s="48"/>
      <c r="GF63" s="48"/>
      <c r="GG63" s="48"/>
      <c r="GH63" s="48"/>
      <c r="GI63" s="48"/>
      <c r="GJ63" s="48"/>
      <c r="GK63" s="48"/>
      <c r="GL63" s="48"/>
      <c r="GM63" s="48"/>
      <c r="GN63" s="48"/>
      <c r="GO63" s="48"/>
      <c r="GP63" s="48"/>
      <c r="GQ63" s="48"/>
      <c r="GR63" s="48"/>
      <c r="GS63" s="48"/>
      <c r="GT63" s="48"/>
      <c r="GU63" s="48"/>
      <c r="GV63" s="48"/>
      <c r="GW63" s="48"/>
      <c r="GX63" s="48"/>
      <c r="GY63" s="48"/>
      <c r="GZ63" s="48"/>
      <c r="HA63" s="48"/>
      <c r="HB63" s="48"/>
      <c r="HC63" s="48"/>
      <c r="HD63" s="48"/>
      <c r="HE63" s="48"/>
      <c r="HF63" s="48"/>
      <c r="HG63" s="48"/>
      <c r="HH63" s="48"/>
      <c r="HI63" s="48"/>
      <c r="HJ63" s="48"/>
      <c r="HK63" s="48"/>
      <c r="HL63" s="48"/>
      <c r="HM63" s="48"/>
      <c r="HN63" s="48"/>
      <c r="HO63" s="48"/>
      <c r="HP63" s="48"/>
      <c r="HQ63" s="48"/>
      <c r="HR63" s="48"/>
      <c r="HS63" s="48"/>
      <c r="HT63" s="48"/>
      <c r="HU63" s="48"/>
      <c r="HV63" s="48"/>
      <c r="HW63" s="48"/>
      <c r="HX63" s="48"/>
      <c r="HY63" s="48"/>
      <c r="HZ63" s="48"/>
      <c r="IA63" s="48"/>
      <c r="IB63" s="48"/>
      <c r="IC63" s="48"/>
      <c r="ID63" s="48"/>
      <c r="IE63" s="48"/>
      <c r="IF63" s="48"/>
      <c r="IG63" s="48"/>
      <c r="IH63" s="48"/>
      <c r="II63" s="48"/>
      <c r="IJ63" s="48"/>
      <c r="IK63" s="48"/>
      <c r="IL63" s="48"/>
      <c r="IM63" s="48"/>
      <c r="IN63" s="48"/>
      <c r="IO63" s="48"/>
      <c r="IP63" s="48"/>
      <c r="IQ63" s="48"/>
      <c r="IR63" s="48"/>
      <c r="IS63" s="48"/>
      <c r="IT63" s="48"/>
      <c r="IU63" s="48"/>
      <c r="IV63" s="48"/>
      <c r="IW63" s="48"/>
      <c r="IX63" s="48"/>
      <c r="IY63" s="48"/>
      <c r="IZ63" s="48"/>
      <c r="JA63" s="48"/>
      <c r="JB63" s="48"/>
      <c r="JC63" s="48"/>
      <c r="JD63" s="48"/>
      <c r="JE63" s="48"/>
      <c r="JF63" s="48"/>
      <c r="JG63" s="48"/>
      <c r="JH63" s="48"/>
      <c r="JI63" s="48"/>
      <c r="JJ63" s="48"/>
      <c r="JK63" s="48"/>
      <c r="JL63" s="48"/>
      <c r="JM63" s="48"/>
      <c r="JN63" s="48"/>
      <c r="JO63" s="48"/>
      <c r="JP63" s="48"/>
      <c r="JQ63" s="48"/>
      <c r="JR63" s="48"/>
      <c r="JS63" s="48"/>
      <c r="JT63" s="48"/>
      <c r="JU63" s="48"/>
      <c r="JV63" s="48"/>
      <c r="JW63" s="48"/>
      <c r="JX63" s="48"/>
      <c r="JY63" s="48"/>
      <c r="JZ63" s="48"/>
      <c r="KA63" s="48"/>
      <c r="KB63" s="48"/>
      <c r="KC63" s="48"/>
      <c r="KD63" s="48"/>
      <c r="KE63" s="48"/>
      <c r="KF63" s="48"/>
      <c r="KG63" s="48"/>
      <c r="KH63" s="48"/>
      <c r="KI63" s="48"/>
      <c r="KJ63" s="48"/>
      <c r="KK63" s="48"/>
      <c r="KL63" s="48"/>
      <c r="KM63" s="48"/>
      <c r="KN63" s="48"/>
      <c r="KO63" s="48"/>
      <c r="KP63" s="48"/>
      <c r="KQ63" s="48"/>
      <c r="KR63" s="48"/>
      <c r="KS63" s="48"/>
      <c r="KT63" s="48"/>
      <c r="KU63" s="48"/>
      <c r="KV63" s="48"/>
      <c r="KW63" s="48"/>
      <c r="KX63" s="48"/>
      <c r="KY63" s="48"/>
      <c r="KZ63" s="48"/>
      <c r="LA63" s="48"/>
      <c r="LB63" s="48"/>
      <c r="LC63" s="48"/>
      <c r="LD63" s="48"/>
      <c r="LE63" s="48"/>
      <c r="LF63" s="48"/>
      <c r="LG63" s="48"/>
      <c r="LH63" s="48"/>
      <c r="LI63" s="48"/>
      <c r="LJ63" s="48"/>
      <c r="LK63" s="48"/>
      <c r="LL63" s="48"/>
      <c r="LM63" s="48"/>
      <c r="LN63" s="48"/>
      <c r="LO63" s="48"/>
      <c r="LP63" s="48"/>
      <c r="LQ63" s="48"/>
      <c r="LR63" s="48"/>
      <c r="LS63" s="48"/>
      <c r="LT63" s="48"/>
      <c r="LU63" s="48"/>
      <c r="LV63" s="48"/>
      <c r="LW63" s="48"/>
      <c r="LX63" s="48"/>
      <c r="LY63" s="48"/>
      <c r="LZ63" s="48"/>
      <c r="MA63" s="48"/>
      <c r="MB63" s="48"/>
      <c r="MC63" s="48"/>
      <c r="MD63" s="48"/>
      <c r="ME63" s="48"/>
      <c r="MF63" s="48"/>
      <c r="MG63" s="48"/>
      <c r="MH63" s="48"/>
      <c r="MI63" s="48"/>
      <c r="MJ63" s="48"/>
      <c r="MK63" s="48"/>
      <c r="ML63" s="48"/>
      <c r="MM63" s="48"/>
      <c r="MN63" s="48"/>
      <c r="MO63" s="48"/>
      <c r="MP63" s="48"/>
      <c r="MQ63" s="48"/>
      <c r="MR63" s="48"/>
      <c r="MS63" s="48"/>
      <c r="MT63" s="48"/>
      <c r="MU63" s="48"/>
      <c r="MV63" s="48"/>
      <c r="MW63" s="48"/>
      <c r="MX63" s="48"/>
      <c r="MY63" s="48"/>
      <c r="MZ63" s="48"/>
      <c r="NA63" s="48"/>
      <c r="NB63" s="48"/>
      <c r="NC63" s="48"/>
      <c r="ND63" s="48"/>
      <c r="NE63" s="48"/>
      <c r="NF63" s="48"/>
      <c r="NG63" s="48"/>
      <c r="NH63" s="48"/>
      <c r="NI63" s="48"/>
      <c r="NJ63" s="48"/>
      <c r="NK63" s="48"/>
      <c r="NL63" s="48"/>
      <c r="NM63" s="48"/>
      <c r="NN63" s="48"/>
      <c r="NO63" s="48"/>
      <c r="NP63" s="48"/>
      <c r="NQ63" s="48"/>
      <c r="NR63" s="48"/>
      <c r="NS63" s="48"/>
      <c r="NT63" s="48"/>
      <c r="NU63" s="48"/>
      <c r="NV63" s="48"/>
      <c r="NW63" s="48"/>
      <c r="NX63" s="48"/>
      <c r="NY63" s="48"/>
      <c r="NZ63" s="48"/>
      <c r="OA63" s="48"/>
      <c r="OB63" s="48"/>
      <c r="OC63" s="48"/>
      <c r="OD63" s="48"/>
      <c r="OE63" s="48"/>
      <c r="OF63" s="48"/>
      <c r="OG63" s="48"/>
      <c r="OH63" s="48"/>
      <c r="OI63" s="48"/>
      <c r="OJ63" s="48"/>
      <c r="OK63" s="48"/>
      <c r="OL63" s="48"/>
      <c r="OM63" s="48"/>
      <c r="ON63" s="48"/>
      <c r="OO63" s="48"/>
      <c r="OP63" s="48"/>
      <c r="OQ63" s="48"/>
      <c r="OR63" s="48"/>
      <c r="OS63" s="48"/>
      <c r="OT63" s="48"/>
      <c r="OU63" s="48"/>
      <c r="OV63" s="48"/>
      <c r="OW63" s="48"/>
      <c r="OX63" s="48"/>
      <c r="OY63" s="48"/>
      <c r="OZ63" s="48"/>
      <c r="PA63" s="48"/>
      <c r="PB63" s="48"/>
      <c r="PC63" s="48"/>
      <c r="PD63" s="48"/>
      <c r="PE63" s="48"/>
      <c r="PF63" s="48"/>
      <c r="PG63" s="48"/>
      <c r="PH63" s="48"/>
      <c r="PI63" s="48"/>
      <c r="PJ63" s="48"/>
      <c r="PK63" s="48"/>
      <c r="PL63" s="48"/>
      <c r="PM63" s="48"/>
      <c r="PN63" s="48"/>
      <c r="PO63" s="48"/>
      <c r="PP63" s="48"/>
      <c r="PQ63" s="48"/>
      <c r="PR63" s="48"/>
      <c r="PS63" s="48"/>
      <c r="PT63" s="48"/>
      <c r="PU63" s="48"/>
      <c r="PV63" s="48"/>
      <c r="PW63" s="48"/>
      <c r="PX63" s="48"/>
      <c r="PY63" s="48"/>
      <c r="PZ63" s="48"/>
      <c r="QA63" s="48"/>
      <c r="QB63" s="48"/>
      <c r="QC63" s="48"/>
      <c r="QD63" s="48"/>
      <c r="QE63" s="48"/>
      <c r="QF63" s="48"/>
      <c r="QG63" s="48"/>
      <c r="QH63" s="48"/>
      <c r="QI63" s="48"/>
      <c r="QJ63" s="48"/>
      <c r="QK63" s="48"/>
      <c r="QL63" s="48"/>
      <c r="QM63" s="48"/>
      <c r="QN63" s="48"/>
      <c r="QO63" s="48"/>
      <c r="QP63" s="48"/>
      <c r="QQ63" s="48"/>
      <c r="QR63" s="48"/>
      <c r="QS63" s="48"/>
      <c r="QT63" s="48"/>
      <c r="QU63" s="48"/>
      <c r="QV63" s="48"/>
      <c r="QW63" s="48"/>
      <c r="QX63" s="48"/>
      <c r="QY63" s="48"/>
      <c r="QZ63" s="48"/>
      <c r="RA63" s="48"/>
      <c r="RB63" s="48"/>
      <c r="RC63" s="48"/>
      <c r="RD63" s="48"/>
      <c r="RE63" s="48"/>
      <c r="RF63" s="48"/>
      <c r="RG63" s="48"/>
      <c r="RH63" s="48"/>
      <c r="RI63" s="48"/>
      <c r="RJ63" s="48"/>
      <c r="RK63" s="48"/>
      <c r="RL63" s="48"/>
      <c r="RM63" s="48"/>
      <c r="RN63" s="48"/>
      <c r="RO63" s="48"/>
      <c r="RP63" s="48"/>
      <c r="RQ63" s="48"/>
      <c r="RR63" s="48"/>
      <c r="RS63" s="48"/>
      <c r="RT63" s="48"/>
      <c r="RU63" s="48"/>
      <c r="RV63" s="48"/>
      <c r="RW63" s="48"/>
      <c r="RX63" s="48"/>
      <c r="RY63" s="48"/>
      <c r="RZ63" s="48"/>
      <c r="SA63" s="48"/>
      <c r="SB63" s="48"/>
      <c r="SC63" s="48"/>
      <c r="SD63" s="48"/>
      <c r="SE63" s="48"/>
      <c r="SF63" s="48"/>
      <c r="SG63" s="48"/>
      <c r="SH63" s="48"/>
      <c r="SI63" s="48"/>
      <c r="SJ63" s="48"/>
      <c r="SK63" s="48"/>
      <c r="SL63" s="48"/>
      <c r="SM63" s="48"/>
      <c r="SN63" s="48"/>
      <c r="SO63" s="48"/>
      <c r="SP63" s="48"/>
      <c r="SQ63" s="48"/>
      <c r="SR63" s="48"/>
      <c r="SS63" s="48"/>
      <c r="ST63" s="48"/>
      <c r="SU63" s="48"/>
      <c r="SV63" s="48"/>
      <c r="SW63" s="48"/>
      <c r="SX63" s="48"/>
      <c r="SY63" s="48"/>
      <c r="SZ63" s="48"/>
      <c r="TA63" s="48"/>
      <c r="TB63" s="48"/>
      <c r="TC63" s="48"/>
      <c r="TD63" s="48"/>
      <c r="TE63" s="48"/>
      <c r="TF63" s="48"/>
      <c r="TG63" s="48"/>
      <c r="TH63" s="48"/>
      <c r="TI63" s="48"/>
      <c r="TJ63" s="48"/>
      <c r="TK63" s="48"/>
      <c r="TL63" s="48"/>
      <c r="TM63" s="48"/>
      <c r="TN63" s="48"/>
      <c r="TO63" s="48"/>
      <c r="TP63" s="48"/>
      <c r="TQ63" s="48"/>
      <c r="TR63" s="48"/>
      <c r="TS63" s="48"/>
      <c r="TT63" s="48"/>
      <c r="TU63" s="48"/>
      <c r="TV63" s="48"/>
      <c r="TW63" s="48"/>
      <c r="TX63" s="48"/>
      <c r="TY63" s="48"/>
      <c r="TZ63" s="48"/>
      <c r="UA63" s="48"/>
      <c r="UB63" s="48"/>
      <c r="UC63" s="48"/>
      <c r="UD63" s="48"/>
      <c r="UE63" s="48"/>
      <c r="UF63" s="48"/>
      <c r="UG63" s="48"/>
      <c r="UH63" s="48"/>
      <c r="UI63" s="48"/>
      <c r="UJ63" s="48"/>
      <c r="UK63" s="48"/>
      <c r="UL63" s="48"/>
      <c r="UM63" s="48"/>
      <c r="UN63" s="48"/>
      <c r="UO63" s="48"/>
      <c r="UP63" s="48"/>
      <c r="UQ63" s="48"/>
      <c r="UR63" s="48"/>
      <c r="US63" s="48"/>
      <c r="UT63" s="48"/>
      <c r="UU63" s="48"/>
      <c r="UV63" s="48"/>
      <c r="UW63" s="48"/>
      <c r="UX63" s="48"/>
      <c r="UY63" s="48"/>
      <c r="UZ63" s="48"/>
      <c r="VA63" s="48"/>
      <c r="VB63" s="48"/>
      <c r="VC63" s="48"/>
      <c r="VD63" s="48"/>
      <c r="VE63" s="48"/>
      <c r="VF63" s="48"/>
      <c r="VG63" s="48"/>
      <c r="VH63" s="48"/>
      <c r="VI63" s="48"/>
      <c r="VJ63" s="48"/>
      <c r="VK63" s="48"/>
      <c r="VL63" s="48"/>
      <c r="VM63" s="48"/>
      <c r="VN63" s="48"/>
      <c r="VO63" s="48"/>
      <c r="VP63" s="48"/>
      <c r="VQ63" s="48"/>
      <c r="VR63" s="48"/>
      <c r="VS63" s="48"/>
      <c r="VT63" s="48"/>
      <c r="VU63" s="48"/>
      <c r="VV63" s="48"/>
      <c r="VW63" s="48"/>
      <c r="VX63" s="48"/>
      <c r="VY63" s="48"/>
      <c r="VZ63" s="48"/>
      <c r="WA63" s="48"/>
      <c r="WB63" s="48"/>
      <c r="WC63" s="48"/>
      <c r="WD63" s="48"/>
      <c r="WE63" s="48"/>
      <c r="WF63" s="48"/>
      <c r="WG63" s="48"/>
      <c r="WH63" s="48"/>
      <c r="WI63" s="48"/>
      <c r="WJ63" s="48"/>
      <c r="WK63" s="48"/>
      <c r="WL63" s="48"/>
      <c r="WM63" s="48"/>
      <c r="WN63" s="48"/>
      <c r="WO63" s="48"/>
      <c r="WP63" s="48"/>
      <c r="WQ63" s="48"/>
      <c r="WR63" s="48"/>
      <c r="WS63" s="48"/>
      <c r="WT63" s="48"/>
      <c r="WU63" s="48"/>
      <c r="WV63" s="48"/>
      <c r="WW63" s="48"/>
      <c r="WX63" s="48"/>
      <c r="WY63" s="48"/>
      <c r="WZ63" s="48"/>
      <c r="XA63" s="48"/>
      <c r="XB63" s="48"/>
      <c r="XC63" s="48"/>
      <c r="XD63" s="48"/>
      <c r="XE63" s="48"/>
      <c r="XF63" s="48"/>
      <c r="XG63" s="48"/>
      <c r="XH63" s="48"/>
      <c r="XI63" s="48"/>
      <c r="XJ63" s="48"/>
      <c r="XK63" s="48"/>
      <c r="XL63" s="48"/>
      <c r="XM63" s="48"/>
      <c r="XN63" s="48"/>
      <c r="XO63" s="48"/>
      <c r="XP63" s="48"/>
      <c r="XQ63" s="48"/>
      <c r="XR63" s="48"/>
      <c r="XS63" s="48"/>
      <c r="XT63" s="48"/>
      <c r="XU63" s="48"/>
      <c r="XV63" s="48"/>
      <c r="XW63" s="48"/>
      <c r="XX63" s="48"/>
      <c r="XY63" s="48"/>
      <c r="XZ63" s="48"/>
      <c r="YA63" s="48"/>
      <c r="YB63" s="48"/>
      <c r="YC63" s="48"/>
      <c r="YD63" s="48"/>
      <c r="YE63" s="48"/>
      <c r="YF63" s="48"/>
      <c r="YG63" s="48"/>
      <c r="YH63" s="48"/>
      <c r="YI63" s="48"/>
      <c r="YJ63" s="48"/>
      <c r="YK63" s="48"/>
      <c r="YL63" s="48"/>
      <c r="YM63" s="48"/>
      <c r="YN63" s="48"/>
      <c r="YO63" s="48"/>
      <c r="YP63" s="48"/>
      <c r="YQ63" s="48"/>
      <c r="YR63" s="48"/>
      <c r="YS63" s="48"/>
      <c r="YT63" s="48"/>
      <c r="YU63" s="48"/>
      <c r="YV63" s="48"/>
      <c r="YW63" s="48"/>
      <c r="YX63" s="48"/>
      <c r="YY63" s="48"/>
      <c r="YZ63" s="48"/>
      <c r="ZA63" s="48"/>
      <c r="ZB63" s="48"/>
      <c r="ZC63" s="48"/>
      <c r="ZD63" s="48"/>
      <c r="ZE63" s="48"/>
      <c r="ZF63" s="48"/>
      <c r="ZG63" s="48"/>
      <c r="ZH63" s="48"/>
      <c r="ZI63" s="48"/>
      <c r="ZJ63" s="48"/>
      <c r="ZK63" s="48"/>
      <c r="ZL63" s="48"/>
      <c r="ZM63" s="48"/>
      <c r="ZN63" s="48"/>
      <c r="ZO63" s="48"/>
      <c r="ZP63" s="48"/>
      <c r="ZQ63" s="48"/>
      <c r="ZR63" s="48"/>
      <c r="ZS63" s="48"/>
      <c r="ZT63" s="48"/>
      <c r="ZU63" s="48"/>
      <c r="ZV63" s="48"/>
      <c r="ZW63" s="48"/>
      <c r="ZX63" s="48"/>
      <c r="ZY63" s="48"/>
      <c r="ZZ63" s="48"/>
      <c r="AAA63" s="48"/>
      <c r="AAB63" s="48"/>
      <c r="AAC63" s="48"/>
      <c r="AAD63" s="48"/>
      <c r="AAE63" s="48"/>
      <c r="AAF63" s="48"/>
      <c r="AAG63" s="48"/>
      <c r="AAH63" s="48"/>
      <c r="AAI63" s="48"/>
      <c r="AAJ63" s="48"/>
      <c r="AAK63" s="48"/>
      <c r="AAL63" s="48"/>
      <c r="AAM63" s="48"/>
      <c r="AAN63" s="48"/>
      <c r="AAO63" s="48"/>
      <c r="AAP63" s="48"/>
      <c r="AAQ63" s="48"/>
      <c r="AAR63" s="48"/>
      <c r="AAS63" s="48"/>
      <c r="AAT63" s="48"/>
      <c r="AAU63" s="48"/>
      <c r="AAV63" s="48"/>
      <c r="AAW63" s="48"/>
      <c r="AAX63" s="48"/>
      <c r="AAY63" s="48"/>
      <c r="AAZ63" s="48"/>
      <c r="ABA63" s="48"/>
      <c r="ABB63" s="48"/>
      <c r="ABC63" s="48"/>
      <c r="ABD63" s="48"/>
      <c r="ABE63" s="48"/>
      <c r="ABF63" s="48"/>
      <c r="ABG63" s="48"/>
      <c r="ABH63" s="48"/>
      <c r="ABI63" s="48"/>
      <c r="ABJ63" s="48"/>
      <c r="ABK63" s="48"/>
      <c r="ABL63" s="48"/>
      <c r="ABM63" s="48"/>
      <c r="ABN63" s="48"/>
      <c r="ABO63" s="48"/>
      <c r="ABP63" s="48"/>
      <c r="ABQ63" s="48"/>
      <c r="ABR63" s="48"/>
      <c r="ABS63" s="48"/>
      <c r="ABT63" s="48"/>
      <c r="ABU63" s="48"/>
      <c r="ABV63" s="48"/>
      <c r="ABW63" s="48"/>
      <c r="ABX63" s="48"/>
      <c r="ABY63" s="48"/>
      <c r="ABZ63" s="48"/>
      <c r="ACA63" s="48"/>
      <c r="ACB63" s="48"/>
    </row>
    <row r="64" spans="1:756" ht="15.6" customHeight="1">
      <c r="A64" s="675" t="s">
        <v>18034</v>
      </c>
      <c r="B64" s="749" t="s">
        <v>421</v>
      </c>
      <c r="C64" s="543">
        <v>760102251</v>
      </c>
      <c r="D64" s="543" t="s">
        <v>18028</v>
      </c>
      <c r="E64" s="1188">
        <v>1</v>
      </c>
      <c r="F64" s="1498"/>
      <c r="G64" s="542">
        <v>849.08999999999992</v>
      </c>
      <c r="H64" s="342">
        <f>IF(G64="","",G64-G64*COMPASS!$U$41)</f>
        <v>849.08999999999992</v>
      </c>
      <c r="I64" s="48"/>
      <c r="J64" s="48"/>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c r="BT64" s="48"/>
      <c r="BU64" s="48"/>
      <c r="BV64" s="48"/>
      <c r="BW64" s="48"/>
      <c r="BX64" s="48"/>
      <c r="BY64" s="48"/>
      <c r="BZ64" s="48"/>
      <c r="CA64" s="48"/>
      <c r="CB64" s="48"/>
      <c r="CC64" s="48"/>
      <c r="CD64" s="48"/>
      <c r="CE64" s="48"/>
      <c r="CF64" s="48"/>
      <c r="CG64" s="48"/>
      <c r="CH64" s="48"/>
      <c r="CI64" s="48"/>
      <c r="CJ64" s="48"/>
      <c r="CK64" s="48"/>
      <c r="CL64" s="48"/>
      <c r="CM64" s="48"/>
      <c r="CN64" s="48"/>
      <c r="CO64" s="48"/>
      <c r="CP64" s="48"/>
      <c r="CQ64" s="48"/>
      <c r="CR64" s="48"/>
      <c r="CS64" s="48"/>
      <c r="CT64" s="48"/>
      <c r="CU64" s="48"/>
      <c r="CV64" s="48"/>
      <c r="CW64" s="48"/>
      <c r="CX64" s="48"/>
      <c r="CY64" s="48"/>
      <c r="CZ64" s="48"/>
      <c r="DA64" s="48"/>
      <c r="DB64" s="48"/>
      <c r="DC64" s="48"/>
      <c r="DD64" s="48"/>
      <c r="DE64" s="48"/>
      <c r="DF64" s="48"/>
      <c r="DG64" s="48"/>
      <c r="DH64" s="48"/>
      <c r="DI64" s="48"/>
      <c r="DJ64" s="48"/>
      <c r="DK64" s="48"/>
      <c r="DL64" s="48"/>
      <c r="DM64" s="48"/>
      <c r="DN64" s="48"/>
      <c r="DO64" s="48"/>
      <c r="DP64" s="48"/>
      <c r="DQ64" s="48"/>
      <c r="DR64" s="48"/>
      <c r="DS64" s="48"/>
      <c r="DT64" s="48"/>
      <c r="DU64" s="48"/>
      <c r="DV64" s="48"/>
      <c r="DW64" s="48"/>
      <c r="DX64" s="48"/>
      <c r="DY64" s="48"/>
      <c r="DZ64" s="48"/>
      <c r="EA64" s="48"/>
      <c r="EB64" s="48"/>
      <c r="EC64" s="48"/>
      <c r="ED64" s="48"/>
      <c r="EE64" s="48"/>
      <c r="EF64" s="48"/>
      <c r="EG64" s="48"/>
      <c r="EH64" s="48"/>
      <c r="EI64" s="48"/>
      <c r="EJ64" s="48"/>
      <c r="EK64" s="48"/>
      <c r="EL64" s="48"/>
      <c r="EM64" s="48"/>
      <c r="EN64" s="48"/>
      <c r="EO64" s="48"/>
      <c r="EP64" s="48"/>
      <c r="EQ64" s="48"/>
      <c r="ER64" s="48"/>
      <c r="ES64" s="48"/>
      <c r="ET64" s="48"/>
      <c r="EU64" s="48"/>
      <c r="EV64" s="48"/>
      <c r="EW64" s="48"/>
      <c r="EX64" s="48"/>
      <c r="EY64" s="48"/>
      <c r="EZ64" s="48"/>
      <c r="FA64" s="48"/>
      <c r="FB64" s="48"/>
      <c r="FC64" s="48"/>
      <c r="FD64" s="48"/>
      <c r="FE64" s="48"/>
      <c r="FF64" s="48"/>
      <c r="FG64" s="48"/>
      <c r="FH64" s="48"/>
      <c r="FI64" s="48"/>
      <c r="FJ64" s="48"/>
      <c r="FK64" s="48"/>
      <c r="FL64" s="48"/>
      <c r="FM64" s="48"/>
      <c r="FN64" s="48"/>
      <c r="FO64" s="48"/>
      <c r="FP64" s="48"/>
      <c r="FQ64" s="48"/>
      <c r="FR64" s="48"/>
      <c r="FS64" s="48"/>
      <c r="FT64" s="48"/>
      <c r="FU64" s="48"/>
      <c r="FV64" s="48"/>
      <c r="FW64" s="48"/>
      <c r="FX64" s="48"/>
      <c r="FY64" s="48"/>
      <c r="FZ64" s="48"/>
      <c r="GA64" s="48"/>
      <c r="GB64" s="48"/>
      <c r="GC64" s="48"/>
      <c r="GD64" s="48"/>
      <c r="GE64" s="48"/>
      <c r="GF64" s="48"/>
      <c r="GG64" s="48"/>
      <c r="GH64" s="48"/>
      <c r="GI64" s="48"/>
      <c r="GJ64" s="48"/>
      <c r="GK64" s="48"/>
      <c r="GL64" s="48"/>
      <c r="GM64" s="48"/>
      <c r="GN64" s="48"/>
      <c r="GO64" s="48"/>
      <c r="GP64" s="48"/>
      <c r="GQ64" s="48"/>
      <c r="GR64" s="48"/>
      <c r="GS64" s="48"/>
      <c r="GT64" s="48"/>
      <c r="GU64" s="48"/>
      <c r="GV64" s="48"/>
      <c r="GW64" s="48"/>
      <c r="GX64" s="48"/>
      <c r="GY64" s="48"/>
      <c r="GZ64" s="48"/>
      <c r="HA64" s="48"/>
      <c r="HB64" s="48"/>
      <c r="HC64" s="48"/>
      <c r="HD64" s="48"/>
      <c r="HE64" s="48"/>
      <c r="HF64" s="48"/>
      <c r="HG64" s="48"/>
      <c r="HH64" s="48"/>
      <c r="HI64" s="48"/>
      <c r="HJ64" s="48"/>
      <c r="HK64" s="48"/>
      <c r="HL64" s="48"/>
      <c r="HM64" s="48"/>
      <c r="HN64" s="48"/>
      <c r="HO64" s="48"/>
      <c r="HP64" s="48"/>
      <c r="HQ64" s="48"/>
      <c r="HR64" s="48"/>
      <c r="HS64" s="48"/>
      <c r="HT64" s="48"/>
      <c r="HU64" s="48"/>
      <c r="HV64" s="48"/>
      <c r="HW64" s="48"/>
      <c r="HX64" s="48"/>
      <c r="HY64" s="48"/>
      <c r="HZ64" s="48"/>
      <c r="IA64" s="48"/>
      <c r="IB64" s="48"/>
      <c r="IC64" s="48"/>
      <c r="ID64" s="48"/>
      <c r="IE64" s="48"/>
      <c r="IF64" s="48"/>
      <c r="IG64" s="48"/>
      <c r="IH64" s="48"/>
      <c r="II64" s="48"/>
      <c r="IJ64" s="48"/>
      <c r="IK64" s="48"/>
      <c r="IL64" s="48"/>
      <c r="IM64" s="48"/>
      <c r="IN64" s="48"/>
      <c r="IO64" s="48"/>
      <c r="IP64" s="48"/>
      <c r="IQ64" s="48"/>
      <c r="IR64" s="48"/>
      <c r="IS64" s="48"/>
      <c r="IT64" s="48"/>
      <c r="IU64" s="48"/>
      <c r="IV64" s="48"/>
      <c r="IW64" s="48"/>
      <c r="IX64" s="48"/>
      <c r="IY64" s="48"/>
      <c r="IZ64" s="48"/>
      <c r="JA64" s="48"/>
      <c r="JB64" s="48"/>
      <c r="JC64" s="48"/>
      <c r="JD64" s="48"/>
      <c r="JE64" s="48"/>
      <c r="JF64" s="48"/>
      <c r="JG64" s="48"/>
      <c r="JH64" s="48"/>
      <c r="JI64" s="48"/>
      <c r="JJ64" s="48"/>
      <c r="JK64" s="48"/>
      <c r="JL64" s="48"/>
      <c r="JM64" s="48"/>
      <c r="JN64" s="48"/>
      <c r="JO64" s="48"/>
      <c r="JP64" s="48"/>
      <c r="JQ64" s="48"/>
      <c r="JR64" s="48"/>
      <c r="JS64" s="48"/>
      <c r="JT64" s="48"/>
      <c r="JU64" s="48"/>
      <c r="JV64" s="48"/>
      <c r="JW64" s="48"/>
      <c r="JX64" s="48"/>
      <c r="JY64" s="48"/>
      <c r="JZ64" s="48"/>
      <c r="KA64" s="48"/>
      <c r="KB64" s="48"/>
      <c r="KC64" s="48"/>
      <c r="KD64" s="48"/>
      <c r="KE64" s="48"/>
      <c r="KF64" s="48"/>
      <c r="KG64" s="48"/>
      <c r="KH64" s="48"/>
      <c r="KI64" s="48"/>
      <c r="KJ64" s="48"/>
      <c r="KK64" s="48"/>
      <c r="KL64" s="48"/>
      <c r="KM64" s="48"/>
      <c r="KN64" s="48"/>
      <c r="KO64" s="48"/>
      <c r="KP64" s="48"/>
      <c r="KQ64" s="48"/>
      <c r="KR64" s="48"/>
      <c r="KS64" s="48"/>
      <c r="KT64" s="48"/>
      <c r="KU64" s="48"/>
      <c r="KV64" s="48"/>
      <c r="KW64" s="48"/>
      <c r="KX64" s="48"/>
      <c r="KY64" s="48"/>
      <c r="KZ64" s="48"/>
      <c r="LA64" s="48"/>
      <c r="LB64" s="48"/>
      <c r="LC64" s="48"/>
      <c r="LD64" s="48"/>
      <c r="LE64" s="48"/>
      <c r="LF64" s="48"/>
      <c r="LG64" s="48"/>
      <c r="LH64" s="48"/>
      <c r="LI64" s="48"/>
      <c r="LJ64" s="48"/>
      <c r="LK64" s="48"/>
      <c r="LL64" s="48"/>
      <c r="LM64" s="48"/>
      <c r="LN64" s="48"/>
      <c r="LO64" s="48"/>
      <c r="LP64" s="48"/>
      <c r="LQ64" s="48"/>
      <c r="LR64" s="48"/>
      <c r="LS64" s="48"/>
      <c r="LT64" s="48"/>
      <c r="LU64" s="48"/>
      <c r="LV64" s="48"/>
      <c r="LW64" s="48"/>
      <c r="LX64" s="48"/>
      <c r="LY64" s="48"/>
      <c r="LZ64" s="48"/>
      <c r="MA64" s="48"/>
      <c r="MB64" s="48"/>
      <c r="MC64" s="48"/>
      <c r="MD64" s="48"/>
      <c r="ME64" s="48"/>
      <c r="MF64" s="48"/>
      <c r="MG64" s="48"/>
      <c r="MH64" s="48"/>
      <c r="MI64" s="48"/>
      <c r="MJ64" s="48"/>
      <c r="MK64" s="48"/>
      <c r="ML64" s="48"/>
      <c r="MM64" s="48"/>
      <c r="MN64" s="48"/>
      <c r="MO64" s="48"/>
      <c r="MP64" s="48"/>
      <c r="MQ64" s="48"/>
      <c r="MR64" s="48"/>
      <c r="MS64" s="48"/>
      <c r="MT64" s="48"/>
      <c r="MU64" s="48"/>
      <c r="MV64" s="48"/>
      <c r="MW64" s="48"/>
      <c r="MX64" s="48"/>
      <c r="MY64" s="48"/>
      <c r="MZ64" s="48"/>
      <c r="NA64" s="48"/>
      <c r="NB64" s="48"/>
      <c r="NC64" s="48"/>
      <c r="ND64" s="48"/>
      <c r="NE64" s="48"/>
      <c r="NF64" s="48"/>
      <c r="NG64" s="48"/>
      <c r="NH64" s="48"/>
      <c r="NI64" s="48"/>
      <c r="NJ64" s="48"/>
      <c r="NK64" s="48"/>
      <c r="NL64" s="48"/>
      <c r="NM64" s="48"/>
      <c r="NN64" s="48"/>
      <c r="NO64" s="48"/>
      <c r="NP64" s="48"/>
      <c r="NQ64" s="48"/>
      <c r="NR64" s="48"/>
      <c r="NS64" s="48"/>
      <c r="NT64" s="48"/>
      <c r="NU64" s="48"/>
      <c r="NV64" s="48"/>
      <c r="NW64" s="48"/>
      <c r="NX64" s="48"/>
      <c r="NY64" s="48"/>
      <c r="NZ64" s="48"/>
      <c r="OA64" s="48"/>
      <c r="OB64" s="48"/>
      <c r="OC64" s="48"/>
      <c r="OD64" s="48"/>
      <c r="OE64" s="48"/>
      <c r="OF64" s="48"/>
      <c r="OG64" s="48"/>
      <c r="OH64" s="48"/>
      <c r="OI64" s="48"/>
      <c r="OJ64" s="48"/>
      <c r="OK64" s="48"/>
      <c r="OL64" s="48"/>
      <c r="OM64" s="48"/>
      <c r="ON64" s="48"/>
      <c r="OO64" s="48"/>
      <c r="OP64" s="48"/>
      <c r="OQ64" s="48"/>
      <c r="OR64" s="48"/>
      <c r="OS64" s="48"/>
      <c r="OT64" s="48"/>
      <c r="OU64" s="48"/>
      <c r="OV64" s="48"/>
      <c r="OW64" s="48"/>
      <c r="OX64" s="48"/>
      <c r="OY64" s="48"/>
      <c r="OZ64" s="48"/>
      <c r="PA64" s="48"/>
      <c r="PB64" s="48"/>
      <c r="PC64" s="48"/>
      <c r="PD64" s="48"/>
      <c r="PE64" s="48"/>
      <c r="PF64" s="48"/>
      <c r="PG64" s="48"/>
      <c r="PH64" s="48"/>
      <c r="PI64" s="48"/>
      <c r="PJ64" s="48"/>
      <c r="PK64" s="48"/>
      <c r="PL64" s="48"/>
      <c r="PM64" s="48"/>
      <c r="PN64" s="48"/>
      <c r="PO64" s="48"/>
      <c r="PP64" s="48"/>
      <c r="PQ64" s="48"/>
      <c r="PR64" s="48"/>
      <c r="PS64" s="48"/>
      <c r="PT64" s="48"/>
      <c r="PU64" s="48"/>
      <c r="PV64" s="48"/>
      <c r="PW64" s="48"/>
      <c r="PX64" s="48"/>
      <c r="PY64" s="48"/>
      <c r="PZ64" s="48"/>
      <c r="QA64" s="48"/>
      <c r="QB64" s="48"/>
      <c r="QC64" s="48"/>
      <c r="QD64" s="48"/>
      <c r="QE64" s="48"/>
      <c r="QF64" s="48"/>
      <c r="QG64" s="48"/>
      <c r="QH64" s="48"/>
      <c r="QI64" s="48"/>
      <c r="QJ64" s="48"/>
      <c r="QK64" s="48"/>
      <c r="QL64" s="48"/>
      <c r="QM64" s="48"/>
      <c r="QN64" s="48"/>
      <c r="QO64" s="48"/>
      <c r="QP64" s="48"/>
      <c r="QQ64" s="48"/>
      <c r="QR64" s="48"/>
      <c r="QS64" s="48"/>
      <c r="QT64" s="48"/>
      <c r="QU64" s="48"/>
      <c r="QV64" s="48"/>
      <c r="QW64" s="48"/>
      <c r="QX64" s="48"/>
      <c r="QY64" s="48"/>
      <c r="QZ64" s="48"/>
      <c r="RA64" s="48"/>
      <c r="RB64" s="48"/>
      <c r="RC64" s="48"/>
      <c r="RD64" s="48"/>
      <c r="RE64" s="48"/>
      <c r="RF64" s="48"/>
      <c r="RG64" s="48"/>
      <c r="RH64" s="48"/>
      <c r="RI64" s="48"/>
      <c r="RJ64" s="48"/>
      <c r="RK64" s="48"/>
      <c r="RL64" s="48"/>
      <c r="RM64" s="48"/>
      <c r="RN64" s="48"/>
      <c r="RO64" s="48"/>
      <c r="RP64" s="48"/>
      <c r="RQ64" s="48"/>
      <c r="RR64" s="48"/>
      <c r="RS64" s="48"/>
      <c r="RT64" s="48"/>
      <c r="RU64" s="48"/>
      <c r="RV64" s="48"/>
      <c r="RW64" s="48"/>
      <c r="RX64" s="48"/>
      <c r="RY64" s="48"/>
      <c r="RZ64" s="48"/>
      <c r="SA64" s="48"/>
      <c r="SB64" s="48"/>
      <c r="SC64" s="48"/>
      <c r="SD64" s="48"/>
      <c r="SE64" s="48"/>
      <c r="SF64" s="48"/>
      <c r="SG64" s="48"/>
      <c r="SH64" s="48"/>
      <c r="SI64" s="48"/>
      <c r="SJ64" s="48"/>
      <c r="SK64" s="48"/>
      <c r="SL64" s="48"/>
      <c r="SM64" s="48"/>
      <c r="SN64" s="48"/>
      <c r="SO64" s="48"/>
      <c r="SP64" s="48"/>
      <c r="SQ64" s="48"/>
      <c r="SR64" s="48"/>
      <c r="SS64" s="48"/>
      <c r="ST64" s="48"/>
      <c r="SU64" s="48"/>
      <c r="SV64" s="48"/>
      <c r="SW64" s="48"/>
      <c r="SX64" s="48"/>
      <c r="SY64" s="48"/>
      <c r="SZ64" s="48"/>
      <c r="TA64" s="48"/>
      <c r="TB64" s="48"/>
      <c r="TC64" s="48"/>
      <c r="TD64" s="48"/>
      <c r="TE64" s="48"/>
      <c r="TF64" s="48"/>
      <c r="TG64" s="48"/>
      <c r="TH64" s="48"/>
      <c r="TI64" s="48"/>
      <c r="TJ64" s="48"/>
      <c r="TK64" s="48"/>
      <c r="TL64" s="48"/>
      <c r="TM64" s="48"/>
      <c r="TN64" s="48"/>
      <c r="TO64" s="48"/>
      <c r="TP64" s="48"/>
      <c r="TQ64" s="48"/>
      <c r="TR64" s="48"/>
      <c r="TS64" s="48"/>
      <c r="TT64" s="48"/>
      <c r="TU64" s="48"/>
      <c r="TV64" s="48"/>
      <c r="TW64" s="48"/>
      <c r="TX64" s="48"/>
      <c r="TY64" s="48"/>
      <c r="TZ64" s="48"/>
      <c r="UA64" s="48"/>
      <c r="UB64" s="48"/>
      <c r="UC64" s="48"/>
      <c r="UD64" s="48"/>
      <c r="UE64" s="48"/>
      <c r="UF64" s="48"/>
      <c r="UG64" s="48"/>
      <c r="UH64" s="48"/>
      <c r="UI64" s="48"/>
      <c r="UJ64" s="48"/>
      <c r="UK64" s="48"/>
      <c r="UL64" s="48"/>
      <c r="UM64" s="48"/>
      <c r="UN64" s="48"/>
      <c r="UO64" s="48"/>
      <c r="UP64" s="48"/>
      <c r="UQ64" s="48"/>
      <c r="UR64" s="48"/>
      <c r="US64" s="48"/>
      <c r="UT64" s="48"/>
      <c r="UU64" s="48"/>
      <c r="UV64" s="48"/>
      <c r="UW64" s="48"/>
      <c r="UX64" s="48"/>
      <c r="UY64" s="48"/>
      <c r="UZ64" s="48"/>
      <c r="VA64" s="48"/>
      <c r="VB64" s="48"/>
      <c r="VC64" s="48"/>
      <c r="VD64" s="48"/>
      <c r="VE64" s="48"/>
      <c r="VF64" s="48"/>
      <c r="VG64" s="48"/>
      <c r="VH64" s="48"/>
      <c r="VI64" s="48"/>
      <c r="VJ64" s="48"/>
      <c r="VK64" s="48"/>
      <c r="VL64" s="48"/>
      <c r="VM64" s="48"/>
      <c r="VN64" s="48"/>
      <c r="VO64" s="48"/>
      <c r="VP64" s="48"/>
      <c r="VQ64" s="48"/>
      <c r="VR64" s="48"/>
      <c r="VS64" s="48"/>
      <c r="VT64" s="48"/>
      <c r="VU64" s="48"/>
      <c r="VV64" s="48"/>
      <c r="VW64" s="48"/>
      <c r="VX64" s="48"/>
      <c r="VY64" s="48"/>
      <c r="VZ64" s="48"/>
      <c r="WA64" s="48"/>
      <c r="WB64" s="48"/>
      <c r="WC64" s="48"/>
      <c r="WD64" s="48"/>
      <c r="WE64" s="48"/>
      <c r="WF64" s="48"/>
      <c r="WG64" s="48"/>
      <c r="WH64" s="48"/>
      <c r="WI64" s="48"/>
      <c r="WJ64" s="48"/>
      <c r="WK64" s="48"/>
      <c r="WL64" s="48"/>
      <c r="WM64" s="48"/>
      <c r="WN64" s="48"/>
      <c r="WO64" s="48"/>
      <c r="WP64" s="48"/>
      <c r="WQ64" s="48"/>
      <c r="WR64" s="48"/>
      <c r="WS64" s="48"/>
      <c r="WT64" s="48"/>
      <c r="WU64" s="48"/>
      <c r="WV64" s="48"/>
      <c r="WW64" s="48"/>
      <c r="WX64" s="48"/>
      <c r="WY64" s="48"/>
      <c r="WZ64" s="48"/>
      <c r="XA64" s="48"/>
      <c r="XB64" s="48"/>
      <c r="XC64" s="48"/>
      <c r="XD64" s="48"/>
      <c r="XE64" s="48"/>
      <c r="XF64" s="48"/>
      <c r="XG64" s="48"/>
      <c r="XH64" s="48"/>
      <c r="XI64" s="48"/>
      <c r="XJ64" s="48"/>
      <c r="XK64" s="48"/>
      <c r="XL64" s="48"/>
      <c r="XM64" s="48"/>
      <c r="XN64" s="48"/>
      <c r="XO64" s="48"/>
      <c r="XP64" s="48"/>
      <c r="XQ64" s="48"/>
      <c r="XR64" s="48"/>
      <c r="XS64" s="48"/>
      <c r="XT64" s="48"/>
      <c r="XU64" s="48"/>
      <c r="XV64" s="48"/>
      <c r="XW64" s="48"/>
      <c r="XX64" s="48"/>
      <c r="XY64" s="48"/>
      <c r="XZ64" s="48"/>
      <c r="YA64" s="48"/>
      <c r="YB64" s="48"/>
      <c r="YC64" s="48"/>
      <c r="YD64" s="48"/>
      <c r="YE64" s="48"/>
      <c r="YF64" s="48"/>
      <c r="YG64" s="48"/>
      <c r="YH64" s="48"/>
      <c r="YI64" s="48"/>
      <c r="YJ64" s="48"/>
      <c r="YK64" s="48"/>
      <c r="YL64" s="48"/>
      <c r="YM64" s="48"/>
      <c r="YN64" s="48"/>
      <c r="YO64" s="48"/>
      <c r="YP64" s="48"/>
      <c r="YQ64" s="48"/>
      <c r="YR64" s="48"/>
      <c r="YS64" s="48"/>
      <c r="YT64" s="48"/>
      <c r="YU64" s="48"/>
      <c r="YV64" s="48"/>
      <c r="YW64" s="48"/>
      <c r="YX64" s="48"/>
      <c r="YY64" s="48"/>
      <c r="YZ64" s="48"/>
      <c r="ZA64" s="48"/>
      <c r="ZB64" s="48"/>
      <c r="ZC64" s="48"/>
      <c r="ZD64" s="48"/>
      <c r="ZE64" s="48"/>
      <c r="ZF64" s="48"/>
      <c r="ZG64" s="48"/>
      <c r="ZH64" s="48"/>
      <c r="ZI64" s="48"/>
      <c r="ZJ64" s="48"/>
      <c r="ZK64" s="48"/>
      <c r="ZL64" s="48"/>
      <c r="ZM64" s="48"/>
      <c r="ZN64" s="48"/>
      <c r="ZO64" s="48"/>
      <c r="ZP64" s="48"/>
      <c r="ZQ64" s="48"/>
      <c r="ZR64" s="48"/>
      <c r="ZS64" s="48"/>
      <c r="ZT64" s="48"/>
      <c r="ZU64" s="48"/>
      <c r="ZV64" s="48"/>
      <c r="ZW64" s="48"/>
      <c r="ZX64" s="48"/>
      <c r="ZY64" s="48"/>
      <c r="ZZ64" s="48"/>
      <c r="AAA64" s="48"/>
      <c r="AAB64" s="48"/>
      <c r="AAC64" s="48"/>
      <c r="AAD64" s="48"/>
      <c r="AAE64" s="48"/>
      <c r="AAF64" s="48"/>
      <c r="AAG64" s="48"/>
      <c r="AAH64" s="48"/>
      <c r="AAI64" s="48"/>
      <c r="AAJ64" s="48"/>
      <c r="AAK64" s="48"/>
      <c r="AAL64" s="48"/>
      <c r="AAM64" s="48"/>
      <c r="AAN64" s="48"/>
      <c r="AAO64" s="48"/>
      <c r="AAP64" s="48"/>
      <c r="AAQ64" s="48"/>
      <c r="AAR64" s="48"/>
      <c r="AAS64" s="48"/>
      <c r="AAT64" s="48"/>
      <c r="AAU64" s="48"/>
      <c r="AAV64" s="48"/>
      <c r="AAW64" s="48"/>
      <c r="AAX64" s="48"/>
      <c r="AAY64" s="48"/>
      <c r="AAZ64" s="48"/>
      <c r="ABA64" s="48"/>
      <c r="ABB64" s="48"/>
      <c r="ABC64" s="48"/>
      <c r="ABD64" s="48"/>
      <c r="ABE64" s="48"/>
      <c r="ABF64" s="48"/>
      <c r="ABG64" s="48"/>
      <c r="ABH64" s="48"/>
      <c r="ABI64" s="48"/>
      <c r="ABJ64" s="48"/>
      <c r="ABK64" s="48"/>
      <c r="ABL64" s="48"/>
      <c r="ABM64" s="48"/>
      <c r="ABN64" s="48"/>
      <c r="ABO64" s="48"/>
      <c r="ABP64" s="48"/>
      <c r="ABQ64" s="48"/>
      <c r="ABR64" s="48"/>
      <c r="ABS64" s="48"/>
      <c r="ABT64" s="48"/>
      <c r="ABU64" s="48"/>
      <c r="ABV64" s="48"/>
      <c r="ABW64" s="48"/>
      <c r="ABX64" s="48"/>
      <c r="ABY64" s="48"/>
      <c r="ABZ64" s="48"/>
      <c r="ACA64" s="48"/>
      <c r="ACB64" s="48"/>
    </row>
    <row r="65" spans="1:756" ht="15.6" customHeight="1">
      <c r="A65" s="675" t="s">
        <v>10650</v>
      </c>
      <c r="B65" s="749" t="s">
        <v>421</v>
      </c>
      <c r="C65" s="520">
        <v>760151183</v>
      </c>
      <c r="D65" s="520" t="s">
        <v>8235</v>
      </c>
      <c r="E65" s="1188">
        <v>1</v>
      </c>
      <c r="F65" s="1498"/>
      <c r="G65" s="542">
        <v>179.67000000000002</v>
      </c>
      <c r="H65" s="342">
        <f>IF(G65="","",G65-G65*COMPASS!$U$41)</f>
        <v>179.67000000000002</v>
      </c>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c r="CL65" s="48"/>
      <c r="CM65" s="48"/>
      <c r="CN65" s="48"/>
      <c r="CO65" s="48"/>
      <c r="CP65" s="48"/>
      <c r="CQ65" s="48"/>
      <c r="CR65" s="48"/>
      <c r="CS65" s="48"/>
      <c r="CT65" s="48"/>
      <c r="CU65" s="48"/>
      <c r="CV65" s="48"/>
      <c r="CW65" s="48"/>
      <c r="CX65" s="48"/>
      <c r="CY65" s="48"/>
      <c r="CZ65" s="48"/>
      <c r="DA65" s="48"/>
      <c r="DB65" s="48"/>
      <c r="DC65" s="48"/>
      <c r="DD65" s="48"/>
      <c r="DE65" s="48"/>
      <c r="DF65" s="48"/>
      <c r="DG65" s="48"/>
      <c r="DH65" s="48"/>
      <c r="DI65" s="48"/>
      <c r="DJ65" s="48"/>
      <c r="DK65" s="48"/>
      <c r="DL65" s="48"/>
      <c r="DM65" s="48"/>
      <c r="DN65" s="48"/>
      <c r="DO65" s="48"/>
      <c r="DP65" s="48"/>
      <c r="DQ65" s="48"/>
      <c r="DR65" s="48"/>
      <c r="DS65" s="48"/>
      <c r="DT65" s="48"/>
      <c r="DU65" s="48"/>
      <c r="DV65" s="48"/>
      <c r="DW65" s="48"/>
      <c r="DX65" s="48"/>
      <c r="DY65" s="48"/>
      <c r="DZ65" s="48"/>
      <c r="EA65" s="48"/>
      <c r="EB65" s="48"/>
      <c r="EC65" s="48"/>
      <c r="ED65" s="48"/>
      <c r="EE65" s="48"/>
      <c r="EF65" s="48"/>
      <c r="EG65" s="48"/>
      <c r="EH65" s="48"/>
      <c r="EI65" s="48"/>
      <c r="EJ65" s="48"/>
      <c r="EK65" s="48"/>
      <c r="EL65" s="48"/>
      <c r="EM65" s="48"/>
      <c r="EN65" s="48"/>
      <c r="EO65" s="48"/>
      <c r="EP65" s="48"/>
      <c r="EQ65" s="48"/>
      <c r="ER65" s="48"/>
      <c r="ES65" s="48"/>
      <c r="ET65" s="48"/>
      <c r="EU65" s="48"/>
      <c r="EV65" s="48"/>
      <c r="EW65" s="48"/>
      <c r="EX65" s="48"/>
      <c r="EY65" s="48"/>
      <c r="EZ65" s="48"/>
      <c r="FA65" s="48"/>
      <c r="FB65" s="48"/>
      <c r="FC65" s="48"/>
      <c r="FD65" s="48"/>
      <c r="FE65" s="48"/>
      <c r="FF65" s="48"/>
      <c r="FG65" s="48"/>
      <c r="FH65" s="48"/>
      <c r="FI65" s="48"/>
      <c r="FJ65" s="48"/>
      <c r="FK65" s="48"/>
      <c r="FL65" s="48"/>
      <c r="FM65" s="48"/>
      <c r="FN65" s="48"/>
      <c r="FO65" s="48"/>
      <c r="FP65" s="48"/>
      <c r="FQ65" s="48"/>
      <c r="FR65" s="48"/>
      <c r="FS65" s="48"/>
      <c r="FT65" s="48"/>
      <c r="FU65" s="48"/>
      <c r="FV65" s="48"/>
      <c r="FW65" s="48"/>
      <c r="FX65" s="48"/>
      <c r="FY65" s="48"/>
      <c r="FZ65" s="48"/>
      <c r="GA65" s="48"/>
      <c r="GB65" s="48"/>
      <c r="GC65" s="48"/>
      <c r="GD65" s="48"/>
      <c r="GE65" s="48"/>
      <c r="GF65" s="48"/>
      <c r="GG65" s="48"/>
      <c r="GH65" s="48"/>
      <c r="GI65" s="48"/>
      <c r="GJ65" s="48"/>
      <c r="GK65" s="48"/>
      <c r="GL65" s="48"/>
      <c r="GM65" s="48"/>
      <c r="GN65" s="48"/>
      <c r="GO65" s="48"/>
      <c r="GP65" s="48"/>
      <c r="GQ65" s="48"/>
      <c r="GR65" s="48"/>
      <c r="GS65" s="48"/>
      <c r="GT65" s="48"/>
      <c r="GU65" s="48"/>
      <c r="GV65" s="48"/>
      <c r="GW65" s="48"/>
      <c r="GX65" s="48"/>
      <c r="GY65" s="48"/>
      <c r="GZ65" s="48"/>
      <c r="HA65" s="48"/>
      <c r="HB65" s="48"/>
      <c r="HC65" s="48"/>
      <c r="HD65" s="48"/>
      <c r="HE65" s="48"/>
      <c r="HF65" s="48"/>
      <c r="HG65" s="48"/>
      <c r="HH65" s="48"/>
      <c r="HI65" s="48"/>
      <c r="HJ65" s="48"/>
      <c r="HK65" s="48"/>
      <c r="HL65" s="48"/>
      <c r="HM65" s="48"/>
      <c r="HN65" s="48"/>
      <c r="HO65" s="48"/>
      <c r="HP65" s="48"/>
      <c r="HQ65" s="48"/>
      <c r="HR65" s="48"/>
      <c r="HS65" s="48"/>
      <c r="HT65" s="48"/>
      <c r="HU65" s="48"/>
      <c r="HV65" s="48"/>
      <c r="HW65" s="48"/>
      <c r="HX65" s="48"/>
      <c r="HY65" s="48"/>
      <c r="HZ65" s="48"/>
      <c r="IA65" s="48"/>
      <c r="IB65" s="48"/>
      <c r="IC65" s="48"/>
      <c r="ID65" s="48"/>
      <c r="IE65" s="48"/>
      <c r="IF65" s="48"/>
      <c r="IG65" s="48"/>
      <c r="IH65" s="48"/>
      <c r="II65" s="48"/>
      <c r="IJ65" s="48"/>
      <c r="IK65" s="48"/>
      <c r="IL65" s="48"/>
      <c r="IM65" s="48"/>
      <c r="IN65" s="48"/>
      <c r="IO65" s="48"/>
      <c r="IP65" s="48"/>
      <c r="IQ65" s="48"/>
      <c r="IR65" s="48"/>
      <c r="IS65" s="48"/>
      <c r="IT65" s="48"/>
      <c r="IU65" s="48"/>
      <c r="IV65" s="48"/>
      <c r="IW65" s="48"/>
      <c r="IX65" s="48"/>
      <c r="IY65" s="48"/>
      <c r="IZ65" s="48"/>
      <c r="JA65" s="48"/>
      <c r="JB65" s="48"/>
      <c r="JC65" s="48"/>
      <c r="JD65" s="48"/>
      <c r="JE65" s="48"/>
      <c r="JF65" s="48"/>
      <c r="JG65" s="48"/>
      <c r="JH65" s="48"/>
      <c r="JI65" s="48"/>
      <c r="JJ65" s="48"/>
      <c r="JK65" s="48"/>
      <c r="JL65" s="48"/>
      <c r="JM65" s="48"/>
      <c r="JN65" s="48"/>
      <c r="JO65" s="48"/>
      <c r="JP65" s="48"/>
      <c r="JQ65" s="48"/>
      <c r="JR65" s="48"/>
      <c r="JS65" s="48"/>
      <c r="JT65" s="48"/>
      <c r="JU65" s="48"/>
      <c r="JV65" s="48"/>
      <c r="JW65" s="48"/>
      <c r="JX65" s="48"/>
      <c r="JY65" s="48"/>
      <c r="JZ65" s="48"/>
      <c r="KA65" s="48"/>
      <c r="KB65" s="48"/>
      <c r="KC65" s="48"/>
      <c r="KD65" s="48"/>
      <c r="KE65" s="48"/>
      <c r="KF65" s="48"/>
      <c r="KG65" s="48"/>
      <c r="KH65" s="48"/>
      <c r="KI65" s="48"/>
      <c r="KJ65" s="48"/>
      <c r="KK65" s="48"/>
      <c r="KL65" s="48"/>
      <c r="KM65" s="48"/>
      <c r="KN65" s="48"/>
      <c r="KO65" s="48"/>
      <c r="KP65" s="48"/>
      <c r="KQ65" s="48"/>
      <c r="KR65" s="48"/>
      <c r="KS65" s="48"/>
      <c r="KT65" s="48"/>
      <c r="KU65" s="48"/>
      <c r="KV65" s="48"/>
      <c r="KW65" s="48"/>
      <c r="KX65" s="48"/>
      <c r="KY65" s="48"/>
      <c r="KZ65" s="48"/>
      <c r="LA65" s="48"/>
      <c r="LB65" s="48"/>
      <c r="LC65" s="48"/>
      <c r="LD65" s="48"/>
      <c r="LE65" s="48"/>
      <c r="LF65" s="48"/>
      <c r="LG65" s="48"/>
      <c r="LH65" s="48"/>
      <c r="LI65" s="48"/>
      <c r="LJ65" s="48"/>
      <c r="LK65" s="48"/>
      <c r="LL65" s="48"/>
      <c r="LM65" s="48"/>
      <c r="LN65" s="48"/>
      <c r="LO65" s="48"/>
      <c r="LP65" s="48"/>
      <c r="LQ65" s="48"/>
      <c r="LR65" s="48"/>
      <c r="LS65" s="48"/>
      <c r="LT65" s="48"/>
      <c r="LU65" s="48"/>
      <c r="LV65" s="48"/>
      <c r="LW65" s="48"/>
      <c r="LX65" s="48"/>
      <c r="LY65" s="48"/>
      <c r="LZ65" s="48"/>
      <c r="MA65" s="48"/>
      <c r="MB65" s="48"/>
      <c r="MC65" s="48"/>
      <c r="MD65" s="48"/>
      <c r="ME65" s="48"/>
      <c r="MF65" s="48"/>
      <c r="MG65" s="48"/>
      <c r="MH65" s="48"/>
      <c r="MI65" s="48"/>
      <c r="MJ65" s="48"/>
      <c r="MK65" s="48"/>
      <c r="ML65" s="48"/>
      <c r="MM65" s="48"/>
      <c r="MN65" s="48"/>
      <c r="MO65" s="48"/>
      <c r="MP65" s="48"/>
      <c r="MQ65" s="48"/>
      <c r="MR65" s="48"/>
      <c r="MS65" s="48"/>
      <c r="MT65" s="48"/>
      <c r="MU65" s="48"/>
      <c r="MV65" s="48"/>
      <c r="MW65" s="48"/>
      <c r="MX65" s="48"/>
      <c r="MY65" s="48"/>
      <c r="MZ65" s="48"/>
      <c r="NA65" s="48"/>
      <c r="NB65" s="48"/>
      <c r="NC65" s="48"/>
      <c r="ND65" s="48"/>
      <c r="NE65" s="48"/>
      <c r="NF65" s="48"/>
      <c r="NG65" s="48"/>
      <c r="NH65" s="48"/>
      <c r="NI65" s="48"/>
      <c r="NJ65" s="48"/>
      <c r="NK65" s="48"/>
      <c r="NL65" s="48"/>
      <c r="NM65" s="48"/>
      <c r="NN65" s="48"/>
      <c r="NO65" s="48"/>
      <c r="NP65" s="48"/>
      <c r="NQ65" s="48"/>
      <c r="NR65" s="48"/>
      <c r="NS65" s="48"/>
      <c r="NT65" s="48"/>
      <c r="NU65" s="48"/>
      <c r="NV65" s="48"/>
      <c r="NW65" s="48"/>
      <c r="NX65" s="48"/>
      <c r="NY65" s="48"/>
      <c r="NZ65" s="48"/>
      <c r="OA65" s="48"/>
      <c r="OB65" s="48"/>
      <c r="OC65" s="48"/>
      <c r="OD65" s="48"/>
      <c r="OE65" s="48"/>
      <c r="OF65" s="48"/>
      <c r="OG65" s="48"/>
      <c r="OH65" s="48"/>
      <c r="OI65" s="48"/>
      <c r="OJ65" s="48"/>
      <c r="OK65" s="48"/>
      <c r="OL65" s="48"/>
      <c r="OM65" s="48"/>
      <c r="ON65" s="48"/>
      <c r="OO65" s="48"/>
      <c r="OP65" s="48"/>
      <c r="OQ65" s="48"/>
      <c r="OR65" s="48"/>
      <c r="OS65" s="48"/>
      <c r="OT65" s="48"/>
      <c r="OU65" s="48"/>
      <c r="OV65" s="48"/>
      <c r="OW65" s="48"/>
      <c r="OX65" s="48"/>
      <c r="OY65" s="48"/>
      <c r="OZ65" s="48"/>
      <c r="PA65" s="48"/>
      <c r="PB65" s="48"/>
      <c r="PC65" s="48"/>
      <c r="PD65" s="48"/>
      <c r="PE65" s="48"/>
      <c r="PF65" s="48"/>
      <c r="PG65" s="48"/>
      <c r="PH65" s="48"/>
      <c r="PI65" s="48"/>
      <c r="PJ65" s="48"/>
      <c r="PK65" s="48"/>
      <c r="PL65" s="48"/>
      <c r="PM65" s="48"/>
      <c r="PN65" s="48"/>
      <c r="PO65" s="48"/>
      <c r="PP65" s="48"/>
      <c r="PQ65" s="48"/>
      <c r="PR65" s="48"/>
      <c r="PS65" s="48"/>
      <c r="PT65" s="48"/>
      <c r="PU65" s="48"/>
      <c r="PV65" s="48"/>
      <c r="PW65" s="48"/>
      <c r="PX65" s="48"/>
      <c r="PY65" s="48"/>
      <c r="PZ65" s="48"/>
      <c r="QA65" s="48"/>
      <c r="QB65" s="48"/>
      <c r="QC65" s="48"/>
      <c r="QD65" s="48"/>
      <c r="QE65" s="48"/>
      <c r="QF65" s="48"/>
      <c r="QG65" s="48"/>
      <c r="QH65" s="48"/>
      <c r="QI65" s="48"/>
      <c r="QJ65" s="48"/>
      <c r="QK65" s="48"/>
      <c r="QL65" s="48"/>
      <c r="QM65" s="48"/>
      <c r="QN65" s="48"/>
      <c r="QO65" s="48"/>
      <c r="QP65" s="48"/>
      <c r="QQ65" s="48"/>
      <c r="QR65" s="48"/>
      <c r="QS65" s="48"/>
      <c r="QT65" s="48"/>
      <c r="QU65" s="48"/>
      <c r="QV65" s="48"/>
      <c r="QW65" s="48"/>
      <c r="QX65" s="48"/>
      <c r="QY65" s="48"/>
      <c r="QZ65" s="48"/>
      <c r="RA65" s="48"/>
      <c r="RB65" s="48"/>
      <c r="RC65" s="48"/>
      <c r="RD65" s="48"/>
      <c r="RE65" s="48"/>
      <c r="RF65" s="48"/>
      <c r="RG65" s="48"/>
      <c r="RH65" s="48"/>
      <c r="RI65" s="48"/>
      <c r="RJ65" s="48"/>
      <c r="RK65" s="48"/>
      <c r="RL65" s="48"/>
      <c r="RM65" s="48"/>
      <c r="RN65" s="48"/>
      <c r="RO65" s="48"/>
      <c r="RP65" s="48"/>
      <c r="RQ65" s="48"/>
      <c r="RR65" s="48"/>
      <c r="RS65" s="48"/>
      <c r="RT65" s="48"/>
      <c r="RU65" s="48"/>
      <c r="RV65" s="48"/>
      <c r="RW65" s="48"/>
      <c r="RX65" s="48"/>
      <c r="RY65" s="48"/>
      <c r="RZ65" s="48"/>
      <c r="SA65" s="48"/>
      <c r="SB65" s="48"/>
      <c r="SC65" s="48"/>
      <c r="SD65" s="48"/>
      <c r="SE65" s="48"/>
      <c r="SF65" s="48"/>
      <c r="SG65" s="48"/>
      <c r="SH65" s="48"/>
      <c r="SI65" s="48"/>
      <c r="SJ65" s="48"/>
      <c r="SK65" s="48"/>
      <c r="SL65" s="48"/>
      <c r="SM65" s="48"/>
      <c r="SN65" s="48"/>
      <c r="SO65" s="48"/>
      <c r="SP65" s="48"/>
      <c r="SQ65" s="48"/>
      <c r="SR65" s="48"/>
      <c r="SS65" s="48"/>
      <c r="ST65" s="48"/>
      <c r="SU65" s="48"/>
      <c r="SV65" s="48"/>
      <c r="SW65" s="48"/>
      <c r="SX65" s="48"/>
      <c r="SY65" s="48"/>
      <c r="SZ65" s="48"/>
      <c r="TA65" s="48"/>
      <c r="TB65" s="48"/>
      <c r="TC65" s="48"/>
      <c r="TD65" s="48"/>
      <c r="TE65" s="48"/>
      <c r="TF65" s="48"/>
      <c r="TG65" s="48"/>
      <c r="TH65" s="48"/>
      <c r="TI65" s="48"/>
      <c r="TJ65" s="48"/>
      <c r="TK65" s="48"/>
      <c r="TL65" s="48"/>
      <c r="TM65" s="48"/>
      <c r="TN65" s="48"/>
      <c r="TO65" s="48"/>
      <c r="TP65" s="48"/>
      <c r="TQ65" s="48"/>
      <c r="TR65" s="48"/>
      <c r="TS65" s="48"/>
      <c r="TT65" s="48"/>
      <c r="TU65" s="48"/>
      <c r="TV65" s="48"/>
      <c r="TW65" s="48"/>
      <c r="TX65" s="48"/>
      <c r="TY65" s="48"/>
      <c r="TZ65" s="48"/>
      <c r="UA65" s="48"/>
      <c r="UB65" s="48"/>
      <c r="UC65" s="48"/>
      <c r="UD65" s="48"/>
      <c r="UE65" s="48"/>
      <c r="UF65" s="48"/>
      <c r="UG65" s="48"/>
      <c r="UH65" s="48"/>
      <c r="UI65" s="48"/>
      <c r="UJ65" s="48"/>
      <c r="UK65" s="48"/>
      <c r="UL65" s="48"/>
      <c r="UM65" s="48"/>
      <c r="UN65" s="48"/>
      <c r="UO65" s="48"/>
      <c r="UP65" s="48"/>
      <c r="UQ65" s="48"/>
      <c r="UR65" s="48"/>
      <c r="US65" s="48"/>
      <c r="UT65" s="48"/>
      <c r="UU65" s="48"/>
      <c r="UV65" s="48"/>
      <c r="UW65" s="48"/>
      <c r="UX65" s="48"/>
      <c r="UY65" s="48"/>
      <c r="UZ65" s="48"/>
      <c r="VA65" s="48"/>
      <c r="VB65" s="48"/>
      <c r="VC65" s="48"/>
      <c r="VD65" s="48"/>
      <c r="VE65" s="48"/>
      <c r="VF65" s="48"/>
      <c r="VG65" s="48"/>
      <c r="VH65" s="48"/>
      <c r="VI65" s="48"/>
      <c r="VJ65" s="48"/>
      <c r="VK65" s="48"/>
      <c r="VL65" s="48"/>
      <c r="VM65" s="48"/>
      <c r="VN65" s="48"/>
      <c r="VO65" s="48"/>
      <c r="VP65" s="48"/>
      <c r="VQ65" s="48"/>
      <c r="VR65" s="48"/>
      <c r="VS65" s="48"/>
      <c r="VT65" s="48"/>
      <c r="VU65" s="48"/>
      <c r="VV65" s="48"/>
      <c r="VW65" s="48"/>
      <c r="VX65" s="48"/>
      <c r="VY65" s="48"/>
      <c r="VZ65" s="48"/>
      <c r="WA65" s="48"/>
      <c r="WB65" s="48"/>
      <c r="WC65" s="48"/>
      <c r="WD65" s="48"/>
      <c r="WE65" s="48"/>
      <c r="WF65" s="48"/>
      <c r="WG65" s="48"/>
      <c r="WH65" s="48"/>
      <c r="WI65" s="48"/>
      <c r="WJ65" s="48"/>
      <c r="WK65" s="48"/>
      <c r="WL65" s="48"/>
      <c r="WM65" s="48"/>
      <c r="WN65" s="48"/>
      <c r="WO65" s="48"/>
      <c r="WP65" s="48"/>
      <c r="WQ65" s="48"/>
      <c r="WR65" s="48"/>
      <c r="WS65" s="48"/>
      <c r="WT65" s="48"/>
      <c r="WU65" s="48"/>
      <c r="WV65" s="48"/>
      <c r="WW65" s="48"/>
      <c r="WX65" s="48"/>
      <c r="WY65" s="48"/>
      <c r="WZ65" s="48"/>
      <c r="XA65" s="48"/>
      <c r="XB65" s="48"/>
      <c r="XC65" s="48"/>
      <c r="XD65" s="48"/>
      <c r="XE65" s="48"/>
      <c r="XF65" s="48"/>
      <c r="XG65" s="48"/>
      <c r="XH65" s="48"/>
      <c r="XI65" s="48"/>
      <c r="XJ65" s="48"/>
      <c r="XK65" s="48"/>
      <c r="XL65" s="48"/>
      <c r="XM65" s="48"/>
      <c r="XN65" s="48"/>
      <c r="XO65" s="48"/>
      <c r="XP65" s="48"/>
      <c r="XQ65" s="48"/>
      <c r="XR65" s="48"/>
      <c r="XS65" s="48"/>
      <c r="XT65" s="48"/>
      <c r="XU65" s="48"/>
      <c r="XV65" s="48"/>
      <c r="XW65" s="48"/>
      <c r="XX65" s="48"/>
      <c r="XY65" s="48"/>
      <c r="XZ65" s="48"/>
      <c r="YA65" s="48"/>
      <c r="YB65" s="48"/>
      <c r="YC65" s="48"/>
      <c r="YD65" s="48"/>
      <c r="YE65" s="48"/>
      <c r="YF65" s="48"/>
      <c r="YG65" s="48"/>
      <c r="YH65" s="48"/>
      <c r="YI65" s="48"/>
      <c r="YJ65" s="48"/>
      <c r="YK65" s="48"/>
      <c r="YL65" s="48"/>
      <c r="YM65" s="48"/>
      <c r="YN65" s="48"/>
      <c r="YO65" s="48"/>
      <c r="YP65" s="48"/>
      <c r="YQ65" s="48"/>
      <c r="YR65" s="48"/>
      <c r="YS65" s="48"/>
      <c r="YT65" s="48"/>
      <c r="YU65" s="48"/>
      <c r="YV65" s="48"/>
      <c r="YW65" s="48"/>
      <c r="YX65" s="48"/>
      <c r="YY65" s="48"/>
      <c r="YZ65" s="48"/>
      <c r="ZA65" s="48"/>
      <c r="ZB65" s="48"/>
      <c r="ZC65" s="48"/>
      <c r="ZD65" s="48"/>
      <c r="ZE65" s="48"/>
      <c r="ZF65" s="48"/>
      <c r="ZG65" s="48"/>
      <c r="ZH65" s="48"/>
      <c r="ZI65" s="48"/>
      <c r="ZJ65" s="48"/>
      <c r="ZK65" s="48"/>
      <c r="ZL65" s="48"/>
      <c r="ZM65" s="48"/>
      <c r="ZN65" s="48"/>
      <c r="ZO65" s="48"/>
      <c r="ZP65" s="48"/>
      <c r="ZQ65" s="48"/>
      <c r="ZR65" s="48"/>
      <c r="ZS65" s="48"/>
      <c r="ZT65" s="48"/>
      <c r="ZU65" s="48"/>
      <c r="ZV65" s="48"/>
      <c r="ZW65" s="48"/>
      <c r="ZX65" s="48"/>
      <c r="ZY65" s="48"/>
      <c r="ZZ65" s="48"/>
      <c r="AAA65" s="48"/>
      <c r="AAB65" s="48"/>
      <c r="AAC65" s="48"/>
      <c r="AAD65" s="48"/>
      <c r="AAE65" s="48"/>
      <c r="AAF65" s="48"/>
      <c r="AAG65" s="48"/>
      <c r="AAH65" s="48"/>
      <c r="AAI65" s="48"/>
      <c r="AAJ65" s="48"/>
      <c r="AAK65" s="48"/>
      <c r="AAL65" s="48"/>
      <c r="AAM65" s="48"/>
      <c r="AAN65" s="48"/>
      <c r="AAO65" s="48"/>
      <c r="AAP65" s="48"/>
      <c r="AAQ65" s="48"/>
      <c r="AAR65" s="48"/>
      <c r="AAS65" s="48"/>
      <c r="AAT65" s="48"/>
      <c r="AAU65" s="48"/>
      <c r="AAV65" s="48"/>
      <c r="AAW65" s="48"/>
      <c r="AAX65" s="48"/>
      <c r="AAY65" s="48"/>
      <c r="AAZ65" s="48"/>
      <c r="ABA65" s="48"/>
      <c r="ABB65" s="48"/>
      <c r="ABC65" s="48"/>
      <c r="ABD65" s="48"/>
      <c r="ABE65" s="48"/>
      <c r="ABF65" s="48"/>
      <c r="ABG65" s="48"/>
      <c r="ABH65" s="48"/>
      <c r="ABI65" s="48"/>
      <c r="ABJ65" s="48"/>
      <c r="ABK65" s="48"/>
      <c r="ABL65" s="48"/>
      <c r="ABM65" s="48"/>
      <c r="ABN65" s="48"/>
      <c r="ABO65" s="48"/>
      <c r="ABP65" s="48"/>
      <c r="ABQ65" s="48"/>
      <c r="ABR65" s="48"/>
      <c r="ABS65" s="48"/>
      <c r="ABT65" s="48"/>
      <c r="ABU65" s="48"/>
      <c r="ABV65" s="48"/>
      <c r="ABW65" s="48"/>
      <c r="ABX65" s="48"/>
      <c r="ABY65" s="48"/>
      <c r="ABZ65" s="48"/>
      <c r="ACA65" s="48"/>
      <c r="ACB65" s="48"/>
    </row>
    <row r="66" spans="1:756" ht="15.6" customHeight="1">
      <c r="A66" s="681" t="s">
        <v>6114</v>
      </c>
      <c r="B66" s="888"/>
      <c r="C66" s="686"/>
      <c r="D66" s="686"/>
      <c r="E66" s="681"/>
      <c r="F66" s="681"/>
      <c r="G66" s="1500"/>
      <c r="H66" s="342" t="str">
        <f>IF(G66="","",G66-G66*COMPASS!$U$41)</f>
        <v/>
      </c>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48"/>
      <c r="BV66" s="48"/>
      <c r="BW66" s="48"/>
      <c r="BX66" s="48"/>
      <c r="BY66" s="48"/>
      <c r="BZ66" s="48"/>
      <c r="CA66" s="48"/>
      <c r="CB66" s="48"/>
      <c r="CC66" s="48"/>
      <c r="CD66" s="48"/>
      <c r="CE66" s="48"/>
      <c r="CF66" s="48"/>
      <c r="CG66" s="48"/>
      <c r="CH66" s="48"/>
      <c r="CI66" s="48"/>
      <c r="CJ66" s="48"/>
      <c r="CK66" s="48"/>
      <c r="CL66" s="48"/>
      <c r="CM66" s="48"/>
      <c r="CN66" s="48"/>
      <c r="CO66" s="48"/>
      <c r="CP66" s="48"/>
      <c r="CQ66" s="48"/>
      <c r="CR66" s="48"/>
      <c r="CS66" s="48"/>
      <c r="CT66" s="48"/>
      <c r="CU66" s="48"/>
      <c r="CV66" s="48"/>
      <c r="CW66" s="48"/>
      <c r="CX66" s="48"/>
      <c r="CY66" s="48"/>
      <c r="CZ66" s="48"/>
      <c r="DA66" s="48"/>
      <c r="DB66" s="48"/>
      <c r="DC66" s="48"/>
      <c r="DD66" s="48"/>
      <c r="DE66" s="48"/>
      <c r="DF66" s="48"/>
      <c r="DG66" s="48"/>
      <c r="DH66" s="48"/>
      <c r="DI66" s="48"/>
      <c r="DJ66" s="48"/>
      <c r="DK66" s="48"/>
      <c r="DL66" s="48"/>
      <c r="DM66" s="48"/>
      <c r="DN66" s="48"/>
      <c r="DO66" s="48"/>
      <c r="DP66" s="48"/>
      <c r="DQ66" s="48"/>
      <c r="DR66" s="48"/>
      <c r="DS66" s="48"/>
      <c r="DT66" s="48"/>
      <c r="DU66" s="48"/>
      <c r="DV66" s="48"/>
      <c r="DW66" s="48"/>
      <c r="DX66" s="48"/>
      <c r="DY66" s="48"/>
      <c r="DZ66" s="48"/>
      <c r="EA66" s="48"/>
      <c r="EB66" s="48"/>
      <c r="EC66" s="48"/>
      <c r="ED66" s="48"/>
      <c r="EE66" s="48"/>
      <c r="EF66" s="48"/>
      <c r="EG66" s="48"/>
      <c r="EH66" s="48"/>
      <c r="EI66" s="48"/>
      <c r="EJ66" s="48"/>
      <c r="EK66" s="48"/>
      <c r="EL66" s="48"/>
      <c r="EM66" s="48"/>
      <c r="EN66" s="48"/>
      <c r="EO66" s="48"/>
      <c r="EP66" s="48"/>
      <c r="EQ66" s="48"/>
      <c r="ER66" s="48"/>
      <c r="ES66" s="48"/>
      <c r="ET66" s="48"/>
      <c r="EU66" s="48"/>
      <c r="EV66" s="48"/>
      <c r="EW66" s="48"/>
      <c r="EX66" s="48"/>
      <c r="EY66" s="48"/>
      <c r="EZ66" s="48"/>
      <c r="FA66" s="48"/>
      <c r="FB66" s="48"/>
      <c r="FC66" s="48"/>
      <c r="FD66" s="48"/>
      <c r="FE66" s="48"/>
      <c r="FF66" s="48"/>
      <c r="FG66" s="48"/>
      <c r="FH66" s="48"/>
      <c r="FI66" s="48"/>
      <c r="FJ66" s="48"/>
      <c r="FK66" s="48"/>
      <c r="FL66" s="48"/>
      <c r="FM66" s="48"/>
      <c r="FN66" s="48"/>
      <c r="FO66" s="48"/>
      <c r="FP66" s="48"/>
      <c r="FQ66" s="48"/>
      <c r="FR66" s="48"/>
      <c r="FS66" s="48"/>
      <c r="FT66" s="48"/>
      <c r="FU66" s="48"/>
      <c r="FV66" s="48"/>
      <c r="FW66" s="48"/>
      <c r="FX66" s="48"/>
      <c r="FY66" s="48"/>
      <c r="FZ66" s="48"/>
      <c r="GA66" s="48"/>
      <c r="GB66" s="48"/>
      <c r="GC66" s="48"/>
      <c r="GD66" s="48"/>
      <c r="GE66" s="48"/>
      <c r="GF66" s="48"/>
      <c r="GG66" s="48"/>
      <c r="GH66" s="48"/>
      <c r="GI66" s="48"/>
      <c r="GJ66" s="48"/>
      <c r="GK66" s="48"/>
      <c r="GL66" s="48"/>
      <c r="GM66" s="48"/>
      <c r="GN66" s="48"/>
      <c r="GO66" s="48"/>
      <c r="GP66" s="48"/>
      <c r="GQ66" s="48"/>
      <c r="GR66" s="48"/>
      <c r="GS66" s="48"/>
      <c r="GT66" s="48"/>
      <c r="GU66" s="48"/>
      <c r="GV66" s="48"/>
      <c r="GW66" s="48"/>
      <c r="GX66" s="48"/>
      <c r="GY66" s="48"/>
      <c r="GZ66" s="48"/>
      <c r="HA66" s="48"/>
      <c r="HB66" s="48"/>
      <c r="HC66" s="48"/>
      <c r="HD66" s="48"/>
      <c r="HE66" s="48"/>
      <c r="HF66" s="48"/>
      <c r="HG66" s="48"/>
      <c r="HH66" s="48"/>
      <c r="HI66" s="48"/>
      <c r="HJ66" s="48"/>
      <c r="HK66" s="48"/>
      <c r="HL66" s="48"/>
      <c r="HM66" s="48"/>
      <c r="HN66" s="48"/>
      <c r="HO66" s="48"/>
      <c r="HP66" s="48"/>
      <c r="HQ66" s="48"/>
      <c r="HR66" s="48"/>
      <c r="HS66" s="48"/>
      <c r="HT66" s="48"/>
      <c r="HU66" s="48"/>
      <c r="HV66" s="48"/>
      <c r="HW66" s="48"/>
      <c r="HX66" s="48"/>
      <c r="HY66" s="48"/>
      <c r="HZ66" s="48"/>
      <c r="IA66" s="48"/>
      <c r="IB66" s="48"/>
      <c r="IC66" s="48"/>
      <c r="ID66" s="48"/>
      <c r="IE66" s="48"/>
      <c r="IF66" s="48"/>
      <c r="IG66" s="48"/>
      <c r="IH66" s="48"/>
      <c r="II66" s="48"/>
      <c r="IJ66" s="48"/>
      <c r="IK66" s="48"/>
      <c r="IL66" s="48"/>
      <c r="IM66" s="48"/>
      <c r="IN66" s="48"/>
      <c r="IO66" s="48"/>
      <c r="IP66" s="48"/>
      <c r="IQ66" s="48"/>
      <c r="IR66" s="48"/>
      <c r="IS66" s="48"/>
      <c r="IT66" s="48"/>
      <c r="IU66" s="48"/>
      <c r="IV66" s="48"/>
      <c r="IW66" s="48"/>
      <c r="IX66" s="48"/>
      <c r="IY66" s="48"/>
      <c r="IZ66" s="48"/>
      <c r="JA66" s="48"/>
      <c r="JB66" s="48"/>
      <c r="JC66" s="48"/>
      <c r="JD66" s="48"/>
      <c r="JE66" s="48"/>
      <c r="JF66" s="48"/>
      <c r="JG66" s="48"/>
      <c r="JH66" s="48"/>
      <c r="JI66" s="48"/>
      <c r="JJ66" s="48"/>
      <c r="JK66" s="48"/>
      <c r="JL66" s="48"/>
      <c r="JM66" s="48"/>
      <c r="JN66" s="48"/>
      <c r="JO66" s="48"/>
      <c r="JP66" s="48"/>
      <c r="JQ66" s="48"/>
      <c r="JR66" s="48"/>
      <c r="JS66" s="48"/>
      <c r="JT66" s="48"/>
      <c r="JU66" s="48"/>
      <c r="JV66" s="48"/>
      <c r="JW66" s="48"/>
      <c r="JX66" s="48"/>
      <c r="JY66" s="48"/>
      <c r="JZ66" s="48"/>
      <c r="KA66" s="48"/>
      <c r="KB66" s="48"/>
      <c r="KC66" s="48"/>
      <c r="KD66" s="48"/>
      <c r="KE66" s="48"/>
      <c r="KF66" s="48"/>
      <c r="KG66" s="48"/>
      <c r="KH66" s="48"/>
      <c r="KI66" s="48"/>
      <c r="KJ66" s="48"/>
      <c r="KK66" s="48"/>
      <c r="KL66" s="48"/>
      <c r="KM66" s="48"/>
      <c r="KN66" s="48"/>
      <c r="KO66" s="48"/>
      <c r="KP66" s="48"/>
      <c r="KQ66" s="48"/>
      <c r="KR66" s="48"/>
      <c r="KS66" s="48"/>
      <c r="KT66" s="48"/>
      <c r="KU66" s="48"/>
      <c r="KV66" s="48"/>
      <c r="KW66" s="48"/>
      <c r="KX66" s="48"/>
      <c r="KY66" s="48"/>
      <c r="KZ66" s="48"/>
      <c r="LA66" s="48"/>
      <c r="LB66" s="48"/>
      <c r="LC66" s="48"/>
      <c r="LD66" s="48"/>
      <c r="LE66" s="48"/>
      <c r="LF66" s="48"/>
      <c r="LG66" s="48"/>
      <c r="LH66" s="48"/>
      <c r="LI66" s="48"/>
      <c r="LJ66" s="48"/>
      <c r="LK66" s="48"/>
      <c r="LL66" s="48"/>
      <c r="LM66" s="48"/>
      <c r="LN66" s="48"/>
      <c r="LO66" s="48"/>
      <c r="LP66" s="48"/>
      <c r="LQ66" s="48"/>
      <c r="LR66" s="48"/>
      <c r="LS66" s="48"/>
      <c r="LT66" s="48"/>
      <c r="LU66" s="48"/>
      <c r="LV66" s="48"/>
      <c r="LW66" s="48"/>
      <c r="LX66" s="48"/>
      <c r="LY66" s="48"/>
      <c r="LZ66" s="48"/>
      <c r="MA66" s="48"/>
      <c r="MB66" s="48"/>
      <c r="MC66" s="48"/>
      <c r="MD66" s="48"/>
      <c r="ME66" s="48"/>
      <c r="MF66" s="48"/>
      <c r="MG66" s="48"/>
      <c r="MH66" s="48"/>
      <c r="MI66" s="48"/>
      <c r="MJ66" s="48"/>
      <c r="MK66" s="48"/>
      <c r="ML66" s="48"/>
      <c r="MM66" s="48"/>
      <c r="MN66" s="48"/>
      <c r="MO66" s="48"/>
      <c r="MP66" s="48"/>
      <c r="MQ66" s="48"/>
      <c r="MR66" s="48"/>
      <c r="MS66" s="48"/>
      <c r="MT66" s="48"/>
      <c r="MU66" s="48"/>
      <c r="MV66" s="48"/>
      <c r="MW66" s="48"/>
      <c r="MX66" s="48"/>
      <c r="MY66" s="48"/>
      <c r="MZ66" s="48"/>
      <c r="NA66" s="48"/>
      <c r="NB66" s="48"/>
      <c r="NC66" s="48"/>
      <c r="ND66" s="48"/>
      <c r="NE66" s="48"/>
      <c r="NF66" s="48"/>
      <c r="NG66" s="48"/>
      <c r="NH66" s="48"/>
      <c r="NI66" s="48"/>
      <c r="NJ66" s="48"/>
      <c r="NK66" s="48"/>
      <c r="NL66" s="48"/>
      <c r="NM66" s="48"/>
      <c r="NN66" s="48"/>
      <c r="NO66" s="48"/>
      <c r="NP66" s="48"/>
      <c r="NQ66" s="48"/>
      <c r="NR66" s="48"/>
      <c r="NS66" s="48"/>
      <c r="NT66" s="48"/>
      <c r="NU66" s="48"/>
      <c r="NV66" s="48"/>
      <c r="NW66" s="48"/>
      <c r="NX66" s="48"/>
      <c r="NY66" s="48"/>
      <c r="NZ66" s="48"/>
      <c r="OA66" s="48"/>
      <c r="OB66" s="48"/>
      <c r="OC66" s="48"/>
      <c r="OD66" s="48"/>
      <c r="OE66" s="48"/>
      <c r="OF66" s="48"/>
      <c r="OG66" s="48"/>
      <c r="OH66" s="48"/>
      <c r="OI66" s="48"/>
      <c r="OJ66" s="48"/>
      <c r="OK66" s="48"/>
      <c r="OL66" s="48"/>
      <c r="OM66" s="48"/>
      <c r="ON66" s="48"/>
      <c r="OO66" s="48"/>
      <c r="OP66" s="48"/>
      <c r="OQ66" s="48"/>
      <c r="OR66" s="48"/>
      <c r="OS66" s="48"/>
      <c r="OT66" s="48"/>
      <c r="OU66" s="48"/>
      <c r="OV66" s="48"/>
      <c r="OW66" s="48"/>
      <c r="OX66" s="48"/>
      <c r="OY66" s="48"/>
      <c r="OZ66" s="48"/>
      <c r="PA66" s="48"/>
      <c r="PB66" s="48"/>
      <c r="PC66" s="48"/>
      <c r="PD66" s="48"/>
      <c r="PE66" s="48"/>
      <c r="PF66" s="48"/>
      <c r="PG66" s="48"/>
      <c r="PH66" s="48"/>
      <c r="PI66" s="48"/>
      <c r="PJ66" s="48"/>
      <c r="PK66" s="48"/>
      <c r="PL66" s="48"/>
      <c r="PM66" s="48"/>
      <c r="PN66" s="48"/>
      <c r="PO66" s="48"/>
      <c r="PP66" s="48"/>
      <c r="PQ66" s="48"/>
      <c r="PR66" s="48"/>
      <c r="PS66" s="48"/>
      <c r="PT66" s="48"/>
      <c r="PU66" s="48"/>
      <c r="PV66" s="48"/>
      <c r="PW66" s="48"/>
      <c r="PX66" s="48"/>
      <c r="PY66" s="48"/>
      <c r="PZ66" s="48"/>
      <c r="QA66" s="48"/>
      <c r="QB66" s="48"/>
      <c r="QC66" s="48"/>
      <c r="QD66" s="48"/>
      <c r="QE66" s="48"/>
      <c r="QF66" s="48"/>
      <c r="QG66" s="48"/>
      <c r="QH66" s="48"/>
      <c r="QI66" s="48"/>
      <c r="QJ66" s="48"/>
      <c r="QK66" s="48"/>
      <c r="QL66" s="48"/>
      <c r="QM66" s="48"/>
      <c r="QN66" s="48"/>
      <c r="QO66" s="48"/>
      <c r="QP66" s="48"/>
      <c r="QQ66" s="48"/>
      <c r="QR66" s="48"/>
      <c r="QS66" s="48"/>
      <c r="QT66" s="48"/>
      <c r="QU66" s="48"/>
      <c r="QV66" s="48"/>
      <c r="QW66" s="48"/>
      <c r="QX66" s="48"/>
      <c r="QY66" s="48"/>
      <c r="QZ66" s="48"/>
      <c r="RA66" s="48"/>
      <c r="RB66" s="48"/>
      <c r="RC66" s="48"/>
      <c r="RD66" s="48"/>
      <c r="RE66" s="48"/>
      <c r="RF66" s="48"/>
      <c r="RG66" s="48"/>
      <c r="RH66" s="48"/>
      <c r="RI66" s="48"/>
      <c r="RJ66" s="48"/>
      <c r="RK66" s="48"/>
      <c r="RL66" s="48"/>
      <c r="RM66" s="48"/>
      <c r="RN66" s="48"/>
      <c r="RO66" s="48"/>
      <c r="RP66" s="48"/>
      <c r="RQ66" s="48"/>
      <c r="RR66" s="48"/>
      <c r="RS66" s="48"/>
      <c r="RT66" s="48"/>
      <c r="RU66" s="48"/>
      <c r="RV66" s="48"/>
      <c r="RW66" s="48"/>
      <c r="RX66" s="48"/>
      <c r="RY66" s="48"/>
      <c r="RZ66" s="48"/>
      <c r="SA66" s="48"/>
      <c r="SB66" s="48"/>
      <c r="SC66" s="48"/>
      <c r="SD66" s="48"/>
      <c r="SE66" s="48"/>
      <c r="SF66" s="48"/>
      <c r="SG66" s="48"/>
      <c r="SH66" s="48"/>
      <c r="SI66" s="48"/>
      <c r="SJ66" s="48"/>
      <c r="SK66" s="48"/>
      <c r="SL66" s="48"/>
      <c r="SM66" s="48"/>
      <c r="SN66" s="48"/>
      <c r="SO66" s="48"/>
      <c r="SP66" s="48"/>
      <c r="SQ66" s="48"/>
      <c r="SR66" s="48"/>
      <c r="SS66" s="48"/>
      <c r="ST66" s="48"/>
      <c r="SU66" s="48"/>
      <c r="SV66" s="48"/>
      <c r="SW66" s="48"/>
      <c r="SX66" s="48"/>
      <c r="SY66" s="48"/>
      <c r="SZ66" s="48"/>
      <c r="TA66" s="48"/>
      <c r="TB66" s="48"/>
      <c r="TC66" s="48"/>
      <c r="TD66" s="48"/>
      <c r="TE66" s="48"/>
      <c r="TF66" s="48"/>
      <c r="TG66" s="48"/>
      <c r="TH66" s="48"/>
      <c r="TI66" s="48"/>
      <c r="TJ66" s="48"/>
      <c r="TK66" s="48"/>
      <c r="TL66" s="48"/>
      <c r="TM66" s="48"/>
      <c r="TN66" s="48"/>
      <c r="TO66" s="48"/>
      <c r="TP66" s="48"/>
      <c r="TQ66" s="48"/>
      <c r="TR66" s="48"/>
      <c r="TS66" s="48"/>
      <c r="TT66" s="48"/>
      <c r="TU66" s="48"/>
      <c r="TV66" s="48"/>
      <c r="TW66" s="48"/>
      <c r="TX66" s="48"/>
      <c r="TY66" s="48"/>
      <c r="TZ66" s="48"/>
      <c r="UA66" s="48"/>
      <c r="UB66" s="48"/>
      <c r="UC66" s="48"/>
      <c r="UD66" s="48"/>
      <c r="UE66" s="48"/>
      <c r="UF66" s="48"/>
      <c r="UG66" s="48"/>
      <c r="UH66" s="48"/>
      <c r="UI66" s="48"/>
      <c r="UJ66" s="48"/>
      <c r="UK66" s="48"/>
      <c r="UL66" s="48"/>
      <c r="UM66" s="48"/>
      <c r="UN66" s="48"/>
      <c r="UO66" s="48"/>
      <c r="UP66" s="48"/>
      <c r="UQ66" s="48"/>
      <c r="UR66" s="48"/>
      <c r="US66" s="48"/>
      <c r="UT66" s="48"/>
      <c r="UU66" s="48"/>
      <c r="UV66" s="48"/>
      <c r="UW66" s="48"/>
      <c r="UX66" s="48"/>
      <c r="UY66" s="48"/>
      <c r="UZ66" s="48"/>
      <c r="VA66" s="48"/>
      <c r="VB66" s="48"/>
      <c r="VC66" s="48"/>
      <c r="VD66" s="48"/>
      <c r="VE66" s="48"/>
      <c r="VF66" s="48"/>
      <c r="VG66" s="48"/>
      <c r="VH66" s="48"/>
      <c r="VI66" s="48"/>
      <c r="VJ66" s="48"/>
      <c r="VK66" s="48"/>
      <c r="VL66" s="48"/>
      <c r="VM66" s="48"/>
      <c r="VN66" s="48"/>
      <c r="VO66" s="48"/>
      <c r="VP66" s="48"/>
      <c r="VQ66" s="48"/>
      <c r="VR66" s="48"/>
      <c r="VS66" s="48"/>
      <c r="VT66" s="48"/>
      <c r="VU66" s="48"/>
      <c r="VV66" s="48"/>
      <c r="VW66" s="48"/>
      <c r="VX66" s="48"/>
      <c r="VY66" s="48"/>
      <c r="VZ66" s="48"/>
      <c r="WA66" s="48"/>
      <c r="WB66" s="48"/>
      <c r="WC66" s="48"/>
      <c r="WD66" s="48"/>
      <c r="WE66" s="48"/>
      <c r="WF66" s="48"/>
      <c r="WG66" s="48"/>
      <c r="WH66" s="48"/>
      <c r="WI66" s="48"/>
      <c r="WJ66" s="48"/>
      <c r="WK66" s="48"/>
      <c r="WL66" s="48"/>
      <c r="WM66" s="48"/>
      <c r="WN66" s="48"/>
      <c r="WO66" s="48"/>
      <c r="WP66" s="48"/>
      <c r="WQ66" s="48"/>
      <c r="WR66" s="48"/>
      <c r="WS66" s="48"/>
      <c r="WT66" s="48"/>
      <c r="WU66" s="48"/>
      <c r="WV66" s="48"/>
      <c r="WW66" s="48"/>
      <c r="WX66" s="48"/>
      <c r="WY66" s="48"/>
      <c r="WZ66" s="48"/>
      <c r="XA66" s="48"/>
      <c r="XB66" s="48"/>
      <c r="XC66" s="48"/>
      <c r="XD66" s="48"/>
      <c r="XE66" s="48"/>
      <c r="XF66" s="48"/>
      <c r="XG66" s="48"/>
      <c r="XH66" s="48"/>
      <c r="XI66" s="48"/>
      <c r="XJ66" s="48"/>
      <c r="XK66" s="48"/>
      <c r="XL66" s="48"/>
      <c r="XM66" s="48"/>
      <c r="XN66" s="48"/>
      <c r="XO66" s="48"/>
      <c r="XP66" s="48"/>
      <c r="XQ66" s="48"/>
      <c r="XR66" s="48"/>
      <c r="XS66" s="48"/>
      <c r="XT66" s="48"/>
      <c r="XU66" s="48"/>
      <c r="XV66" s="48"/>
      <c r="XW66" s="48"/>
      <c r="XX66" s="48"/>
      <c r="XY66" s="48"/>
      <c r="XZ66" s="48"/>
      <c r="YA66" s="48"/>
      <c r="YB66" s="48"/>
      <c r="YC66" s="48"/>
      <c r="YD66" s="48"/>
      <c r="YE66" s="48"/>
      <c r="YF66" s="48"/>
      <c r="YG66" s="48"/>
      <c r="YH66" s="48"/>
      <c r="YI66" s="48"/>
      <c r="YJ66" s="48"/>
      <c r="YK66" s="48"/>
      <c r="YL66" s="48"/>
      <c r="YM66" s="48"/>
      <c r="YN66" s="48"/>
      <c r="YO66" s="48"/>
      <c r="YP66" s="48"/>
      <c r="YQ66" s="48"/>
      <c r="YR66" s="48"/>
      <c r="YS66" s="48"/>
      <c r="YT66" s="48"/>
      <c r="YU66" s="48"/>
      <c r="YV66" s="48"/>
      <c r="YW66" s="48"/>
      <c r="YX66" s="48"/>
      <c r="YY66" s="48"/>
      <c r="YZ66" s="48"/>
      <c r="ZA66" s="48"/>
      <c r="ZB66" s="48"/>
      <c r="ZC66" s="48"/>
      <c r="ZD66" s="48"/>
      <c r="ZE66" s="48"/>
      <c r="ZF66" s="48"/>
      <c r="ZG66" s="48"/>
      <c r="ZH66" s="48"/>
      <c r="ZI66" s="48"/>
      <c r="ZJ66" s="48"/>
      <c r="ZK66" s="48"/>
      <c r="ZL66" s="48"/>
      <c r="ZM66" s="48"/>
      <c r="ZN66" s="48"/>
      <c r="ZO66" s="48"/>
      <c r="ZP66" s="48"/>
      <c r="ZQ66" s="48"/>
      <c r="ZR66" s="48"/>
      <c r="ZS66" s="48"/>
      <c r="ZT66" s="48"/>
      <c r="ZU66" s="48"/>
      <c r="ZV66" s="48"/>
      <c r="ZW66" s="48"/>
      <c r="ZX66" s="48"/>
      <c r="ZY66" s="48"/>
      <c r="ZZ66" s="48"/>
      <c r="AAA66" s="48"/>
      <c r="AAB66" s="48"/>
      <c r="AAC66" s="48"/>
      <c r="AAD66" s="48"/>
      <c r="AAE66" s="48"/>
      <c r="AAF66" s="48"/>
      <c r="AAG66" s="48"/>
      <c r="AAH66" s="48"/>
      <c r="AAI66" s="48"/>
      <c r="AAJ66" s="48"/>
      <c r="AAK66" s="48"/>
      <c r="AAL66" s="48"/>
      <c r="AAM66" s="48"/>
      <c r="AAN66" s="48"/>
      <c r="AAO66" s="48"/>
      <c r="AAP66" s="48"/>
      <c r="AAQ66" s="48"/>
      <c r="AAR66" s="48"/>
      <c r="AAS66" s="48"/>
      <c r="AAT66" s="48"/>
      <c r="AAU66" s="48"/>
      <c r="AAV66" s="48"/>
      <c r="AAW66" s="48"/>
      <c r="AAX66" s="48"/>
      <c r="AAY66" s="48"/>
      <c r="AAZ66" s="48"/>
      <c r="ABA66" s="48"/>
      <c r="ABB66" s="48"/>
      <c r="ABC66" s="48"/>
      <c r="ABD66" s="48"/>
      <c r="ABE66" s="48"/>
      <c r="ABF66" s="48"/>
      <c r="ABG66" s="48"/>
      <c r="ABH66" s="48"/>
      <c r="ABI66" s="48"/>
      <c r="ABJ66" s="48"/>
      <c r="ABK66" s="48"/>
      <c r="ABL66" s="48"/>
      <c r="ABM66" s="48"/>
      <c r="ABN66" s="48"/>
      <c r="ABO66" s="48"/>
      <c r="ABP66" s="48"/>
      <c r="ABQ66" s="48"/>
      <c r="ABR66" s="48"/>
      <c r="ABS66" s="48"/>
      <c r="ABT66" s="48"/>
      <c r="ABU66" s="48"/>
      <c r="ABV66" s="48"/>
      <c r="ABW66" s="48"/>
      <c r="ABX66" s="48"/>
      <c r="ABY66" s="48"/>
      <c r="ABZ66" s="48"/>
      <c r="ACA66" s="48"/>
      <c r="ACB66" s="48"/>
    </row>
    <row r="67" spans="1:756" ht="15.6" customHeight="1">
      <c r="A67" s="675" t="s">
        <v>10651</v>
      </c>
      <c r="B67" s="749" t="s">
        <v>992</v>
      </c>
      <c r="C67" s="520">
        <v>760092361</v>
      </c>
      <c r="D67" s="520" t="s">
        <v>8236</v>
      </c>
      <c r="E67" s="1188">
        <v>1</v>
      </c>
      <c r="F67" s="1498"/>
      <c r="G67" s="542">
        <v>26.97</v>
      </c>
      <c r="H67" s="342">
        <f>IF(G67="","",G67-G67*COMPASS!$U$41)</f>
        <v>26.97</v>
      </c>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48"/>
      <c r="BV67" s="48"/>
      <c r="BW67" s="48"/>
      <c r="BX67" s="48"/>
      <c r="BY67" s="48"/>
      <c r="BZ67" s="48"/>
      <c r="CA67" s="48"/>
      <c r="CB67" s="48"/>
      <c r="CC67" s="48"/>
      <c r="CD67" s="48"/>
      <c r="CE67" s="48"/>
      <c r="CF67" s="48"/>
      <c r="CG67" s="48"/>
      <c r="CH67" s="48"/>
      <c r="CI67" s="48"/>
      <c r="CJ67" s="48"/>
      <c r="CK67" s="48"/>
      <c r="CL67" s="48"/>
      <c r="CM67" s="48"/>
      <c r="CN67" s="48"/>
      <c r="CO67" s="48"/>
      <c r="CP67" s="48"/>
      <c r="CQ67" s="48"/>
      <c r="CR67" s="48"/>
      <c r="CS67" s="48"/>
      <c r="CT67" s="48"/>
      <c r="CU67" s="48"/>
      <c r="CV67" s="48"/>
      <c r="CW67" s="48"/>
      <c r="CX67" s="48"/>
      <c r="CY67" s="48"/>
      <c r="CZ67" s="48"/>
      <c r="DA67" s="48"/>
      <c r="DB67" s="48"/>
      <c r="DC67" s="48"/>
      <c r="DD67" s="48"/>
      <c r="DE67" s="48"/>
      <c r="DF67" s="48"/>
      <c r="DG67" s="48"/>
      <c r="DH67" s="48"/>
      <c r="DI67" s="48"/>
      <c r="DJ67" s="48"/>
      <c r="DK67" s="48"/>
      <c r="DL67" s="48"/>
      <c r="DM67" s="48"/>
      <c r="DN67" s="48"/>
      <c r="DO67" s="48"/>
      <c r="DP67" s="48"/>
      <c r="DQ67" s="48"/>
      <c r="DR67" s="48"/>
      <c r="DS67" s="48"/>
      <c r="DT67" s="48"/>
      <c r="DU67" s="48"/>
      <c r="DV67" s="48"/>
      <c r="DW67" s="48"/>
      <c r="DX67" s="48"/>
      <c r="DY67" s="48"/>
      <c r="DZ67" s="48"/>
      <c r="EA67" s="48"/>
      <c r="EB67" s="48"/>
      <c r="EC67" s="48"/>
      <c r="ED67" s="48"/>
      <c r="EE67" s="48"/>
      <c r="EF67" s="48"/>
      <c r="EG67" s="48"/>
      <c r="EH67" s="48"/>
      <c r="EI67" s="48"/>
      <c r="EJ67" s="48"/>
      <c r="EK67" s="48"/>
      <c r="EL67" s="48"/>
      <c r="EM67" s="48"/>
      <c r="EN67" s="48"/>
      <c r="EO67" s="48"/>
      <c r="EP67" s="48"/>
      <c r="EQ67" s="48"/>
      <c r="ER67" s="48"/>
      <c r="ES67" s="48"/>
      <c r="ET67" s="48"/>
      <c r="EU67" s="48"/>
      <c r="EV67" s="48"/>
      <c r="EW67" s="48"/>
      <c r="EX67" s="48"/>
      <c r="EY67" s="48"/>
      <c r="EZ67" s="48"/>
      <c r="FA67" s="48"/>
      <c r="FB67" s="48"/>
      <c r="FC67" s="48"/>
      <c r="FD67" s="48"/>
      <c r="FE67" s="48"/>
      <c r="FF67" s="48"/>
      <c r="FG67" s="48"/>
      <c r="FH67" s="48"/>
      <c r="FI67" s="48"/>
      <c r="FJ67" s="48"/>
      <c r="FK67" s="48"/>
      <c r="FL67" s="48"/>
      <c r="FM67" s="48"/>
      <c r="FN67" s="48"/>
      <c r="FO67" s="48"/>
      <c r="FP67" s="48"/>
      <c r="FQ67" s="48"/>
      <c r="FR67" s="48"/>
      <c r="FS67" s="48"/>
      <c r="FT67" s="48"/>
      <c r="FU67" s="48"/>
      <c r="FV67" s="48"/>
      <c r="FW67" s="48"/>
      <c r="FX67" s="48"/>
      <c r="FY67" s="48"/>
      <c r="FZ67" s="48"/>
      <c r="GA67" s="48"/>
      <c r="GB67" s="48"/>
      <c r="GC67" s="48"/>
      <c r="GD67" s="48"/>
      <c r="GE67" s="48"/>
      <c r="GF67" s="48"/>
      <c r="GG67" s="48"/>
      <c r="GH67" s="48"/>
      <c r="GI67" s="48"/>
      <c r="GJ67" s="48"/>
      <c r="GK67" s="48"/>
      <c r="GL67" s="48"/>
      <c r="GM67" s="48"/>
      <c r="GN67" s="48"/>
      <c r="GO67" s="48"/>
      <c r="GP67" s="48"/>
      <c r="GQ67" s="48"/>
      <c r="GR67" s="48"/>
      <c r="GS67" s="48"/>
      <c r="GT67" s="48"/>
      <c r="GU67" s="48"/>
      <c r="GV67" s="48"/>
      <c r="GW67" s="48"/>
      <c r="GX67" s="48"/>
      <c r="GY67" s="48"/>
      <c r="GZ67" s="48"/>
      <c r="HA67" s="48"/>
      <c r="HB67" s="48"/>
      <c r="HC67" s="48"/>
      <c r="HD67" s="48"/>
      <c r="HE67" s="48"/>
      <c r="HF67" s="48"/>
      <c r="HG67" s="48"/>
      <c r="HH67" s="48"/>
      <c r="HI67" s="48"/>
      <c r="HJ67" s="48"/>
      <c r="HK67" s="48"/>
      <c r="HL67" s="48"/>
      <c r="HM67" s="48"/>
      <c r="HN67" s="48"/>
      <c r="HO67" s="48"/>
      <c r="HP67" s="48"/>
      <c r="HQ67" s="48"/>
      <c r="HR67" s="48"/>
      <c r="HS67" s="48"/>
      <c r="HT67" s="48"/>
      <c r="HU67" s="48"/>
      <c r="HV67" s="48"/>
      <c r="HW67" s="48"/>
      <c r="HX67" s="48"/>
      <c r="HY67" s="48"/>
      <c r="HZ67" s="48"/>
      <c r="IA67" s="48"/>
      <c r="IB67" s="48"/>
      <c r="IC67" s="48"/>
      <c r="ID67" s="48"/>
      <c r="IE67" s="48"/>
      <c r="IF67" s="48"/>
      <c r="IG67" s="48"/>
      <c r="IH67" s="48"/>
      <c r="II67" s="48"/>
      <c r="IJ67" s="48"/>
      <c r="IK67" s="48"/>
      <c r="IL67" s="48"/>
      <c r="IM67" s="48"/>
      <c r="IN67" s="48"/>
      <c r="IO67" s="48"/>
      <c r="IP67" s="48"/>
      <c r="IQ67" s="48"/>
      <c r="IR67" s="48"/>
      <c r="IS67" s="48"/>
      <c r="IT67" s="48"/>
      <c r="IU67" s="48"/>
      <c r="IV67" s="48"/>
      <c r="IW67" s="48"/>
      <c r="IX67" s="48"/>
      <c r="IY67" s="48"/>
      <c r="IZ67" s="48"/>
      <c r="JA67" s="48"/>
      <c r="JB67" s="48"/>
      <c r="JC67" s="48"/>
      <c r="JD67" s="48"/>
      <c r="JE67" s="48"/>
      <c r="JF67" s="48"/>
      <c r="JG67" s="48"/>
      <c r="JH67" s="48"/>
      <c r="JI67" s="48"/>
      <c r="JJ67" s="48"/>
      <c r="JK67" s="48"/>
      <c r="JL67" s="48"/>
      <c r="JM67" s="48"/>
      <c r="JN67" s="48"/>
      <c r="JO67" s="48"/>
      <c r="JP67" s="48"/>
      <c r="JQ67" s="48"/>
      <c r="JR67" s="48"/>
      <c r="JS67" s="48"/>
      <c r="JT67" s="48"/>
      <c r="JU67" s="48"/>
      <c r="JV67" s="48"/>
      <c r="JW67" s="48"/>
      <c r="JX67" s="48"/>
      <c r="JY67" s="48"/>
      <c r="JZ67" s="48"/>
      <c r="KA67" s="48"/>
      <c r="KB67" s="48"/>
      <c r="KC67" s="48"/>
      <c r="KD67" s="48"/>
      <c r="KE67" s="48"/>
      <c r="KF67" s="48"/>
      <c r="KG67" s="48"/>
      <c r="KH67" s="48"/>
      <c r="KI67" s="48"/>
      <c r="KJ67" s="48"/>
      <c r="KK67" s="48"/>
      <c r="KL67" s="48"/>
      <c r="KM67" s="48"/>
      <c r="KN67" s="48"/>
      <c r="KO67" s="48"/>
      <c r="KP67" s="48"/>
      <c r="KQ67" s="48"/>
      <c r="KR67" s="48"/>
      <c r="KS67" s="48"/>
      <c r="KT67" s="48"/>
      <c r="KU67" s="48"/>
      <c r="KV67" s="48"/>
      <c r="KW67" s="48"/>
      <c r="KX67" s="48"/>
      <c r="KY67" s="48"/>
      <c r="KZ67" s="48"/>
      <c r="LA67" s="48"/>
      <c r="LB67" s="48"/>
      <c r="LC67" s="48"/>
      <c r="LD67" s="48"/>
      <c r="LE67" s="48"/>
      <c r="LF67" s="48"/>
      <c r="LG67" s="48"/>
      <c r="LH67" s="48"/>
      <c r="LI67" s="48"/>
      <c r="LJ67" s="48"/>
      <c r="LK67" s="48"/>
      <c r="LL67" s="48"/>
      <c r="LM67" s="48"/>
      <c r="LN67" s="48"/>
      <c r="LO67" s="48"/>
      <c r="LP67" s="48"/>
      <c r="LQ67" s="48"/>
      <c r="LR67" s="48"/>
      <c r="LS67" s="48"/>
      <c r="LT67" s="48"/>
      <c r="LU67" s="48"/>
      <c r="LV67" s="48"/>
      <c r="LW67" s="48"/>
      <c r="LX67" s="48"/>
      <c r="LY67" s="48"/>
      <c r="LZ67" s="48"/>
      <c r="MA67" s="48"/>
      <c r="MB67" s="48"/>
      <c r="MC67" s="48"/>
      <c r="MD67" s="48"/>
      <c r="ME67" s="48"/>
      <c r="MF67" s="48"/>
      <c r="MG67" s="48"/>
      <c r="MH67" s="48"/>
      <c r="MI67" s="48"/>
      <c r="MJ67" s="48"/>
      <c r="MK67" s="48"/>
      <c r="ML67" s="48"/>
      <c r="MM67" s="48"/>
      <c r="MN67" s="48"/>
      <c r="MO67" s="48"/>
      <c r="MP67" s="48"/>
      <c r="MQ67" s="48"/>
      <c r="MR67" s="48"/>
      <c r="MS67" s="48"/>
      <c r="MT67" s="48"/>
      <c r="MU67" s="48"/>
      <c r="MV67" s="48"/>
      <c r="MW67" s="48"/>
      <c r="MX67" s="48"/>
      <c r="MY67" s="48"/>
      <c r="MZ67" s="48"/>
      <c r="NA67" s="48"/>
      <c r="NB67" s="48"/>
      <c r="NC67" s="48"/>
      <c r="ND67" s="48"/>
      <c r="NE67" s="48"/>
      <c r="NF67" s="48"/>
      <c r="NG67" s="48"/>
      <c r="NH67" s="48"/>
      <c r="NI67" s="48"/>
      <c r="NJ67" s="48"/>
      <c r="NK67" s="48"/>
      <c r="NL67" s="48"/>
      <c r="NM67" s="48"/>
      <c r="NN67" s="48"/>
      <c r="NO67" s="48"/>
      <c r="NP67" s="48"/>
      <c r="NQ67" s="48"/>
      <c r="NR67" s="48"/>
      <c r="NS67" s="48"/>
      <c r="NT67" s="48"/>
      <c r="NU67" s="48"/>
      <c r="NV67" s="48"/>
      <c r="NW67" s="48"/>
      <c r="NX67" s="48"/>
      <c r="NY67" s="48"/>
      <c r="NZ67" s="48"/>
      <c r="OA67" s="48"/>
      <c r="OB67" s="48"/>
      <c r="OC67" s="48"/>
      <c r="OD67" s="48"/>
      <c r="OE67" s="48"/>
      <c r="OF67" s="48"/>
      <c r="OG67" s="48"/>
      <c r="OH67" s="48"/>
      <c r="OI67" s="48"/>
      <c r="OJ67" s="48"/>
      <c r="OK67" s="48"/>
      <c r="OL67" s="48"/>
      <c r="OM67" s="48"/>
      <c r="ON67" s="48"/>
      <c r="OO67" s="48"/>
      <c r="OP67" s="48"/>
      <c r="OQ67" s="48"/>
      <c r="OR67" s="48"/>
      <c r="OS67" s="48"/>
      <c r="OT67" s="48"/>
      <c r="OU67" s="48"/>
      <c r="OV67" s="48"/>
      <c r="OW67" s="48"/>
      <c r="OX67" s="48"/>
      <c r="OY67" s="48"/>
      <c r="OZ67" s="48"/>
      <c r="PA67" s="48"/>
      <c r="PB67" s="48"/>
      <c r="PC67" s="48"/>
      <c r="PD67" s="48"/>
      <c r="PE67" s="48"/>
      <c r="PF67" s="48"/>
      <c r="PG67" s="48"/>
      <c r="PH67" s="48"/>
      <c r="PI67" s="48"/>
      <c r="PJ67" s="48"/>
      <c r="PK67" s="48"/>
      <c r="PL67" s="48"/>
      <c r="PM67" s="48"/>
      <c r="PN67" s="48"/>
      <c r="PO67" s="48"/>
      <c r="PP67" s="48"/>
      <c r="PQ67" s="48"/>
      <c r="PR67" s="48"/>
      <c r="PS67" s="48"/>
      <c r="PT67" s="48"/>
      <c r="PU67" s="48"/>
      <c r="PV67" s="48"/>
      <c r="PW67" s="48"/>
      <c r="PX67" s="48"/>
      <c r="PY67" s="48"/>
      <c r="PZ67" s="48"/>
      <c r="QA67" s="48"/>
      <c r="QB67" s="48"/>
      <c r="QC67" s="48"/>
      <c r="QD67" s="48"/>
      <c r="QE67" s="48"/>
      <c r="QF67" s="48"/>
      <c r="QG67" s="48"/>
      <c r="QH67" s="48"/>
      <c r="QI67" s="48"/>
      <c r="QJ67" s="48"/>
      <c r="QK67" s="48"/>
      <c r="QL67" s="48"/>
      <c r="QM67" s="48"/>
      <c r="QN67" s="48"/>
      <c r="QO67" s="48"/>
      <c r="QP67" s="48"/>
      <c r="QQ67" s="48"/>
      <c r="QR67" s="48"/>
      <c r="QS67" s="48"/>
      <c r="QT67" s="48"/>
      <c r="QU67" s="48"/>
      <c r="QV67" s="48"/>
      <c r="QW67" s="48"/>
      <c r="QX67" s="48"/>
      <c r="QY67" s="48"/>
      <c r="QZ67" s="48"/>
      <c r="RA67" s="48"/>
      <c r="RB67" s="48"/>
      <c r="RC67" s="48"/>
      <c r="RD67" s="48"/>
      <c r="RE67" s="48"/>
      <c r="RF67" s="48"/>
      <c r="RG67" s="48"/>
      <c r="RH67" s="48"/>
      <c r="RI67" s="48"/>
      <c r="RJ67" s="48"/>
      <c r="RK67" s="48"/>
      <c r="RL67" s="48"/>
      <c r="RM67" s="48"/>
      <c r="RN67" s="48"/>
      <c r="RO67" s="48"/>
      <c r="RP67" s="48"/>
      <c r="RQ67" s="48"/>
      <c r="RR67" s="48"/>
      <c r="RS67" s="48"/>
      <c r="RT67" s="48"/>
      <c r="RU67" s="48"/>
      <c r="RV67" s="48"/>
      <c r="RW67" s="48"/>
      <c r="RX67" s="48"/>
      <c r="RY67" s="48"/>
      <c r="RZ67" s="48"/>
      <c r="SA67" s="48"/>
      <c r="SB67" s="48"/>
      <c r="SC67" s="48"/>
      <c r="SD67" s="48"/>
      <c r="SE67" s="48"/>
      <c r="SF67" s="48"/>
      <c r="SG67" s="48"/>
      <c r="SH67" s="48"/>
      <c r="SI67" s="48"/>
      <c r="SJ67" s="48"/>
      <c r="SK67" s="48"/>
      <c r="SL67" s="48"/>
      <c r="SM67" s="48"/>
      <c r="SN67" s="48"/>
      <c r="SO67" s="48"/>
      <c r="SP67" s="48"/>
      <c r="SQ67" s="48"/>
      <c r="SR67" s="48"/>
      <c r="SS67" s="48"/>
      <c r="ST67" s="48"/>
      <c r="SU67" s="48"/>
      <c r="SV67" s="48"/>
      <c r="SW67" s="48"/>
      <c r="SX67" s="48"/>
      <c r="SY67" s="48"/>
      <c r="SZ67" s="48"/>
      <c r="TA67" s="48"/>
      <c r="TB67" s="48"/>
      <c r="TC67" s="48"/>
      <c r="TD67" s="48"/>
      <c r="TE67" s="48"/>
      <c r="TF67" s="48"/>
      <c r="TG67" s="48"/>
      <c r="TH67" s="48"/>
      <c r="TI67" s="48"/>
      <c r="TJ67" s="48"/>
      <c r="TK67" s="48"/>
      <c r="TL67" s="48"/>
      <c r="TM67" s="48"/>
      <c r="TN67" s="48"/>
      <c r="TO67" s="48"/>
      <c r="TP67" s="48"/>
      <c r="TQ67" s="48"/>
      <c r="TR67" s="48"/>
      <c r="TS67" s="48"/>
      <c r="TT67" s="48"/>
      <c r="TU67" s="48"/>
      <c r="TV67" s="48"/>
      <c r="TW67" s="48"/>
      <c r="TX67" s="48"/>
      <c r="TY67" s="48"/>
      <c r="TZ67" s="48"/>
      <c r="UA67" s="48"/>
      <c r="UB67" s="48"/>
      <c r="UC67" s="48"/>
      <c r="UD67" s="48"/>
      <c r="UE67" s="48"/>
      <c r="UF67" s="48"/>
      <c r="UG67" s="48"/>
      <c r="UH67" s="48"/>
      <c r="UI67" s="48"/>
      <c r="UJ67" s="48"/>
      <c r="UK67" s="48"/>
      <c r="UL67" s="48"/>
      <c r="UM67" s="48"/>
      <c r="UN67" s="48"/>
      <c r="UO67" s="48"/>
      <c r="UP67" s="48"/>
      <c r="UQ67" s="48"/>
      <c r="UR67" s="48"/>
      <c r="US67" s="48"/>
      <c r="UT67" s="48"/>
      <c r="UU67" s="48"/>
      <c r="UV67" s="48"/>
      <c r="UW67" s="48"/>
      <c r="UX67" s="48"/>
      <c r="UY67" s="48"/>
      <c r="UZ67" s="48"/>
      <c r="VA67" s="48"/>
      <c r="VB67" s="48"/>
      <c r="VC67" s="48"/>
      <c r="VD67" s="48"/>
      <c r="VE67" s="48"/>
      <c r="VF67" s="48"/>
      <c r="VG67" s="48"/>
      <c r="VH67" s="48"/>
      <c r="VI67" s="48"/>
      <c r="VJ67" s="48"/>
      <c r="VK67" s="48"/>
      <c r="VL67" s="48"/>
      <c r="VM67" s="48"/>
      <c r="VN67" s="48"/>
      <c r="VO67" s="48"/>
      <c r="VP67" s="48"/>
      <c r="VQ67" s="48"/>
      <c r="VR67" s="48"/>
      <c r="VS67" s="48"/>
      <c r="VT67" s="48"/>
      <c r="VU67" s="48"/>
      <c r="VV67" s="48"/>
      <c r="VW67" s="48"/>
      <c r="VX67" s="48"/>
      <c r="VY67" s="48"/>
      <c r="VZ67" s="48"/>
      <c r="WA67" s="48"/>
      <c r="WB67" s="48"/>
      <c r="WC67" s="48"/>
      <c r="WD67" s="48"/>
      <c r="WE67" s="48"/>
      <c r="WF67" s="48"/>
      <c r="WG67" s="48"/>
      <c r="WH67" s="48"/>
      <c r="WI67" s="48"/>
      <c r="WJ67" s="48"/>
      <c r="WK67" s="48"/>
      <c r="WL67" s="48"/>
      <c r="WM67" s="48"/>
      <c r="WN67" s="48"/>
      <c r="WO67" s="48"/>
      <c r="WP67" s="48"/>
      <c r="WQ67" s="48"/>
      <c r="WR67" s="48"/>
      <c r="WS67" s="48"/>
      <c r="WT67" s="48"/>
      <c r="WU67" s="48"/>
      <c r="WV67" s="48"/>
      <c r="WW67" s="48"/>
      <c r="WX67" s="48"/>
      <c r="WY67" s="48"/>
      <c r="WZ67" s="48"/>
      <c r="XA67" s="48"/>
      <c r="XB67" s="48"/>
      <c r="XC67" s="48"/>
      <c r="XD67" s="48"/>
      <c r="XE67" s="48"/>
      <c r="XF67" s="48"/>
      <c r="XG67" s="48"/>
      <c r="XH67" s="48"/>
      <c r="XI67" s="48"/>
      <c r="XJ67" s="48"/>
      <c r="XK67" s="48"/>
      <c r="XL67" s="48"/>
      <c r="XM67" s="48"/>
      <c r="XN67" s="48"/>
      <c r="XO67" s="48"/>
      <c r="XP67" s="48"/>
      <c r="XQ67" s="48"/>
      <c r="XR67" s="48"/>
      <c r="XS67" s="48"/>
      <c r="XT67" s="48"/>
      <c r="XU67" s="48"/>
      <c r="XV67" s="48"/>
      <c r="XW67" s="48"/>
      <c r="XX67" s="48"/>
      <c r="XY67" s="48"/>
      <c r="XZ67" s="48"/>
      <c r="YA67" s="48"/>
      <c r="YB67" s="48"/>
      <c r="YC67" s="48"/>
      <c r="YD67" s="48"/>
      <c r="YE67" s="48"/>
      <c r="YF67" s="48"/>
      <c r="YG67" s="48"/>
      <c r="YH67" s="48"/>
      <c r="YI67" s="48"/>
      <c r="YJ67" s="48"/>
      <c r="YK67" s="48"/>
      <c r="YL67" s="48"/>
      <c r="YM67" s="48"/>
      <c r="YN67" s="48"/>
      <c r="YO67" s="48"/>
      <c r="YP67" s="48"/>
      <c r="YQ67" s="48"/>
      <c r="YR67" s="48"/>
      <c r="YS67" s="48"/>
      <c r="YT67" s="48"/>
      <c r="YU67" s="48"/>
      <c r="YV67" s="48"/>
      <c r="YW67" s="48"/>
      <c r="YX67" s="48"/>
      <c r="YY67" s="48"/>
      <c r="YZ67" s="48"/>
      <c r="ZA67" s="48"/>
      <c r="ZB67" s="48"/>
      <c r="ZC67" s="48"/>
      <c r="ZD67" s="48"/>
      <c r="ZE67" s="48"/>
      <c r="ZF67" s="48"/>
      <c r="ZG67" s="48"/>
      <c r="ZH67" s="48"/>
      <c r="ZI67" s="48"/>
      <c r="ZJ67" s="48"/>
      <c r="ZK67" s="48"/>
      <c r="ZL67" s="48"/>
      <c r="ZM67" s="48"/>
      <c r="ZN67" s="48"/>
      <c r="ZO67" s="48"/>
      <c r="ZP67" s="48"/>
      <c r="ZQ67" s="48"/>
      <c r="ZR67" s="48"/>
      <c r="ZS67" s="48"/>
      <c r="ZT67" s="48"/>
      <c r="ZU67" s="48"/>
      <c r="ZV67" s="48"/>
      <c r="ZW67" s="48"/>
      <c r="ZX67" s="48"/>
      <c r="ZY67" s="48"/>
      <c r="ZZ67" s="48"/>
      <c r="AAA67" s="48"/>
      <c r="AAB67" s="48"/>
      <c r="AAC67" s="48"/>
      <c r="AAD67" s="48"/>
      <c r="AAE67" s="48"/>
      <c r="AAF67" s="48"/>
      <c r="AAG67" s="48"/>
      <c r="AAH67" s="48"/>
      <c r="AAI67" s="48"/>
      <c r="AAJ67" s="48"/>
      <c r="AAK67" s="48"/>
      <c r="AAL67" s="48"/>
      <c r="AAM67" s="48"/>
      <c r="AAN67" s="48"/>
      <c r="AAO67" s="48"/>
      <c r="AAP67" s="48"/>
      <c r="AAQ67" s="48"/>
      <c r="AAR67" s="48"/>
      <c r="AAS67" s="48"/>
      <c r="AAT67" s="48"/>
      <c r="AAU67" s="48"/>
      <c r="AAV67" s="48"/>
      <c r="AAW67" s="48"/>
      <c r="AAX67" s="48"/>
      <c r="AAY67" s="48"/>
      <c r="AAZ67" s="48"/>
      <c r="ABA67" s="48"/>
      <c r="ABB67" s="48"/>
      <c r="ABC67" s="48"/>
      <c r="ABD67" s="48"/>
      <c r="ABE67" s="48"/>
      <c r="ABF67" s="48"/>
      <c r="ABG67" s="48"/>
      <c r="ABH67" s="48"/>
      <c r="ABI67" s="48"/>
      <c r="ABJ67" s="48"/>
      <c r="ABK67" s="48"/>
      <c r="ABL67" s="48"/>
      <c r="ABM67" s="48"/>
      <c r="ABN67" s="48"/>
      <c r="ABO67" s="48"/>
      <c r="ABP67" s="48"/>
      <c r="ABQ67" s="48"/>
      <c r="ABR67" s="48"/>
      <c r="ABS67" s="48"/>
      <c r="ABT67" s="48"/>
      <c r="ABU67" s="48"/>
      <c r="ABV67" s="48"/>
      <c r="ABW67" s="48"/>
      <c r="ABX67" s="48"/>
      <c r="ABY67" s="48"/>
      <c r="ABZ67" s="48"/>
      <c r="ACA67" s="48"/>
      <c r="ACB67" s="48"/>
    </row>
    <row r="68" spans="1:756" ht="15.6" customHeight="1">
      <c r="A68" s="675" t="s">
        <v>10652</v>
      </c>
      <c r="B68" s="749" t="s">
        <v>992</v>
      </c>
      <c r="C68" s="520">
        <v>760092429</v>
      </c>
      <c r="D68" s="520" t="s">
        <v>8237</v>
      </c>
      <c r="E68" s="1188">
        <v>1</v>
      </c>
      <c r="F68" s="1498"/>
      <c r="G68" s="542">
        <v>26.97</v>
      </c>
      <c r="H68" s="342">
        <f>IF(G68="","",G68-G68*COMPASS!$U$41)</f>
        <v>26.97</v>
      </c>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48"/>
      <c r="BU68" s="48"/>
      <c r="BV68" s="48"/>
      <c r="BW68" s="48"/>
      <c r="BX68" s="48"/>
      <c r="BY68" s="48"/>
      <c r="BZ68" s="48"/>
      <c r="CA68" s="48"/>
      <c r="CB68" s="48"/>
      <c r="CC68" s="48"/>
      <c r="CD68" s="48"/>
      <c r="CE68" s="48"/>
      <c r="CF68" s="48"/>
      <c r="CG68" s="48"/>
      <c r="CH68" s="48"/>
      <c r="CI68" s="48"/>
      <c r="CJ68" s="48"/>
      <c r="CK68" s="48"/>
      <c r="CL68" s="48"/>
      <c r="CM68" s="48"/>
      <c r="CN68" s="48"/>
      <c r="CO68" s="48"/>
      <c r="CP68" s="48"/>
      <c r="CQ68" s="48"/>
      <c r="CR68" s="48"/>
      <c r="CS68" s="48"/>
      <c r="CT68" s="48"/>
      <c r="CU68" s="48"/>
      <c r="CV68" s="48"/>
      <c r="CW68" s="48"/>
      <c r="CX68" s="48"/>
      <c r="CY68" s="48"/>
      <c r="CZ68" s="48"/>
      <c r="DA68" s="48"/>
      <c r="DB68" s="48"/>
      <c r="DC68" s="48"/>
      <c r="DD68" s="48"/>
      <c r="DE68" s="48"/>
      <c r="DF68" s="48"/>
      <c r="DG68" s="48"/>
      <c r="DH68" s="48"/>
      <c r="DI68" s="48"/>
      <c r="DJ68" s="48"/>
      <c r="DK68" s="48"/>
      <c r="DL68" s="48"/>
      <c r="DM68" s="48"/>
      <c r="DN68" s="48"/>
      <c r="DO68" s="48"/>
      <c r="DP68" s="48"/>
      <c r="DQ68" s="48"/>
      <c r="DR68" s="48"/>
      <c r="DS68" s="48"/>
      <c r="DT68" s="48"/>
      <c r="DU68" s="48"/>
      <c r="DV68" s="48"/>
      <c r="DW68" s="48"/>
      <c r="DX68" s="48"/>
      <c r="DY68" s="48"/>
      <c r="DZ68" s="48"/>
      <c r="EA68" s="48"/>
      <c r="EB68" s="48"/>
      <c r="EC68" s="48"/>
      <c r="ED68" s="48"/>
      <c r="EE68" s="48"/>
      <c r="EF68" s="48"/>
      <c r="EG68" s="48"/>
      <c r="EH68" s="48"/>
      <c r="EI68" s="48"/>
      <c r="EJ68" s="48"/>
      <c r="EK68" s="48"/>
      <c r="EL68" s="48"/>
      <c r="EM68" s="48"/>
      <c r="EN68" s="48"/>
      <c r="EO68" s="48"/>
      <c r="EP68" s="48"/>
      <c r="EQ68" s="48"/>
      <c r="ER68" s="48"/>
      <c r="ES68" s="48"/>
      <c r="ET68" s="48"/>
      <c r="EU68" s="48"/>
      <c r="EV68" s="48"/>
      <c r="EW68" s="48"/>
      <c r="EX68" s="48"/>
      <c r="EY68" s="48"/>
      <c r="EZ68" s="48"/>
      <c r="FA68" s="48"/>
      <c r="FB68" s="48"/>
      <c r="FC68" s="48"/>
      <c r="FD68" s="48"/>
      <c r="FE68" s="48"/>
      <c r="FF68" s="48"/>
      <c r="FG68" s="48"/>
      <c r="FH68" s="48"/>
      <c r="FI68" s="48"/>
      <c r="FJ68" s="48"/>
      <c r="FK68" s="48"/>
      <c r="FL68" s="48"/>
      <c r="FM68" s="48"/>
      <c r="FN68" s="48"/>
      <c r="FO68" s="48"/>
      <c r="FP68" s="48"/>
      <c r="FQ68" s="48"/>
      <c r="FR68" s="48"/>
      <c r="FS68" s="48"/>
      <c r="FT68" s="48"/>
      <c r="FU68" s="48"/>
      <c r="FV68" s="48"/>
      <c r="FW68" s="48"/>
      <c r="FX68" s="48"/>
      <c r="FY68" s="48"/>
      <c r="FZ68" s="48"/>
      <c r="GA68" s="48"/>
      <c r="GB68" s="48"/>
      <c r="GC68" s="48"/>
      <c r="GD68" s="48"/>
      <c r="GE68" s="48"/>
      <c r="GF68" s="48"/>
      <c r="GG68" s="48"/>
      <c r="GH68" s="48"/>
      <c r="GI68" s="48"/>
      <c r="GJ68" s="48"/>
      <c r="GK68" s="48"/>
      <c r="GL68" s="48"/>
      <c r="GM68" s="48"/>
      <c r="GN68" s="48"/>
      <c r="GO68" s="48"/>
      <c r="GP68" s="48"/>
      <c r="GQ68" s="48"/>
      <c r="GR68" s="48"/>
      <c r="GS68" s="48"/>
      <c r="GT68" s="48"/>
      <c r="GU68" s="48"/>
      <c r="GV68" s="48"/>
      <c r="GW68" s="48"/>
      <c r="GX68" s="48"/>
      <c r="GY68" s="48"/>
      <c r="GZ68" s="48"/>
      <c r="HA68" s="48"/>
      <c r="HB68" s="48"/>
      <c r="HC68" s="48"/>
      <c r="HD68" s="48"/>
      <c r="HE68" s="48"/>
      <c r="HF68" s="48"/>
      <c r="HG68" s="48"/>
      <c r="HH68" s="48"/>
      <c r="HI68" s="48"/>
      <c r="HJ68" s="48"/>
      <c r="HK68" s="48"/>
      <c r="HL68" s="48"/>
      <c r="HM68" s="48"/>
      <c r="HN68" s="48"/>
      <c r="HO68" s="48"/>
      <c r="HP68" s="48"/>
      <c r="HQ68" s="48"/>
      <c r="HR68" s="48"/>
      <c r="HS68" s="48"/>
      <c r="HT68" s="48"/>
      <c r="HU68" s="48"/>
      <c r="HV68" s="48"/>
      <c r="HW68" s="48"/>
      <c r="HX68" s="48"/>
      <c r="HY68" s="48"/>
      <c r="HZ68" s="48"/>
      <c r="IA68" s="48"/>
      <c r="IB68" s="48"/>
      <c r="IC68" s="48"/>
      <c r="ID68" s="48"/>
      <c r="IE68" s="48"/>
      <c r="IF68" s="48"/>
      <c r="IG68" s="48"/>
      <c r="IH68" s="48"/>
      <c r="II68" s="48"/>
      <c r="IJ68" s="48"/>
      <c r="IK68" s="48"/>
      <c r="IL68" s="48"/>
      <c r="IM68" s="48"/>
      <c r="IN68" s="48"/>
      <c r="IO68" s="48"/>
      <c r="IP68" s="48"/>
      <c r="IQ68" s="48"/>
      <c r="IR68" s="48"/>
      <c r="IS68" s="48"/>
      <c r="IT68" s="48"/>
      <c r="IU68" s="48"/>
      <c r="IV68" s="48"/>
      <c r="IW68" s="48"/>
      <c r="IX68" s="48"/>
      <c r="IY68" s="48"/>
      <c r="IZ68" s="48"/>
      <c r="JA68" s="48"/>
      <c r="JB68" s="48"/>
      <c r="JC68" s="48"/>
      <c r="JD68" s="48"/>
      <c r="JE68" s="48"/>
      <c r="JF68" s="48"/>
      <c r="JG68" s="48"/>
      <c r="JH68" s="48"/>
      <c r="JI68" s="48"/>
      <c r="JJ68" s="48"/>
      <c r="JK68" s="48"/>
      <c r="JL68" s="48"/>
      <c r="JM68" s="48"/>
      <c r="JN68" s="48"/>
      <c r="JO68" s="48"/>
      <c r="JP68" s="48"/>
      <c r="JQ68" s="48"/>
      <c r="JR68" s="48"/>
      <c r="JS68" s="48"/>
      <c r="JT68" s="48"/>
      <c r="JU68" s="48"/>
      <c r="JV68" s="48"/>
      <c r="JW68" s="48"/>
      <c r="JX68" s="48"/>
      <c r="JY68" s="48"/>
      <c r="JZ68" s="48"/>
      <c r="KA68" s="48"/>
      <c r="KB68" s="48"/>
      <c r="KC68" s="48"/>
      <c r="KD68" s="48"/>
      <c r="KE68" s="48"/>
      <c r="KF68" s="48"/>
      <c r="KG68" s="48"/>
      <c r="KH68" s="48"/>
      <c r="KI68" s="48"/>
      <c r="KJ68" s="48"/>
      <c r="KK68" s="48"/>
      <c r="KL68" s="48"/>
      <c r="KM68" s="48"/>
      <c r="KN68" s="48"/>
      <c r="KO68" s="48"/>
      <c r="KP68" s="48"/>
      <c r="KQ68" s="48"/>
      <c r="KR68" s="48"/>
      <c r="KS68" s="48"/>
      <c r="KT68" s="48"/>
      <c r="KU68" s="48"/>
      <c r="KV68" s="48"/>
      <c r="KW68" s="48"/>
      <c r="KX68" s="48"/>
      <c r="KY68" s="48"/>
      <c r="KZ68" s="48"/>
      <c r="LA68" s="48"/>
      <c r="LB68" s="48"/>
      <c r="LC68" s="48"/>
      <c r="LD68" s="48"/>
      <c r="LE68" s="48"/>
      <c r="LF68" s="48"/>
      <c r="LG68" s="48"/>
      <c r="LH68" s="48"/>
      <c r="LI68" s="48"/>
      <c r="LJ68" s="48"/>
      <c r="LK68" s="48"/>
      <c r="LL68" s="48"/>
      <c r="LM68" s="48"/>
      <c r="LN68" s="48"/>
      <c r="LO68" s="48"/>
      <c r="LP68" s="48"/>
      <c r="LQ68" s="48"/>
      <c r="LR68" s="48"/>
      <c r="LS68" s="48"/>
      <c r="LT68" s="48"/>
      <c r="LU68" s="48"/>
      <c r="LV68" s="48"/>
      <c r="LW68" s="48"/>
      <c r="LX68" s="48"/>
      <c r="LY68" s="48"/>
      <c r="LZ68" s="48"/>
      <c r="MA68" s="48"/>
      <c r="MB68" s="48"/>
      <c r="MC68" s="48"/>
      <c r="MD68" s="48"/>
      <c r="ME68" s="48"/>
      <c r="MF68" s="48"/>
      <c r="MG68" s="48"/>
      <c r="MH68" s="48"/>
      <c r="MI68" s="48"/>
      <c r="MJ68" s="48"/>
      <c r="MK68" s="48"/>
      <c r="ML68" s="48"/>
      <c r="MM68" s="48"/>
      <c r="MN68" s="48"/>
      <c r="MO68" s="48"/>
      <c r="MP68" s="48"/>
      <c r="MQ68" s="48"/>
      <c r="MR68" s="48"/>
      <c r="MS68" s="48"/>
      <c r="MT68" s="48"/>
      <c r="MU68" s="48"/>
      <c r="MV68" s="48"/>
      <c r="MW68" s="48"/>
      <c r="MX68" s="48"/>
      <c r="MY68" s="48"/>
      <c r="MZ68" s="48"/>
      <c r="NA68" s="48"/>
      <c r="NB68" s="48"/>
      <c r="NC68" s="48"/>
      <c r="ND68" s="48"/>
      <c r="NE68" s="48"/>
      <c r="NF68" s="48"/>
      <c r="NG68" s="48"/>
      <c r="NH68" s="48"/>
      <c r="NI68" s="48"/>
      <c r="NJ68" s="48"/>
      <c r="NK68" s="48"/>
      <c r="NL68" s="48"/>
      <c r="NM68" s="48"/>
      <c r="NN68" s="48"/>
      <c r="NO68" s="48"/>
      <c r="NP68" s="48"/>
      <c r="NQ68" s="48"/>
      <c r="NR68" s="48"/>
      <c r="NS68" s="48"/>
      <c r="NT68" s="48"/>
      <c r="NU68" s="48"/>
      <c r="NV68" s="48"/>
      <c r="NW68" s="48"/>
      <c r="NX68" s="48"/>
      <c r="NY68" s="48"/>
      <c r="NZ68" s="48"/>
      <c r="OA68" s="48"/>
      <c r="OB68" s="48"/>
      <c r="OC68" s="48"/>
      <c r="OD68" s="48"/>
      <c r="OE68" s="48"/>
      <c r="OF68" s="48"/>
      <c r="OG68" s="48"/>
      <c r="OH68" s="48"/>
      <c r="OI68" s="48"/>
      <c r="OJ68" s="48"/>
      <c r="OK68" s="48"/>
      <c r="OL68" s="48"/>
      <c r="OM68" s="48"/>
      <c r="ON68" s="48"/>
      <c r="OO68" s="48"/>
      <c r="OP68" s="48"/>
      <c r="OQ68" s="48"/>
      <c r="OR68" s="48"/>
      <c r="OS68" s="48"/>
      <c r="OT68" s="48"/>
      <c r="OU68" s="48"/>
      <c r="OV68" s="48"/>
      <c r="OW68" s="48"/>
      <c r="OX68" s="48"/>
      <c r="OY68" s="48"/>
      <c r="OZ68" s="48"/>
      <c r="PA68" s="48"/>
      <c r="PB68" s="48"/>
      <c r="PC68" s="48"/>
      <c r="PD68" s="48"/>
      <c r="PE68" s="48"/>
      <c r="PF68" s="48"/>
      <c r="PG68" s="48"/>
      <c r="PH68" s="48"/>
      <c r="PI68" s="48"/>
      <c r="PJ68" s="48"/>
      <c r="PK68" s="48"/>
      <c r="PL68" s="48"/>
      <c r="PM68" s="48"/>
      <c r="PN68" s="48"/>
      <c r="PO68" s="48"/>
      <c r="PP68" s="48"/>
      <c r="PQ68" s="48"/>
      <c r="PR68" s="48"/>
      <c r="PS68" s="48"/>
      <c r="PT68" s="48"/>
      <c r="PU68" s="48"/>
      <c r="PV68" s="48"/>
      <c r="PW68" s="48"/>
      <c r="PX68" s="48"/>
      <c r="PY68" s="48"/>
      <c r="PZ68" s="48"/>
      <c r="QA68" s="48"/>
      <c r="QB68" s="48"/>
      <c r="QC68" s="48"/>
      <c r="QD68" s="48"/>
      <c r="QE68" s="48"/>
      <c r="QF68" s="48"/>
      <c r="QG68" s="48"/>
      <c r="QH68" s="48"/>
      <c r="QI68" s="48"/>
      <c r="QJ68" s="48"/>
      <c r="QK68" s="48"/>
      <c r="QL68" s="48"/>
      <c r="QM68" s="48"/>
      <c r="QN68" s="48"/>
      <c r="QO68" s="48"/>
      <c r="QP68" s="48"/>
      <c r="QQ68" s="48"/>
      <c r="QR68" s="48"/>
      <c r="QS68" s="48"/>
      <c r="QT68" s="48"/>
      <c r="QU68" s="48"/>
      <c r="QV68" s="48"/>
      <c r="QW68" s="48"/>
      <c r="QX68" s="48"/>
      <c r="QY68" s="48"/>
      <c r="QZ68" s="48"/>
      <c r="RA68" s="48"/>
      <c r="RB68" s="48"/>
      <c r="RC68" s="48"/>
      <c r="RD68" s="48"/>
      <c r="RE68" s="48"/>
      <c r="RF68" s="48"/>
      <c r="RG68" s="48"/>
      <c r="RH68" s="48"/>
      <c r="RI68" s="48"/>
      <c r="RJ68" s="48"/>
      <c r="RK68" s="48"/>
      <c r="RL68" s="48"/>
      <c r="RM68" s="48"/>
      <c r="RN68" s="48"/>
      <c r="RO68" s="48"/>
      <c r="RP68" s="48"/>
      <c r="RQ68" s="48"/>
      <c r="RR68" s="48"/>
      <c r="RS68" s="48"/>
      <c r="RT68" s="48"/>
      <c r="RU68" s="48"/>
      <c r="RV68" s="48"/>
      <c r="RW68" s="48"/>
      <c r="RX68" s="48"/>
      <c r="RY68" s="48"/>
      <c r="RZ68" s="48"/>
      <c r="SA68" s="48"/>
      <c r="SB68" s="48"/>
      <c r="SC68" s="48"/>
      <c r="SD68" s="48"/>
      <c r="SE68" s="48"/>
      <c r="SF68" s="48"/>
      <c r="SG68" s="48"/>
      <c r="SH68" s="48"/>
      <c r="SI68" s="48"/>
      <c r="SJ68" s="48"/>
      <c r="SK68" s="48"/>
      <c r="SL68" s="48"/>
      <c r="SM68" s="48"/>
      <c r="SN68" s="48"/>
      <c r="SO68" s="48"/>
      <c r="SP68" s="48"/>
      <c r="SQ68" s="48"/>
      <c r="SR68" s="48"/>
      <c r="SS68" s="48"/>
      <c r="ST68" s="48"/>
      <c r="SU68" s="48"/>
      <c r="SV68" s="48"/>
      <c r="SW68" s="48"/>
      <c r="SX68" s="48"/>
      <c r="SY68" s="48"/>
      <c r="SZ68" s="48"/>
      <c r="TA68" s="48"/>
      <c r="TB68" s="48"/>
      <c r="TC68" s="48"/>
      <c r="TD68" s="48"/>
      <c r="TE68" s="48"/>
      <c r="TF68" s="48"/>
      <c r="TG68" s="48"/>
      <c r="TH68" s="48"/>
      <c r="TI68" s="48"/>
      <c r="TJ68" s="48"/>
      <c r="TK68" s="48"/>
      <c r="TL68" s="48"/>
      <c r="TM68" s="48"/>
      <c r="TN68" s="48"/>
      <c r="TO68" s="48"/>
      <c r="TP68" s="48"/>
      <c r="TQ68" s="48"/>
      <c r="TR68" s="48"/>
      <c r="TS68" s="48"/>
      <c r="TT68" s="48"/>
      <c r="TU68" s="48"/>
      <c r="TV68" s="48"/>
      <c r="TW68" s="48"/>
      <c r="TX68" s="48"/>
      <c r="TY68" s="48"/>
      <c r="TZ68" s="48"/>
      <c r="UA68" s="48"/>
      <c r="UB68" s="48"/>
      <c r="UC68" s="48"/>
      <c r="UD68" s="48"/>
      <c r="UE68" s="48"/>
      <c r="UF68" s="48"/>
      <c r="UG68" s="48"/>
      <c r="UH68" s="48"/>
      <c r="UI68" s="48"/>
      <c r="UJ68" s="48"/>
      <c r="UK68" s="48"/>
      <c r="UL68" s="48"/>
      <c r="UM68" s="48"/>
      <c r="UN68" s="48"/>
      <c r="UO68" s="48"/>
      <c r="UP68" s="48"/>
      <c r="UQ68" s="48"/>
      <c r="UR68" s="48"/>
      <c r="US68" s="48"/>
      <c r="UT68" s="48"/>
      <c r="UU68" s="48"/>
      <c r="UV68" s="48"/>
      <c r="UW68" s="48"/>
      <c r="UX68" s="48"/>
      <c r="UY68" s="48"/>
      <c r="UZ68" s="48"/>
      <c r="VA68" s="48"/>
      <c r="VB68" s="48"/>
      <c r="VC68" s="48"/>
      <c r="VD68" s="48"/>
      <c r="VE68" s="48"/>
      <c r="VF68" s="48"/>
      <c r="VG68" s="48"/>
      <c r="VH68" s="48"/>
      <c r="VI68" s="48"/>
      <c r="VJ68" s="48"/>
      <c r="VK68" s="48"/>
      <c r="VL68" s="48"/>
      <c r="VM68" s="48"/>
      <c r="VN68" s="48"/>
      <c r="VO68" s="48"/>
      <c r="VP68" s="48"/>
      <c r="VQ68" s="48"/>
      <c r="VR68" s="48"/>
      <c r="VS68" s="48"/>
      <c r="VT68" s="48"/>
      <c r="VU68" s="48"/>
      <c r="VV68" s="48"/>
      <c r="VW68" s="48"/>
      <c r="VX68" s="48"/>
      <c r="VY68" s="48"/>
      <c r="VZ68" s="48"/>
      <c r="WA68" s="48"/>
      <c r="WB68" s="48"/>
      <c r="WC68" s="48"/>
      <c r="WD68" s="48"/>
      <c r="WE68" s="48"/>
      <c r="WF68" s="48"/>
      <c r="WG68" s="48"/>
      <c r="WH68" s="48"/>
      <c r="WI68" s="48"/>
      <c r="WJ68" s="48"/>
      <c r="WK68" s="48"/>
      <c r="WL68" s="48"/>
      <c r="WM68" s="48"/>
      <c r="WN68" s="48"/>
      <c r="WO68" s="48"/>
      <c r="WP68" s="48"/>
      <c r="WQ68" s="48"/>
      <c r="WR68" s="48"/>
      <c r="WS68" s="48"/>
      <c r="WT68" s="48"/>
      <c r="WU68" s="48"/>
      <c r="WV68" s="48"/>
      <c r="WW68" s="48"/>
      <c r="WX68" s="48"/>
      <c r="WY68" s="48"/>
      <c r="WZ68" s="48"/>
      <c r="XA68" s="48"/>
      <c r="XB68" s="48"/>
      <c r="XC68" s="48"/>
      <c r="XD68" s="48"/>
      <c r="XE68" s="48"/>
      <c r="XF68" s="48"/>
      <c r="XG68" s="48"/>
      <c r="XH68" s="48"/>
      <c r="XI68" s="48"/>
      <c r="XJ68" s="48"/>
      <c r="XK68" s="48"/>
      <c r="XL68" s="48"/>
      <c r="XM68" s="48"/>
      <c r="XN68" s="48"/>
      <c r="XO68" s="48"/>
      <c r="XP68" s="48"/>
      <c r="XQ68" s="48"/>
      <c r="XR68" s="48"/>
      <c r="XS68" s="48"/>
      <c r="XT68" s="48"/>
      <c r="XU68" s="48"/>
      <c r="XV68" s="48"/>
      <c r="XW68" s="48"/>
      <c r="XX68" s="48"/>
      <c r="XY68" s="48"/>
      <c r="XZ68" s="48"/>
      <c r="YA68" s="48"/>
      <c r="YB68" s="48"/>
      <c r="YC68" s="48"/>
      <c r="YD68" s="48"/>
      <c r="YE68" s="48"/>
      <c r="YF68" s="48"/>
      <c r="YG68" s="48"/>
      <c r="YH68" s="48"/>
      <c r="YI68" s="48"/>
      <c r="YJ68" s="48"/>
      <c r="YK68" s="48"/>
      <c r="YL68" s="48"/>
      <c r="YM68" s="48"/>
      <c r="YN68" s="48"/>
      <c r="YO68" s="48"/>
      <c r="YP68" s="48"/>
      <c r="YQ68" s="48"/>
      <c r="YR68" s="48"/>
      <c r="YS68" s="48"/>
      <c r="YT68" s="48"/>
      <c r="YU68" s="48"/>
      <c r="YV68" s="48"/>
      <c r="YW68" s="48"/>
      <c r="YX68" s="48"/>
      <c r="YY68" s="48"/>
      <c r="YZ68" s="48"/>
      <c r="ZA68" s="48"/>
      <c r="ZB68" s="48"/>
      <c r="ZC68" s="48"/>
      <c r="ZD68" s="48"/>
      <c r="ZE68" s="48"/>
      <c r="ZF68" s="48"/>
      <c r="ZG68" s="48"/>
      <c r="ZH68" s="48"/>
      <c r="ZI68" s="48"/>
      <c r="ZJ68" s="48"/>
      <c r="ZK68" s="48"/>
      <c r="ZL68" s="48"/>
      <c r="ZM68" s="48"/>
      <c r="ZN68" s="48"/>
      <c r="ZO68" s="48"/>
      <c r="ZP68" s="48"/>
      <c r="ZQ68" s="48"/>
      <c r="ZR68" s="48"/>
      <c r="ZS68" s="48"/>
      <c r="ZT68" s="48"/>
      <c r="ZU68" s="48"/>
      <c r="ZV68" s="48"/>
      <c r="ZW68" s="48"/>
      <c r="ZX68" s="48"/>
      <c r="ZY68" s="48"/>
      <c r="ZZ68" s="48"/>
      <c r="AAA68" s="48"/>
      <c r="AAB68" s="48"/>
      <c r="AAC68" s="48"/>
      <c r="AAD68" s="48"/>
      <c r="AAE68" s="48"/>
      <c r="AAF68" s="48"/>
      <c r="AAG68" s="48"/>
      <c r="AAH68" s="48"/>
      <c r="AAI68" s="48"/>
      <c r="AAJ68" s="48"/>
      <c r="AAK68" s="48"/>
      <c r="AAL68" s="48"/>
      <c r="AAM68" s="48"/>
      <c r="AAN68" s="48"/>
      <c r="AAO68" s="48"/>
      <c r="AAP68" s="48"/>
      <c r="AAQ68" s="48"/>
      <c r="AAR68" s="48"/>
      <c r="AAS68" s="48"/>
      <c r="AAT68" s="48"/>
      <c r="AAU68" s="48"/>
      <c r="AAV68" s="48"/>
      <c r="AAW68" s="48"/>
      <c r="AAX68" s="48"/>
      <c r="AAY68" s="48"/>
      <c r="AAZ68" s="48"/>
      <c r="ABA68" s="48"/>
      <c r="ABB68" s="48"/>
      <c r="ABC68" s="48"/>
      <c r="ABD68" s="48"/>
      <c r="ABE68" s="48"/>
      <c r="ABF68" s="48"/>
      <c r="ABG68" s="48"/>
      <c r="ABH68" s="48"/>
      <c r="ABI68" s="48"/>
      <c r="ABJ68" s="48"/>
      <c r="ABK68" s="48"/>
      <c r="ABL68" s="48"/>
      <c r="ABM68" s="48"/>
      <c r="ABN68" s="48"/>
      <c r="ABO68" s="48"/>
      <c r="ABP68" s="48"/>
      <c r="ABQ68" s="48"/>
      <c r="ABR68" s="48"/>
      <c r="ABS68" s="48"/>
      <c r="ABT68" s="48"/>
      <c r="ABU68" s="48"/>
      <c r="ABV68" s="48"/>
      <c r="ABW68" s="48"/>
      <c r="ABX68" s="48"/>
      <c r="ABY68" s="48"/>
      <c r="ABZ68" s="48"/>
      <c r="ACA68" s="48"/>
      <c r="ACB68" s="48"/>
    </row>
    <row r="69" spans="1:756" ht="15.6" customHeight="1">
      <c r="A69" s="675" t="s">
        <v>10653</v>
      </c>
      <c r="B69" s="749" t="s">
        <v>421</v>
      </c>
      <c r="C69" s="520">
        <v>760092411</v>
      </c>
      <c r="D69" s="520" t="s">
        <v>8238</v>
      </c>
      <c r="E69" s="1193">
        <v>10</v>
      </c>
      <c r="F69" s="1498"/>
      <c r="G69" s="542">
        <v>26.97</v>
      </c>
      <c r="H69" s="342">
        <f>IF(G69="","",G69-G69*COMPASS!$U$41)</f>
        <v>26.97</v>
      </c>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48"/>
      <c r="BV69" s="48"/>
      <c r="BW69" s="48"/>
      <c r="BX69" s="48"/>
      <c r="BY69" s="48"/>
      <c r="BZ69" s="48"/>
      <c r="CA69" s="48"/>
      <c r="CB69" s="48"/>
      <c r="CC69" s="48"/>
      <c r="CD69" s="48"/>
      <c r="CE69" s="48"/>
      <c r="CF69" s="48"/>
      <c r="CG69" s="48"/>
      <c r="CH69" s="48"/>
      <c r="CI69" s="48"/>
      <c r="CJ69" s="48"/>
      <c r="CK69" s="48"/>
      <c r="CL69" s="48"/>
      <c r="CM69" s="48"/>
      <c r="CN69" s="48"/>
      <c r="CO69" s="48"/>
      <c r="CP69" s="48"/>
      <c r="CQ69" s="48"/>
      <c r="CR69" s="48"/>
      <c r="CS69" s="48"/>
      <c r="CT69" s="48"/>
      <c r="CU69" s="48"/>
      <c r="CV69" s="48"/>
      <c r="CW69" s="48"/>
      <c r="CX69" s="48"/>
      <c r="CY69" s="48"/>
      <c r="CZ69" s="48"/>
      <c r="DA69" s="48"/>
      <c r="DB69" s="48"/>
      <c r="DC69" s="48"/>
      <c r="DD69" s="48"/>
      <c r="DE69" s="48"/>
      <c r="DF69" s="48"/>
      <c r="DG69" s="48"/>
      <c r="DH69" s="48"/>
      <c r="DI69" s="48"/>
      <c r="DJ69" s="48"/>
      <c r="DK69" s="48"/>
      <c r="DL69" s="48"/>
      <c r="DM69" s="48"/>
      <c r="DN69" s="48"/>
      <c r="DO69" s="48"/>
      <c r="DP69" s="48"/>
      <c r="DQ69" s="48"/>
      <c r="DR69" s="48"/>
      <c r="DS69" s="48"/>
      <c r="DT69" s="48"/>
      <c r="DU69" s="48"/>
      <c r="DV69" s="48"/>
      <c r="DW69" s="48"/>
      <c r="DX69" s="48"/>
      <c r="DY69" s="48"/>
      <c r="DZ69" s="48"/>
      <c r="EA69" s="48"/>
      <c r="EB69" s="48"/>
      <c r="EC69" s="48"/>
      <c r="ED69" s="48"/>
      <c r="EE69" s="48"/>
      <c r="EF69" s="48"/>
      <c r="EG69" s="48"/>
      <c r="EH69" s="48"/>
      <c r="EI69" s="48"/>
      <c r="EJ69" s="48"/>
      <c r="EK69" s="48"/>
      <c r="EL69" s="48"/>
      <c r="EM69" s="48"/>
      <c r="EN69" s="48"/>
      <c r="EO69" s="48"/>
      <c r="EP69" s="48"/>
      <c r="EQ69" s="48"/>
      <c r="ER69" s="48"/>
      <c r="ES69" s="48"/>
      <c r="ET69" s="48"/>
      <c r="EU69" s="48"/>
      <c r="EV69" s="48"/>
      <c r="EW69" s="48"/>
      <c r="EX69" s="48"/>
      <c r="EY69" s="48"/>
      <c r="EZ69" s="48"/>
      <c r="FA69" s="48"/>
      <c r="FB69" s="48"/>
      <c r="FC69" s="48"/>
      <c r="FD69" s="48"/>
      <c r="FE69" s="48"/>
      <c r="FF69" s="48"/>
      <c r="FG69" s="48"/>
      <c r="FH69" s="48"/>
      <c r="FI69" s="48"/>
      <c r="FJ69" s="48"/>
      <c r="FK69" s="48"/>
      <c r="FL69" s="48"/>
      <c r="FM69" s="48"/>
      <c r="FN69" s="48"/>
      <c r="FO69" s="48"/>
      <c r="FP69" s="48"/>
      <c r="FQ69" s="48"/>
      <c r="FR69" s="48"/>
      <c r="FS69" s="48"/>
      <c r="FT69" s="48"/>
      <c r="FU69" s="48"/>
      <c r="FV69" s="48"/>
      <c r="FW69" s="48"/>
      <c r="FX69" s="48"/>
      <c r="FY69" s="48"/>
      <c r="FZ69" s="48"/>
      <c r="GA69" s="48"/>
      <c r="GB69" s="48"/>
      <c r="GC69" s="48"/>
      <c r="GD69" s="48"/>
      <c r="GE69" s="48"/>
      <c r="GF69" s="48"/>
      <c r="GG69" s="48"/>
      <c r="GH69" s="48"/>
      <c r="GI69" s="48"/>
      <c r="GJ69" s="48"/>
      <c r="GK69" s="48"/>
      <c r="GL69" s="48"/>
      <c r="GM69" s="48"/>
      <c r="GN69" s="48"/>
      <c r="GO69" s="48"/>
      <c r="GP69" s="48"/>
      <c r="GQ69" s="48"/>
      <c r="GR69" s="48"/>
      <c r="GS69" s="48"/>
      <c r="GT69" s="48"/>
      <c r="GU69" s="48"/>
      <c r="GV69" s="48"/>
      <c r="GW69" s="48"/>
      <c r="GX69" s="48"/>
      <c r="GY69" s="48"/>
      <c r="GZ69" s="48"/>
      <c r="HA69" s="48"/>
      <c r="HB69" s="48"/>
      <c r="HC69" s="48"/>
      <c r="HD69" s="48"/>
      <c r="HE69" s="48"/>
      <c r="HF69" s="48"/>
      <c r="HG69" s="48"/>
      <c r="HH69" s="48"/>
      <c r="HI69" s="48"/>
      <c r="HJ69" s="48"/>
      <c r="HK69" s="48"/>
      <c r="HL69" s="48"/>
      <c r="HM69" s="48"/>
      <c r="HN69" s="48"/>
      <c r="HO69" s="48"/>
      <c r="HP69" s="48"/>
      <c r="HQ69" s="48"/>
      <c r="HR69" s="48"/>
      <c r="HS69" s="48"/>
      <c r="HT69" s="48"/>
      <c r="HU69" s="48"/>
      <c r="HV69" s="48"/>
      <c r="HW69" s="48"/>
      <c r="HX69" s="48"/>
      <c r="HY69" s="48"/>
      <c r="HZ69" s="48"/>
      <c r="IA69" s="48"/>
      <c r="IB69" s="48"/>
      <c r="IC69" s="48"/>
      <c r="ID69" s="48"/>
      <c r="IE69" s="48"/>
      <c r="IF69" s="48"/>
      <c r="IG69" s="48"/>
      <c r="IH69" s="48"/>
      <c r="II69" s="48"/>
      <c r="IJ69" s="48"/>
      <c r="IK69" s="48"/>
      <c r="IL69" s="48"/>
      <c r="IM69" s="48"/>
      <c r="IN69" s="48"/>
      <c r="IO69" s="48"/>
      <c r="IP69" s="48"/>
      <c r="IQ69" s="48"/>
      <c r="IR69" s="48"/>
      <c r="IS69" s="48"/>
      <c r="IT69" s="48"/>
      <c r="IU69" s="48"/>
      <c r="IV69" s="48"/>
      <c r="IW69" s="48"/>
      <c r="IX69" s="48"/>
      <c r="IY69" s="48"/>
      <c r="IZ69" s="48"/>
      <c r="JA69" s="48"/>
      <c r="JB69" s="48"/>
      <c r="JC69" s="48"/>
      <c r="JD69" s="48"/>
      <c r="JE69" s="48"/>
      <c r="JF69" s="48"/>
      <c r="JG69" s="48"/>
      <c r="JH69" s="48"/>
      <c r="JI69" s="48"/>
      <c r="JJ69" s="48"/>
      <c r="JK69" s="48"/>
      <c r="JL69" s="48"/>
      <c r="JM69" s="48"/>
      <c r="JN69" s="48"/>
      <c r="JO69" s="48"/>
      <c r="JP69" s="48"/>
      <c r="JQ69" s="48"/>
      <c r="JR69" s="48"/>
      <c r="JS69" s="48"/>
      <c r="JT69" s="48"/>
      <c r="JU69" s="48"/>
      <c r="JV69" s="48"/>
      <c r="JW69" s="48"/>
      <c r="JX69" s="48"/>
      <c r="JY69" s="48"/>
      <c r="JZ69" s="48"/>
      <c r="KA69" s="48"/>
      <c r="KB69" s="48"/>
      <c r="KC69" s="48"/>
      <c r="KD69" s="48"/>
      <c r="KE69" s="48"/>
      <c r="KF69" s="48"/>
      <c r="KG69" s="48"/>
      <c r="KH69" s="48"/>
      <c r="KI69" s="48"/>
      <c r="KJ69" s="48"/>
      <c r="KK69" s="48"/>
      <c r="KL69" s="48"/>
      <c r="KM69" s="48"/>
      <c r="KN69" s="48"/>
      <c r="KO69" s="48"/>
      <c r="KP69" s="48"/>
      <c r="KQ69" s="48"/>
      <c r="KR69" s="48"/>
      <c r="KS69" s="48"/>
      <c r="KT69" s="48"/>
      <c r="KU69" s="48"/>
      <c r="KV69" s="48"/>
      <c r="KW69" s="48"/>
      <c r="KX69" s="48"/>
      <c r="KY69" s="48"/>
      <c r="KZ69" s="48"/>
      <c r="LA69" s="48"/>
      <c r="LB69" s="48"/>
      <c r="LC69" s="48"/>
      <c r="LD69" s="48"/>
      <c r="LE69" s="48"/>
      <c r="LF69" s="48"/>
      <c r="LG69" s="48"/>
      <c r="LH69" s="48"/>
      <c r="LI69" s="48"/>
      <c r="LJ69" s="48"/>
      <c r="LK69" s="48"/>
      <c r="LL69" s="48"/>
      <c r="LM69" s="48"/>
      <c r="LN69" s="48"/>
      <c r="LO69" s="48"/>
      <c r="LP69" s="48"/>
      <c r="LQ69" s="48"/>
      <c r="LR69" s="48"/>
      <c r="LS69" s="48"/>
      <c r="LT69" s="48"/>
      <c r="LU69" s="48"/>
      <c r="LV69" s="48"/>
      <c r="LW69" s="48"/>
      <c r="LX69" s="48"/>
      <c r="LY69" s="48"/>
      <c r="LZ69" s="48"/>
      <c r="MA69" s="48"/>
      <c r="MB69" s="48"/>
      <c r="MC69" s="48"/>
      <c r="MD69" s="48"/>
      <c r="ME69" s="48"/>
      <c r="MF69" s="48"/>
      <c r="MG69" s="48"/>
      <c r="MH69" s="48"/>
      <c r="MI69" s="48"/>
      <c r="MJ69" s="48"/>
      <c r="MK69" s="48"/>
      <c r="ML69" s="48"/>
      <c r="MM69" s="48"/>
      <c r="MN69" s="48"/>
      <c r="MO69" s="48"/>
      <c r="MP69" s="48"/>
      <c r="MQ69" s="48"/>
      <c r="MR69" s="48"/>
      <c r="MS69" s="48"/>
      <c r="MT69" s="48"/>
      <c r="MU69" s="48"/>
      <c r="MV69" s="48"/>
      <c r="MW69" s="48"/>
      <c r="MX69" s="48"/>
      <c r="MY69" s="48"/>
      <c r="MZ69" s="48"/>
      <c r="NA69" s="48"/>
      <c r="NB69" s="48"/>
      <c r="NC69" s="48"/>
      <c r="ND69" s="48"/>
      <c r="NE69" s="48"/>
      <c r="NF69" s="48"/>
      <c r="NG69" s="48"/>
      <c r="NH69" s="48"/>
      <c r="NI69" s="48"/>
      <c r="NJ69" s="48"/>
      <c r="NK69" s="48"/>
      <c r="NL69" s="48"/>
      <c r="NM69" s="48"/>
      <c r="NN69" s="48"/>
      <c r="NO69" s="48"/>
      <c r="NP69" s="48"/>
      <c r="NQ69" s="48"/>
      <c r="NR69" s="48"/>
      <c r="NS69" s="48"/>
      <c r="NT69" s="48"/>
      <c r="NU69" s="48"/>
      <c r="NV69" s="48"/>
      <c r="NW69" s="48"/>
      <c r="NX69" s="48"/>
      <c r="NY69" s="48"/>
      <c r="NZ69" s="48"/>
      <c r="OA69" s="48"/>
      <c r="OB69" s="48"/>
      <c r="OC69" s="48"/>
      <c r="OD69" s="48"/>
      <c r="OE69" s="48"/>
      <c r="OF69" s="48"/>
      <c r="OG69" s="48"/>
      <c r="OH69" s="48"/>
      <c r="OI69" s="48"/>
      <c r="OJ69" s="48"/>
      <c r="OK69" s="48"/>
      <c r="OL69" s="48"/>
      <c r="OM69" s="48"/>
      <c r="ON69" s="48"/>
      <c r="OO69" s="48"/>
      <c r="OP69" s="48"/>
      <c r="OQ69" s="48"/>
      <c r="OR69" s="48"/>
      <c r="OS69" s="48"/>
      <c r="OT69" s="48"/>
      <c r="OU69" s="48"/>
      <c r="OV69" s="48"/>
      <c r="OW69" s="48"/>
      <c r="OX69" s="48"/>
      <c r="OY69" s="48"/>
      <c r="OZ69" s="48"/>
      <c r="PA69" s="48"/>
      <c r="PB69" s="48"/>
      <c r="PC69" s="48"/>
      <c r="PD69" s="48"/>
      <c r="PE69" s="48"/>
      <c r="PF69" s="48"/>
      <c r="PG69" s="48"/>
      <c r="PH69" s="48"/>
      <c r="PI69" s="48"/>
      <c r="PJ69" s="48"/>
      <c r="PK69" s="48"/>
      <c r="PL69" s="48"/>
      <c r="PM69" s="48"/>
      <c r="PN69" s="48"/>
      <c r="PO69" s="48"/>
      <c r="PP69" s="48"/>
      <c r="PQ69" s="48"/>
      <c r="PR69" s="48"/>
      <c r="PS69" s="48"/>
      <c r="PT69" s="48"/>
      <c r="PU69" s="48"/>
      <c r="PV69" s="48"/>
      <c r="PW69" s="48"/>
      <c r="PX69" s="48"/>
      <c r="PY69" s="48"/>
      <c r="PZ69" s="48"/>
      <c r="QA69" s="48"/>
      <c r="QB69" s="48"/>
      <c r="QC69" s="48"/>
      <c r="QD69" s="48"/>
      <c r="QE69" s="48"/>
      <c r="QF69" s="48"/>
      <c r="QG69" s="48"/>
      <c r="QH69" s="48"/>
      <c r="QI69" s="48"/>
      <c r="QJ69" s="48"/>
      <c r="QK69" s="48"/>
      <c r="QL69" s="48"/>
      <c r="QM69" s="48"/>
      <c r="QN69" s="48"/>
      <c r="QO69" s="48"/>
      <c r="QP69" s="48"/>
      <c r="QQ69" s="48"/>
      <c r="QR69" s="48"/>
      <c r="QS69" s="48"/>
      <c r="QT69" s="48"/>
      <c r="QU69" s="48"/>
      <c r="QV69" s="48"/>
      <c r="QW69" s="48"/>
      <c r="QX69" s="48"/>
      <c r="QY69" s="48"/>
      <c r="QZ69" s="48"/>
      <c r="RA69" s="48"/>
      <c r="RB69" s="48"/>
      <c r="RC69" s="48"/>
      <c r="RD69" s="48"/>
      <c r="RE69" s="48"/>
      <c r="RF69" s="48"/>
      <c r="RG69" s="48"/>
      <c r="RH69" s="48"/>
      <c r="RI69" s="48"/>
      <c r="RJ69" s="48"/>
      <c r="RK69" s="48"/>
      <c r="RL69" s="48"/>
      <c r="RM69" s="48"/>
      <c r="RN69" s="48"/>
      <c r="RO69" s="48"/>
      <c r="RP69" s="48"/>
      <c r="RQ69" s="48"/>
      <c r="RR69" s="48"/>
      <c r="RS69" s="48"/>
      <c r="RT69" s="48"/>
      <c r="RU69" s="48"/>
      <c r="RV69" s="48"/>
      <c r="RW69" s="48"/>
      <c r="RX69" s="48"/>
      <c r="RY69" s="48"/>
      <c r="RZ69" s="48"/>
      <c r="SA69" s="48"/>
      <c r="SB69" s="48"/>
      <c r="SC69" s="48"/>
      <c r="SD69" s="48"/>
      <c r="SE69" s="48"/>
      <c r="SF69" s="48"/>
      <c r="SG69" s="48"/>
      <c r="SH69" s="48"/>
      <c r="SI69" s="48"/>
      <c r="SJ69" s="48"/>
      <c r="SK69" s="48"/>
      <c r="SL69" s="48"/>
      <c r="SM69" s="48"/>
      <c r="SN69" s="48"/>
      <c r="SO69" s="48"/>
      <c r="SP69" s="48"/>
      <c r="SQ69" s="48"/>
      <c r="SR69" s="48"/>
      <c r="SS69" s="48"/>
      <c r="ST69" s="48"/>
      <c r="SU69" s="48"/>
      <c r="SV69" s="48"/>
      <c r="SW69" s="48"/>
      <c r="SX69" s="48"/>
      <c r="SY69" s="48"/>
      <c r="SZ69" s="48"/>
      <c r="TA69" s="48"/>
      <c r="TB69" s="48"/>
      <c r="TC69" s="48"/>
      <c r="TD69" s="48"/>
      <c r="TE69" s="48"/>
      <c r="TF69" s="48"/>
      <c r="TG69" s="48"/>
      <c r="TH69" s="48"/>
      <c r="TI69" s="48"/>
      <c r="TJ69" s="48"/>
      <c r="TK69" s="48"/>
      <c r="TL69" s="48"/>
      <c r="TM69" s="48"/>
      <c r="TN69" s="48"/>
      <c r="TO69" s="48"/>
      <c r="TP69" s="48"/>
      <c r="TQ69" s="48"/>
      <c r="TR69" s="48"/>
      <c r="TS69" s="48"/>
      <c r="TT69" s="48"/>
      <c r="TU69" s="48"/>
      <c r="TV69" s="48"/>
      <c r="TW69" s="48"/>
      <c r="TX69" s="48"/>
      <c r="TY69" s="48"/>
      <c r="TZ69" s="48"/>
      <c r="UA69" s="48"/>
      <c r="UB69" s="48"/>
      <c r="UC69" s="48"/>
      <c r="UD69" s="48"/>
      <c r="UE69" s="48"/>
      <c r="UF69" s="48"/>
      <c r="UG69" s="48"/>
      <c r="UH69" s="48"/>
      <c r="UI69" s="48"/>
      <c r="UJ69" s="48"/>
      <c r="UK69" s="48"/>
      <c r="UL69" s="48"/>
      <c r="UM69" s="48"/>
      <c r="UN69" s="48"/>
      <c r="UO69" s="48"/>
      <c r="UP69" s="48"/>
      <c r="UQ69" s="48"/>
      <c r="UR69" s="48"/>
      <c r="US69" s="48"/>
      <c r="UT69" s="48"/>
      <c r="UU69" s="48"/>
      <c r="UV69" s="48"/>
      <c r="UW69" s="48"/>
      <c r="UX69" s="48"/>
      <c r="UY69" s="48"/>
      <c r="UZ69" s="48"/>
      <c r="VA69" s="48"/>
      <c r="VB69" s="48"/>
      <c r="VC69" s="48"/>
      <c r="VD69" s="48"/>
      <c r="VE69" s="48"/>
      <c r="VF69" s="48"/>
      <c r="VG69" s="48"/>
      <c r="VH69" s="48"/>
      <c r="VI69" s="48"/>
      <c r="VJ69" s="48"/>
      <c r="VK69" s="48"/>
      <c r="VL69" s="48"/>
      <c r="VM69" s="48"/>
      <c r="VN69" s="48"/>
      <c r="VO69" s="48"/>
      <c r="VP69" s="48"/>
      <c r="VQ69" s="48"/>
      <c r="VR69" s="48"/>
      <c r="VS69" s="48"/>
      <c r="VT69" s="48"/>
      <c r="VU69" s="48"/>
      <c r="VV69" s="48"/>
      <c r="VW69" s="48"/>
      <c r="VX69" s="48"/>
      <c r="VY69" s="48"/>
      <c r="VZ69" s="48"/>
      <c r="WA69" s="48"/>
      <c r="WB69" s="48"/>
      <c r="WC69" s="48"/>
      <c r="WD69" s="48"/>
      <c r="WE69" s="48"/>
      <c r="WF69" s="48"/>
      <c r="WG69" s="48"/>
      <c r="WH69" s="48"/>
      <c r="WI69" s="48"/>
      <c r="WJ69" s="48"/>
      <c r="WK69" s="48"/>
      <c r="WL69" s="48"/>
      <c r="WM69" s="48"/>
      <c r="WN69" s="48"/>
      <c r="WO69" s="48"/>
      <c r="WP69" s="48"/>
      <c r="WQ69" s="48"/>
      <c r="WR69" s="48"/>
      <c r="WS69" s="48"/>
      <c r="WT69" s="48"/>
      <c r="WU69" s="48"/>
      <c r="WV69" s="48"/>
      <c r="WW69" s="48"/>
      <c r="WX69" s="48"/>
      <c r="WY69" s="48"/>
      <c r="WZ69" s="48"/>
      <c r="XA69" s="48"/>
      <c r="XB69" s="48"/>
      <c r="XC69" s="48"/>
      <c r="XD69" s="48"/>
      <c r="XE69" s="48"/>
      <c r="XF69" s="48"/>
      <c r="XG69" s="48"/>
      <c r="XH69" s="48"/>
      <c r="XI69" s="48"/>
      <c r="XJ69" s="48"/>
      <c r="XK69" s="48"/>
      <c r="XL69" s="48"/>
      <c r="XM69" s="48"/>
      <c r="XN69" s="48"/>
      <c r="XO69" s="48"/>
      <c r="XP69" s="48"/>
      <c r="XQ69" s="48"/>
      <c r="XR69" s="48"/>
      <c r="XS69" s="48"/>
      <c r="XT69" s="48"/>
      <c r="XU69" s="48"/>
      <c r="XV69" s="48"/>
      <c r="XW69" s="48"/>
      <c r="XX69" s="48"/>
      <c r="XY69" s="48"/>
      <c r="XZ69" s="48"/>
      <c r="YA69" s="48"/>
      <c r="YB69" s="48"/>
      <c r="YC69" s="48"/>
      <c r="YD69" s="48"/>
      <c r="YE69" s="48"/>
      <c r="YF69" s="48"/>
      <c r="YG69" s="48"/>
      <c r="YH69" s="48"/>
      <c r="YI69" s="48"/>
      <c r="YJ69" s="48"/>
      <c r="YK69" s="48"/>
      <c r="YL69" s="48"/>
      <c r="YM69" s="48"/>
      <c r="YN69" s="48"/>
      <c r="YO69" s="48"/>
      <c r="YP69" s="48"/>
      <c r="YQ69" s="48"/>
      <c r="YR69" s="48"/>
      <c r="YS69" s="48"/>
      <c r="YT69" s="48"/>
      <c r="YU69" s="48"/>
      <c r="YV69" s="48"/>
      <c r="YW69" s="48"/>
      <c r="YX69" s="48"/>
      <c r="YY69" s="48"/>
      <c r="YZ69" s="48"/>
      <c r="ZA69" s="48"/>
      <c r="ZB69" s="48"/>
      <c r="ZC69" s="48"/>
      <c r="ZD69" s="48"/>
      <c r="ZE69" s="48"/>
      <c r="ZF69" s="48"/>
      <c r="ZG69" s="48"/>
      <c r="ZH69" s="48"/>
      <c r="ZI69" s="48"/>
      <c r="ZJ69" s="48"/>
      <c r="ZK69" s="48"/>
      <c r="ZL69" s="48"/>
      <c r="ZM69" s="48"/>
      <c r="ZN69" s="48"/>
      <c r="ZO69" s="48"/>
      <c r="ZP69" s="48"/>
      <c r="ZQ69" s="48"/>
      <c r="ZR69" s="48"/>
      <c r="ZS69" s="48"/>
      <c r="ZT69" s="48"/>
      <c r="ZU69" s="48"/>
      <c r="ZV69" s="48"/>
      <c r="ZW69" s="48"/>
      <c r="ZX69" s="48"/>
      <c r="ZY69" s="48"/>
      <c r="ZZ69" s="48"/>
      <c r="AAA69" s="48"/>
      <c r="AAB69" s="48"/>
      <c r="AAC69" s="48"/>
      <c r="AAD69" s="48"/>
      <c r="AAE69" s="48"/>
      <c r="AAF69" s="48"/>
      <c r="AAG69" s="48"/>
      <c r="AAH69" s="48"/>
      <c r="AAI69" s="48"/>
      <c r="AAJ69" s="48"/>
      <c r="AAK69" s="48"/>
      <c r="AAL69" s="48"/>
      <c r="AAM69" s="48"/>
      <c r="AAN69" s="48"/>
      <c r="AAO69" s="48"/>
      <c r="AAP69" s="48"/>
      <c r="AAQ69" s="48"/>
      <c r="AAR69" s="48"/>
      <c r="AAS69" s="48"/>
      <c r="AAT69" s="48"/>
      <c r="AAU69" s="48"/>
      <c r="AAV69" s="48"/>
      <c r="AAW69" s="48"/>
      <c r="AAX69" s="48"/>
      <c r="AAY69" s="48"/>
      <c r="AAZ69" s="48"/>
      <c r="ABA69" s="48"/>
      <c r="ABB69" s="48"/>
      <c r="ABC69" s="48"/>
      <c r="ABD69" s="48"/>
      <c r="ABE69" s="48"/>
      <c r="ABF69" s="48"/>
      <c r="ABG69" s="48"/>
      <c r="ABH69" s="48"/>
      <c r="ABI69" s="48"/>
      <c r="ABJ69" s="48"/>
      <c r="ABK69" s="48"/>
      <c r="ABL69" s="48"/>
      <c r="ABM69" s="48"/>
      <c r="ABN69" s="48"/>
      <c r="ABO69" s="48"/>
      <c r="ABP69" s="48"/>
      <c r="ABQ69" s="48"/>
      <c r="ABR69" s="48"/>
      <c r="ABS69" s="48"/>
      <c r="ABT69" s="48"/>
      <c r="ABU69" s="48"/>
      <c r="ABV69" s="48"/>
      <c r="ABW69" s="48"/>
      <c r="ABX69" s="48"/>
      <c r="ABY69" s="48"/>
      <c r="ABZ69" s="48"/>
      <c r="ACA69" s="48"/>
      <c r="ACB69" s="48"/>
    </row>
    <row r="70" spans="1:756" ht="15.6" customHeight="1">
      <c r="A70" s="675" t="s">
        <v>10654</v>
      </c>
      <c r="B70" s="749" t="s">
        <v>421</v>
      </c>
      <c r="C70" s="520">
        <v>760092445</v>
      </c>
      <c r="D70" s="520" t="s">
        <v>8239</v>
      </c>
      <c r="E70" s="1193">
        <v>10</v>
      </c>
      <c r="F70" s="1498"/>
      <c r="G70" s="542">
        <v>26.97</v>
      </c>
      <c r="H70" s="342">
        <f>IF(G70="","",G70-G70*COMPASS!$U$41)</f>
        <v>26.97</v>
      </c>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48"/>
      <c r="BU70" s="48"/>
      <c r="BV70" s="48"/>
      <c r="BW70" s="48"/>
      <c r="BX70" s="48"/>
      <c r="BY70" s="48"/>
      <c r="BZ70" s="48"/>
      <c r="CA70" s="48"/>
      <c r="CB70" s="48"/>
      <c r="CC70" s="48"/>
      <c r="CD70" s="48"/>
      <c r="CE70" s="48"/>
      <c r="CF70" s="48"/>
      <c r="CG70" s="48"/>
      <c r="CH70" s="48"/>
      <c r="CI70" s="48"/>
      <c r="CJ70" s="48"/>
      <c r="CK70" s="48"/>
      <c r="CL70" s="48"/>
      <c r="CM70" s="48"/>
      <c r="CN70" s="48"/>
      <c r="CO70" s="48"/>
      <c r="CP70" s="48"/>
      <c r="CQ70" s="48"/>
      <c r="CR70" s="48"/>
      <c r="CS70" s="48"/>
      <c r="CT70" s="48"/>
      <c r="CU70" s="48"/>
      <c r="CV70" s="48"/>
      <c r="CW70" s="48"/>
      <c r="CX70" s="48"/>
      <c r="CY70" s="48"/>
      <c r="CZ70" s="48"/>
      <c r="DA70" s="48"/>
      <c r="DB70" s="48"/>
      <c r="DC70" s="48"/>
      <c r="DD70" s="48"/>
      <c r="DE70" s="48"/>
      <c r="DF70" s="48"/>
      <c r="DG70" s="48"/>
      <c r="DH70" s="48"/>
      <c r="DI70" s="48"/>
      <c r="DJ70" s="48"/>
      <c r="DK70" s="48"/>
      <c r="DL70" s="48"/>
      <c r="DM70" s="48"/>
      <c r="DN70" s="48"/>
      <c r="DO70" s="48"/>
      <c r="DP70" s="48"/>
      <c r="DQ70" s="48"/>
      <c r="DR70" s="48"/>
      <c r="DS70" s="48"/>
      <c r="DT70" s="48"/>
      <c r="DU70" s="48"/>
      <c r="DV70" s="48"/>
      <c r="DW70" s="48"/>
      <c r="DX70" s="48"/>
      <c r="DY70" s="48"/>
      <c r="DZ70" s="48"/>
      <c r="EA70" s="48"/>
      <c r="EB70" s="48"/>
      <c r="EC70" s="48"/>
      <c r="ED70" s="48"/>
      <c r="EE70" s="48"/>
      <c r="EF70" s="48"/>
      <c r="EG70" s="48"/>
      <c r="EH70" s="48"/>
      <c r="EI70" s="48"/>
      <c r="EJ70" s="48"/>
      <c r="EK70" s="48"/>
      <c r="EL70" s="48"/>
      <c r="EM70" s="48"/>
      <c r="EN70" s="48"/>
      <c r="EO70" s="48"/>
      <c r="EP70" s="48"/>
      <c r="EQ70" s="48"/>
      <c r="ER70" s="48"/>
      <c r="ES70" s="48"/>
      <c r="ET70" s="48"/>
      <c r="EU70" s="48"/>
      <c r="EV70" s="48"/>
      <c r="EW70" s="48"/>
      <c r="EX70" s="48"/>
      <c r="EY70" s="48"/>
      <c r="EZ70" s="48"/>
      <c r="FA70" s="48"/>
      <c r="FB70" s="48"/>
      <c r="FC70" s="48"/>
      <c r="FD70" s="48"/>
      <c r="FE70" s="48"/>
      <c r="FF70" s="48"/>
      <c r="FG70" s="48"/>
      <c r="FH70" s="48"/>
      <c r="FI70" s="48"/>
      <c r="FJ70" s="48"/>
      <c r="FK70" s="48"/>
      <c r="FL70" s="48"/>
      <c r="FM70" s="48"/>
      <c r="FN70" s="48"/>
      <c r="FO70" s="48"/>
      <c r="FP70" s="48"/>
      <c r="FQ70" s="48"/>
      <c r="FR70" s="48"/>
      <c r="FS70" s="48"/>
      <c r="FT70" s="48"/>
      <c r="FU70" s="48"/>
      <c r="FV70" s="48"/>
      <c r="FW70" s="48"/>
      <c r="FX70" s="48"/>
      <c r="FY70" s="48"/>
      <c r="FZ70" s="48"/>
      <c r="GA70" s="48"/>
      <c r="GB70" s="48"/>
      <c r="GC70" s="48"/>
      <c r="GD70" s="48"/>
      <c r="GE70" s="48"/>
      <c r="GF70" s="48"/>
      <c r="GG70" s="48"/>
      <c r="GH70" s="48"/>
      <c r="GI70" s="48"/>
      <c r="GJ70" s="48"/>
      <c r="GK70" s="48"/>
      <c r="GL70" s="48"/>
      <c r="GM70" s="48"/>
      <c r="GN70" s="48"/>
      <c r="GO70" s="48"/>
      <c r="GP70" s="48"/>
      <c r="GQ70" s="48"/>
      <c r="GR70" s="48"/>
      <c r="GS70" s="48"/>
      <c r="GT70" s="48"/>
      <c r="GU70" s="48"/>
      <c r="GV70" s="48"/>
      <c r="GW70" s="48"/>
      <c r="GX70" s="48"/>
      <c r="GY70" s="48"/>
      <c r="GZ70" s="48"/>
      <c r="HA70" s="48"/>
      <c r="HB70" s="48"/>
      <c r="HC70" s="48"/>
      <c r="HD70" s="48"/>
      <c r="HE70" s="48"/>
      <c r="HF70" s="48"/>
      <c r="HG70" s="48"/>
      <c r="HH70" s="48"/>
      <c r="HI70" s="48"/>
      <c r="HJ70" s="48"/>
      <c r="HK70" s="48"/>
      <c r="HL70" s="48"/>
      <c r="HM70" s="48"/>
      <c r="HN70" s="48"/>
      <c r="HO70" s="48"/>
      <c r="HP70" s="48"/>
      <c r="HQ70" s="48"/>
      <c r="HR70" s="48"/>
      <c r="HS70" s="48"/>
      <c r="HT70" s="48"/>
      <c r="HU70" s="48"/>
      <c r="HV70" s="48"/>
      <c r="HW70" s="48"/>
      <c r="HX70" s="48"/>
      <c r="HY70" s="48"/>
      <c r="HZ70" s="48"/>
      <c r="IA70" s="48"/>
      <c r="IB70" s="48"/>
      <c r="IC70" s="48"/>
      <c r="ID70" s="48"/>
      <c r="IE70" s="48"/>
      <c r="IF70" s="48"/>
      <c r="IG70" s="48"/>
      <c r="IH70" s="48"/>
      <c r="II70" s="48"/>
      <c r="IJ70" s="48"/>
      <c r="IK70" s="48"/>
      <c r="IL70" s="48"/>
      <c r="IM70" s="48"/>
      <c r="IN70" s="48"/>
      <c r="IO70" s="48"/>
      <c r="IP70" s="48"/>
      <c r="IQ70" s="48"/>
      <c r="IR70" s="48"/>
      <c r="IS70" s="48"/>
      <c r="IT70" s="48"/>
      <c r="IU70" s="48"/>
      <c r="IV70" s="48"/>
      <c r="IW70" s="48"/>
      <c r="IX70" s="48"/>
      <c r="IY70" s="48"/>
      <c r="IZ70" s="48"/>
      <c r="JA70" s="48"/>
      <c r="JB70" s="48"/>
      <c r="JC70" s="48"/>
      <c r="JD70" s="48"/>
      <c r="JE70" s="48"/>
      <c r="JF70" s="48"/>
      <c r="JG70" s="48"/>
      <c r="JH70" s="48"/>
      <c r="JI70" s="48"/>
      <c r="JJ70" s="48"/>
      <c r="JK70" s="48"/>
      <c r="JL70" s="48"/>
      <c r="JM70" s="48"/>
      <c r="JN70" s="48"/>
      <c r="JO70" s="48"/>
      <c r="JP70" s="48"/>
      <c r="JQ70" s="48"/>
      <c r="JR70" s="48"/>
      <c r="JS70" s="48"/>
      <c r="JT70" s="48"/>
      <c r="JU70" s="48"/>
      <c r="JV70" s="48"/>
      <c r="JW70" s="48"/>
      <c r="JX70" s="48"/>
      <c r="JY70" s="48"/>
      <c r="JZ70" s="48"/>
      <c r="KA70" s="48"/>
      <c r="KB70" s="48"/>
      <c r="KC70" s="48"/>
      <c r="KD70" s="48"/>
      <c r="KE70" s="48"/>
      <c r="KF70" s="48"/>
      <c r="KG70" s="48"/>
      <c r="KH70" s="48"/>
      <c r="KI70" s="48"/>
      <c r="KJ70" s="48"/>
      <c r="KK70" s="48"/>
      <c r="KL70" s="48"/>
      <c r="KM70" s="48"/>
      <c r="KN70" s="48"/>
      <c r="KO70" s="48"/>
      <c r="KP70" s="48"/>
      <c r="KQ70" s="48"/>
      <c r="KR70" s="48"/>
      <c r="KS70" s="48"/>
      <c r="KT70" s="48"/>
      <c r="KU70" s="48"/>
      <c r="KV70" s="48"/>
      <c r="KW70" s="48"/>
      <c r="KX70" s="48"/>
      <c r="KY70" s="48"/>
      <c r="KZ70" s="48"/>
      <c r="LA70" s="48"/>
      <c r="LB70" s="48"/>
      <c r="LC70" s="48"/>
      <c r="LD70" s="48"/>
      <c r="LE70" s="48"/>
      <c r="LF70" s="48"/>
      <c r="LG70" s="48"/>
      <c r="LH70" s="48"/>
      <c r="LI70" s="48"/>
      <c r="LJ70" s="48"/>
      <c r="LK70" s="48"/>
      <c r="LL70" s="48"/>
      <c r="LM70" s="48"/>
      <c r="LN70" s="48"/>
      <c r="LO70" s="48"/>
      <c r="LP70" s="48"/>
      <c r="LQ70" s="48"/>
      <c r="LR70" s="48"/>
      <c r="LS70" s="48"/>
      <c r="LT70" s="48"/>
      <c r="LU70" s="48"/>
      <c r="LV70" s="48"/>
      <c r="LW70" s="48"/>
      <c r="LX70" s="48"/>
      <c r="LY70" s="48"/>
      <c r="LZ70" s="48"/>
      <c r="MA70" s="48"/>
      <c r="MB70" s="48"/>
      <c r="MC70" s="48"/>
      <c r="MD70" s="48"/>
      <c r="ME70" s="48"/>
      <c r="MF70" s="48"/>
      <c r="MG70" s="48"/>
      <c r="MH70" s="48"/>
      <c r="MI70" s="48"/>
      <c r="MJ70" s="48"/>
      <c r="MK70" s="48"/>
      <c r="ML70" s="48"/>
      <c r="MM70" s="48"/>
      <c r="MN70" s="48"/>
      <c r="MO70" s="48"/>
      <c r="MP70" s="48"/>
      <c r="MQ70" s="48"/>
      <c r="MR70" s="48"/>
      <c r="MS70" s="48"/>
      <c r="MT70" s="48"/>
      <c r="MU70" s="48"/>
      <c r="MV70" s="48"/>
      <c r="MW70" s="48"/>
      <c r="MX70" s="48"/>
      <c r="MY70" s="48"/>
      <c r="MZ70" s="48"/>
      <c r="NA70" s="48"/>
      <c r="NB70" s="48"/>
      <c r="NC70" s="48"/>
      <c r="ND70" s="48"/>
      <c r="NE70" s="48"/>
      <c r="NF70" s="48"/>
      <c r="NG70" s="48"/>
      <c r="NH70" s="48"/>
      <c r="NI70" s="48"/>
      <c r="NJ70" s="48"/>
      <c r="NK70" s="48"/>
      <c r="NL70" s="48"/>
      <c r="NM70" s="48"/>
      <c r="NN70" s="48"/>
      <c r="NO70" s="48"/>
      <c r="NP70" s="48"/>
      <c r="NQ70" s="48"/>
      <c r="NR70" s="48"/>
      <c r="NS70" s="48"/>
      <c r="NT70" s="48"/>
      <c r="NU70" s="48"/>
      <c r="NV70" s="48"/>
      <c r="NW70" s="48"/>
      <c r="NX70" s="48"/>
      <c r="NY70" s="48"/>
      <c r="NZ70" s="48"/>
      <c r="OA70" s="48"/>
      <c r="OB70" s="48"/>
      <c r="OC70" s="48"/>
      <c r="OD70" s="48"/>
      <c r="OE70" s="48"/>
      <c r="OF70" s="48"/>
      <c r="OG70" s="48"/>
      <c r="OH70" s="48"/>
      <c r="OI70" s="48"/>
      <c r="OJ70" s="48"/>
      <c r="OK70" s="48"/>
      <c r="OL70" s="48"/>
      <c r="OM70" s="48"/>
      <c r="ON70" s="48"/>
      <c r="OO70" s="48"/>
      <c r="OP70" s="48"/>
      <c r="OQ70" s="48"/>
      <c r="OR70" s="48"/>
      <c r="OS70" s="48"/>
      <c r="OT70" s="48"/>
      <c r="OU70" s="48"/>
      <c r="OV70" s="48"/>
      <c r="OW70" s="48"/>
      <c r="OX70" s="48"/>
      <c r="OY70" s="48"/>
      <c r="OZ70" s="48"/>
      <c r="PA70" s="48"/>
      <c r="PB70" s="48"/>
      <c r="PC70" s="48"/>
      <c r="PD70" s="48"/>
      <c r="PE70" s="48"/>
      <c r="PF70" s="48"/>
      <c r="PG70" s="48"/>
      <c r="PH70" s="48"/>
      <c r="PI70" s="48"/>
      <c r="PJ70" s="48"/>
      <c r="PK70" s="48"/>
      <c r="PL70" s="48"/>
      <c r="PM70" s="48"/>
      <c r="PN70" s="48"/>
      <c r="PO70" s="48"/>
      <c r="PP70" s="48"/>
      <c r="PQ70" s="48"/>
      <c r="PR70" s="48"/>
      <c r="PS70" s="48"/>
      <c r="PT70" s="48"/>
      <c r="PU70" s="48"/>
      <c r="PV70" s="48"/>
      <c r="PW70" s="48"/>
      <c r="PX70" s="48"/>
      <c r="PY70" s="48"/>
      <c r="PZ70" s="48"/>
      <c r="QA70" s="48"/>
      <c r="QB70" s="48"/>
      <c r="QC70" s="48"/>
      <c r="QD70" s="48"/>
      <c r="QE70" s="48"/>
      <c r="QF70" s="48"/>
      <c r="QG70" s="48"/>
      <c r="QH70" s="48"/>
      <c r="QI70" s="48"/>
      <c r="QJ70" s="48"/>
      <c r="QK70" s="48"/>
      <c r="QL70" s="48"/>
      <c r="QM70" s="48"/>
      <c r="QN70" s="48"/>
      <c r="QO70" s="48"/>
      <c r="QP70" s="48"/>
      <c r="QQ70" s="48"/>
      <c r="QR70" s="48"/>
      <c r="QS70" s="48"/>
      <c r="QT70" s="48"/>
      <c r="QU70" s="48"/>
      <c r="QV70" s="48"/>
      <c r="QW70" s="48"/>
      <c r="QX70" s="48"/>
      <c r="QY70" s="48"/>
      <c r="QZ70" s="48"/>
      <c r="RA70" s="48"/>
      <c r="RB70" s="48"/>
      <c r="RC70" s="48"/>
      <c r="RD70" s="48"/>
      <c r="RE70" s="48"/>
      <c r="RF70" s="48"/>
      <c r="RG70" s="48"/>
      <c r="RH70" s="48"/>
      <c r="RI70" s="48"/>
      <c r="RJ70" s="48"/>
      <c r="RK70" s="48"/>
      <c r="RL70" s="48"/>
      <c r="RM70" s="48"/>
      <c r="RN70" s="48"/>
      <c r="RO70" s="48"/>
      <c r="RP70" s="48"/>
      <c r="RQ70" s="48"/>
      <c r="RR70" s="48"/>
      <c r="RS70" s="48"/>
      <c r="RT70" s="48"/>
      <c r="RU70" s="48"/>
      <c r="RV70" s="48"/>
      <c r="RW70" s="48"/>
      <c r="RX70" s="48"/>
      <c r="RY70" s="48"/>
      <c r="RZ70" s="48"/>
      <c r="SA70" s="48"/>
      <c r="SB70" s="48"/>
      <c r="SC70" s="48"/>
      <c r="SD70" s="48"/>
      <c r="SE70" s="48"/>
      <c r="SF70" s="48"/>
      <c r="SG70" s="48"/>
      <c r="SH70" s="48"/>
      <c r="SI70" s="48"/>
      <c r="SJ70" s="48"/>
      <c r="SK70" s="48"/>
      <c r="SL70" s="48"/>
      <c r="SM70" s="48"/>
      <c r="SN70" s="48"/>
      <c r="SO70" s="48"/>
      <c r="SP70" s="48"/>
      <c r="SQ70" s="48"/>
      <c r="SR70" s="48"/>
      <c r="SS70" s="48"/>
      <c r="ST70" s="48"/>
      <c r="SU70" s="48"/>
      <c r="SV70" s="48"/>
      <c r="SW70" s="48"/>
      <c r="SX70" s="48"/>
      <c r="SY70" s="48"/>
      <c r="SZ70" s="48"/>
      <c r="TA70" s="48"/>
      <c r="TB70" s="48"/>
      <c r="TC70" s="48"/>
      <c r="TD70" s="48"/>
      <c r="TE70" s="48"/>
      <c r="TF70" s="48"/>
      <c r="TG70" s="48"/>
      <c r="TH70" s="48"/>
      <c r="TI70" s="48"/>
      <c r="TJ70" s="48"/>
      <c r="TK70" s="48"/>
      <c r="TL70" s="48"/>
      <c r="TM70" s="48"/>
      <c r="TN70" s="48"/>
      <c r="TO70" s="48"/>
      <c r="TP70" s="48"/>
      <c r="TQ70" s="48"/>
      <c r="TR70" s="48"/>
      <c r="TS70" s="48"/>
      <c r="TT70" s="48"/>
      <c r="TU70" s="48"/>
      <c r="TV70" s="48"/>
      <c r="TW70" s="48"/>
      <c r="TX70" s="48"/>
      <c r="TY70" s="48"/>
      <c r="TZ70" s="48"/>
      <c r="UA70" s="48"/>
      <c r="UB70" s="48"/>
      <c r="UC70" s="48"/>
      <c r="UD70" s="48"/>
      <c r="UE70" s="48"/>
      <c r="UF70" s="48"/>
      <c r="UG70" s="48"/>
      <c r="UH70" s="48"/>
      <c r="UI70" s="48"/>
      <c r="UJ70" s="48"/>
      <c r="UK70" s="48"/>
      <c r="UL70" s="48"/>
      <c r="UM70" s="48"/>
      <c r="UN70" s="48"/>
      <c r="UO70" s="48"/>
      <c r="UP70" s="48"/>
      <c r="UQ70" s="48"/>
      <c r="UR70" s="48"/>
      <c r="US70" s="48"/>
      <c r="UT70" s="48"/>
      <c r="UU70" s="48"/>
      <c r="UV70" s="48"/>
      <c r="UW70" s="48"/>
      <c r="UX70" s="48"/>
      <c r="UY70" s="48"/>
      <c r="UZ70" s="48"/>
      <c r="VA70" s="48"/>
      <c r="VB70" s="48"/>
      <c r="VC70" s="48"/>
      <c r="VD70" s="48"/>
      <c r="VE70" s="48"/>
      <c r="VF70" s="48"/>
      <c r="VG70" s="48"/>
      <c r="VH70" s="48"/>
      <c r="VI70" s="48"/>
      <c r="VJ70" s="48"/>
      <c r="VK70" s="48"/>
      <c r="VL70" s="48"/>
      <c r="VM70" s="48"/>
      <c r="VN70" s="48"/>
      <c r="VO70" s="48"/>
      <c r="VP70" s="48"/>
      <c r="VQ70" s="48"/>
      <c r="VR70" s="48"/>
      <c r="VS70" s="48"/>
      <c r="VT70" s="48"/>
      <c r="VU70" s="48"/>
      <c r="VV70" s="48"/>
      <c r="VW70" s="48"/>
      <c r="VX70" s="48"/>
      <c r="VY70" s="48"/>
      <c r="VZ70" s="48"/>
      <c r="WA70" s="48"/>
      <c r="WB70" s="48"/>
      <c r="WC70" s="48"/>
      <c r="WD70" s="48"/>
      <c r="WE70" s="48"/>
      <c r="WF70" s="48"/>
      <c r="WG70" s="48"/>
      <c r="WH70" s="48"/>
      <c r="WI70" s="48"/>
      <c r="WJ70" s="48"/>
      <c r="WK70" s="48"/>
      <c r="WL70" s="48"/>
      <c r="WM70" s="48"/>
      <c r="WN70" s="48"/>
      <c r="WO70" s="48"/>
      <c r="WP70" s="48"/>
      <c r="WQ70" s="48"/>
      <c r="WR70" s="48"/>
      <c r="WS70" s="48"/>
      <c r="WT70" s="48"/>
      <c r="WU70" s="48"/>
      <c r="WV70" s="48"/>
      <c r="WW70" s="48"/>
      <c r="WX70" s="48"/>
      <c r="WY70" s="48"/>
      <c r="WZ70" s="48"/>
      <c r="XA70" s="48"/>
      <c r="XB70" s="48"/>
      <c r="XC70" s="48"/>
      <c r="XD70" s="48"/>
      <c r="XE70" s="48"/>
      <c r="XF70" s="48"/>
      <c r="XG70" s="48"/>
      <c r="XH70" s="48"/>
      <c r="XI70" s="48"/>
      <c r="XJ70" s="48"/>
      <c r="XK70" s="48"/>
      <c r="XL70" s="48"/>
      <c r="XM70" s="48"/>
      <c r="XN70" s="48"/>
      <c r="XO70" s="48"/>
      <c r="XP70" s="48"/>
      <c r="XQ70" s="48"/>
      <c r="XR70" s="48"/>
      <c r="XS70" s="48"/>
      <c r="XT70" s="48"/>
      <c r="XU70" s="48"/>
      <c r="XV70" s="48"/>
      <c r="XW70" s="48"/>
      <c r="XX70" s="48"/>
      <c r="XY70" s="48"/>
      <c r="XZ70" s="48"/>
      <c r="YA70" s="48"/>
      <c r="YB70" s="48"/>
      <c r="YC70" s="48"/>
      <c r="YD70" s="48"/>
      <c r="YE70" s="48"/>
      <c r="YF70" s="48"/>
      <c r="YG70" s="48"/>
      <c r="YH70" s="48"/>
      <c r="YI70" s="48"/>
      <c r="YJ70" s="48"/>
      <c r="YK70" s="48"/>
      <c r="YL70" s="48"/>
      <c r="YM70" s="48"/>
      <c r="YN70" s="48"/>
      <c r="YO70" s="48"/>
      <c r="YP70" s="48"/>
      <c r="YQ70" s="48"/>
      <c r="YR70" s="48"/>
      <c r="YS70" s="48"/>
      <c r="YT70" s="48"/>
      <c r="YU70" s="48"/>
      <c r="YV70" s="48"/>
      <c r="YW70" s="48"/>
      <c r="YX70" s="48"/>
      <c r="YY70" s="48"/>
      <c r="YZ70" s="48"/>
      <c r="ZA70" s="48"/>
      <c r="ZB70" s="48"/>
      <c r="ZC70" s="48"/>
      <c r="ZD70" s="48"/>
      <c r="ZE70" s="48"/>
      <c r="ZF70" s="48"/>
      <c r="ZG70" s="48"/>
      <c r="ZH70" s="48"/>
      <c r="ZI70" s="48"/>
      <c r="ZJ70" s="48"/>
      <c r="ZK70" s="48"/>
      <c r="ZL70" s="48"/>
      <c r="ZM70" s="48"/>
      <c r="ZN70" s="48"/>
      <c r="ZO70" s="48"/>
      <c r="ZP70" s="48"/>
      <c r="ZQ70" s="48"/>
      <c r="ZR70" s="48"/>
      <c r="ZS70" s="48"/>
      <c r="ZT70" s="48"/>
      <c r="ZU70" s="48"/>
      <c r="ZV70" s="48"/>
      <c r="ZW70" s="48"/>
      <c r="ZX70" s="48"/>
      <c r="ZY70" s="48"/>
      <c r="ZZ70" s="48"/>
      <c r="AAA70" s="48"/>
      <c r="AAB70" s="48"/>
      <c r="AAC70" s="48"/>
      <c r="AAD70" s="48"/>
      <c r="AAE70" s="48"/>
      <c r="AAF70" s="48"/>
      <c r="AAG70" s="48"/>
      <c r="AAH70" s="48"/>
      <c r="AAI70" s="48"/>
      <c r="AAJ70" s="48"/>
      <c r="AAK70" s="48"/>
      <c r="AAL70" s="48"/>
      <c r="AAM70" s="48"/>
      <c r="AAN70" s="48"/>
      <c r="AAO70" s="48"/>
      <c r="AAP70" s="48"/>
      <c r="AAQ70" s="48"/>
      <c r="AAR70" s="48"/>
      <c r="AAS70" s="48"/>
      <c r="AAT70" s="48"/>
      <c r="AAU70" s="48"/>
      <c r="AAV70" s="48"/>
      <c r="AAW70" s="48"/>
      <c r="AAX70" s="48"/>
      <c r="AAY70" s="48"/>
      <c r="AAZ70" s="48"/>
      <c r="ABA70" s="48"/>
      <c r="ABB70" s="48"/>
      <c r="ABC70" s="48"/>
      <c r="ABD70" s="48"/>
      <c r="ABE70" s="48"/>
      <c r="ABF70" s="48"/>
      <c r="ABG70" s="48"/>
      <c r="ABH70" s="48"/>
      <c r="ABI70" s="48"/>
      <c r="ABJ70" s="48"/>
      <c r="ABK70" s="48"/>
      <c r="ABL70" s="48"/>
      <c r="ABM70" s="48"/>
      <c r="ABN70" s="48"/>
      <c r="ABO70" s="48"/>
      <c r="ABP70" s="48"/>
      <c r="ABQ70" s="48"/>
      <c r="ABR70" s="48"/>
      <c r="ABS70" s="48"/>
      <c r="ABT70" s="48"/>
      <c r="ABU70" s="48"/>
      <c r="ABV70" s="48"/>
      <c r="ABW70" s="48"/>
      <c r="ABX70" s="48"/>
      <c r="ABY70" s="48"/>
      <c r="ABZ70" s="48"/>
      <c r="ACA70" s="48"/>
      <c r="ACB70" s="48"/>
    </row>
    <row r="71" spans="1:756" ht="15.6" customHeight="1">
      <c r="A71" s="675" t="s">
        <v>10655</v>
      </c>
      <c r="B71" s="749" t="s">
        <v>421</v>
      </c>
      <c r="C71" s="520">
        <v>760092403</v>
      </c>
      <c r="D71" s="520" t="s">
        <v>8240</v>
      </c>
      <c r="E71" s="1193">
        <v>10</v>
      </c>
      <c r="F71" s="1498"/>
      <c r="G71" s="542">
        <v>26.97</v>
      </c>
      <c r="H71" s="342">
        <f>IF(G71="","",G71-G71*COMPASS!$U$41)</f>
        <v>26.97</v>
      </c>
      <c r="I71" s="48"/>
      <c r="J71" s="48"/>
      <c r="K71" s="48"/>
      <c r="L71" s="48"/>
      <c r="M71" s="48"/>
      <c r="N71" s="48"/>
      <c r="O71" s="48"/>
      <c r="P71" s="48"/>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48"/>
      <c r="BU71" s="48"/>
      <c r="BV71" s="48"/>
      <c r="BW71" s="48"/>
      <c r="BX71" s="48"/>
      <c r="BY71" s="48"/>
      <c r="BZ71" s="48"/>
      <c r="CA71" s="48"/>
      <c r="CB71" s="48"/>
      <c r="CC71" s="48"/>
      <c r="CD71" s="48"/>
      <c r="CE71" s="48"/>
      <c r="CF71" s="48"/>
      <c r="CG71" s="48"/>
      <c r="CH71" s="48"/>
      <c r="CI71" s="48"/>
      <c r="CJ71" s="48"/>
      <c r="CK71" s="48"/>
      <c r="CL71" s="48"/>
      <c r="CM71" s="48"/>
      <c r="CN71" s="48"/>
      <c r="CO71" s="48"/>
      <c r="CP71" s="48"/>
      <c r="CQ71" s="48"/>
      <c r="CR71" s="48"/>
      <c r="CS71" s="48"/>
      <c r="CT71" s="48"/>
      <c r="CU71" s="48"/>
      <c r="CV71" s="48"/>
      <c r="CW71" s="48"/>
      <c r="CX71" s="48"/>
      <c r="CY71" s="48"/>
      <c r="CZ71" s="48"/>
      <c r="DA71" s="48"/>
      <c r="DB71" s="48"/>
      <c r="DC71" s="48"/>
      <c r="DD71" s="48"/>
      <c r="DE71" s="48"/>
      <c r="DF71" s="48"/>
      <c r="DG71" s="48"/>
      <c r="DH71" s="48"/>
      <c r="DI71" s="48"/>
      <c r="DJ71" s="48"/>
      <c r="DK71" s="48"/>
      <c r="DL71" s="48"/>
      <c r="DM71" s="48"/>
      <c r="DN71" s="48"/>
      <c r="DO71" s="48"/>
      <c r="DP71" s="48"/>
      <c r="DQ71" s="48"/>
      <c r="DR71" s="48"/>
      <c r="DS71" s="48"/>
      <c r="DT71" s="48"/>
      <c r="DU71" s="48"/>
      <c r="DV71" s="48"/>
      <c r="DW71" s="48"/>
      <c r="DX71" s="48"/>
      <c r="DY71" s="48"/>
      <c r="DZ71" s="48"/>
      <c r="EA71" s="48"/>
      <c r="EB71" s="48"/>
      <c r="EC71" s="48"/>
      <c r="ED71" s="48"/>
      <c r="EE71" s="48"/>
      <c r="EF71" s="48"/>
      <c r="EG71" s="48"/>
      <c r="EH71" s="48"/>
      <c r="EI71" s="48"/>
      <c r="EJ71" s="48"/>
      <c r="EK71" s="48"/>
      <c r="EL71" s="48"/>
      <c r="EM71" s="48"/>
      <c r="EN71" s="48"/>
      <c r="EO71" s="48"/>
      <c r="EP71" s="48"/>
      <c r="EQ71" s="48"/>
      <c r="ER71" s="48"/>
      <c r="ES71" s="48"/>
      <c r="ET71" s="48"/>
      <c r="EU71" s="48"/>
      <c r="EV71" s="48"/>
      <c r="EW71" s="48"/>
      <c r="EX71" s="48"/>
      <c r="EY71" s="48"/>
      <c r="EZ71" s="48"/>
      <c r="FA71" s="48"/>
      <c r="FB71" s="48"/>
      <c r="FC71" s="48"/>
      <c r="FD71" s="48"/>
      <c r="FE71" s="48"/>
      <c r="FF71" s="48"/>
      <c r="FG71" s="48"/>
      <c r="FH71" s="48"/>
      <c r="FI71" s="48"/>
      <c r="FJ71" s="48"/>
      <c r="FK71" s="48"/>
      <c r="FL71" s="48"/>
      <c r="FM71" s="48"/>
      <c r="FN71" s="48"/>
      <c r="FO71" s="48"/>
      <c r="FP71" s="48"/>
      <c r="FQ71" s="48"/>
      <c r="FR71" s="48"/>
      <c r="FS71" s="48"/>
      <c r="FT71" s="48"/>
      <c r="FU71" s="48"/>
      <c r="FV71" s="48"/>
      <c r="FW71" s="48"/>
      <c r="FX71" s="48"/>
      <c r="FY71" s="48"/>
      <c r="FZ71" s="48"/>
      <c r="GA71" s="48"/>
      <c r="GB71" s="48"/>
      <c r="GC71" s="48"/>
      <c r="GD71" s="48"/>
      <c r="GE71" s="48"/>
      <c r="GF71" s="48"/>
      <c r="GG71" s="48"/>
      <c r="GH71" s="48"/>
      <c r="GI71" s="48"/>
      <c r="GJ71" s="48"/>
      <c r="GK71" s="48"/>
      <c r="GL71" s="48"/>
      <c r="GM71" s="48"/>
      <c r="GN71" s="48"/>
      <c r="GO71" s="48"/>
      <c r="GP71" s="48"/>
      <c r="GQ71" s="48"/>
      <c r="GR71" s="48"/>
      <c r="GS71" s="48"/>
      <c r="GT71" s="48"/>
      <c r="GU71" s="48"/>
      <c r="GV71" s="48"/>
      <c r="GW71" s="48"/>
      <c r="GX71" s="48"/>
      <c r="GY71" s="48"/>
      <c r="GZ71" s="48"/>
      <c r="HA71" s="48"/>
      <c r="HB71" s="48"/>
      <c r="HC71" s="48"/>
      <c r="HD71" s="48"/>
      <c r="HE71" s="48"/>
      <c r="HF71" s="48"/>
      <c r="HG71" s="48"/>
      <c r="HH71" s="48"/>
      <c r="HI71" s="48"/>
      <c r="HJ71" s="48"/>
      <c r="HK71" s="48"/>
      <c r="HL71" s="48"/>
      <c r="HM71" s="48"/>
      <c r="HN71" s="48"/>
      <c r="HO71" s="48"/>
      <c r="HP71" s="48"/>
      <c r="HQ71" s="48"/>
      <c r="HR71" s="48"/>
      <c r="HS71" s="48"/>
      <c r="HT71" s="48"/>
      <c r="HU71" s="48"/>
      <c r="HV71" s="48"/>
      <c r="HW71" s="48"/>
      <c r="HX71" s="48"/>
      <c r="HY71" s="48"/>
      <c r="HZ71" s="48"/>
      <c r="IA71" s="48"/>
      <c r="IB71" s="48"/>
      <c r="IC71" s="48"/>
      <c r="ID71" s="48"/>
      <c r="IE71" s="48"/>
      <c r="IF71" s="48"/>
      <c r="IG71" s="48"/>
      <c r="IH71" s="48"/>
      <c r="II71" s="48"/>
      <c r="IJ71" s="48"/>
      <c r="IK71" s="48"/>
      <c r="IL71" s="48"/>
      <c r="IM71" s="48"/>
      <c r="IN71" s="48"/>
      <c r="IO71" s="48"/>
      <c r="IP71" s="48"/>
      <c r="IQ71" s="48"/>
      <c r="IR71" s="48"/>
      <c r="IS71" s="48"/>
      <c r="IT71" s="48"/>
      <c r="IU71" s="48"/>
      <c r="IV71" s="48"/>
      <c r="IW71" s="48"/>
      <c r="IX71" s="48"/>
      <c r="IY71" s="48"/>
      <c r="IZ71" s="48"/>
      <c r="JA71" s="48"/>
      <c r="JB71" s="48"/>
      <c r="JC71" s="48"/>
      <c r="JD71" s="48"/>
      <c r="JE71" s="48"/>
      <c r="JF71" s="48"/>
      <c r="JG71" s="48"/>
      <c r="JH71" s="48"/>
      <c r="JI71" s="48"/>
      <c r="JJ71" s="48"/>
      <c r="JK71" s="48"/>
      <c r="JL71" s="48"/>
      <c r="JM71" s="48"/>
      <c r="JN71" s="48"/>
      <c r="JO71" s="48"/>
      <c r="JP71" s="48"/>
      <c r="JQ71" s="48"/>
      <c r="JR71" s="48"/>
      <c r="JS71" s="48"/>
      <c r="JT71" s="48"/>
      <c r="JU71" s="48"/>
      <c r="JV71" s="48"/>
      <c r="JW71" s="48"/>
      <c r="JX71" s="48"/>
      <c r="JY71" s="48"/>
      <c r="JZ71" s="48"/>
      <c r="KA71" s="48"/>
      <c r="KB71" s="48"/>
      <c r="KC71" s="48"/>
      <c r="KD71" s="48"/>
      <c r="KE71" s="48"/>
      <c r="KF71" s="48"/>
      <c r="KG71" s="48"/>
      <c r="KH71" s="48"/>
      <c r="KI71" s="48"/>
      <c r="KJ71" s="48"/>
      <c r="KK71" s="48"/>
      <c r="KL71" s="48"/>
      <c r="KM71" s="48"/>
      <c r="KN71" s="48"/>
      <c r="KO71" s="48"/>
      <c r="KP71" s="48"/>
      <c r="KQ71" s="48"/>
      <c r="KR71" s="48"/>
      <c r="KS71" s="48"/>
      <c r="KT71" s="48"/>
      <c r="KU71" s="48"/>
      <c r="KV71" s="48"/>
      <c r="KW71" s="48"/>
      <c r="KX71" s="48"/>
      <c r="KY71" s="48"/>
      <c r="KZ71" s="48"/>
      <c r="LA71" s="48"/>
      <c r="LB71" s="48"/>
      <c r="LC71" s="48"/>
      <c r="LD71" s="48"/>
      <c r="LE71" s="48"/>
      <c r="LF71" s="48"/>
      <c r="LG71" s="48"/>
      <c r="LH71" s="48"/>
      <c r="LI71" s="48"/>
      <c r="LJ71" s="48"/>
      <c r="LK71" s="48"/>
      <c r="LL71" s="48"/>
      <c r="LM71" s="48"/>
      <c r="LN71" s="48"/>
      <c r="LO71" s="48"/>
      <c r="LP71" s="48"/>
      <c r="LQ71" s="48"/>
      <c r="LR71" s="48"/>
      <c r="LS71" s="48"/>
      <c r="LT71" s="48"/>
      <c r="LU71" s="48"/>
      <c r="LV71" s="48"/>
      <c r="LW71" s="48"/>
      <c r="LX71" s="48"/>
      <c r="LY71" s="48"/>
      <c r="LZ71" s="48"/>
      <c r="MA71" s="48"/>
      <c r="MB71" s="48"/>
      <c r="MC71" s="48"/>
      <c r="MD71" s="48"/>
      <c r="ME71" s="48"/>
      <c r="MF71" s="48"/>
      <c r="MG71" s="48"/>
      <c r="MH71" s="48"/>
      <c r="MI71" s="48"/>
      <c r="MJ71" s="48"/>
      <c r="MK71" s="48"/>
      <c r="ML71" s="48"/>
      <c r="MM71" s="48"/>
      <c r="MN71" s="48"/>
      <c r="MO71" s="48"/>
      <c r="MP71" s="48"/>
      <c r="MQ71" s="48"/>
      <c r="MR71" s="48"/>
      <c r="MS71" s="48"/>
      <c r="MT71" s="48"/>
      <c r="MU71" s="48"/>
      <c r="MV71" s="48"/>
      <c r="MW71" s="48"/>
      <c r="MX71" s="48"/>
      <c r="MY71" s="48"/>
      <c r="MZ71" s="48"/>
      <c r="NA71" s="48"/>
      <c r="NB71" s="48"/>
      <c r="NC71" s="48"/>
      <c r="ND71" s="48"/>
      <c r="NE71" s="48"/>
      <c r="NF71" s="48"/>
      <c r="NG71" s="48"/>
      <c r="NH71" s="48"/>
      <c r="NI71" s="48"/>
      <c r="NJ71" s="48"/>
      <c r="NK71" s="48"/>
      <c r="NL71" s="48"/>
      <c r="NM71" s="48"/>
      <c r="NN71" s="48"/>
      <c r="NO71" s="48"/>
      <c r="NP71" s="48"/>
      <c r="NQ71" s="48"/>
      <c r="NR71" s="48"/>
      <c r="NS71" s="48"/>
      <c r="NT71" s="48"/>
      <c r="NU71" s="48"/>
      <c r="NV71" s="48"/>
      <c r="NW71" s="48"/>
      <c r="NX71" s="48"/>
      <c r="NY71" s="48"/>
      <c r="NZ71" s="48"/>
      <c r="OA71" s="48"/>
      <c r="OB71" s="48"/>
      <c r="OC71" s="48"/>
      <c r="OD71" s="48"/>
      <c r="OE71" s="48"/>
      <c r="OF71" s="48"/>
      <c r="OG71" s="48"/>
      <c r="OH71" s="48"/>
      <c r="OI71" s="48"/>
      <c r="OJ71" s="48"/>
      <c r="OK71" s="48"/>
      <c r="OL71" s="48"/>
      <c r="OM71" s="48"/>
      <c r="ON71" s="48"/>
      <c r="OO71" s="48"/>
      <c r="OP71" s="48"/>
      <c r="OQ71" s="48"/>
      <c r="OR71" s="48"/>
      <c r="OS71" s="48"/>
      <c r="OT71" s="48"/>
      <c r="OU71" s="48"/>
      <c r="OV71" s="48"/>
      <c r="OW71" s="48"/>
      <c r="OX71" s="48"/>
      <c r="OY71" s="48"/>
      <c r="OZ71" s="48"/>
      <c r="PA71" s="48"/>
      <c r="PB71" s="48"/>
      <c r="PC71" s="48"/>
      <c r="PD71" s="48"/>
      <c r="PE71" s="48"/>
      <c r="PF71" s="48"/>
      <c r="PG71" s="48"/>
      <c r="PH71" s="48"/>
      <c r="PI71" s="48"/>
      <c r="PJ71" s="48"/>
      <c r="PK71" s="48"/>
      <c r="PL71" s="48"/>
      <c r="PM71" s="48"/>
      <c r="PN71" s="48"/>
      <c r="PO71" s="48"/>
      <c r="PP71" s="48"/>
      <c r="PQ71" s="48"/>
      <c r="PR71" s="48"/>
      <c r="PS71" s="48"/>
      <c r="PT71" s="48"/>
      <c r="PU71" s="48"/>
      <c r="PV71" s="48"/>
      <c r="PW71" s="48"/>
      <c r="PX71" s="48"/>
      <c r="PY71" s="48"/>
      <c r="PZ71" s="48"/>
      <c r="QA71" s="48"/>
      <c r="QB71" s="48"/>
      <c r="QC71" s="48"/>
      <c r="QD71" s="48"/>
      <c r="QE71" s="48"/>
      <c r="QF71" s="48"/>
      <c r="QG71" s="48"/>
      <c r="QH71" s="48"/>
      <c r="QI71" s="48"/>
      <c r="QJ71" s="48"/>
      <c r="QK71" s="48"/>
      <c r="QL71" s="48"/>
      <c r="QM71" s="48"/>
      <c r="QN71" s="48"/>
      <c r="QO71" s="48"/>
      <c r="QP71" s="48"/>
      <c r="QQ71" s="48"/>
      <c r="QR71" s="48"/>
      <c r="QS71" s="48"/>
      <c r="QT71" s="48"/>
      <c r="QU71" s="48"/>
      <c r="QV71" s="48"/>
      <c r="QW71" s="48"/>
      <c r="QX71" s="48"/>
      <c r="QY71" s="48"/>
      <c r="QZ71" s="48"/>
      <c r="RA71" s="48"/>
      <c r="RB71" s="48"/>
      <c r="RC71" s="48"/>
      <c r="RD71" s="48"/>
      <c r="RE71" s="48"/>
      <c r="RF71" s="48"/>
      <c r="RG71" s="48"/>
      <c r="RH71" s="48"/>
      <c r="RI71" s="48"/>
      <c r="RJ71" s="48"/>
      <c r="RK71" s="48"/>
      <c r="RL71" s="48"/>
      <c r="RM71" s="48"/>
      <c r="RN71" s="48"/>
      <c r="RO71" s="48"/>
      <c r="RP71" s="48"/>
      <c r="RQ71" s="48"/>
      <c r="RR71" s="48"/>
      <c r="RS71" s="48"/>
      <c r="RT71" s="48"/>
      <c r="RU71" s="48"/>
      <c r="RV71" s="48"/>
      <c r="RW71" s="48"/>
      <c r="RX71" s="48"/>
      <c r="RY71" s="48"/>
      <c r="RZ71" s="48"/>
      <c r="SA71" s="48"/>
      <c r="SB71" s="48"/>
      <c r="SC71" s="48"/>
      <c r="SD71" s="48"/>
      <c r="SE71" s="48"/>
      <c r="SF71" s="48"/>
      <c r="SG71" s="48"/>
      <c r="SH71" s="48"/>
      <c r="SI71" s="48"/>
      <c r="SJ71" s="48"/>
      <c r="SK71" s="48"/>
      <c r="SL71" s="48"/>
      <c r="SM71" s="48"/>
      <c r="SN71" s="48"/>
      <c r="SO71" s="48"/>
      <c r="SP71" s="48"/>
      <c r="SQ71" s="48"/>
      <c r="SR71" s="48"/>
      <c r="SS71" s="48"/>
      <c r="ST71" s="48"/>
      <c r="SU71" s="48"/>
      <c r="SV71" s="48"/>
      <c r="SW71" s="48"/>
      <c r="SX71" s="48"/>
      <c r="SY71" s="48"/>
      <c r="SZ71" s="48"/>
      <c r="TA71" s="48"/>
      <c r="TB71" s="48"/>
      <c r="TC71" s="48"/>
      <c r="TD71" s="48"/>
      <c r="TE71" s="48"/>
      <c r="TF71" s="48"/>
      <c r="TG71" s="48"/>
      <c r="TH71" s="48"/>
      <c r="TI71" s="48"/>
      <c r="TJ71" s="48"/>
      <c r="TK71" s="48"/>
      <c r="TL71" s="48"/>
      <c r="TM71" s="48"/>
      <c r="TN71" s="48"/>
      <c r="TO71" s="48"/>
      <c r="TP71" s="48"/>
      <c r="TQ71" s="48"/>
      <c r="TR71" s="48"/>
      <c r="TS71" s="48"/>
      <c r="TT71" s="48"/>
      <c r="TU71" s="48"/>
      <c r="TV71" s="48"/>
      <c r="TW71" s="48"/>
      <c r="TX71" s="48"/>
      <c r="TY71" s="48"/>
      <c r="TZ71" s="48"/>
      <c r="UA71" s="48"/>
      <c r="UB71" s="48"/>
      <c r="UC71" s="48"/>
      <c r="UD71" s="48"/>
      <c r="UE71" s="48"/>
      <c r="UF71" s="48"/>
      <c r="UG71" s="48"/>
      <c r="UH71" s="48"/>
      <c r="UI71" s="48"/>
      <c r="UJ71" s="48"/>
      <c r="UK71" s="48"/>
      <c r="UL71" s="48"/>
      <c r="UM71" s="48"/>
      <c r="UN71" s="48"/>
      <c r="UO71" s="48"/>
      <c r="UP71" s="48"/>
      <c r="UQ71" s="48"/>
      <c r="UR71" s="48"/>
      <c r="US71" s="48"/>
      <c r="UT71" s="48"/>
      <c r="UU71" s="48"/>
      <c r="UV71" s="48"/>
      <c r="UW71" s="48"/>
      <c r="UX71" s="48"/>
      <c r="UY71" s="48"/>
      <c r="UZ71" s="48"/>
      <c r="VA71" s="48"/>
      <c r="VB71" s="48"/>
      <c r="VC71" s="48"/>
      <c r="VD71" s="48"/>
      <c r="VE71" s="48"/>
      <c r="VF71" s="48"/>
      <c r="VG71" s="48"/>
      <c r="VH71" s="48"/>
      <c r="VI71" s="48"/>
      <c r="VJ71" s="48"/>
      <c r="VK71" s="48"/>
      <c r="VL71" s="48"/>
      <c r="VM71" s="48"/>
      <c r="VN71" s="48"/>
      <c r="VO71" s="48"/>
      <c r="VP71" s="48"/>
      <c r="VQ71" s="48"/>
      <c r="VR71" s="48"/>
      <c r="VS71" s="48"/>
      <c r="VT71" s="48"/>
      <c r="VU71" s="48"/>
      <c r="VV71" s="48"/>
      <c r="VW71" s="48"/>
      <c r="VX71" s="48"/>
      <c r="VY71" s="48"/>
      <c r="VZ71" s="48"/>
      <c r="WA71" s="48"/>
      <c r="WB71" s="48"/>
      <c r="WC71" s="48"/>
      <c r="WD71" s="48"/>
      <c r="WE71" s="48"/>
      <c r="WF71" s="48"/>
      <c r="WG71" s="48"/>
      <c r="WH71" s="48"/>
      <c r="WI71" s="48"/>
      <c r="WJ71" s="48"/>
      <c r="WK71" s="48"/>
      <c r="WL71" s="48"/>
      <c r="WM71" s="48"/>
      <c r="WN71" s="48"/>
      <c r="WO71" s="48"/>
      <c r="WP71" s="48"/>
      <c r="WQ71" s="48"/>
      <c r="WR71" s="48"/>
      <c r="WS71" s="48"/>
      <c r="WT71" s="48"/>
      <c r="WU71" s="48"/>
      <c r="WV71" s="48"/>
      <c r="WW71" s="48"/>
      <c r="WX71" s="48"/>
      <c r="WY71" s="48"/>
      <c r="WZ71" s="48"/>
      <c r="XA71" s="48"/>
      <c r="XB71" s="48"/>
      <c r="XC71" s="48"/>
      <c r="XD71" s="48"/>
      <c r="XE71" s="48"/>
      <c r="XF71" s="48"/>
      <c r="XG71" s="48"/>
      <c r="XH71" s="48"/>
      <c r="XI71" s="48"/>
      <c r="XJ71" s="48"/>
      <c r="XK71" s="48"/>
      <c r="XL71" s="48"/>
      <c r="XM71" s="48"/>
      <c r="XN71" s="48"/>
      <c r="XO71" s="48"/>
      <c r="XP71" s="48"/>
      <c r="XQ71" s="48"/>
      <c r="XR71" s="48"/>
      <c r="XS71" s="48"/>
      <c r="XT71" s="48"/>
      <c r="XU71" s="48"/>
      <c r="XV71" s="48"/>
      <c r="XW71" s="48"/>
      <c r="XX71" s="48"/>
      <c r="XY71" s="48"/>
      <c r="XZ71" s="48"/>
      <c r="YA71" s="48"/>
      <c r="YB71" s="48"/>
      <c r="YC71" s="48"/>
      <c r="YD71" s="48"/>
      <c r="YE71" s="48"/>
      <c r="YF71" s="48"/>
      <c r="YG71" s="48"/>
      <c r="YH71" s="48"/>
      <c r="YI71" s="48"/>
      <c r="YJ71" s="48"/>
      <c r="YK71" s="48"/>
      <c r="YL71" s="48"/>
      <c r="YM71" s="48"/>
      <c r="YN71" s="48"/>
      <c r="YO71" s="48"/>
      <c r="YP71" s="48"/>
      <c r="YQ71" s="48"/>
      <c r="YR71" s="48"/>
      <c r="YS71" s="48"/>
      <c r="YT71" s="48"/>
      <c r="YU71" s="48"/>
      <c r="YV71" s="48"/>
      <c r="YW71" s="48"/>
      <c r="YX71" s="48"/>
      <c r="YY71" s="48"/>
      <c r="YZ71" s="48"/>
      <c r="ZA71" s="48"/>
      <c r="ZB71" s="48"/>
      <c r="ZC71" s="48"/>
      <c r="ZD71" s="48"/>
      <c r="ZE71" s="48"/>
      <c r="ZF71" s="48"/>
      <c r="ZG71" s="48"/>
      <c r="ZH71" s="48"/>
      <c r="ZI71" s="48"/>
      <c r="ZJ71" s="48"/>
      <c r="ZK71" s="48"/>
      <c r="ZL71" s="48"/>
      <c r="ZM71" s="48"/>
      <c r="ZN71" s="48"/>
      <c r="ZO71" s="48"/>
      <c r="ZP71" s="48"/>
      <c r="ZQ71" s="48"/>
      <c r="ZR71" s="48"/>
      <c r="ZS71" s="48"/>
      <c r="ZT71" s="48"/>
      <c r="ZU71" s="48"/>
      <c r="ZV71" s="48"/>
      <c r="ZW71" s="48"/>
      <c r="ZX71" s="48"/>
      <c r="ZY71" s="48"/>
      <c r="ZZ71" s="48"/>
      <c r="AAA71" s="48"/>
      <c r="AAB71" s="48"/>
      <c r="AAC71" s="48"/>
      <c r="AAD71" s="48"/>
      <c r="AAE71" s="48"/>
      <c r="AAF71" s="48"/>
      <c r="AAG71" s="48"/>
      <c r="AAH71" s="48"/>
      <c r="AAI71" s="48"/>
      <c r="AAJ71" s="48"/>
      <c r="AAK71" s="48"/>
      <c r="AAL71" s="48"/>
      <c r="AAM71" s="48"/>
      <c r="AAN71" s="48"/>
      <c r="AAO71" s="48"/>
      <c r="AAP71" s="48"/>
      <c r="AAQ71" s="48"/>
      <c r="AAR71" s="48"/>
      <c r="AAS71" s="48"/>
      <c r="AAT71" s="48"/>
      <c r="AAU71" s="48"/>
      <c r="AAV71" s="48"/>
      <c r="AAW71" s="48"/>
      <c r="AAX71" s="48"/>
      <c r="AAY71" s="48"/>
      <c r="AAZ71" s="48"/>
      <c r="ABA71" s="48"/>
      <c r="ABB71" s="48"/>
      <c r="ABC71" s="48"/>
      <c r="ABD71" s="48"/>
      <c r="ABE71" s="48"/>
      <c r="ABF71" s="48"/>
      <c r="ABG71" s="48"/>
      <c r="ABH71" s="48"/>
      <c r="ABI71" s="48"/>
      <c r="ABJ71" s="48"/>
      <c r="ABK71" s="48"/>
      <c r="ABL71" s="48"/>
      <c r="ABM71" s="48"/>
      <c r="ABN71" s="48"/>
      <c r="ABO71" s="48"/>
      <c r="ABP71" s="48"/>
      <c r="ABQ71" s="48"/>
      <c r="ABR71" s="48"/>
      <c r="ABS71" s="48"/>
      <c r="ABT71" s="48"/>
      <c r="ABU71" s="48"/>
      <c r="ABV71" s="48"/>
      <c r="ABW71" s="48"/>
      <c r="ABX71" s="48"/>
      <c r="ABY71" s="48"/>
      <c r="ABZ71" s="48"/>
      <c r="ACA71" s="48"/>
      <c r="ACB71" s="48"/>
    </row>
    <row r="72" spans="1:756" ht="15.6" customHeight="1">
      <c r="A72" s="675" t="s">
        <v>10656</v>
      </c>
      <c r="B72" s="749" t="s">
        <v>421</v>
      </c>
      <c r="C72" s="520">
        <v>760092452</v>
      </c>
      <c r="D72" s="520" t="s">
        <v>8241</v>
      </c>
      <c r="E72" s="1193">
        <v>10</v>
      </c>
      <c r="F72" s="1498"/>
      <c r="G72" s="542">
        <v>26.97</v>
      </c>
      <c r="H72" s="342">
        <f>IF(G72="","",G72-G72*COMPASS!$U$41)</f>
        <v>26.97</v>
      </c>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48"/>
      <c r="BU72" s="48"/>
      <c r="BV72" s="48"/>
      <c r="BW72" s="48"/>
      <c r="BX72" s="48"/>
      <c r="BY72" s="48"/>
      <c r="BZ72" s="48"/>
      <c r="CA72" s="48"/>
      <c r="CB72" s="48"/>
      <c r="CC72" s="48"/>
      <c r="CD72" s="48"/>
      <c r="CE72" s="48"/>
      <c r="CF72" s="48"/>
      <c r="CG72" s="48"/>
      <c r="CH72" s="48"/>
      <c r="CI72" s="48"/>
      <c r="CJ72" s="48"/>
      <c r="CK72" s="48"/>
      <c r="CL72" s="48"/>
      <c r="CM72" s="48"/>
      <c r="CN72" s="48"/>
      <c r="CO72" s="48"/>
      <c r="CP72" s="48"/>
      <c r="CQ72" s="48"/>
      <c r="CR72" s="48"/>
      <c r="CS72" s="48"/>
      <c r="CT72" s="48"/>
      <c r="CU72" s="48"/>
      <c r="CV72" s="48"/>
      <c r="CW72" s="48"/>
      <c r="CX72" s="48"/>
      <c r="CY72" s="48"/>
      <c r="CZ72" s="48"/>
      <c r="DA72" s="48"/>
      <c r="DB72" s="48"/>
      <c r="DC72" s="48"/>
      <c r="DD72" s="48"/>
      <c r="DE72" s="48"/>
      <c r="DF72" s="48"/>
      <c r="DG72" s="48"/>
      <c r="DH72" s="48"/>
      <c r="DI72" s="48"/>
      <c r="DJ72" s="48"/>
      <c r="DK72" s="48"/>
      <c r="DL72" s="48"/>
      <c r="DM72" s="48"/>
      <c r="DN72" s="48"/>
      <c r="DO72" s="48"/>
      <c r="DP72" s="48"/>
      <c r="DQ72" s="48"/>
      <c r="DR72" s="48"/>
      <c r="DS72" s="48"/>
      <c r="DT72" s="48"/>
      <c r="DU72" s="48"/>
      <c r="DV72" s="48"/>
      <c r="DW72" s="48"/>
      <c r="DX72" s="48"/>
      <c r="DY72" s="48"/>
      <c r="DZ72" s="48"/>
      <c r="EA72" s="48"/>
      <c r="EB72" s="48"/>
      <c r="EC72" s="48"/>
      <c r="ED72" s="48"/>
      <c r="EE72" s="48"/>
      <c r="EF72" s="48"/>
      <c r="EG72" s="48"/>
      <c r="EH72" s="48"/>
      <c r="EI72" s="48"/>
      <c r="EJ72" s="48"/>
      <c r="EK72" s="48"/>
      <c r="EL72" s="48"/>
      <c r="EM72" s="48"/>
      <c r="EN72" s="48"/>
      <c r="EO72" s="48"/>
      <c r="EP72" s="48"/>
      <c r="EQ72" s="48"/>
      <c r="ER72" s="48"/>
      <c r="ES72" s="48"/>
      <c r="ET72" s="48"/>
      <c r="EU72" s="48"/>
      <c r="EV72" s="48"/>
      <c r="EW72" s="48"/>
      <c r="EX72" s="48"/>
      <c r="EY72" s="48"/>
      <c r="EZ72" s="48"/>
      <c r="FA72" s="48"/>
      <c r="FB72" s="48"/>
      <c r="FC72" s="48"/>
      <c r="FD72" s="48"/>
      <c r="FE72" s="48"/>
      <c r="FF72" s="48"/>
      <c r="FG72" s="48"/>
      <c r="FH72" s="48"/>
      <c r="FI72" s="48"/>
      <c r="FJ72" s="48"/>
      <c r="FK72" s="48"/>
      <c r="FL72" s="48"/>
      <c r="FM72" s="48"/>
      <c r="FN72" s="48"/>
      <c r="FO72" s="48"/>
      <c r="FP72" s="48"/>
      <c r="FQ72" s="48"/>
      <c r="FR72" s="48"/>
      <c r="FS72" s="48"/>
      <c r="FT72" s="48"/>
      <c r="FU72" s="48"/>
      <c r="FV72" s="48"/>
      <c r="FW72" s="48"/>
      <c r="FX72" s="48"/>
      <c r="FY72" s="48"/>
      <c r="FZ72" s="48"/>
      <c r="GA72" s="48"/>
      <c r="GB72" s="48"/>
      <c r="GC72" s="48"/>
      <c r="GD72" s="48"/>
      <c r="GE72" s="48"/>
      <c r="GF72" s="48"/>
      <c r="GG72" s="48"/>
      <c r="GH72" s="48"/>
      <c r="GI72" s="48"/>
      <c r="GJ72" s="48"/>
      <c r="GK72" s="48"/>
      <c r="GL72" s="48"/>
      <c r="GM72" s="48"/>
      <c r="GN72" s="48"/>
      <c r="GO72" s="48"/>
      <c r="GP72" s="48"/>
      <c r="GQ72" s="48"/>
      <c r="GR72" s="48"/>
      <c r="GS72" s="48"/>
      <c r="GT72" s="48"/>
      <c r="GU72" s="48"/>
      <c r="GV72" s="48"/>
      <c r="GW72" s="48"/>
      <c r="GX72" s="48"/>
      <c r="GY72" s="48"/>
      <c r="GZ72" s="48"/>
      <c r="HA72" s="48"/>
      <c r="HB72" s="48"/>
      <c r="HC72" s="48"/>
      <c r="HD72" s="48"/>
      <c r="HE72" s="48"/>
      <c r="HF72" s="48"/>
      <c r="HG72" s="48"/>
      <c r="HH72" s="48"/>
      <c r="HI72" s="48"/>
      <c r="HJ72" s="48"/>
      <c r="HK72" s="48"/>
      <c r="HL72" s="48"/>
      <c r="HM72" s="48"/>
      <c r="HN72" s="48"/>
      <c r="HO72" s="48"/>
      <c r="HP72" s="48"/>
      <c r="HQ72" s="48"/>
      <c r="HR72" s="48"/>
      <c r="HS72" s="48"/>
      <c r="HT72" s="48"/>
      <c r="HU72" s="48"/>
      <c r="HV72" s="48"/>
      <c r="HW72" s="48"/>
      <c r="HX72" s="48"/>
      <c r="HY72" s="48"/>
      <c r="HZ72" s="48"/>
      <c r="IA72" s="48"/>
      <c r="IB72" s="48"/>
      <c r="IC72" s="48"/>
      <c r="ID72" s="48"/>
      <c r="IE72" s="48"/>
      <c r="IF72" s="48"/>
      <c r="IG72" s="48"/>
      <c r="IH72" s="48"/>
      <c r="II72" s="48"/>
      <c r="IJ72" s="48"/>
      <c r="IK72" s="48"/>
      <c r="IL72" s="48"/>
      <c r="IM72" s="48"/>
      <c r="IN72" s="48"/>
      <c r="IO72" s="48"/>
      <c r="IP72" s="48"/>
      <c r="IQ72" s="48"/>
      <c r="IR72" s="48"/>
      <c r="IS72" s="48"/>
      <c r="IT72" s="48"/>
      <c r="IU72" s="48"/>
      <c r="IV72" s="48"/>
      <c r="IW72" s="48"/>
      <c r="IX72" s="48"/>
      <c r="IY72" s="48"/>
      <c r="IZ72" s="48"/>
      <c r="JA72" s="48"/>
      <c r="JB72" s="48"/>
      <c r="JC72" s="48"/>
      <c r="JD72" s="48"/>
      <c r="JE72" s="48"/>
      <c r="JF72" s="48"/>
      <c r="JG72" s="48"/>
      <c r="JH72" s="48"/>
      <c r="JI72" s="48"/>
      <c r="JJ72" s="48"/>
      <c r="JK72" s="48"/>
      <c r="JL72" s="48"/>
      <c r="JM72" s="48"/>
      <c r="JN72" s="48"/>
      <c r="JO72" s="48"/>
      <c r="JP72" s="48"/>
      <c r="JQ72" s="48"/>
      <c r="JR72" s="48"/>
      <c r="JS72" s="48"/>
      <c r="JT72" s="48"/>
      <c r="JU72" s="48"/>
      <c r="JV72" s="48"/>
      <c r="JW72" s="48"/>
      <c r="JX72" s="48"/>
      <c r="JY72" s="48"/>
      <c r="JZ72" s="48"/>
      <c r="KA72" s="48"/>
      <c r="KB72" s="48"/>
      <c r="KC72" s="48"/>
      <c r="KD72" s="48"/>
      <c r="KE72" s="48"/>
      <c r="KF72" s="48"/>
      <c r="KG72" s="48"/>
      <c r="KH72" s="48"/>
      <c r="KI72" s="48"/>
      <c r="KJ72" s="48"/>
      <c r="KK72" s="48"/>
      <c r="KL72" s="48"/>
      <c r="KM72" s="48"/>
      <c r="KN72" s="48"/>
      <c r="KO72" s="48"/>
      <c r="KP72" s="48"/>
      <c r="KQ72" s="48"/>
      <c r="KR72" s="48"/>
      <c r="KS72" s="48"/>
      <c r="KT72" s="48"/>
      <c r="KU72" s="48"/>
      <c r="KV72" s="48"/>
      <c r="KW72" s="48"/>
      <c r="KX72" s="48"/>
      <c r="KY72" s="48"/>
      <c r="KZ72" s="48"/>
      <c r="LA72" s="48"/>
      <c r="LB72" s="48"/>
      <c r="LC72" s="48"/>
      <c r="LD72" s="48"/>
      <c r="LE72" s="48"/>
      <c r="LF72" s="48"/>
      <c r="LG72" s="48"/>
      <c r="LH72" s="48"/>
      <c r="LI72" s="48"/>
      <c r="LJ72" s="48"/>
      <c r="LK72" s="48"/>
      <c r="LL72" s="48"/>
      <c r="LM72" s="48"/>
      <c r="LN72" s="48"/>
      <c r="LO72" s="48"/>
      <c r="LP72" s="48"/>
      <c r="LQ72" s="48"/>
      <c r="LR72" s="48"/>
      <c r="LS72" s="48"/>
      <c r="LT72" s="48"/>
      <c r="LU72" s="48"/>
      <c r="LV72" s="48"/>
      <c r="LW72" s="48"/>
      <c r="LX72" s="48"/>
      <c r="LY72" s="48"/>
      <c r="LZ72" s="48"/>
      <c r="MA72" s="48"/>
      <c r="MB72" s="48"/>
      <c r="MC72" s="48"/>
      <c r="MD72" s="48"/>
      <c r="ME72" s="48"/>
      <c r="MF72" s="48"/>
      <c r="MG72" s="48"/>
      <c r="MH72" s="48"/>
      <c r="MI72" s="48"/>
      <c r="MJ72" s="48"/>
      <c r="MK72" s="48"/>
      <c r="ML72" s="48"/>
      <c r="MM72" s="48"/>
      <c r="MN72" s="48"/>
      <c r="MO72" s="48"/>
      <c r="MP72" s="48"/>
      <c r="MQ72" s="48"/>
      <c r="MR72" s="48"/>
      <c r="MS72" s="48"/>
      <c r="MT72" s="48"/>
      <c r="MU72" s="48"/>
      <c r="MV72" s="48"/>
      <c r="MW72" s="48"/>
      <c r="MX72" s="48"/>
      <c r="MY72" s="48"/>
      <c r="MZ72" s="48"/>
      <c r="NA72" s="48"/>
      <c r="NB72" s="48"/>
      <c r="NC72" s="48"/>
      <c r="ND72" s="48"/>
      <c r="NE72" s="48"/>
      <c r="NF72" s="48"/>
      <c r="NG72" s="48"/>
      <c r="NH72" s="48"/>
      <c r="NI72" s="48"/>
      <c r="NJ72" s="48"/>
      <c r="NK72" s="48"/>
      <c r="NL72" s="48"/>
      <c r="NM72" s="48"/>
      <c r="NN72" s="48"/>
      <c r="NO72" s="48"/>
      <c r="NP72" s="48"/>
      <c r="NQ72" s="48"/>
      <c r="NR72" s="48"/>
      <c r="NS72" s="48"/>
      <c r="NT72" s="48"/>
      <c r="NU72" s="48"/>
      <c r="NV72" s="48"/>
      <c r="NW72" s="48"/>
      <c r="NX72" s="48"/>
      <c r="NY72" s="48"/>
      <c r="NZ72" s="48"/>
      <c r="OA72" s="48"/>
      <c r="OB72" s="48"/>
      <c r="OC72" s="48"/>
      <c r="OD72" s="48"/>
      <c r="OE72" s="48"/>
      <c r="OF72" s="48"/>
      <c r="OG72" s="48"/>
      <c r="OH72" s="48"/>
      <c r="OI72" s="48"/>
      <c r="OJ72" s="48"/>
      <c r="OK72" s="48"/>
      <c r="OL72" s="48"/>
      <c r="OM72" s="48"/>
      <c r="ON72" s="48"/>
      <c r="OO72" s="48"/>
      <c r="OP72" s="48"/>
      <c r="OQ72" s="48"/>
      <c r="OR72" s="48"/>
      <c r="OS72" s="48"/>
      <c r="OT72" s="48"/>
      <c r="OU72" s="48"/>
      <c r="OV72" s="48"/>
      <c r="OW72" s="48"/>
      <c r="OX72" s="48"/>
      <c r="OY72" s="48"/>
      <c r="OZ72" s="48"/>
      <c r="PA72" s="48"/>
      <c r="PB72" s="48"/>
      <c r="PC72" s="48"/>
      <c r="PD72" s="48"/>
      <c r="PE72" s="48"/>
      <c r="PF72" s="48"/>
      <c r="PG72" s="48"/>
      <c r="PH72" s="48"/>
      <c r="PI72" s="48"/>
      <c r="PJ72" s="48"/>
      <c r="PK72" s="48"/>
      <c r="PL72" s="48"/>
      <c r="PM72" s="48"/>
      <c r="PN72" s="48"/>
      <c r="PO72" s="48"/>
      <c r="PP72" s="48"/>
      <c r="PQ72" s="48"/>
      <c r="PR72" s="48"/>
      <c r="PS72" s="48"/>
      <c r="PT72" s="48"/>
      <c r="PU72" s="48"/>
      <c r="PV72" s="48"/>
      <c r="PW72" s="48"/>
      <c r="PX72" s="48"/>
      <c r="PY72" s="48"/>
      <c r="PZ72" s="48"/>
      <c r="QA72" s="48"/>
      <c r="QB72" s="48"/>
      <c r="QC72" s="48"/>
      <c r="QD72" s="48"/>
      <c r="QE72" s="48"/>
      <c r="QF72" s="48"/>
      <c r="QG72" s="48"/>
      <c r="QH72" s="48"/>
      <c r="QI72" s="48"/>
      <c r="QJ72" s="48"/>
      <c r="QK72" s="48"/>
      <c r="QL72" s="48"/>
      <c r="QM72" s="48"/>
      <c r="QN72" s="48"/>
      <c r="QO72" s="48"/>
      <c r="QP72" s="48"/>
      <c r="QQ72" s="48"/>
      <c r="QR72" s="48"/>
      <c r="QS72" s="48"/>
      <c r="QT72" s="48"/>
      <c r="QU72" s="48"/>
      <c r="QV72" s="48"/>
      <c r="QW72" s="48"/>
      <c r="QX72" s="48"/>
      <c r="QY72" s="48"/>
      <c r="QZ72" s="48"/>
      <c r="RA72" s="48"/>
      <c r="RB72" s="48"/>
      <c r="RC72" s="48"/>
      <c r="RD72" s="48"/>
      <c r="RE72" s="48"/>
      <c r="RF72" s="48"/>
      <c r="RG72" s="48"/>
      <c r="RH72" s="48"/>
      <c r="RI72" s="48"/>
      <c r="RJ72" s="48"/>
      <c r="RK72" s="48"/>
      <c r="RL72" s="48"/>
      <c r="RM72" s="48"/>
      <c r="RN72" s="48"/>
      <c r="RO72" s="48"/>
      <c r="RP72" s="48"/>
      <c r="RQ72" s="48"/>
      <c r="RR72" s="48"/>
      <c r="RS72" s="48"/>
      <c r="RT72" s="48"/>
      <c r="RU72" s="48"/>
      <c r="RV72" s="48"/>
      <c r="RW72" s="48"/>
      <c r="RX72" s="48"/>
      <c r="RY72" s="48"/>
      <c r="RZ72" s="48"/>
      <c r="SA72" s="48"/>
      <c r="SB72" s="48"/>
      <c r="SC72" s="48"/>
      <c r="SD72" s="48"/>
      <c r="SE72" s="48"/>
      <c r="SF72" s="48"/>
      <c r="SG72" s="48"/>
      <c r="SH72" s="48"/>
      <c r="SI72" s="48"/>
      <c r="SJ72" s="48"/>
      <c r="SK72" s="48"/>
      <c r="SL72" s="48"/>
      <c r="SM72" s="48"/>
      <c r="SN72" s="48"/>
      <c r="SO72" s="48"/>
      <c r="SP72" s="48"/>
      <c r="SQ72" s="48"/>
      <c r="SR72" s="48"/>
      <c r="SS72" s="48"/>
      <c r="ST72" s="48"/>
      <c r="SU72" s="48"/>
      <c r="SV72" s="48"/>
      <c r="SW72" s="48"/>
      <c r="SX72" s="48"/>
      <c r="SY72" s="48"/>
      <c r="SZ72" s="48"/>
      <c r="TA72" s="48"/>
      <c r="TB72" s="48"/>
      <c r="TC72" s="48"/>
      <c r="TD72" s="48"/>
      <c r="TE72" s="48"/>
      <c r="TF72" s="48"/>
      <c r="TG72" s="48"/>
      <c r="TH72" s="48"/>
      <c r="TI72" s="48"/>
      <c r="TJ72" s="48"/>
      <c r="TK72" s="48"/>
      <c r="TL72" s="48"/>
      <c r="TM72" s="48"/>
      <c r="TN72" s="48"/>
      <c r="TO72" s="48"/>
      <c r="TP72" s="48"/>
      <c r="TQ72" s="48"/>
      <c r="TR72" s="48"/>
      <c r="TS72" s="48"/>
      <c r="TT72" s="48"/>
      <c r="TU72" s="48"/>
      <c r="TV72" s="48"/>
      <c r="TW72" s="48"/>
      <c r="TX72" s="48"/>
      <c r="TY72" s="48"/>
      <c r="TZ72" s="48"/>
      <c r="UA72" s="48"/>
      <c r="UB72" s="48"/>
      <c r="UC72" s="48"/>
      <c r="UD72" s="48"/>
      <c r="UE72" s="48"/>
      <c r="UF72" s="48"/>
      <c r="UG72" s="48"/>
      <c r="UH72" s="48"/>
      <c r="UI72" s="48"/>
      <c r="UJ72" s="48"/>
      <c r="UK72" s="48"/>
      <c r="UL72" s="48"/>
      <c r="UM72" s="48"/>
      <c r="UN72" s="48"/>
      <c r="UO72" s="48"/>
      <c r="UP72" s="48"/>
      <c r="UQ72" s="48"/>
      <c r="UR72" s="48"/>
      <c r="US72" s="48"/>
      <c r="UT72" s="48"/>
      <c r="UU72" s="48"/>
      <c r="UV72" s="48"/>
      <c r="UW72" s="48"/>
      <c r="UX72" s="48"/>
      <c r="UY72" s="48"/>
      <c r="UZ72" s="48"/>
      <c r="VA72" s="48"/>
      <c r="VB72" s="48"/>
      <c r="VC72" s="48"/>
      <c r="VD72" s="48"/>
      <c r="VE72" s="48"/>
      <c r="VF72" s="48"/>
      <c r="VG72" s="48"/>
      <c r="VH72" s="48"/>
      <c r="VI72" s="48"/>
      <c r="VJ72" s="48"/>
      <c r="VK72" s="48"/>
      <c r="VL72" s="48"/>
      <c r="VM72" s="48"/>
      <c r="VN72" s="48"/>
      <c r="VO72" s="48"/>
      <c r="VP72" s="48"/>
      <c r="VQ72" s="48"/>
      <c r="VR72" s="48"/>
      <c r="VS72" s="48"/>
      <c r="VT72" s="48"/>
      <c r="VU72" s="48"/>
      <c r="VV72" s="48"/>
      <c r="VW72" s="48"/>
      <c r="VX72" s="48"/>
      <c r="VY72" s="48"/>
      <c r="VZ72" s="48"/>
      <c r="WA72" s="48"/>
      <c r="WB72" s="48"/>
      <c r="WC72" s="48"/>
      <c r="WD72" s="48"/>
      <c r="WE72" s="48"/>
      <c r="WF72" s="48"/>
      <c r="WG72" s="48"/>
      <c r="WH72" s="48"/>
      <c r="WI72" s="48"/>
      <c r="WJ72" s="48"/>
      <c r="WK72" s="48"/>
      <c r="WL72" s="48"/>
      <c r="WM72" s="48"/>
      <c r="WN72" s="48"/>
      <c r="WO72" s="48"/>
      <c r="WP72" s="48"/>
      <c r="WQ72" s="48"/>
      <c r="WR72" s="48"/>
      <c r="WS72" s="48"/>
      <c r="WT72" s="48"/>
      <c r="WU72" s="48"/>
      <c r="WV72" s="48"/>
      <c r="WW72" s="48"/>
      <c r="WX72" s="48"/>
      <c r="WY72" s="48"/>
      <c r="WZ72" s="48"/>
      <c r="XA72" s="48"/>
      <c r="XB72" s="48"/>
      <c r="XC72" s="48"/>
      <c r="XD72" s="48"/>
      <c r="XE72" s="48"/>
      <c r="XF72" s="48"/>
      <c r="XG72" s="48"/>
      <c r="XH72" s="48"/>
      <c r="XI72" s="48"/>
      <c r="XJ72" s="48"/>
      <c r="XK72" s="48"/>
      <c r="XL72" s="48"/>
      <c r="XM72" s="48"/>
      <c r="XN72" s="48"/>
      <c r="XO72" s="48"/>
      <c r="XP72" s="48"/>
      <c r="XQ72" s="48"/>
      <c r="XR72" s="48"/>
      <c r="XS72" s="48"/>
      <c r="XT72" s="48"/>
      <c r="XU72" s="48"/>
      <c r="XV72" s="48"/>
      <c r="XW72" s="48"/>
      <c r="XX72" s="48"/>
      <c r="XY72" s="48"/>
      <c r="XZ72" s="48"/>
      <c r="YA72" s="48"/>
      <c r="YB72" s="48"/>
      <c r="YC72" s="48"/>
      <c r="YD72" s="48"/>
      <c r="YE72" s="48"/>
      <c r="YF72" s="48"/>
      <c r="YG72" s="48"/>
      <c r="YH72" s="48"/>
      <c r="YI72" s="48"/>
      <c r="YJ72" s="48"/>
      <c r="YK72" s="48"/>
      <c r="YL72" s="48"/>
      <c r="YM72" s="48"/>
      <c r="YN72" s="48"/>
      <c r="YO72" s="48"/>
      <c r="YP72" s="48"/>
      <c r="YQ72" s="48"/>
      <c r="YR72" s="48"/>
      <c r="YS72" s="48"/>
      <c r="YT72" s="48"/>
      <c r="YU72" s="48"/>
      <c r="YV72" s="48"/>
      <c r="YW72" s="48"/>
      <c r="YX72" s="48"/>
      <c r="YY72" s="48"/>
      <c r="YZ72" s="48"/>
      <c r="ZA72" s="48"/>
      <c r="ZB72" s="48"/>
      <c r="ZC72" s="48"/>
      <c r="ZD72" s="48"/>
      <c r="ZE72" s="48"/>
      <c r="ZF72" s="48"/>
      <c r="ZG72" s="48"/>
      <c r="ZH72" s="48"/>
      <c r="ZI72" s="48"/>
      <c r="ZJ72" s="48"/>
      <c r="ZK72" s="48"/>
      <c r="ZL72" s="48"/>
      <c r="ZM72" s="48"/>
      <c r="ZN72" s="48"/>
      <c r="ZO72" s="48"/>
      <c r="ZP72" s="48"/>
      <c r="ZQ72" s="48"/>
      <c r="ZR72" s="48"/>
      <c r="ZS72" s="48"/>
      <c r="ZT72" s="48"/>
      <c r="ZU72" s="48"/>
      <c r="ZV72" s="48"/>
      <c r="ZW72" s="48"/>
      <c r="ZX72" s="48"/>
      <c r="ZY72" s="48"/>
      <c r="ZZ72" s="48"/>
      <c r="AAA72" s="48"/>
      <c r="AAB72" s="48"/>
      <c r="AAC72" s="48"/>
      <c r="AAD72" s="48"/>
      <c r="AAE72" s="48"/>
      <c r="AAF72" s="48"/>
      <c r="AAG72" s="48"/>
      <c r="AAH72" s="48"/>
      <c r="AAI72" s="48"/>
      <c r="AAJ72" s="48"/>
      <c r="AAK72" s="48"/>
      <c r="AAL72" s="48"/>
      <c r="AAM72" s="48"/>
      <c r="AAN72" s="48"/>
      <c r="AAO72" s="48"/>
      <c r="AAP72" s="48"/>
      <c r="AAQ72" s="48"/>
      <c r="AAR72" s="48"/>
      <c r="AAS72" s="48"/>
      <c r="AAT72" s="48"/>
      <c r="AAU72" s="48"/>
      <c r="AAV72" s="48"/>
      <c r="AAW72" s="48"/>
      <c r="AAX72" s="48"/>
      <c r="AAY72" s="48"/>
      <c r="AAZ72" s="48"/>
      <c r="ABA72" s="48"/>
      <c r="ABB72" s="48"/>
      <c r="ABC72" s="48"/>
      <c r="ABD72" s="48"/>
      <c r="ABE72" s="48"/>
      <c r="ABF72" s="48"/>
      <c r="ABG72" s="48"/>
      <c r="ABH72" s="48"/>
      <c r="ABI72" s="48"/>
      <c r="ABJ72" s="48"/>
      <c r="ABK72" s="48"/>
      <c r="ABL72" s="48"/>
      <c r="ABM72" s="48"/>
      <c r="ABN72" s="48"/>
      <c r="ABO72" s="48"/>
      <c r="ABP72" s="48"/>
      <c r="ABQ72" s="48"/>
      <c r="ABR72" s="48"/>
      <c r="ABS72" s="48"/>
      <c r="ABT72" s="48"/>
      <c r="ABU72" s="48"/>
      <c r="ABV72" s="48"/>
      <c r="ABW72" s="48"/>
      <c r="ABX72" s="48"/>
      <c r="ABY72" s="48"/>
      <c r="ABZ72" s="48"/>
      <c r="ACA72" s="48"/>
      <c r="ACB72" s="48"/>
    </row>
    <row r="73" spans="1:756" ht="15.6" customHeight="1">
      <c r="A73" s="675" t="s">
        <v>10657</v>
      </c>
      <c r="B73" s="749" t="s">
        <v>421</v>
      </c>
      <c r="C73" s="520">
        <v>760092387</v>
      </c>
      <c r="D73" s="520" t="s">
        <v>8242</v>
      </c>
      <c r="E73" s="1193">
        <v>10</v>
      </c>
      <c r="F73" s="1498"/>
      <c r="G73" s="542">
        <v>26.97</v>
      </c>
      <c r="H73" s="342">
        <f>IF(G73="","",G73-G73*COMPASS!$U$41)</f>
        <v>26.97</v>
      </c>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48"/>
      <c r="BU73" s="48"/>
      <c r="BV73" s="48"/>
      <c r="BW73" s="48"/>
      <c r="BX73" s="48"/>
      <c r="BY73" s="48"/>
      <c r="BZ73" s="48"/>
      <c r="CA73" s="48"/>
      <c r="CB73" s="48"/>
      <c r="CC73" s="48"/>
      <c r="CD73" s="48"/>
      <c r="CE73" s="48"/>
      <c r="CF73" s="48"/>
      <c r="CG73" s="48"/>
      <c r="CH73" s="48"/>
      <c r="CI73" s="48"/>
      <c r="CJ73" s="48"/>
      <c r="CK73" s="48"/>
      <c r="CL73" s="48"/>
      <c r="CM73" s="48"/>
      <c r="CN73" s="48"/>
      <c r="CO73" s="48"/>
      <c r="CP73" s="48"/>
      <c r="CQ73" s="48"/>
      <c r="CR73" s="48"/>
      <c r="CS73" s="48"/>
      <c r="CT73" s="48"/>
      <c r="CU73" s="48"/>
      <c r="CV73" s="48"/>
      <c r="CW73" s="48"/>
      <c r="CX73" s="48"/>
      <c r="CY73" s="48"/>
      <c r="CZ73" s="48"/>
      <c r="DA73" s="48"/>
      <c r="DB73" s="48"/>
      <c r="DC73" s="48"/>
      <c r="DD73" s="48"/>
      <c r="DE73" s="48"/>
      <c r="DF73" s="48"/>
      <c r="DG73" s="48"/>
      <c r="DH73" s="48"/>
      <c r="DI73" s="48"/>
      <c r="DJ73" s="48"/>
      <c r="DK73" s="48"/>
      <c r="DL73" s="48"/>
      <c r="DM73" s="48"/>
      <c r="DN73" s="48"/>
      <c r="DO73" s="48"/>
      <c r="DP73" s="48"/>
      <c r="DQ73" s="48"/>
      <c r="DR73" s="48"/>
      <c r="DS73" s="48"/>
      <c r="DT73" s="48"/>
      <c r="DU73" s="48"/>
      <c r="DV73" s="48"/>
      <c r="DW73" s="48"/>
      <c r="DX73" s="48"/>
      <c r="DY73" s="48"/>
      <c r="DZ73" s="48"/>
      <c r="EA73" s="48"/>
      <c r="EB73" s="48"/>
      <c r="EC73" s="48"/>
      <c r="ED73" s="48"/>
      <c r="EE73" s="48"/>
      <c r="EF73" s="48"/>
      <c r="EG73" s="48"/>
      <c r="EH73" s="48"/>
      <c r="EI73" s="48"/>
      <c r="EJ73" s="48"/>
      <c r="EK73" s="48"/>
      <c r="EL73" s="48"/>
      <c r="EM73" s="48"/>
      <c r="EN73" s="48"/>
      <c r="EO73" s="48"/>
      <c r="EP73" s="48"/>
      <c r="EQ73" s="48"/>
      <c r="ER73" s="48"/>
      <c r="ES73" s="48"/>
      <c r="ET73" s="48"/>
      <c r="EU73" s="48"/>
      <c r="EV73" s="48"/>
      <c r="EW73" s="48"/>
      <c r="EX73" s="48"/>
      <c r="EY73" s="48"/>
      <c r="EZ73" s="48"/>
      <c r="FA73" s="48"/>
      <c r="FB73" s="48"/>
      <c r="FC73" s="48"/>
      <c r="FD73" s="48"/>
      <c r="FE73" s="48"/>
      <c r="FF73" s="48"/>
      <c r="FG73" s="48"/>
      <c r="FH73" s="48"/>
      <c r="FI73" s="48"/>
      <c r="FJ73" s="48"/>
      <c r="FK73" s="48"/>
      <c r="FL73" s="48"/>
      <c r="FM73" s="48"/>
      <c r="FN73" s="48"/>
      <c r="FO73" s="48"/>
      <c r="FP73" s="48"/>
      <c r="FQ73" s="48"/>
      <c r="FR73" s="48"/>
      <c r="FS73" s="48"/>
      <c r="FT73" s="48"/>
      <c r="FU73" s="48"/>
      <c r="FV73" s="48"/>
      <c r="FW73" s="48"/>
      <c r="FX73" s="48"/>
      <c r="FY73" s="48"/>
      <c r="FZ73" s="48"/>
      <c r="GA73" s="48"/>
      <c r="GB73" s="48"/>
      <c r="GC73" s="48"/>
      <c r="GD73" s="48"/>
      <c r="GE73" s="48"/>
      <c r="GF73" s="48"/>
      <c r="GG73" s="48"/>
      <c r="GH73" s="48"/>
      <c r="GI73" s="48"/>
      <c r="GJ73" s="48"/>
      <c r="GK73" s="48"/>
      <c r="GL73" s="48"/>
      <c r="GM73" s="48"/>
      <c r="GN73" s="48"/>
      <c r="GO73" s="48"/>
      <c r="GP73" s="48"/>
      <c r="GQ73" s="48"/>
      <c r="GR73" s="48"/>
      <c r="GS73" s="48"/>
      <c r="GT73" s="48"/>
      <c r="GU73" s="48"/>
      <c r="GV73" s="48"/>
      <c r="GW73" s="48"/>
      <c r="GX73" s="48"/>
      <c r="GY73" s="48"/>
      <c r="GZ73" s="48"/>
      <c r="HA73" s="48"/>
      <c r="HB73" s="48"/>
      <c r="HC73" s="48"/>
      <c r="HD73" s="48"/>
      <c r="HE73" s="48"/>
      <c r="HF73" s="48"/>
      <c r="HG73" s="48"/>
      <c r="HH73" s="48"/>
      <c r="HI73" s="48"/>
      <c r="HJ73" s="48"/>
      <c r="HK73" s="48"/>
      <c r="HL73" s="48"/>
      <c r="HM73" s="48"/>
      <c r="HN73" s="48"/>
      <c r="HO73" s="48"/>
      <c r="HP73" s="48"/>
      <c r="HQ73" s="48"/>
      <c r="HR73" s="48"/>
      <c r="HS73" s="48"/>
      <c r="HT73" s="48"/>
      <c r="HU73" s="48"/>
      <c r="HV73" s="48"/>
      <c r="HW73" s="48"/>
      <c r="HX73" s="48"/>
      <c r="HY73" s="48"/>
      <c r="HZ73" s="48"/>
      <c r="IA73" s="48"/>
      <c r="IB73" s="48"/>
      <c r="IC73" s="48"/>
      <c r="ID73" s="48"/>
      <c r="IE73" s="48"/>
      <c r="IF73" s="48"/>
      <c r="IG73" s="48"/>
      <c r="IH73" s="48"/>
      <c r="II73" s="48"/>
      <c r="IJ73" s="48"/>
      <c r="IK73" s="48"/>
      <c r="IL73" s="48"/>
      <c r="IM73" s="48"/>
      <c r="IN73" s="48"/>
      <c r="IO73" s="48"/>
      <c r="IP73" s="48"/>
      <c r="IQ73" s="48"/>
      <c r="IR73" s="48"/>
      <c r="IS73" s="48"/>
      <c r="IT73" s="48"/>
      <c r="IU73" s="48"/>
      <c r="IV73" s="48"/>
      <c r="IW73" s="48"/>
      <c r="IX73" s="48"/>
      <c r="IY73" s="48"/>
      <c r="IZ73" s="48"/>
      <c r="JA73" s="48"/>
      <c r="JB73" s="48"/>
      <c r="JC73" s="48"/>
      <c r="JD73" s="48"/>
      <c r="JE73" s="48"/>
      <c r="JF73" s="48"/>
      <c r="JG73" s="48"/>
      <c r="JH73" s="48"/>
      <c r="JI73" s="48"/>
      <c r="JJ73" s="48"/>
      <c r="JK73" s="48"/>
      <c r="JL73" s="48"/>
      <c r="JM73" s="48"/>
      <c r="JN73" s="48"/>
      <c r="JO73" s="48"/>
      <c r="JP73" s="48"/>
      <c r="JQ73" s="48"/>
      <c r="JR73" s="48"/>
      <c r="JS73" s="48"/>
      <c r="JT73" s="48"/>
      <c r="JU73" s="48"/>
      <c r="JV73" s="48"/>
      <c r="JW73" s="48"/>
      <c r="JX73" s="48"/>
      <c r="JY73" s="48"/>
      <c r="JZ73" s="48"/>
      <c r="KA73" s="48"/>
      <c r="KB73" s="48"/>
      <c r="KC73" s="48"/>
      <c r="KD73" s="48"/>
      <c r="KE73" s="48"/>
      <c r="KF73" s="48"/>
      <c r="KG73" s="48"/>
      <c r="KH73" s="48"/>
      <c r="KI73" s="48"/>
      <c r="KJ73" s="48"/>
      <c r="KK73" s="48"/>
      <c r="KL73" s="48"/>
      <c r="KM73" s="48"/>
      <c r="KN73" s="48"/>
      <c r="KO73" s="48"/>
      <c r="KP73" s="48"/>
      <c r="KQ73" s="48"/>
      <c r="KR73" s="48"/>
      <c r="KS73" s="48"/>
      <c r="KT73" s="48"/>
      <c r="KU73" s="48"/>
      <c r="KV73" s="48"/>
      <c r="KW73" s="48"/>
      <c r="KX73" s="48"/>
      <c r="KY73" s="48"/>
      <c r="KZ73" s="48"/>
      <c r="LA73" s="48"/>
      <c r="LB73" s="48"/>
      <c r="LC73" s="48"/>
      <c r="LD73" s="48"/>
      <c r="LE73" s="48"/>
      <c r="LF73" s="48"/>
      <c r="LG73" s="48"/>
      <c r="LH73" s="48"/>
      <c r="LI73" s="48"/>
      <c r="LJ73" s="48"/>
      <c r="LK73" s="48"/>
      <c r="LL73" s="48"/>
      <c r="LM73" s="48"/>
      <c r="LN73" s="48"/>
      <c r="LO73" s="48"/>
      <c r="LP73" s="48"/>
      <c r="LQ73" s="48"/>
      <c r="LR73" s="48"/>
      <c r="LS73" s="48"/>
      <c r="LT73" s="48"/>
      <c r="LU73" s="48"/>
      <c r="LV73" s="48"/>
      <c r="LW73" s="48"/>
      <c r="LX73" s="48"/>
      <c r="LY73" s="48"/>
      <c r="LZ73" s="48"/>
      <c r="MA73" s="48"/>
      <c r="MB73" s="48"/>
      <c r="MC73" s="48"/>
      <c r="MD73" s="48"/>
      <c r="ME73" s="48"/>
      <c r="MF73" s="48"/>
      <c r="MG73" s="48"/>
      <c r="MH73" s="48"/>
      <c r="MI73" s="48"/>
      <c r="MJ73" s="48"/>
      <c r="MK73" s="48"/>
      <c r="ML73" s="48"/>
      <c r="MM73" s="48"/>
      <c r="MN73" s="48"/>
      <c r="MO73" s="48"/>
      <c r="MP73" s="48"/>
      <c r="MQ73" s="48"/>
      <c r="MR73" s="48"/>
      <c r="MS73" s="48"/>
      <c r="MT73" s="48"/>
      <c r="MU73" s="48"/>
      <c r="MV73" s="48"/>
      <c r="MW73" s="48"/>
      <c r="MX73" s="48"/>
      <c r="MY73" s="48"/>
      <c r="MZ73" s="48"/>
      <c r="NA73" s="48"/>
      <c r="NB73" s="48"/>
      <c r="NC73" s="48"/>
      <c r="ND73" s="48"/>
      <c r="NE73" s="48"/>
      <c r="NF73" s="48"/>
      <c r="NG73" s="48"/>
      <c r="NH73" s="48"/>
      <c r="NI73" s="48"/>
      <c r="NJ73" s="48"/>
      <c r="NK73" s="48"/>
      <c r="NL73" s="48"/>
      <c r="NM73" s="48"/>
      <c r="NN73" s="48"/>
      <c r="NO73" s="48"/>
      <c r="NP73" s="48"/>
      <c r="NQ73" s="48"/>
      <c r="NR73" s="48"/>
      <c r="NS73" s="48"/>
      <c r="NT73" s="48"/>
      <c r="NU73" s="48"/>
      <c r="NV73" s="48"/>
      <c r="NW73" s="48"/>
      <c r="NX73" s="48"/>
      <c r="NY73" s="48"/>
      <c r="NZ73" s="48"/>
      <c r="OA73" s="48"/>
      <c r="OB73" s="48"/>
      <c r="OC73" s="48"/>
      <c r="OD73" s="48"/>
      <c r="OE73" s="48"/>
      <c r="OF73" s="48"/>
      <c r="OG73" s="48"/>
      <c r="OH73" s="48"/>
      <c r="OI73" s="48"/>
      <c r="OJ73" s="48"/>
      <c r="OK73" s="48"/>
      <c r="OL73" s="48"/>
      <c r="OM73" s="48"/>
      <c r="ON73" s="48"/>
      <c r="OO73" s="48"/>
      <c r="OP73" s="48"/>
      <c r="OQ73" s="48"/>
      <c r="OR73" s="48"/>
      <c r="OS73" s="48"/>
      <c r="OT73" s="48"/>
      <c r="OU73" s="48"/>
      <c r="OV73" s="48"/>
      <c r="OW73" s="48"/>
      <c r="OX73" s="48"/>
      <c r="OY73" s="48"/>
      <c r="OZ73" s="48"/>
      <c r="PA73" s="48"/>
      <c r="PB73" s="48"/>
      <c r="PC73" s="48"/>
      <c r="PD73" s="48"/>
      <c r="PE73" s="48"/>
      <c r="PF73" s="48"/>
      <c r="PG73" s="48"/>
      <c r="PH73" s="48"/>
      <c r="PI73" s="48"/>
      <c r="PJ73" s="48"/>
      <c r="PK73" s="48"/>
      <c r="PL73" s="48"/>
      <c r="PM73" s="48"/>
      <c r="PN73" s="48"/>
      <c r="PO73" s="48"/>
      <c r="PP73" s="48"/>
      <c r="PQ73" s="48"/>
      <c r="PR73" s="48"/>
      <c r="PS73" s="48"/>
      <c r="PT73" s="48"/>
      <c r="PU73" s="48"/>
      <c r="PV73" s="48"/>
      <c r="PW73" s="48"/>
      <c r="PX73" s="48"/>
      <c r="PY73" s="48"/>
      <c r="PZ73" s="48"/>
      <c r="QA73" s="48"/>
      <c r="QB73" s="48"/>
      <c r="QC73" s="48"/>
      <c r="QD73" s="48"/>
      <c r="QE73" s="48"/>
      <c r="QF73" s="48"/>
      <c r="QG73" s="48"/>
      <c r="QH73" s="48"/>
      <c r="QI73" s="48"/>
      <c r="QJ73" s="48"/>
      <c r="QK73" s="48"/>
      <c r="QL73" s="48"/>
      <c r="QM73" s="48"/>
      <c r="QN73" s="48"/>
      <c r="QO73" s="48"/>
      <c r="QP73" s="48"/>
      <c r="QQ73" s="48"/>
      <c r="QR73" s="48"/>
      <c r="QS73" s="48"/>
      <c r="QT73" s="48"/>
      <c r="QU73" s="48"/>
      <c r="QV73" s="48"/>
      <c r="QW73" s="48"/>
      <c r="QX73" s="48"/>
      <c r="QY73" s="48"/>
      <c r="QZ73" s="48"/>
      <c r="RA73" s="48"/>
      <c r="RB73" s="48"/>
      <c r="RC73" s="48"/>
      <c r="RD73" s="48"/>
      <c r="RE73" s="48"/>
      <c r="RF73" s="48"/>
      <c r="RG73" s="48"/>
      <c r="RH73" s="48"/>
      <c r="RI73" s="48"/>
      <c r="RJ73" s="48"/>
      <c r="RK73" s="48"/>
      <c r="RL73" s="48"/>
      <c r="RM73" s="48"/>
      <c r="RN73" s="48"/>
      <c r="RO73" s="48"/>
      <c r="RP73" s="48"/>
      <c r="RQ73" s="48"/>
      <c r="RR73" s="48"/>
      <c r="RS73" s="48"/>
      <c r="RT73" s="48"/>
      <c r="RU73" s="48"/>
      <c r="RV73" s="48"/>
      <c r="RW73" s="48"/>
      <c r="RX73" s="48"/>
      <c r="RY73" s="48"/>
      <c r="RZ73" s="48"/>
      <c r="SA73" s="48"/>
      <c r="SB73" s="48"/>
      <c r="SC73" s="48"/>
      <c r="SD73" s="48"/>
      <c r="SE73" s="48"/>
      <c r="SF73" s="48"/>
      <c r="SG73" s="48"/>
      <c r="SH73" s="48"/>
      <c r="SI73" s="48"/>
      <c r="SJ73" s="48"/>
      <c r="SK73" s="48"/>
      <c r="SL73" s="48"/>
      <c r="SM73" s="48"/>
      <c r="SN73" s="48"/>
      <c r="SO73" s="48"/>
      <c r="SP73" s="48"/>
      <c r="SQ73" s="48"/>
      <c r="SR73" s="48"/>
      <c r="SS73" s="48"/>
      <c r="ST73" s="48"/>
      <c r="SU73" s="48"/>
      <c r="SV73" s="48"/>
      <c r="SW73" s="48"/>
      <c r="SX73" s="48"/>
      <c r="SY73" s="48"/>
      <c r="SZ73" s="48"/>
      <c r="TA73" s="48"/>
      <c r="TB73" s="48"/>
      <c r="TC73" s="48"/>
      <c r="TD73" s="48"/>
      <c r="TE73" s="48"/>
      <c r="TF73" s="48"/>
      <c r="TG73" s="48"/>
      <c r="TH73" s="48"/>
      <c r="TI73" s="48"/>
      <c r="TJ73" s="48"/>
      <c r="TK73" s="48"/>
      <c r="TL73" s="48"/>
      <c r="TM73" s="48"/>
      <c r="TN73" s="48"/>
      <c r="TO73" s="48"/>
      <c r="TP73" s="48"/>
      <c r="TQ73" s="48"/>
      <c r="TR73" s="48"/>
      <c r="TS73" s="48"/>
      <c r="TT73" s="48"/>
      <c r="TU73" s="48"/>
      <c r="TV73" s="48"/>
      <c r="TW73" s="48"/>
      <c r="TX73" s="48"/>
      <c r="TY73" s="48"/>
      <c r="TZ73" s="48"/>
      <c r="UA73" s="48"/>
      <c r="UB73" s="48"/>
      <c r="UC73" s="48"/>
      <c r="UD73" s="48"/>
      <c r="UE73" s="48"/>
      <c r="UF73" s="48"/>
      <c r="UG73" s="48"/>
      <c r="UH73" s="48"/>
      <c r="UI73" s="48"/>
      <c r="UJ73" s="48"/>
      <c r="UK73" s="48"/>
      <c r="UL73" s="48"/>
      <c r="UM73" s="48"/>
      <c r="UN73" s="48"/>
      <c r="UO73" s="48"/>
      <c r="UP73" s="48"/>
      <c r="UQ73" s="48"/>
      <c r="UR73" s="48"/>
      <c r="US73" s="48"/>
      <c r="UT73" s="48"/>
      <c r="UU73" s="48"/>
      <c r="UV73" s="48"/>
      <c r="UW73" s="48"/>
      <c r="UX73" s="48"/>
      <c r="UY73" s="48"/>
      <c r="UZ73" s="48"/>
      <c r="VA73" s="48"/>
      <c r="VB73" s="48"/>
      <c r="VC73" s="48"/>
      <c r="VD73" s="48"/>
      <c r="VE73" s="48"/>
      <c r="VF73" s="48"/>
      <c r="VG73" s="48"/>
      <c r="VH73" s="48"/>
      <c r="VI73" s="48"/>
      <c r="VJ73" s="48"/>
      <c r="VK73" s="48"/>
      <c r="VL73" s="48"/>
      <c r="VM73" s="48"/>
      <c r="VN73" s="48"/>
      <c r="VO73" s="48"/>
      <c r="VP73" s="48"/>
      <c r="VQ73" s="48"/>
      <c r="VR73" s="48"/>
      <c r="VS73" s="48"/>
      <c r="VT73" s="48"/>
      <c r="VU73" s="48"/>
      <c r="VV73" s="48"/>
      <c r="VW73" s="48"/>
      <c r="VX73" s="48"/>
      <c r="VY73" s="48"/>
      <c r="VZ73" s="48"/>
      <c r="WA73" s="48"/>
      <c r="WB73" s="48"/>
      <c r="WC73" s="48"/>
      <c r="WD73" s="48"/>
      <c r="WE73" s="48"/>
      <c r="WF73" s="48"/>
      <c r="WG73" s="48"/>
      <c r="WH73" s="48"/>
      <c r="WI73" s="48"/>
      <c r="WJ73" s="48"/>
      <c r="WK73" s="48"/>
      <c r="WL73" s="48"/>
      <c r="WM73" s="48"/>
      <c r="WN73" s="48"/>
      <c r="WO73" s="48"/>
      <c r="WP73" s="48"/>
      <c r="WQ73" s="48"/>
      <c r="WR73" s="48"/>
      <c r="WS73" s="48"/>
      <c r="WT73" s="48"/>
      <c r="WU73" s="48"/>
      <c r="WV73" s="48"/>
      <c r="WW73" s="48"/>
      <c r="WX73" s="48"/>
      <c r="WY73" s="48"/>
      <c r="WZ73" s="48"/>
      <c r="XA73" s="48"/>
      <c r="XB73" s="48"/>
      <c r="XC73" s="48"/>
      <c r="XD73" s="48"/>
      <c r="XE73" s="48"/>
      <c r="XF73" s="48"/>
      <c r="XG73" s="48"/>
      <c r="XH73" s="48"/>
      <c r="XI73" s="48"/>
      <c r="XJ73" s="48"/>
      <c r="XK73" s="48"/>
      <c r="XL73" s="48"/>
      <c r="XM73" s="48"/>
      <c r="XN73" s="48"/>
      <c r="XO73" s="48"/>
      <c r="XP73" s="48"/>
      <c r="XQ73" s="48"/>
      <c r="XR73" s="48"/>
      <c r="XS73" s="48"/>
      <c r="XT73" s="48"/>
      <c r="XU73" s="48"/>
      <c r="XV73" s="48"/>
      <c r="XW73" s="48"/>
      <c r="XX73" s="48"/>
      <c r="XY73" s="48"/>
      <c r="XZ73" s="48"/>
      <c r="YA73" s="48"/>
      <c r="YB73" s="48"/>
      <c r="YC73" s="48"/>
      <c r="YD73" s="48"/>
      <c r="YE73" s="48"/>
      <c r="YF73" s="48"/>
      <c r="YG73" s="48"/>
      <c r="YH73" s="48"/>
      <c r="YI73" s="48"/>
      <c r="YJ73" s="48"/>
      <c r="YK73" s="48"/>
      <c r="YL73" s="48"/>
      <c r="YM73" s="48"/>
      <c r="YN73" s="48"/>
      <c r="YO73" s="48"/>
      <c r="YP73" s="48"/>
      <c r="YQ73" s="48"/>
      <c r="YR73" s="48"/>
      <c r="YS73" s="48"/>
      <c r="YT73" s="48"/>
      <c r="YU73" s="48"/>
      <c r="YV73" s="48"/>
      <c r="YW73" s="48"/>
      <c r="YX73" s="48"/>
      <c r="YY73" s="48"/>
      <c r="YZ73" s="48"/>
      <c r="ZA73" s="48"/>
      <c r="ZB73" s="48"/>
      <c r="ZC73" s="48"/>
      <c r="ZD73" s="48"/>
      <c r="ZE73" s="48"/>
      <c r="ZF73" s="48"/>
      <c r="ZG73" s="48"/>
      <c r="ZH73" s="48"/>
      <c r="ZI73" s="48"/>
      <c r="ZJ73" s="48"/>
      <c r="ZK73" s="48"/>
      <c r="ZL73" s="48"/>
      <c r="ZM73" s="48"/>
      <c r="ZN73" s="48"/>
      <c r="ZO73" s="48"/>
      <c r="ZP73" s="48"/>
      <c r="ZQ73" s="48"/>
      <c r="ZR73" s="48"/>
      <c r="ZS73" s="48"/>
      <c r="ZT73" s="48"/>
      <c r="ZU73" s="48"/>
      <c r="ZV73" s="48"/>
      <c r="ZW73" s="48"/>
      <c r="ZX73" s="48"/>
      <c r="ZY73" s="48"/>
      <c r="ZZ73" s="48"/>
      <c r="AAA73" s="48"/>
      <c r="AAB73" s="48"/>
      <c r="AAC73" s="48"/>
      <c r="AAD73" s="48"/>
      <c r="AAE73" s="48"/>
      <c r="AAF73" s="48"/>
      <c r="AAG73" s="48"/>
      <c r="AAH73" s="48"/>
      <c r="AAI73" s="48"/>
      <c r="AAJ73" s="48"/>
      <c r="AAK73" s="48"/>
      <c r="AAL73" s="48"/>
      <c r="AAM73" s="48"/>
      <c r="AAN73" s="48"/>
      <c r="AAO73" s="48"/>
      <c r="AAP73" s="48"/>
      <c r="AAQ73" s="48"/>
      <c r="AAR73" s="48"/>
      <c r="AAS73" s="48"/>
      <c r="AAT73" s="48"/>
      <c r="AAU73" s="48"/>
      <c r="AAV73" s="48"/>
      <c r="AAW73" s="48"/>
      <c r="AAX73" s="48"/>
      <c r="AAY73" s="48"/>
      <c r="AAZ73" s="48"/>
      <c r="ABA73" s="48"/>
      <c r="ABB73" s="48"/>
      <c r="ABC73" s="48"/>
      <c r="ABD73" s="48"/>
      <c r="ABE73" s="48"/>
      <c r="ABF73" s="48"/>
      <c r="ABG73" s="48"/>
      <c r="ABH73" s="48"/>
      <c r="ABI73" s="48"/>
      <c r="ABJ73" s="48"/>
      <c r="ABK73" s="48"/>
      <c r="ABL73" s="48"/>
      <c r="ABM73" s="48"/>
      <c r="ABN73" s="48"/>
      <c r="ABO73" s="48"/>
      <c r="ABP73" s="48"/>
      <c r="ABQ73" s="48"/>
      <c r="ABR73" s="48"/>
      <c r="ABS73" s="48"/>
      <c r="ABT73" s="48"/>
      <c r="ABU73" s="48"/>
      <c r="ABV73" s="48"/>
      <c r="ABW73" s="48"/>
      <c r="ABX73" s="48"/>
      <c r="ABY73" s="48"/>
      <c r="ABZ73" s="48"/>
      <c r="ACA73" s="48"/>
      <c r="ACB73" s="48"/>
    </row>
    <row r="74" spans="1:756" ht="15.6" customHeight="1">
      <c r="A74" s="675" t="s">
        <v>18097</v>
      </c>
      <c r="B74" s="749" t="s">
        <v>421</v>
      </c>
      <c r="C74" s="520">
        <v>760092437</v>
      </c>
      <c r="D74" s="520" t="s">
        <v>18083</v>
      </c>
      <c r="E74" s="1193">
        <v>10</v>
      </c>
      <c r="F74" s="1498"/>
      <c r="G74" s="542">
        <v>26.97</v>
      </c>
      <c r="H74" s="342">
        <f>IF(G74="","",G74-G74*COMPASS!$U$41)</f>
        <v>26.97</v>
      </c>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48"/>
      <c r="BU74" s="48"/>
      <c r="BV74" s="48"/>
      <c r="BW74" s="48"/>
      <c r="BX74" s="48"/>
      <c r="BY74" s="48"/>
      <c r="BZ74" s="48"/>
      <c r="CA74" s="48"/>
      <c r="CB74" s="48"/>
      <c r="CC74" s="48"/>
      <c r="CD74" s="48"/>
      <c r="CE74" s="48"/>
      <c r="CF74" s="48"/>
      <c r="CG74" s="48"/>
      <c r="CH74" s="48"/>
      <c r="CI74" s="48"/>
      <c r="CJ74" s="48"/>
      <c r="CK74" s="48"/>
      <c r="CL74" s="48"/>
      <c r="CM74" s="48"/>
      <c r="CN74" s="48"/>
      <c r="CO74" s="48"/>
      <c r="CP74" s="48"/>
      <c r="CQ74" s="48"/>
      <c r="CR74" s="48"/>
      <c r="CS74" s="48"/>
      <c r="CT74" s="48"/>
      <c r="CU74" s="48"/>
      <c r="CV74" s="48"/>
      <c r="CW74" s="48"/>
      <c r="CX74" s="48"/>
      <c r="CY74" s="48"/>
      <c r="CZ74" s="48"/>
      <c r="DA74" s="48"/>
      <c r="DB74" s="48"/>
      <c r="DC74" s="48"/>
      <c r="DD74" s="48"/>
      <c r="DE74" s="48"/>
      <c r="DF74" s="48"/>
      <c r="DG74" s="48"/>
      <c r="DH74" s="48"/>
      <c r="DI74" s="48"/>
      <c r="DJ74" s="48"/>
      <c r="DK74" s="48"/>
      <c r="DL74" s="48"/>
      <c r="DM74" s="48"/>
      <c r="DN74" s="48"/>
      <c r="DO74" s="48"/>
      <c r="DP74" s="48"/>
      <c r="DQ74" s="48"/>
      <c r="DR74" s="48"/>
      <c r="DS74" s="48"/>
      <c r="DT74" s="48"/>
      <c r="DU74" s="48"/>
      <c r="DV74" s="48"/>
      <c r="DW74" s="48"/>
      <c r="DX74" s="48"/>
      <c r="DY74" s="48"/>
      <c r="DZ74" s="48"/>
      <c r="EA74" s="48"/>
      <c r="EB74" s="48"/>
      <c r="EC74" s="48"/>
      <c r="ED74" s="48"/>
      <c r="EE74" s="48"/>
      <c r="EF74" s="48"/>
      <c r="EG74" s="48"/>
      <c r="EH74" s="48"/>
      <c r="EI74" s="48"/>
      <c r="EJ74" s="48"/>
      <c r="EK74" s="48"/>
      <c r="EL74" s="48"/>
      <c r="EM74" s="48"/>
      <c r="EN74" s="48"/>
      <c r="EO74" s="48"/>
      <c r="EP74" s="48"/>
      <c r="EQ74" s="48"/>
      <c r="ER74" s="48"/>
      <c r="ES74" s="48"/>
      <c r="ET74" s="48"/>
      <c r="EU74" s="48"/>
      <c r="EV74" s="48"/>
      <c r="EW74" s="48"/>
      <c r="EX74" s="48"/>
      <c r="EY74" s="48"/>
      <c r="EZ74" s="48"/>
      <c r="FA74" s="48"/>
      <c r="FB74" s="48"/>
      <c r="FC74" s="48"/>
      <c r="FD74" s="48"/>
      <c r="FE74" s="48"/>
      <c r="FF74" s="48"/>
      <c r="FG74" s="48"/>
      <c r="FH74" s="48"/>
      <c r="FI74" s="48"/>
      <c r="FJ74" s="48"/>
      <c r="FK74" s="48"/>
      <c r="FL74" s="48"/>
      <c r="FM74" s="48"/>
      <c r="FN74" s="48"/>
      <c r="FO74" s="48"/>
      <c r="FP74" s="48"/>
      <c r="FQ74" s="48"/>
      <c r="FR74" s="48"/>
      <c r="FS74" s="48"/>
      <c r="FT74" s="48"/>
      <c r="FU74" s="48"/>
      <c r="FV74" s="48"/>
      <c r="FW74" s="48"/>
      <c r="FX74" s="48"/>
      <c r="FY74" s="48"/>
      <c r="FZ74" s="48"/>
      <c r="GA74" s="48"/>
      <c r="GB74" s="48"/>
      <c r="GC74" s="48"/>
      <c r="GD74" s="48"/>
      <c r="GE74" s="48"/>
      <c r="GF74" s="48"/>
      <c r="GG74" s="48"/>
      <c r="GH74" s="48"/>
      <c r="GI74" s="48"/>
      <c r="GJ74" s="48"/>
      <c r="GK74" s="48"/>
      <c r="GL74" s="48"/>
      <c r="GM74" s="48"/>
      <c r="GN74" s="48"/>
      <c r="GO74" s="48"/>
      <c r="GP74" s="48"/>
      <c r="GQ74" s="48"/>
      <c r="GR74" s="48"/>
      <c r="GS74" s="48"/>
      <c r="GT74" s="48"/>
      <c r="GU74" s="48"/>
      <c r="GV74" s="48"/>
      <c r="GW74" s="48"/>
      <c r="GX74" s="48"/>
      <c r="GY74" s="48"/>
      <c r="GZ74" s="48"/>
      <c r="HA74" s="48"/>
      <c r="HB74" s="48"/>
      <c r="HC74" s="48"/>
      <c r="HD74" s="48"/>
      <c r="HE74" s="48"/>
      <c r="HF74" s="48"/>
      <c r="HG74" s="48"/>
      <c r="HH74" s="48"/>
      <c r="HI74" s="48"/>
      <c r="HJ74" s="48"/>
      <c r="HK74" s="48"/>
      <c r="HL74" s="48"/>
      <c r="HM74" s="48"/>
      <c r="HN74" s="48"/>
      <c r="HO74" s="48"/>
      <c r="HP74" s="48"/>
      <c r="HQ74" s="48"/>
      <c r="HR74" s="48"/>
      <c r="HS74" s="48"/>
      <c r="HT74" s="48"/>
      <c r="HU74" s="48"/>
      <c r="HV74" s="48"/>
      <c r="HW74" s="48"/>
      <c r="HX74" s="48"/>
      <c r="HY74" s="48"/>
      <c r="HZ74" s="48"/>
      <c r="IA74" s="48"/>
      <c r="IB74" s="48"/>
      <c r="IC74" s="48"/>
      <c r="ID74" s="48"/>
      <c r="IE74" s="48"/>
      <c r="IF74" s="48"/>
      <c r="IG74" s="48"/>
      <c r="IH74" s="48"/>
      <c r="II74" s="48"/>
      <c r="IJ74" s="48"/>
      <c r="IK74" s="48"/>
      <c r="IL74" s="48"/>
      <c r="IM74" s="48"/>
      <c r="IN74" s="48"/>
      <c r="IO74" s="48"/>
      <c r="IP74" s="48"/>
      <c r="IQ74" s="48"/>
      <c r="IR74" s="48"/>
      <c r="IS74" s="48"/>
      <c r="IT74" s="48"/>
      <c r="IU74" s="48"/>
      <c r="IV74" s="48"/>
      <c r="IW74" s="48"/>
      <c r="IX74" s="48"/>
      <c r="IY74" s="48"/>
      <c r="IZ74" s="48"/>
      <c r="JA74" s="48"/>
      <c r="JB74" s="48"/>
      <c r="JC74" s="48"/>
      <c r="JD74" s="48"/>
      <c r="JE74" s="48"/>
      <c r="JF74" s="48"/>
      <c r="JG74" s="48"/>
      <c r="JH74" s="48"/>
      <c r="JI74" s="48"/>
      <c r="JJ74" s="48"/>
      <c r="JK74" s="48"/>
      <c r="JL74" s="48"/>
      <c r="JM74" s="48"/>
      <c r="JN74" s="48"/>
      <c r="JO74" s="48"/>
      <c r="JP74" s="48"/>
      <c r="JQ74" s="48"/>
      <c r="JR74" s="48"/>
      <c r="JS74" s="48"/>
      <c r="JT74" s="48"/>
      <c r="JU74" s="48"/>
      <c r="JV74" s="48"/>
      <c r="JW74" s="48"/>
      <c r="JX74" s="48"/>
      <c r="JY74" s="48"/>
      <c r="JZ74" s="48"/>
      <c r="KA74" s="48"/>
      <c r="KB74" s="48"/>
      <c r="KC74" s="48"/>
      <c r="KD74" s="48"/>
      <c r="KE74" s="48"/>
      <c r="KF74" s="48"/>
      <c r="KG74" s="48"/>
      <c r="KH74" s="48"/>
      <c r="KI74" s="48"/>
      <c r="KJ74" s="48"/>
      <c r="KK74" s="48"/>
      <c r="KL74" s="48"/>
      <c r="KM74" s="48"/>
      <c r="KN74" s="48"/>
      <c r="KO74" s="48"/>
      <c r="KP74" s="48"/>
      <c r="KQ74" s="48"/>
      <c r="KR74" s="48"/>
      <c r="KS74" s="48"/>
      <c r="KT74" s="48"/>
      <c r="KU74" s="48"/>
      <c r="KV74" s="48"/>
      <c r="KW74" s="48"/>
      <c r="KX74" s="48"/>
      <c r="KY74" s="48"/>
      <c r="KZ74" s="48"/>
      <c r="LA74" s="48"/>
      <c r="LB74" s="48"/>
      <c r="LC74" s="48"/>
      <c r="LD74" s="48"/>
      <c r="LE74" s="48"/>
      <c r="LF74" s="48"/>
      <c r="LG74" s="48"/>
      <c r="LH74" s="48"/>
      <c r="LI74" s="48"/>
      <c r="LJ74" s="48"/>
      <c r="LK74" s="48"/>
      <c r="LL74" s="48"/>
      <c r="LM74" s="48"/>
      <c r="LN74" s="48"/>
      <c r="LO74" s="48"/>
      <c r="LP74" s="48"/>
      <c r="LQ74" s="48"/>
      <c r="LR74" s="48"/>
      <c r="LS74" s="48"/>
      <c r="LT74" s="48"/>
      <c r="LU74" s="48"/>
      <c r="LV74" s="48"/>
      <c r="LW74" s="48"/>
      <c r="LX74" s="48"/>
      <c r="LY74" s="48"/>
      <c r="LZ74" s="48"/>
      <c r="MA74" s="48"/>
      <c r="MB74" s="48"/>
      <c r="MC74" s="48"/>
      <c r="MD74" s="48"/>
      <c r="ME74" s="48"/>
      <c r="MF74" s="48"/>
      <c r="MG74" s="48"/>
      <c r="MH74" s="48"/>
      <c r="MI74" s="48"/>
      <c r="MJ74" s="48"/>
      <c r="MK74" s="48"/>
      <c r="ML74" s="48"/>
      <c r="MM74" s="48"/>
      <c r="MN74" s="48"/>
      <c r="MO74" s="48"/>
      <c r="MP74" s="48"/>
      <c r="MQ74" s="48"/>
      <c r="MR74" s="48"/>
      <c r="MS74" s="48"/>
      <c r="MT74" s="48"/>
      <c r="MU74" s="48"/>
      <c r="MV74" s="48"/>
      <c r="MW74" s="48"/>
      <c r="MX74" s="48"/>
      <c r="MY74" s="48"/>
      <c r="MZ74" s="48"/>
      <c r="NA74" s="48"/>
      <c r="NB74" s="48"/>
      <c r="NC74" s="48"/>
      <c r="ND74" s="48"/>
      <c r="NE74" s="48"/>
      <c r="NF74" s="48"/>
      <c r="NG74" s="48"/>
      <c r="NH74" s="48"/>
      <c r="NI74" s="48"/>
      <c r="NJ74" s="48"/>
      <c r="NK74" s="48"/>
      <c r="NL74" s="48"/>
      <c r="NM74" s="48"/>
      <c r="NN74" s="48"/>
      <c r="NO74" s="48"/>
      <c r="NP74" s="48"/>
      <c r="NQ74" s="48"/>
      <c r="NR74" s="48"/>
      <c r="NS74" s="48"/>
      <c r="NT74" s="48"/>
      <c r="NU74" s="48"/>
      <c r="NV74" s="48"/>
      <c r="NW74" s="48"/>
      <c r="NX74" s="48"/>
      <c r="NY74" s="48"/>
      <c r="NZ74" s="48"/>
      <c r="OA74" s="48"/>
      <c r="OB74" s="48"/>
      <c r="OC74" s="48"/>
      <c r="OD74" s="48"/>
      <c r="OE74" s="48"/>
      <c r="OF74" s="48"/>
      <c r="OG74" s="48"/>
      <c r="OH74" s="48"/>
      <c r="OI74" s="48"/>
      <c r="OJ74" s="48"/>
      <c r="OK74" s="48"/>
      <c r="OL74" s="48"/>
      <c r="OM74" s="48"/>
      <c r="ON74" s="48"/>
      <c r="OO74" s="48"/>
      <c r="OP74" s="48"/>
      <c r="OQ74" s="48"/>
      <c r="OR74" s="48"/>
      <c r="OS74" s="48"/>
      <c r="OT74" s="48"/>
      <c r="OU74" s="48"/>
      <c r="OV74" s="48"/>
      <c r="OW74" s="48"/>
      <c r="OX74" s="48"/>
      <c r="OY74" s="48"/>
      <c r="OZ74" s="48"/>
      <c r="PA74" s="48"/>
      <c r="PB74" s="48"/>
      <c r="PC74" s="48"/>
      <c r="PD74" s="48"/>
      <c r="PE74" s="48"/>
      <c r="PF74" s="48"/>
      <c r="PG74" s="48"/>
      <c r="PH74" s="48"/>
      <c r="PI74" s="48"/>
      <c r="PJ74" s="48"/>
      <c r="PK74" s="48"/>
      <c r="PL74" s="48"/>
      <c r="PM74" s="48"/>
      <c r="PN74" s="48"/>
      <c r="PO74" s="48"/>
      <c r="PP74" s="48"/>
      <c r="PQ74" s="48"/>
      <c r="PR74" s="48"/>
      <c r="PS74" s="48"/>
      <c r="PT74" s="48"/>
      <c r="PU74" s="48"/>
      <c r="PV74" s="48"/>
      <c r="PW74" s="48"/>
      <c r="PX74" s="48"/>
      <c r="PY74" s="48"/>
      <c r="PZ74" s="48"/>
      <c r="QA74" s="48"/>
      <c r="QB74" s="48"/>
      <c r="QC74" s="48"/>
      <c r="QD74" s="48"/>
      <c r="QE74" s="48"/>
      <c r="QF74" s="48"/>
      <c r="QG74" s="48"/>
      <c r="QH74" s="48"/>
      <c r="QI74" s="48"/>
      <c r="QJ74" s="48"/>
      <c r="QK74" s="48"/>
      <c r="QL74" s="48"/>
      <c r="QM74" s="48"/>
      <c r="QN74" s="48"/>
      <c r="QO74" s="48"/>
      <c r="QP74" s="48"/>
      <c r="QQ74" s="48"/>
      <c r="QR74" s="48"/>
      <c r="QS74" s="48"/>
      <c r="QT74" s="48"/>
      <c r="QU74" s="48"/>
      <c r="QV74" s="48"/>
      <c r="QW74" s="48"/>
      <c r="QX74" s="48"/>
      <c r="QY74" s="48"/>
      <c r="QZ74" s="48"/>
      <c r="RA74" s="48"/>
      <c r="RB74" s="48"/>
      <c r="RC74" s="48"/>
      <c r="RD74" s="48"/>
      <c r="RE74" s="48"/>
      <c r="RF74" s="48"/>
      <c r="RG74" s="48"/>
      <c r="RH74" s="48"/>
      <c r="RI74" s="48"/>
      <c r="RJ74" s="48"/>
      <c r="RK74" s="48"/>
      <c r="RL74" s="48"/>
      <c r="RM74" s="48"/>
      <c r="RN74" s="48"/>
      <c r="RO74" s="48"/>
      <c r="RP74" s="48"/>
      <c r="RQ74" s="48"/>
      <c r="RR74" s="48"/>
      <c r="RS74" s="48"/>
      <c r="RT74" s="48"/>
      <c r="RU74" s="48"/>
      <c r="RV74" s="48"/>
      <c r="RW74" s="48"/>
      <c r="RX74" s="48"/>
      <c r="RY74" s="48"/>
      <c r="RZ74" s="48"/>
      <c r="SA74" s="48"/>
      <c r="SB74" s="48"/>
      <c r="SC74" s="48"/>
      <c r="SD74" s="48"/>
      <c r="SE74" s="48"/>
      <c r="SF74" s="48"/>
      <c r="SG74" s="48"/>
      <c r="SH74" s="48"/>
      <c r="SI74" s="48"/>
      <c r="SJ74" s="48"/>
      <c r="SK74" s="48"/>
      <c r="SL74" s="48"/>
      <c r="SM74" s="48"/>
      <c r="SN74" s="48"/>
      <c r="SO74" s="48"/>
      <c r="SP74" s="48"/>
      <c r="SQ74" s="48"/>
      <c r="SR74" s="48"/>
      <c r="SS74" s="48"/>
      <c r="ST74" s="48"/>
      <c r="SU74" s="48"/>
      <c r="SV74" s="48"/>
      <c r="SW74" s="48"/>
      <c r="SX74" s="48"/>
      <c r="SY74" s="48"/>
      <c r="SZ74" s="48"/>
      <c r="TA74" s="48"/>
      <c r="TB74" s="48"/>
      <c r="TC74" s="48"/>
      <c r="TD74" s="48"/>
      <c r="TE74" s="48"/>
      <c r="TF74" s="48"/>
      <c r="TG74" s="48"/>
      <c r="TH74" s="48"/>
      <c r="TI74" s="48"/>
      <c r="TJ74" s="48"/>
      <c r="TK74" s="48"/>
      <c r="TL74" s="48"/>
      <c r="TM74" s="48"/>
      <c r="TN74" s="48"/>
      <c r="TO74" s="48"/>
      <c r="TP74" s="48"/>
      <c r="TQ74" s="48"/>
      <c r="TR74" s="48"/>
      <c r="TS74" s="48"/>
      <c r="TT74" s="48"/>
      <c r="TU74" s="48"/>
      <c r="TV74" s="48"/>
      <c r="TW74" s="48"/>
      <c r="TX74" s="48"/>
      <c r="TY74" s="48"/>
      <c r="TZ74" s="48"/>
      <c r="UA74" s="48"/>
      <c r="UB74" s="48"/>
      <c r="UC74" s="48"/>
      <c r="UD74" s="48"/>
      <c r="UE74" s="48"/>
      <c r="UF74" s="48"/>
      <c r="UG74" s="48"/>
      <c r="UH74" s="48"/>
      <c r="UI74" s="48"/>
      <c r="UJ74" s="48"/>
      <c r="UK74" s="48"/>
      <c r="UL74" s="48"/>
      <c r="UM74" s="48"/>
      <c r="UN74" s="48"/>
      <c r="UO74" s="48"/>
      <c r="UP74" s="48"/>
      <c r="UQ74" s="48"/>
      <c r="UR74" s="48"/>
      <c r="US74" s="48"/>
      <c r="UT74" s="48"/>
      <c r="UU74" s="48"/>
      <c r="UV74" s="48"/>
      <c r="UW74" s="48"/>
      <c r="UX74" s="48"/>
      <c r="UY74" s="48"/>
      <c r="UZ74" s="48"/>
      <c r="VA74" s="48"/>
      <c r="VB74" s="48"/>
      <c r="VC74" s="48"/>
      <c r="VD74" s="48"/>
      <c r="VE74" s="48"/>
      <c r="VF74" s="48"/>
      <c r="VG74" s="48"/>
      <c r="VH74" s="48"/>
      <c r="VI74" s="48"/>
      <c r="VJ74" s="48"/>
      <c r="VK74" s="48"/>
      <c r="VL74" s="48"/>
      <c r="VM74" s="48"/>
      <c r="VN74" s="48"/>
      <c r="VO74" s="48"/>
      <c r="VP74" s="48"/>
      <c r="VQ74" s="48"/>
      <c r="VR74" s="48"/>
      <c r="VS74" s="48"/>
      <c r="VT74" s="48"/>
      <c r="VU74" s="48"/>
      <c r="VV74" s="48"/>
      <c r="VW74" s="48"/>
      <c r="VX74" s="48"/>
      <c r="VY74" s="48"/>
      <c r="VZ74" s="48"/>
      <c r="WA74" s="48"/>
      <c r="WB74" s="48"/>
      <c r="WC74" s="48"/>
      <c r="WD74" s="48"/>
      <c r="WE74" s="48"/>
      <c r="WF74" s="48"/>
      <c r="WG74" s="48"/>
      <c r="WH74" s="48"/>
      <c r="WI74" s="48"/>
      <c r="WJ74" s="48"/>
      <c r="WK74" s="48"/>
      <c r="WL74" s="48"/>
      <c r="WM74" s="48"/>
      <c r="WN74" s="48"/>
      <c r="WO74" s="48"/>
      <c r="WP74" s="48"/>
      <c r="WQ74" s="48"/>
      <c r="WR74" s="48"/>
      <c r="WS74" s="48"/>
      <c r="WT74" s="48"/>
      <c r="WU74" s="48"/>
      <c r="WV74" s="48"/>
      <c r="WW74" s="48"/>
      <c r="WX74" s="48"/>
      <c r="WY74" s="48"/>
      <c r="WZ74" s="48"/>
      <c r="XA74" s="48"/>
      <c r="XB74" s="48"/>
      <c r="XC74" s="48"/>
      <c r="XD74" s="48"/>
      <c r="XE74" s="48"/>
      <c r="XF74" s="48"/>
      <c r="XG74" s="48"/>
      <c r="XH74" s="48"/>
      <c r="XI74" s="48"/>
      <c r="XJ74" s="48"/>
      <c r="XK74" s="48"/>
      <c r="XL74" s="48"/>
      <c r="XM74" s="48"/>
      <c r="XN74" s="48"/>
      <c r="XO74" s="48"/>
      <c r="XP74" s="48"/>
      <c r="XQ74" s="48"/>
      <c r="XR74" s="48"/>
      <c r="XS74" s="48"/>
      <c r="XT74" s="48"/>
      <c r="XU74" s="48"/>
      <c r="XV74" s="48"/>
      <c r="XW74" s="48"/>
      <c r="XX74" s="48"/>
      <c r="XY74" s="48"/>
      <c r="XZ74" s="48"/>
      <c r="YA74" s="48"/>
      <c r="YB74" s="48"/>
      <c r="YC74" s="48"/>
      <c r="YD74" s="48"/>
      <c r="YE74" s="48"/>
      <c r="YF74" s="48"/>
      <c r="YG74" s="48"/>
      <c r="YH74" s="48"/>
      <c r="YI74" s="48"/>
      <c r="YJ74" s="48"/>
      <c r="YK74" s="48"/>
      <c r="YL74" s="48"/>
      <c r="YM74" s="48"/>
      <c r="YN74" s="48"/>
      <c r="YO74" s="48"/>
      <c r="YP74" s="48"/>
      <c r="YQ74" s="48"/>
      <c r="YR74" s="48"/>
      <c r="YS74" s="48"/>
      <c r="YT74" s="48"/>
      <c r="YU74" s="48"/>
      <c r="YV74" s="48"/>
      <c r="YW74" s="48"/>
      <c r="YX74" s="48"/>
      <c r="YY74" s="48"/>
      <c r="YZ74" s="48"/>
      <c r="ZA74" s="48"/>
      <c r="ZB74" s="48"/>
      <c r="ZC74" s="48"/>
      <c r="ZD74" s="48"/>
      <c r="ZE74" s="48"/>
      <c r="ZF74" s="48"/>
      <c r="ZG74" s="48"/>
      <c r="ZH74" s="48"/>
      <c r="ZI74" s="48"/>
      <c r="ZJ74" s="48"/>
      <c r="ZK74" s="48"/>
      <c r="ZL74" s="48"/>
      <c r="ZM74" s="48"/>
      <c r="ZN74" s="48"/>
      <c r="ZO74" s="48"/>
      <c r="ZP74" s="48"/>
      <c r="ZQ74" s="48"/>
      <c r="ZR74" s="48"/>
      <c r="ZS74" s="48"/>
      <c r="ZT74" s="48"/>
      <c r="ZU74" s="48"/>
      <c r="ZV74" s="48"/>
      <c r="ZW74" s="48"/>
      <c r="ZX74" s="48"/>
      <c r="ZY74" s="48"/>
      <c r="ZZ74" s="48"/>
      <c r="AAA74" s="48"/>
      <c r="AAB74" s="48"/>
      <c r="AAC74" s="48"/>
      <c r="AAD74" s="48"/>
      <c r="AAE74" s="48"/>
      <c r="AAF74" s="48"/>
      <c r="AAG74" s="48"/>
      <c r="AAH74" s="48"/>
      <c r="AAI74" s="48"/>
      <c r="AAJ74" s="48"/>
      <c r="AAK74" s="48"/>
      <c r="AAL74" s="48"/>
      <c r="AAM74" s="48"/>
      <c r="AAN74" s="48"/>
      <c r="AAO74" s="48"/>
      <c r="AAP74" s="48"/>
      <c r="AAQ74" s="48"/>
      <c r="AAR74" s="48"/>
      <c r="AAS74" s="48"/>
      <c r="AAT74" s="48"/>
      <c r="AAU74" s="48"/>
      <c r="AAV74" s="48"/>
      <c r="AAW74" s="48"/>
      <c r="AAX74" s="48"/>
      <c r="AAY74" s="48"/>
      <c r="AAZ74" s="48"/>
      <c r="ABA74" s="48"/>
      <c r="ABB74" s="48"/>
      <c r="ABC74" s="48"/>
      <c r="ABD74" s="48"/>
      <c r="ABE74" s="48"/>
      <c r="ABF74" s="48"/>
      <c r="ABG74" s="48"/>
      <c r="ABH74" s="48"/>
      <c r="ABI74" s="48"/>
      <c r="ABJ74" s="48"/>
      <c r="ABK74" s="48"/>
      <c r="ABL74" s="48"/>
      <c r="ABM74" s="48"/>
      <c r="ABN74" s="48"/>
      <c r="ABO74" s="48"/>
      <c r="ABP74" s="48"/>
      <c r="ABQ74" s="48"/>
      <c r="ABR74" s="48"/>
      <c r="ABS74" s="48"/>
      <c r="ABT74" s="48"/>
      <c r="ABU74" s="48"/>
      <c r="ABV74" s="48"/>
      <c r="ABW74" s="48"/>
      <c r="ABX74" s="48"/>
      <c r="ABY74" s="48"/>
      <c r="ABZ74" s="48"/>
      <c r="ACA74" s="48"/>
      <c r="ACB74" s="48"/>
    </row>
    <row r="75" spans="1:756" ht="15.6" customHeight="1">
      <c r="A75" s="681" t="s">
        <v>6115</v>
      </c>
      <c r="B75" s="888"/>
      <c r="C75" s="686"/>
      <c r="D75" s="686"/>
      <c r="E75" s="681"/>
      <c r="F75" s="681"/>
      <c r="G75" s="1500"/>
      <c r="H75" s="342" t="str">
        <f>IF(G75="","",G75-G75*COMPASS!$U$41)</f>
        <v/>
      </c>
      <c r="I75" s="48"/>
      <c r="J75" s="48"/>
      <c r="K75" s="48"/>
      <c r="L75" s="48"/>
      <c r="M75" s="48"/>
      <c r="N75" s="48"/>
      <c r="O75" s="48"/>
      <c r="P75" s="48"/>
      <c r="Q75" s="48"/>
      <c r="R75" s="48"/>
      <c r="S75" s="48"/>
      <c r="T75" s="48"/>
      <c r="U75" s="48"/>
      <c r="V75" s="48"/>
      <c r="W75" s="48"/>
      <c r="X75" s="48"/>
      <c r="Y75" s="48"/>
      <c r="Z75" s="48"/>
      <c r="AA75" s="48"/>
      <c r="AB75" s="48"/>
      <c r="AC75" s="48"/>
      <c r="AD75" s="48"/>
      <c r="AE75" s="48"/>
      <c r="AF75" s="48"/>
      <c r="AG75" s="48"/>
      <c r="AH75" s="48"/>
      <c r="AI75" s="48"/>
      <c r="AJ75" s="48"/>
      <c r="AK75" s="48"/>
      <c r="AL75" s="48"/>
      <c r="AM75" s="48"/>
      <c r="AN75" s="48"/>
      <c r="AO75" s="48"/>
      <c r="AP75" s="48"/>
      <c r="AQ75" s="48"/>
      <c r="AR75" s="48"/>
      <c r="AS75" s="48"/>
      <c r="AT75" s="48"/>
      <c r="AU75" s="48"/>
      <c r="AV75" s="48"/>
      <c r="AW75" s="48"/>
      <c r="AX75" s="48"/>
      <c r="AY75" s="48"/>
      <c r="AZ75" s="48"/>
      <c r="BA75" s="48"/>
      <c r="BB75" s="48"/>
      <c r="BC75" s="48"/>
      <c r="BD75" s="48"/>
      <c r="BE75" s="48"/>
      <c r="BF75" s="48"/>
      <c r="BG75" s="48"/>
      <c r="BH75" s="48"/>
      <c r="BI75" s="48"/>
      <c r="BJ75" s="48"/>
      <c r="BK75" s="48"/>
      <c r="BL75" s="48"/>
      <c r="BM75" s="48"/>
      <c r="BN75" s="48"/>
      <c r="BO75" s="48"/>
      <c r="BP75" s="48"/>
      <c r="BQ75" s="48"/>
      <c r="BR75" s="48"/>
      <c r="BS75" s="48"/>
      <c r="BT75" s="48"/>
      <c r="BU75" s="48"/>
      <c r="BV75" s="48"/>
      <c r="BW75" s="48"/>
      <c r="BX75" s="48"/>
      <c r="BY75" s="48"/>
      <c r="BZ75" s="48"/>
      <c r="CA75" s="48"/>
      <c r="CB75" s="48"/>
      <c r="CC75" s="48"/>
      <c r="CD75" s="48"/>
      <c r="CE75" s="48"/>
      <c r="CF75" s="48"/>
      <c r="CG75" s="48"/>
      <c r="CH75" s="48"/>
      <c r="CI75" s="48"/>
      <c r="CJ75" s="48"/>
      <c r="CK75" s="48"/>
      <c r="CL75" s="48"/>
      <c r="CM75" s="48"/>
      <c r="CN75" s="48"/>
      <c r="CO75" s="48"/>
      <c r="CP75" s="48"/>
      <c r="CQ75" s="48"/>
      <c r="CR75" s="48"/>
      <c r="CS75" s="48"/>
      <c r="CT75" s="48"/>
      <c r="CU75" s="48"/>
      <c r="CV75" s="48"/>
      <c r="CW75" s="48"/>
      <c r="CX75" s="48"/>
      <c r="CY75" s="48"/>
      <c r="CZ75" s="48"/>
      <c r="DA75" s="48"/>
      <c r="DB75" s="48"/>
      <c r="DC75" s="48"/>
      <c r="DD75" s="48"/>
      <c r="DE75" s="48"/>
      <c r="DF75" s="48"/>
      <c r="DG75" s="48"/>
      <c r="DH75" s="48"/>
      <c r="DI75" s="48"/>
      <c r="DJ75" s="48"/>
      <c r="DK75" s="48"/>
      <c r="DL75" s="48"/>
      <c r="DM75" s="48"/>
      <c r="DN75" s="48"/>
      <c r="DO75" s="48"/>
      <c r="DP75" s="48"/>
      <c r="DQ75" s="48"/>
      <c r="DR75" s="48"/>
      <c r="DS75" s="48"/>
      <c r="DT75" s="48"/>
      <c r="DU75" s="48"/>
      <c r="DV75" s="48"/>
      <c r="DW75" s="48"/>
      <c r="DX75" s="48"/>
      <c r="DY75" s="48"/>
      <c r="DZ75" s="48"/>
      <c r="EA75" s="48"/>
      <c r="EB75" s="48"/>
      <c r="EC75" s="48"/>
      <c r="ED75" s="48"/>
      <c r="EE75" s="48"/>
      <c r="EF75" s="48"/>
      <c r="EG75" s="48"/>
      <c r="EH75" s="48"/>
      <c r="EI75" s="48"/>
      <c r="EJ75" s="48"/>
      <c r="EK75" s="48"/>
      <c r="EL75" s="48"/>
      <c r="EM75" s="48"/>
      <c r="EN75" s="48"/>
      <c r="EO75" s="48"/>
      <c r="EP75" s="48"/>
      <c r="EQ75" s="48"/>
      <c r="ER75" s="48"/>
      <c r="ES75" s="48"/>
      <c r="ET75" s="48"/>
      <c r="EU75" s="48"/>
      <c r="EV75" s="48"/>
      <c r="EW75" s="48"/>
      <c r="EX75" s="48"/>
      <c r="EY75" s="48"/>
      <c r="EZ75" s="48"/>
      <c r="FA75" s="48"/>
      <c r="FB75" s="48"/>
      <c r="FC75" s="48"/>
      <c r="FD75" s="48"/>
      <c r="FE75" s="48"/>
      <c r="FF75" s="48"/>
      <c r="FG75" s="48"/>
      <c r="FH75" s="48"/>
      <c r="FI75" s="48"/>
      <c r="FJ75" s="48"/>
      <c r="FK75" s="48"/>
      <c r="FL75" s="48"/>
      <c r="FM75" s="48"/>
      <c r="FN75" s="48"/>
      <c r="FO75" s="48"/>
      <c r="FP75" s="48"/>
      <c r="FQ75" s="48"/>
      <c r="FR75" s="48"/>
      <c r="FS75" s="48"/>
      <c r="FT75" s="48"/>
      <c r="FU75" s="48"/>
      <c r="FV75" s="48"/>
      <c r="FW75" s="48"/>
      <c r="FX75" s="48"/>
      <c r="FY75" s="48"/>
      <c r="FZ75" s="48"/>
      <c r="GA75" s="48"/>
      <c r="GB75" s="48"/>
      <c r="GC75" s="48"/>
      <c r="GD75" s="48"/>
      <c r="GE75" s="48"/>
      <c r="GF75" s="48"/>
      <c r="GG75" s="48"/>
      <c r="GH75" s="48"/>
      <c r="GI75" s="48"/>
      <c r="GJ75" s="48"/>
      <c r="GK75" s="48"/>
      <c r="GL75" s="48"/>
      <c r="GM75" s="48"/>
      <c r="GN75" s="48"/>
      <c r="GO75" s="48"/>
      <c r="GP75" s="48"/>
      <c r="GQ75" s="48"/>
      <c r="GR75" s="48"/>
      <c r="GS75" s="48"/>
      <c r="GT75" s="48"/>
      <c r="GU75" s="48"/>
      <c r="GV75" s="48"/>
      <c r="GW75" s="48"/>
      <c r="GX75" s="48"/>
      <c r="GY75" s="48"/>
      <c r="GZ75" s="48"/>
      <c r="HA75" s="48"/>
      <c r="HB75" s="48"/>
      <c r="HC75" s="48"/>
      <c r="HD75" s="48"/>
      <c r="HE75" s="48"/>
      <c r="HF75" s="48"/>
      <c r="HG75" s="48"/>
      <c r="HH75" s="48"/>
      <c r="HI75" s="48"/>
      <c r="HJ75" s="48"/>
      <c r="HK75" s="48"/>
      <c r="HL75" s="48"/>
      <c r="HM75" s="48"/>
      <c r="HN75" s="48"/>
      <c r="HO75" s="48"/>
      <c r="HP75" s="48"/>
      <c r="HQ75" s="48"/>
      <c r="HR75" s="48"/>
      <c r="HS75" s="48"/>
      <c r="HT75" s="48"/>
      <c r="HU75" s="48"/>
      <c r="HV75" s="48"/>
      <c r="HW75" s="48"/>
      <c r="HX75" s="48"/>
      <c r="HY75" s="48"/>
      <c r="HZ75" s="48"/>
      <c r="IA75" s="48"/>
      <c r="IB75" s="48"/>
      <c r="IC75" s="48"/>
      <c r="ID75" s="48"/>
      <c r="IE75" s="48"/>
      <c r="IF75" s="48"/>
      <c r="IG75" s="48"/>
      <c r="IH75" s="48"/>
      <c r="II75" s="48"/>
      <c r="IJ75" s="48"/>
      <c r="IK75" s="48"/>
      <c r="IL75" s="48"/>
      <c r="IM75" s="48"/>
      <c r="IN75" s="48"/>
      <c r="IO75" s="48"/>
      <c r="IP75" s="48"/>
      <c r="IQ75" s="48"/>
      <c r="IR75" s="48"/>
      <c r="IS75" s="48"/>
      <c r="IT75" s="48"/>
      <c r="IU75" s="48"/>
      <c r="IV75" s="48"/>
      <c r="IW75" s="48"/>
      <c r="IX75" s="48"/>
      <c r="IY75" s="48"/>
      <c r="IZ75" s="48"/>
      <c r="JA75" s="48"/>
      <c r="JB75" s="48"/>
      <c r="JC75" s="48"/>
      <c r="JD75" s="48"/>
      <c r="JE75" s="48"/>
      <c r="JF75" s="48"/>
      <c r="JG75" s="48"/>
      <c r="JH75" s="48"/>
      <c r="JI75" s="48"/>
      <c r="JJ75" s="48"/>
      <c r="JK75" s="48"/>
      <c r="JL75" s="48"/>
      <c r="JM75" s="48"/>
      <c r="JN75" s="48"/>
      <c r="JO75" s="48"/>
      <c r="JP75" s="48"/>
      <c r="JQ75" s="48"/>
      <c r="JR75" s="48"/>
      <c r="JS75" s="48"/>
      <c r="JT75" s="48"/>
      <c r="JU75" s="48"/>
      <c r="JV75" s="48"/>
      <c r="JW75" s="48"/>
      <c r="JX75" s="48"/>
      <c r="JY75" s="48"/>
      <c r="JZ75" s="48"/>
      <c r="KA75" s="48"/>
      <c r="KB75" s="48"/>
      <c r="KC75" s="48"/>
      <c r="KD75" s="48"/>
      <c r="KE75" s="48"/>
      <c r="KF75" s="48"/>
      <c r="KG75" s="48"/>
      <c r="KH75" s="48"/>
      <c r="KI75" s="48"/>
      <c r="KJ75" s="48"/>
      <c r="KK75" s="48"/>
      <c r="KL75" s="48"/>
      <c r="KM75" s="48"/>
      <c r="KN75" s="48"/>
      <c r="KO75" s="48"/>
      <c r="KP75" s="48"/>
      <c r="KQ75" s="48"/>
      <c r="KR75" s="48"/>
      <c r="KS75" s="48"/>
      <c r="KT75" s="48"/>
      <c r="KU75" s="48"/>
      <c r="KV75" s="48"/>
      <c r="KW75" s="48"/>
      <c r="KX75" s="48"/>
      <c r="KY75" s="48"/>
      <c r="KZ75" s="48"/>
      <c r="LA75" s="48"/>
      <c r="LB75" s="48"/>
      <c r="LC75" s="48"/>
      <c r="LD75" s="48"/>
      <c r="LE75" s="48"/>
      <c r="LF75" s="48"/>
      <c r="LG75" s="48"/>
      <c r="LH75" s="48"/>
      <c r="LI75" s="48"/>
      <c r="LJ75" s="48"/>
      <c r="LK75" s="48"/>
      <c r="LL75" s="48"/>
      <c r="LM75" s="48"/>
      <c r="LN75" s="48"/>
      <c r="LO75" s="48"/>
      <c r="LP75" s="48"/>
      <c r="LQ75" s="48"/>
      <c r="LR75" s="48"/>
      <c r="LS75" s="48"/>
      <c r="LT75" s="48"/>
      <c r="LU75" s="48"/>
      <c r="LV75" s="48"/>
      <c r="LW75" s="48"/>
      <c r="LX75" s="48"/>
      <c r="LY75" s="48"/>
      <c r="LZ75" s="48"/>
      <c r="MA75" s="48"/>
      <c r="MB75" s="48"/>
      <c r="MC75" s="48"/>
      <c r="MD75" s="48"/>
      <c r="ME75" s="48"/>
      <c r="MF75" s="48"/>
      <c r="MG75" s="48"/>
      <c r="MH75" s="48"/>
      <c r="MI75" s="48"/>
      <c r="MJ75" s="48"/>
      <c r="MK75" s="48"/>
      <c r="ML75" s="48"/>
      <c r="MM75" s="48"/>
      <c r="MN75" s="48"/>
      <c r="MO75" s="48"/>
      <c r="MP75" s="48"/>
      <c r="MQ75" s="48"/>
      <c r="MR75" s="48"/>
      <c r="MS75" s="48"/>
      <c r="MT75" s="48"/>
      <c r="MU75" s="48"/>
      <c r="MV75" s="48"/>
      <c r="MW75" s="48"/>
      <c r="MX75" s="48"/>
      <c r="MY75" s="48"/>
      <c r="MZ75" s="48"/>
      <c r="NA75" s="48"/>
      <c r="NB75" s="48"/>
      <c r="NC75" s="48"/>
      <c r="ND75" s="48"/>
      <c r="NE75" s="48"/>
      <c r="NF75" s="48"/>
      <c r="NG75" s="48"/>
      <c r="NH75" s="48"/>
      <c r="NI75" s="48"/>
      <c r="NJ75" s="48"/>
      <c r="NK75" s="48"/>
      <c r="NL75" s="48"/>
      <c r="NM75" s="48"/>
      <c r="NN75" s="48"/>
      <c r="NO75" s="48"/>
      <c r="NP75" s="48"/>
      <c r="NQ75" s="48"/>
      <c r="NR75" s="48"/>
      <c r="NS75" s="48"/>
      <c r="NT75" s="48"/>
      <c r="NU75" s="48"/>
      <c r="NV75" s="48"/>
      <c r="NW75" s="48"/>
      <c r="NX75" s="48"/>
      <c r="NY75" s="48"/>
      <c r="NZ75" s="48"/>
      <c r="OA75" s="48"/>
      <c r="OB75" s="48"/>
      <c r="OC75" s="48"/>
      <c r="OD75" s="48"/>
      <c r="OE75" s="48"/>
      <c r="OF75" s="48"/>
      <c r="OG75" s="48"/>
      <c r="OH75" s="48"/>
      <c r="OI75" s="48"/>
      <c r="OJ75" s="48"/>
      <c r="OK75" s="48"/>
      <c r="OL75" s="48"/>
      <c r="OM75" s="48"/>
      <c r="ON75" s="48"/>
      <c r="OO75" s="48"/>
      <c r="OP75" s="48"/>
      <c r="OQ75" s="48"/>
      <c r="OR75" s="48"/>
      <c r="OS75" s="48"/>
      <c r="OT75" s="48"/>
      <c r="OU75" s="48"/>
      <c r="OV75" s="48"/>
      <c r="OW75" s="48"/>
      <c r="OX75" s="48"/>
      <c r="OY75" s="48"/>
      <c r="OZ75" s="48"/>
      <c r="PA75" s="48"/>
      <c r="PB75" s="48"/>
      <c r="PC75" s="48"/>
      <c r="PD75" s="48"/>
      <c r="PE75" s="48"/>
      <c r="PF75" s="48"/>
      <c r="PG75" s="48"/>
      <c r="PH75" s="48"/>
      <c r="PI75" s="48"/>
      <c r="PJ75" s="48"/>
      <c r="PK75" s="48"/>
      <c r="PL75" s="48"/>
      <c r="PM75" s="48"/>
      <c r="PN75" s="48"/>
      <c r="PO75" s="48"/>
      <c r="PP75" s="48"/>
      <c r="PQ75" s="48"/>
      <c r="PR75" s="48"/>
      <c r="PS75" s="48"/>
      <c r="PT75" s="48"/>
      <c r="PU75" s="48"/>
      <c r="PV75" s="48"/>
      <c r="PW75" s="48"/>
      <c r="PX75" s="48"/>
      <c r="PY75" s="48"/>
      <c r="PZ75" s="48"/>
      <c r="QA75" s="48"/>
      <c r="QB75" s="48"/>
      <c r="QC75" s="48"/>
      <c r="QD75" s="48"/>
      <c r="QE75" s="48"/>
      <c r="QF75" s="48"/>
      <c r="QG75" s="48"/>
      <c r="QH75" s="48"/>
      <c r="QI75" s="48"/>
      <c r="QJ75" s="48"/>
      <c r="QK75" s="48"/>
      <c r="QL75" s="48"/>
      <c r="QM75" s="48"/>
      <c r="QN75" s="48"/>
      <c r="QO75" s="48"/>
      <c r="QP75" s="48"/>
      <c r="QQ75" s="48"/>
      <c r="QR75" s="48"/>
      <c r="QS75" s="48"/>
      <c r="QT75" s="48"/>
      <c r="QU75" s="48"/>
      <c r="QV75" s="48"/>
      <c r="QW75" s="48"/>
      <c r="QX75" s="48"/>
      <c r="QY75" s="48"/>
      <c r="QZ75" s="48"/>
      <c r="RA75" s="48"/>
      <c r="RB75" s="48"/>
      <c r="RC75" s="48"/>
      <c r="RD75" s="48"/>
      <c r="RE75" s="48"/>
      <c r="RF75" s="48"/>
      <c r="RG75" s="48"/>
      <c r="RH75" s="48"/>
      <c r="RI75" s="48"/>
      <c r="RJ75" s="48"/>
      <c r="RK75" s="48"/>
      <c r="RL75" s="48"/>
      <c r="RM75" s="48"/>
      <c r="RN75" s="48"/>
      <c r="RO75" s="48"/>
      <c r="RP75" s="48"/>
      <c r="RQ75" s="48"/>
      <c r="RR75" s="48"/>
      <c r="RS75" s="48"/>
      <c r="RT75" s="48"/>
      <c r="RU75" s="48"/>
      <c r="RV75" s="48"/>
      <c r="RW75" s="48"/>
      <c r="RX75" s="48"/>
      <c r="RY75" s="48"/>
      <c r="RZ75" s="48"/>
      <c r="SA75" s="48"/>
      <c r="SB75" s="48"/>
      <c r="SC75" s="48"/>
      <c r="SD75" s="48"/>
      <c r="SE75" s="48"/>
      <c r="SF75" s="48"/>
      <c r="SG75" s="48"/>
      <c r="SH75" s="48"/>
      <c r="SI75" s="48"/>
      <c r="SJ75" s="48"/>
      <c r="SK75" s="48"/>
      <c r="SL75" s="48"/>
      <c r="SM75" s="48"/>
      <c r="SN75" s="48"/>
      <c r="SO75" s="48"/>
      <c r="SP75" s="48"/>
      <c r="SQ75" s="48"/>
      <c r="SR75" s="48"/>
      <c r="SS75" s="48"/>
      <c r="ST75" s="48"/>
      <c r="SU75" s="48"/>
      <c r="SV75" s="48"/>
      <c r="SW75" s="48"/>
      <c r="SX75" s="48"/>
      <c r="SY75" s="48"/>
      <c r="SZ75" s="48"/>
      <c r="TA75" s="48"/>
      <c r="TB75" s="48"/>
      <c r="TC75" s="48"/>
      <c r="TD75" s="48"/>
      <c r="TE75" s="48"/>
      <c r="TF75" s="48"/>
      <c r="TG75" s="48"/>
      <c r="TH75" s="48"/>
      <c r="TI75" s="48"/>
      <c r="TJ75" s="48"/>
      <c r="TK75" s="48"/>
      <c r="TL75" s="48"/>
      <c r="TM75" s="48"/>
      <c r="TN75" s="48"/>
      <c r="TO75" s="48"/>
      <c r="TP75" s="48"/>
      <c r="TQ75" s="48"/>
      <c r="TR75" s="48"/>
      <c r="TS75" s="48"/>
      <c r="TT75" s="48"/>
      <c r="TU75" s="48"/>
      <c r="TV75" s="48"/>
      <c r="TW75" s="48"/>
      <c r="TX75" s="48"/>
      <c r="TY75" s="48"/>
      <c r="TZ75" s="48"/>
      <c r="UA75" s="48"/>
      <c r="UB75" s="48"/>
      <c r="UC75" s="48"/>
      <c r="UD75" s="48"/>
      <c r="UE75" s="48"/>
      <c r="UF75" s="48"/>
      <c r="UG75" s="48"/>
      <c r="UH75" s="48"/>
      <c r="UI75" s="48"/>
      <c r="UJ75" s="48"/>
      <c r="UK75" s="48"/>
      <c r="UL75" s="48"/>
      <c r="UM75" s="48"/>
      <c r="UN75" s="48"/>
      <c r="UO75" s="48"/>
      <c r="UP75" s="48"/>
      <c r="UQ75" s="48"/>
      <c r="UR75" s="48"/>
      <c r="US75" s="48"/>
      <c r="UT75" s="48"/>
      <c r="UU75" s="48"/>
      <c r="UV75" s="48"/>
      <c r="UW75" s="48"/>
      <c r="UX75" s="48"/>
      <c r="UY75" s="48"/>
      <c r="UZ75" s="48"/>
      <c r="VA75" s="48"/>
      <c r="VB75" s="48"/>
      <c r="VC75" s="48"/>
      <c r="VD75" s="48"/>
      <c r="VE75" s="48"/>
      <c r="VF75" s="48"/>
      <c r="VG75" s="48"/>
      <c r="VH75" s="48"/>
      <c r="VI75" s="48"/>
      <c r="VJ75" s="48"/>
      <c r="VK75" s="48"/>
      <c r="VL75" s="48"/>
      <c r="VM75" s="48"/>
      <c r="VN75" s="48"/>
      <c r="VO75" s="48"/>
      <c r="VP75" s="48"/>
      <c r="VQ75" s="48"/>
      <c r="VR75" s="48"/>
      <c r="VS75" s="48"/>
      <c r="VT75" s="48"/>
      <c r="VU75" s="48"/>
      <c r="VV75" s="48"/>
      <c r="VW75" s="48"/>
      <c r="VX75" s="48"/>
      <c r="VY75" s="48"/>
      <c r="VZ75" s="48"/>
      <c r="WA75" s="48"/>
      <c r="WB75" s="48"/>
      <c r="WC75" s="48"/>
      <c r="WD75" s="48"/>
      <c r="WE75" s="48"/>
      <c r="WF75" s="48"/>
      <c r="WG75" s="48"/>
      <c r="WH75" s="48"/>
      <c r="WI75" s="48"/>
      <c r="WJ75" s="48"/>
      <c r="WK75" s="48"/>
      <c r="WL75" s="48"/>
      <c r="WM75" s="48"/>
      <c r="WN75" s="48"/>
      <c r="WO75" s="48"/>
      <c r="WP75" s="48"/>
      <c r="WQ75" s="48"/>
      <c r="WR75" s="48"/>
      <c r="WS75" s="48"/>
      <c r="WT75" s="48"/>
      <c r="WU75" s="48"/>
      <c r="WV75" s="48"/>
      <c r="WW75" s="48"/>
      <c r="WX75" s="48"/>
      <c r="WY75" s="48"/>
      <c r="WZ75" s="48"/>
      <c r="XA75" s="48"/>
      <c r="XB75" s="48"/>
      <c r="XC75" s="48"/>
      <c r="XD75" s="48"/>
      <c r="XE75" s="48"/>
      <c r="XF75" s="48"/>
      <c r="XG75" s="48"/>
      <c r="XH75" s="48"/>
      <c r="XI75" s="48"/>
      <c r="XJ75" s="48"/>
      <c r="XK75" s="48"/>
      <c r="XL75" s="48"/>
      <c r="XM75" s="48"/>
      <c r="XN75" s="48"/>
      <c r="XO75" s="48"/>
      <c r="XP75" s="48"/>
      <c r="XQ75" s="48"/>
      <c r="XR75" s="48"/>
      <c r="XS75" s="48"/>
      <c r="XT75" s="48"/>
      <c r="XU75" s="48"/>
      <c r="XV75" s="48"/>
      <c r="XW75" s="48"/>
      <c r="XX75" s="48"/>
      <c r="XY75" s="48"/>
      <c r="XZ75" s="48"/>
      <c r="YA75" s="48"/>
      <c r="YB75" s="48"/>
      <c r="YC75" s="48"/>
      <c r="YD75" s="48"/>
      <c r="YE75" s="48"/>
      <c r="YF75" s="48"/>
      <c r="YG75" s="48"/>
      <c r="YH75" s="48"/>
      <c r="YI75" s="48"/>
      <c r="YJ75" s="48"/>
      <c r="YK75" s="48"/>
      <c r="YL75" s="48"/>
      <c r="YM75" s="48"/>
      <c r="YN75" s="48"/>
      <c r="YO75" s="48"/>
      <c r="YP75" s="48"/>
      <c r="YQ75" s="48"/>
      <c r="YR75" s="48"/>
      <c r="YS75" s="48"/>
      <c r="YT75" s="48"/>
      <c r="YU75" s="48"/>
      <c r="YV75" s="48"/>
      <c r="YW75" s="48"/>
      <c r="YX75" s="48"/>
      <c r="YY75" s="48"/>
      <c r="YZ75" s="48"/>
      <c r="ZA75" s="48"/>
      <c r="ZB75" s="48"/>
      <c r="ZC75" s="48"/>
      <c r="ZD75" s="48"/>
      <c r="ZE75" s="48"/>
      <c r="ZF75" s="48"/>
      <c r="ZG75" s="48"/>
      <c r="ZH75" s="48"/>
      <c r="ZI75" s="48"/>
      <c r="ZJ75" s="48"/>
      <c r="ZK75" s="48"/>
      <c r="ZL75" s="48"/>
      <c r="ZM75" s="48"/>
      <c r="ZN75" s="48"/>
      <c r="ZO75" s="48"/>
      <c r="ZP75" s="48"/>
      <c r="ZQ75" s="48"/>
      <c r="ZR75" s="48"/>
      <c r="ZS75" s="48"/>
      <c r="ZT75" s="48"/>
      <c r="ZU75" s="48"/>
      <c r="ZV75" s="48"/>
      <c r="ZW75" s="48"/>
      <c r="ZX75" s="48"/>
      <c r="ZY75" s="48"/>
      <c r="ZZ75" s="48"/>
      <c r="AAA75" s="48"/>
      <c r="AAB75" s="48"/>
      <c r="AAC75" s="48"/>
      <c r="AAD75" s="48"/>
      <c r="AAE75" s="48"/>
      <c r="AAF75" s="48"/>
      <c r="AAG75" s="48"/>
      <c r="AAH75" s="48"/>
      <c r="AAI75" s="48"/>
      <c r="AAJ75" s="48"/>
      <c r="AAK75" s="48"/>
      <c r="AAL75" s="48"/>
      <c r="AAM75" s="48"/>
      <c r="AAN75" s="48"/>
      <c r="AAO75" s="48"/>
      <c r="AAP75" s="48"/>
      <c r="AAQ75" s="48"/>
      <c r="AAR75" s="48"/>
      <c r="AAS75" s="48"/>
      <c r="AAT75" s="48"/>
      <c r="AAU75" s="48"/>
      <c r="AAV75" s="48"/>
      <c r="AAW75" s="48"/>
      <c r="AAX75" s="48"/>
      <c r="AAY75" s="48"/>
      <c r="AAZ75" s="48"/>
      <c r="ABA75" s="48"/>
      <c r="ABB75" s="48"/>
      <c r="ABC75" s="48"/>
      <c r="ABD75" s="48"/>
      <c r="ABE75" s="48"/>
      <c r="ABF75" s="48"/>
      <c r="ABG75" s="48"/>
      <c r="ABH75" s="48"/>
      <c r="ABI75" s="48"/>
      <c r="ABJ75" s="48"/>
      <c r="ABK75" s="48"/>
      <c r="ABL75" s="48"/>
      <c r="ABM75" s="48"/>
      <c r="ABN75" s="48"/>
      <c r="ABO75" s="48"/>
      <c r="ABP75" s="48"/>
      <c r="ABQ75" s="48"/>
      <c r="ABR75" s="48"/>
      <c r="ABS75" s="48"/>
      <c r="ABT75" s="48"/>
      <c r="ABU75" s="48"/>
      <c r="ABV75" s="48"/>
      <c r="ABW75" s="48"/>
      <c r="ABX75" s="48"/>
      <c r="ABY75" s="48"/>
      <c r="ABZ75" s="48"/>
      <c r="ACA75" s="48"/>
      <c r="ACB75" s="48"/>
    </row>
    <row r="76" spans="1:756" ht="15.6" customHeight="1">
      <c r="A76" s="675" t="s">
        <v>10658</v>
      </c>
      <c r="B76" s="749" t="s">
        <v>992</v>
      </c>
      <c r="C76" s="520" t="s">
        <v>6116</v>
      </c>
      <c r="D76" s="520" t="s">
        <v>8243</v>
      </c>
      <c r="E76" s="1188">
        <v>1</v>
      </c>
      <c r="F76" s="1498"/>
      <c r="G76" s="542">
        <v>14.940000000000001</v>
      </c>
      <c r="H76" s="342">
        <f>IF(G76="","",G76-G76*COMPASS!$U$41)</f>
        <v>14.940000000000001</v>
      </c>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c r="BM76" s="48"/>
      <c r="BN76" s="48"/>
      <c r="BO76" s="48"/>
      <c r="BP76" s="48"/>
      <c r="BQ76" s="48"/>
      <c r="BR76" s="48"/>
      <c r="BS76" s="48"/>
      <c r="BT76" s="48"/>
      <c r="BU76" s="48"/>
      <c r="BV76" s="48"/>
      <c r="BW76" s="48"/>
      <c r="BX76" s="48"/>
      <c r="BY76" s="48"/>
      <c r="BZ76" s="48"/>
      <c r="CA76" s="48"/>
      <c r="CB76" s="48"/>
      <c r="CC76" s="48"/>
      <c r="CD76" s="48"/>
      <c r="CE76" s="48"/>
      <c r="CF76" s="48"/>
      <c r="CG76" s="48"/>
      <c r="CH76" s="48"/>
      <c r="CI76" s="48"/>
      <c r="CJ76" s="48"/>
      <c r="CK76" s="48"/>
      <c r="CL76" s="48"/>
      <c r="CM76" s="48"/>
      <c r="CN76" s="48"/>
      <c r="CO76" s="48"/>
      <c r="CP76" s="48"/>
      <c r="CQ76" s="48"/>
      <c r="CR76" s="48"/>
      <c r="CS76" s="48"/>
      <c r="CT76" s="48"/>
      <c r="CU76" s="48"/>
      <c r="CV76" s="48"/>
      <c r="CW76" s="48"/>
      <c r="CX76" s="48"/>
      <c r="CY76" s="48"/>
      <c r="CZ76" s="48"/>
      <c r="DA76" s="48"/>
      <c r="DB76" s="48"/>
      <c r="DC76" s="48"/>
      <c r="DD76" s="48"/>
      <c r="DE76" s="48"/>
      <c r="DF76" s="48"/>
      <c r="DG76" s="48"/>
      <c r="DH76" s="48"/>
      <c r="DI76" s="48"/>
      <c r="DJ76" s="48"/>
      <c r="DK76" s="48"/>
      <c r="DL76" s="48"/>
      <c r="DM76" s="48"/>
      <c r="DN76" s="48"/>
      <c r="DO76" s="48"/>
      <c r="DP76" s="48"/>
      <c r="DQ76" s="48"/>
      <c r="DR76" s="48"/>
      <c r="DS76" s="48"/>
      <c r="DT76" s="48"/>
      <c r="DU76" s="48"/>
      <c r="DV76" s="48"/>
      <c r="DW76" s="48"/>
      <c r="DX76" s="48"/>
      <c r="DY76" s="48"/>
      <c r="DZ76" s="48"/>
      <c r="EA76" s="48"/>
      <c r="EB76" s="48"/>
      <c r="EC76" s="48"/>
      <c r="ED76" s="48"/>
      <c r="EE76" s="48"/>
      <c r="EF76" s="48"/>
      <c r="EG76" s="48"/>
      <c r="EH76" s="48"/>
      <c r="EI76" s="48"/>
      <c r="EJ76" s="48"/>
      <c r="EK76" s="48"/>
      <c r="EL76" s="48"/>
      <c r="EM76" s="48"/>
      <c r="EN76" s="48"/>
      <c r="EO76" s="48"/>
      <c r="EP76" s="48"/>
      <c r="EQ76" s="48"/>
      <c r="ER76" s="48"/>
      <c r="ES76" s="48"/>
      <c r="ET76" s="48"/>
      <c r="EU76" s="48"/>
      <c r="EV76" s="48"/>
      <c r="EW76" s="48"/>
      <c r="EX76" s="48"/>
      <c r="EY76" s="48"/>
      <c r="EZ76" s="48"/>
      <c r="FA76" s="48"/>
      <c r="FB76" s="48"/>
      <c r="FC76" s="48"/>
      <c r="FD76" s="48"/>
      <c r="FE76" s="48"/>
      <c r="FF76" s="48"/>
      <c r="FG76" s="48"/>
      <c r="FH76" s="48"/>
      <c r="FI76" s="48"/>
      <c r="FJ76" s="48"/>
      <c r="FK76" s="48"/>
      <c r="FL76" s="48"/>
      <c r="FM76" s="48"/>
      <c r="FN76" s="48"/>
      <c r="FO76" s="48"/>
      <c r="FP76" s="48"/>
      <c r="FQ76" s="48"/>
      <c r="FR76" s="48"/>
      <c r="FS76" s="48"/>
      <c r="FT76" s="48"/>
      <c r="FU76" s="48"/>
      <c r="FV76" s="48"/>
      <c r="FW76" s="48"/>
      <c r="FX76" s="48"/>
      <c r="FY76" s="48"/>
      <c r="FZ76" s="48"/>
      <c r="GA76" s="48"/>
      <c r="GB76" s="48"/>
      <c r="GC76" s="48"/>
      <c r="GD76" s="48"/>
      <c r="GE76" s="48"/>
      <c r="GF76" s="48"/>
      <c r="GG76" s="48"/>
      <c r="GH76" s="48"/>
      <c r="GI76" s="48"/>
      <c r="GJ76" s="48"/>
      <c r="GK76" s="48"/>
      <c r="GL76" s="48"/>
      <c r="GM76" s="48"/>
      <c r="GN76" s="48"/>
      <c r="GO76" s="48"/>
      <c r="GP76" s="48"/>
      <c r="GQ76" s="48"/>
      <c r="GR76" s="48"/>
      <c r="GS76" s="48"/>
      <c r="GT76" s="48"/>
      <c r="GU76" s="48"/>
      <c r="GV76" s="48"/>
      <c r="GW76" s="48"/>
      <c r="GX76" s="48"/>
      <c r="GY76" s="48"/>
      <c r="GZ76" s="48"/>
      <c r="HA76" s="48"/>
      <c r="HB76" s="48"/>
      <c r="HC76" s="48"/>
      <c r="HD76" s="48"/>
      <c r="HE76" s="48"/>
      <c r="HF76" s="48"/>
      <c r="HG76" s="48"/>
      <c r="HH76" s="48"/>
      <c r="HI76" s="48"/>
      <c r="HJ76" s="48"/>
      <c r="HK76" s="48"/>
      <c r="HL76" s="48"/>
      <c r="HM76" s="48"/>
      <c r="HN76" s="48"/>
      <c r="HO76" s="48"/>
      <c r="HP76" s="48"/>
      <c r="HQ76" s="48"/>
      <c r="HR76" s="48"/>
      <c r="HS76" s="48"/>
      <c r="HT76" s="48"/>
      <c r="HU76" s="48"/>
      <c r="HV76" s="48"/>
      <c r="HW76" s="48"/>
      <c r="HX76" s="48"/>
      <c r="HY76" s="48"/>
      <c r="HZ76" s="48"/>
      <c r="IA76" s="48"/>
      <c r="IB76" s="48"/>
      <c r="IC76" s="48"/>
      <c r="ID76" s="48"/>
      <c r="IE76" s="48"/>
      <c r="IF76" s="48"/>
      <c r="IG76" s="48"/>
      <c r="IH76" s="48"/>
      <c r="II76" s="48"/>
      <c r="IJ76" s="48"/>
      <c r="IK76" s="48"/>
      <c r="IL76" s="48"/>
      <c r="IM76" s="48"/>
      <c r="IN76" s="48"/>
      <c r="IO76" s="48"/>
      <c r="IP76" s="48"/>
      <c r="IQ76" s="48"/>
      <c r="IR76" s="48"/>
      <c r="IS76" s="48"/>
      <c r="IT76" s="48"/>
      <c r="IU76" s="48"/>
      <c r="IV76" s="48"/>
      <c r="IW76" s="48"/>
      <c r="IX76" s="48"/>
      <c r="IY76" s="48"/>
      <c r="IZ76" s="48"/>
      <c r="JA76" s="48"/>
      <c r="JB76" s="48"/>
      <c r="JC76" s="48"/>
      <c r="JD76" s="48"/>
      <c r="JE76" s="48"/>
      <c r="JF76" s="48"/>
      <c r="JG76" s="48"/>
      <c r="JH76" s="48"/>
      <c r="JI76" s="48"/>
      <c r="JJ76" s="48"/>
      <c r="JK76" s="48"/>
      <c r="JL76" s="48"/>
      <c r="JM76" s="48"/>
      <c r="JN76" s="48"/>
      <c r="JO76" s="48"/>
      <c r="JP76" s="48"/>
      <c r="JQ76" s="48"/>
      <c r="JR76" s="48"/>
      <c r="JS76" s="48"/>
      <c r="JT76" s="48"/>
      <c r="JU76" s="48"/>
      <c r="JV76" s="48"/>
      <c r="JW76" s="48"/>
      <c r="JX76" s="48"/>
      <c r="JY76" s="48"/>
      <c r="JZ76" s="48"/>
      <c r="KA76" s="48"/>
      <c r="KB76" s="48"/>
      <c r="KC76" s="48"/>
      <c r="KD76" s="48"/>
      <c r="KE76" s="48"/>
      <c r="KF76" s="48"/>
      <c r="KG76" s="48"/>
      <c r="KH76" s="48"/>
      <c r="KI76" s="48"/>
      <c r="KJ76" s="48"/>
      <c r="KK76" s="48"/>
      <c r="KL76" s="48"/>
      <c r="KM76" s="48"/>
      <c r="KN76" s="48"/>
      <c r="KO76" s="48"/>
      <c r="KP76" s="48"/>
      <c r="KQ76" s="48"/>
      <c r="KR76" s="48"/>
      <c r="KS76" s="48"/>
      <c r="KT76" s="48"/>
      <c r="KU76" s="48"/>
      <c r="KV76" s="48"/>
      <c r="KW76" s="48"/>
      <c r="KX76" s="48"/>
      <c r="KY76" s="48"/>
      <c r="KZ76" s="48"/>
      <c r="LA76" s="48"/>
      <c r="LB76" s="48"/>
      <c r="LC76" s="48"/>
      <c r="LD76" s="48"/>
      <c r="LE76" s="48"/>
      <c r="LF76" s="48"/>
      <c r="LG76" s="48"/>
      <c r="LH76" s="48"/>
      <c r="LI76" s="48"/>
      <c r="LJ76" s="48"/>
      <c r="LK76" s="48"/>
      <c r="LL76" s="48"/>
      <c r="LM76" s="48"/>
      <c r="LN76" s="48"/>
      <c r="LO76" s="48"/>
      <c r="LP76" s="48"/>
      <c r="LQ76" s="48"/>
      <c r="LR76" s="48"/>
      <c r="LS76" s="48"/>
      <c r="LT76" s="48"/>
      <c r="LU76" s="48"/>
      <c r="LV76" s="48"/>
      <c r="LW76" s="48"/>
      <c r="LX76" s="48"/>
      <c r="LY76" s="48"/>
      <c r="LZ76" s="48"/>
      <c r="MA76" s="48"/>
      <c r="MB76" s="48"/>
      <c r="MC76" s="48"/>
      <c r="MD76" s="48"/>
      <c r="ME76" s="48"/>
      <c r="MF76" s="48"/>
      <c r="MG76" s="48"/>
      <c r="MH76" s="48"/>
      <c r="MI76" s="48"/>
      <c r="MJ76" s="48"/>
      <c r="MK76" s="48"/>
      <c r="ML76" s="48"/>
      <c r="MM76" s="48"/>
      <c r="MN76" s="48"/>
      <c r="MO76" s="48"/>
      <c r="MP76" s="48"/>
      <c r="MQ76" s="48"/>
      <c r="MR76" s="48"/>
      <c r="MS76" s="48"/>
      <c r="MT76" s="48"/>
      <c r="MU76" s="48"/>
      <c r="MV76" s="48"/>
      <c r="MW76" s="48"/>
      <c r="MX76" s="48"/>
      <c r="MY76" s="48"/>
      <c r="MZ76" s="48"/>
      <c r="NA76" s="48"/>
      <c r="NB76" s="48"/>
      <c r="NC76" s="48"/>
      <c r="ND76" s="48"/>
      <c r="NE76" s="48"/>
      <c r="NF76" s="48"/>
      <c r="NG76" s="48"/>
      <c r="NH76" s="48"/>
      <c r="NI76" s="48"/>
      <c r="NJ76" s="48"/>
      <c r="NK76" s="48"/>
      <c r="NL76" s="48"/>
      <c r="NM76" s="48"/>
      <c r="NN76" s="48"/>
      <c r="NO76" s="48"/>
      <c r="NP76" s="48"/>
      <c r="NQ76" s="48"/>
      <c r="NR76" s="48"/>
      <c r="NS76" s="48"/>
      <c r="NT76" s="48"/>
      <c r="NU76" s="48"/>
      <c r="NV76" s="48"/>
      <c r="NW76" s="48"/>
      <c r="NX76" s="48"/>
      <c r="NY76" s="48"/>
      <c r="NZ76" s="48"/>
      <c r="OA76" s="48"/>
      <c r="OB76" s="48"/>
      <c r="OC76" s="48"/>
      <c r="OD76" s="48"/>
      <c r="OE76" s="48"/>
      <c r="OF76" s="48"/>
      <c r="OG76" s="48"/>
      <c r="OH76" s="48"/>
      <c r="OI76" s="48"/>
      <c r="OJ76" s="48"/>
      <c r="OK76" s="48"/>
      <c r="OL76" s="48"/>
      <c r="OM76" s="48"/>
      <c r="ON76" s="48"/>
      <c r="OO76" s="48"/>
      <c r="OP76" s="48"/>
      <c r="OQ76" s="48"/>
      <c r="OR76" s="48"/>
      <c r="OS76" s="48"/>
      <c r="OT76" s="48"/>
      <c r="OU76" s="48"/>
      <c r="OV76" s="48"/>
      <c r="OW76" s="48"/>
      <c r="OX76" s="48"/>
      <c r="OY76" s="48"/>
      <c r="OZ76" s="48"/>
      <c r="PA76" s="48"/>
      <c r="PB76" s="48"/>
      <c r="PC76" s="48"/>
      <c r="PD76" s="48"/>
      <c r="PE76" s="48"/>
      <c r="PF76" s="48"/>
      <c r="PG76" s="48"/>
      <c r="PH76" s="48"/>
      <c r="PI76" s="48"/>
      <c r="PJ76" s="48"/>
      <c r="PK76" s="48"/>
      <c r="PL76" s="48"/>
      <c r="PM76" s="48"/>
      <c r="PN76" s="48"/>
      <c r="PO76" s="48"/>
      <c r="PP76" s="48"/>
      <c r="PQ76" s="48"/>
      <c r="PR76" s="48"/>
      <c r="PS76" s="48"/>
      <c r="PT76" s="48"/>
      <c r="PU76" s="48"/>
      <c r="PV76" s="48"/>
      <c r="PW76" s="48"/>
      <c r="PX76" s="48"/>
      <c r="PY76" s="48"/>
      <c r="PZ76" s="48"/>
      <c r="QA76" s="48"/>
      <c r="QB76" s="48"/>
      <c r="QC76" s="48"/>
      <c r="QD76" s="48"/>
      <c r="QE76" s="48"/>
      <c r="QF76" s="48"/>
      <c r="QG76" s="48"/>
      <c r="QH76" s="48"/>
      <c r="QI76" s="48"/>
      <c r="QJ76" s="48"/>
      <c r="QK76" s="48"/>
      <c r="QL76" s="48"/>
      <c r="QM76" s="48"/>
      <c r="QN76" s="48"/>
      <c r="QO76" s="48"/>
      <c r="QP76" s="48"/>
      <c r="QQ76" s="48"/>
      <c r="QR76" s="48"/>
      <c r="QS76" s="48"/>
      <c r="QT76" s="48"/>
      <c r="QU76" s="48"/>
      <c r="QV76" s="48"/>
      <c r="QW76" s="48"/>
      <c r="QX76" s="48"/>
      <c r="QY76" s="48"/>
      <c r="QZ76" s="48"/>
      <c r="RA76" s="48"/>
      <c r="RB76" s="48"/>
      <c r="RC76" s="48"/>
      <c r="RD76" s="48"/>
      <c r="RE76" s="48"/>
      <c r="RF76" s="48"/>
      <c r="RG76" s="48"/>
      <c r="RH76" s="48"/>
      <c r="RI76" s="48"/>
      <c r="RJ76" s="48"/>
      <c r="RK76" s="48"/>
      <c r="RL76" s="48"/>
      <c r="RM76" s="48"/>
      <c r="RN76" s="48"/>
      <c r="RO76" s="48"/>
      <c r="RP76" s="48"/>
      <c r="RQ76" s="48"/>
      <c r="RR76" s="48"/>
      <c r="RS76" s="48"/>
      <c r="RT76" s="48"/>
      <c r="RU76" s="48"/>
      <c r="RV76" s="48"/>
      <c r="RW76" s="48"/>
      <c r="RX76" s="48"/>
      <c r="RY76" s="48"/>
      <c r="RZ76" s="48"/>
      <c r="SA76" s="48"/>
      <c r="SB76" s="48"/>
      <c r="SC76" s="48"/>
      <c r="SD76" s="48"/>
      <c r="SE76" s="48"/>
      <c r="SF76" s="48"/>
      <c r="SG76" s="48"/>
      <c r="SH76" s="48"/>
      <c r="SI76" s="48"/>
      <c r="SJ76" s="48"/>
      <c r="SK76" s="48"/>
      <c r="SL76" s="48"/>
      <c r="SM76" s="48"/>
      <c r="SN76" s="48"/>
      <c r="SO76" s="48"/>
      <c r="SP76" s="48"/>
      <c r="SQ76" s="48"/>
      <c r="SR76" s="48"/>
      <c r="SS76" s="48"/>
      <c r="ST76" s="48"/>
      <c r="SU76" s="48"/>
      <c r="SV76" s="48"/>
      <c r="SW76" s="48"/>
      <c r="SX76" s="48"/>
      <c r="SY76" s="48"/>
      <c r="SZ76" s="48"/>
      <c r="TA76" s="48"/>
      <c r="TB76" s="48"/>
      <c r="TC76" s="48"/>
      <c r="TD76" s="48"/>
      <c r="TE76" s="48"/>
      <c r="TF76" s="48"/>
      <c r="TG76" s="48"/>
      <c r="TH76" s="48"/>
      <c r="TI76" s="48"/>
      <c r="TJ76" s="48"/>
      <c r="TK76" s="48"/>
      <c r="TL76" s="48"/>
      <c r="TM76" s="48"/>
      <c r="TN76" s="48"/>
      <c r="TO76" s="48"/>
      <c r="TP76" s="48"/>
      <c r="TQ76" s="48"/>
      <c r="TR76" s="48"/>
      <c r="TS76" s="48"/>
      <c r="TT76" s="48"/>
      <c r="TU76" s="48"/>
      <c r="TV76" s="48"/>
      <c r="TW76" s="48"/>
      <c r="TX76" s="48"/>
      <c r="TY76" s="48"/>
      <c r="TZ76" s="48"/>
      <c r="UA76" s="48"/>
      <c r="UB76" s="48"/>
      <c r="UC76" s="48"/>
      <c r="UD76" s="48"/>
      <c r="UE76" s="48"/>
      <c r="UF76" s="48"/>
      <c r="UG76" s="48"/>
      <c r="UH76" s="48"/>
      <c r="UI76" s="48"/>
      <c r="UJ76" s="48"/>
      <c r="UK76" s="48"/>
      <c r="UL76" s="48"/>
      <c r="UM76" s="48"/>
      <c r="UN76" s="48"/>
      <c r="UO76" s="48"/>
      <c r="UP76" s="48"/>
      <c r="UQ76" s="48"/>
      <c r="UR76" s="48"/>
      <c r="US76" s="48"/>
      <c r="UT76" s="48"/>
      <c r="UU76" s="48"/>
      <c r="UV76" s="48"/>
      <c r="UW76" s="48"/>
      <c r="UX76" s="48"/>
      <c r="UY76" s="48"/>
      <c r="UZ76" s="48"/>
      <c r="VA76" s="48"/>
      <c r="VB76" s="48"/>
      <c r="VC76" s="48"/>
      <c r="VD76" s="48"/>
      <c r="VE76" s="48"/>
      <c r="VF76" s="48"/>
      <c r="VG76" s="48"/>
      <c r="VH76" s="48"/>
      <c r="VI76" s="48"/>
      <c r="VJ76" s="48"/>
      <c r="VK76" s="48"/>
      <c r="VL76" s="48"/>
      <c r="VM76" s="48"/>
      <c r="VN76" s="48"/>
      <c r="VO76" s="48"/>
      <c r="VP76" s="48"/>
      <c r="VQ76" s="48"/>
      <c r="VR76" s="48"/>
      <c r="VS76" s="48"/>
      <c r="VT76" s="48"/>
      <c r="VU76" s="48"/>
      <c r="VV76" s="48"/>
      <c r="VW76" s="48"/>
      <c r="VX76" s="48"/>
      <c r="VY76" s="48"/>
      <c r="VZ76" s="48"/>
      <c r="WA76" s="48"/>
      <c r="WB76" s="48"/>
      <c r="WC76" s="48"/>
      <c r="WD76" s="48"/>
      <c r="WE76" s="48"/>
      <c r="WF76" s="48"/>
      <c r="WG76" s="48"/>
      <c r="WH76" s="48"/>
      <c r="WI76" s="48"/>
      <c r="WJ76" s="48"/>
      <c r="WK76" s="48"/>
      <c r="WL76" s="48"/>
      <c r="WM76" s="48"/>
      <c r="WN76" s="48"/>
      <c r="WO76" s="48"/>
      <c r="WP76" s="48"/>
      <c r="WQ76" s="48"/>
      <c r="WR76" s="48"/>
      <c r="WS76" s="48"/>
      <c r="WT76" s="48"/>
      <c r="WU76" s="48"/>
      <c r="WV76" s="48"/>
      <c r="WW76" s="48"/>
      <c r="WX76" s="48"/>
      <c r="WY76" s="48"/>
      <c r="WZ76" s="48"/>
      <c r="XA76" s="48"/>
      <c r="XB76" s="48"/>
      <c r="XC76" s="48"/>
      <c r="XD76" s="48"/>
      <c r="XE76" s="48"/>
      <c r="XF76" s="48"/>
      <c r="XG76" s="48"/>
      <c r="XH76" s="48"/>
      <c r="XI76" s="48"/>
      <c r="XJ76" s="48"/>
      <c r="XK76" s="48"/>
      <c r="XL76" s="48"/>
      <c r="XM76" s="48"/>
      <c r="XN76" s="48"/>
      <c r="XO76" s="48"/>
      <c r="XP76" s="48"/>
      <c r="XQ76" s="48"/>
      <c r="XR76" s="48"/>
      <c r="XS76" s="48"/>
      <c r="XT76" s="48"/>
      <c r="XU76" s="48"/>
      <c r="XV76" s="48"/>
      <c r="XW76" s="48"/>
      <c r="XX76" s="48"/>
      <c r="XY76" s="48"/>
      <c r="XZ76" s="48"/>
      <c r="YA76" s="48"/>
      <c r="YB76" s="48"/>
      <c r="YC76" s="48"/>
      <c r="YD76" s="48"/>
      <c r="YE76" s="48"/>
      <c r="YF76" s="48"/>
      <c r="YG76" s="48"/>
      <c r="YH76" s="48"/>
      <c r="YI76" s="48"/>
      <c r="YJ76" s="48"/>
      <c r="YK76" s="48"/>
      <c r="YL76" s="48"/>
      <c r="YM76" s="48"/>
      <c r="YN76" s="48"/>
      <c r="YO76" s="48"/>
      <c r="YP76" s="48"/>
      <c r="YQ76" s="48"/>
      <c r="YR76" s="48"/>
      <c r="YS76" s="48"/>
      <c r="YT76" s="48"/>
      <c r="YU76" s="48"/>
      <c r="YV76" s="48"/>
      <c r="YW76" s="48"/>
      <c r="YX76" s="48"/>
      <c r="YY76" s="48"/>
      <c r="YZ76" s="48"/>
      <c r="ZA76" s="48"/>
      <c r="ZB76" s="48"/>
      <c r="ZC76" s="48"/>
      <c r="ZD76" s="48"/>
      <c r="ZE76" s="48"/>
      <c r="ZF76" s="48"/>
      <c r="ZG76" s="48"/>
      <c r="ZH76" s="48"/>
      <c r="ZI76" s="48"/>
      <c r="ZJ76" s="48"/>
      <c r="ZK76" s="48"/>
      <c r="ZL76" s="48"/>
      <c r="ZM76" s="48"/>
      <c r="ZN76" s="48"/>
      <c r="ZO76" s="48"/>
      <c r="ZP76" s="48"/>
      <c r="ZQ76" s="48"/>
      <c r="ZR76" s="48"/>
      <c r="ZS76" s="48"/>
      <c r="ZT76" s="48"/>
      <c r="ZU76" s="48"/>
      <c r="ZV76" s="48"/>
      <c r="ZW76" s="48"/>
      <c r="ZX76" s="48"/>
      <c r="ZY76" s="48"/>
      <c r="ZZ76" s="48"/>
      <c r="AAA76" s="48"/>
      <c r="AAB76" s="48"/>
      <c r="AAC76" s="48"/>
      <c r="AAD76" s="48"/>
      <c r="AAE76" s="48"/>
      <c r="AAF76" s="48"/>
      <c r="AAG76" s="48"/>
      <c r="AAH76" s="48"/>
      <c r="AAI76" s="48"/>
      <c r="AAJ76" s="48"/>
      <c r="AAK76" s="48"/>
      <c r="AAL76" s="48"/>
      <c r="AAM76" s="48"/>
      <c r="AAN76" s="48"/>
      <c r="AAO76" s="48"/>
      <c r="AAP76" s="48"/>
      <c r="AAQ76" s="48"/>
      <c r="AAR76" s="48"/>
      <c r="AAS76" s="48"/>
      <c r="AAT76" s="48"/>
      <c r="AAU76" s="48"/>
      <c r="AAV76" s="48"/>
      <c r="AAW76" s="48"/>
      <c r="AAX76" s="48"/>
      <c r="AAY76" s="48"/>
      <c r="AAZ76" s="48"/>
      <c r="ABA76" s="48"/>
      <c r="ABB76" s="48"/>
      <c r="ABC76" s="48"/>
      <c r="ABD76" s="48"/>
      <c r="ABE76" s="48"/>
      <c r="ABF76" s="48"/>
      <c r="ABG76" s="48"/>
      <c r="ABH76" s="48"/>
      <c r="ABI76" s="48"/>
      <c r="ABJ76" s="48"/>
      <c r="ABK76" s="48"/>
      <c r="ABL76" s="48"/>
      <c r="ABM76" s="48"/>
      <c r="ABN76" s="48"/>
      <c r="ABO76" s="48"/>
      <c r="ABP76" s="48"/>
      <c r="ABQ76" s="48"/>
      <c r="ABR76" s="48"/>
      <c r="ABS76" s="48"/>
      <c r="ABT76" s="48"/>
      <c r="ABU76" s="48"/>
      <c r="ABV76" s="48"/>
      <c r="ABW76" s="48"/>
      <c r="ABX76" s="48"/>
      <c r="ABY76" s="48"/>
      <c r="ABZ76" s="48"/>
      <c r="ACA76" s="48"/>
      <c r="ACB76" s="48"/>
    </row>
    <row r="77" spans="1:756" ht="15.6" customHeight="1">
      <c r="A77" s="675" t="s">
        <v>10659</v>
      </c>
      <c r="B77" s="749" t="s">
        <v>992</v>
      </c>
      <c r="C77" s="520" t="s">
        <v>6117</v>
      </c>
      <c r="D77" s="520" t="s">
        <v>8244</v>
      </c>
      <c r="E77" s="1188">
        <v>1</v>
      </c>
      <c r="F77" s="1498"/>
      <c r="G77" s="542">
        <v>17.100000000000001</v>
      </c>
      <c r="H77" s="342">
        <f>IF(G77="","",G77-G77*COMPASS!$U$41)</f>
        <v>17.100000000000001</v>
      </c>
      <c r="I77" s="48"/>
      <c r="J77" s="48"/>
      <c r="K77" s="48"/>
      <c r="L77" s="48"/>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8"/>
      <c r="AR77" s="48"/>
      <c r="AS77" s="48"/>
      <c r="AT77" s="48"/>
      <c r="AU77" s="48"/>
      <c r="AV77" s="48"/>
      <c r="AW77" s="48"/>
      <c r="AX77" s="48"/>
      <c r="AY77" s="48"/>
      <c r="AZ77" s="48"/>
      <c r="BA77" s="48"/>
      <c r="BB77" s="48"/>
      <c r="BC77" s="48"/>
      <c r="BD77" s="48"/>
      <c r="BE77" s="48"/>
      <c r="BF77" s="48"/>
      <c r="BG77" s="48"/>
      <c r="BH77" s="48"/>
      <c r="BI77" s="48"/>
      <c r="BJ77" s="48"/>
      <c r="BK77" s="48"/>
      <c r="BL77" s="48"/>
      <c r="BM77" s="48"/>
      <c r="BN77" s="48"/>
      <c r="BO77" s="48"/>
      <c r="BP77" s="48"/>
      <c r="BQ77" s="48"/>
      <c r="BR77" s="48"/>
      <c r="BS77" s="48"/>
      <c r="BT77" s="48"/>
      <c r="BU77" s="48"/>
      <c r="BV77" s="48"/>
      <c r="BW77" s="48"/>
      <c r="BX77" s="48"/>
      <c r="BY77" s="48"/>
      <c r="BZ77" s="48"/>
      <c r="CA77" s="48"/>
      <c r="CB77" s="48"/>
      <c r="CC77" s="48"/>
      <c r="CD77" s="48"/>
      <c r="CE77" s="48"/>
      <c r="CF77" s="48"/>
      <c r="CG77" s="48"/>
      <c r="CH77" s="48"/>
      <c r="CI77" s="48"/>
      <c r="CJ77" s="48"/>
      <c r="CK77" s="48"/>
      <c r="CL77" s="48"/>
      <c r="CM77" s="48"/>
      <c r="CN77" s="48"/>
      <c r="CO77" s="48"/>
      <c r="CP77" s="48"/>
      <c r="CQ77" s="48"/>
      <c r="CR77" s="48"/>
      <c r="CS77" s="48"/>
      <c r="CT77" s="48"/>
      <c r="CU77" s="48"/>
      <c r="CV77" s="48"/>
      <c r="CW77" s="48"/>
      <c r="CX77" s="48"/>
      <c r="CY77" s="48"/>
      <c r="CZ77" s="48"/>
      <c r="DA77" s="48"/>
      <c r="DB77" s="48"/>
      <c r="DC77" s="48"/>
      <c r="DD77" s="48"/>
      <c r="DE77" s="48"/>
      <c r="DF77" s="48"/>
      <c r="DG77" s="48"/>
      <c r="DH77" s="48"/>
      <c r="DI77" s="48"/>
      <c r="DJ77" s="48"/>
      <c r="DK77" s="48"/>
      <c r="DL77" s="48"/>
      <c r="DM77" s="48"/>
      <c r="DN77" s="48"/>
      <c r="DO77" s="48"/>
      <c r="DP77" s="48"/>
      <c r="DQ77" s="48"/>
      <c r="DR77" s="48"/>
      <c r="DS77" s="48"/>
      <c r="DT77" s="48"/>
      <c r="DU77" s="48"/>
      <c r="DV77" s="48"/>
      <c r="DW77" s="48"/>
      <c r="DX77" s="48"/>
      <c r="DY77" s="48"/>
      <c r="DZ77" s="48"/>
      <c r="EA77" s="48"/>
      <c r="EB77" s="48"/>
      <c r="EC77" s="48"/>
      <c r="ED77" s="48"/>
      <c r="EE77" s="48"/>
      <c r="EF77" s="48"/>
      <c r="EG77" s="48"/>
      <c r="EH77" s="48"/>
      <c r="EI77" s="48"/>
      <c r="EJ77" s="48"/>
      <c r="EK77" s="48"/>
      <c r="EL77" s="48"/>
      <c r="EM77" s="48"/>
      <c r="EN77" s="48"/>
      <c r="EO77" s="48"/>
      <c r="EP77" s="48"/>
      <c r="EQ77" s="48"/>
      <c r="ER77" s="48"/>
      <c r="ES77" s="48"/>
      <c r="ET77" s="48"/>
      <c r="EU77" s="48"/>
      <c r="EV77" s="48"/>
      <c r="EW77" s="48"/>
      <c r="EX77" s="48"/>
      <c r="EY77" s="48"/>
      <c r="EZ77" s="48"/>
      <c r="FA77" s="48"/>
      <c r="FB77" s="48"/>
      <c r="FC77" s="48"/>
      <c r="FD77" s="48"/>
      <c r="FE77" s="48"/>
      <c r="FF77" s="48"/>
      <c r="FG77" s="48"/>
      <c r="FH77" s="48"/>
      <c r="FI77" s="48"/>
      <c r="FJ77" s="48"/>
      <c r="FK77" s="48"/>
      <c r="FL77" s="48"/>
      <c r="FM77" s="48"/>
      <c r="FN77" s="48"/>
      <c r="FO77" s="48"/>
      <c r="FP77" s="48"/>
      <c r="FQ77" s="48"/>
      <c r="FR77" s="48"/>
      <c r="FS77" s="48"/>
      <c r="FT77" s="48"/>
      <c r="FU77" s="48"/>
      <c r="FV77" s="48"/>
      <c r="FW77" s="48"/>
      <c r="FX77" s="48"/>
      <c r="FY77" s="48"/>
      <c r="FZ77" s="48"/>
      <c r="GA77" s="48"/>
      <c r="GB77" s="48"/>
      <c r="GC77" s="48"/>
      <c r="GD77" s="48"/>
      <c r="GE77" s="48"/>
      <c r="GF77" s="48"/>
      <c r="GG77" s="48"/>
      <c r="GH77" s="48"/>
      <c r="GI77" s="48"/>
      <c r="GJ77" s="48"/>
      <c r="GK77" s="48"/>
      <c r="GL77" s="48"/>
      <c r="GM77" s="48"/>
      <c r="GN77" s="48"/>
      <c r="GO77" s="48"/>
      <c r="GP77" s="48"/>
      <c r="GQ77" s="48"/>
      <c r="GR77" s="48"/>
      <c r="GS77" s="48"/>
      <c r="GT77" s="48"/>
      <c r="GU77" s="48"/>
      <c r="GV77" s="48"/>
      <c r="GW77" s="48"/>
      <c r="GX77" s="48"/>
      <c r="GY77" s="48"/>
      <c r="GZ77" s="48"/>
      <c r="HA77" s="48"/>
      <c r="HB77" s="48"/>
      <c r="HC77" s="48"/>
      <c r="HD77" s="48"/>
      <c r="HE77" s="48"/>
      <c r="HF77" s="48"/>
      <c r="HG77" s="48"/>
      <c r="HH77" s="48"/>
      <c r="HI77" s="48"/>
      <c r="HJ77" s="48"/>
      <c r="HK77" s="48"/>
      <c r="HL77" s="48"/>
      <c r="HM77" s="48"/>
      <c r="HN77" s="48"/>
      <c r="HO77" s="48"/>
      <c r="HP77" s="48"/>
      <c r="HQ77" s="48"/>
      <c r="HR77" s="48"/>
      <c r="HS77" s="48"/>
      <c r="HT77" s="48"/>
      <c r="HU77" s="48"/>
      <c r="HV77" s="48"/>
      <c r="HW77" s="48"/>
      <c r="HX77" s="48"/>
      <c r="HY77" s="48"/>
      <c r="HZ77" s="48"/>
      <c r="IA77" s="48"/>
      <c r="IB77" s="48"/>
      <c r="IC77" s="48"/>
      <c r="ID77" s="48"/>
      <c r="IE77" s="48"/>
      <c r="IF77" s="48"/>
      <c r="IG77" s="48"/>
      <c r="IH77" s="48"/>
      <c r="II77" s="48"/>
      <c r="IJ77" s="48"/>
      <c r="IK77" s="48"/>
      <c r="IL77" s="48"/>
      <c r="IM77" s="48"/>
      <c r="IN77" s="48"/>
      <c r="IO77" s="48"/>
      <c r="IP77" s="48"/>
      <c r="IQ77" s="48"/>
      <c r="IR77" s="48"/>
      <c r="IS77" s="48"/>
      <c r="IT77" s="48"/>
      <c r="IU77" s="48"/>
      <c r="IV77" s="48"/>
      <c r="IW77" s="48"/>
      <c r="IX77" s="48"/>
      <c r="IY77" s="48"/>
      <c r="IZ77" s="48"/>
      <c r="JA77" s="48"/>
      <c r="JB77" s="48"/>
      <c r="JC77" s="48"/>
      <c r="JD77" s="48"/>
      <c r="JE77" s="48"/>
      <c r="JF77" s="48"/>
      <c r="JG77" s="48"/>
      <c r="JH77" s="48"/>
      <c r="JI77" s="48"/>
      <c r="JJ77" s="48"/>
      <c r="JK77" s="48"/>
      <c r="JL77" s="48"/>
      <c r="JM77" s="48"/>
      <c r="JN77" s="48"/>
      <c r="JO77" s="48"/>
      <c r="JP77" s="48"/>
      <c r="JQ77" s="48"/>
      <c r="JR77" s="48"/>
      <c r="JS77" s="48"/>
      <c r="JT77" s="48"/>
      <c r="JU77" s="48"/>
      <c r="JV77" s="48"/>
      <c r="JW77" s="48"/>
      <c r="JX77" s="48"/>
      <c r="JY77" s="48"/>
      <c r="JZ77" s="48"/>
      <c r="KA77" s="48"/>
      <c r="KB77" s="48"/>
      <c r="KC77" s="48"/>
      <c r="KD77" s="48"/>
      <c r="KE77" s="48"/>
      <c r="KF77" s="48"/>
      <c r="KG77" s="48"/>
      <c r="KH77" s="48"/>
      <c r="KI77" s="48"/>
      <c r="KJ77" s="48"/>
      <c r="KK77" s="48"/>
      <c r="KL77" s="48"/>
      <c r="KM77" s="48"/>
      <c r="KN77" s="48"/>
      <c r="KO77" s="48"/>
      <c r="KP77" s="48"/>
      <c r="KQ77" s="48"/>
      <c r="KR77" s="48"/>
      <c r="KS77" s="48"/>
      <c r="KT77" s="48"/>
      <c r="KU77" s="48"/>
      <c r="KV77" s="48"/>
      <c r="KW77" s="48"/>
      <c r="KX77" s="48"/>
      <c r="KY77" s="48"/>
      <c r="KZ77" s="48"/>
      <c r="LA77" s="48"/>
      <c r="LB77" s="48"/>
      <c r="LC77" s="48"/>
      <c r="LD77" s="48"/>
      <c r="LE77" s="48"/>
      <c r="LF77" s="48"/>
      <c r="LG77" s="48"/>
      <c r="LH77" s="48"/>
      <c r="LI77" s="48"/>
      <c r="LJ77" s="48"/>
      <c r="LK77" s="48"/>
      <c r="LL77" s="48"/>
      <c r="LM77" s="48"/>
      <c r="LN77" s="48"/>
      <c r="LO77" s="48"/>
      <c r="LP77" s="48"/>
      <c r="LQ77" s="48"/>
      <c r="LR77" s="48"/>
      <c r="LS77" s="48"/>
      <c r="LT77" s="48"/>
      <c r="LU77" s="48"/>
      <c r="LV77" s="48"/>
      <c r="LW77" s="48"/>
      <c r="LX77" s="48"/>
      <c r="LY77" s="48"/>
      <c r="LZ77" s="48"/>
      <c r="MA77" s="48"/>
      <c r="MB77" s="48"/>
      <c r="MC77" s="48"/>
      <c r="MD77" s="48"/>
      <c r="ME77" s="48"/>
      <c r="MF77" s="48"/>
      <c r="MG77" s="48"/>
      <c r="MH77" s="48"/>
      <c r="MI77" s="48"/>
      <c r="MJ77" s="48"/>
      <c r="MK77" s="48"/>
      <c r="ML77" s="48"/>
      <c r="MM77" s="48"/>
      <c r="MN77" s="48"/>
      <c r="MO77" s="48"/>
      <c r="MP77" s="48"/>
      <c r="MQ77" s="48"/>
      <c r="MR77" s="48"/>
      <c r="MS77" s="48"/>
      <c r="MT77" s="48"/>
      <c r="MU77" s="48"/>
      <c r="MV77" s="48"/>
      <c r="MW77" s="48"/>
      <c r="MX77" s="48"/>
      <c r="MY77" s="48"/>
      <c r="MZ77" s="48"/>
      <c r="NA77" s="48"/>
      <c r="NB77" s="48"/>
      <c r="NC77" s="48"/>
      <c r="ND77" s="48"/>
      <c r="NE77" s="48"/>
      <c r="NF77" s="48"/>
      <c r="NG77" s="48"/>
      <c r="NH77" s="48"/>
      <c r="NI77" s="48"/>
      <c r="NJ77" s="48"/>
      <c r="NK77" s="48"/>
      <c r="NL77" s="48"/>
      <c r="NM77" s="48"/>
      <c r="NN77" s="48"/>
      <c r="NO77" s="48"/>
      <c r="NP77" s="48"/>
      <c r="NQ77" s="48"/>
      <c r="NR77" s="48"/>
      <c r="NS77" s="48"/>
      <c r="NT77" s="48"/>
      <c r="NU77" s="48"/>
      <c r="NV77" s="48"/>
      <c r="NW77" s="48"/>
      <c r="NX77" s="48"/>
      <c r="NY77" s="48"/>
      <c r="NZ77" s="48"/>
      <c r="OA77" s="48"/>
      <c r="OB77" s="48"/>
      <c r="OC77" s="48"/>
      <c r="OD77" s="48"/>
      <c r="OE77" s="48"/>
      <c r="OF77" s="48"/>
      <c r="OG77" s="48"/>
      <c r="OH77" s="48"/>
      <c r="OI77" s="48"/>
      <c r="OJ77" s="48"/>
      <c r="OK77" s="48"/>
      <c r="OL77" s="48"/>
      <c r="OM77" s="48"/>
      <c r="ON77" s="48"/>
      <c r="OO77" s="48"/>
      <c r="OP77" s="48"/>
      <c r="OQ77" s="48"/>
      <c r="OR77" s="48"/>
      <c r="OS77" s="48"/>
      <c r="OT77" s="48"/>
      <c r="OU77" s="48"/>
      <c r="OV77" s="48"/>
      <c r="OW77" s="48"/>
      <c r="OX77" s="48"/>
      <c r="OY77" s="48"/>
      <c r="OZ77" s="48"/>
      <c r="PA77" s="48"/>
      <c r="PB77" s="48"/>
      <c r="PC77" s="48"/>
      <c r="PD77" s="48"/>
      <c r="PE77" s="48"/>
      <c r="PF77" s="48"/>
      <c r="PG77" s="48"/>
      <c r="PH77" s="48"/>
      <c r="PI77" s="48"/>
      <c r="PJ77" s="48"/>
      <c r="PK77" s="48"/>
      <c r="PL77" s="48"/>
      <c r="PM77" s="48"/>
      <c r="PN77" s="48"/>
      <c r="PO77" s="48"/>
      <c r="PP77" s="48"/>
      <c r="PQ77" s="48"/>
      <c r="PR77" s="48"/>
      <c r="PS77" s="48"/>
      <c r="PT77" s="48"/>
      <c r="PU77" s="48"/>
      <c r="PV77" s="48"/>
      <c r="PW77" s="48"/>
      <c r="PX77" s="48"/>
      <c r="PY77" s="48"/>
      <c r="PZ77" s="48"/>
      <c r="QA77" s="48"/>
      <c r="QB77" s="48"/>
      <c r="QC77" s="48"/>
      <c r="QD77" s="48"/>
      <c r="QE77" s="48"/>
      <c r="QF77" s="48"/>
      <c r="QG77" s="48"/>
      <c r="QH77" s="48"/>
      <c r="QI77" s="48"/>
      <c r="QJ77" s="48"/>
      <c r="QK77" s="48"/>
      <c r="QL77" s="48"/>
      <c r="QM77" s="48"/>
      <c r="QN77" s="48"/>
      <c r="QO77" s="48"/>
      <c r="QP77" s="48"/>
      <c r="QQ77" s="48"/>
      <c r="QR77" s="48"/>
      <c r="QS77" s="48"/>
      <c r="QT77" s="48"/>
      <c r="QU77" s="48"/>
      <c r="QV77" s="48"/>
      <c r="QW77" s="48"/>
      <c r="QX77" s="48"/>
      <c r="QY77" s="48"/>
      <c r="QZ77" s="48"/>
      <c r="RA77" s="48"/>
      <c r="RB77" s="48"/>
      <c r="RC77" s="48"/>
      <c r="RD77" s="48"/>
      <c r="RE77" s="48"/>
      <c r="RF77" s="48"/>
      <c r="RG77" s="48"/>
      <c r="RH77" s="48"/>
      <c r="RI77" s="48"/>
      <c r="RJ77" s="48"/>
      <c r="RK77" s="48"/>
      <c r="RL77" s="48"/>
      <c r="RM77" s="48"/>
      <c r="RN77" s="48"/>
      <c r="RO77" s="48"/>
      <c r="RP77" s="48"/>
      <c r="RQ77" s="48"/>
      <c r="RR77" s="48"/>
      <c r="RS77" s="48"/>
      <c r="RT77" s="48"/>
      <c r="RU77" s="48"/>
      <c r="RV77" s="48"/>
      <c r="RW77" s="48"/>
      <c r="RX77" s="48"/>
      <c r="RY77" s="48"/>
      <c r="RZ77" s="48"/>
      <c r="SA77" s="48"/>
      <c r="SB77" s="48"/>
      <c r="SC77" s="48"/>
      <c r="SD77" s="48"/>
      <c r="SE77" s="48"/>
      <c r="SF77" s="48"/>
      <c r="SG77" s="48"/>
      <c r="SH77" s="48"/>
      <c r="SI77" s="48"/>
      <c r="SJ77" s="48"/>
      <c r="SK77" s="48"/>
      <c r="SL77" s="48"/>
      <c r="SM77" s="48"/>
      <c r="SN77" s="48"/>
      <c r="SO77" s="48"/>
      <c r="SP77" s="48"/>
      <c r="SQ77" s="48"/>
      <c r="SR77" s="48"/>
      <c r="SS77" s="48"/>
      <c r="ST77" s="48"/>
      <c r="SU77" s="48"/>
      <c r="SV77" s="48"/>
      <c r="SW77" s="48"/>
      <c r="SX77" s="48"/>
      <c r="SY77" s="48"/>
      <c r="SZ77" s="48"/>
      <c r="TA77" s="48"/>
      <c r="TB77" s="48"/>
      <c r="TC77" s="48"/>
      <c r="TD77" s="48"/>
      <c r="TE77" s="48"/>
      <c r="TF77" s="48"/>
      <c r="TG77" s="48"/>
      <c r="TH77" s="48"/>
      <c r="TI77" s="48"/>
      <c r="TJ77" s="48"/>
      <c r="TK77" s="48"/>
      <c r="TL77" s="48"/>
      <c r="TM77" s="48"/>
      <c r="TN77" s="48"/>
      <c r="TO77" s="48"/>
      <c r="TP77" s="48"/>
      <c r="TQ77" s="48"/>
      <c r="TR77" s="48"/>
      <c r="TS77" s="48"/>
      <c r="TT77" s="48"/>
      <c r="TU77" s="48"/>
      <c r="TV77" s="48"/>
      <c r="TW77" s="48"/>
      <c r="TX77" s="48"/>
      <c r="TY77" s="48"/>
      <c r="TZ77" s="48"/>
      <c r="UA77" s="48"/>
      <c r="UB77" s="48"/>
      <c r="UC77" s="48"/>
      <c r="UD77" s="48"/>
      <c r="UE77" s="48"/>
      <c r="UF77" s="48"/>
      <c r="UG77" s="48"/>
      <c r="UH77" s="48"/>
      <c r="UI77" s="48"/>
      <c r="UJ77" s="48"/>
      <c r="UK77" s="48"/>
      <c r="UL77" s="48"/>
      <c r="UM77" s="48"/>
      <c r="UN77" s="48"/>
      <c r="UO77" s="48"/>
      <c r="UP77" s="48"/>
      <c r="UQ77" s="48"/>
      <c r="UR77" s="48"/>
      <c r="US77" s="48"/>
      <c r="UT77" s="48"/>
      <c r="UU77" s="48"/>
      <c r="UV77" s="48"/>
      <c r="UW77" s="48"/>
      <c r="UX77" s="48"/>
      <c r="UY77" s="48"/>
      <c r="UZ77" s="48"/>
      <c r="VA77" s="48"/>
      <c r="VB77" s="48"/>
      <c r="VC77" s="48"/>
      <c r="VD77" s="48"/>
      <c r="VE77" s="48"/>
      <c r="VF77" s="48"/>
      <c r="VG77" s="48"/>
      <c r="VH77" s="48"/>
      <c r="VI77" s="48"/>
      <c r="VJ77" s="48"/>
      <c r="VK77" s="48"/>
      <c r="VL77" s="48"/>
      <c r="VM77" s="48"/>
      <c r="VN77" s="48"/>
      <c r="VO77" s="48"/>
      <c r="VP77" s="48"/>
      <c r="VQ77" s="48"/>
      <c r="VR77" s="48"/>
      <c r="VS77" s="48"/>
      <c r="VT77" s="48"/>
      <c r="VU77" s="48"/>
      <c r="VV77" s="48"/>
      <c r="VW77" s="48"/>
      <c r="VX77" s="48"/>
      <c r="VY77" s="48"/>
      <c r="VZ77" s="48"/>
      <c r="WA77" s="48"/>
      <c r="WB77" s="48"/>
      <c r="WC77" s="48"/>
      <c r="WD77" s="48"/>
      <c r="WE77" s="48"/>
      <c r="WF77" s="48"/>
      <c r="WG77" s="48"/>
      <c r="WH77" s="48"/>
      <c r="WI77" s="48"/>
      <c r="WJ77" s="48"/>
      <c r="WK77" s="48"/>
      <c r="WL77" s="48"/>
      <c r="WM77" s="48"/>
      <c r="WN77" s="48"/>
      <c r="WO77" s="48"/>
      <c r="WP77" s="48"/>
      <c r="WQ77" s="48"/>
      <c r="WR77" s="48"/>
      <c r="WS77" s="48"/>
      <c r="WT77" s="48"/>
      <c r="WU77" s="48"/>
      <c r="WV77" s="48"/>
      <c r="WW77" s="48"/>
      <c r="WX77" s="48"/>
      <c r="WY77" s="48"/>
      <c r="WZ77" s="48"/>
      <c r="XA77" s="48"/>
      <c r="XB77" s="48"/>
      <c r="XC77" s="48"/>
      <c r="XD77" s="48"/>
      <c r="XE77" s="48"/>
      <c r="XF77" s="48"/>
      <c r="XG77" s="48"/>
      <c r="XH77" s="48"/>
      <c r="XI77" s="48"/>
      <c r="XJ77" s="48"/>
      <c r="XK77" s="48"/>
      <c r="XL77" s="48"/>
      <c r="XM77" s="48"/>
      <c r="XN77" s="48"/>
      <c r="XO77" s="48"/>
      <c r="XP77" s="48"/>
      <c r="XQ77" s="48"/>
      <c r="XR77" s="48"/>
      <c r="XS77" s="48"/>
      <c r="XT77" s="48"/>
      <c r="XU77" s="48"/>
      <c r="XV77" s="48"/>
      <c r="XW77" s="48"/>
      <c r="XX77" s="48"/>
      <c r="XY77" s="48"/>
      <c r="XZ77" s="48"/>
      <c r="YA77" s="48"/>
      <c r="YB77" s="48"/>
      <c r="YC77" s="48"/>
      <c r="YD77" s="48"/>
      <c r="YE77" s="48"/>
      <c r="YF77" s="48"/>
      <c r="YG77" s="48"/>
      <c r="YH77" s="48"/>
      <c r="YI77" s="48"/>
      <c r="YJ77" s="48"/>
      <c r="YK77" s="48"/>
      <c r="YL77" s="48"/>
      <c r="YM77" s="48"/>
      <c r="YN77" s="48"/>
      <c r="YO77" s="48"/>
      <c r="YP77" s="48"/>
      <c r="YQ77" s="48"/>
      <c r="YR77" s="48"/>
      <c r="YS77" s="48"/>
      <c r="YT77" s="48"/>
      <c r="YU77" s="48"/>
      <c r="YV77" s="48"/>
      <c r="YW77" s="48"/>
      <c r="YX77" s="48"/>
      <c r="YY77" s="48"/>
      <c r="YZ77" s="48"/>
      <c r="ZA77" s="48"/>
      <c r="ZB77" s="48"/>
      <c r="ZC77" s="48"/>
      <c r="ZD77" s="48"/>
      <c r="ZE77" s="48"/>
      <c r="ZF77" s="48"/>
      <c r="ZG77" s="48"/>
      <c r="ZH77" s="48"/>
      <c r="ZI77" s="48"/>
      <c r="ZJ77" s="48"/>
      <c r="ZK77" s="48"/>
      <c r="ZL77" s="48"/>
      <c r="ZM77" s="48"/>
      <c r="ZN77" s="48"/>
      <c r="ZO77" s="48"/>
      <c r="ZP77" s="48"/>
      <c r="ZQ77" s="48"/>
      <c r="ZR77" s="48"/>
      <c r="ZS77" s="48"/>
      <c r="ZT77" s="48"/>
      <c r="ZU77" s="48"/>
      <c r="ZV77" s="48"/>
      <c r="ZW77" s="48"/>
      <c r="ZX77" s="48"/>
      <c r="ZY77" s="48"/>
      <c r="ZZ77" s="48"/>
      <c r="AAA77" s="48"/>
      <c r="AAB77" s="48"/>
      <c r="AAC77" s="48"/>
      <c r="AAD77" s="48"/>
      <c r="AAE77" s="48"/>
      <c r="AAF77" s="48"/>
      <c r="AAG77" s="48"/>
      <c r="AAH77" s="48"/>
      <c r="AAI77" s="48"/>
      <c r="AAJ77" s="48"/>
      <c r="AAK77" s="48"/>
      <c r="AAL77" s="48"/>
      <c r="AAM77" s="48"/>
      <c r="AAN77" s="48"/>
      <c r="AAO77" s="48"/>
      <c r="AAP77" s="48"/>
      <c r="AAQ77" s="48"/>
      <c r="AAR77" s="48"/>
      <c r="AAS77" s="48"/>
      <c r="AAT77" s="48"/>
      <c r="AAU77" s="48"/>
      <c r="AAV77" s="48"/>
      <c r="AAW77" s="48"/>
      <c r="AAX77" s="48"/>
      <c r="AAY77" s="48"/>
      <c r="AAZ77" s="48"/>
      <c r="ABA77" s="48"/>
      <c r="ABB77" s="48"/>
      <c r="ABC77" s="48"/>
      <c r="ABD77" s="48"/>
      <c r="ABE77" s="48"/>
      <c r="ABF77" s="48"/>
      <c r="ABG77" s="48"/>
      <c r="ABH77" s="48"/>
      <c r="ABI77" s="48"/>
      <c r="ABJ77" s="48"/>
      <c r="ABK77" s="48"/>
      <c r="ABL77" s="48"/>
      <c r="ABM77" s="48"/>
      <c r="ABN77" s="48"/>
      <c r="ABO77" s="48"/>
      <c r="ABP77" s="48"/>
      <c r="ABQ77" s="48"/>
      <c r="ABR77" s="48"/>
      <c r="ABS77" s="48"/>
      <c r="ABT77" s="48"/>
      <c r="ABU77" s="48"/>
      <c r="ABV77" s="48"/>
      <c r="ABW77" s="48"/>
      <c r="ABX77" s="48"/>
      <c r="ABY77" s="48"/>
      <c r="ABZ77" s="48"/>
      <c r="ACA77" s="48"/>
      <c r="ACB77" s="48"/>
    </row>
    <row r="78" spans="1:756" ht="15.6" customHeight="1">
      <c r="A78" s="675" t="s">
        <v>10660</v>
      </c>
      <c r="B78" s="749" t="s">
        <v>992</v>
      </c>
      <c r="C78" s="520" t="s">
        <v>6118</v>
      </c>
      <c r="D78" s="520" t="s">
        <v>8245</v>
      </c>
      <c r="E78" s="1188">
        <v>1</v>
      </c>
      <c r="F78" s="1498"/>
      <c r="G78" s="542">
        <v>19.259999999999998</v>
      </c>
      <c r="H78" s="342">
        <f>IF(G78="","",G78-G78*COMPASS!$U$41)</f>
        <v>19.259999999999998</v>
      </c>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c r="BM78" s="48"/>
      <c r="BN78" s="48"/>
      <c r="BO78" s="48"/>
      <c r="BP78" s="48"/>
      <c r="BQ78" s="48"/>
      <c r="BR78" s="48"/>
      <c r="BS78" s="48"/>
      <c r="BT78" s="48"/>
      <c r="BU78" s="48"/>
      <c r="BV78" s="48"/>
      <c r="BW78" s="48"/>
      <c r="BX78" s="48"/>
      <c r="BY78" s="48"/>
      <c r="BZ78" s="48"/>
      <c r="CA78" s="48"/>
      <c r="CB78" s="48"/>
      <c r="CC78" s="48"/>
      <c r="CD78" s="48"/>
      <c r="CE78" s="48"/>
      <c r="CF78" s="48"/>
      <c r="CG78" s="48"/>
      <c r="CH78" s="48"/>
      <c r="CI78" s="48"/>
      <c r="CJ78" s="48"/>
      <c r="CK78" s="48"/>
      <c r="CL78" s="48"/>
      <c r="CM78" s="48"/>
      <c r="CN78" s="48"/>
      <c r="CO78" s="48"/>
      <c r="CP78" s="48"/>
      <c r="CQ78" s="48"/>
      <c r="CR78" s="48"/>
      <c r="CS78" s="48"/>
      <c r="CT78" s="48"/>
      <c r="CU78" s="48"/>
      <c r="CV78" s="48"/>
      <c r="CW78" s="48"/>
      <c r="CX78" s="48"/>
      <c r="CY78" s="48"/>
      <c r="CZ78" s="48"/>
      <c r="DA78" s="48"/>
      <c r="DB78" s="48"/>
      <c r="DC78" s="48"/>
      <c r="DD78" s="48"/>
      <c r="DE78" s="48"/>
      <c r="DF78" s="48"/>
      <c r="DG78" s="48"/>
      <c r="DH78" s="48"/>
      <c r="DI78" s="48"/>
      <c r="DJ78" s="48"/>
      <c r="DK78" s="48"/>
      <c r="DL78" s="48"/>
      <c r="DM78" s="48"/>
      <c r="DN78" s="48"/>
      <c r="DO78" s="48"/>
      <c r="DP78" s="48"/>
      <c r="DQ78" s="48"/>
      <c r="DR78" s="48"/>
      <c r="DS78" s="48"/>
      <c r="DT78" s="48"/>
      <c r="DU78" s="48"/>
      <c r="DV78" s="48"/>
      <c r="DW78" s="48"/>
      <c r="DX78" s="48"/>
      <c r="DY78" s="48"/>
      <c r="DZ78" s="48"/>
      <c r="EA78" s="48"/>
      <c r="EB78" s="48"/>
      <c r="EC78" s="48"/>
      <c r="ED78" s="48"/>
      <c r="EE78" s="48"/>
      <c r="EF78" s="48"/>
      <c r="EG78" s="48"/>
      <c r="EH78" s="48"/>
      <c r="EI78" s="48"/>
      <c r="EJ78" s="48"/>
      <c r="EK78" s="48"/>
      <c r="EL78" s="48"/>
      <c r="EM78" s="48"/>
      <c r="EN78" s="48"/>
      <c r="EO78" s="48"/>
      <c r="EP78" s="48"/>
      <c r="EQ78" s="48"/>
      <c r="ER78" s="48"/>
      <c r="ES78" s="48"/>
      <c r="ET78" s="48"/>
      <c r="EU78" s="48"/>
      <c r="EV78" s="48"/>
      <c r="EW78" s="48"/>
      <c r="EX78" s="48"/>
      <c r="EY78" s="48"/>
      <c r="EZ78" s="48"/>
      <c r="FA78" s="48"/>
      <c r="FB78" s="48"/>
      <c r="FC78" s="48"/>
      <c r="FD78" s="48"/>
      <c r="FE78" s="48"/>
      <c r="FF78" s="48"/>
      <c r="FG78" s="48"/>
      <c r="FH78" s="48"/>
      <c r="FI78" s="48"/>
      <c r="FJ78" s="48"/>
      <c r="FK78" s="48"/>
      <c r="FL78" s="48"/>
      <c r="FM78" s="48"/>
      <c r="FN78" s="48"/>
      <c r="FO78" s="48"/>
      <c r="FP78" s="48"/>
      <c r="FQ78" s="48"/>
      <c r="FR78" s="48"/>
      <c r="FS78" s="48"/>
      <c r="FT78" s="48"/>
      <c r="FU78" s="48"/>
      <c r="FV78" s="48"/>
      <c r="FW78" s="48"/>
      <c r="FX78" s="48"/>
      <c r="FY78" s="48"/>
      <c r="FZ78" s="48"/>
      <c r="GA78" s="48"/>
      <c r="GB78" s="48"/>
      <c r="GC78" s="48"/>
      <c r="GD78" s="48"/>
      <c r="GE78" s="48"/>
      <c r="GF78" s="48"/>
      <c r="GG78" s="48"/>
      <c r="GH78" s="48"/>
      <c r="GI78" s="48"/>
      <c r="GJ78" s="48"/>
      <c r="GK78" s="48"/>
      <c r="GL78" s="48"/>
      <c r="GM78" s="48"/>
      <c r="GN78" s="48"/>
      <c r="GO78" s="48"/>
      <c r="GP78" s="48"/>
      <c r="GQ78" s="48"/>
      <c r="GR78" s="48"/>
      <c r="GS78" s="48"/>
      <c r="GT78" s="48"/>
      <c r="GU78" s="48"/>
      <c r="GV78" s="48"/>
      <c r="GW78" s="48"/>
      <c r="GX78" s="48"/>
      <c r="GY78" s="48"/>
      <c r="GZ78" s="48"/>
      <c r="HA78" s="48"/>
      <c r="HB78" s="48"/>
      <c r="HC78" s="48"/>
      <c r="HD78" s="48"/>
      <c r="HE78" s="48"/>
      <c r="HF78" s="48"/>
      <c r="HG78" s="48"/>
      <c r="HH78" s="48"/>
      <c r="HI78" s="48"/>
      <c r="HJ78" s="48"/>
      <c r="HK78" s="48"/>
      <c r="HL78" s="48"/>
      <c r="HM78" s="48"/>
      <c r="HN78" s="48"/>
      <c r="HO78" s="48"/>
      <c r="HP78" s="48"/>
      <c r="HQ78" s="48"/>
      <c r="HR78" s="48"/>
      <c r="HS78" s="48"/>
      <c r="HT78" s="48"/>
      <c r="HU78" s="48"/>
      <c r="HV78" s="48"/>
      <c r="HW78" s="48"/>
      <c r="HX78" s="48"/>
      <c r="HY78" s="48"/>
      <c r="HZ78" s="48"/>
      <c r="IA78" s="48"/>
      <c r="IB78" s="48"/>
      <c r="IC78" s="48"/>
      <c r="ID78" s="48"/>
      <c r="IE78" s="48"/>
      <c r="IF78" s="48"/>
      <c r="IG78" s="48"/>
      <c r="IH78" s="48"/>
      <c r="II78" s="48"/>
      <c r="IJ78" s="48"/>
      <c r="IK78" s="48"/>
      <c r="IL78" s="48"/>
      <c r="IM78" s="48"/>
      <c r="IN78" s="48"/>
      <c r="IO78" s="48"/>
      <c r="IP78" s="48"/>
      <c r="IQ78" s="48"/>
      <c r="IR78" s="48"/>
      <c r="IS78" s="48"/>
      <c r="IT78" s="48"/>
      <c r="IU78" s="48"/>
      <c r="IV78" s="48"/>
      <c r="IW78" s="48"/>
      <c r="IX78" s="48"/>
      <c r="IY78" s="48"/>
      <c r="IZ78" s="48"/>
      <c r="JA78" s="48"/>
      <c r="JB78" s="48"/>
      <c r="JC78" s="48"/>
      <c r="JD78" s="48"/>
      <c r="JE78" s="48"/>
      <c r="JF78" s="48"/>
      <c r="JG78" s="48"/>
      <c r="JH78" s="48"/>
      <c r="JI78" s="48"/>
      <c r="JJ78" s="48"/>
      <c r="JK78" s="48"/>
      <c r="JL78" s="48"/>
      <c r="JM78" s="48"/>
      <c r="JN78" s="48"/>
      <c r="JO78" s="48"/>
      <c r="JP78" s="48"/>
      <c r="JQ78" s="48"/>
      <c r="JR78" s="48"/>
      <c r="JS78" s="48"/>
      <c r="JT78" s="48"/>
      <c r="JU78" s="48"/>
      <c r="JV78" s="48"/>
      <c r="JW78" s="48"/>
      <c r="JX78" s="48"/>
      <c r="JY78" s="48"/>
      <c r="JZ78" s="48"/>
      <c r="KA78" s="48"/>
      <c r="KB78" s="48"/>
      <c r="KC78" s="48"/>
      <c r="KD78" s="48"/>
      <c r="KE78" s="48"/>
      <c r="KF78" s="48"/>
      <c r="KG78" s="48"/>
      <c r="KH78" s="48"/>
      <c r="KI78" s="48"/>
      <c r="KJ78" s="48"/>
      <c r="KK78" s="48"/>
      <c r="KL78" s="48"/>
      <c r="KM78" s="48"/>
      <c r="KN78" s="48"/>
      <c r="KO78" s="48"/>
      <c r="KP78" s="48"/>
      <c r="KQ78" s="48"/>
      <c r="KR78" s="48"/>
      <c r="KS78" s="48"/>
      <c r="KT78" s="48"/>
      <c r="KU78" s="48"/>
      <c r="KV78" s="48"/>
      <c r="KW78" s="48"/>
      <c r="KX78" s="48"/>
      <c r="KY78" s="48"/>
      <c r="KZ78" s="48"/>
      <c r="LA78" s="48"/>
      <c r="LB78" s="48"/>
      <c r="LC78" s="48"/>
      <c r="LD78" s="48"/>
      <c r="LE78" s="48"/>
      <c r="LF78" s="48"/>
      <c r="LG78" s="48"/>
      <c r="LH78" s="48"/>
      <c r="LI78" s="48"/>
      <c r="LJ78" s="48"/>
      <c r="LK78" s="48"/>
      <c r="LL78" s="48"/>
      <c r="LM78" s="48"/>
      <c r="LN78" s="48"/>
      <c r="LO78" s="48"/>
      <c r="LP78" s="48"/>
      <c r="LQ78" s="48"/>
      <c r="LR78" s="48"/>
      <c r="LS78" s="48"/>
      <c r="LT78" s="48"/>
      <c r="LU78" s="48"/>
      <c r="LV78" s="48"/>
      <c r="LW78" s="48"/>
      <c r="LX78" s="48"/>
      <c r="LY78" s="48"/>
      <c r="LZ78" s="48"/>
      <c r="MA78" s="48"/>
      <c r="MB78" s="48"/>
      <c r="MC78" s="48"/>
      <c r="MD78" s="48"/>
      <c r="ME78" s="48"/>
      <c r="MF78" s="48"/>
      <c r="MG78" s="48"/>
      <c r="MH78" s="48"/>
      <c r="MI78" s="48"/>
      <c r="MJ78" s="48"/>
      <c r="MK78" s="48"/>
      <c r="ML78" s="48"/>
      <c r="MM78" s="48"/>
      <c r="MN78" s="48"/>
      <c r="MO78" s="48"/>
      <c r="MP78" s="48"/>
      <c r="MQ78" s="48"/>
      <c r="MR78" s="48"/>
      <c r="MS78" s="48"/>
      <c r="MT78" s="48"/>
      <c r="MU78" s="48"/>
      <c r="MV78" s="48"/>
      <c r="MW78" s="48"/>
      <c r="MX78" s="48"/>
      <c r="MY78" s="48"/>
      <c r="MZ78" s="48"/>
      <c r="NA78" s="48"/>
      <c r="NB78" s="48"/>
      <c r="NC78" s="48"/>
      <c r="ND78" s="48"/>
      <c r="NE78" s="48"/>
      <c r="NF78" s="48"/>
      <c r="NG78" s="48"/>
      <c r="NH78" s="48"/>
      <c r="NI78" s="48"/>
      <c r="NJ78" s="48"/>
      <c r="NK78" s="48"/>
      <c r="NL78" s="48"/>
      <c r="NM78" s="48"/>
      <c r="NN78" s="48"/>
      <c r="NO78" s="48"/>
      <c r="NP78" s="48"/>
      <c r="NQ78" s="48"/>
      <c r="NR78" s="48"/>
      <c r="NS78" s="48"/>
      <c r="NT78" s="48"/>
      <c r="NU78" s="48"/>
      <c r="NV78" s="48"/>
      <c r="NW78" s="48"/>
      <c r="NX78" s="48"/>
      <c r="NY78" s="48"/>
      <c r="NZ78" s="48"/>
      <c r="OA78" s="48"/>
      <c r="OB78" s="48"/>
      <c r="OC78" s="48"/>
      <c r="OD78" s="48"/>
      <c r="OE78" s="48"/>
      <c r="OF78" s="48"/>
      <c r="OG78" s="48"/>
      <c r="OH78" s="48"/>
      <c r="OI78" s="48"/>
      <c r="OJ78" s="48"/>
      <c r="OK78" s="48"/>
      <c r="OL78" s="48"/>
      <c r="OM78" s="48"/>
      <c r="ON78" s="48"/>
      <c r="OO78" s="48"/>
      <c r="OP78" s="48"/>
      <c r="OQ78" s="48"/>
      <c r="OR78" s="48"/>
      <c r="OS78" s="48"/>
      <c r="OT78" s="48"/>
      <c r="OU78" s="48"/>
      <c r="OV78" s="48"/>
      <c r="OW78" s="48"/>
      <c r="OX78" s="48"/>
      <c r="OY78" s="48"/>
      <c r="OZ78" s="48"/>
      <c r="PA78" s="48"/>
      <c r="PB78" s="48"/>
      <c r="PC78" s="48"/>
      <c r="PD78" s="48"/>
      <c r="PE78" s="48"/>
      <c r="PF78" s="48"/>
      <c r="PG78" s="48"/>
      <c r="PH78" s="48"/>
      <c r="PI78" s="48"/>
      <c r="PJ78" s="48"/>
      <c r="PK78" s="48"/>
      <c r="PL78" s="48"/>
      <c r="PM78" s="48"/>
      <c r="PN78" s="48"/>
      <c r="PO78" s="48"/>
      <c r="PP78" s="48"/>
      <c r="PQ78" s="48"/>
      <c r="PR78" s="48"/>
      <c r="PS78" s="48"/>
      <c r="PT78" s="48"/>
      <c r="PU78" s="48"/>
      <c r="PV78" s="48"/>
      <c r="PW78" s="48"/>
      <c r="PX78" s="48"/>
      <c r="PY78" s="48"/>
      <c r="PZ78" s="48"/>
      <c r="QA78" s="48"/>
      <c r="QB78" s="48"/>
      <c r="QC78" s="48"/>
      <c r="QD78" s="48"/>
      <c r="QE78" s="48"/>
      <c r="QF78" s="48"/>
      <c r="QG78" s="48"/>
      <c r="QH78" s="48"/>
      <c r="QI78" s="48"/>
      <c r="QJ78" s="48"/>
      <c r="QK78" s="48"/>
      <c r="QL78" s="48"/>
      <c r="QM78" s="48"/>
      <c r="QN78" s="48"/>
      <c r="QO78" s="48"/>
      <c r="QP78" s="48"/>
      <c r="QQ78" s="48"/>
      <c r="QR78" s="48"/>
      <c r="QS78" s="48"/>
      <c r="QT78" s="48"/>
      <c r="QU78" s="48"/>
      <c r="QV78" s="48"/>
      <c r="QW78" s="48"/>
      <c r="QX78" s="48"/>
      <c r="QY78" s="48"/>
      <c r="QZ78" s="48"/>
      <c r="RA78" s="48"/>
      <c r="RB78" s="48"/>
      <c r="RC78" s="48"/>
      <c r="RD78" s="48"/>
      <c r="RE78" s="48"/>
      <c r="RF78" s="48"/>
      <c r="RG78" s="48"/>
      <c r="RH78" s="48"/>
      <c r="RI78" s="48"/>
      <c r="RJ78" s="48"/>
      <c r="RK78" s="48"/>
      <c r="RL78" s="48"/>
      <c r="RM78" s="48"/>
      <c r="RN78" s="48"/>
      <c r="RO78" s="48"/>
      <c r="RP78" s="48"/>
      <c r="RQ78" s="48"/>
      <c r="RR78" s="48"/>
      <c r="RS78" s="48"/>
      <c r="RT78" s="48"/>
      <c r="RU78" s="48"/>
      <c r="RV78" s="48"/>
      <c r="RW78" s="48"/>
      <c r="RX78" s="48"/>
      <c r="RY78" s="48"/>
      <c r="RZ78" s="48"/>
      <c r="SA78" s="48"/>
      <c r="SB78" s="48"/>
      <c r="SC78" s="48"/>
      <c r="SD78" s="48"/>
      <c r="SE78" s="48"/>
      <c r="SF78" s="48"/>
      <c r="SG78" s="48"/>
      <c r="SH78" s="48"/>
      <c r="SI78" s="48"/>
      <c r="SJ78" s="48"/>
      <c r="SK78" s="48"/>
      <c r="SL78" s="48"/>
      <c r="SM78" s="48"/>
      <c r="SN78" s="48"/>
      <c r="SO78" s="48"/>
      <c r="SP78" s="48"/>
      <c r="SQ78" s="48"/>
      <c r="SR78" s="48"/>
      <c r="SS78" s="48"/>
      <c r="ST78" s="48"/>
      <c r="SU78" s="48"/>
      <c r="SV78" s="48"/>
      <c r="SW78" s="48"/>
      <c r="SX78" s="48"/>
      <c r="SY78" s="48"/>
      <c r="SZ78" s="48"/>
      <c r="TA78" s="48"/>
      <c r="TB78" s="48"/>
      <c r="TC78" s="48"/>
      <c r="TD78" s="48"/>
      <c r="TE78" s="48"/>
      <c r="TF78" s="48"/>
      <c r="TG78" s="48"/>
      <c r="TH78" s="48"/>
      <c r="TI78" s="48"/>
      <c r="TJ78" s="48"/>
      <c r="TK78" s="48"/>
      <c r="TL78" s="48"/>
      <c r="TM78" s="48"/>
      <c r="TN78" s="48"/>
      <c r="TO78" s="48"/>
      <c r="TP78" s="48"/>
      <c r="TQ78" s="48"/>
      <c r="TR78" s="48"/>
      <c r="TS78" s="48"/>
      <c r="TT78" s="48"/>
      <c r="TU78" s="48"/>
      <c r="TV78" s="48"/>
      <c r="TW78" s="48"/>
      <c r="TX78" s="48"/>
      <c r="TY78" s="48"/>
      <c r="TZ78" s="48"/>
      <c r="UA78" s="48"/>
      <c r="UB78" s="48"/>
      <c r="UC78" s="48"/>
      <c r="UD78" s="48"/>
      <c r="UE78" s="48"/>
      <c r="UF78" s="48"/>
      <c r="UG78" s="48"/>
      <c r="UH78" s="48"/>
      <c r="UI78" s="48"/>
      <c r="UJ78" s="48"/>
      <c r="UK78" s="48"/>
      <c r="UL78" s="48"/>
      <c r="UM78" s="48"/>
      <c r="UN78" s="48"/>
      <c r="UO78" s="48"/>
      <c r="UP78" s="48"/>
      <c r="UQ78" s="48"/>
      <c r="UR78" s="48"/>
      <c r="US78" s="48"/>
      <c r="UT78" s="48"/>
      <c r="UU78" s="48"/>
      <c r="UV78" s="48"/>
      <c r="UW78" s="48"/>
      <c r="UX78" s="48"/>
      <c r="UY78" s="48"/>
      <c r="UZ78" s="48"/>
      <c r="VA78" s="48"/>
      <c r="VB78" s="48"/>
      <c r="VC78" s="48"/>
      <c r="VD78" s="48"/>
      <c r="VE78" s="48"/>
      <c r="VF78" s="48"/>
      <c r="VG78" s="48"/>
      <c r="VH78" s="48"/>
      <c r="VI78" s="48"/>
      <c r="VJ78" s="48"/>
      <c r="VK78" s="48"/>
      <c r="VL78" s="48"/>
      <c r="VM78" s="48"/>
      <c r="VN78" s="48"/>
      <c r="VO78" s="48"/>
      <c r="VP78" s="48"/>
      <c r="VQ78" s="48"/>
      <c r="VR78" s="48"/>
      <c r="VS78" s="48"/>
      <c r="VT78" s="48"/>
      <c r="VU78" s="48"/>
      <c r="VV78" s="48"/>
      <c r="VW78" s="48"/>
      <c r="VX78" s="48"/>
      <c r="VY78" s="48"/>
      <c r="VZ78" s="48"/>
      <c r="WA78" s="48"/>
      <c r="WB78" s="48"/>
      <c r="WC78" s="48"/>
      <c r="WD78" s="48"/>
      <c r="WE78" s="48"/>
      <c r="WF78" s="48"/>
      <c r="WG78" s="48"/>
      <c r="WH78" s="48"/>
      <c r="WI78" s="48"/>
      <c r="WJ78" s="48"/>
      <c r="WK78" s="48"/>
      <c r="WL78" s="48"/>
      <c r="WM78" s="48"/>
      <c r="WN78" s="48"/>
      <c r="WO78" s="48"/>
      <c r="WP78" s="48"/>
      <c r="WQ78" s="48"/>
      <c r="WR78" s="48"/>
      <c r="WS78" s="48"/>
      <c r="WT78" s="48"/>
      <c r="WU78" s="48"/>
      <c r="WV78" s="48"/>
      <c r="WW78" s="48"/>
      <c r="WX78" s="48"/>
      <c r="WY78" s="48"/>
      <c r="WZ78" s="48"/>
      <c r="XA78" s="48"/>
      <c r="XB78" s="48"/>
      <c r="XC78" s="48"/>
      <c r="XD78" s="48"/>
      <c r="XE78" s="48"/>
      <c r="XF78" s="48"/>
      <c r="XG78" s="48"/>
      <c r="XH78" s="48"/>
      <c r="XI78" s="48"/>
      <c r="XJ78" s="48"/>
      <c r="XK78" s="48"/>
      <c r="XL78" s="48"/>
      <c r="XM78" s="48"/>
      <c r="XN78" s="48"/>
      <c r="XO78" s="48"/>
      <c r="XP78" s="48"/>
      <c r="XQ78" s="48"/>
      <c r="XR78" s="48"/>
      <c r="XS78" s="48"/>
      <c r="XT78" s="48"/>
      <c r="XU78" s="48"/>
      <c r="XV78" s="48"/>
      <c r="XW78" s="48"/>
      <c r="XX78" s="48"/>
      <c r="XY78" s="48"/>
      <c r="XZ78" s="48"/>
      <c r="YA78" s="48"/>
      <c r="YB78" s="48"/>
      <c r="YC78" s="48"/>
      <c r="YD78" s="48"/>
      <c r="YE78" s="48"/>
      <c r="YF78" s="48"/>
      <c r="YG78" s="48"/>
      <c r="YH78" s="48"/>
      <c r="YI78" s="48"/>
      <c r="YJ78" s="48"/>
      <c r="YK78" s="48"/>
      <c r="YL78" s="48"/>
      <c r="YM78" s="48"/>
      <c r="YN78" s="48"/>
      <c r="YO78" s="48"/>
      <c r="YP78" s="48"/>
      <c r="YQ78" s="48"/>
      <c r="YR78" s="48"/>
      <c r="YS78" s="48"/>
      <c r="YT78" s="48"/>
      <c r="YU78" s="48"/>
      <c r="YV78" s="48"/>
      <c r="YW78" s="48"/>
      <c r="YX78" s="48"/>
      <c r="YY78" s="48"/>
      <c r="YZ78" s="48"/>
      <c r="ZA78" s="48"/>
      <c r="ZB78" s="48"/>
      <c r="ZC78" s="48"/>
      <c r="ZD78" s="48"/>
      <c r="ZE78" s="48"/>
      <c r="ZF78" s="48"/>
      <c r="ZG78" s="48"/>
      <c r="ZH78" s="48"/>
      <c r="ZI78" s="48"/>
      <c r="ZJ78" s="48"/>
      <c r="ZK78" s="48"/>
      <c r="ZL78" s="48"/>
      <c r="ZM78" s="48"/>
      <c r="ZN78" s="48"/>
      <c r="ZO78" s="48"/>
      <c r="ZP78" s="48"/>
      <c r="ZQ78" s="48"/>
      <c r="ZR78" s="48"/>
      <c r="ZS78" s="48"/>
      <c r="ZT78" s="48"/>
      <c r="ZU78" s="48"/>
      <c r="ZV78" s="48"/>
      <c r="ZW78" s="48"/>
      <c r="ZX78" s="48"/>
      <c r="ZY78" s="48"/>
      <c r="ZZ78" s="48"/>
      <c r="AAA78" s="48"/>
      <c r="AAB78" s="48"/>
      <c r="AAC78" s="48"/>
      <c r="AAD78" s="48"/>
      <c r="AAE78" s="48"/>
      <c r="AAF78" s="48"/>
      <c r="AAG78" s="48"/>
      <c r="AAH78" s="48"/>
      <c r="AAI78" s="48"/>
      <c r="AAJ78" s="48"/>
      <c r="AAK78" s="48"/>
      <c r="AAL78" s="48"/>
      <c r="AAM78" s="48"/>
      <c r="AAN78" s="48"/>
      <c r="AAO78" s="48"/>
      <c r="AAP78" s="48"/>
      <c r="AAQ78" s="48"/>
      <c r="AAR78" s="48"/>
      <c r="AAS78" s="48"/>
      <c r="AAT78" s="48"/>
      <c r="AAU78" s="48"/>
      <c r="AAV78" s="48"/>
      <c r="AAW78" s="48"/>
      <c r="AAX78" s="48"/>
      <c r="AAY78" s="48"/>
      <c r="AAZ78" s="48"/>
      <c r="ABA78" s="48"/>
      <c r="ABB78" s="48"/>
      <c r="ABC78" s="48"/>
      <c r="ABD78" s="48"/>
      <c r="ABE78" s="48"/>
      <c r="ABF78" s="48"/>
      <c r="ABG78" s="48"/>
      <c r="ABH78" s="48"/>
      <c r="ABI78" s="48"/>
      <c r="ABJ78" s="48"/>
      <c r="ABK78" s="48"/>
      <c r="ABL78" s="48"/>
      <c r="ABM78" s="48"/>
      <c r="ABN78" s="48"/>
      <c r="ABO78" s="48"/>
      <c r="ABP78" s="48"/>
      <c r="ABQ78" s="48"/>
      <c r="ABR78" s="48"/>
      <c r="ABS78" s="48"/>
      <c r="ABT78" s="48"/>
      <c r="ABU78" s="48"/>
      <c r="ABV78" s="48"/>
      <c r="ABW78" s="48"/>
      <c r="ABX78" s="48"/>
      <c r="ABY78" s="48"/>
      <c r="ABZ78" s="48"/>
      <c r="ACA78" s="48"/>
      <c r="ACB78" s="48"/>
    </row>
    <row r="79" spans="1:756" ht="15.6" customHeight="1">
      <c r="A79" s="675" t="s">
        <v>10661</v>
      </c>
      <c r="B79" s="749" t="s">
        <v>992</v>
      </c>
      <c r="C79" s="520" t="s">
        <v>6119</v>
      </c>
      <c r="D79" s="520" t="s">
        <v>8246</v>
      </c>
      <c r="E79" s="1188">
        <v>1</v>
      </c>
      <c r="F79" s="1498"/>
      <c r="G79" s="542">
        <v>22.5</v>
      </c>
      <c r="H79" s="342">
        <f>IF(G79="","",G79-G79*COMPASS!$U$41)</f>
        <v>22.5</v>
      </c>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48"/>
      <c r="BN79" s="48"/>
      <c r="BO79" s="48"/>
      <c r="BP79" s="48"/>
      <c r="BQ79" s="48"/>
      <c r="BR79" s="48"/>
      <c r="BS79" s="48"/>
      <c r="BT79" s="48"/>
      <c r="BU79" s="48"/>
      <c r="BV79" s="48"/>
      <c r="BW79" s="48"/>
      <c r="BX79" s="48"/>
      <c r="BY79" s="48"/>
      <c r="BZ79" s="48"/>
      <c r="CA79" s="48"/>
      <c r="CB79" s="48"/>
      <c r="CC79" s="48"/>
      <c r="CD79" s="48"/>
      <c r="CE79" s="48"/>
      <c r="CF79" s="48"/>
      <c r="CG79" s="48"/>
      <c r="CH79" s="48"/>
      <c r="CI79" s="48"/>
      <c r="CJ79" s="48"/>
      <c r="CK79" s="48"/>
      <c r="CL79" s="48"/>
      <c r="CM79" s="48"/>
      <c r="CN79" s="48"/>
      <c r="CO79" s="48"/>
      <c r="CP79" s="48"/>
      <c r="CQ79" s="48"/>
      <c r="CR79" s="48"/>
      <c r="CS79" s="48"/>
      <c r="CT79" s="48"/>
      <c r="CU79" s="48"/>
      <c r="CV79" s="48"/>
      <c r="CW79" s="48"/>
      <c r="CX79" s="48"/>
      <c r="CY79" s="48"/>
      <c r="CZ79" s="48"/>
      <c r="DA79" s="48"/>
      <c r="DB79" s="48"/>
      <c r="DC79" s="48"/>
      <c r="DD79" s="48"/>
      <c r="DE79" s="48"/>
      <c r="DF79" s="48"/>
      <c r="DG79" s="48"/>
      <c r="DH79" s="48"/>
      <c r="DI79" s="48"/>
      <c r="DJ79" s="48"/>
      <c r="DK79" s="48"/>
      <c r="DL79" s="48"/>
      <c r="DM79" s="48"/>
      <c r="DN79" s="48"/>
      <c r="DO79" s="48"/>
      <c r="DP79" s="48"/>
      <c r="DQ79" s="48"/>
      <c r="DR79" s="48"/>
      <c r="DS79" s="48"/>
      <c r="DT79" s="48"/>
      <c r="DU79" s="48"/>
      <c r="DV79" s="48"/>
      <c r="DW79" s="48"/>
      <c r="DX79" s="48"/>
      <c r="DY79" s="48"/>
      <c r="DZ79" s="48"/>
      <c r="EA79" s="48"/>
      <c r="EB79" s="48"/>
      <c r="EC79" s="48"/>
      <c r="ED79" s="48"/>
      <c r="EE79" s="48"/>
      <c r="EF79" s="48"/>
      <c r="EG79" s="48"/>
      <c r="EH79" s="48"/>
      <c r="EI79" s="48"/>
      <c r="EJ79" s="48"/>
      <c r="EK79" s="48"/>
      <c r="EL79" s="48"/>
      <c r="EM79" s="48"/>
      <c r="EN79" s="48"/>
      <c r="EO79" s="48"/>
      <c r="EP79" s="48"/>
      <c r="EQ79" s="48"/>
      <c r="ER79" s="48"/>
      <c r="ES79" s="48"/>
      <c r="ET79" s="48"/>
      <c r="EU79" s="48"/>
      <c r="EV79" s="48"/>
      <c r="EW79" s="48"/>
      <c r="EX79" s="48"/>
      <c r="EY79" s="48"/>
      <c r="EZ79" s="48"/>
      <c r="FA79" s="48"/>
      <c r="FB79" s="48"/>
      <c r="FC79" s="48"/>
      <c r="FD79" s="48"/>
      <c r="FE79" s="48"/>
      <c r="FF79" s="48"/>
      <c r="FG79" s="48"/>
      <c r="FH79" s="48"/>
      <c r="FI79" s="48"/>
      <c r="FJ79" s="48"/>
      <c r="FK79" s="48"/>
      <c r="FL79" s="48"/>
      <c r="FM79" s="48"/>
      <c r="FN79" s="48"/>
      <c r="FO79" s="48"/>
      <c r="FP79" s="48"/>
      <c r="FQ79" s="48"/>
      <c r="FR79" s="48"/>
      <c r="FS79" s="48"/>
      <c r="FT79" s="48"/>
      <c r="FU79" s="48"/>
      <c r="FV79" s="48"/>
      <c r="FW79" s="48"/>
      <c r="FX79" s="48"/>
      <c r="FY79" s="48"/>
      <c r="FZ79" s="48"/>
      <c r="GA79" s="48"/>
      <c r="GB79" s="48"/>
      <c r="GC79" s="48"/>
      <c r="GD79" s="48"/>
      <c r="GE79" s="48"/>
      <c r="GF79" s="48"/>
      <c r="GG79" s="48"/>
      <c r="GH79" s="48"/>
      <c r="GI79" s="48"/>
      <c r="GJ79" s="48"/>
      <c r="GK79" s="48"/>
      <c r="GL79" s="48"/>
      <c r="GM79" s="48"/>
      <c r="GN79" s="48"/>
      <c r="GO79" s="48"/>
      <c r="GP79" s="48"/>
      <c r="GQ79" s="48"/>
      <c r="GR79" s="48"/>
      <c r="GS79" s="48"/>
      <c r="GT79" s="48"/>
      <c r="GU79" s="48"/>
      <c r="GV79" s="48"/>
      <c r="GW79" s="48"/>
      <c r="GX79" s="48"/>
      <c r="GY79" s="48"/>
      <c r="GZ79" s="48"/>
      <c r="HA79" s="48"/>
      <c r="HB79" s="48"/>
      <c r="HC79" s="48"/>
      <c r="HD79" s="48"/>
      <c r="HE79" s="48"/>
      <c r="HF79" s="48"/>
      <c r="HG79" s="48"/>
      <c r="HH79" s="48"/>
      <c r="HI79" s="48"/>
      <c r="HJ79" s="48"/>
      <c r="HK79" s="48"/>
      <c r="HL79" s="48"/>
      <c r="HM79" s="48"/>
      <c r="HN79" s="48"/>
      <c r="HO79" s="48"/>
      <c r="HP79" s="48"/>
      <c r="HQ79" s="48"/>
      <c r="HR79" s="48"/>
      <c r="HS79" s="48"/>
      <c r="HT79" s="48"/>
      <c r="HU79" s="48"/>
      <c r="HV79" s="48"/>
      <c r="HW79" s="48"/>
      <c r="HX79" s="48"/>
      <c r="HY79" s="48"/>
      <c r="HZ79" s="48"/>
      <c r="IA79" s="48"/>
      <c r="IB79" s="48"/>
      <c r="IC79" s="48"/>
      <c r="ID79" s="48"/>
      <c r="IE79" s="48"/>
      <c r="IF79" s="48"/>
      <c r="IG79" s="48"/>
      <c r="IH79" s="48"/>
      <c r="II79" s="48"/>
      <c r="IJ79" s="48"/>
      <c r="IK79" s="48"/>
      <c r="IL79" s="48"/>
      <c r="IM79" s="48"/>
      <c r="IN79" s="48"/>
      <c r="IO79" s="48"/>
      <c r="IP79" s="48"/>
      <c r="IQ79" s="48"/>
      <c r="IR79" s="48"/>
      <c r="IS79" s="48"/>
      <c r="IT79" s="48"/>
      <c r="IU79" s="48"/>
      <c r="IV79" s="48"/>
      <c r="IW79" s="48"/>
      <c r="IX79" s="48"/>
      <c r="IY79" s="48"/>
      <c r="IZ79" s="48"/>
      <c r="JA79" s="48"/>
      <c r="JB79" s="48"/>
      <c r="JC79" s="48"/>
      <c r="JD79" s="48"/>
      <c r="JE79" s="48"/>
      <c r="JF79" s="48"/>
      <c r="JG79" s="48"/>
      <c r="JH79" s="48"/>
      <c r="JI79" s="48"/>
      <c r="JJ79" s="48"/>
      <c r="JK79" s="48"/>
      <c r="JL79" s="48"/>
      <c r="JM79" s="48"/>
      <c r="JN79" s="48"/>
      <c r="JO79" s="48"/>
      <c r="JP79" s="48"/>
      <c r="JQ79" s="48"/>
      <c r="JR79" s="48"/>
      <c r="JS79" s="48"/>
      <c r="JT79" s="48"/>
      <c r="JU79" s="48"/>
      <c r="JV79" s="48"/>
      <c r="JW79" s="48"/>
      <c r="JX79" s="48"/>
      <c r="JY79" s="48"/>
      <c r="JZ79" s="48"/>
      <c r="KA79" s="48"/>
      <c r="KB79" s="48"/>
      <c r="KC79" s="48"/>
      <c r="KD79" s="48"/>
      <c r="KE79" s="48"/>
      <c r="KF79" s="48"/>
      <c r="KG79" s="48"/>
      <c r="KH79" s="48"/>
      <c r="KI79" s="48"/>
      <c r="KJ79" s="48"/>
      <c r="KK79" s="48"/>
      <c r="KL79" s="48"/>
      <c r="KM79" s="48"/>
      <c r="KN79" s="48"/>
      <c r="KO79" s="48"/>
      <c r="KP79" s="48"/>
      <c r="KQ79" s="48"/>
      <c r="KR79" s="48"/>
      <c r="KS79" s="48"/>
      <c r="KT79" s="48"/>
      <c r="KU79" s="48"/>
      <c r="KV79" s="48"/>
      <c r="KW79" s="48"/>
      <c r="KX79" s="48"/>
      <c r="KY79" s="48"/>
      <c r="KZ79" s="48"/>
      <c r="LA79" s="48"/>
      <c r="LB79" s="48"/>
      <c r="LC79" s="48"/>
      <c r="LD79" s="48"/>
      <c r="LE79" s="48"/>
      <c r="LF79" s="48"/>
      <c r="LG79" s="48"/>
      <c r="LH79" s="48"/>
      <c r="LI79" s="48"/>
      <c r="LJ79" s="48"/>
      <c r="LK79" s="48"/>
      <c r="LL79" s="48"/>
      <c r="LM79" s="48"/>
      <c r="LN79" s="48"/>
      <c r="LO79" s="48"/>
      <c r="LP79" s="48"/>
      <c r="LQ79" s="48"/>
      <c r="LR79" s="48"/>
      <c r="LS79" s="48"/>
      <c r="LT79" s="48"/>
      <c r="LU79" s="48"/>
      <c r="LV79" s="48"/>
      <c r="LW79" s="48"/>
      <c r="LX79" s="48"/>
      <c r="LY79" s="48"/>
      <c r="LZ79" s="48"/>
      <c r="MA79" s="48"/>
      <c r="MB79" s="48"/>
      <c r="MC79" s="48"/>
      <c r="MD79" s="48"/>
      <c r="ME79" s="48"/>
      <c r="MF79" s="48"/>
      <c r="MG79" s="48"/>
      <c r="MH79" s="48"/>
      <c r="MI79" s="48"/>
      <c r="MJ79" s="48"/>
      <c r="MK79" s="48"/>
      <c r="ML79" s="48"/>
      <c r="MM79" s="48"/>
      <c r="MN79" s="48"/>
      <c r="MO79" s="48"/>
      <c r="MP79" s="48"/>
      <c r="MQ79" s="48"/>
      <c r="MR79" s="48"/>
      <c r="MS79" s="48"/>
      <c r="MT79" s="48"/>
      <c r="MU79" s="48"/>
      <c r="MV79" s="48"/>
      <c r="MW79" s="48"/>
      <c r="MX79" s="48"/>
      <c r="MY79" s="48"/>
      <c r="MZ79" s="48"/>
      <c r="NA79" s="48"/>
      <c r="NB79" s="48"/>
      <c r="NC79" s="48"/>
      <c r="ND79" s="48"/>
      <c r="NE79" s="48"/>
      <c r="NF79" s="48"/>
      <c r="NG79" s="48"/>
      <c r="NH79" s="48"/>
      <c r="NI79" s="48"/>
      <c r="NJ79" s="48"/>
      <c r="NK79" s="48"/>
      <c r="NL79" s="48"/>
      <c r="NM79" s="48"/>
      <c r="NN79" s="48"/>
      <c r="NO79" s="48"/>
      <c r="NP79" s="48"/>
      <c r="NQ79" s="48"/>
      <c r="NR79" s="48"/>
      <c r="NS79" s="48"/>
      <c r="NT79" s="48"/>
      <c r="NU79" s="48"/>
      <c r="NV79" s="48"/>
      <c r="NW79" s="48"/>
      <c r="NX79" s="48"/>
      <c r="NY79" s="48"/>
      <c r="NZ79" s="48"/>
      <c r="OA79" s="48"/>
      <c r="OB79" s="48"/>
      <c r="OC79" s="48"/>
      <c r="OD79" s="48"/>
      <c r="OE79" s="48"/>
      <c r="OF79" s="48"/>
      <c r="OG79" s="48"/>
      <c r="OH79" s="48"/>
      <c r="OI79" s="48"/>
      <c r="OJ79" s="48"/>
      <c r="OK79" s="48"/>
      <c r="OL79" s="48"/>
      <c r="OM79" s="48"/>
      <c r="ON79" s="48"/>
      <c r="OO79" s="48"/>
      <c r="OP79" s="48"/>
      <c r="OQ79" s="48"/>
      <c r="OR79" s="48"/>
      <c r="OS79" s="48"/>
      <c r="OT79" s="48"/>
      <c r="OU79" s="48"/>
      <c r="OV79" s="48"/>
      <c r="OW79" s="48"/>
      <c r="OX79" s="48"/>
      <c r="OY79" s="48"/>
      <c r="OZ79" s="48"/>
      <c r="PA79" s="48"/>
      <c r="PB79" s="48"/>
      <c r="PC79" s="48"/>
      <c r="PD79" s="48"/>
      <c r="PE79" s="48"/>
      <c r="PF79" s="48"/>
      <c r="PG79" s="48"/>
      <c r="PH79" s="48"/>
      <c r="PI79" s="48"/>
      <c r="PJ79" s="48"/>
      <c r="PK79" s="48"/>
      <c r="PL79" s="48"/>
      <c r="PM79" s="48"/>
      <c r="PN79" s="48"/>
      <c r="PO79" s="48"/>
      <c r="PP79" s="48"/>
      <c r="PQ79" s="48"/>
      <c r="PR79" s="48"/>
      <c r="PS79" s="48"/>
      <c r="PT79" s="48"/>
      <c r="PU79" s="48"/>
      <c r="PV79" s="48"/>
      <c r="PW79" s="48"/>
      <c r="PX79" s="48"/>
      <c r="PY79" s="48"/>
      <c r="PZ79" s="48"/>
      <c r="QA79" s="48"/>
      <c r="QB79" s="48"/>
      <c r="QC79" s="48"/>
      <c r="QD79" s="48"/>
      <c r="QE79" s="48"/>
      <c r="QF79" s="48"/>
      <c r="QG79" s="48"/>
      <c r="QH79" s="48"/>
      <c r="QI79" s="48"/>
      <c r="QJ79" s="48"/>
      <c r="QK79" s="48"/>
      <c r="QL79" s="48"/>
      <c r="QM79" s="48"/>
      <c r="QN79" s="48"/>
      <c r="QO79" s="48"/>
      <c r="QP79" s="48"/>
      <c r="QQ79" s="48"/>
      <c r="QR79" s="48"/>
      <c r="QS79" s="48"/>
      <c r="QT79" s="48"/>
      <c r="QU79" s="48"/>
      <c r="QV79" s="48"/>
      <c r="QW79" s="48"/>
      <c r="QX79" s="48"/>
      <c r="QY79" s="48"/>
      <c r="QZ79" s="48"/>
      <c r="RA79" s="48"/>
      <c r="RB79" s="48"/>
      <c r="RC79" s="48"/>
      <c r="RD79" s="48"/>
      <c r="RE79" s="48"/>
      <c r="RF79" s="48"/>
      <c r="RG79" s="48"/>
      <c r="RH79" s="48"/>
      <c r="RI79" s="48"/>
      <c r="RJ79" s="48"/>
      <c r="RK79" s="48"/>
      <c r="RL79" s="48"/>
      <c r="RM79" s="48"/>
      <c r="RN79" s="48"/>
      <c r="RO79" s="48"/>
      <c r="RP79" s="48"/>
      <c r="RQ79" s="48"/>
      <c r="RR79" s="48"/>
      <c r="RS79" s="48"/>
      <c r="RT79" s="48"/>
      <c r="RU79" s="48"/>
      <c r="RV79" s="48"/>
      <c r="RW79" s="48"/>
      <c r="RX79" s="48"/>
      <c r="RY79" s="48"/>
      <c r="RZ79" s="48"/>
      <c r="SA79" s="48"/>
      <c r="SB79" s="48"/>
      <c r="SC79" s="48"/>
      <c r="SD79" s="48"/>
      <c r="SE79" s="48"/>
      <c r="SF79" s="48"/>
      <c r="SG79" s="48"/>
      <c r="SH79" s="48"/>
      <c r="SI79" s="48"/>
      <c r="SJ79" s="48"/>
      <c r="SK79" s="48"/>
      <c r="SL79" s="48"/>
      <c r="SM79" s="48"/>
      <c r="SN79" s="48"/>
      <c r="SO79" s="48"/>
      <c r="SP79" s="48"/>
      <c r="SQ79" s="48"/>
      <c r="SR79" s="48"/>
      <c r="SS79" s="48"/>
      <c r="ST79" s="48"/>
      <c r="SU79" s="48"/>
      <c r="SV79" s="48"/>
      <c r="SW79" s="48"/>
      <c r="SX79" s="48"/>
      <c r="SY79" s="48"/>
      <c r="SZ79" s="48"/>
      <c r="TA79" s="48"/>
      <c r="TB79" s="48"/>
      <c r="TC79" s="48"/>
      <c r="TD79" s="48"/>
      <c r="TE79" s="48"/>
      <c r="TF79" s="48"/>
      <c r="TG79" s="48"/>
      <c r="TH79" s="48"/>
      <c r="TI79" s="48"/>
      <c r="TJ79" s="48"/>
      <c r="TK79" s="48"/>
      <c r="TL79" s="48"/>
      <c r="TM79" s="48"/>
      <c r="TN79" s="48"/>
      <c r="TO79" s="48"/>
      <c r="TP79" s="48"/>
      <c r="TQ79" s="48"/>
      <c r="TR79" s="48"/>
      <c r="TS79" s="48"/>
      <c r="TT79" s="48"/>
      <c r="TU79" s="48"/>
      <c r="TV79" s="48"/>
      <c r="TW79" s="48"/>
      <c r="TX79" s="48"/>
      <c r="TY79" s="48"/>
      <c r="TZ79" s="48"/>
      <c r="UA79" s="48"/>
      <c r="UB79" s="48"/>
      <c r="UC79" s="48"/>
      <c r="UD79" s="48"/>
      <c r="UE79" s="48"/>
      <c r="UF79" s="48"/>
      <c r="UG79" s="48"/>
      <c r="UH79" s="48"/>
      <c r="UI79" s="48"/>
      <c r="UJ79" s="48"/>
      <c r="UK79" s="48"/>
      <c r="UL79" s="48"/>
      <c r="UM79" s="48"/>
      <c r="UN79" s="48"/>
      <c r="UO79" s="48"/>
      <c r="UP79" s="48"/>
      <c r="UQ79" s="48"/>
      <c r="UR79" s="48"/>
      <c r="US79" s="48"/>
      <c r="UT79" s="48"/>
      <c r="UU79" s="48"/>
      <c r="UV79" s="48"/>
      <c r="UW79" s="48"/>
      <c r="UX79" s="48"/>
      <c r="UY79" s="48"/>
      <c r="UZ79" s="48"/>
      <c r="VA79" s="48"/>
      <c r="VB79" s="48"/>
      <c r="VC79" s="48"/>
      <c r="VD79" s="48"/>
      <c r="VE79" s="48"/>
      <c r="VF79" s="48"/>
      <c r="VG79" s="48"/>
      <c r="VH79" s="48"/>
      <c r="VI79" s="48"/>
      <c r="VJ79" s="48"/>
      <c r="VK79" s="48"/>
      <c r="VL79" s="48"/>
      <c r="VM79" s="48"/>
      <c r="VN79" s="48"/>
      <c r="VO79" s="48"/>
      <c r="VP79" s="48"/>
      <c r="VQ79" s="48"/>
      <c r="VR79" s="48"/>
      <c r="VS79" s="48"/>
      <c r="VT79" s="48"/>
      <c r="VU79" s="48"/>
      <c r="VV79" s="48"/>
      <c r="VW79" s="48"/>
      <c r="VX79" s="48"/>
      <c r="VY79" s="48"/>
      <c r="VZ79" s="48"/>
      <c r="WA79" s="48"/>
      <c r="WB79" s="48"/>
      <c r="WC79" s="48"/>
      <c r="WD79" s="48"/>
      <c r="WE79" s="48"/>
      <c r="WF79" s="48"/>
      <c r="WG79" s="48"/>
      <c r="WH79" s="48"/>
      <c r="WI79" s="48"/>
      <c r="WJ79" s="48"/>
      <c r="WK79" s="48"/>
      <c r="WL79" s="48"/>
      <c r="WM79" s="48"/>
      <c r="WN79" s="48"/>
      <c r="WO79" s="48"/>
      <c r="WP79" s="48"/>
      <c r="WQ79" s="48"/>
      <c r="WR79" s="48"/>
      <c r="WS79" s="48"/>
      <c r="WT79" s="48"/>
      <c r="WU79" s="48"/>
      <c r="WV79" s="48"/>
      <c r="WW79" s="48"/>
      <c r="WX79" s="48"/>
      <c r="WY79" s="48"/>
      <c r="WZ79" s="48"/>
      <c r="XA79" s="48"/>
      <c r="XB79" s="48"/>
      <c r="XC79" s="48"/>
      <c r="XD79" s="48"/>
      <c r="XE79" s="48"/>
      <c r="XF79" s="48"/>
      <c r="XG79" s="48"/>
      <c r="XH79" s="48"/>
      <c r="XI79" s="48"/>
      <c r="XJ79" s="48"/>
      <c r="XK79" s="48"/>
      <c r="XL79" s="48"/>
      <c r="XM79" s="48"/>
      <c r="XN79" s="48"/>
      <c r="XO79" s="48"/>
      <c r="XP79" s="48"/>
      <c r="XQ79" s="48"/>
      <c r="XR79" s="48"/>
      <c r="XS79" s="48"/>
      <c r="XT79" s="48"/>
      <c r="XU79" s="48"/>
      <c r="XV79" s="48"/>
      <c r="XW79" s="48"/>
      <c r="XX79" s="48"/>
      <c r="XY79" s="48"/>
      <c r="XZ79" s="48"/>
      <c r="YA79" s="48"/>
      <c r="YB79" s="48"/>
      <c r="YC79" s="48"/>
      <c r="YD79" s="48"/>
      <c r="YE79" s="48"/>
      <c r="YF79" s="48"/>
      <c r="YG79" s="48"/>
      <c r="YH79" s="48"/>
      <c r="YI79" s="48"/>
      <c r="YJ79" s="48"/>
      <c r="YK79" s="48"/>
      <c r="YL79" s="48"/>
      <c r="YM79" s="48"/>
      <c r="YN79" s="48"/>
      <c r="YO79" s="48"/>
      <c r="YP79" s="48"/>
      <c r="YQ79" s="48"/>
      <c r="YR79" s="48"/>
      <c r="YS79" s="48"/>
      <c r="YT79" s="48"/>
      <c r="YU79" s="48"/>
      <c r="YV79" s="48"/>
      <c r="YW79" s="48"/>
      <c r="YX79" s="48"/>
      <c r="YY79" s="48"/>
      <c r="YZ79" s="48"/>
      <c r="ZA79" s="48"/>
      <c r="ZB79" s="48"/>
      <c r="ZC79" s="48"/>
      <c r="ZD79" s="48"/>
      <c r="ZE79" s="48"/>
      <c r="ZF79" s="48"/>
      <c r="ZG79" s="48"/>
      <c r="ZH79" s="48"/>
      <c r="ZI79" s="48"/>
      <c r="ZJ79" s="48"/>
      <c r="ZK79" s="48"/>
      <c r="ZL79" s="48"/>
      <c r="ZM79" s="48"/>
      <c r="ZN79" s="48"/>
      <c r="ZO79" s="48"/>
      <c r="ZP79" s="48"/>
      <c r="ZQ79" s="48"/>
      <c r="ZR79" s="48"/>
      <c r="ZS79" s="48"/>
      <c r="ZT79" s="48"/>
      <c r="ZU79" s="48"/>
      <c r="ZV79" s="48"/>
      <c r="ZW79" s="48"/>
      <c r="ZX79" s="48"/>
      <c r="ZY79" s="48"/>
      <c r="ZZ79" s="48"/>
      <c r="AAA79" s="48"/>
      <c r="AAB79" s="48"/>
      <c r="AAC79" s="48"/>
      <c r="AAD79" s="48"/>
      <c r="AAE79" s="48"/>
      <c r="AAF79" s="48"/>
      <c r="AAG79" s="48"/>
      <c r="AAH79" s="48"/>
      <c r="AAI79" s="48"/>
      <c r="AAJ79" s="48"/>
      <c r="AAK79" s="48"/>
      <c r="AAL79" s="48"/>
      <c r="AAM79" s="48"/>
      <c r="AAN79" s="48"/>
      <c r="AAO79" s="48"/>
      <c r="AAP79" s="48"/>
      <c r="AAQ79" s="48"/>
      <c r="AAR79" s="48"/>
      <c r="AAS79" s="48"/>
      <c r="AAT79" s="48"/>
      <c r="AAU79" s="48"/>
      <c r="AAV79" s="48"/>
      <c r="AAW79" s="48"/>
      <c r="AAX79" s="48"/>
      <c r="AAY79" s="48"/>
      <c r="AAZ79" s="48"/>
      <c r="ABA79" s="48"/>
      <c r="ABB79" s="48"/>
      <c r="ABC79" s="48"/>
      <c r="ABD79" s="48"/>
      <c r="ABE79" s="48"/>
      <c r="ABF79" s="48"/>
      <c r="ABG79" s="48"/>
      <c r="ABH79" s="48"/>
      <c r="ABI79" s="48"/>
      <c r="ABJ79" s="48"/>
      <c r="ABK79" s="48"/>
      <c r="ABL79" s="48"/>
      <c r="ABM79" s="48"/>
      <c r="ABN79" s="48"/>
      <c r="ABO79" s="48"/>
      <c r="ABP79" s="48"/>
      <c r="ABQ79" s="48"/>
      <c r="ABR79" s="48"/>
      <c r="ABS79" s="48"/>
      <c r="ABT79" s="48"/>
      <c r="ABU79" s="48"/>
      <c r="ABV79" s="48"/>
      <c r="ABW79" s="48"/>
      <c r="ABX79" s="48"/>
      <c r="ABY79" s="48"/>
      <c r="ABZ79" s="48"/>
      <c r="ACA79" s="48"/>
      <c r="ACB79" s="48"/>
    </row>
    <row r="80" spans="1:756" ht="15.6" customHeight="1">
      <c r="A80" s="675" t="s">
        <v>10662</v>
      </c>
      <c r="B80" s="749" t="s">
        <v>992</v>
      </c>
      <c r="C80" s="520" t="s">
        <v>7705</v>
      </c>
      <c r="D80" s="520" t="s">
        <v>8247</v>
      </c>
      <c r="E80" s="1188">
        <v>1</v>
      </c>
      <c r="F80" s="1498"/>
      <c r="G80" s="542">
        <v>28.98</v>
      </c>
      <c r="H80" s="342">
        <f>IF(G80="","",G80-G80*COMPASS!$U$41)</f>
        <v>28.98</v>
      </c>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c r="EF80" s="48"/>
      <c r="EG80" s="48"/>
      <c r="EH80" s="48"/>
      <c r="EI80" s="48"/>
      <c r="EJ80" s="48"/>
      <c r="EK80" s="48"/>
      <c r="EL80" s="48"/>
      <c r="EM80" s="48"/>
      <c r="EN80" s="48"/>
      <c r="EO80" s="48"/>
      <c r="EP80" s="48"/>
      <c r="EQ80" s="48"/>
      <c r="ER80" s="48"/>
      <c r="ES80" s="48"/>
      <c r="ET80" s="48"/>
      <c r="EU80" s="48"/>
      <c r="EV80" s="48"/>
      <c r="EW80" s="48"/>
      <c r="EX80" s="48"/>
      <c r="EY80" s="48"/>
      <c r="EZ80" s="48"/>
      <c r="FA80" s="48"/>
      <c r="FB80" s="48"/>
      <c r="FC80" s="48"/>
      <c r="FD80" s="48"/>
      <c r="FE80" s="48"/>
      <c r="FF80" s="48"/>
      <c r="FG80" s="48"/>
      <c r="FH80" s="48"/>
      <c r="FI80" s="48"/>
      <c r="FJ80" s="48"/>
      <c r="FK80" s="48"/>
      <c r="FL80" s="48"/>
      <c r="FM80" s="48"/>
      <c r="FN80" s="48"/>
      <c r="FO80" s="48"/>
      <c r="FP80" s="48"/>
      <c r="FQ80" s="48"/>
      <c r="FR80" s="48"/>
      <c r="FS80" s="48"/>
      <c r="FT80" s="48"/>
      <c r="FU80" s="48"/>
      <c r="FV80" s="48"/>
      <c r="FW80" s="48"/>
      <c r="FX80" s="48"/>
      <c r="FY80" s="48"/>
      <c r="FZ80" s="48"/>
      <c r="GA80" s="48"/>
      <c r="GB80" s="48"/>
      <c r="GC80" s="48"/>
      <c r="GD80" s="48"/>
      <c r="GE80" s="48"/>
      <c r="GF80" s="48"/>
      <c r="GG80" s="48"/>
      <c r="GH80" s="48"/>
      <c r="GI80" s="48"/>
      <c r="GJ80" s="48"/>
      <c r="GK80" s="48"/>
      <c r="GL80" s="48"/>
      <c r="GM80" s="48"/>
      <c r="GN80" s="48"/>
      <c r="GO80" s="48"/>
      <c r="GP80" s="48"/>
      <c r="GQ80" s="48"/>
      <c r="GR80" s="48"/>
      <c r="GS80" s="48"/>
      <c r="GT80" s="48"/>
      <c r="GU80" s="48"/>
      <c r="GV80" s="48"/>
      <c r="GW80" s="48"/>
      <c r="GX80" s="48"/>
      <c r="GY80" s="48"/>
      <c r="GZ80" s="48"/>
      <c r="HA80" s="48"/>
      <c r="HB80" s="48"/>
      <c r="HC80" s="48"/>
      <c r="HD80" s="48"/>
      <c r="HE80" s="48"/>
      <c r="HF80" s="48"/>
      <c r="HG80" s="48"/>
      <c r="HH80" s="48"/>
      <c r="HI80" s="48"/>
      <c r="HJ80" s="48"/>
      <c r="HK80" s="48"/>
      <c r="HL80" s="48"/>
      <c r="HM80" s="48"/>
      <c r="HN80" s="48"/>
      <c r="HO80" s="48"/>
      <c r="HP80" s="48"/>
      <c r="HQ80" s="48"/>
      <c r="HR80" s="48"/>
      <c r="HS80" s="48"/>
      <c r="HT80" s="48"/>
      <c r="HU80" s="48"/>
      <c r="HV80" s="48"/>
      <c r="HW80" s="48"/>
      <c r="HX80" s="48"/>
      <c r="HY80" s="48"/>
      <c r="HZ80" s="48"/>
      <c r="IA80" s="48"/>
      <c r="IB80" s="48"/>
      <c r="IC80" s="48"/>
      <c r="ID80" s="48"/>
      <c r="IE80" s="48"/>
      <c r="IF80" s="48"/>
      <c r="IG80" s="48"/>
      <c r="IH80" s="48"/>
      <c r="II80" s="48"/>
      <c r="IJ80" s="48"/>
      <c r="IK80" s="48"/>
      <c r="IL80" s="48"/>
      <c r="IM80" s="48"/>
      <c r="IN80" s="48"/>
      <c r="IO80" s="48"/>
      <c r="IP80" s="48"/>
      <c r="IQ80" s="48"/>
      <c r="IR80" s="48"/>
      <c r="IS80" s="48"/>
      <c r="IT80" s="48"/>
      <c r="IU80" s="48"/>
      <c r="IV80" s="48"/>
      <c r="IW80" s="48"/>
      <c r="IX80" s="48"/>
      <c r="IY80" s="48"/>
      <c r="IZ80" s="48"/>
      <c r="JA80" s="48"/>
      <c r="JB80" s="48"/>
      <c r="JC80" s="48"/>
      <c r="JD80" s="48"/>
      <c r="JE80" s="48"/>
      <c r="JF80" s="48"/>
      <c r="JG80" s="48"/>
      <c r="JH80" s="48"/>
      <c r="JI80" s="48"/>
      <c r="JJ80" s="48"/>
      <c r="JK80" s="48"/>
      <c r="JL80" s="48"/>
      <c r="JM80" s="48"/>
      <c r="JN80" s="48"/>
      <c r="JO80" s="48"/>
      <c r="JP80" s="48"/>
      <c r="JQ80" s="48"/>
      <c r="JR80" s="48"/>
      <c r="JS80" s="48"/>
      <c r="JT80" s="48"/>
      <c r="JU80" s="48"/>
      <c r="JV80" s="48"/>
      <c r="JW80" s="48"/>
      <c r="JX80" s="48"/>
      <c r="JY80" s="48"/>
      <c r="JZ80" s="48"/>
      <c r="KA80" s="48"/>
      <c r="KB80" s="48"/>
      <c r="KC80" s="48"/>
      <c r="KD80" s="48"/>
      <c r="KE80" s="48"/>
      <c r="KF80" s="48"/>
      <c r="KG80" s="48"/>
      <c r="KH80" s="48"/>
      <c r="KI80" s="48"/>
      <c r="KJ80" s="48"/>
      <c r="KK80" s="48"/>
      <c r="KL80" s="48"/>
      <c r="KM80" s="48"/>
      <c r="KN80" s="48"/>
      <c r="KO80" s="48"/>
      <c r="KP80" s="48"/>
      <c r="KQ80" s="48"/>
      <c r="KR80" s="48"/>
      <c r="KS80" s="48"/>
      <c r="KT80" s="48"/>
      <c r="KU80" s="48"/>
      <c r="KV80" s="48"/>
      <c r="KW80" s="48"/>
      <c r="KX80" s="48"/>
      <c r="KY80" s="48"/>
      <c r="KZ80" s="48"/>
      <c r="LA80" s="48"/>
      <c r="LB80" s="48"/>
      <c r="LC80" s="48"/>
      <c r="LD80" s="48"/>
      <c r="LE80" s="48"/>
      <c r="LF80" s="48"/>
      <c r="LG80" s="48"/>
      <c r="LH80" s="48"/>
      <c r="LI80" s="48"/>
      <c r="LJ80" s="48"/>
      <c r="LK80" s="48"/>
      <c r="LL80" s="48"/>
      <c r="LM80" s="48"/>
      <c r="LN80" s="48"/>
      <c r="LO80" s="48"/>
      <c r="LP80" s="48"/>
      <c r="LQ80" s="48"/>
      <c r="LR80" s="48"/>
      <c r="LS80" s="48"/>
      <c r="LT80" s="48"/>
      <c r="LU80" s="48"/>
      <c r="LV80" s="48"/>
      <c r="LW80" s="48"/>
      <c r="LX80" s="48"/>
      <c r="LY80" s="48"/>
      <c r="LZ80" s="48"/>
      <c r="MA80" s="48"/>
      <c r="MB80" s="48"/>
      <c r="MC80" s="48"/>
      <c r="MD80" s="48"/>
      <c r="ME80" s="48"/>
      <c r="MF80" s="48"/>
      <c r="MG80" s="48"/>
      <c r="MH80" s="48"/>
      <c r="MI80" s="48"/>
      <c r="MJ80" s="48"/>
      <c r="MK80" s="48"/>
      <c r="ML80" s="48"/>
      <c r="MM80" s="48"/>
      <c r="MN80" s="48"/>
      <c r="MO80" s="48"/>
      <c r="MP80" s="48"/>
      <c r="MQ80" s="48"/>
      <c r="MR80" s="48"/>
      <c r="MS80" s="48"/>
      <c r="MT80" s="48"/>
      <c r="MU80" s="48"/>
      <c r="MV80" s="48"/>
      <c r="MW80" s="48"/>
      <c r="MX80" s="48"/>
      <c r="MY80" s="48"/>
      <c r="MZ80" s="48"/>
      <c r="NA80" s="48"/>
      <c r="NB80" s="48"/>
      <c r="NC80" s="48"/>
      <c r="ND80" s="48"/>
      <c r="NE80" s="48"/>
      <c r="NF80" s="48"/>
      <c r="NG80" s="48"/>
      <c r="NH80" s="48"/>
      <c r="NI80" s="48"/>
      <c r="NJ80" s="48"/>
      <c r="NK80" s="48"/>
      <c r="NL80" s="48"/>
      <c r="NM80" s="48"/>
      <c r="NN80" s="48"/>
      <c r="NO80" s="48"/>
      <c r="NP80" s="48"/>
      <c r="NQ80" s="48"/>
      <c r="NR80" s="48"/>
      <c r="NS80" s="48"/>
      <c r="NT80" s="48"/>
      <c r="NU80" s="48"/>
      <c r="NV80" s="48"/>
      <c r="NW80" s="48"/>
      <c r="NX80" s="48"/>
      <c r="NY80" s="48"/>
      <c r="NZ80" s="48"/>
      <c r="OA80" s="48"/>
      <c r="OB80" s="48"/>
      <c r="OC80" s="48"/>
      <c r="OD80" s="48"/>
      <c r="OE80" s="48"/>
      <c r="OF80" s="48"/>
      <c r="OG80" s="48"/>
      <c r="OH80" s="48"/>
      <c r="OI80" s="48"/>
      <c r="OJ80" s="48"/>
      <c r="OK80" s="48"/>
      <c r="OL80" s="48"/>
      <c r="OM80" s="48"/>
      <c r="ON80" s="48"/>
      <c r="OO80" s="48"/>
      <c r="OP80" s="48"/>
      <c r="OQ80" s="48"/>
      <c r="OR80" s="48"/>
      <c r="OS80" s="48"/>
      <c r="OT80" s="48"/>
      <c r="OU80" s="48"/>
      <c r="OV80" s="48"/>
      <c r="OW80" s="48"/>
      <c r="OX80" s="48"/>
      <c r="OY80" s="48"/>
      <c r="OZ80" s="48"/>
      <c r="PA80" s="48"/>
      <c r="PB80" s="48"/>
      <c r="PC80" s="48"/>
      <c r="PD80" s="48"/>
      <c r="PE80" s="48"/>
      <c r="PF80" s="48"/>
      <c r="PG80" s="48"/>
      <c r="PH80" s="48"/>
      <c r="PI80" s="48"/>
      <c r="PJ80" s="48"/>
      <c r="PK80" s="48"/>
      <c r="PL80" s="48"/>
      <c r="PM80" s="48"/>
      <c r="PN80" s="48"/>
      <c r="PO80" s="48"/>
      <c r="PP80" s="48"/>
      <c r="PQ80" s="48"/>
      <c r="PR80" s="48"/>
      <c r="PS80" s="48"/>
      <c r="PT80" s="48"/>
      <c r="PU80" s="48"/>
      <c r="PV80" s="48"/>
      <c r="PW80" s="48"/>
      <c r="PX80" s="48"/>
      <c r="PY80" s="48"/>
      <c r="PZ80" s="48"/>
      <c r="QA80" s="48"/>
      <c r="QB80" s="48"/>
      <c r="QC80" s="48"/>
      <c r="QD80" s="48"/>
      <c r="QE80" s="48"/>
      <c r="QF80" s="48"/>
      <c r="QG80" s="48"/>
      <c r="QH80" s="48"/>
      <c r="QI80" s="48"/>
      <c r="QJ80" s="48"/>
      <c r="QK80" s="48"/>
      <c r="QL80" s="48"/>
      <c r="QM80" s="48"/>
      <c r="QN80" s="48"/>
      <c r="QO80" s="48"/>
      <c r="QP80" s="48"/>
      <c r="QQ80" s="48"/>
      <c r="QR80" s="48"/>
      <c r="QS80" s="48"/>
      <c r="QT80" s="48"/>
      <c r="QU80" s="48"/>
      <c r="QV80" s="48"/>
      <c r="QW80" s="48"/>
      <c r="QX80" s="48"/>
      <c r="QY80" s="48"/>
      <c r="QZ80" s="48"/>
      <c r="RA80" s="48"/>
      <c r="RB80" s="48"/>
      <c r="RC80" s="48"/>
      <c r="RD80" s="48"/>
      <c r="RE80" s="48"/>
      <c r="RF80" s="48"/>
      <c r="RG80" s="48"/>
      <c r="RH80" s="48"/>
      <c r="RI80" s="48"/>
      <c r="RJ80" s="48"/>
      <c r="RK80" s="48"/>
      <c r="RL80" s="48"/>
      <c r="RM80" s="48"/>
      <c r="RN80" s="48"/>
      <c r="RO80" s="48"/>
      <c r="RP80" s="48"/>
      <c r="RQ80" s="48"/>
      <c r="RR80" s="48"/>
      <c r="RS80" s="48"/>
      <c r="RT80" s="48"/>
      <c r="RU80" s="48"/>
      <c r="RV80" s="48"/>
      <c r="RW80" s="48"/>
      <c r="RX80" s="48"/>
      <c r="RY80" s="48"/>
      <c r="RZ80" s="48"/>
      <c r="SA80" s="48"/>
      <c r="SB80" s="48"/>
      <c r="SC80" s="48"/>
      <c r="SD80" s="48"/>
      <c r="SE80" s="48"/>
      <c r="SF80" s="48"/>
      <c r="SG80" s="48"/>
      <c r="SH80" s="48"/>
      <c r="SI80" s="48"/>
      <c r="SJ80" s="48"/>
      <c r="SK80" s="48"/>
      <c r="SL80" s="48"/>
      <c r="SM80" s="48"/>
      <c r="SN80" s="48"/>
      <c r="SO80" s="48"/>
      <c r="SP80" s="48"/>
      <c r="SQ80" s="48"/>
      <c r="SR80" s="48"/>
      <c r="SS80" s="48"/>
      <c r="ST80" s="48"/>
      <c r="SU80" s="48"/>
      <c r="SV80" s="48"/>
      <c r="SW80" s="48"/>
      <c r="SX80" s="48"/>
      <c r="SY80" s="48"/>
      <c r="SZ80" s="48"/>
      <c r="TA80" s="48"/>
      <c r="TB80" s="48"/>
      <c r="TC80" s="48"/>
      <c r="TD80" s="48"/>
      <c r="TE80" s="48"/>
      <c r="TF80" s="48"/>
      <c r="TG80" s="48"/>
      <c r="TH80" s="48"/>
      <c r="TI80" s="48"/>
      <c r="TJ80" s="48"/>
      <c r="TK80" s="48"/>
      <c r="TL80" s="48"/>
      <c r="TM80" s="48"/>
      <c r="TN80" s="48"/>
      <c r="TO80" s="48"/>
      <c r="TP80" s="48"/>
      <c r="TQ80" s="48"/>
      <c r="TR80" s="48"/>
      <c r="TS80" s="48"/>
      <c r="TT80" s="48"/>
      <c r="TU80" s="48"/>
      <c r="TV80" s="48"/>
      <c r="TW80" s="48"/>
      <c r="TX80" s="48"/>
      <c r="TY80" s="48"/>
      <c r="TZ80" s="48"/>
      <c r="UA80" s="48"/>
      <c r="UB80" s="48"/>
      <c r="UC80" s="48"/>
      <c r="UD80" s="48"/>
      <c r="UE80" s="48"/>
      <c r="UF80" s="48"/>
      <c r="UG80" s="48"/>
      <c r="UH80" s="48"/>
      <c r="UI80" s="48"/>
      <c r="UJ80" s="48"/>
      <c r="UK80" s="48"/>
      <c r="UL80" s="48"/>
      <c r="UM80" s="48"/>
      <c r="UN80" s="48"/>
      <c r="UO80" s="48"/>
      <c r="UP80" s="48"/>
      <c r="UQ80" s="48"/>
      <c r="UR80" s="48"/>
      <c r="US80" s="48"/>
      <c r="UT80" s="48"/>
      <c r="UU80" s="48"/>
      <c r="UV80" s="48"/>
      <c r="UW80" s="48"/>
      <c r="UX80" s="48"/>
      <c r="UY80" s="48"/>
      <c r="UZ80" s="48"/>
      <c r="VA80" s="48"/>
      <c r="VB80" s="48"/>
      <c r="VC80" s="48"/>
      <c r="VD80" s="48"/>
      <c r="VE80" s="48"/>
      <c r="VF80" s="48"/>
      <c r="VG80" s="48"/>
      <c r="VH80" s="48"/>
      <c r="VI80" s="48"/>
      <c r="VJ80" s="48"/>
      <c r="VK80" s="48"/>
      <c r="VL80" s="48"/>
      <c r="VM80" s="48"/>
      <c r="VN80" s="48"/>
      <c r="VO80" s="48"/>
      <c r="VP80" s="48"/>
      <c r="VQ80" s="48"/>
      <c r="VR80" s="48"/>
      <c r="VS80" s="48"/>
      <c r="VT80" s="48"/>
      <c r="VU80" s="48"/>
      <c r="VV80" s="48"/>
      <c r="VW80" s="48"/>
      <c r="VX80" s="48"/>
      <c r="VY80" s="48"/>
      <c r="VZ80" s="48"/>
      <c r="WA80" s="48"/>
      <c r="WB80" s="48"/>
      <c r="WC80" s="48"/>
      <c r="WD80" s="48"/>
      <c r="WE80" s="48"/>
      <c r="WF80" s="48"/>
      <c r="WG80" s="48"/>
      <c r="WH80" s="48"/>
      <c r="WI80" s="48"/>
      <c r="WJ80" s="48"/>
      <c r="WK80" s="48"/>
      <c r="WL80" s="48"/>
      <c r="WM80" s="48"/>
      <c r="WN80" s="48"/>
      <c r="WO80" s="48"/>
      <c r="WP80" s="48"/>
      <c r="WQ80" s="48"/>
      <c r="WR80" s="48"/>
      <c r="WS80" s="48"/>
      <c r="WT80" s="48"/>
      <c r="WU80" s="48"/>
      <c r="WV80" s="48"/>
      <c r="WW80" s="48"/>
      <c r="WX80" s="48"/>
      <c r="WY80" s="48"/>
      <c r="WZ80" s="48"/>
      <c r="XA80" s="48"/>
      <c r="XB80" s="48"/>
      <c r="XC80" s="48"/>
      <c r="XD80" s="48"/>
      <c r="XE80" s="48"/>
      <c r="XF80" s="48"/>
      <c r="XG80" s="48"/>
      <c r="XH80" s="48"/>
      <c r="XI80" s="48"/>
      <c r="XJ80" s="48"/>
      <c r="XK80" s="48"/>
      <c r="XL80" s="48"/>
      <c r="XM80" s="48"/>
      <c r="XN80" s="48"/>
      <c r="XO80" s="48"/>
      <c r="XP80" s="48"/>
      <c r="XQ80" s="48"/>
      <c r="XR80" s="48"/>
      <c r="XS80" s="48"/>
      <c r="XT80" s="48"/>
      <c r="XU80" s="48"/>
      <c r="XV80" s="48"/>
      <c r="XW80" s="48"/>
      <c r="XX80" s="48"/>
      <c r="XY80" s="48"/>
      <c r="XZ80" s="48"/>
      <c r="YA80" s="48"/>
      <c r="YB80" s="48"/>
      <c r="YC80" s="48"/>
      <c r="YD80" s="48"/>
      <c r="YE80" s="48"/>
      <c r="YF80" s="48"/>
      <c r="YG80" s="48"/>
      <c r="YH80" s="48"/>
      <c r="YI80" s="48"/>
      <c r="YJ80" s="48"/>
      <c r="YK80" s="48"/>
      <c r="YL80" s="48"/>
      <c r="YM80" s="48"/>
      <c r="YN80" s="48"/>
      <c r="YO80" s="48"/>
      <c r="YP80" s="48"/>
      <c r="YQ80" s="48"/>
      <c r="YR80" s="48"/>
      <c r="YS80" s="48"/>
      <c r="YT80" s="48"/>
      <c r="YU80" s="48"/>
      <c r="YV80" s="48"/>
      <c r="YW80" s="48"/>
      <c r="YX80" s="48"/>
      <c r="YY80" s="48"/>
      <c r="YZ80" s="48"/>
      <c r="ZA80" s="48"/>
      <c r="ZB80" s="48"/>
      <c r="ZC80" s="48"/>
      <c r="ZD80" s="48"/>
      <c r="ZE80" s="48"/>
      <c r="ZF80" s="48"/>
      <c r="ZG80" s="48"/>
      <c r="ZH80" s="48"/>
      <c r="ZI80" s="48"/>
      <c r="ZJ80" s="48"/>
      <c r="ZK80" s="48"/>
      <c r="ZL80" s="48"/>
      <c r="ZM80" s="48"/>
      <c r="ZN80" s="48"/>
      <c r="ZO80" s="48"/>
      <c r="ZP80" s="48"/>
      <c r="ZQ80" s="48"/>
      <c r="ZR80" s="48"/>
      <c r="ZS80" s="48"/>
      <c r="ZT80" s="48"/>
      <c r="ZU80" s="48"/>
      <c r="ZV80" s="48"/>
      <c r="ZW80" s="48"/>
      <c r="ZX80" s="48"/>
      <c r="ZY80" s="48"/>
      <c r="ZZ80" s="48"/>
      <c r="AAA80" s="48"/>
      <c r="AAB80" s="48"/>
      <c r="AAC80" s="48"/>
      <c r="AAD80" s="48"/>
      <c r="AAE80" s="48"/>
      <c r="AAF80" s="48"/>
      <c r="AAG80" s="48"/>
      <c r="AAH80" s="48"/>
      <c r="AAI80" s="48"/>
      <c r="AAJ80" s="48"/>
      <c r="AAK80" s="48"/>
      <c r="AAL80" s="48"/>
      <c r="AAM80" s="48"/>
      <c r="AAN80" s="48"/>
      <c r="AAO80" s="48"/>
      <c r="AAP80" s="48"/>
      <c r="AAQ80" s="48"/>
      <c r="AAR80" s="48"/>
      <c r="AAS80" s="48"/>
      <c r="AAT80" s="48"/>
      <c r="AAU80" s="48"/>
      <c r="AAV80" s="48"/>
      <c r="AAW80" s="48"/>
      <c r="AAX80" s="48"/>
      <c r="AAY80" s="48"/>
      <c r="AAZ80" s="48"/>
      <c r="ABA80" s="48"/>
      <c r="ABB80" s="48"/>
      <c r="ABC80" s="48"/>
      <c r="ABD80" s="48"/>
      <c r="ABE80" s="48"/>
      <c r="ABF80" s="48"/>
      <c r="ABG80" s="48"/>
      <c r="ABH80" s="48"/>
      <c r="ABI80" s="48"/>
      <c r="ABJ80" s="48"/>
      <c r="ABK80" s="48"/>
      <c r="ABL80" s="48"/>
      <c r="ABM80" s="48"/>
      <c r="ABN80" s="48"/>
      <c r="ABO80" s="48"/>
      <c r="ABP80" s="48"/>
      <c r="ABQ80" s="48"/>
      <c r="ABR80" s="48"/>
      <c r="ABS80" s="48"/>
      <c r="ABT80" s="48"/>
      <c r="ABU80" s="48"/>
      <c r="ABV80" s="48"/>
      <c r="ABW80" s="48"/>
      <c r="ABX80" s="48"/>
      <c r="ABY80" s="48"/>
      <c r="ABZ80" s="48"/>
      <c r="ACA80" s="48"/>
      <c r="ACB80" s="48"/>
    </row>
    <row r="81" spans="1:756" ht="15.6" customHeight="1">
      <c r="A81" s="675" t="s">
        <v>10663</v>
      </c>
      <c r="B81" s="749" t="s">
        <v>421</v>
      </c>
      <c r="C81" s="520" t="s">
        <v>6120</v>
      </c>
      <c r="D81" s="520" t="s">
        <v>8248</v>
      </c>
      <c r="E81" s="1188">
        <v>1</v>
      </c>
      <c r="F81" s="1498"/>
      <c r="G81" s="542">
        <v>33.299999999999997</v>
      </c>
      <c r="H81" s="342">
        <f>IF(G81="","",G81-G81*COMPASS!$U$41)</f>
        <v>33.299999999999997</v>
      </c>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48"/>
      <c r="ZZ81" s="48"/>
      <c r="AAA81" s="48"/>
      <c r="AAB81" s="48"/>
      <c r="AAC81" s="48"/>
      <c r="AAD81" s="48"/>
      <c r="AAE81" s="48"/>
      <c r="AAF81" s="48"/>
      <c r="AAG81" s="48"/>
      <c r="AAH81" s="48"/>
      <c r="AAI81" s="48"/>
      <c r="AAJ81" s="48"/>
      <c r="AAK81" s="48"/>
      <c r="AAL81" s="48"/>
      <c r="AAM81" s="48"/>
      <c r="AAN81" s="48"/>
      <c r="AAO81" s="48"/>
      <c r="AAP81" s="48"/>
      <c r="AAQ81" s="48"/>
      <c r="AAR81" s="48"/>
      <c r="AAS81" s="48"/>
      <c r="AAT81" s="48"/>
      <c r="AAU81" s="48"/>
      <c r="AAV81" s="48"/>
      <c r="AAW81" s="48"/>
      <c r="AAX81" s="48"/>
      <c r="AAY81" s="48"/>
      <c r="AAZ81" s="48"/>
      <c r="ABA81" s="48"/>
      <c r="ABB81" s="48"/>
      <c r="ABC81" s="48"/>
      <c r="ABD81" s="48"/>
      <c r="ABE81" s="48"/>
      <c r="ABF81" s="48"/>
      <c r="ABG81" s="48"/>
      <c r="ABH81" s="48"/>
      <c r="ABI81" s="48"/>
      <c r="ABJ81" s="48"/>
      <c r="ABK81" s="48"/>
      <c r="ABL81" s="48"/>
      <c r="ABM81" s="48"/>
      <c r="ABN81" s="48"/>
      <c r="ABO81" s="48"/>
      <c r="ABP81" s="48"/>
      <c r="ABQ81" s="48"/>
      <c r="ABR81" s="48"/>
      <c r="ABS81" s="48"/>
      <c r="ABT81" s="48"/>
      <c r="ABU81" s="48"/>
      <c r="ABV81" s="48"/>
      <c r="ABW81" s="48"/>
      <c r="ABX81" s="48"/>
      <c r="ABY81" s="48"/>
      <c r="ABZ81" s="48"/>
      <c r="ACA81" s="48"/>
      <c r="ACB81" s="48"/>
    </row>
    <row r="82" spans="1:756" ht="15.6" customHeight="1">
      <c r="A82" s="675" t="s">
        <v>10664</v>
      </c>
      <c r="B82" s="749" t="s">
        <v>421</v>
      </c>
      <c r="C82" s="520" t="s">
        <v>7706</v>
      </c>
      <c r="D82" s="520" t="s">
        <v>8249</v>
      </c>
      <c r="E82" s="1188">
        <v>1</v>
      </c>
      <c r="F82" s="1498"/>
      <c r="G82" s="542">
        <v>14.940000000000001</v>
      </c>
      <c r="H82" s="342">
        <f>IF(G82="","",G82-G82*COMPASS!$U$41)</f>
        <v>14.940000000000001</v>
      </c>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8"/>
      <c r="CB82" s="48"/>
      <c r="CC82" s="48"/>
      <c r="CD82" s="48"/>
      <c r="CE82" s="48"/>
      <c r="CF82" s="48"/>
      <c r="CG82" s="48"/>
      <c r="CH82" s="48"/>
      <c r="CI82" s="48"/>
      <c r="CJ82" s="48"/>
      <c r="CK82" s="48"/>
      <c r="CL82" s="48"/>
      <c r="CM82" s="48"/>
      <c r="CN82" s="48"/>
      <c r="CO82" s="48"/>
      <c r="CP82" s="48"/>
      <c r="CQ82" s="48"/>
      <c r="CR82" s="48"/>
      <c r="CS82" s="48"/>
      <c r="CT82" s="48"/>
      <c r="CU82" s="48"/>
      <c r="CV82" s="48"/>
      <c r="CW82" s="48"/>
      <c r="CX82" s="48"/>
      <c r="CY82" s="48"/>
      <c r="CZ82" s="48"/>
      <c r="DA82" s="48"/>
      <c r="DB82" s="48"/>
      <c r="DC82" s="48"/>
      <c r="DD82" s="48"/>
      <c r="DE82" s="48"/>
      <c r="DF82" s="48"/>
      <c r="DG82" s="48"/>
      <c r="DH82" s="48"/>
      <c r="DI82" s="48"/>
      <c r="DJ82" s="48"/>
      <c r="DK82" s="48"/>
      <c r="DL82" s="48"/>
      <c r="DM82" s="48"/>
      <c r="DN82" s="48"/>
      <c r="DO82" s="48"/>
      <c r="DP82" s="48"/>
      <c r="DQ82" s="48"/>
      <c r="DR82" s="48"/>
      <c r="DS82" s="48"/>
      <c r="DT82" s="48"/>
      <c r="DU82" s="48"/>
      <c r="DV82" s="48"/>
      <c r="DW82" s="48"/>
      <c r="DX82" s="48"/>
      <c r="DY82" s="48"/>
      <c r="DZ82" s="48"/>
      <c r="EA82" s="48"/>
      <c r="EB82" s="48"/>
      <c r="EC82" s="48"/>
      <c r="ED82" s="48"/>
      <c r="EE82" s="48"/>
      <c r="EF82" s="48"/>
      <c r="EG82" s="48"/>
      <c r="EH82" s="48"/>
      <c r="EI82" s="48"/>
      <c r="EJ82" s="48"/>
      <c r="EK82" s="48"/>
      <c r="EL82" s="48"/>
      <c r="EM82" s="48"/>
      <c r="EN82" s="48"/>
      <c r="EO82" s="48"/>
      <c r="EP82" s="48"/>
      <c r="EQ82" s="48"/>
      <c r="ER82" s="48"/>
      <c r="ES82" s="48"/>
      <c r="ET82" s="48"/>
      <c r="EU82" s="48"/>
      <c r="EV82" s="48"/>
      <c r="EW82" s="48"/>
      <c r="EX82" s="48"/>
      <c r="EY82" s="48"/>
      <c r="EZ82" s="48"/>
      <c r="FA82" s="48"/>
      <c r="FB82" s="48"/>
      <c r="FC82" s="48"/>
      <c r="FD82" s="48"/>
      <c r="FE82" s="48"/>
      <c r="FF82" s="48"/>
      <c r="FG82" s="48"/>
      <c r="FH82" s="48"/>
      <c r="FI82" s="48"/>
      <c r="FJ82" s="48"/>
      <c r="FK82" s="48"/>
      <c r="FL82" s="48"/>
      <c r="FM82" s="48"/>
      <c r="FN82" s="48"/>
      <c r="FO82" s="48"/>
      <c r="FP82" s="48"/>
      <c r="FQ82" s="48"/>
      <c r="FR82" s="48"/>
      <c r="FS82" s="48"/>
      <c r="FT82" s="48"/>
      <c r="FU82" s="48"/>
      <c r="FV82" s="48"/>
      <c r="FW82" s="48"/>
      <c r="FX82" s="48"/>
      <c r="FY82" s="48"/>
      <c r="FZ82" s="48"/>
      <c r="GA82" s="48"/>
      <c r="GB82" s="48"/>
      <c r="GC82" s="48"/>
      <c r="GD82" s="48"/>
      <c r="GE82" s="48"/>
      <c r="GF82" s="48"/>
      <c r="GG82" s="48"/>
      <c r="GH82" s="48"/>
      <c r="GI82" s="48"/>
      <c r="GJ82" s="48"/>
      <c r="GK82" s="48"/>
      <c r="GL82" s="48"/>
      <c r="GM82" s="48"/>
      <c r="GN82" s="48"/>
      <c r="GO82" s="48"/>
      <c r="GP82" s="48"/>
      <c r="GQ82" s="48"/>
      <c r="GR82" s="48"/>
      <c r="GS82" s="48"/>
      <c r="GT82" s="48"/>
      <c r="GU82" s="48"/>
      <c r="GV82" s="48"/>
      <c r="GW82" s="48"/>
      <c r="GX82" s="48"/>
      <c r="GY82" s="48"/>
      <c r="GZ82" s="48"/>
      <c r="HA82" s="48"/>
      <c r="HB82" s="48"/>
      <c r="HC82" s="48"/>
      <c r="HD82" s="48"/>
      <c r="HE82" s="48"/>
      <c r="HF82" s="48"/>
      <c r="HG82" s="48"/>
      <c r="HH82" s="48"/>
      <c r="HI82" s="48"/>
      <c r="HJ82" s="48"/>
      <c r="HK82" s="48"/>
      <c r="HL82" s="48"/>
      <c r="HM82" s="48"/>
      <c r="HN82" s="48"/>
      <c r="HO82" s="48"/>
      <c r="HP82" s="48"/>
      <c r="HQ82" s="48"/>
      <c r="HR82" s="48"/>
      <c r="HS82" s="48"/>
      <c r="HT82" s="48"/>
      <c r="HU82" s="48"/>
      <c r="HV82" s="48"/>
      <c r="HW82" s="48"/>
      <c r="HX82" s="48"/>
      <c r="HY82" s="48"/>
      <c r="HZ82" s="48"/>
      <c r="IA82" s="48"/>
      <c r="IB82" s="48"/>
      <c r="IC82" s="48"/>
      <c r="ID82" s="48"/>
      <c r="IE82" s="48"/>
      <c r="IF82" s="48"/>
      <c r="IG82" s="48"/>
      <c r="IH82" s="48"/>
      <c r="II82" s="48"/>
      <c r="IJ82" s="48"/>
      <c r="IK82" s="48"/>
      <c r="IL82" s="48"/>
      <c r="IM82" s="48"/>
      <c r="IN82" s="48"/>
      <c r="IO82" s="48"/>
      <c r="IP82" s="48"/>
      <c r="IQ82" s="48"/>
      <c r="IR82" s="48"/>
      <c r="IS82" s="48"/>
      <c r="IT82" s="48"/>
      <c r="IU82" s="48"/>
      <c r="IV82" s="48"/>
      <c r="IW82" s="48"/>
      <c r="IX82" s="48"/>
      <c r="IY82" s="48"/>
      <c r="IZ82" s="48"/>
      <c r="JA82" s="48"/>
      <c r="JB82" s="48"/>
      <c r="JC82" s="48"/>
      <c r="JD82" s="48"/>
      <c r="JE82" s="48"/>
      <c r="JF82" s="48"/>
      <c r="JG82" s="48"/>
      <c r="JH82" s="48"/>
      <c r="JI82" s="48"/>
      <c r="JJ82" s="48"/>
      <c r="JK82" s="48"/>
      <c r="JL82" s="48"/>
      <c r="JM82" s="48"/>
      <c r="JN82" s="48"/>
      <c r="JO82" s="48"/>
      <c r="JP82" s="48"/>
      <c r="JQ82" s="48"/>
      <c r="JR82" s="48"/>
      <c r="JS82" s="48"/>
      <c r="JT82" s="48"/>
      <c r="JU82" s="48"/>
      <c r="JV82" s="48"/>
      <c r="JW82" s="48"/>
      <c r="JX82" s="48"/>
      <c r="JY82" s="48"/>
      <c r="JZ82" s="48"/>
      <c r="KA82" s="48"/>
      <c r="KB82" s="48"/>
      <c r="KC82" s="48"/>
      <c r="KD82" s="48"/>
      <c r="KE82" s="48"/>
      <c r="KF82" s="48"/>
      <c r="KG82" s="48"/>
      <c r="KH82" s="48"/>
      <c r="KI82" s="48"/>
      <c r="KJ82" s="48"/>
      <c r="KK82" s="48"/>
      <c r="KL82" s="48"/>
      <c r="KM82" s="48"/>
      <c r="KN82" s="48"/>
      <c r="KO82" s="48"/>
      <c r="KP82" s="48"/>
      <c r="KQ82" s="48"/>
      <c r="KR82" s="48"/>
      <c r="KS82" s="48"/>
      <c r="KT82" s="48"/>
      <c r="KU82" s="48"/>
      <c r="KV82" s="48"/>
      <c r="KW82" s="48"/>
      <c r="KX82" s="48"/>
      <c r="KY82" s="48"/>
      <c r="KZ82" s="48"/>
      <c r="LA82" s="48"/>
      <c r="LB82" s="48"/>
      <c r="LC82" s="48"/>
      <c r="LD82" s="48"/>
      <c r="LE82" s="48"/>
      <c r="LF82" s="48"/>
      <c r="LG82" s="48"/>
      <c r="LH82" s="48"/>
      <c r="LI82" s="48"/>
      <c r="LJ82" s="48"/>
      <c r="LK82" s="48"/>
      <c r="LL82" s="48"/>
      <c r="LM82" s="48"/>
      <c r="LN82" s="48"/>
      <c r="LO82" s="48"/>
      <c r="LP82" s="48"/>
      <c r="LQ82" s="48"/>
      <c r="LR82" s="48"/>
      <c r="LS82" s="48"/>
      <c r="LT82" s="48"/>
      <c r="LU82" s="48"/>
      <c r="LV82" s="48"/>
      <c r="LW82" s="48"/>
      <c r="LX82" s="48"/>
      <c r="LY82" s="48"/>
      <c r="LZ82" s="48"/>
      <c r="MA82" s="48"/>
      <c r="MB82" s="48"/>
      <c r="MC82" s="48"/>
      <c r="MD82" s="48"/>
      <c r="ME82" s="48"/>
      <c r="MF82" s="48"/>
      <c r="MG82" s="48"/>
      <c r="MH82" s="48"/>
      <c r="MI82" s="48"/>
      <c r="MJ82" s="48"/>
      <c r="MK82" s="48"/>
      <c r="ML82" s="48"/>
      <c r="MM82" s="48"/>
      <c r="MN82" s="48"/>
      <c r="MO82" s="48"/>
      <c r="MP82" s="48"/>
      <c r="MQ82" s="48"/>
      <c r="MR82" s="48"/>
      <c r="MS82" s="48"/>
      <c r="MT82" s="48"/>
      <c r="MU82" s="48"/>
      <c r="MV82" s="48"/>
      <c r="MW82" s="48"/>
      <c r="MX82" s="48"/>
      <c r="MY82" s="48"/>
      <c r="MZ82" s="48"/>
      <c r="NA82" s="48"/>
      <c r="NB82" s="48"/>
      <c r="NC82" s="48"/>
      <c r="ND82" s="48"/>
      <c r="NE82" s="48"/>
      <c r="NF82" s="48"/>
      <c r="NG82" s="48"/>
      <c r="NH82" s="48"/>
      <c r="NI82" s="48"/>
      <c r="NJ82" s="48"/>
      <c r="NK82" s="48"/>
      <c r="NL82" s="48"/>
      <c r="NM82" s="48"/>
      <c r="NN82" s="48"/>
      <c r="NO82" s="48"/>
      <c r="NP82" s="48"/>
      <c r="NQ82" s="48"/>
      <c r="NR82" s="48"/>
      <c r="NS82" s="48"/>
      <c r="NT82" s="48"/>
      <c r="NU82" s="48"/>
      <c r="NV82" s="48"/>
      <c r="NW82" s="48"/>
      <c r="NX82" s="48"/>
      <c r="NY82" s="48"/>
      <c r="NZ82" s="48"/>
      <c r="OA82" s="48"/>
      <c r="OB82" s="48"/>
      <c r="OC82" s="48"/>
      <c r="OD82" s="48"/>
      <c r="OE82" s="48"/>
      <c r="OF82" s="48"/>
      <c r="OG82" s="48"/>
      <c r="OH82" s="48"/>
      <c r="OI82" s="48"/>
      <c r="OJ82" s="48"/>
      <c r="OK82" s="48"/>
      <c r="OL82" s="48"/>
      <c r="OM82" s="48"/>
      <c r="ON82" s="48"/>
      <c r="OO82" s="48"/>
      <c r="OP82" s="48"/>
      <c r="OQ82" s="48"/>
      <c r="OR82" s="48"/>
      <c r="OS82" s="48"/>
      <c r="OT82" s="48"/>
      <c r="OU82" s="48"/>
      <c r="OV82" s="48"/>
      <c r="OW82" s="48"/>
      <c r="OX82" s="48"/>
      <c r="OY82" s="48"/>
      <c r="OZ82" s="48"/>
      <c r="PA82" s="48"/>
      <c r="PB82" s="48"/>
      <c r="PC82" s="48"/>
      <c r="PD82" s="48"/>
      <c r="PE82" s="48"/>
      <c r="PF82" s="48"/>
      <c r="PG82" s="48"/>
      <c r="PH82" s="48"/>
      <c r="PI82" s="48"/>
      <c r="PJ82" s="48"/>
      <c r="PK82" s="48"/>
      <c r="PL82" s="48"/>
      <c r="PM82" s="48"/>
      <c r="PN82" s="48"/>
      <c r="PO82" s="48"/>
      <c r="PP82" s="48"/>
      <c r="PQ82" s="48"/>
      <c r="PR82" s="48"/>
      <c r="PS82" s="48"/>
      <c r="PT82" s="48"/>
      <c r="PU82" s="48"/>
      <c r="PV82" s="48"/>
      <c r="PW82" s="48"/>
      <c r="PX82" s="48"/>
      <c r="PY82" s="48"/>
      <c r="PZ82" s="48"/>
      <c r="QA82" s="48"/>
      <c r="QB82" s="48"/>
      <c r="QC82" s="48"/>
      <c r="QD82" s="48"/>
      <c r="QE82" s="48"/>
      <c r="QF82" s="48"/>
      <c r="QG82" s="48"/>
      <c r="QH82" s="48"/>
      <c r="QI82" s="48"/>
      <c r="QJ82" s="48"/>
      <c r="QK82" s="48"/>
      <c r="QL82" s="48"/>
      <c r="QM82" s="48"/>
      <c r="QN82" s="48"/>
      <c r="QO82" s="48"/>
      <c r="QP82" s="48"/>
      <c r="QQ82" s="48"/>
      <c r="QR82" s="48"/>
      <c r="QS82" s="48"/>
      <c r="QT82" s="48"/>
      <c r="QU82" s="48"/>
      <c r="QV82" s="48"/>
      <c r="QW82" s="48"/>
      <c r="QX82" s="48"/>
      <c r="QY82" s="48"/>
      <c r="QZ82" s="48"/>
      <c r="RA82" s="48"/>
      <c r="RB82" s="48"/>
      <c r="RC82" s="48"/>
      <c r="RD82" s="48"/>
      <c r="RE82" s="48"/>
      <c r="RF82" s="48"/>
      <c r="RG82" s="48"/>
      <c r="RH82" s="48"/>
      <c r="RI82" s="48"/>
      <c r="RJ82" s="48"/>
      <c r="RK82" s="48"/>
      <c r="RL82" s="48"/>
      <c r="RM82" s="48"/>
      <c r="RN82" s="48"/>
      <c r="RO82" s="48"/>
      <c r="RP82" s="48"/>
      <c r="RQ82" s="48"/>
      <c r="RR82" s="48"/>
      <c r="RS82" s="48"/>
      <c r="RT82" s="48"/>
      <c r="RU82" s="48"/>
      <c r="RV82" s="48"/>
      <c r="RW82" s="48"/>
      <c r="RX82" s="48"/>
      <c r="RY82" s="48"/>
      <c r="RZ82" s="48"/>
      <c r="SA82" s="48"/>
      <c r="SB82" s="48"/>
      <c r="SC82" s="48"/>
      <c r="SD82" s="48"/>
      <c r="SE82" s="48"/>
      <c r="SF82" s="48"/>
      <c r="SG82" s="48"/>
      <c r="SH82" s="48"/>
      <c r="SI82" s="48"/>
      <c r="SJ82" s="48"/>
      <c r="SK82" s="48"/>
      <c r="SL82" s="48"/>
      <c r="SM82" s="48"/>
      <c r="SN82" s="48"/>
      <c r="SO82" s="48"/>
      <c r="SP82" s="48"/>
      <c r="SQ82" s="48"/>
      <c r="SR82" s="48"/>
      <c r="SS82" s="48"/>
      <c r="ST82" s="48"/>
      <c r="SU82" s="48"/>
      <c r="SV82" s="48"/>
      <c r="SW82" s="48"/>
      <c r="SX82" s="48"/>
      <c r="SY82" s="48"/>
      <c r="SZ82" s="48"/>
      <c r="TA82" s="48"/>
      <c r="TB82" s="48"/>
      <c r="TC82" s="48"/>
      <c r="TD82" s="48"/>
      <c r="TE82" s="48"/>
      <c r="TF82" s="48"/>
      <c r="TG82" s="48"/>
      <c r="TH82" s="48"/>
      <c r="TI82" s="48"/>
      <c r="TJ82" s="48"/>
      <c r="TK82" s="48"/>
      <c r="TL82" s="48"/>
      <c r="TM82" s="48"/>
      <c r="TN82" s="48"/>
      <c r="TO82" s="48"/>
      <c r="TP82" s="48"/>
      <c r="TQ82" s="48"/>
      <c r="TR82" s="48"/>
      <c r="TS82" s="48"/>
      <c r="TT82" s="48"/>
      <c r="TU82" s="48"/>
      <c r="TV82" s="48"/>
      <c r="TW82" s="48"/>
      <c r="TX82" s="48"/>
      <c r="TY82" s="48"/>
      <c r="TZ82" s="48"/>
      <c r="UA82" s="48"/>
      <c r="UB82" s="48"/>
      <c r="UC82" s="48"/>
      <c r="UD82" s="48"/>
      <c r="UE82" s="48"/>
      <c r="UF82" s="48"/>
      <c r="UG82" s="48"/>
      <c r="UH82" s="48"/>
      <c r="UI82" s="48"/>
      <c r="UJ82" s="48"/>
      <c r="UK82" s="48"/>
      <c r="UL82" s="48"/>
      <c r="UM82" s="48"/>
      <c r="UN82" s="48"/>
      <c r="UO82" s="48"/>
      <c r="UP82" s="48"/>
      <c r="UQ82" s="48"/>
      <c r="UR82" s="48"/>
      <c r="US82" s="48"/>
      <c r="UT82" s="48"/>
      <c r="UU82" s="48"/>
      <c r="UV82" s="48"/>
      <c r="UW82" s="48"/>
      <c r="UX82" s="48"/>
      <c r="UY82" s="48"/>
      <c r="UZ82" s="48"/>
      <c r="VA82" s="48"/>
      <c r="VB82" s="48"/>
      <c r="VC82" s="48"/>
      <c r="VD82" s="48"/>
      <c r="VE82" s="48"/>
      <c r="VF82" s="48"/>
      <c r="VG82" s="48"/>
      <c r="VH82" s="48"/>
      <c r="VI82" s="48"/>
      <c r="VJ82" s="48"/>
      <c r="VK82" s="48"/>
      <c r="VL82" s="48"/>
      <c r="VM82" s="48"/>
      <c r="VN82" s="48"/>
      <c r="VO82" s="48"/>
      <c r="VP82" s="48"/>
      <c r="VQ82" s="48"/>
      <c r="VR82" s="48"/>
      <c r="VS82" s="48"/>
      <c r="VT82" s="48"/>
      <c r="VU82" s="48"/>
      <c r="VV82" s="48"/>
      <c r="VW82" s="48"/>
      <c r="VX82" s="48"/>
      <c r="VY82" s="48"/>
      <c r="VZ82" s="48"/>
      <c r="WA82" s="48"/>
      <c r="WB82" s="48"/>
      <c r="WC82" s="48"/>
      <c r="WD82" s="48"/>
      <c r="WE82" s="48"/>
      <c r="WF82" s="48"/>
      <c r="WG82" s="48"/>
      <c r="WH82" s="48"/>
      <c r="WI82" s="48"/>
      <c r="WJ82" s="48"/>
      <c r="WK82" s="48"/>
      <c r="WL82" s="48"/>
      <c r="WM82" s="48"/>
      <c r="WN82" s="48"/>
      <c r="WO82" s="48"/>
      <c r="WP82" s="48"/>
      <c r="WQ82" s="48"/>
      <c r="WR82" s="48"/>
      <c r="WS82" s="48"/>
      <c r="WT82" s="48"/>
      <c r="WU82" s="48"/>
      <c r="WV82" s="48"/>
      <c r="WW82" s="48"/>
      <c r="WX82" s="48"/>
      <c r="WY82" s="48"/>
      <c r="WZ82" s="48"/>
      <c r="XA82" s="48"/>
      <c r="XB82" s="48"/>
      <c r="XC82" s="48"/>
      <c r="XD82" s="48"/>
      <c r="XE82" s="48"/>
      <c r="XF82" s="48"/>
      <c r="XG82" s="48"/>
      <c r="XH82" s="48"/>
      <c r="XI82" s="48"/>
      <c r="XJ82" s="48"/>
      <c r="XK82" s="48"/>
      <c r="XL82" s="48"/>
      <c r="XM82" s="48"/>
      <c r="XN82" s="48"/>
      <c r="XO82" s="48"/>
      <c r="XP82" s="48"/>
      <c r="XQ82" s="48"/>
      <c r="XR82" s="48"/>
      <c r="XS82" s="48"/>
      <c r="XT82" s="48"/>
      <c r="XU82" s="48"/>
      <c r="XV82" s="48"/>
      <c r="XW82" s="48"/>
      <c r="XX82" s="48"/>
      <c r="XY82" s="48"/>
      <c r="XZ82" s="48"/>
      <c r="YA82" s="48"/>
      <c r="YB82" s="48"/>
      <c r="YC82" s="48"/>
      <c r="YD82" s="48"/>
      <c r="YE82" s="48"/>
      <c r="YF82" s="48"/>
      <c r="YG82" s="48"/>
      <c r="YH82" s="48"/>
      <c r="YI82" s="48"/>
      <c r="YJ82" s="48"/>
      <c r="YK82" s="48"/>
      <c r="YL82" s="48"/>
      <c r="YM82" s="48"/>
      <c r="YN82" s="48"/>
      <c r="YO82" s="48"/>
      <c r="YP82" s="48"/>
      <c r="YQ82" s="48"/>
      <c r="YR82" s="48"/>
      <c r="YS82" s="48"/>
      <c r="YT82" s="48"/>
      <c r="YU82" s="48"/>
      <c r="YV82" s="48"/>
      <c r="YW82" s="48"/>
      <c r="YX82" s="48"/>
      <c r="YY82" s="48"/>
      <c r="YZ82" s="48"/>
      <c r="ZA82" s="48"/>
      <c r="ZB82" s="48"/>
      <c r="ZC82" s="48"/>
      <c r="ZD82" s="48"/>
      <c r="ZE82" s="48"/>
      <c r="ZF82" s="48"/>
      <c r="ZG82" s="48"/>
      <c r="ZH82" s="48"/>
      <c r="ZI82" s="48"/>
      <c r="ZJ82" s="48"/>
      <c r="ZK82" s="48"/>
      <c r="ZL82" s="48"/>
      <c r="ZM82" s="48"/>
      <c r="ZN82" s="48"/>
      <c r="ZO82" s="48"/>
      <c r="ZP82" s="48"/>
      <c r="ZQ82" s="48"/>
      <c r="ZR82" s="48"/>
      <c r="ZS82" s="48"/>
      <c r="ZT82" s="48"/>
      <c r="ZU82" s="48"/>
      <c r="ZV82" s="48"/>
      <c r="ZW82" s="48"/>
      <c r="ZX82" s="48"/>
      <c r="ZY82" s="48"/>
      <c r="ZZ82" s="48"/>
      <c r="AAA82" s="48"/>
      <c r="AAB82" s="48"/>
      <c r="AAC82" s="48"/>
      <c r="AAD82" s="48"/>
      <c r="AAE82" s="48"/>
      <c r="AAF82" s="48"/>
      <c r="AAG82" s="48"/>
      <c r="AAH82" s="48"/>
      <c r="AAI82" s="48"/>
      <c r="AAJ82" s="48"/>
      <c r="AAK82" s="48"/>
      <c r="AAL82" s="48"/>
      <c r="AAM82" s="48"/>
      <c r="AAN82" s="48"/>
      <c r="AAO82" s="48"/>
      <c r="AAP82" s="48"/>
      <c r="AAQ82" s="48"/>
      <c r="AAR82" s="48"/>
      <c r="AAS82" s="48"/>
      <c r="AAT82" s="48"/>
      <c r="AAU82" s="48"/>
      <c r="AAV82" s="48"/>
      <c r="AAW82" s="48"/>
      <c r="AAX82" s="48"/>
      <c r="AAY82" s="48"/>
      <c r="AAZ82" s="48"/>
      <c r="ABA82" s="48"/>
      <c r="ABB82" s="48"/>
      <c r="ABC82" s="48"/>
      <c r="ABD82" s="48"/>
      <c r="ABE82" s="48"/>
      <c r="ABF82" s="48"/>
      <c r="ABG82" s="48"/>
      <c r="ABH82" s="48"/>
      <c r="ABI82" s="48"/>
      <c r="ABJ82" s="48"/>
      <c r="ABK82" s="48"/>
      <c r="ABL82" s="48"/>
      <c r="ABM82" s="48"/>
      <c r="ABN82" s="48"/>
      <c r="ABO82" s="48"/>
      <c r="ABP82" s="48"/>
      <c r="ABQ82" s="48"/>
      <c r="ABR82" s="48"/>
      <c r="ABS82" s="48"/>
      <c r="ABT82" s="48"/>
      <c r="ABU82" s="48"/>
      <c r="ABV82" s="48"/>
      <c r="ABW82" s="48"/>
      <c r="ABX82" s="48"/>
      <c r="ABY82" s="48"/>
      <c r="ABZ82" s="48"/>
      <c r="ACA82" s="48"/>
      <c r="ACB82" s="48"/>
    </row>
    <row r="83" spans="1:756" ht="15.6" customHeight="1">
      <c r="A83" s="675" t="s">
        <v>10665</v>
      </c>
      <c r="B83" s="749" t="s">
        <v>421</v>
      </c>
      <c r="C83" s="520" t="s">
        <v>7514</v>
      </c>
      <c r="D83" s="520" t="s">
        <v>8250</v>
      </c>
      <c r="E83" s="1188">
        <v>1</v>
      </c>
      <c r="F83" s="1498"/>
      <c r="G83" s="542">
        <v>17.100000000000001</v>
      </c>
      <c r="H83" s="342">
        <f>IF(G83="","",G83-G83*COMPASS!$U$41)</f>
        <v>17.100000000000001</v>
      </c>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c r="BM83" s="48"/>
      <c r="BN83" s="48"/>
      <c r="BO83" s="48"/>
      <c r="BP83" s="48"/>
      <c r="BQ83" s="48"/>
      <c r="BR83" s="48"/>
      <c r="BS83" s="48"/>
      <c r="BT83" s="48"/>
      <c r="BU83" s="48"/>
      <c r="BV83" s="48"/>
      <c r="BW83" s="48"/>
      <c r="BX83" s="48"/>
      <c r="BY83" s="48"/>
      <c r="BZ83" s="48"/>
      <c r="CA83" s="48"/>
      <c r="CB83" s="48"/>
      <c r="CC83" s="48"/>
      <c r="CD83" s="48"/>
      <c r="CE83" s="48"/>
      <c r="CF83" s="48"/>
      <c r="CG83" s="48"/>
      <c r="CH83" s="48"/>
      <c r="CI83" s="48"/>
      <c r="CJ83" s="48"/>
      <c r="CK83" s="48"/>
      <c r="CL83" s="48"/>
      <c r="CM83" s="48"/>
      <c r="CN83" s="48"/>
      <c r="CO83" s="48"/>
      <c r="CP83" s="48"/>
      <c r="CQ83" s="48"/>
      <c r="CR83" s="48"/>
      <c r="CS83" s="48"/>
      <c r="CT83" s="48"/>
      <c r="CU83" s="48"/>
      <c r="CV83" s="48"/>
      <c r="CW83" s="48"/>
      <c r="CX83" s="48"/>
      <c r="CY83" s="48"/>
      <c r="CZ83" s="48"/>
      <c r="DA83" s="48"/>
      <c r="DB83" s="48"/>
      <c r="DC83" s="48"/>
      <c r="DD83" s="48"/>
      <c r="DE83" s="48"/>
      <c r="DF83" s="48"/>
      <c r="DG83" s="48"/>
      <c r="DH83" s="48"/>
      <c r="DI83" s="48"/>
      <c r="DJ83" s="48"/>
      <c r="DK83" s="48"/>
      <c r="DL83" s="48"/>
      <c r="DM83" s="48"/>
      <c r="DN83" s="48"/>
      <c r="DO83" s="48"/>
      <c r="DP83" s="48"/>
      <c r="DQ83" s="48"/>
      <c r="DR83" s="48"/>
      <c r="DS83" s="48"/>
      <c r="DT83" s="48"/>
      <c r="DU83" s="48"/>
      <c r="DV83" s="48"/>
      <c r="DW83" s="48"/>
      <c r="DX83" s="48"/>
      <c r="DY83" s="48"/>
      <c r="DZ83" s="48"/>
      <c r="EA83" s="48"/>
      <c r="EB83" s="48"/>
      <c r="EC83" s="48"/>
      <c r="ED83" s="48"/>
      <c r="EE83" s="48"/>
      <c r="EF83" s="48"/>
      <c r="EG83" s="48"/>
      <c r="EH83" s="48"/>
      <c r="EI83" s="48"/>
      <c r="EJ83" s="48"/>
      <c r="EK83" s="48"/>
      <c r="EL83" s="48"/>
      <c r="EM83" s="48"/>
      <c r="EN83" s="48"/>
      <c r="EO83" s="48"/>
      <c r="EP83" s="48"/>
      <c r="EQ83" s="48"/>
      <c r="ER83" s="48"/>
      <c r="ES83" s="48"/>
      <c r="ET83" s="48"/>
      <c r="EU83" s="48"/>
      <c r="EV83" s="48"/>
      <c r="EW83" s="48"/>
      <c r="EX83" s="48"/>
      <c r="EY83" s="48"/>
      <c r="EZ83" s="48"/>
      <c r="FA83" s="48"/>
      <c r="FB83" s="48"/>
      <c r="FC83" s="48"/>
      <c r="FD83" s="48"/>
      <c r="FE83" s="48"/>
      <c r="FF83" s="48"/>
      <c r="FG83" s="48"/>
      <c r="FH83" s="48"/>
      <c r="FI83" s="48"/>
      <c r="FJ83" s="48"/>
      <c r="FK83" s="48"/>
      <c r="FL83" s="48"/>
      <c r="FM83" s="48"/>
      <c r="FN83" s="48"/>
      <c r="FO83" s="48"/>
      <c r="FP83" s="48"/>
      <c r="FQ83" s="48"/>
      <c r="FR83" s="48"/>
      <c r="FS83" s="48"/>
      <c r="FT83" s="48"/>
      <c r="FU83" s="48"/>
      <c r="FV83" s="48"/>
      <c r="FW83" s="48"/>
      <c r="FX83" s="48"/>
      <c r="FY83" s="48"/>
      <c r="FZ83" s="48"/>
      <c r="GA83" s="48"/>
      <c r="GB83" s="48"/>
      <c r="GC83" s="48"/>
      <c r="GD83" s="48"/>
      <c r="GE83" s="48"/>
      <c r="GF83" s="48"/>
      <c r="GG83" s="48"/>
      <c r="GH83" s="48"/>
      <c r="GI83" s="48"/>
      <c r="GJ83" s="48"/>
      <c r="GK83" s="48"/>
      <c r="GL83" s="48"/>
      <c r="GM83" s="48"/>
      <c r="GN83" s="48"/>
      <c r="GO83" s="48"/>
      <c r="GP83" s="48"/>
      <c r="GQ83" s="48"/>
      <c r="GR83" s="48"/>
      <c r="GS83" s="48"/>
      <c r="GT83" s="48"/>
      <c r="GU83" s="48"/>
      <c r="GV83" s="48"/>
      <c r="GW83" s="48"/>
      <c r="GX83" s="48"/>
      <c r="GY83" s="48"/>
      <c r="GZ83" s="48"/>
      <c r="HA83" s="48"/>
      <c r="HB83" s="48"/>
      <c r="HC83" s="48"/>
      <c r="HD83" s="48"/>
      <c r="HE83" s="48"/>
      <c r="HF83" s="48"/>
      <c r="HG83" s="48"/>
      <c r="HH83" s="48"/>
      <c r="HI83" s="48"/>
      <c r="HJ83" s="48"/>
      <c r="HK83" s="48"/>
      <c r="HL83" s="48"/>
      <c r="HM83" s="48"/>
      <c r="HN83" s="48"/>
      <c r="HO83" s="48"/>
      <c r="HP83" s="48"/>
      <c r="HQ83" s="48"/>
      <c r="HR83" s="48"/>
      <c r="HS83" s="48"/>
      <c r="HT83" s="48"/>
      <c r="HU83" s="48"/>
      <c r="HV83" s="48"/>
      <c r="HW83" s="48"/>
      <c r="HX83" s="48"/>
      <c r="HY83" s="48"/>
      <c r="HZ83" s="48"/>
      <c r="IA83" s="48"/>
      <c r="IB83" s="48"/>
      <c r="IC83" s="48"/>
      <c r="ID83" s="48"/>
      <c r="IE83" s="48"/>
      <c r="IF83" s="48"/>
      <c r="IG83" s="48"/>
      <c r="IH83" s="48"/>
      <c r="II83" s="48"/>
      <c r="IJ83" s="48"/>
      <c r="IK83" s="48"/>
      <c r="IL83" s="48"/>
      <c r="IM83" s="48"/>
      <c r="IN83" s="48"/>
      <c r="IO83" s="48"/>
      <c r="IP83" s="48"/>
      <c r="IQ83" s="48"/>
      <c r="IR83" s="48"/>
      <c r="IS83" s="48"/>
      <c r="IT83" s="48"/>
      <c r="IU83" s="48"/>
      <c r="IV83" s="48"/>
      <c r="IW83" s="48"/>
      <c r="IX83" s="48"/>
      <c r="IY83" s="48"/>
      <c r="IZ83" s="48"/>
      <c r="JA83" s="48"/>
      <c r="JB83" s="48"/>
      <c r="JC83" s="48"/>
      <c r="JD83" s="48"/>
      <c r="JE83" s="48"/>
      <c r="JF83" s="48"/>
      <c r="JG83" s="48"/>
      <c r="JH83" s="48"/>
      <c r="JI83" s="48"/>
      <c r="JJ83" s="48"/>
      <c r="JK83" s="48"/>
      <c r="JL83" s="48"/>
      <c r="JM83" s="48"/>
      <c r="JN83" s="48"/>
      <c r="JO83" s="48"/>
      <c r="JP83" s="48"/>
      <c r="JQ83" s="48"/>
      <c r="JR83" s="48"/>
      <c r="JS83" s="48"/>
      <c r="JT83" s="48"/>
      <c r="JU83" s="48"/>
      <c r="JV83" s="48"/>
      <c r="JW83" s="48"/>
      <c r="JX83" s="48"/>
      <c r="JY83" s="48"/>
      <c r="JZ83" s="48"/>
      <c r="KA83" s="48"/>
      <c r="KB83" s="48"/>
      <c r="KC83" s="48"/>
      <c r="KD83" s="48"/>
      <c r="KE83" s="48"/>
      <c r="KF83" s="48"/>
      <c r="KG83" s="48"/>
      <c r="KH83" s="48"/>
      <c r="KI83" s="48"/>
      <c r="KJ83" s="48"/>
      <c r="KK83" s="48"/>
      <c r="KL83" s="48"/>
      <c r="KM83" s="48"/>
      <c r="KN83" s="48"/>
      <c r="KO83" s="48"/>
      <c r="KP83" s="48"/>
      <c r="KQ83" s="48"/>
      <c r="KR83" s="48"/>
      <c r="KS83" s="48"/>
      <c r="KT83" s="48"/>
      <c r="KU83" s="48"/>
      <c r="KV83" s="48"/>
      <c r="KW83" s="48"/>
      <c r="KX83" s="48"/>
      <c r="KY83" s="48"/>
      <c r="KZ83" s="48"/>
      <c r="LA83" s="48"/>
      <c r="LB83" s="48"/>
      <c r="LC83" s="48"/>
      <c r="LD83" s="48"/>
      <c r="LE83" s="48"/>
      <c r="LF83" s="48"/>
      <c r="LG83" s="48"/>
      <c r="LH83" s="48"/>
      <c r="LI83" s="48"/>
      <c r="LJ83" s="48"/>
      <c r="LK83" s="48"/>
      <c r="LL83" s="48"/>
      <c r="LM83" s="48"/>
      <c r="LN83" s="48"/>
      <c r="LO83" s="48"/>
      <c r="LP83" s="48"/>
      <c r="LQ83" s="48"/>
      <c r="LR83" s="48"/>
      <c r="LS83" s="48"/>
      <c r="LT83" s="48"/>
      <c r="LU83" s="48"/>
      <c r="LV83" s="48"/>
      <c r="LW83" s="48"/>
      <c r="LX83" s="48"/>
      <c r="LY83" s="48"/>
      <c r="LZ83" s="48"/>
      <c r="MA83" s="48"/>
      <c r="MB83" s="48"/>
      <c r="MC83" s="48"/>
      <c r="MD83" s="48"/>
      <c r="ME83" s="48"/>
      <c r="MF83" s="48"/>
      <c r="MG83" s="48"/>
      <c r="MH83" s="48"/>
      <c r="MI83" s="48"/>
      <c r="MJ83" s="48"/>
      <c r="MK83" s="48"/>
      <c r="ML83" s="48"/>
      <c r="MM83" s="48"/>
      <c r="MN83" s="48"/>
      <c r="MO83" s="48"/>
      <c r="MP83" s="48"/>
      <c r="MQ83" s="48"/>
      <c r="MR83" s="48"/>
      <c r="MS83" s="48"/>
      <c r="MT83" s="48"/>
      <c r="MU83" s="48"/>
      <c r="MV83" s="48"/>
      <c r="MW83" s="48"/>
      <c r="MX83" s="48"/>
      <c r="MY83" s="48"/>
      <c r="MZ83" s="48"/>
      <c r="NA83" s="48"/>
      <c r="NB83" s="48"/>
      <c r="NC83" s="48"/>
      <c r="ND83" s="48"/>
      <c r="NE83" s="48"/>
      <c r="NF83" s="48"/>
      <c r="NG83" s="48"/>
      <c r="NH83" s="48"/>
      <c r="NI83" s="48"/>
      <c r="NJ83" s="48"/>
      <c r="NK83" s="48"/>
      <c r="NL83" s="48"/>
      <c r="NM83" s="48"/>
      <c r="NN83" s="48"/>
      <c r="NO83" s="48"/>
      <c r="NP83" s="48"/>
      <c r="NQ83" s="48"/>
      <c r="NR83" s="48"/>
      <c r="NS83" s="48"/>
      <c r="NT83" s="48"/>
      <c r="NU83" s="48"/>
      <c r="NV83" s="48"/>
      <c r="NW83" s="48"/>
      <c r="NX83" s="48"/>
      <c r="NY83" s="48"/>
      <c r="NZ83" s="48"/>
      <c r="OA83" s="48"/>
      <c r="OB83" s="48"/>
      <c r="OC83" s="48"/>
      <c r="OD83" s="48"/>
      <c r="OE83" s="48"/>
      <c r="OF83" s="48"/>
      <c r="OG83" s="48"/>
      <c r="OH83" s="48"/>
      <c r="OI83" s="48"/>
      <c r="OJ83" s="48"/>
      <c r="OK83" s="48"/>
      <c r="OL83" s="48"/>
      <c r="OM83" s="48"/>
      <c r="ON83" s="48"/>
      <c r="OO83" s="48"/>
      <c r="OP83" s="48"/>
      <c r="OQ83" s="48"/>
      <c r="OR83" s="48"/>
      <c r="OS83" s="48"/>
      <c r="OT83" s="48"/>
      <c r="OU83" s="48"/>
      <c r="OV83" s="48"/>
      <c r="OW83" s="48"/>
      <c r="OX83" s="48"/>
      <c r="OY83" s="48"/>
      <c r="OZ83" s="48"/>
      <c r="PA83" s="48"/>
      <c r="PB83" s="48"/>
      <c r="PC83" s="48"/>
      <c r="PD83" s="48"/>
      <c r="PE83" s="48"/>
      <c r="PF83" s="48"/>
      <c r="PG83" s="48"/>
      <c r="PH83" s="48"/>
      <c r="PI83" s="48"/>
      <c r="PJ83" s="48"/>
      <c r="PK83" s="48"/>
      <c r="PL83" s="48"/>
      <c r="PM83" s="48"/>
      <c r="PN83" s="48"/>
      <c r="PO83" s="48"/>
      <c r="PP83" s="48"/>
      <c r="PQ83" s="48"/>
      <c r="PR83" s="48"/>
      <c r="PS83" s="48"/>
      <c r="PT83" s="48"/>
      <c r="PU83" s="48"/>
      <c r="PV83" s="48"/>
      <c r="PW83" s="48"/>
      <c r="PX83" s="48"/>
      <c r="PY83" s="48"/>
      <c r="PZ83" s="48"/>
      <c r="QA83" s="48"/>
      <c r="QB83" s="48"/>
      <c r="QC83" s="48"/>
      <c r="QD83" s="48"/>
      <c r="QE83" s="48"/>
      <c r="QF83" s="48"/>
      <c r="QG83" s="48"/>
      <c r="QH83" s="48"/>
      <c r="QI83" s="48"/>
      <c r="QJ83" s="48"/>
      <c r="QK83" s="48"/>
      <c r="QL83" s="48"/>
      <c r="QM83" s="48"/>
      <c r="QN83" s="48"/>
      <c r="QO83" s="48"/>
      <c r="QP83" s="48"/>
      <c r="QQ83" s="48"/>
      <c r="QR83" s="48"/>
      <c r="QS83" s="48"/>
      <c r="QT83" s="48"/>
      <c r="QU83" s="48"/>
      <c r="QV83" s="48"/>
      <c r="QW83" s="48"/>
      <c r="QX83" s="48"/>
      <c r="QY83" s="48"/>
      <c r="QZ83" s="48"/>
      <c r="RA83" s="48"/>
      <c r="RB83" s="48"/>
      <c r="RC83" s="48"/>
      <c r="RD83" s="48"/>
      <c r="RE83" s="48"/>
      <c r="RF83" s="48"/>
      <c r="RG83" s="48"/>
      <c r="RH83" s="48"/>
      <c r="RI83" s="48"/>
      <c r="RJ83" s="48"/>
      <c r="RK83" s="48"/>
      <c r="RL83" s="48"/>
      <c r="RM83" s="48"/>
      <c r="RN83" s="48"/>
      <c r="RO83" s="48"/>
      <c r="RP83" s="48"/>
      <c r="RQ83" s="48"/>
      <c r="RR83" s="48"/>
      <c r="RS83" s="48"/>
      <c r="RT83" s="48"/>
      <c r="RU83" s="48"/>
      <c r="RV83" s="48"/>
      <c r="RW83" s="48"/>
      <c r="RX83" s="48"/>
      <c r="RY83" s="48"/>
      <c r="RZ83" s="48"/>
      <c r="SA83" s="48"/>
      <c r="SB83" s="48"/>
      <c r="SC83" s="48"/>
      <c r="SD83" s="48"/>
      <c r="SE83" s="48"/>
      <c r="SF83" s="48"/>
      <c r="SG83" s="48"/>
      <c r="SH83" s="48"/>
      <c r="SI83" s="48"/>
      <c r="SJ83" s="48"/>
      <c r="SK83" s="48"/>
      <c r="SL83" s="48"/>
      <c r="SM83" s="48"/>
      <c r="SN83" s="48"/>
      <c r="SO83" s="48"/>
      <c r="SP83" s="48"/>
      <c r="SQ83" s="48"/>
      <c r="SR83" s="48"/>
      <c r="SS83" s="48"/>
      <c r="ST83" s="48"/>
      <c r="SU83" s="48"/>
      <c r="SV83" s="48"/>
      <c r="SW83" s="48"/>
      <c r="SX83" s="48"/>
      <c r="SY83" s="48"/>
      <c r="SZ83" s="48"/>
      <c r="TA83" s="48"/>
      <c r="TB83" s="48"/>
      <c r="TC83" s="48"/>
      <c r="TD83" s="48"/>
      <c r="TE83" s="48"/>
      <c r="TF83" s="48"/>
      <c r="TG83" s="48"/>
      <c r="TH83" s="48"/>
      <c r="TI83" s="48"/>
      <c r="TJ83" s="48"/>
      <c r="TK83" s="48"/>
      <c r="TL83" s="48"/>
      <c r="TM83" s="48"/>
      <c r="TN83" s="48"/>
      <c r="TO83" s="48"/>
      <c r="TP83" s="48"/>
      <c r="TQ83" s="48"/>
      <c r="TR83" s="48"/>
      <c r="TS83" s="48"/>
      <c r="TT83" s="48"/>
      <c r="TU83" s="48"/>
      <c r="TV83" s="48"/>
      <c r="TW83" s="48"/>
      <c r="TX83" s="48"/>
      <c r="TY83" s="48"/>
      <c r="TZ83" s="48"/>
      <c r="UA83" s="48"/>
      <c r="UB83" s="48"/>
      <c r="UC83" s="48"/>
      <c r="UD83" s="48"/>
      <c r="UE83" s="48"/>
      <c r="UF83" s="48"/>
      <c r="UG83" s="48"/>
      <c r="UH83" s="48"/>
      <c r="UI83" s="48"/>
      <c r="UJ83" s="48"/>
      <c r="UK83" s="48"/>
      <c r="UL83" s="48"/>
      <c r="UM83" s="48"/>
      <c r="UN83" s="48"/>
      <c r="UO83" s="48"/>
      <c r="UP83" s="48"/>
      <c r="UQ83" s="48"/>
      <c r="UR83" s="48"/>
      <c r="US83" s="48"/>
      <c r="UT83" s="48"/>
      <c r="UU83" s="48"/>
      <c r="UV83" s="48"/>
      <c r="UW83" s="48"/>
      <c r="UX83" s="48"/>
      <c r="UY83" s="48"/>
      <c r="UZ83" s="48"/>
      <c r="VA83" s="48"/>
      <c r="VB83" s="48"/>
      <c r="VC83" s="48"/>
      <c r="VD83" s="48"/>
      <c r="VE83" s="48"/>
      <c r="VF83" s="48"/>
      <c r="VG83" s="48"/>
      <c r="VH83" s="48"/>
      <c r="VI83" s="48"/>
      <c r="VJ83" s="48"/>
      <c r="VK83" s="48"/>
      <c r="VL83" s="48"/>
      <c r="VM83" s="48"/>
      <c r="VN83" s="48"/>
      <c r="VO83" s="48"/>
      <c r="VP83" s="48"/>
      <c r="VQ83" s="48"/>
      <c r="VR83" s="48"/>
      <c r="VS83" s="48"/>
      <c r="VT83" s="48"/>
      <c r="VU83" s="48"/>
      <c r="VV83" s="48"/>
      <c r="VW83" s="48"/>
      <c r="VX83" s="48"/>
      <c r="VY83" s="48"/>
      <c r="VZ83" s="48"/>
      <c r="WA83" s="48"/>
      <c r="WB83" s="48"/>
      <c r="WC83" s="48"/>
      <c r="WD83" s="48"/>
      <c r="WE83" s="48"/>
      <c r="WF83" s="48"/>
      <c r="WG83" s="48"/>
      <c r="WH83" s="48"/>
      <c r="WI83" s="48"/>
      <c r="WJ83" s="48"/>
      <c r="WK83" s="48"/>
      <c r="WL83" s="48"/>
      <c r="WM83" s="48"/>
      <c r="WN83" s="48"/>
      <c r="WO83" s="48"/>
      <c r="WP83" s="48"/>
      <c r="WQ83" s="48"/>
      <c r="WR83" s="48"/>
      <c r="WS83" s="48"/>
      <c r="WT83" s="48"/>
      <c r="WU83" s="48"/>
      <c r="WV83" s="48"/>
      <c r="WW83" s="48"/>
      <c r="WX83" s="48"/>
      <c r="WY83" s="48"/>
      <c r="WZ83" s="48"/>
      <c r="XA83" s="48"/>
      <c r="XB83" s="48"/>
      <c r="XC83" s="48"/>
      <c r="XD83" s="48"/>
      <c r="XE83" s="48"/>
      <c r="XF83" s="48"/>
      <c r="XG83" s="48"/>
      <c r="XH83" s="48"/>
      <c r="XI83" s="48"/>
      <c r="XJ83" s="48"/>
      <c r="XK83" s="48"/>
      <c r="XL83" s="48"/>
      <c r="XM83" s="48"/>
      <c r="XN83" s="48"/>
      <c r="XO83" s="48"/>
      <c r="XP83" s="48"/>
      <c r="XQ83" s="48"/>
      <c r="XR83" s="48"/>
      <c r="XS83" s="48"/>
      <c r="XT83" s="48"/>
      <c r="XU83" s="48"/>
      <c r="XV83" s="48"/>
      <c r="XW83" s="48"/>
      <c r="XX83" s="48"/>
      <c r="XY83" s="48"/>
      <c r="XZ83" s="48"/>
      <c r="YA83" s="48"/>
      <c r="YB83" s="48"/>
      <c r="YC83" s="48"/>
      <c r="YD83" s="48"/>
      <c r="YE83" s="48"/>
      <c r="YF83" s="48"/>
      <c r="YG83" s="48"/>
      <c r="YH83" s="48"/>
      <c r="YI83" s="48"/>
      <c r="YJ83" s="48"/>
      <c r="YK83" s="48"/>
      <c r="YL83" s="48"/>
      <c r="YM83" s="48"/>
      <c r="YN83" s="48"/>
      <c r="YO83" s="48"/>
      <c r="YP83" s="48"/>
      <c r="YQ83" s="48"/>
      <c r="YR83" s="48"/>
      <c r="YS83" s="48"/>
      <c r="YT83" s="48"/>
      <c r="YU83" s="48"/>
      <c r="YV83" s="48"/>
      <c r="YW83" s="48"/>
      <c r="YX83" s="48"/>
      <c r="YY83" s="48"/>
      <c r="YZ83" s="48"/>
      <c r="ZA83" s="48"/>
      <c r="ZB83" s="48"/>
      <c r="ZC83" s="48"/>
      <c r="ZD83" s="48"/>
      <c r="ZE83" s="48"/>
      <c r="ZF83" s="48"/>
      <c r="ZG83" s="48"/>
      <c r="ZH83" s="48"/>
      <c r="ZI83" s="48"/>
      <c r="ZJ83" s="48"/>
      <c r="ZK83" s="48"/>
      <c r="ZL83" s="48"/>
      <c r="ZM83" s="48"/>
      <c r="ZN83" s="48"/>
      <c r="ZO83" s="48"/>
      <c r="ZP83" s="48"/>
      <c r="ZQ83" s="48"/>
      <c r="ZR83" s="48"/>
      <c r="ZS83" s="48"/>
      <c r="ZT83" s="48"/>
      <c r="ZU83" s="48"/>
      <c r="ZV83" s="48"/>
      <c r="ZW83" s="48"/>
      <c r="ZX83" s="48"/>
      <c r="ZY83" s="48"/>
      <c r="ZZ83" s="48"/>
      <c r="AAA83" s="48"/>
      <c r="AAB83" s="48"/>
      <c r="AAC83" s="48"/>
      <c r="AAD83" s="48"/>
      <c r="AAE83" s="48"/>
      <c r="AAF83" s="48"/>
      <c r="AAG83" s="48"/>
      <c r="AAH83" s="48"/>
      <c r="AAI83" s="48"/>
      <c r="AAJ83" s="48"/>
      <c r="AAK83" s="48"/>
      <c r="AAL83" s="48"/>
      <c r="AAM83" s="48"/>
      <c r="AAN83" s="48"/>
      <c r="AAO83" s="48"/>
      <c r="AAP83" s="48"/>
      <c r="AAQ83" s="48"/>
      <c r="AAR83" s="48"/>
      <c r="AAS83" s="48"/>
      <c r="AAT83" s="48"/>
      <c r="AAU83" s="48"/>
      <c r="AAV83" s="48"/>
      <c r="AAW83" s="48"/>
      <c r="AAX83" s="48"/>
      <c r="AAY83" s="48"/>
      <c r="AAZ83" s="48"/>
      <c r="ABA83" s="48"/>
      <c r="ABB83" s="48"/>
      <c r="ABC83" s="48"/>
      <c r="ABD83" s="48"/>
      <c r="ABE83" s="48"/>
      <c r="ABF83" s="48"/>
      <c r="ABG83" s="48"/>
      <c r="ABH83" s="48"/>
      <c r="ABI83" s="48"/>
      <c r="ABJ83" s="48"/>
      <c r="ABK83" s="48"/>
      <c r="ABL83" s="48"/>
      <c r="ABM83" s="48"/>
      <c r="ABN83" s="48"/>
      <c r="ABO83" s="48"/>
      <c r="ABP83" s="48"/>
      <c r="ABQ83" s="48"/>
      <c r="ABR83" s="48"/>
      <c r="ABS83" s="48"/>
      <c r="ABT83" s="48"/>
      <c r="ABU83" s="48"/>
      <c r="ABV83" s="48"/>
      <c r="ABW83" s="48"/>
      <c r="ABX83" s="48"/>
      <c r="ABY83" s="48"/>
      <c r="ABZ83" s="48"/>
      <c r="ACA83" s="48"/>
      <c r="ACB83" s="48"/>
    </row>
    <row r="84" spans="1:756" ht="15.6" customHeight="1">
      <c r="A84" s="675" t="s">
        <v>10666</v>
      </c>
      <c r="B84" s="749" t="s">
        <v>421</v>
      </c>
      <c r="C84" s="520" t="s">
        <v>7515</v>
      </c>
      <c r="D84" s="520" t="s">
        <v>8251</v>
      </c>
      <c r="E84" s="1188">
        <v>1</v>
      </c>
      <c r="F84" s="1498"/>
      <c r="G84" s="542">
        <v>19.259999999999998</v>
      </c>
      <c r="H84" s="342">
        <f>IF(G84="","",G84-G84*COMPASS!$U$41)</f>
        <v>19.259999999999998</v>
      </c>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c r="BP84" s="48"/>
      <c r="BQ84" s="48"/>
      <c r="BR84" s="48"/>
      <c r="BS84" s="48"/>
      <c r="BT84" s="48"/>
      <c r="BU84" s="48"/>
      <c r="BV84" s="48"/>
      <c r="BW84" s="48"/>
      <c r="BX84" s="48"/>
      <c r="BY84" s="48"/>
      <c r="BZ84" s="48"/>
      <c r="CA84" s="48"/>
      <c r="CB84" s="48"/>
      <c r="CC84" s="48"/>
      <c r="CD84" s="48"/>
      <c r="CE84" s="48"/>
      <c r="CF84" s="48"/>
      <c r="CG84" s="48"/>
      <c r="CH84" s="48"/>
      <c r="CI84" s="48"/>
      <c r="CJ84" s="48"/>
      <c r="CK84" s="48"/>
      <c r="CL84" s="48"/>
      <c r="CM84" s="48"/>
      <c r="CN84" s="48"/>
      <c r="CO84" s="48"/>
      <c r="CP84" s="48"/>
      <c r="CQ84" s="48"/>
      <c r="CR84" s="48"/>
      <c r="CS84" s="48"/>
      <c r="CT84" s="48"/>
      <c r="CU84" s="48"/>
      <c r="CV84" s="48"/>
      <c r="CW84" s="48"/>
      <c r="CX84" s="48"/>
      <c r="CY84" s="48"/>
      <c r="CZ84" s="48"/>
      <c r="DA84" s="48"/>
      <c r="DB84" s="48"/>
      <c r="DC84" s="48"/>
      <c r="DD84" s="48"/>
      <c r="DE84" s="48"/>
      <c r="DF84" s="48"/>
      <c r="DG84" s="48"/>
      <c r="DH84" s="48"/>
      <c r="DI84" s="48"/>
      <c r="DJ84" s="48"/>
      <c r="DK84" s="48"/>
      <c r="DL84" s="48"/>
      <c r="DM84" s="48"/>
      <c r="DN84" s="48"/>
      <c r="DO84" s="48"/>
      <c r="DP84" s="48"/>
      <c r="DQ84" s="48"/>
      <c r="DR84" s="48"/>
      <c r="DS84" s="48"/>
      <c r="DT84" s="48"/>
      <c r="DU84" s="48"/>
      <c r="DV84" s="48"/>
      <c r="DW84" s="48"/>
      <c r="DX84" s="48"/>
      <c r="DY84" s="48"/>
      <c r="DZ84" s="48"/>
      <c r="EA84" s="48"/>
      <c r="EB84" s="48"/>
      <c r="EC84" s="48"/>
      <c r="ED84" s="48"/>
      <c r="EE84" s="48"/>
      <c r="EF84" s="48"/>
      <c r="EG84" s="48"/>
      <c r="EH84" s="48"/>
      <c r="EI84" s="48"/>
      <c r="EJ84" s="48"/>
      <c r="EK84" s="48"/>
      <c r="EL84" s="48"/>
      <c r="EM84" s="48"/>
      <c r="EN84" s="48"/>
      <c r="EO84" s="48"/>
      <c r="EP84" s="48"/>
      <c r="EQ84" s="48"/>
      <c r="ER84" s="48"/>
      <c r="ES84" s="48"/>
      <c r="ET84" s="48"/>
      <c r="EU84" s="48"/>
      <c r="EV84" s="48"/>
      <c r="EW84" s="48"/>
      <c r="EX84" s="48"/>
      <c r="EY84" s="48"/>
      <c r="EZ84" s="48"/>
      <c r="FA84" s="48"/>
      <c r="FB84" s="48"/>
      <c r="FC84" s="48"/>
      <c r="FD84" s="48"/>
      <c r="FE84" s="48"/>
      <c r="FF84" s="48"/>
      <c r="FG84" s="48"/>
      <c r="FH84" s="48"/>
      <c r="FI84" s="48"/>
      <c r="FJ84" s="48"/>
      <c r="FK84" s="48"/>
      <c r="FL84" s="48"/>
      <c r="FM84" s="48"/>
      <c r="FN84" s="48"/>
      <c r="FO84" s="48"/>
      <c r="FP84" s="48"/>
      <c r="FQ84" s="48"/>
      <c r="FR84" s="48"/>
      <c r="FS84" s="48"/>
      <c r="FT84" s="48"/>
      <c r="FU84" s="48"/>
      <c r="FV84" s="48"/>
      <c r="FW84" s="48"/>
      <c r="FX84" s="48"/>
      <c r="FY84" s="48"/>
      <c r="FZ84" s="48"/>
      <c r="GA84" s="48"/>
      <c r="GB84" s="48"/>
      <c r="GC84" s="48"/>
      <c r="GD84" s="48"/>
      <c r="GE84" s="48"/>
      <c r="GF84" s="48"/>
      <c r="GG84" s="48"/>
      <c r="GH84" s="48"/>
      <c r="GI84" s="48"/>
      <c r="GJ84" s="48"/>
      <c r="GK84" s="48"/>
      <c r="GL84" s="48"/>
      <c r="GM84" s="48"/>
      <c r="GN84" s="48"/>
      <c r="GO84" s="48"/>
      <c r="GP84" s="48"/>
      <c r="GQ84" s="48"/>
      <c r="GR84" s="48"/>
      <c r="GS84" s="48"/>
      <c r="GT84" s="48"/>
      <c r="GU84" s="48"/>
      <c r="GV84" s="48"/>
      <c r="GW84" s="48"/>
      <c r="GX84" s="48"/>
      <c r="GY84" s="48"/>
      <c r="GZ84" s="48"/>
      <c r="HA84" s="48"/>
      <c r="HB84" s="48"/>
      <c r="HC84" s="48"/>
      <c r="HD84" s="48"/>
      <c r="HE84" s="48"/>
      <c r="HF84" s="48"/>
      <c r="HG84" s="48"/>
      <c r="HH84" s="48"/>
      <c r="HI84" s="48"/>
      <c r="HJ84" s="48"/>
      <c r="HK84" s="48"/>
      <c r="HL84" s="48"/>
      <c r="HM84" s="48"/>
      <c r="HN84" s="48"/>
      <c r="HO84" s="48"/>
      <c r="HP84" s="48"/>
      <c r="HQ84" s="48"/>
      <c r="HR84" s="48"/>
      <c r="HS84" s="48"/>
      <c r="HT84" s="48"/>
      <c r="HU84" s="48"/>
      <c r="HV84" s="48"/>
      <c r="HW84" s="48"/>
      <c r="HX84" s="48"/>
      <c r="HY84" s="48"/>
      <c r="HZ84" s="48"/>
      <c r="IA84" s="48"/>
      <c r="IB84" s="48"/>
      <c r="IC84" s="48"/>
      <c r="ID84" s="48"/>
      <c r="IE84" s="48"/>
      <c r="IF84" s="48"/>
      <c r="IG84" s="48"/>
      <c r="IH84" s="48"/>
      <c r="II84" s="48"/>
      <c r="IJ84" s="48"/>
      <c r="IK84" s="48"/>
      <c r="IL84" s="48"/>
      <c r="IM84" s="48"/>
      <c r="IN84" s="48"/>
      <c r="IO84" s="48"/>
      <c r="IP84" s="48"/>
      <c r="IQ84" s="48"/>
      <c r="IR84" s="48"/>
      <c r="IS84" s="48"/>
      <c r="IT84" s="48"/>
      <c r="IU84" s="48"/>
      <c r="IV84" s="48"/>
      <c r="IW84" s="48"/>
      <c r="IX84" s="48"/>
      <c r="IY84" s="48"/>
      <c r="IZ84" s="48"/>
      <c r="JA84" s="48"/>
      <c r="JB84" s="48"/>
      <c r="JC84" s="48"/>
      <c r="JD84" s="48"/>
      <c r="JE84" s="48"/>
      <c r="JF84" s="48"/>
      <c r="JG84" s="48"/>
      <c r="JH84" s="48"/>
      <c r="JI84" s="48"/>
      <c r="JJ84" s="48"/>
      <c r="JK84" s="48"/>
      <c r="JL84" s="48"/>
      <c r="JM84" s="48"/>
      <c r="JN84" s="48"/>
      <c r="JO84" s="48"/>
      <c r="JP84" s="48"/>
      <c r="JQ84" s="48"/>
      <c r="JR84" s="48"/>
      <c r="JS84" s="48"/>
      <c r="JT84" s="48"/>
      <c r="JU84" s="48"/>
      <c r="JV84" s="48"/>
      <c r="JW84" s="48"/>
      <c r="JX84" s="48"/>
      <c r="JY84" s="48"/>
      <c r="JZ84" s="48"/>
      <c r="KA84" s="48"/>
      <c r="KB84" s="48"/>
      <c r="KC84" s="48"/>
      <c r="KD84" s="48"/>
      <c r="KE84" s="48"/>
      <c r="KF84" s="48"/>
      <c r="KG84" s="48"/>
      <c r="KH84" s="48"/>
      <c r="KI84" s="48"/>
      <c r="KJ84" s="48"/>
      <c r="KK84" s="48"/>
      <c r="KL84" s="48"/>
      <c r="KM84" s="48"/>
      <c r="KN84" s="48"/>
      <c r="KO84" s="48"/>
      <c r="KP84" s="48"/>
      <c r="KQ84" s="48"/>
      <c r="KR84" s="48"/>
      <c r="KS84" s="48"/>
      <c r="KT84" s="48"/>
      <c r="KU84" s="48"/>
      <c r="KV84" s="48"/>
      <c r="KW84" s="48"/>
      <c r="KX84" s="48"/>
      <c r="KY84" s="48"/>
      <c r="KZ84" s="48"/>
      <c r="LA84" s="48"/>
      <c r="LB84" s="48"/>
      <c r="LC84" s="48"/>
      <c r="LD84" s="48"/>
      <c r="LE84" s="48"/>
      <c r="LF84" s="48"/>
      <c r="LG84" s="48"/>
      <c r="LH84" s="48"/>
      <c r="LI84" s="48"/>
      <c r="LJ84" s="48"/>
      <c r="LK84" s="48"/>
      <c r="LL84" s="48"/>
      <c r="LM84" s="48"/>
      <c r="LN84" s="48"/>
      <c r="LO84" s="48"/>
      <c r="LP84" s="48"/>
      <c r="LQ84" s="48"/>
      <c r="LR84" s="48"/>
      <c r="LS84" s="48"/>
      <c r="LT84" s="48"/>
      <c r="LU84" s="48"/>
      <c r="LV84" s="48"/>
      <c r="LW84" s="48"/>
      <c r="LX84" s="48"/>
      <c r="LY84" s="48"/>
      <c r="LZ84" s="48"/>
      <c r="MA84" s="48"/>
      <c r="MB84" s="48"/>
      <c r="MC84" s="48"/>
      <c r="MD84" s="48"/>
      <c r="ME84" s="48"/>
      <c r="MF84" s="48"/>
      <c r="MG84" s="48"/>
      <c r="MH84" s="48"/>
      <c r="MI84" s="48"/>
      <c r="MJ84" s="48"/>
      <c r="MK84" s="48"/>
      <c r="ML84" s="48"/>
      <c r="MM84" s="48"/>
      <c r="MN84" s="48"/>
      <c r="MO84" s="48"/>
      <c r="MP84" s="48"/>
      <c r="MQ84" s="48"/>
      <c r="MR84" s="48"/>
      <c r="MS84" s="48"/>
      <c r="MT84" s="48"/>
      <c r="MU84" s="48"/>
      <c r="MV84" s="48"/>
      <c r="MW84" s="48"/>
      <c r="MX84" s="48"/>
      <c r="MY84" s="48"/>
      <c r="MZ84" s="48"/>
      <c r="NA84" s="48"/>
      <c r="NB84" s="48"/>
      <c r="NC84" s="48"/>
      <c r="ND84" s="48"/>
      <c r="NE84" s="48"/>
      <c r="NF84" s="48"/>
      <c r="NG84" s="48"/>
      <c r="NH84" s="48"/>
      <c r="NI84" s="48"/>
      <c r="NJ84" s="48"/>
      <c r="NK84" s="48"/>
      <c r="NL84" s="48"/>
      <c r="NM84" s="48"/>
      <c r="NN84" s="48"/>
      <c r="NO84" s="48"/>
      <c r="NP84" s="48"/>
      <c r="NQ84" s="48"/>
      <c r="NR84" s="48"/>
      <c r="NS84" s="48"/>
      <c r="NT84" s="48"/>
      <c r="NU84" s="48"/>
      <c r="NV84" s="48"/>
      <c r="NW84" s="48"/>
      <c r="NX84" s="48"/>
      <c r="NY84" s="48"/>
      <c r="NZ84" s="48"/>
      <c r="OA84" s="48"/>
      <c r="OB84" s="48"/>
      <c r="OC84" s="48"/>
      <c r="OD84" s="48"/>
      <c r="OE84" s="48"/>
      <c r="OF84" s="48"/>
      <c r="OG84" s="48"/>
      <c r="OH84" s="48"/>
      <c r="OI84" s="48"/>
      <c r="OJ84" s="48"/>
      <c r="OK84" s="48"/>
      <c r="OL84" s="48"/>
      <c r="OM84" s="48"/>
      <c r="ON84" s="48"/>
      <c r="OO84" s="48"/>
      <c r="OP84" s="48"/>
      <c r="OQ84" s="48"/>
      <c r="OR84" s="48"/>
      <c r="OS84" s="48"/>
      <c r="OT84" s="48"/>
      <c r="OU84" s="48"/>
      <c r="OV84" s="48"/>
      <c r="OW84" s="48"/>
      <c r="OX84" s="48"/>
      <c r="OY84" s="48"/>
      <c r="OZ84" s="48"/>
      <c r="PA84" s="48"/>
      <c r="PB84" s="48"/>
      <c r="PC84" s="48"/>
      <c r="PD84" s="48"/>
      <c r="PE84" s="48"/>
      <c r="PF84" s="48"/>
      <c r="PG84" s="48"/>
      <c r="PH84" s="48"/>
      <c r="PI84" s="48"/>
      <c r="PJ84" s="48"/>
      <c r="PK84" s="48"/>
      <c r="PL84" s="48"/>
      <c r="PM84" s="48"/>
      <c r="PN84" s="48"/>
      <c r="PO84" s="48"/>
      <c r="PP84" s="48"/>
      <c r="PQ84" s="48"/>
      <c r="PR84" s="48"/>
      <c r="PS84" s="48"/>
      <c r="PT84" s="48"/>
      <c r="PU84" s="48"/>
      <c r="PV84" s="48"/>
      <c r="PW84" s="48"/>
      <c r="PX84" s="48"/>
      <c r="PY84" s="48"/>
      <c r="PZ84" s="48"/>
      <c r="QA84" s="48"/>
      <c r="QB84" s="48"/>
      <c r="QC84" s="48"/>
      <c r="QD84" s="48"/>
      <c r="QE84" s="48"/>
      <c r="QF84" s="48"/>
      <c r="QG84" s="48"/>
      <c r="QH84" s="48"/>
      <c r="QI84" s="48"/>
      <c r="QJ84" s="48"/>
      <c r="QK84" s="48"/>
      <c r="QL84" s="48"/>
      <c r="QM84" s="48"/>
      <c r="QN84" s="48"/>
      <c r="QO84" s="48"/>
      <c r="QP84" s="48"/>
      <c r="QQ84" s="48"/>
      <c r="QR84" s="48"/>
      <c r="QS84" s="48"/>
      <c r="QT84" s="48"/>
      <c r="QU84" s="48"/>
      <c r="QV84" s="48"/>
      <c r="QW84" s="48"/>
      <c r="QX84" s="48"/>
      <c r="QY84" s="48"/>
      <c r="QZ84" s="48"/>
      <c r="RA84" s="48"/>
      <c r="RB84" s="48"/>
      <c r="RC84" s="48"/>
      <c r="RD84" s="48"/>
      <c r="RE84" s="48"/>
      <c r="RF84" s="48"/>
      <c r="RG84" s="48"/>
      <c r="RH84" s="48"/>
      <c r="RI84" s="48"/>
      <c r="RJ84" s="48"/>
      <c r="RK84" s="48"/>
      <c r="RL84" s="48"/>
      <c r="RM84" s="48"/>
      <c r="RN84" s="48"/>
      <c r="RO84" s="48"/>
      <c r="RP84" s="48"/>
      <c r="RQ84" s="48"/>
      <c r="RR84" s="48"/>
      <c r="RS84" s="48"/>
      <c r="RT84" s="48"/>
      <c r="RU84" s="48"/>
      <c r="RV84" s="48"/>
      <c r="RW84" s="48"/>
      <c r="RX84" s="48"/>
      <c r="RY84" s="48"/>
      <c r="RZ84" s="48"/>
      <c r="SA84" s="48"/>
      <c r="SB84" s="48"/>
      <c r="SC84" s="48"/>
      <c r="SD84" s="48"/>
      <c r="SE84" s="48"/>
      <c r="SF84" s="48"/>
      <c r="SG84" s="48"/>
      <c r="SH84" s="48"/>
      <c r="SI84" s="48"/>
      <c r="SJ84" s="48"/>
      <c r="SK84" s="48"/>
      <c r="SL84" s="48"/>
      <c r="SM84" s="48"/>
      <c r="SN84" s="48"/>
      <c r="SO84" s="48"/>
      <c r="SP84" s="48"/>
      <c r="SQ84" s="48"/>
      <c r="SR84" s="48"/>
      <c r="SS84" s="48"/>
      <c r="ST84" s="48"/>
      <c r="SU84" s="48"/>
      <c r="SV84" s="48"/>
      <c r="SW84" s="48"/>
      <c r="SX84" s="48"/>
      <c r="SY84" s="48"/>
      <c r="SZ84" s="48"/>
      <c r="TA84" s="48"/>
      <c r="TB84" s="48"/>
      <c r="TC84" s="48"/>
      <c r="TD84" s="48"/>
      <c r="TE84" s="48"/>
      <c r="TF84" s="48"/>
      <c r="TG84" s="48"/>
      <c r="TH84" s="48"/>
      <c r="TI84" s="48"/>
      <c r="TJ84" s="48"/>
      <c r="TK84" s="48"/>
      <c r="TL84" s="48"/>
      <c r="TM84" s="48"/>
      <c r="TN84" s="48"/>
      <c r="TO84" s="48"/>
      <c r="TP84" s="48"/>
      <c r="TQ84" s="48"/>
      <c r="TR84" s="48"/>
      <c r="TS84" s="48"/>
      <c r="TT84" s="48"/>
      <c r="TU84" s="48"/>
      <c r="TV84" s="48"/>
      <c r="TW84" s="48"/>
      <c r="TX84" s="48"/>
      <c r="TY84" s="48"/>
      <c r="TZ84" s="48"/>
      <c r="UA84" s="48"/>
      <c r="UB84" s="48"/>
      <c r="UC84" s="48"/>
      <c r="UD84" s="48"/>
      <c r="UE84" s="48"/>
      <c r="UF84" s="48"/>
      <c r="UG84" s="48"/>
      <c r="UH84" s="48"/>
      <c r="UI84" s="48"/>
      <c r="UJ84" s="48"/>
      <c r="UK84" s="48"/>
      <c r="UL84" s="48"/>
      <c r="UM84" s="48"/>
      <c r="UN84" s="48"/>
      <c r="UO84" s="48"/>
      <c r="UP84" s="48"/>
      <c r="UQ84" s="48"/>
      <c r="UR84" s="48"/>
      <c r="US84" s="48"/>
      <c r="UT84" s="48"/>
      <c r="UU84" s="48"/>
      <c r="UV84" s="48"/>
      <c r="UW84" s="48"/>
      <c r="UX84" s="48"/>
      <c r="UY84" s="48"/>
      <c r="UZ84" s="48"/>
      <c r="VA84" s="48"/>
      <c r="VB84" s="48"/>
      <c r="VC84" s="48"/>
      <c r="VD84" s="48"/>
      <c r="VE84" s="48"/>
      <c r="VF84" s="48"/>
      <c r="VG84" s="48"/>
      <c r="VH84" s="48"/>
      <c r="VI84" s="48"/>
      <c r="VJ84" s="48"/>
      <c r="VK84" s="48"/>
      <c r="VL84" s="48"/>
      <c r="VM84" s="48"/>
      <c r="VN84" s="48"/>
      <c r="VO84" s="48"/>
      <c r="VP84" s="48"/>
      <c r="VQ84" s="48"/>
      <c r="VR84" s="48"/>
      <c r="VS84" s="48"/>
      <c r="VT84" s="48"/>
      <c r="VU84" s="48"/>
      <c r="VV84" s="48"/>
      <c r="VW84" s="48"/>
      <c r="VX84" s="48"/>
      <c r="VY84" s="48"/>
      <c r="VZ84" s="48"/>
      <c r="WA84" s="48"/>
      <c r="WB84" s="48"/>
      <c r="WC84" s="48"/>
      <c r="WD84" s="48"/>
      <c r="WE84" s="48"/>
      <c r="WF84" s="48"/>
      <c r="WG84" s="48"/>
      <c r="WH84" s="48"/>
      <c r="WI84" s="48"/>
      <c r="WJ84" s="48"/>
      <c r="WK84" s="48"/>
      <c r="WL84" s="48"/>
      <c r="WM84" s="48"/>
      <c r="WN84" s="48"/>
      <c r="WO84" s="48"/>
      <c r="WP84" s="48"/>
      <c r="WQ84" s="48"/>
      <c r="WR84" s="48"/>
      <c r="WS84" s="48"/>
      <c r="WT84" s="48"/>
      <c r="WU84" s="48"/>
      <c r="WV84" s="48"/>
      <c r="WW84" s="48"/>
      <c r="WX84" s="48"/>
      <c r="WY84" s="48"/>
      <c r="WZ84" s="48"/>
      <c r="XA84" s="48"/>
      <c r="XB84" s="48"/>
      <c r="XC84" s="48"/>
      <c r="XD84" s="48"/>
      <c r="XE84" s="48"/>
      <c r="XF84" s="48"/>
      <c r="XG84" s="48"/>
      <c r="XH84" s="48"/>
      <c r="XI84" s="48"/>
      <c r="XJ84" s="48"/>
      <c r="XK84" s="48"/>
      <c r="XL84" s="48"/>
      <c r="XM84" s="48"/>
      <c r="XN84" s="48"/>
      <c r="XO84" s="48"/>
      <c r="XP84" s="48"/>
      <c r="XQ84" s="48"/>
      <c r="XR84" s="48"/>
      <c r="XS84" s="48"/>
      <c r="XT84" s="48"/>
      <c r="XU84" s="48"/>
      <c r="XV84" s="48"/>
      <c r="XW84" s="48"/>
      <c r="XX84" s="48"/>
      <c r="XY84" s="48"/>
      <c r="XZ84" s="48"/>
      <c r="YA84" s="48"/>
      <c r="YB84" s="48"/>
      <c r="YC84" s="48"/>
      <c r="YD84" s="48"/>
      <c r="YE84" s="48"/>
      <c r="YF84" s="48"/>
      <c r="YG84" s="48"/>
      <c r="YH84" s="48"/>
      <c r="YI84" s="48"/>
      <c r="YJ84" s="48"/>
      <c r="YK84" s="48"/>
      <c r="YL84" s="48"/>
      <c r="YM84" s="48"/>
      <c r="YN84" s="48"/>
      <c r="YO84" s="48"/>
      <c r="YP84" s="48"/>
      <c r="YQ84" s="48"/>
      <c r="YR84" s="48"/>
      <c r="YS84" s="48"/>
      <c r="YT84" s="48"/>
      <c r="YU84" s="48"/>
      <c r="YV84" s="48"/>
      <c r="YW84" s="48"/>
      <c r="YX84" s="48"/>
      <c r="YY84" s="48"/>
      <c r="YZ84" s="48"/>
      <c r="ZA84" s="48"/>
      <c r="ZB84" s="48"/>
      <c r="ZC84" s="48"/>
      <c r="ZD84" s="48"/>
      <c r="ZE84" s="48"/>
      <c r="ZF84" s="48"/>
      <c r="ZG84" s="48"/>
      <c r="ZH84" s="48"/>
      <c r="ZI84" s="48"/>
      <c r="ZJ84" s="48"/>
      <c r="ZK84" s="48"/>
      <c r="ZL84" s="48"/>
      <c r="ZM84" s="48"/>
      <c r="ZN84" s="48"/>
      <c r="ZO84" s="48"/>
      <c r="ZP84" s="48"/>
      <c r="ZQ84" s="48"/>
      <c r="ZR84" s="48"/>
      <c r="ZS84" s="48"/>
      <c r="ZT84" s="48"/>
      <c r="ZU84" s="48"/>
      <c r="ZV84" s="48"/>
      <c r="ZW84" s="48"/>
      <c r="ZX84" s="48"/>
      <c r="ZY84" s="48"/>
      <c r="ZZ84" s="48"/>
      <c r="AAA84" s="48"/>
      <c r="AAB84" s="48"/>
      <c r="AAC84" s="48"/>
      <c r="AAD84" s="48"/>
      <c r="AAE84" s="48"/>
      <c r="AAF84" s="48"/>
      <c r="AAG84" s="48"/>
      <c r="AAH84" s="48"/>
      <c r="AAI84" s="48"/>
      <c r="AAJ84" s="48"/>
      <c r="AAK84" s="48"/>
      <c r="AAL84" s="48"/>
      <c r="AAM84" s="48"/>
      <c r="AAN84" s="48"/>
      <c r="AAO84" s="48"/>
      <c r="AAP84" s="48"/>
      <c r="AAQ84" s="48"/>
      <c r="AAR84" s="48"/>
      <c r="AAS84" s="48"/>
      <c r="AAT84" s="48"/>
      <c r="AAU84" s="48"/>
      <c r="AAV84" s="48"/>
      <c r="AAW84" s="48"/>
      <c r="AAX84" s="48"/>
      <c r="AAY84" s="48"/>
      <c r="AAZ84" s="48"/>
      <c r="ABA84" s="48"/>
      <c r="ABB84" s="48"/>
      <c r="ABC84" s="48"/>
      <c r="ABD84" s="48"/>
      <c r="ABE84" s="48"/>
      <c r="ABF84" s="48"/>
      <c r="ABG84" s="48"/>
      <c r="ABH84" s="48"/>
      <c r="ABI84" s="48"/>
      <c r="ABJ84" s="48"/>
      <c r="ABK84" s="48"/>
      <c r="ABL84" s="48"/>
      <c r="ABM84" s="48"/>
      <c r="ABN84" s="48"/>
      <c r="ABO84" s="48"/>
      <c r="ABP84" s="48"/>
      <c r="ABQ84" s="48"/>
      <c r="ABR84" s="48"/>
      <c r="ABS84" s="48"/>
      <c r="ABT84" s="48"/>
      <c r="ABU84" s="48"/>
      <c r="ABV84" s="48"/>
      <c r="ABW84" s="48"/>
      <c r="ABX84" s="48"/>
      <c r="ABY84" s="48"/>
      <c r="ABZ84" s="48"/>
      <c r="ACA84" s="48"/>
      <c r="ACB84" s="48"/>
    </row>
    <row r="85" spans="1:756" ht="15.6" customHeight="1">
      <c r="A85" s="675" t="s">
        <v>10667</v>
      </c>
      <c r="B85" s="749" t="s">
        <v>421</v>
      </c>
      <c r="C85" s="520" t="s">
        <v>7516</v>
      </c>
      <c r="D85" s="520" t="s">
        <v>8252</v>
      </c>
      <c r="E85" s="1188">
        <v>1</v>
      </c>
      <c r="F85" s="1498"/>
      <c r="G85" s="542">
        <v>22.5</v>
      </c>
      <c r="H85" s="342">
        <f>IF(G85="","",G85-G85*COMPASS!$U$41)</f>
        <v>22.5</v>
      </c>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c r="BM85" s="48"/>
      <c r="BN85" s="48"/>
      <c r="BO85" s="48"/>
      <c r="BP85" s="48"/>
      <c r="BQ85" s="48"/>
      <c r="BR85" s="48"/>
      <c r="BS85" s="48"/>
      <c r="BT85" s="48"/>
      <c r="BU85" s="48"/>
      <c r="BV85" s="48"/>
      <c r="BW85" s="48"/>
      <c r="BX85" s="48"/>
      <c r="BY85" s="48"/>
      <c r="BZ85" s="48"/>
      <c r="CA85" s="48"/>
      <c r="CB85" s="48"/>
      <c r="CC85" s="48"/>
      <c r="CD85" s="48"/>
      <c r="CE85" s="48"/>
      <c r="CF85" s="48"/>
      <c r="CG85" s="48"/>
      <c r="CH85" s="48"/>
      <c r="CI85" s="48"/>
      <c r="CJ85" s="48"/>
      <c r="CK85" s="48"/>
      <c r="CL85" s="48"/>
      <c r="CM85" s="48"/>
      <c r="CN85" s="48"/>
      <c r="CO85" s="48"/>
      <c r="CP85" s="48"/>
      <c r="CQ85" s="48"/>
      <c r="CR85" s="48"/>
      <c r="CS85" s="48"/>
      <c r="CT85" s="48"/>
      <c r="CU85" s="48"/>
      <c r="CV85" s="48"/>
      <c r="CW85" s="48"/>
      <c r="CX85" s="48"/>
      <c r="CY85" s="48"/>
      <c r="CZ85" s="48"/>
      <c r="DA85" s="48"/>
      <c r="DB85" s="48"/>
      <c r="DC85" s="48"/>
      <c r="DD85" s="48"/>
      <c r="DE85" s="48"/>
      <c r="DF85" s="48"/>
      <c r="DG85" s="48"/>
      <c r="DH85" s="48"/>
      <c r="DI85" s="48"/>
      <c r="DJ85" s="48"/>
      <c r="DK85" s="48"/>
      <c r="DL85" s="48"/>
      <c r="DM85" s="48"/>
      <c r="DN85" s="48"/>
      <c r="DO85" s="48"/>
      <c r="DP85" s="48"/>
      <c r="DQ85" s="48"/>
      <c r="DR85" s="48"/>
      <c r="DS85" s="48"/>
      <c r="DT85" s="48"/>
      <c r="DU85" s="48"/>
      <c r="DV85" s="48"/>
      <c r="DW85" s="48"/>
      <c r="DX85" s="48"/>
      <c r="DY85" s="48"/>
      <c r="DZ85" s="48"/>
      <c r="EA85" s="48"/>
      <c r="EB85" s="48"/>
      <c r="EC85" s="48"/>
      <c r="ED85" s="48"/>
      <c r="EE85" s="48"/>
      <c r="EF85" s="48"/>
      <c r="EG85" s="48"/>
      <c r="EH85" s="48"/>
      <c r="EI85" s="48"/>
      <c r="EJ85" s="48"/>
      <c r="EK85" s="48"/>
      <c r="EL85" s="48"/>
      <c r="EM85" s="48"/>
      <c r="EN85" s="48"/>
      <c r="EO85" s="48"/>
      <c r="EP85" s="48"/>
      <c r="EQ85" s="48"/>
      <c r="ER85" s="48"/>
      <c r="ES85" s="48"/>
      <c r="ET85" s="48"/>
      <c r="EU85" s="48"/>
      <c r="EV85" s="48"/>
      <c r="EW85" s="48"/>
      <c r="EX85" s="48"/>
      <c r="EY85" s="48"/>
      <c r="EZ85" s="48"/>
      <c r="FA85" s="48"/>
      <c r="FB85" s="48"/>
      <c r="FC85" s="48"/>
      <c r="FD85" s="48"/>
      <c r="FE85" s="48"/>
      <c r="FF85" s="48"/>
      <c r="FG85" s="48"/>
      <c r="FH85" s="48"/>
      <c r="FI85" s="48"/>
      <c r="FJ85" s="48"/>
      <c r="FK85" s="48"/>
      <c r="FL85" s="48"/>
      <c r="FM85" s="48"/>
      <c r="FN85" s="48"/>
      <c r="FO85" s="48"/>
      <c r="FP85" s="48"/>
      <c r="FQ85" s="48"/>
      <c r="FR85" s="48"/>
      <c r="FS85" s="48"/>
      <c r="FT85" s="48"/>
      <c r="FU85" s="48"/>
      <c r="FV85" s="48"/>
      <c r="FW85" s="48"/>
      <c r="FX85" s="48"/>
      <c r="FY85" s="48"/>
      <c r="FZ85" s="48"/>
      <c r="GA85" s="48"/>
      <c r="GB85" s="48"/>
      <c r="GC85" s="48"/>
      <c r="GD85" s="48"/>
      <c r="GE85" s="48"/>
      <c r="GF85" s="48"/>
      <c r="GG85" s="48"/>
      <c r="GH85" s="48"/>
      <c r="GI85" s="48"/>
      <c r="GJ85" s="48"/>
      <c r="GK85" s="48"/>
      <c r="GL85" s="48"/>
      <c r="GM85" s="48"/>
      <c r="GN85" s="48"/>
      <c r="GO85" s="48"/>
      <c r="GP85" s="48"/>
      <c r="GQ85" s="48"/>
      <c r="GR85" s="48"/>
      <c r="GS85" s="48"/>
      <c r="GT85" s="48"/>
      <c r="GU85" s="48"/>
      <c r="GV85" s="48"/>
      <c r="GW85" s="48"/>
      <c r="GX85" s="48"/>
      <c r="GY85" s="48"/>
      <c r="GZ85" s="48"/>
      <c r="HA85" s="48"/>
      <c r="HB85" s="48"/>
      <c r="HC85" s="48"/>
      <c r="HD85" s="48"/>
      <c r="HE85" s="48"/>
      <c r="HF85" s="48"/>
      <c r="HG85" s="48"/>
      <c r="HH85" s="48"/>
      <c r="HI85" s="48"/>
      <c r="HJ85" s="48"/>
      <c r="HK85" s="48"/>
      <c r="HL85" s="48"/>
      <c r="HM85" s="48"/>
      <c r="HN85" s="48"/>
      <c r="HO85" s="48"/>
      <c r="HP85" s="48"/>
      <c r="HQ85" s="48"/>
      <c r="HR85" s="48"/>
      <c r="HS85" s="48"/>
      <c r="HT85" s="48"/>
      <c r="HU85" s="48"/>
      <c r="HV85" s="48"/>
      <c r="HW85" s="48"/>
      <c r="HX85" s="48"/>
      <c r="HY85" s="48"/>
      <c r="HZ85" s="48"/>
      <c r="IA85" s="48"/>
      <c r="IB85" s="48"/>
      <c r="IC85" s="48"/>
      <c r="ID85" s="48"/>
      <c r="IE85" s="48"/>
      <c r="IF85" s="48"/>
      <c r="IG85" s="48"/>
      <c r="IH85" s="48"/>
      <c r="II85" s="48"/>
      <c r="IJ85" s="48"/>
      <c r="IK85" s="48"/>
      <c r="IL85" s="48"/>
      <c r="IM85" s="48"/>
      <c r="IN85" s="48"/>
      <c r="IO85" s="48"/>
      <c r="IP85" s="48"/>
      <c r="IQ85" s="48"/>
      <c r="IR85" s="48"/>
      <c r="IS85" s="48"/>
      <c r="IT85" s="48"/>
      <c r="IU85" s="48"/>
      <c r="IV85" s="48"/>
      <c r="IW85" s="48"/>
      <c r="IX85" s="48"/>
      <c r="IY85" s="48"/>
      <c r="IZ85" s="48"/>
      <c r="JA85" s="48"/>
      <c r="JB85" s="48"/>
      <c r="JC85" s="48"/>
      <c r="JD85" s="48"/>
      <c r="JE85" s="48"/>
      <c r="JF85" s="48"/>
      <c r="JG85" s="48"/>
      <c r="JH85" s="48"/>
      <c r="JI85" s="48"/>
      <c r="JJ85" s="48"/>
      <c r="JK85" s="48"/>
      <c r="JL85" s="48"/>
      <c r="JM85" s="48"/>
      <c r="JN85" s="48"/>
      <c r="JO85" s="48"/>
      <c r="JP85" s="48"/>
      <c r="JQ85" s="48"/>
      <c r="JR85" s="48"/>
      <c r="JS85" s="48"/>
      <c r="JT85" s="48"/>
      <c r="JU85" s="48"/>
      <c r="JV85" s="48"/>
      <c r="JW85" s="48"/>
      <c r="JX85" s="48"/>
      <c r="JY85" s="48"/>
      <c r="JZ85" s="48"/>
      <c r="KA85" s="48"/>
      <c r="KB85" s="48"/>
      <c r="KC85" s="48"/>
      <c r="KD85" s="48"/>
      <c r="KE85" s="48"/>
      <c r="KF85" s="48"/>
      <c r="KG85" s="48"/>
      <c r="KH85" s="48"/>
      <c r="KI85" s="48"/>
      <c r="KJ85" s="48"/>
      <c r="KK85" s="48"/>
      <c r="KL85" s="48"/>
      <c r="KM85" s="48"/>
      <c r="KN85" s="48"/>
      <c r="KO85" s="48"/>
      <c r="KP85" s="48"/>
      <c r="KQ85" s="48"/>
      <c r="KR85" s="48"/>
      <c r="KS85" s="48"/>
      <c r="KT85" s="48"/>
      <c r="KU85" s="48"/>
      <c r="KV85" s="48"/>
      <c r="KW85" s="48"/>
      <c r="KX85" s="48"/>
      <c r="KY85" s="48"/>
      <c r="KZ85" s="48"/>
      <c r="LA85" s="48"/>
      <c r="LB85" s="48"/>
      <c r="LC85" s="48"/>
      <c r="LD85" s="48"/>
      <c r="LE85" s="48"/>
      <c r="LF85" s="48"/>
      <c r="LG85" s="48"/>
      <c r="LH85" s="48"/>
      <c r="LI85" s="48"/>
      <c r="LJ85" s="48"/>
      <c r="LK85" s="48"/>
      <c r="LL85" s="48"/>
      <c r="LM85" s="48"/>
      <c r="LN85" s="48"/>
      <c r="LO85" s="48"/>
      <c r="LP85" s="48"/>
      <c r="LQ85" s="48"/>
      <c r="LR85" s="48"/>
      <c r="LS85" s="48"/>
      <c r="LT85" s="48"/>
      <c r="LU85" s="48"/>
      <c r="LV85" s="48"/>
      <c r="LW85" s="48"/>
      <c r="LX85" s="48"/>
      <c r="LY85" s="48"/>
      <c r="LZ85" s="48"/>
      <c r="MA85" s="48"/>
      <c r="MB85" s="48"/>
      <c r="MC85" s="48"/>
      <c r="MD85" s="48"/>
      <c r="ME85" s="48"/>
      <c r="MF85" s="48"/>
      <c r="MG85" s="48"/>
      <c r="MH85" s="48"/>
      <c r="MI85" s="48"/>
      <c r="MJ85" s="48"/>
      <c r="MK85" s="48"/>
      <c r="ML85" s="48"/>
      <c r="MM85" s="48"/>
      <c r="MN85" s="48"/>
      <c r="MO85" s="48"/>
      <c r="MP85" s="48"/>
      <c r="MQ85" s="48"/>
      <c r="MR85" s="48"/>
      <c r="MS85" s="48"/>
      <c r="MT85" s="48"/>
      <c r="MU85" s="48"/>
      <c r="MV85" s="48"/>
      <c r="MW85" s="48"/>
      <c r="MX85" s="48"/>
      <c r="MY85" s="48"/>
      <c r="MZ85" s="48"/>
      <c r="NA85" s="48"/>
      <c r="NB85" s="48"/>
      <c r="NC85" s="48"/>
      <c r="ND85" s="48"/>
      <c r="NE85" s="48"/>
      <c r="NF85" s="48"/>
      <c r="NG85" s="48"/>
      <c r="NH85" s="48"/>
      <c r="NI85" s="48"/>
      <c r="NJ85" s="48"/>
      <c r="NK85" s="48"/>
      <c r="NL85" s="48"/>
      <c r="NM85" s="48"/>
      <c r="NN85" s="48"/>
      <c r="NO85" s="48"/>
      <c r="NP85" s="48"/>
      <c r="NQ85" s="48"/>
      <c r="NR85" s="48"/>
      <c r="NS85" s="48"/>
      <c r="NT85" s="48"/>
      <c r="NU85" s="48"/>
      <c r="NV85" s="48"/>
      <c r="NW85" s="48"/>
      <c r="NX85" s="48"/>
      <c r="NY85" s="48"/>
      <c r="NZ85" s="48"/>
      <c r="OA85" s="48"/>
      <c r="OB85" s="48"/>
      <c r="OC85" s="48"/>
      <c r="OD85" s="48"/>
      <c r="OE85" s="48"/>
      <c r="OF85" s="48"/>
      <c r="OG85" s="48"/>
      <c r="OH85" s="48"/>
      <c r="OI85" s="48"/>
      <c r="OJ85" s="48"/>
      <c r="OK85" s="48"/>
      <c r="OL85" s="48"/>
      <c r="OM85" s="48"/>
      <c r="ON85" s="48"/>
      <c r="OO85" s="48"/>
      <c r="OP85" s="48"/>
      <c r="OQ85" s="48"/>
      <c r="OR85" s="48"/>
      <c r="OS85" s="48"/>
      <c r="OT85" s="48"/>
      <c r="OU85" s="48"/>
      <c r="OV85" s="48"/>
      <c r="OW85" s="48"/>
      <c r="OX85" s="48"/>
      <c r="OY85" s="48"/>
      <c r="OZ85" s="48"/>
      <c r="PA85" s="48"/>
      <c r="PB85" s="48"/>
      <c r="PC85" s="48"/>
      <c r="PD85" s="48"/>
      <c r="PE85" s="48"/>
      <c r="PF85" s="48"/>
      <c r="PG85" s="48"/>
      <c r="PH85" s="48"/>
      <c r="PI85" s="48"/>
      <c r="PJ85" s="48"/>
      <c r="PK85" s="48"/>
      <c r="PL85" s="48"/>
      <c r="PM85" s="48"/>
      <c r="PN85" s="48"/>
      <c r="PO85" s="48"/>
      <c r="PP85" s="48"/>
      <c r="PQ85" s="48"/>
      <c r="PR85" s="48"/>
      <c r="PS85" s="48"/>
      <c r="PT85" s="48"/>
      <c r="PU85" s="48"/>
      <c r="PV85" s="48"/>
      <c r="PW85" s="48"/>
      <c r="PX85" s="48"/>
      <c r="PY85" s="48"/>
      <c r="PZ85" s="48"/>
      <c r="QA85" s="48"/>
      <c r="QB85" s="48"/>
      <c r="QC85" s="48"/>
      <c r="QD85" s="48"/>
      <c r="QE85" s="48"/>
      <c r="QF85" s="48"/>
      <c r="QG85" s="48"/>
      <c r="QH85" s="48"/>
      <c r="QI85" s="48"/>
      <c r="QJ85" s="48"/>
      <c r="QK85" s="48"/>
      <c r="QL85" s="48"/>
      <c r="QM85" s="48"/>
      <c r="QN85" s="48"/>
      <c r="QO85" s="48"/>
      <c r="QP85" s="48"/>
      <c r="QQ85" s="48"/>
      <c r="QR85" s="48"/>
      <c r="QS85" s="48"/>
      <c r="QT85" s="48"/>
      <c r="QU85" s="48"/>
      <c r="QV85" s="48"/>
      <c r="QW85" s="48"/>
      <c r="QX85" s="48"/>
      <c r="QY85" s="48"/>
      <c r="QZ85" s="48"/>
      <c r="RA85" s="48"/>
      <c r="RB85" s="48"/>
      <c r="RC85" s="48"/>
      <c r="RD85" s="48"/>
      <c r="RE85" s="48"/>
      <c r="RF85" s="48"/>
      <c r="RG85" s="48"/>
      <c r="RH85" s="48"/>
      <c r="RI85" s="48"/>
      <c r="RJ85" s="48"/>
      <c r="RK85" s="48"/>
      <c r="RL85" s="48"/>
      <c r="RM85" s="48"/>
      <c r="RN85" s="48"/>
      <c r="RO85" s="48"/>
      <c r="RP85" s="48"/>
      <c r="RQ85" s="48"/>
      <c r="RR85" s="48"/>
      <c r="RS85" s="48"/>
      <c r="RT85" s="48"/>
      <c r="RU85" s="48"/>
      <c r="RV85" s="48"/>
      <c r="RW85" s="48"/>
      <c r="RX85" s="48"/>
      <c r="RY85" s="48"/>
      <c r="RZ85" s="48"/>
      <c r="SA85" s="48"/>
      <c r="SB85" s="48"/>
      <c r="SC85" s="48"/>
      <c r="SD85" s="48"/>
      <c r="SE85" s="48"/>
      <c r="SF85" s="48"/>
      <c r="SG85" s="48"/>
      <c r="SH85" s="48"/>
      <c r="SI85" s="48"/>
      <c r="SJ85" s="48"/>
      <c r="SK85" s="48"/>
      <c r="SL85" s="48"/>
      <c r="SM85" s="48"/>
      <c r="SN85" s="48"/>
      <c r="SO85" s="48"/>
      <c r="SP85" s="48"/>
      <c r="SQ85" s="48"/>
      <c r="SR85" s="48"/>
      <c r="SS85" s="48"/>
      <c r="ST85" s="48"/>
      <c r="SU85" s="48"/>
      <c r="SV85" s="48"/>
      <c r="SW85" s="48"/>
      <c r="SX85" s="48"/>
      <c r="SY85" s="48"/>
      <c r="SZ85" s="48"/>
      <c r="TA85" s="48"/>
      <c r="TB85" s="48"/>
      <c r="TC85" s="48"/>
      <c r="TD85" s="48"/>
      <c r="TE85" s="48"/>
      <c r="TF85" s="48"/>
      <c r="TG85" s="48"/>
      <c r="TH85" s="48"/>
      <c r="TI85" s="48"/>
      <c r="TJ85" s="48"/>
      <c r="TK85" s="48"/>
      <c r="TL85" s="48"/>
      <c r="TM85" s="48"/>
      <c r="TN85" s="48"/>
      <c r="TO85" s="48"/>
      <c r="TP85" s="48"/>
      <c r="TQ85" s="48"/>
      <c r="TR85" s="48"/>
      <c r="TS85" s="48"/>
      <c r="TT85" s="48"/>
      <c r="TU85" s="48"/>
      <c r="TV85" s="48"/>
      <c r="TW85" s="48"/>
      <c r="TX85" s="48"/>
      <c r="TY85" s="48"/>
      <c r="TZ85" s="48"/>
      <c r="UA85" s="48"/>
      <c r="UB85" s="48"/>
      <c r="UC85" s="48"/>
      <c r="UD85" s="48"/>
      <c r="UE85" s="48"/>
      <c r="UF85" s="48"/>
      <c r="UG85" s="48"/>
      <c r="UH85" s="48"/>
      <c r="UI85" s="48"/>
      <c r="UJ85" s="48"/>
      <c r="UK85" s="48"/>
      <c r="UL85" s="48"/>
      <c r="UM85" s="48"/>
      <c r="UN85" s="48"/>
      <c r="UO85" s="48"/>
      <c r="UP85" s="48"/>
      <c r="UQ85" s="48"/>
      <c r="UR85" s="48"/>
      <c r="US85" s="48"/>
      <c r="UT85" s="48"/>
      <c r="UU85" s="48"/>
      <c r="UV85" s="48"/>
      <c r="UW85" s="48"/>
      <c r="UX85" s="48"/>
      <c r="UY85" s="48"/>
      <c r="UZ85" s="48"/>
      <c r="VA85" s="48"/>
      <c r="VB85" s="48"/>
      <c r="VC85" s="48"/>
      <c r="VD85" s="48"/>
      <c r="VE85" s="48"/>
      <c r="VF85" s="48"/>
      <c r="VG85" s="48"/>
      <c r="VH85" s="48"/>
      <c r="VI85" s="48"/>
      <c r="VJ85" s="48"/>
      <c r="VK85" s="48"/>
      <c r="VL85" s="48"/>
      <c r="VM85" s="48"/>
      <c r="VN85" s="48"/>
      <c r="VO85" s="48"/>
      <c r="VP85" s="48"/>
      <c r="VQ85" s="48"/>
      <c r="VR85" s="48"/>
      <c r="VS85" s="48"/>
      <c r="VT85" s="48"/>
      <c r="VU85" s="48"/>
      <c r="VV85" s="48"/>
      <c r="VW85" s="48"/>
      <c r="VX85" s="48"/>
      <c r="VY85" s="48"/>
      <c r="VZ85" s="48"/>
      <c r="WA85" s="48"/>
      <c r="WB85" s="48"/>
      <c r="WC85" s="48"/>
      <c r="WD85" s="48"/>
      <c r="WE85" s="48"/>
      <c r="WF85" s="48"/>
      <c r="WG85" s="48"/>
      <c r="WH85" s="48"/>
      <c r="WI85" s="48"/>
      <c r="WJ85" s="48"/>
      <c r="WK85" s="48"/>
      <c r="WL85" s="48"/>
      <c r="WM85" s="48"/>
      <c r="WN85" s="48"/>
      <c r="WO85" s="48"/>
      <c r="WP85" s="48"/>
      <c r="WQ85" s="48"/>
      <c r="WR85" s="48"/>
      <c r="WS85" s="48"/>
      <c r="WT85" s="48"/>
      <c r="WU85" s="48"/>
      <c r="WV85" s="48"/>
      <c r="WW85" s="48"/>
      <c r="WX85" s="48"/>
      <c r="WY85" s="48"/>
      <c r="WZ85" s="48"/>
      <c r="XA85" s="48"/>
      <c r="XB85" s="48"/>
      <c r="XC85" s="48"/>
      <c r="XD85" s="48"/>
      <c r="XE85" s="48"/>
      <c r="XF85" s="48"/>
      <c r="XG85" s="48"/>
      <c r="XH85" s="48"/>
      <c r="XI85" s="48"/>
      <c r="XJ85" s="48"/>
      <c r="XK85" s="48"/>
      <c r="XL85" s="48"/>
      <c r="XM85" s="48"/>
      <c r="XN85" s="48"/>
      <c r="XO85" s="48"/>
      <c r="XP85" s="48"/>
      <c r="XQ85" s="48"/>
      <c r="XR85" s="48"/>
      <c r="XS85" s="48"/>
      <c r="XT85" s="48"/>
      <c r="XU85" s="48"/>
      <c r="XV85" s="48"/>
      <c r="XW85" s="48"/>
      <c r="XX85" s="48"/>
      <c r="XY85" s="48"/>
      <c r="XZ85" s="48"/>
      <c r="YA85" s="48"/>
      <c r="YB85" s="48"/>
      <c r="YC85" s="48"/>
      <c r="YD85" s="48"/>
      <c r="YE85" s="48"/>
      <c r="YF85" s="48"/>
      <c r="YG85" s="48"/>
      <c r="YH85" s="48"/>
      <c r="YI85" s="48"/>
      <c r="YJ85" s="48"/>
      <c r="YK85" s="48"/>
      <c r="YL85" s="48"/>
      <c r="YM85" s="48"/>
      <c r="YN85" s="48"/>
      <c r="YO85" s="48"/>
      <c r="YP85" s="48"/>
      <c r="YQ85" s="48"/>
      <c r="YR85" s="48"/>
      <c r="YS85" s="48"/>
      <c r="YT85" s="48"/>
      <c r="YU85" s="48"/>
      <c r="YV85" s="48"/>
      <c r="YW85" s="48"/>
      <c r="YX85" s="48"/>
      <c r="YY85" s="48"/>
      <c r="YZ85" s="48"/>
      <c r="ZA85" s="48"/>
      <c r="ZB85" s="48"/>
      <c r="ZC85" s="48"/>
      <c r="ZD85" s="48"/>
      <c r="ZE85" s="48"/>
      <c r="ZF85" s="48"/>
      <c r="ZG85" s="48"/>
      <c r="ZH85" s="48"/>
      <c r="ZI85" s="48"/>
      <c r="ZJ85" s="48"/>
      <c r="ZK85" s="48"/>
      <c r="ZL85" s="48"/>
      <c r="ZM85" s="48"/>
      <c r="ZN85" s="48"/>
      <c r="ZO85" s="48"/>
      <c r="ZP85" s="48"/>
      <c r="ZQ85" s="48"/>
      <c r="ZR85" s="48"/>
      <c r="ZS85" s="48"/>
      <c r="ZT85" s="48"/>
      <c r="ZU85" s="48"/>
      <c r="ZV85" s="48"/>
      <c r="ZW85" s="48"/>
      <c r="ZX85" s="48"/>
      <c r="ZY85" s="48"/>
      <c r="ZZ85" s="48"/>
      <c r="AAA85" s="48"/>
      <c r="AAB85" s="48"/>
      <c r="AAC85" s="48"/>
      <c r="AAD85" s="48"/>
      <c r="AAE85" s="48"/>
      <c r="AAF85" s="48"/>
      <c r="AAG85" s="48"/>
      <c r="AAH85" s="48"/>
      <c r="AAI85" s="48"/>
      <c r="AAJ85" s="48"/>
      <c r="AAK85" s="48"/>
      <c r="AAL85" s="48"/>
      <c r="AAM85" s="48"/>
      <c r="AAN85" s="48"/>
      <c r="AAO85" s="48"/>
      <c r="AAP85" s="48"/>
      <c r="AAQ85" s="48"/>
      <c r="AAR85" s="48"/>
      <c r="AAS85" s="48"/>
      <c r="AAT85" s="48"/>
      <c r="AAU85" s="48"/>
      <c r="AAV85" s="48"/>
      <c r="AAW85" s="48"/>
      <c r="AAX85" s="48"/>
      <c r="AAY85" s="48"/>
      <c r="AAZ85" s="48"/>
      <c r="ABA85" s="48"/>
      <c r="ABB85" s="48"/>
      <c r="ABC85" s="48"/>
      <c r="ABD85" s="48"/>
      <c r="ABE85" s="48"/>
      <c r="ABF85" s="48"/>
      <c r="ABG85" s="48"/>
      <c r="ABH85" s="48"/>
      <c r="ABI85" s="48"/>
      <c r="ABJ85" s="48"/>
      <c r="ABK85" s="48"/>
      <c r="ABL85" s="48"/>
      <c r="ABM85" s="48"/>
      <c r="ABN85" s="48"/>
      <c r="ABO85" s="48"/>
      <c r="ABP85" s="48"/>
      <c r="ABQ85" s="48"/>
      <c r="ABR85" s="48"/>
      <c r="ABS85" s="48"/>
      <c r="ABT85" s="48"/>
      <c r="ABU85" s="48"/>
      <c r="ABV85" s="48"/>
      <c r="ABW85" s="48"/>
      <c r="ABX85" s="48"/>
      <c r="ABY85" s="48"/>
      <c r="ABZ85" s="48"/>
      <c r="ACA85" s="48"/>
      <c r="ACB85" s="48"/>
    </row>
    <row r="86" spans="1:756" ht="15.6" customHeight="1">
      <c r="A86" s="675" t="s">
        <v>10668</v>
      </c>
      <c r="B86" s="749" t="s">
        <v>421</v>
      </c>
      <c r="C86" s="520" t="s">
        <v>7707</v>
      </c>
      <c r="D86" s="520" t="s">
        <v>8253</v>
      </c>
      <c r="E86" s="1188">
        <v>1</v>
      </c>
      <c r="F86" s="1498"/>
      <c r="G86" s="542">
        <v>28.98</v>
      </c>
      <c r="H86" s="342">
        <f>IF(G86="","",G86-G86*COMPASS!$U$41)</f>
        <v>28.98</v>
      </c>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c r="BM86" s="48"/>
      <c r="BN86" s="48"/>
      <c r="BO86" s="48"/>
      <c r="BP86" s="48"/>
      <c r="BQ86" s="48"/>
      <c r="BR86" s="48"/>
      <c r="BS86" s="48"/>
      <c r="BT86" s="48"/>
      <c r="BU86" s="48"/>
      <c r="BV86" s="48"/>
      <c r="BW86" s="48"/>
      <c r="BX86" s="48"/>
      <c r="BY86" s="48"/>
      <c r="BZ86" s="48"/>
      <c r="CA86" s="48"/>
      <c r="CB86" s="48"/>
      <c r="CC86" s="48"/>
      <c r="CD86" s="48"/>
      <c r="CE86" s="48"/>
      <c r="CF86" s="48"/>
      <c r="CG86" s="48"/>
      <c r="CH86" s="48"/>
      <c r="CI86" s="48"/>
      <c r="CJ86" s="48"/>
      <c r="CK86" s="48"/>
      <c r="CL86" s="48"/>
      <c r="CM86" s="48"/>
      <c r="CN86" s="48"/>
      <c r="CO86" s="48"/>
      <c r="CP86" s="48"/>
      <c r="CQ86" s="48"/>
      <c r="CR86" s="48"/>
      <c r="CS86" s="48"/>
      <c r="CT86" s="48"/>
      <c r="CU86" s="48"/>
      <c r="CV86" s="48"/>
      <c r="CW86" s="48"/>
      <c r="CX86" s="48"/>
      <c r="CY86" s="48"/>
      <c r="CZ86" s="48"/>
      <c r="DA86" s="48"/>
      <c r="DB86" s="48"/>
      <c r="DC86" s="48"/>
      <c r="DD86" s="48"/>
      <c r="DE86" s="48"/>
      <c r="DF86" s="48"/>
      <c r="DG86" s="48"/>
      <c r="DH86" s="48"/>
      <c r="DI86" s="48"/>
      <c r="DJ86" s="48"/>
      <c r="DK86" s="48"/>
      <c r="DL86" s="48"/>
      <c r="DM86" s="48"/>
      <c r="DN86" s="48"/>
      <c r="DO86" s="48"/>
      <c r="DP86" s="48"/>
      <c r="DQ86" s="48"/>
      <c r="DR86" s="48"/>
      <c r="DS86" s="48"/>
      <c r="DT86" s="48"/>
      <c r="DU86" s="48"/>
      <c r="DV86" s="48"/>
      <c r="DW86" s="48"/>
      <c r="DX86" s="48"/>
      <c r="DY86" s="48"/>
      <c r="DZ86" s="48"/>
      <c r="EA86" s="48"/>
      <c r="EB86" s="48"/>
      <c r="EC86" s="48"/>
      <c r="ED86" s="48"/>
      <c r="EE86" s="48"/>
      <c r="EF86" s="48"/>
      <c r="EG86" s="48"/>
      <c r="EH86" s="48"/>
      <c r="EI86" s="48"/>
      <c r="EJ86" s="48"/>
      <c r="EK86" s="48"/>
      <c r="EL86" s="48"/>
      <c r="EM86" s="48"/>
      <c r="EN86" s="48"/>
      <c r="EO86" s="48"/>
      <c r="EP86" s="48"/>
      <c r="EQ86" s="48"/>
      <c r="ER86" s="48"/>
      <c r="ES86" s="48"/>
      <c r="ET86" s="48"/>
      <c r="EU86" s="48"/>
      <c r="EV86" s="48"/>
      <c r="EW86" s="48"/>
      <c r="EX86" s="48"/>
      <c r="EY86" s="48"/>
      <c r="EZ86" s="48"/>
      <c r="FA86" s="48"/>
      <c r="FB86" s="48"/>
      <c r="FC86" s="48"/>
      <c r="FD86" s="48"/>
      <c r="FE86" s="48"/>
      <c r="FF86" s="48"/>
      <c r="FG86" s="48"/>
      <c r="FH86" s="48"/>
      <c r="FI86" s="48"/>
      <c r="FJ86" s="48"/>
      <c r="FK86" s="48"/>
      <c r="FL86" s="48"/>
      <c r="FM86" s="48"/>
      <c r="FN86" s="48"/>
      <c r="FO86" s="48"/>
      <c r="FP86" s="48"/>
      <c r="FQ86" s="48"/>
      <c r="FR86" s="48"/>
      <c r="FS86" s="48"/>
      <c r="FT86" s="48"/>
      <c r="FU86" s="48"/>
      <c r="FV86" s="48"/>
      <c r="FW86" s="48"/>
      <c r="FX86" s="48"/>
      <c r="FY86" s="48"/>
      <c r="FZ86" s="48"/>
      <c r="GA86" s="48"/>
      <c r="GB86" s="48"/>
      <c r="GC86" s="48"/>
      <c r="GD86" s="48"/>
      <c r="GE86" s="48"/>
      <c r="GF86" s="48"/>
      <c r="GG86" s="48"/>
      <c r="GH86" s="48"/>
      <c r="GI86" s="48"/>
      <c r="GJ86" s="48"/>
      <c r="GK86" s="48"/>
      <c r="GL86" s="48"/>
      <c r="GM86" s="48"/>
      <c r="GN86" s="48"/>
      <c r="GO86" s="48"/>
      <c r="GP86" s="48"/>
      <c r="GQ86" s="48"/>
      <c r="GR86" s="48"/>
      <c r="GS86" s="48"/>
      <c r="GT86" s="48"/>
      <c r="GU86" s="48"/>
      <c r="GV86" s="48"/>
      <c r="GW86" s="48"/>
      <c r="GX86" s="48"/>
      <c r="GY86" s="48"/>
      <c r="GZ86" s="48"/>
      <c r="HA86" s="48"/>
      <c r="HB86" s="48"/>
      <c r="HC86" s="48"/>
      <c r="HD86" s="48"/>
      <c r="HE86" s="48"/>
      <c r="HF86" s="48"/>
      <c r="HG86" s="48"/>
      <c r="HH86" s="48"/>
      <c r="HI86" s="48"/>
      <c r="HJ86" s="48"/>
      <c r="HK86" s="48"/>
      <c r="HL86" s="48"/>
      <c r="HM86" s="48"/>
      <c r="HN86" s="48"/>
      <c r="HO86" s="48"/>
      <c r="HP86" s="48"/>
      <c r="HQ86" s="48"/>
      <c r="HR86" s="48"/>
      <c r="HS86" s="48"/>
      <c r="HT86" s="48"/>
      <c r="HU86" s="48"/>
      <c r="HV86" s="48"/>
      <c r="HW86" s="48"/>
      <c r="HX86" s="48"/>
      <c r="HY86" s="48"/>
      <c r="HZ86" s="48"/>
      <c r="IA86" s="48"/>
      <c r="IB86" s="48"/>
      <c r="IC86" s="48"/>
      <c r="ID86" s="48"/>
      <c r="IE86" s="48"/>
      <c r="IF86" s="48"/>
      <c r="IG86" s="48"/>
      <c r="IH86" s="48"/>
      <c r="II86" s="48"/>
      <c r="IJ86" s="48"/>
      <c r="IK86" s="48"/>
      <c r="IL86" s="48"/>
      <c r="IM86" s="48"/>
      <c r="IN86" s="48"/>
      <c r="IO86" s="48"/>
      <c r="IP86" s="48"/>
      <c r="IQ86" s="48"/>
      <c r="IR86" s="48"/>
      <c r="IS86" s="48"/>
      <c r="IT86" s="48"/>
      <c r="IU86" s="48"/>
      <c r="IV86" s="48"/>
      <c r="IW86" s="48"/>
      <c r="IX86" s="48"/>
      <c r="IY86" s="48"/>
      <c r="IZ86" s="48"/>
      <c r="JA86" s="48"/>
      <c r="JB86" s="48"/>
      <c r="JC86" s="48"/>
      <c r="JD86" s="48"/>
      <c r="JE86" s="48"/>
      <c r="JF86" s="48"/>
      <c r="JG86" s="48"/>
      <c r="JH86" s="48"/>
      <c r="JI86" s="48"/>
      <c r="JJ86" s="48"/>
      <c r="JK86" s="48"/>
      <c r="JL86" s="48"/>
      <c r="JM86" s="48"/>
      <c r="JN86" s="48"/>
      <c r="JO86" s="48"/>
      <c r="JP86" s="48"/>
      <c r="JQ86" s="48"/>
      <c r="JR86" s="48"/>
      <c r="JS86" s="48"/>
      <c r="JT86" s="48"/>
      <c r="JU86" s="48"/>
      <c r="JV86" s="48"/>
      <c r="JW86" s="48"/>
      <c r="JX86" s="48"/>
      <c r="JY86" s="48"/>
      <c r="JZ86" s="48"/>
      <c r="KA86" s="48"/>
      <c r="KB86" s="48"/>
      <c r="KC86" s="48"/>
      <c r="KD86" s="48"/>
      <c r="KE86" s="48"/>
      <c r="KF86" s="48"/>
      <c r="KG86" s="48"/>
      <c r="KH86" s="48"/>
      <c r="KI86" s="48"/>
      <c r="KJ86" s="48"/>
      <c r="KK86" s="48"/>
      <c r="KL86" s="48"/>
      <c r="KM86" s="48"/>
      <c r="KN86" s="48"/>
      <c r="KO86" s="48"/>
      <c r="KP86" s="48"/>
      <c r="KQ86" s="48"/>
      <c r="KR86" s="48"/>
      <c r="KS86" s="48"/>
      <c r="KT86" s="48"/>
      <c r="KU86" s="48"/>
      <c r="KV86" s="48"/>
      <c r="KW86" s="48"/>
      <c r="KX86" s="48"/>
      <c r="KY86" s="48"/>
      <c r="KZ86" s="48"/>
      <c r="LA86" s="48"/>
      <c r="LB86" s="48"/>
      <c r="LC86" s="48"/>
      <c r="LD86" s="48"/>
      <c r="LE86" s="48"/>
      <c r="LF86" s="48"/>
      <c r="LG86" s="48"/>
      <c r="LH86" s="48"/>
      <c r="LI86" s="48"/>
      <c r="LJ86" s="48"/>
      <c r="LK86" s="48"/>
      <c r="LL86" s="48"/>
      <c r="LM86" s="48"/>
      <c r="LN86" s="48"/>
      <c r="LO86" s="48"/>
      <c r="LP86" s="48"/>
      <c r="LQ86" s="48"/>
      <c r="LR86" s="48"/>
      <c r="LS86" s="48"/>
      <c r="LT86" s="48"/>
      <c r="LU86" s="48"/>
      <c r="LV86" s="48"/>
      <c r="LW86" s="48"/>
      <c r="LX86" s="48"/>
      <c r="LY86" s="48"/>
      <c r="LZ86" s="48"/>
      <c r="MA86" s="48"/>
      <c r="MB86" s="48"/>
      <c r="MC86" s="48"/>
      <c r="MD86" s="48"/>
      <c r="ME86" s="48"/>
      <c r="MF86" s="48"/>
      <c r="MG86" s="48"/>
      <c r="MH86" s="48"/>
      <c r="MI86" s="48"/>
      <c r="MJ86" s="48"/>
      <c r="MK86" s="48"/>
      <c r="ML86" s="48"/>
      <c r="MM86" s="48"/>
      <c r="MN86" s="48"/>
      <c r="MO86" s="48"/>
      <c r="MP86" s="48"/>
      <c r="MQ86" s="48"/>
      <c r="MR86" s="48"/>
      <c r="MS86" s="48"/>
      <c r="MT86" s="48"/>
      <c r="MU86" s="48"/>
      <c r="MV86" s="48"/>
      <c r="MW86" s="48"/>
      <c r="MX86" s="48"/>
      <c r="MY86" s="48"/>
      <c r="MZ86" s="48"/>
      <c r="NA86" s="48"/>
      <c r="NB86" s="48"/>
      <c r="NC86" s="48"/>
      <c r="ND86" s="48"/>
      <c r="NE86" s="48"/>
      <c r="NF86" s="48"/>
      <c r="NG86" s="48"/>
      <c r="NH86" s="48"/>
      <c r="NI86" s="48"/>
      <c r="NJ86" s="48"/>
      <c r="NK86" s="48"/>
      <c r="NL86" s="48"/>
      <c r="NM86" s="48"/>
      <c r="NN86" s="48"/>
      <c r="NO86" s="48"/>
      <c r="NP86" s="48"/>
      <c r="NQ86" s="48"/>
      <c r="NR86" s="48"/>
      <c r="NS86" s="48"/>
      <c r="NT86" s="48"/>
      <c r="NU86" s="48"/>
      <c r="NV86" s="48"/>
      <c r="NW86" s="48"/>
      <c r="NX86" s="48"/>
      <c r="NY86" s="48"/>
      <c r="NZ86" s="48"/>
      <c r="OA86" s="48"/>
      <c r="OB86" s="48"/>
      <c r="OC86" s="48"/>
      <c r="OD86" s="48"/>
      <c r="OE86" s="48"/>
      <c r="OF86" s="48"/>
      <c r="OG86" s="48"/>
      <c r="OH86" s="48"/>
      <c r="OI86" s="48"/>
      <c r="OJ86" s="48"/>
      <c r="OK86" s="48"/>
      <c r="OL86" s="48"/>
      <c r="OM86" s="48"/>
      <c r="ON86" s="48"/>
      <c r="OO86" s="48"/>
      <c r="OP86" s="48"/>
      <c r="OQ86" s="48"/>
      <c r="OR86" s="48"/>
      <c r="OS86" s="48"/>
      <c r="OT86" s="48"/>
      <c r="OU86" s="48"/>
      <c r="OV86" s="48"/>
      <c r="OW86" s="48"/>
      <c r="OX86" s="48"/>
      <c r="OY86" s="48"/>
      <c r="OZ86" s="48"/>
      <c r="PA86" s="48"/>
      <c r="PB86" s="48"/>
      <c r="PC86" s="48"/>
      <c r="PD86" s="48"/>
      <c r="PE86" s="48"/>
      <c r="PF86" s="48"/>
      <c r="PG86" s="48"/>
      <c r="PH86" s="48"/>
      <c r="PI86" s="48"/>
      <c r="PJ86" s="48"/>
      <c r="PK86" s="48"/>
      <c r="PL86" s="48"/>
      <c r="PM86" s="48"/>
      <c r="PN86" s="48"/>
      <c r="PO86" s="48"/>
      <c r="PP86" s="48"/>
      <c r="PQ86" s="48"/>
      <c r="PR86" s="48"/>
      <c r="PS86" s="48"/>
      <c r="PT86" s="48"/>
      <c r="PU86" s="48"/>
      <c r="PV86" s="48"/>
      <c r="PW86" s="48"/>
      <c r="PX86" s="48"/>
      <c r="PY86" s="48"/>
      <c r="PZ86" s="48"/>
      <c r="QA86" s="48"/>
      <c r="QB86" s="48"/>
      <c r="QC86" s="48"/>
      <c r="QD86" s="48"/>
      <c r="QE86" s="48"/>
      <c r="QF86" s="48"/>
      <c r="QG86" s="48"/>
      <c r="QH86" s="48"/>
      <c r="QI86" s="48"/>
      <c r="QJ86" s="48"/>
      <c r="QK86" s="48"/>
      <c r="QL86" s="48"/>
      <c r="QM86" s="48"/>
      <c r="QN86" s="48"/>
      <c r="QO86" s="48"/>
      <c r="QP86" s="48"/>
      <c r="QQ86" s="48"/>
      <c r="QR86" s="48"/>
      <c r="QS86" s="48"/>
      <c r="QT86" s="48"/>
      <c r="QU86" s="48"/>
      <c r="QV86" s="48"/>
      <c r="QW86" s="48"/>
      <c r="QX86" s="48"/>
      <c r="QY86" s="48"/>
      <c r="QZ86" s="48"/>
      <c r="RA86" s="48"/>
      <c r="RB86" s="48"/>
      <c r="RC86" s="48"/>
      <c r="RD86" s="48"/>
      <c r="RE86" s="48"/>
      <c r="RF86" s="48"/>
      <c r="RG86" s="48"/>
      <c r="RH86" s="48"/>
      <c r="RI86" s="48"/>
      <c r="RJ86" s="48"/>
      <c r="RK86" s="48"/>
      <c r="RL86" s="48"/>
      <c r="RM86" s="48"/>
      <c r="RN86" s="48"/>
      <c r="RO86" s="48"/>
      <c r="RP86" s="48"/>
      <c r="RQ86" s="48"/>
      <c r="RR86" s="48"/>
      <c r="RS86" s="48"/>
      <c r="RT86" s="48"/>
      <c r="RU86" s="48"/>
      <c r="RV86" s="48"/>
      <c r="RW86" s="48"/>
      <c r="RX86" s="48"/>
      <c r="RY86" s="48"/>
      <c r="RZ86" s="48"/>
      <c r="SA86" s="48"/>
      <c r="SB86" s="48"/>
      <c r="SC86" s="48"/>
      <c r="SD86" s="48"/>
      <c r="SE86" s="48"/>
      <c r="SF86" s="48"/>
      <c r="SG86" s="48"/>
      <c r="SH86" s="48"/>
      <c r="SI86" s="48"/>
      <c r="SJ86" s="48"/>
      <c r="SK86" s="48"/>
      <c r="SL86" s="48"/>
      <c r="SM86" s="48"/>
      <c r="SN86" s="48"/>
      <c r="SO86" s="48"/>
      <c r="SP86" s="48"/>
      <c r="SQ86" s="48"/>
      <c r="SR86" s="48"/>
      <c r="SS86" s="48"/>
      <c r="ST86" s="48"/>
      <c r="SU86" s="48"/>
      <c r="SV86" s="48"/>
      <c r="SW86" s="48"/>
      <c r="SX86" s="48"/>
      <c r="SY86" s="48"/>
      <c r="SZ86" s="48"/>
      <c r="TA86" s="48"/>
      <c r="TB86" s="48"/>
      <c r="TC86" s="48"/>
      <c r="TD86" s="48"/>
      <c r="TE86" s="48"/>
      <c r="TF86" s="48"/>
      <c r="TG86" s="48"/>
      <c r="TH86" s="48"/>
      <c r="TI86" s="48"/>
      <c r="TJ86" s="48"/>
      <c r="TK86" s="48"/>
      <c r="TL86" s="48"/>
      <c r="TM86" s="48"/>
      <c r="TN86" s="48"/>
      <c r="TO86" s="48"/>
      <c r="TP86" s="48"/>
      <c r="TQ86" s="48"/>
      <c r="TR86" s="48"/>
      <c r="TS86" s="48"/>
      <c r="TT86" s="48"/>
      <c r="TU86" s="48"/>
      <c r="TV86" s="48"/>
      <c r="TW86" s="48"/>
      <c r="TX86" s="48"/>
      <c r="TY86" s="48"/>
      <c r="TZ86" s="48"/>
      <c r="UA86" s="48"/>
      <c r="UB86" s="48"/>
      <c r="UC86" s="48"/>
      <c r="UD86" s="48"/>
      <c r="UE86" s="48"/>
      <c r="UF86" s="48"/>
      <c r="UG86" s="48"/>
      <c r="UH86" s="48"/>
      <c r="UI86" s="48"/>
      <c r="UJ86" s="48"/>
      <c r="UK86" s="48"/>
      <c r="UL86" s="48"/>
      <c r="UM86" s="48"/>
      <c r="UN86" s="48"/>
      <c r="UO86" s="48"/>
      <c r="UP86" s="48"/>
      <c r="UQ86" s="48"/>
      <c r="UR86" s="48"/>
      <c r="US86" s="48"/>
      <c r="UT86" s="48"/>
      <c r="UU86" s="48"/>
      <c r="UV86" s="48"/>
      <c r="UW86" s="48"/>
      <c r="UX86" s="48"/>
      <c r="UY86" s="48"/>
      <c r="UZ86" s="48"/>
      <c r="VA86" s="48"/>
      <c r="VB86" s="48"/>
      <c r="VC86" s="48"/>
      <c r="VD86" s="48"/>
      <c r="VE86" s="48"/>
      <c r="VF86" s="48"/>
      <c r="VG86" s="48"/>
      <c r="VH86" s="48"/>
      <c r="VI86" s="48"/>
      <c r="VJ86" s="48"/>
      <c r="VK86" s="48"/>
      <c r="VL86" s="48"/>
      <c r="VM86" s="48"/>
      <c r="VN86" s="48"/>
      <c r="VO86" s="48"/>
      <c r="VP86" s="48"/>
      <c r="VQ86" s="48"/>
      <c r="VR86" s="48"/>
      <c r="VS86" s="48"/>
      <c r="VT86" s="48"/>
      <c r="VU86" s="48"/>
      <c r="VV86" s="48"/>
      <c r="VW86" s="48"/>
      <c r="VX86" s="48"/>
      <c r="VY86" s="48"/>
      <c r="VZ86" s="48"/>
      <c r="WA86" s="48"/>
      <c r="WB86" s="48"/>
      <c r="WC86" s="48"/>
      <c r="WD86" s="48"/>
      <c r="WE86" s="48"/>
      <c r="WF86" s="48"/>
      <c r="WG86" s="48"/>
      <c r="WH86" s="48"/>
      <c r="WI86" s="48"/>
      <c r="WJ86" s="48"/>
      <c r="WK86" s="48"/>
      <c r="WL86" s="48"/>
      <c r="WM86" s="48"/>
      <c r="WN86" s="48"/>
      <c r="WO86" s="48"/>
      <c r="WP86" s="48"/>
      <c r="WQ86" s="48"/>
      <c r="WR86" s="48"/>
      <c r="WS86" s="48"/>
      <c r="WT86" s="48"/>
      <c r="WU86" s="48"/>
      <c r="WV86" s="48"/>
      <c r="WW86" s="48"/>
      <c r="WX86" s="48"/>
      <c r="WY86" s="48"/>
      <c r="WZ86" s="48"/>
      <c r="XA86" s="48"/>
      <c r="XB86" s="48"/>
      <c r="XC86" s="48"/>
      <c r="XD86" s="48"/>
      <c r="XE86" s="48"/>
      <c r="XF86" s="48"/>
      <c r="XG86" s="48"/>
      <c r="XH86" s="48"/>
      <c r="XI86" s="48"/>
      <c r="XJ86" s="48"/>
      <c r="XK86" s="48"/>
      <c r="XL86" s="48"/>
      <c r="XM86" s="48"/>
      <c r="XN86" s="48"/>
      <c r="XO86" s="48"/>
      <c r="XP86" s="48"/>
      <c r="XQ86" s="48"/>
      <c r="XR86" s="48"/>
      <c r="XS86" s="48"/>
      <c r="XT86" s="48"/>
      <c r="XU86" s="48"/>
      <c r="XV86" s="48"/>
      <c r="XW86" s="48"/>
      <c r="XX86" s="48"/>
      <c r="XY86" s="48"/>
      <c r="XZ86" s="48"/>
      <c r="YA86" s="48"/>
      <c r="YB86" s="48"/>
      <c r="YC86" s="48"/>
      <c r="YD86" s="48"/>
      <c r="YE86" s="48"/>
      <c r="YF86" s="48"/>
      <c r="YG86" s="48"/>
      <c r="YH86" s="48"/>
      <c r="YI86" s="48"/>
      <c r="YJ86" s="48"/>
      <c r="YK86" s="48"/>
      <c r="YL86" s="48"/>
      <c r="YM86" s="48"/>
      <c r="YN86" s="48"/>
      <c r="YO86" s="48"/>
      <c r="YP86" s="48"/>
      <c r="YQ86" s="48"/>
      <c r="YR86" s="48"/>
      <c r="YS86" s="48"/>
      <c r="YT86" s="48"/>
      <c r="YU86" s="48"/>
      <c r="YV86" s="48"/>
      <c r="YW86" s="48"/>
      <c r="YX86" s="48"/>
      <c r="YY86" s="48"/>
      <c r="YZ86" s="48"/>
      <c r="ZA86" s="48"/>
      <c r="ZB86" s="48"/>
      <c r="ZC86" s="48"/>
      <c r="ZD86" s="48"/>
      <c r="ZE86" s="48"/>
      <c r="ZF86" s="48"/>
      <c r="ZG86" s="48"/>
      <c r="ZH86" s="48"/>
      <c r="ZI86" s="48"/>
      <c r="ZJ86" s="48"/>
      <c r="ZK86" s="48"/>
      <c r="ZL86" s="48"/>
      <c r="ZM86" s="48"/>
      <c r="ZN86" s="48"/>
      <c r="ZO86" s="48"/>
      <c r="ZP86" s="48"/>
      <c r="ZQ86" s="48"/>
      <c r="ZR86" s="48"/>
      <c r="ZS86" s="48"/>
      <c r="ZT86" s="48"/>
      <c r="ZU86" s="48"/>
      <c r="ZV86" s="48"/>
      <c r="ZW86" s="48"/>
      <c r="ZX86" s="48"/>
      <c r="ZY86" s="48"/>
      <c r="ZZ86" s="48"/>
      <c r="AAA86" s="48"/>
      <c r="AAB86" s="48"/>
      <c r="AAC86" s="48"/>
      <c r="AAD86" s="48"/>
      <c r="AAE86" s="48"/>
      <c r="AAF86" s="48"/>
      <c r="AAG86" s="48"/>
      <c r="AAH86" s="48"/>
      <c r="AAI86" s="48"/>
      <c r="AAJ86" s="48"/>
      <c r="AAK86" s="48"/>
      <c r="AAL86" s="48"/>
      <c r="AAM86" s="48"/>
      <c r="AAN86" s="48"/>
      <c r="AAO86" s="48"/>
      <c r="AAP86" s="48"/>
      <c r="AAQ86" s="48"/>
      <c r="AAR86" s="48"/>
      <c r="AAS86" s="48"/>
      <c r="AAT86" s="48"/>
      <c r="AAU86" s="48"/>
      <c r="AAV86" s="48"/>
      <c r="AAW86" s="48"/>
      <c r="AAX86" s="48"/>
      <c r="AAY86" s="48"/>
      <c r="AAZ86" s="48"/>
      <c r="ABA86" s="48"/>
      <c r="ABB86" s="48"/>
      <c r="ABC86" s="48"/>
      <c r="ABD86" s="48"/>
      <c r="ABE86" s="48"/>
      <c r="ABF86" s="48"/>
      <c r="ABG86" s="48"/>
      <c r="ABH86" s="48"/>
      <c r="ABI86" s="48"/>
      <c r="ABJ86" s="48"/>
      <c r="ABK86" s="48"/>
      <c r="ABL86" s="48"/>
      <c r="ABM86" s="48"/>
      <c r="ABN86" s="48"/>
      <c r="ABO86" s="48"/>
      <c r="ABP86" s="48"/>
      <c r="ABQ86" s="48"/>
      <c r="ABR86" s="48"/>
      <c r="ABS86" s="48"/>
      <c r="ABT86" s="48"/>
      <c r="ABU86" s="48"/>
      <c r="ABV86" s="48"/>
      <c r="ABW86" s="48"/>
      <c r="ABX86" s="48"/>
      <c r="ABY86" s="48"/>
      <c r="ABZ86" s="48"/>
      <c r="ACA86" s="48"/>
      <c r="ACB86" s="48"/>
    </row>
    <row r="87" spans="1:756" ht="15.6" customHeight="1">
      <c r="A87" s="675" t="s">
        <v>10669</v>
      </c>
      <c r="B87" s="749" t="s">
        <v>421</v>
      </c>
      <c r="C87" s="520" t="s">
        <v>7517</v>
      </c>
      <c r="D87" s="520" t="s">
        <v>8254</v>
      </c>
      <c r="E87" s="1188">
        <v>1</v>
      </c>
      <c r="F87" s="1498"/>
      <c r="G87" s="542">
        <v>33.299999999999997</v>
      </c>
      <c r="H87" s="342">
        <f>IF(G87="","",G87-G87*COMPASS!$U$41)</f>
        <v>33.299999999999997</v>
      </c>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c r="BM87" s="48"/>
      <c r="BN87" s="48"/>
      <c r="BO87" s="48"/>
      <c r="BP87" s="48"/>
      <c r="BQ87" s="48"/>
      <c r="BR87" s="48"/>
      <c r="BS87" s="48"/>
      <c r="BT87" s="48"/>
      <c r="BU87" s="48"/>
      <c r="BV87" s="48"/>
      <c r="BW87" s="48"/>
      <c r="BX87" s="48"/>
      <c r="BY87" s="48"/>
      <c r="BZ87" s="48"/>
      <c r="CA87" s="48"/>
      <c r="CB87" s="48"/>
      <c r="CC87" s="48"/>
      <c r="CD87" s="48"/>
      <c r="CE87" s="48"/>
      <c r="CF87" s="48"/>
      <c r="CG87" s="48"/>
      <c r="CH87" s="48"/>
      <c r="CI87" s="48"/>
      <c r="CJ87" s="48"/>
      <c r="CK87" s="48"/>
      <c r="CL87" s="48"/>
      <c r="CM87" s="48"/>
      <c r="CN87" s="48"/>
      <c r="CO87" s="48"/>
      <c r="CP87" s="48"/>
      <c r="CQ87" s="48"/>
      <c r="CR87" s="48"/>
      <c r="CS87" s="48"/>
      <c r="CT87" s="48"/>
      <c r="CU87" s="48"/>
      <c r="CV87" s="48"/>
      <c r="CW87" s="48"/>
      <c r="CX87" s="48"/>
      <c r="CY87" s="48"/>
      <c r="CZ87" s="48"/>
      <c r="DA87" s="48"/>
      <c r="DB87" s="48"/>
      <c r="DC87" s="48"/>
      <c r="DD87" s="48"/>
      <c r="DE87" s="48"/>
      <c r="DF87" s="48"/>
      <c r="DG87" s="48"/>
      <c r="DH87" s="48"/>
      <c r="DI87" s="48"/>
      <c r="DJ87" s="48"/>
      <c r="DK87" s="48"/>
      <c r="DL87" s="48"/>
      <c r="DM87" s="48"/>
      <c r="DN87" s="48"/>
      <c r="DO87" s="48"/>
      <c r="DP87" s="48"/>
      <c r="DQ87" s="48"/>
      <c r="DR87" s="48"/>
      <c r="DS87" s="48"/>
      <c r="DT87" s="48"/>
      <c r="DU87" s="48"/>
      <c r="DV87" s="48"/>
      <c r="DW87" s="48"/>
      <c r="DX87" s="48"/>
      <c r="DY87" s="48"/>
      <c r="DZ87" s="48"/>
      <c r="EA87" s="48"/>
      <c r="EB87" s="48"/>
      <c r="EC87" s="48"/>
      <c r="ED87" s="48"/>
      <c r="EE87" s="48"/>
      <c r="EF87" s="48"/>
      <c r="EG87" s="48"/>
      <c r="EH87" s="48"/>
      <c r="EI87" s="48"/>
      <c r="EJ87" s="48"/>
      <c r="EK87" s="48"/>
      <c r="EL87" s="48"/>
      <c r="EM87" s="48"/>
      <c r="EN87" s="48"/>
      <c r="EO87" s="48"/>
      <c r="EP87" s="48"/>
      <c r="EQ87" s="48"/>
      <c r="ER87" s="48"/>
      <c r="ES87" s="48"/>
      <c r="ET87" s="48"/>
      <c r="EU87" s="48"/>
      <c r="EV87" s="48"/>
      <c r="EW87" s="48"/>
      <c r="EX87" s="48"/>
      <c r="EY87" s="48"/>
      <c r="EZ87" s="48"/>
      <c r="FA87" s="48"/>
      <c r="FB87" s="48"/>
      <c r="FC87" s="48"/>
      <c r="FD87" s="48"/>
      <c r="FE87" s="48"/>
      <c r="FF87" s="48"/>
      <c r="FG87" s="48"/>
      <c r="FH87" s="48"/>
      <c r="FI87" s="48"/>
      <c r="FJ87" s="48"/>
      <c r="FK87" s="48"/>
      <c r="FL87" s="48"/>
      <c r="FM87" s="48"/>
      <c r="FN87" s="48"/>
      <c r="FO87" s="48"/>
      <c r="FP87" s="48"/>
      <c r="FQ87" s="48"/>
      <c r="FR87" s="48"/>
      <c r="FS87" s="48"/>
      <c r="FT87" s="48"/>
      <c r="FU87" s="48"/>
      <c r="FV87" s="48"/>
      <c r="FW87" s="48"/>
      <c r="FX87" s="48"/>
      <c r="FY87" s="48"/>
      <c r="FZ87" s="48"/>
      <c r="GA87" s="48"/>
      <c r="GB87" s="48"/>
      <c r="GC87" s="48"/>
      <c r="GD87" s="48"/>
      <c r="GE87" s="48"/>
      <c r="GF87" s="48"/>
      <c r="GG87" s="48"/>
      <c r="GH87" s="48"/>
      <c r="GI87" s="48"/>
      <c r="GJ87" s="48"/>
      <c r="GK87" s="48"/>
      <c r="GL87" s="48"/>
      <c r="GM87" s="48"/>
      <c r="GN87" s="48"/>
      <c r="GO87" s="48"/>
      <c r="GP87" s="48"/>
      <c r="GQ87" s="48"/>
      <c r="GR87" s="48"/>
      <c r="GS87" s="48"/>
      <c r="GT87" s="48"/>
      <c r="GU87" s="48"/>
      <c r="GV87" s="48"/>
      <c r="GW87" s="48"/>
      <c r="GX87" s="48"/>
      <c r="GY87" s="48"/>
      <c r="GZ87" s="48"/>
      <c r="HA87" s="48"/>
      <c r="HB87" s="48"/>
      <c r="HC87" s="48"/>
      <c r="HD87" s="48"/>
      <c r="HE87" s="48"/>
      <c r="HF87" s="48"/>
      <c r="HG87" s="48"/>
      <c r="HH87" s="48"/>
      <c r="HI87" s="48"/>
      <c r="HJ87" s="48"/>
      <c r="HK87" s="48"/>
      <c r="HL87" s="48"/>
      <c r="HM87" s="48"/>
      <c r="HN87" s="48"/>
      <c r="HO87" s="48"/>
      <c r="HP87" s="48"/>
      <c r="HQ87" s="48"/>
      <c r="HR87" s="48"/>
      <c r="HS87" s="48"/>
      <c r="HT87" s="48"/>
      <c r="HU87" s="48"/>
      <c r="HV87" s="48"/>
      <c r="HW87" s="48"/>
      <c r="HX87" s="48"/>
      <c r="HY87" s="48"/>
      <c r="HZ87" s="48"/>
      <c r="IA87" s="48"/>
      <c r="IB87" s="48"/>
      <c r="IC87" s="48"/>
      <c r="ID87" s="48"/>
      <c r="IE87" s="48"/>
      <c r="IF87" s="48"/>
      <c r="IG87" s="48"/>
      <c r="IH87" s="48"/>
      <c r="II87" s="48"/>
      <c r="IJ87" s="48"/>
      <c r="IK87" s="48"/>
      <c r="IL87" s="48"/>
      <c r="IM87" s="48"/>
      <c r="IN87" s="48"/>
      <c r="IO87" s="48"/>
      <c r="IP87" s="48"/>
      <c r="IQ87" s="48"/>
      <c r="IR87" s="48"/>
      <c r="IS87" s="48"/>
      <c r="IT87" s="48"/>
      <c r="IU87" s="48"/>
      <c r="IV87" s="48"/>
      <c r="IW87" s="48"/>
      <c r="IX87" s="48"/>
      <c r="IY87" s="48"/>
      <c r="IZ87" s="48"/>
      <c r="JA87" s="48"/>
      <c r="JB87" s="48"/>
      <c r="JC87" s="48"/>
      <c r="JD87" s="48"/>
      <c r="JE87" s="48"/>
      <c r="JF87" s="48"/>
      <c r="JG87" s="48"/>
      <c r="JH87" s="48"/>
      <c r="JI87" s="48"/>
      <c r="JJ87" s="48"/>
      <c r="JK87" s="48"/>
      <c r="JL87" s="48"/>
      <c r="JM87" s="48"/>
      <c r="JN87" s="48"/>
      <c r="JO87" s="48"/>
      <c r="JP87" s="48"/>
      <c r="JQ87" s="48"/>
      <c r="JR87" s="48"/>
      <c r="JS87" s="48"/>
      <c r="JT87" s="48"/>
      <c r="JU87" s="48"/>
      <c r="JV87" s="48"/>
      <c r="JW87" s="48"/>
      <c r="JX87" s="48"/>
      <c r="JY87" s="48"/>
      <c r="JZ87" s="48"/>
      <c r="KA87" s="48"/>
      <c r="KB87" s="48"/>
      <c r="KC87" s="48"/>
      <c r="KD87" s="48"/>
      <c r="KE87" s="48"/>
      <c r="KF87" s="48"/>
      <c r="KG87" s="48"/>
      <c r="KH87" s="48"/>
      <c r="KI87" s="48"/>
      <c r="KJ87" s="48"/>
      <c r="KK87" s="48"/>
      <c r="KL87" s="48"/>
      <c r="KM87" s="48"/>
      <c r="KN87" s="48"/>
      <c r="KO87" s="48"/>
      <c r="KP87" s="48"/>
      <c r="KQ87" s="48"/>
      <c r="KR87" s="48"/>
      <c r="KS87" s="48"/>
      <c r="KT87" s="48"/>
      <c r="KU87" s="48"/>
      <c r="KV87" s="48"/>
      <c r="KW87" s="48"/>
      <c r="KX87" s="48"/>
      <c r="KY87" s="48"/>
      <c r="KZ87" s="48"/>
      <c r="LA87" s="48"/>
      <c r="LB87" s="48"/>
      <c r="LC87" s="48"/>
      <c r="LD87" s="48"/>
      <c r="LE87" s="48"/>
      <c r="LF87" s="48"/>
      <c r="LG87" s="48"/>
      <c r="LH87" s="48"/>
      <c r="LI87" s="48"/>
      <c r="LJ87" s="48"/>
      <c r="LK87" s="48"/>
      <c r="LL87" s="48"/>
      <c r="LM87" s="48"/>
      <c r="LN87" s="48"/>
      <c r="LO87" s="48"/>
      <c r="LP87" s="48"/>
      <c r="LQ87" s="48"/>
      <c r="LR87" s="48"/>
      <c r="LS87" s="48"/>
      <c r="LT87" s="48"/>
      <c r="LU87" s="48"/>
      <c r="LV87" s="48"/>
      <c r="LW87" s="48"/>
      <c r="LX87" s="48"/>
      <c r="LY87" s="48"/>
      <c r="LZ87" s="48"/>
      <c r="MA87" s="48"/>
      <c r="MB87" s="48"/>
      <c r="MC87" s="48"/>
      <c r="MD87" s="48"/>
      <c r="ME87" s="48"/>
      <c r="MF87" s="48"/>
      <c r="MG87" s="48"/>
      <c r="MH87" s="48"/>
      <c r="MI87" s="48"/>
      <c r="MJ87" s="48"/>
      <c r="MK87" s="48"/>
      <c r="ML87" s="48"/>
      <c r="MM87" s="48"/>
      <c r="MN87" s="48"/>
      <c r="MO87" s="48"/>
      <c r="MP87" s="48"/>
      <c r="MQ87" s="48"/>
      <c r="MR87" s="48"/>
      <c r="MS87" s="48"/>
      <c r="MT87" s="48"/>
      <c r="MU87" s="48"/>
      <c r="MV87" s="48"/>
      <c r="MW87" s="48"/>
      <c r="MX87" s="48"/>
      <c r="MY87" s="48"/>
      <c r="MZ87" s="48"/>
      <c r="NA87" s="48"/>
      <c r="NB87" s="48"/>
      <c r="NC87" s="48"/>
      <c r="ND87" s="48"/>
      <c r="NE87" s="48"/>
      <c r="NF87" s="48"/>
      <c r="NG87" s="48"/>
      <c r="NH87" s="48"/>
      <c r="NI87" s="48"/>
      <c r="NJ87" s="48"/>
      <c r="NK87" s="48"/>
      <c r="NL87" s="48"/>
      <c r="NM87" s="48"/>
      <c r="NN87" s="48"/>
      <c r="NO87" s="48"/>
      <c r="NP87" s="48"/>
      <c r="NQ87" s="48"/>
      <c r="NR87" s="48"/>
      <c r="NS87" s="48"/>
      <c r="NT87" s="48"/>
      <c r="NU87" s="48"/>
      <c r="NV87" s="48"/>
      <c r="NW87" s="48"/>
      <c r="NX87" s="48"/>
      <c r="NY87" s="48"/>
      <c r="NZ87" s="48"/>
      <c r="OA87" s="48"/>
      <c r="OB87" s="48"/>
      <c r="OC87" s="48"/>
      <c r="OD87" s="48"/>
      <c r="OE87" s="48"/>
      <c r="OF87" s="48"/>
      <c r="OG87" s="48"/>
      <c r="OH87" s="48"/>
      <c r="OI87" s="48"/>
      <c r="OJ87" s="48"/>
      <c r="OK87" s="48"/>
      <c r="OL87" s="48"/>
      <c r="OM87" s="48"/>
      <c r="ON87" s="48"/>
      <c r="OO87" s="48"/>
      <c r="OP87" s="48"/>
      <c r="OQ87" s="48"/>
      <c r="OR87" s="48"/>
      <c r="OS87" s="48"/>
      <c r="OT87" s="48"/>
      <c r="OU87" s="48"/>
      <c r="OV87" s="48"/>
      <c r="OW87" s="48"/>
      <c r="OX87" s="48"/>
      <c r="OY87" s="48"/>
      <c r="OZ87" s="48"/>
      <c r="PA87" s="48"/>
      <c r="PB87" s="48"/>
      <c r="PC87" s="48"/>
      <c r="PD87" s="48"/>
      <c r="PE87" s="48"/>
      <c r="PF87" s="48"/>
      <c r="PG87" s="48"/>
      <c r="PH87" s="48"/>
      <c r="PI87" s="48"/>
      <c r="PJ87" s="48"/>
      <c r="PK87" s="48"/>
      <c r="PL87" s="48"/>
      <c r="PM87" s="48"/>
      <c r="PN87" s="48"/>
      <c r="PO87" s="48"/>
      <c r="PP87" s="48"/>
      <c r="PQ87" s="48"/>
      <c r="PR87" s="48"/>
      <c r="PS87" s="48"/>
      <c r="PT87" s="48"/>
      <c r="PU87" s="48"/>
      <c r="PV87" s="48"/>
      <c r="PW87" s="48"/>
      <c r="PX87" s="48"/>
      <c r="PY87" s="48"/>
      <c r="PZ87" s="48"/>
      <c r="QA87" s="48"/>
      <c r="QB87" s="48"/>
      <c r="QC87" s="48"/>
      <c r="QD87" s="48"/>
      <c r="QE87" s="48"/>
      <c r="QF87" s="48"/>
      <c r="QG87" s="48"/>
      <c r="QH87" s="48"/>
      <c r="QI87" s="48"/>
      <c r="QJ87" s="48"/>
      <c r="QK87" s="48"/>
      <c r="QL87" s="48"/>
      <c r="QM87" s="48"/>
      <c r="QN87" s="48"/>
      <c r="QO87" s="48"/>
      <c r="QP87" s="48"/>
      <c r="QQ87" s="48"/>
      <c r="QR87" s="48"/>
      <c r="QS87" s="48"/>
      <c r="QT87" s="48"/>
      <c r="QU87" s="48"/>
      <c r="QV87" s="48"/>
      <c r="QW87" s="48"/>
      <c r="QX87" s="48"/>
      <c r="QY87" s="48"/>
      <c r="QZ87" s="48"/>
      <c r="RA87" s="48"/>
      <c r="RB87" s="48"/>
      <c r="RC87" s="48"/>
      <c r="RD87" s="48"/>
      <c r="RE87" s="48"/>
      <c r="RF87" s="48"/>
      <c r="RG87" s="48"/>
      <c r="RH87" s="48"/>
      <c r="RI87" s="48"/>
      <c r="RJ87" s="48"/>
      <c r="RK87" s="48"/>
      <c r="RL87" s="48"/>
      <c r="RM87" s="48"/>
      <c r="RN87" s="48"/>
      <c r="RO87" s="48"/>
      <c r="RP87" s="48"/>
      <c r="RQ87" s="48"/>
      <c r="RR87" s="48"/>
      <c r="RS87" s="48"/>
      <c r="RT87" s="48"/>
      <c r="RU87" s="48"/>
      <c r="RV87" s="48"/>
      <c r="RW87" s="48"/>
      <c r="RX87" s="48"/>
      <c r="RY87" s="48"/>
      <c r="RZ87" s="48"/>
      <c r="SA87" s="48"/>
      <c r="SB87" s="48"/>
      <c r="SC87" s="48"/>
      <c r="SD87" s="48"/>
      <c r="SE87" s="48"/>
      <c r="SF87" s="48"/>
      <c r="SG87" s="48"/>
      <c r="SH87" s="48"/>
      <c r="SI87" s="48"/>
      <c r="SJ87" s="48"/>
      <c r="SK87" s="48"/>
      <c r="SL87" s="48"/>
      <c r="SM87" s="48"/>
      <c r="SN87" s="48"/>
      <c r="SO87" s="48"/>
      <c r="SP87" s="48"/>
      <c r="SQ87" s="48"/>
      <c r="SR87" s="48"/>
      <c r="SS87" s="48"/>
      <c r="ST87" s="48"/>
      <c r="SU87" s="48"/>
      <c r="SV87" s="48"/>
      <c r="SW87" s="48"/>
      <c r="SX87" s="48"/>
      <c r="SY87" s="48"/>
      <c r="SZ87" s="48"/>
      <c r="TA87" s="48"/>
      <c r="TB87" s="48"/>
      <c r="TC87" s="48"/>
      <c r="TD87" s="48"/>
      <c r="TE87" s="48"/>
      <c r="TF87" s="48"/>
      <c r="TG87" s="48"/>
      <c r="TH87" s="48"/>
      <c r="TI87" s="48"/>
      <c r="TJ87" s="48"/>
      <c r="TK87" s="48"/>
      <c r="TL87" s="48"/>
      <c r="TM87" s="48"/>
      <c r="TN87" s="48"/>
      <c r="TO87" s="48"/>
      <c r="TP87" s="48"/>
      <c r="TQ87" s="48"/>
      <c r="TR87" s="48"/>
      <c r="TS87" s="48"/>
      <c r="TT87" s="48"/>
      <c r="TU87" s="48"/>
      <c r="TV87" s="48"/>
      <c r="TW87" s="48"/>
      <c r="TX87" s="48"/>
      <c r="TY87" s="48"/>
      <c r="TZ87" s="48"/>
      <c r="UA87" s="48"/>
      <c r="UB87" s="48"/>
      <c r="UC87" s="48"/>
      <c r="UD87" s="48"/>
      <c r="UE87" s="48"/>
      <c r="UF87" s="48"/>
      <c r="UG87" s="48"/>
      <c r="UH87" s="48"/>
      <c r="UI87" s="48"/>
      <c r="UJ87" s="48"/>
      <c r="UK87" s="48"/>
      <c r="UL87" s="48"/>
      <c r="UM87" s="48"/>
      <c r="UN87" s="48"/>
      <c r="UO87" s="48"/>
      <c r="UP87" s="48"/>
      <c r="UQ87" s="48"/>
      <c r="UR87" s="48"/>
      <c r="US87" s="48"/>
      <c r="UT87" s="48"/>
      <c r="UU87" s="48"/>
      <c r="UV87" s="48"/>
      <c r="UW87" s="48"/>
      <c r="UX87" s="48"/>
      <c r="UY87" s="48"/>
      <c r="UZ87" s="48"/>
      <c r="VA87" s="48"/>
      <c r="VB87" s="48"/>
      <c r="VC87" s="48"/>
      <c r="VD87" s="48"/>
      <c r="VE87" s="48"/>
      <c r="VF87" s="48"/>
      <c r="VG87" s="48"/>
      <c r="VH87" s="48"/>
      <c r="VI87" s="48"/>
      <c r="VJ87" s="48"/>
      <c r="VK87" s="48"/>
      <c r="VL87" s="48"/>
      <c r="VM87" s="48"/>
      <c r="VN87" s="48"/>
      <c r="VO87" s="48"/>
      <c r="VP87" s="48"/>
      <c r="VQ87" s="48"/>
      <c r="VR87" s="48"/>
      <c r="VS87" s="48"/>
      <c r="VT87" s="48"/>
      <c r="VU87" s="48"/>
      <c r="VV87" s="48"/>
      <c r="VW87" s="48"/>
      <c r="VX87" s="48"/>
      <c r="VY87" s="48"/>
      <c r="VZ87" s="48"/>
      <c r="WA87" s="48"/>
      <c r="WB87" s="48"/>
      <c r="WC87" s="48"/>
      <c r="WD87" s="48"/>
      <c r="WE87" s="48"/>
      <c r="WF87" s="48"/>
      <c r="WG87" s="48"/>
      <c r="WH87" s="48"/>
      <c r="WI87" s="48"/>
      <c r="WJ87" s="48"/>
      <c r="WK87" s="48"/>
      <c r="WL87" s="48"/>
      <c r="WM87" s="48"/>
      <c r="WN87" s="48"/>
      <c r="WO87" s="48"/>
      <c r="WP87" s="48"/>
      <c r="WQ87" s="48"/>
      <c r="WR87" s="48"/>
      <c r="WS87" s="48"/>
      <c r="WT87" s="48"/>
      <c r="WU87" s="48"/>
      <c r="WV87" s="48"/>
      <c r="WW87" s="48"/>
      <c r="WX87" s="48"/>
      <c r="WY87" s="48"/>
      <c r="WZ87" s="48"/>
      <c r="XA87" s="48"/>
      <c r="XB87" s="48"/>
      <c r="XC87" s="48"/>
      <c r="XD87" s="48"/>
      <c r="XE87" s="48"/>
      <c r="XF87" s="48"/>
      <c r="XG87" s="48"/>
      <c r="XH87" s="48"/>
      <c r="XI87" s="48"/>
      <c r="XJ87" s="48"/>
      <c r="XK87" s="48"/>
      <c r="XL87" s="48"/>
      <c r="XM87" s="48"/>
      <c r="XN87" s="48"/>
      <c r="XO87" s="48"/>
      <c r="XP87" s="48"/>
      <c r="XQ87" s="48"/>
      <c r="XR87" s="48"/>
      <c r="XS87" s="48"/>
      <c r="XT87" s="48"/>
      <c r="XU87" s="48"/>
      <c r="XV87" s="48"/>
      <c r="XW87" s="48"/>
      <c r="XX87" s="48"/>
      <c r="XY87" s="48"/>
      <c r="XZ87" s="48"/>
      <c r="YA87" s="48"/>
      <c r="YB87" s="48"/>
      <c r="YC87" s="48"/>
      <c r="YD87" s="48"/>
      <c r="YE87" s="48"/>
      <c r="YF87" s="48"/>
      <c r="YG87" s="48"/>
      <c r="YH87" s="48"/>
      <c r="YI87" s="48"/>
      <c r="YJ87" s="48"/>
      <c r="YK87" s="48"/>
      <c r="YL87" s="48"/>
      <c r="YM87" s="48"/>
      <c r="YN87" s="48"/>
      <c r="YO87" s="48"/>
      <c r="YP87" s="48"/>
      <c r="YQ87" s="48"/>
      <c r="YR87" s="48"/>
      <c r="YS87" s="48"/>
      <c r="YT87" s="48"/>
      <c r="YU87" s="48"/>
      <c r="YV87" s="48"/>
      <c r="YW87" s="48"/>
      <c r="YX87" s="48"/>
      <c r="YY87" s="48"/>
      <c r="YZ87" s="48"/>
      <c r="ZA87" s="48"/>
      <c r="ZB87" s="48"/>
      <c r="ZC87" s="48"/>
      <c r="ZD87" s="48"/>
      <c r="ZE87" s="48"/>
      <c r="ZF87" s="48"/>
      <c r="ZG87" s="48"/>
      <c r="ZH87" s="48"/>
      <c r="ZI87" s="48"/>
      <c r="ZJ87" s="48"/>
      <c r="ZK87" s="48"/>
      <c r="ZL87" s="48"/>
      <c r="ZM87" s="48"/>
      <c r="ZN87" s="48"/>
      <c r="ZO87" s="48"/>
      <c r="ZP87" s="48"/>
      <c r="ZQ87" s="48"/>
      <c r="ZR87" s="48"/>
      <c r="ZS87" s="48"/>
      <c r="ZT87" s="48"/>
      <c r="ZU87" s="48"/>
      <c r="ZV87" s="48"/>
      <c r="ZW87" s="48"/>
      <c r="ZX87" s="48"/>
      <c r="ZY87" s="48"/>
      <c r="ZZ87" s="48"/>
      <c r="AAA87" s="48"/>
      <c r="AAB87" s="48"/>
      <c r="AAC87" s="48"/>
      <c r="AAD87" s="48"/>
      <c r="AAE87" s="48"/>
      <c r="AAF87" s="48"/>
      <c r="AAG87" s="48"/>
      <c r="AAH87" s="48"/>
      <c r="AAI87" s="48"/>
      <c r="AAJ87" s="48"/>
      <c r="AAK87" s="48"/>
      <c r="AAL87" s="48"/>
      <c r="AAM87" s="48"/>
      <c r="AAN87" s="48"/>
      <c r="AAO87" s="48"/>
      <c r="AAP87" s="48"/>
      <c r="AAQ87" s="48"/>
      <c r="AAR87" s="48"/>
      <c r="AAS87" s="48"/>
      <c r="AAT87" s="48"/>
      <c r="AAU87" s="48"/>
      <c r="AAV87" s="48"/>
      <c r="AAW87" s="48"/>
      <c r="AAX87" s="48"/>
      <c r="AAY87" s="48"/>
      <c r="AAZ87" s="48"/>
      <c r="ABA87" s="48"/>
      <c r="ABB87" s="48"/>
      <c r="ABC87" s="48"/>
      <c r="ABD87" s="48"/>
      <c r="ABE87" s="48"/>
      <c r="ABF87" s="48"/>
      <c r="ABG87" s="48"/>
      <c r="ABH87" s="48"/>
      <c r="ABI87" s="48"/>
      <c r="ABJ87" s="48"/>
      <c r="ABK87" s="48"/>
      <c r="ABL87" s="48"/>
      <c r="ABM87" s="48"/>
      <c r="ABN87" s="48"/>
      <c r="ABO87" s="48"/>
      <c r="ABP87" s="48"/>
      <c r="ABQ87" s="48"/>
      <c r="ABR87" s="48"/>
      <c r="ABS87" s="48"/>
      <c r="ABT87" s="48"/>
      <c r="ABU87" s="48"/>
      <c r="ABV87" s="48"/>
      <c r="ABW87" s="48"/>
      <c r="ABX87" s="48"/>
      <c r="ABY87" s="48"/>
      <c r="ABZ87" s="48"/>
      <c r="ACA87" s="48"/>
      <c r="ACB87" s="48"/>
    </row>
    <row r="88" spans="1:756" ht="15.6" customHeight="1">
      <c r="A88" s="681" t="s">
        <v>12578</v>
      </c>
      <c r="B88" s="888"/>
      <c r="C88" s="686"/>
      <c r="D88" s="686"/>
      <c r="E88" s="681"/>
      <c r="F88" s="681"/>
      <c r="G88" s="1500"/>
      <c r="H88" s="342" t="str">
        <f>IF(G88="","",G88-G88*COMPASS!$U$41)</f>
        <v/>
      </c>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c r="BM88" s="48"/>
      <c r="BN88" s="48"/>
      <c r="BO88" s="48"/>
      <c r="BP88" s="48"/>
      <c r="BQ88" s="48"/>
      <c r="BR88" s="48"/>
      <c r="BS88" s="48"/>
      <c r="BT88" s="48"/>
      <c r="BU88" s="48"/>
      <c r="BV88" s="48"/>
      <c r="BW88" s="48"/>
      <c r="BX88" s="48"/>
      <c r="BY88" s="48"/>
      <c r="BZ88" s="48"/>
      <c r="CA88" s="48"/>
      <c r="CB88" s="48"/>
      <c r="CC88" s="48"/>
      <c r="CD88" s="48"/>
      <c r="CE88" s="48"/>
      <c r="CF88" s="48"/>
      <c r="CG88" s="48"/>
      <c r="CH88" s="48"/>
      <c r="CI88" s="48"/>
      <c r="CJ88" s="48"/>
      <c r="CK88" s="48"/>
      <c r="CL88" s="48"/>
      <c r="CM88" s="48"/>
      <c r="CN88" s="48"/>
      <c r="CO88" s="48"/>
      <c r="CP88" s="48"/>
      <c r="CQ88" s="48"/>
      <c r="CR88" s="48"/>
      <c r="CS88" s="48"/>
      <c r="CT88" s="48"/>
      <c r="CU88" s="48"/>
      <c r="CV88" s="48"/>
      <c r="CW88" s="48"/>
      <c r="CX88" s="48"/>
      <c r="CY88" s="48"/>
      <c r="CZ88" s="48"/>
      <c r="DA88" s="48"/>
      <c r="DB88" s="48"/>
      <c r="DC88" s="48"/>
      <c r="DD88" s="48"/>
      <c r="DE88" s="48"/>
      <c r="DF88" s="48"/>
      <c r="DG88" s="48"/>
      <c r="DH88" s="48"/>
      <c r="DI88" s="48"/>
      <c r="DJ88" s="48"/>
      <c r="DK88" s="48"/>
      <c r="DL88" s="48"/>
      <c r="DM88" s="48"/>
      <c r="DN88" s="48"/>
      <c r="DO88" s="48"/>
      <c r="DP88" s="48"/>
      <c r="DQ88" s="48"/>
      <c r="DR88" s="48"/>
      <c r="DS88" s="48"/>
      <c r="DT88" s="48"/>
      <c r="DU88" s="48"/>
      <c r="DV88" s="48"/>
      <c r="DW88" s="48"/>
      <c r="DX88" s="48"/>
      <c r="DY88" s="48"/>
      <c r="DZ88" s="48"/>
      <c r="EA88" s="48"/>
      <c r="EB88" s="48"/>
      <c r="EC88" s="48"/>
      <c r="ED88" s="48"/>
      <c r="EE88" s="48"/>
      <c r="EF88" s="48"/>
      <c r="EG88" s="48"/>
      <c r="EH88" s="48"/>
      <c r="EI88" s="48"/>
      <c r="EJ88" s="48"/>
      <c r="EK88" s="48"/>
      <c r="EL88" s="48"/>
      <c r="EM88" s="48"/>
      <c r="EN88" s="48"/>
      <c r="EO88" s="48"/>
      <c r="EP88" s="48"/>
      <c r="EQ88" s="48"/>
      <c r="ER88" s="48"/>
      <c r="ES88" s="48"/>
      <c r="ET88" s="48"/>
      <c r="EU88" s="48"/>
      <c r="EV88" s="48"/>
      <c r="EW88" s="48"/>
      <c r="EX88" s="48"/>
      <c r="EY88" s="48"/>
      <c r="EZ88" s="48"/>
      <c r="FA88" s="48"/>
      <c r="FB88" s="48"/>
      <c r="FC88" s="48"/>
      <c r="FD88" s="48"/>
      <c r="FE88" s="48"/>
      <c r="FF88" s="48"/>
      <c r="FG88" s="48"/>
      <c r="FH88" s="48"/>
      <c r="FI88" s="48"/>
      <c r="FJ88" s="48"/>
      <c r="FK88" s="48"/>
      <c r="FL88" s="48"/>
      <c r="FM88" s="48"/>
      <c r="FN88" s="48"/>
      <c r="FO88" s="48"/>
      <c r="FP88" s="48"/>
      <c r="FQ88" s="48"/>
      <c r="FR88" s="48"/>
      <c r="FS88" s="48"/>
      <c r="FT88" s="48"/>
      <c r="FU88" s="48"/>
      <c r="FV88" s="48"/>
      <c r="FW88" s="48"/>
      <c r="FX88" s="48"/>
      <c r="FY88" s="48"/>
      <c r="FZ88" s="48"/>
      <c r="GA88" s="48"/>
      <c r="GB88" s="48"/>
      <c r="GC88" s="48"/>
      <c r="GD88" s="48"/>
      <c r="GE88" s="48"/>
      <c r="GF88" s="48"/>
      <c r="GG88" s="48"/>
      <c r="GH88" s="48"/>
      <c r="GI88" s="48"/>
      <c r="GJ88" s="48"/>
      <c r="GK88" s="48"/>
      <c r="GL88" s="48"/>
      <c r="GM88" s="48"/>
      <c r="GN88" s="48"/>
      <c r="GO88" s="48"/>
      <c r="GP88" s="48"/>
      <c r="GQ88" s="48"/>
      <c r="GR88" s="48"/>
      <c r="GS88" s="48"/>
      <c r="GT88" s="48"/>
      <c r="GU88" s="48"/>
      <c r="GV88" s="48"/>
      <c r="GW88" s="48"/>
      <c r="GX88" s="48"/>
      <c r="GY88" s="48"/>
      <c r="GZ88" s="48"/>
      <c r="HA88" s="48"/>
      <c r="HB88" s="48"/>
      <c r="HC88" s="48"/>
      <c r="HD88" s="48"/>
      <c r="HE88" s="48"/>
      <c r="HF88" s="48"/>
      <c r="HG88" s="48"/>
      <c r="HH88" s="48"/>
      <c r="HI88" s="48"/>
      <c r="HJ88" s="48"/>
      <c r="HK88" s="48"/>
      <c r="HL88" s="48"/>
      <c r="HM88" s="48"/>
      <c r="HN88" s="48"/>
      <c r="HO88" s="48"/>
      <c r="HP88" s="48"/>
      <c r="HQ88" s="48"/>
      <c r="HR88" s="48"/>
      <c r="HS88" s="48"/>
      <c r="HT88" s="48"/>
      <c r="HU88" s="48"/>
      <c r="HV88" s="48"/>
      <c r="HW88" s="48"/>
      <c r="HX88" s="48"/>
      <c r="HY88" s="48"/>
      <c r="HZ88" s="48"/>
      <c r="IA88" s="48"/>
      <c r="IB88" s="48"/>
      <c r="IC88" s="48"/>
      <c r="ID88" s="48"/>
      <c r="IE88" s="48"/>
      <c r="IF88" s="48"/>
      <c r="IG88" s="48"/>
      <c r="IH88" s="48"/>
      <c r="II88" s="48"/>
      <c r="IJ88" s="48"/>
      <c r="IK88" s="48"/>
      <c r="IL88" s="48"/>
      <c r="IM88" s="48"/>
      <c r="IN88" s="48"/>
      <c r="IO88" s="48"/>
      <c r="IP88" s="48"/>
      <c r="IQ88" s="48"/>
      <c r="IR88" s="48"/>
      <c r="IS88" s="48"/>
      <c r="IT88" s="48"/>
      <c r="IU88" s="48"/>
      <c r="IV88" s="48"/>
      <c r="IW88" s="48"/>
      <c r="IX88" s="48"/>
      <c r="IY88" s="48"/>
      <c r="IZ88" s="48"/>
      <c r="JA88" s="48"/>
      <c r="JB88" s="48"/>
      <c r="JC88" s="48"/>
      <c r="JD88" s="48"/>
      <c r="JE88" s="48"/>
      <c r="JF88" s="48"/>
      <c r="JG88" s="48"/>
      <c r="JH88" s="48"/>
      <c r="JI88" s="48"/>
      <c r="JJ88" s="48"/>
      <c r="JK88" s="48"/>
      <c r="JL88" s="48"/>
      <c r="JM88" s="48"/>
      <c r="JN88" s="48"/>
      <c r="JO88" s="48"/>
      <c r="JP88" s="48"/>
      <c r="JQ88" s="48"/>
      <c r="JR88" s="48"/>
      <c r="JS88" s="48"/>
      <c r="JT88" s="48"/>
      <c r="JU88" s="48"/>
      <c r="JV88" s="48"/>
      <c r="JW88" s="48"/>
      <c r="JX88" s="48"/>
      <c r="JY88" s="48"/>
      <c r="JZ88" s="48"/>
      <c r="KA88" s="48"/>
      <c r="KB88" s="48"/>
      <c r="KC88" s="48"/>
      <c r="KD88" s="48"/>
      <c r="KE88" s="48"/>
      <c r="KF88" s="48"/>
      <c r="KG88" s="48"/>
      <c r="KH88" s="48"/>
      <c r="KI88" s="48"/>
      <c r="KJ88" s="48"/>
      <c r="KK88" s="48"/>
      <c r="KL88" s="48"/>
      <c r="KM88" s="48"/>
      <c r="KN88" s="48"/>
      <c r="KO88" s="48"/>
      <c r="KP88" s="48"/>
      <c r="KQ88" s="48"/>
      <c r="KR88" s="48"/>
      <c r="KS88" s="48"/>
      <c r="KT88" s="48"/>
      <c r="KU88" s="48"/>
      <c r="KV88" s="48"/>
      <c r="KW88" s="48"/>
      <c r="KX88" s="48"/>
      <c r="KY88" s="48"/>
      <c r="KZ88" s="48"/>
      <c r="LA88" s="48"/>
      <c r="LB88" s="48"/>
      <c r="LC88" s="48"/>
      <c r="LD88" s="48"/>
      <c r="LE88" s="48"/>
      <c r="LF88" s="48"/>
      <c r="LG88" s="48"/>
      <c r="LH88" s="48"/>
      <c r="LI88" s="48"/>
      <c r="LJ88" s="48"/>
      <c r="LK88" s="48"/>
      <c r="LL88" s="48"/>
      <c r="LM88" s="48"/>
      <c r="LN88" s="48"/>
      <c r="LO88" s="48"/>
      <c r="LP88" s="48"/>
      <c r="LQ88" s="48"/>
      <c r="LR88" s="48"/>
      <c r="LS88" s="48"/>
      <c r="LT88" s="48"/>
      <c r="LU88" s="48"/>
      <c r="LV88" s="48"/>
      <c r="LW88" s="48"/>
      <c r="LX88" s="48"/>
      <c r="LY88" s="48"/>
      <c r="LZ88" s="48"/>
      <c r="MA88" s="48"/>
      <c r="MB88" s="48"/>
      <c r="MC88" s="48"/>
      <c r="MD88" s="48"/>
      <c r="ME88" s="48"/>
      <c r="MF88" s="48"/>
      <c r="MG88" s="48"/>
      <c r="MH88" s="48"/>
      <c r="MI88" s="48"/>
      <c r="MJ88" s="48"/>
      <c r="MK88" s="48"/>
      <c r="ML88" s="48"/>
      <c r="MM88" s="48"/>
      <c r="MN88" s="48"/>
      <c r="MO88" s="48"/>
      <c r="MP88" s="48"/>
      <c r="MQ88" s="48"/>
      <c r="MR88" s="48"/>
      <c r="MS88" s="48"/>
      <c r="MT88" s="48"/>
      <c r="MU88" s="48"/>
      <c r="MV88" s="48"/>
      <c r="MW88" s="48"/>
      <c r="MX88" s="48"/>
      <c r="MY88" s="48"/>
      <c r="MZ88" s="48"/>
      <c r="NA88" s="48"/>
      <c r="NB88" s="48"/>
      <c r="NC88" s="48"/>
      <c r="ND88" s="48"/>
      <c r="NE88" s="48"/>
      <c r="NF88" s="48"/>
      <c r="NG88" s="48"/>
      <c r="NH88" s="48"/>
      <c r="NI88" s="48"/>
      <c r="NJ88" s="48"/>
      <c r="NK88" s="48"/>
      <c r="NL88" s="48"/>
      <c r="NM88" s="48"/>
      <c r="NN88" s="48"/>
      <c r="NO88" s="48"/>
      <c r="NP88" s="48"/>
      <c r="NQ88" s="48"/>
      <c r="NR88" s="48"/>
      <c r="NS88" s="48"/>
      <c r="NT88" s="48"/>
      <c r="NU88" s="48"/>
      <c r="NV88" s="48"/>
      <c r="NW88" s="48"/>
      <c r="NX88" s="48"/>
      <c r="NY88" s="48"/>
      <c r="NZ88" s="48"/>
      <c r="OA88" s="48"/>
      <c r="OB88" s="48"/>
      <c r="OC88" s="48"/>
      <c r="OD88" s="48"/>
      <c r="OE88" s="48"/>
      <c r="OF88" s="48"/>
      <c r="OG88" s="48"/>
      <c r="OH88" s="48"/>
      <c r="OI88" s="48"/>
      <c r="OJ88" s="48"/>
      <c r="OK88" s="48"/>
      <c r="OL88" s="48"/>
      <c r="OM88" s="48"/>
      <c r="ON88" s="48"/>
      <c r="OO88" s="48"/>
      <c r="OP88" s="48"/>
      <c r="OQ88" s="48"/>
      <c r="OR88" s="48"/>
      <c r="OS88" s="48"/>
      <c r="OT88" s="48"/>
      <c r="OU88" s="48"/>
      <c r="OV88" s="48"/>
      <c r="OW88" s="48"/>
      <c r="OX88" s="48"/>
      <c r="OY88" s="48"/>
      <c r="OZ88" s="48"/>
      <c r="PA88" s="48"/>
      <c r="PB88" s="48"/>
      <c r="PC88" s="48"/>
      <c r="PD88" s="48"/>
      <c r="PE88" s="48"/>
      <c r="PF88" s="48"/>
      <c r="PG88" s="48"/>
      <c r="PH88" s="48"/>
      <c r="PI88" s="48"/>
      <c r="PJ88" s="48"/>
      <c r="PK88" s="48"/>
      <c r="PL88" s="48"/>
      <c r="PM88" s="48"/>
      <c r="PN88" s="48"/>
      <c r="PO88" s="48"/>
      <c r="PP88" s="48"/>
      <c r="PQ88" s="48"/>
      <c r="PR88" s="48"/>
      <c r="PS88" s="48"/>
      <c r="PT88" s="48"/>
      <c r="PU88" s="48"/>
      <c r="PV88" s="48"/>
      <c r="PW88" s="48"/>
      <c r="PX88" s="48"/>
      <c r="PY88" s="48"/>
      <c r="PZ88" s="48"/>
      <c r="QA88" s="48"/>
      <c r="QB88" s="48"/>
      <c r="QC88" s="48"/>
      <c r="QD88" s="48"/>
      <c r="QE88" s="48"/>
      <c r="QF88" s="48"/>
      <c r="QG88" s="48"/>
      <c r="QH88" s="48"/>
      <c r="QI88" s="48"/>
      <c r="QJ88" s="48"/>
      <c r="QK88" s="48"/>
      <c r="QL88" s="48"/>
      <c r="QM88" s="48"/>
      <c r="QN88" s="48"/>
      <c r="QO88" s="48"/>
      <c r="QP88" s="48"/>
      <c r="QQ88" s="48"/>
      <c r="QR88" s="48"/>
      <c r="QS88" s="48"/>
      <c r="QT88" s="48"/>
      <c r="QU88" s="48"/>
      <c r="QV88" s="48"/>
      <c r="QW88" s="48"/>
      <c r="QX88" s="48"/>
      <c r="QY88" s="48"/>
      <c r="QZ88" s="48"/>
      <c r="RA88" s="48"/>
      <c r="RB88" s="48"/>
      <c r="RC88" s="48"/>
      <c r="RD88" s="48"/>
      <c r="RE88" s="48"/>
      <c r="RF88" s="48"/>
      <c r="RG88" s="48"/>
      <c r="RH88" s="48"/>
      <c r="RI88" s="48"/>
      <c r="RJ88" s="48"/>
      <c r="RK88" s="48"/>
      <c r="RL88" s="48"/>
      <c r="RM88" s="48"/>
      <c r="RN88" s="48"/>
      <c r="RO88" s="48"/>
      <c r="RP88" s="48"/>
      <c r="RQ88" s="48"/>
      <c r="RR88" s="48"/>
      <c r="RS88" s="48"/>
      <c r="RT88" s="48"/>
      <c r="RU88" s="48"/>
      <c r="RV88" s="48"/>
      <c r="RW88" s="48"/>
      <c r="RX88" s="48"/>
      <c r="RY88" s="48"/>
      <c r="RZ88" s="48"/>
      <c r="SA88" s="48"/>
      <c r="SB88" s="48"/>
      <c r="SC88" s="48"/>
      <c r="SD88" s="48"/>
      <c r="SE88" s="48"/>
      <c r="SF88" s="48"/>
      <c r="SG88" s="48"/>
      <c r="SH88" s="48"/>
      <c r="SI88" s="48"/>
      <c r="SJ88" s="48"/>
      <c r="SK88" s="48"/>
      <c r="SL88" s="48"/>
      <c r="SM88" s="48"/>
      <c r="SN88" s="48"/>
      <c r="SO88" s="48"/>
      <c r="SP88" s="48"/>
      <c r="SQ88" s="48"/>
      <c r="SR88" s="48"/>
      <c r="SS88" s="48"/>
      <c r="ST88" s="48"/>
      <c r="SU88" s="48"/>
      <c r="SV88" s="48"/>
      <c r="SW88" s="48"/>
      <c r="SX88" s="48"/>
      <c r="SY88" s="48"/>
      <c r="SZ88" s="48"/>
      <c r="TA88" s="48"/>
      <c r="TB88" s="48"/>
      <c r="TC88" s="48"/>
      <c r="TD88" s="48"/>
      <c r="TE88" s="48"/>
      <c r="TF88" s="48"/>
      <c r="TG88" s="48"/>
      <c r="TH88" s="48"/>
      <c r="TI88" s="48"/>
      <c r="TJ88" s="48"/>
      <c r="TK88" s="48"/>
      <c r="TL88" s="48"/>
      <c r="TM88" s="48"/>
      <c r="TN88" s="48"/>
      <c r="TO88" s="48"/>
      <c r="TP88" s="48"/>
      <c r="TQ88" s="48"/>
      <c r="TR88" s="48"/>
      <c r="TS88" s="48"/>
      <c r="TT88" s="48"/>
      <c r="TU88" s="48"/>
      <c r="TV88" s="48"/>
      <c r="TW88" s="48"/>
      <c r="TX88" s="48"/>
      <c r="TY88" s="48"/>
      <c r="TZ88" s="48"/>
      <c r="UA88" s="48"/>
      <c r="UB88" s="48"/>
      <c r="UC88" s="48"/>
      <c r="UD88" s="48"/>
      <c r="UE88" s="48"/>
      <c r="UF88" s="48"/>
      <c r="UG88" s="48"/>
      <c r="UH88" s="48"/>
      <c r="UI88" s="48"/>
      <c r="UJ88" s="48"/>
      <c r="UK88" s="48"/>
      <c r="UL88" s="48"/>
      <c r="UM88" s="48"/>
      <c r="UN88" s="48"/>
      <c r="UO88" s="48"/>
      <c r="UP88" s="48"/>
      <c r="UQ88" s="48"/>
      <c r="UR88" s="48"/>
      <c r="US88" s="48"/>
      <c r="UT88" s="48"/>
      <c r="UU88" s="48"/>
      <c r="UV88" s="48"/>
      <c r="UW88" s="48"/>
      <c r="UX88" s="48"/>
      <c r="UY88" s="48"/>
      <c r="UZ88" s="48"/>
      <c r="VA88" s="48"/>
      <c r="VB88" s="48"/>
      <c r="VC88" s="48"/>
      <c r="VD88" s="48"/>
      <c r="VE88" s="48"/>
      <c r="VF88" s="48"/>
      <c r="VG88" s="48"/>
      <c r="VH88" s="48"/>
      <c r="VI88" s="48"/>
      <c r="VJ88" s="48"/>
      <c r="VK88" s="48"/>
      <c r="VL88" s="48"/>
      <c r="VM88" s="48"/>
      <c r="VN88" s="48"/>
      <c r="VO88" s="48"/>
      <c r="VP88" s="48"/>
      <c r="VQ88" s="48"/>
      <c r="VR88" s="48"/>
      <c r="VS88" s="48"/>
      <c r="VT88" s="48"/>
      <c r="VU88" s="48"/>
      <c r="VV88" s="48"/>
      <c r="VW88" s="48"/>
      <c r="VX88" s="48"/>
      <c r="VY88" s="48"/>
      <c r="VZ88" s="48"/>
      <c r="WA88" s="48"/>
      <c r="WB88" s="48"/>
      <c r="WC88" s="48"/>
      <c r="WD88" s="48"/>
      <c r="WE88" s="48"/>
      <c r="WF88" s="48"/>
      <c r="WG88" s="48"/>
      <c r="WH88" s="48"/>
      <c r="WI88" s="48"/>
      <c r="WJ88" s="48"/>
      <c r="WK88" s="48"/>
      <c r="WL88" s="48"/>
      <c r="WM88" s="48"/>
      <c r="WN88" s="48"/>
      <c r="WO88" s="48"/>
      <c r="WP88" s="48"/>
      <c r="WQ88" s="48"/>
      <c r="WR88" s="48"/>
      <c r="WS88" s="48"/>
      <c r="WT88" s="48"/>
      <c r="WU88" s="48"/>
      <c r="WV88" s="48"/>
      <c r="WW88" s="48"/>
      <c r="WX88" s="48"/>
      <c r="WY88" s="48"/>
      <c r="WZ88" s="48"/>
      <c r="XA88" s="48"/>
      <c r="XB88" s="48"/>
      <c r="XC88" s="48"/>
      <c r="XD88" s="48"/>
      <c r="XE88" s="48"/>
      <c r="XF88" s="48"/>
      <c r="XG88" s="48"/>
      <c r="XH88" s="48"/>
      <c r="XI88" s="48"/>
      <c r="XJ88" s="48"/>
      <c r="XK88" s="48"/>
      <c r="XL88" s="48"/>
      <c r="XM88" s="48"/>
      <c r="XN88" s="48"/>
      <c r="XO88" s="48"/>
      <c r="XP88" s="48"/>
      <c r="XQ88" s="48"/>
      <c r="XR88" s="48"/>
      <c r="XS88" s="48"/>
      <c r="XT88" s="48"/>
      <c r="XU88" s="48"/>
      <c r="XV88" s="48"/>
      <c r="XW88" s="48"/>
      <c r="XX88" s="48"/>
      <c r="XY88" s="48"/>
      <c r="XZ88" s="48"/>
      <c r="YA88" s="48"/>
      <c r="YB88" s="48"/>
      <c r="YC88" s="48"/>
      <c r="YD88" s="48"/>
      <c r="YE88" s="48"/>
      <c r="YF88" s="48"/>
      <c r="YG88" s="48"/>
      <c r="YH88" s="48"/>
      <c r="YI88" s="48"/>
      <c r="YJ88" s="48"/>
      <c r="YK88" s="48"/>
      <c r="YL88" s="48"/>
      <c r="YM88" s="48"/>
      <c r="YN88" s="48"/>
      <c r="YO88" s="48"/>
      <c r="YP88" s="48"/>
      <c r="YQ88" s="48"/>
      <c r="YR88" s="48"/>
      <c r="YS88" s="48"/>
      <c r="YT88" s="48"/>
      <c r="YU88" s="48"/>
      <c r="YV88" s="48"/>
      <c r="YW88" s="48"/>
      <c r="YX88" s="48"/>
      <c r="YY88" s="48"/>
      <c r="YZ88" s="48"/>
      <c r="ZA88" s="48"/>
      <c r="ZB88" s="48"/>
      <c r="ZC88" s="48"/>
      <c r="ZD88" s="48"/>
      <c r="ZE88" s="48"/>
      <c r="ZF88" s="48"/>
      <c r="ZG88" s="48"/>
      <c r="ZH88" s="48"/>
      <c r="ZI88" s="48"/>
      <c r="ZJ88" s="48"/>
      <c r="ZK88" s="48"/>
      <c r="ZL88" s="48"/>
      <c r="ZM88" s="48"/>
      <c r="ZN88" s="48"/>
      <c r="ZO88" s="48"/>
      <c r="ZP88" s="48"/>
      <c r="ZQ88" s="48"/>
      <c r="ZR88" s="48"/>
      <c r="ZS88" s="48"/>
      <c r="ZT88" s="48"/>
      <c r="ZU88" s="48"/>
      <c r="ZV88" s="48"/>
      <c r="ZW88" s="48"/>
      <c r="ZX88" s="48"/>
      <c r="ZY88" s="48"/>
      <c r="ZZ88" s="48"/>
      <c r="AAA88" s="48"/>
      <c r="AAB88" s="48"/>
      <c r="AAC88" s="48"/>
      <c r="AAD88" s="48"/>
      <c r="AAE88" s="48"/>
      <c r="AAF88" s="48"/>
      <c r="AAG88" s="48"/>
      <c r="AAH88" s="48"/>
      <c r="AAI88" s="48"/>
      <c r="AAJ88" s="48"/>
      <c r="AAK88" s="48"/>
      <c r="AAL88" s="48"/>
      <c r="AAM88" s="48"/>
      <c r="AAN88" s="48"/>
      <c r="AAO88" s="48"/>
      <c r="AAP88" s="48"/>
      <c r="AAQ88" s="48"/>
      <c r="AAR88" s="48"/>
      <c r="AAS88" s="48"/>
      <c r="AAT88" s="48"/>
      <c r="AAU88" s="48"/>
      <c r="AAV88" s="48"/>
      <c r="AAW88" s="48"/>
      <c r="AAX88" s="48"/>
      <c r="AAY88" s="48"/>
      <c r="AAZ88" s="48"/>
      <c r="ABA88" s="48"/>
      <c r="ABB88" s="48"/>
      <c r="ABC88" s="48"/>
      <c r="ABD88" s="48"/>
      <c r="ABE88" s="48"/>
      <c r="ABF88" s="48"/>
      <c r="ABG88" s="48"/>
      <c r="ABH88" s="48"/>
      <c r="ABI88" s="48"/>
      <c r="ABJ88" s="48"/>
      <c r="ABK88" s="48"/>
      <c r="ABL88" s="48"/>
      <c r="ABM88" s="48"/>
      <c r="ABN88" s="48"/>
      <c r="ABO88" s="48"/>
      <c r="ABP88" s="48"/>
      <c r="ABQ88" s="48"/>
      <c r="ABR88" s="48"/>
      <c r="ABS88" s="48"/>
      <c r="ABT88" s="48"/>
      <c r="ABU88" s="48"/>
      <c r="ABV88" s="48"/>
      <c r="ABW88" s="48"/>
      <c r="ABX88" s="48"/>
      <c r="ABY88" s="48"/>
      <c r="ABZ88" s="48"/>
      <c r="ACA88" s="48"/>
      <c r="ACB88" s="48"/>
    </row>
    <row r="89" spans="1:756" ht="15.6" customHeight="1">
      <c r="A89" s="1024" t="s">
        <v>13965</v>
      </c>
      <c r="B89" s="1025" t="s">
        <v>992</v>
      </c>
      <c r="C89" s="1026" t="s">
        <v>12579</v>
      </c>
      <c r="D89" s="1026" t="s">
        <v>12580</v>
      </c>
      <c r="E89" s="1194">
        <v>1</v>
      </c>
      <c r="F89" s="1501"/>
      <c r="G89" s="1438">
        <v>13.803999999999998</v>
      </c>
      <c r="H89" s="342">
        <f>IF(G89="","",G89-G89*COMPASS!$U$41)</f>
        <v>13.803999999999998</v>
      </c>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c r="BM89" s="48"/>
      <c r="BN89" s="48"/>
      <c r="BO89" s="48"/>
      <c r="BP89" s="48"/>
      <c r="BQ89" s="48"/>
      <c r="BR89" s="48"/>
      <c r="BS89" s="48"/>
      <c r="BT89" s="48"/>
      <c r="BU89" s="48"/>
      <c r="BV89" s="48"/>
      <c r="BW89" s="48"/>
      <c r="BX89" s="48"/>
      <c r="BY89" s="48"/>
      <c r="BZ89" s="48"/>
      <c r="CA89" s="48"/>
      <c r="CB89" s="48"/>
      <c r="CC89" s="48"/>
      <c r="CD89" s="48"/>
      <c r="CE89" s="48"/>
      <c r="CF89" s="48"/>
      <c r="CG89" s="48"/>
      <c r="CH89" s="48"/>
      <c r="CI89" s="48"/>
      <c r="CJ89" s="48"/>
      <c r="CK89" s="48"/>
      <c r="CL89" s="48"/>
      <c r="CM89" s="48"/>
      <c r="CN89" s="48"/>
      <c r="CO89" s="48"/>
      <c r="CP89" s="48"/>
      <c r="CQ89" s="48"/>
      <c r="CR89" s="48"/>
      <c r="CS89" s="48"/>
      <c r="CT89" s="48"/>
      <c r="CU89" s="48"/>
      <c r="CV89" s="48"/>
      <c r="CW89" s="48"/>
      <c r="CX89" s="48"/>
      <c r="CY89" s="48"/>
      <c r="CZ89" s="48"/>
      <c r="DA89" s="48"/>
      <c r="DB89" s="48"/>
      <c r="DC89" s="48"/>
      <c r="DD89" s="48"/>
      <c r="DE89" s="48"/>
      <c r="DF89" s="48"/>
      <c r="DG89" s="48"/>
      <c r="DH89" s="48"/>
      <c r="DI89" s="48"/>
      <c r="DJ89" s="48"/>
      <c r="DK89" s="48"/>
      <c r="DL89" s="48"/>
      <c r="DM89" s="48"/>
      <c r="DN89" s="48"/>
      <c r="DO89" s="48"/>
      <c r="DP89" s="48"/>
      <c r="DQ89" s="48"/>
      <c r="DR89" s="48"/>
      <c r="DS89" s="48"/>
      <c r="DT89" s="48"/>
      <c r="DU89" s="48"/>
      <c r="DV89" s="48"/>
      <c r="DW89" s="48"/>
      <c r="DX89" s="48"/>
      <c r="DY89" s="48"/>
      <c r="DZ89" s="48"/>
      <c r="EA89" s="48"/>
      <c r="EB89" s="48"/>
      <c r="EC89" s="48"/>
      <c r="ED89" s="48"/>
      <c r="EE89" s="48"/>
      <c r="EF89" s="48"/>
      <c r="EG89" s="48"/>
      <c r="EH89" s="48"/>
      <c r="EI89" s="48"/>
      <c r="EJ89" s="48"/>
      <c r="EK89" s="48"/>
      <c r="EL89" s="48"/>
      <c r="EM89" s="48"/>
      <c r="EN89" s="48"/>
      <c r="EO89" s="48"/>
      <c r="EP89" s="48"/>
      <c r="EQ89" s="48"/>
      <c r="ER89" s="48"/>
      <c r="ES89" s="48"/>
      <c r="ET89" s="48"/>
      <c r="EU89" s="48"/>
      <c r="EV89" s="48"/>
      <c r="EW89" s="48"/>
      <c r="EX89" s="48"/>
      <c r="EY89" s="48"/>
      <c r="EZ89" s="48"/>
      <c r="FA89" s="48"/>
      <c r="FB89" s="48"/>
      <c r="FC89" s="48"/>
      <c r="FD89" s="48"/>
      <c r="FE89" s="48"/>
      <c r="FF89" s="48"/>
      <c r="FG89" s="48"/>
      <c r="FH89" s="48"/>
      <c r="FI89" s="48"/>
      <c r="FJ89" s="48"/>
      <c r="FK89" s="48"/>
      <c r="FL89" s="48"/>
      <c r="FM89" s="48"/>
      <c r="FN89" s="48"/>
      <c r="FO89" s="48"/>
      <c r="FP89" s="48"/>
      <c r="FQ89" s="48"/>
      <c r="FR89" s="48"/>
      <c r="FS89" s="48"/>
      <c r="FT89" s="48"/>
      <c r="FU89" s="48"/>
      <c r="FV89" s="48"/>
      <c r="FW89" s="48"/>
      <c r="FX89" s="48"/>
      <c r="FY89" s="48"/>
      <c r="FZ89" s="48"/>
      <c r="GA89" s="48"/>
      <c r="GB89" s="48"/>
      <c r="GC89" s="48"/>
      <c r="GD89" s="48"/>
      <c r="GE89" s="48"/>
      <c r="GF89" s="48"/>
      <c r="GG89" s="48"/>
      <c r="GH89" s="48"/>
      <c r="GI89" s="48"/>
      <c r="GJ89" s="48"/>
      <c r="GK89" s="48"/>
      <c r="GL89" s="48"/>
      <c r="GM89" s="48"/>
      <c r="GN89" s="48"/>
      <c r="GO89" s="48"/>
      <c r="GP89" s="48"/>
      <c r="GQ89" s="48"/>
      <c r="GR89" s="48"/>
      <c r="GS89" s="48"/>
      <c r="GT89" s="48"/>
      <c r="GU89" s="48"/>
      <c r="GV89" s="48"/>
      <c r="GW89" s="48"/>
      <c r="GX89" s="48"/>
      <c r="GY89" s="48"/>
      <c r="GZ89" s="48"/>
      <c r="HA89" s="48"/>
      <c r="HB89" s="48"/>
      <c r="HC89" s="48"/>
      <c r="HD89" s="48"/>
      <c r="HE89" s="48"/>
      <c r="HF89" s="48"/>
      <c r="HG89" s="48"/>
      <c r="HH89" s="48"/>
      <c r="HI89" s="48"/>
      <c r="HJ89" s="48"/>
      <c r="HK89" s="48"/>
      <c r="HL89" s="48"/>
      <c r="HM89" s="48"/>
      <c r="HN89" s="48"/>
      <c r="HO89" s="48"/>
      <c r="HP89" s="48"/>
      <c r="HQ89" s="48"/>
      <c r="HR89" s="48"/>
      <c r="HS89" s="48"/>
      <c r="HT89" s="48"/>
      <c r="HU89" s="48"/>
      <c r="HV89" s="48"/>
      <c r="HW89" s="48"/>
      <c r="HX89" s="48"/>
      <c r="HY89" s="48"/>
      <c r="HZ89" s="48"/>
      <c r="IA89" s="48"/>
      <c r="IB89" s="48"/>
      <c r="IC89" s="48"/>
      <c r="ID89" s="48"/>
      <c r="IE89" s="48"/>
      <c r="IF89" s="48"/>
      <c r="IG89" s="48"/>
      <c r="IH89" s="48"/>
      <c r="II89" s="48"/>
      <c r="IJ89" s="48"/>
      <c r="IK89" s="48"/>
      <c r="IL89" s="48"/>
      <c r="IM89" s="48"/>
      <c r="IN89" s="48"/>
      <c r="IO89" s="48"/>
      <c r="IP89" s="48"/>
      <c r="IQ89" s="48"/>
      <c r="IR89" s="48"/>
      <c r="IS89" s="48"/>
      <c r="IT89" s="48"/>
      <c r="IU89" s="48"/>
      <c r="IV89" s="48"/>
      <c r="IW89" s="48"/>
      <c r="IX89" s="48"/>
      <c r="IY89" s="48"/>
      <c r="IZ89" s="48"/>
      <c r="JA89" s="48"/>
      <c r="JB89" s="48"/>
      <c r="JC89" s="48"/>
      <c r="JD89" s="48"/>
      <c r="JE89" s="48"/>
      <c r="JF89" s="48"/>
      <c r="JG89" s="48"/>
      <c r="JH89" s="48"/>
      <c r="JI89" s="48"/>
      <c r="JJ89" s="48"/>
      <c r="JK89" s="48"/>
      <c r="JL89" s="48"/>
      <c r="JM89" s="48"/>
      <c r="JN89" s="48"/>
      <c r="JO89" s="48"/>
      <c r="JP89" s="48"/>
      <c r="JQ89" s="48"/>
      <c r="JR89" s="48"/>
      <c r="JS89" s="48"/>
      <c r="JT89" s="48"/>
      <c r="JU89" s="48"/>
      <c r="JV89" s="48"/>
      <c r="JW89" s="48"/>
      <c r="JX89" s="48"/>
      <c r="JY89" s="48"/>
      <c r="JZ89" s="48"/>
      <c r="KA89" s="48"/>
      <c r="KB89" s="48"/>
      <c r="KC89" s="48"/>
      <c r="KD89" s="48"/>
      <c r="KE89" s="48"/>
      <c r="KF89" s="48"/>
      <c r="KG89" s="48"/>
      <c r="KH89" s="48"/>
      <c r="KI89" s="48"/>
      <c r="KJ89" s="48"/>
      <c r="KK89" s="48"/>
      <c r="KL89" s="48"/>
      <c r="KM89" s="48"/>
      <c r="KN89" s="48"/>
      <c r="KO89" s="48"/>
      <c r="KP89" s="48"/>
      <c r="KQ89" s="48"/>
      <c r="KR89" s="48"/>
      <c r="KS89" s="48"/>
      <c r="KT89" s="48"/>
      <c r="KU89" s="48"/>
      <c r="KV89" s="48"/>
      <c r="KW89" s="48"/>
      <c r="KX89" s="48"/>
      <c r="KY89" s="48"/>
      <c r="KZ89" s="48"/>
      <c r="LA89" s="48"/>
      <c r="LB89" s="48"/>
      <c r="LC89" s="48"/>
      <c r="LD89" s="48"/>
      <c r="LE89" s="48"/>
      <c r="LF89" s="48"/>
      <c r="LG89" s="48"/>
      <c r="LH89" s="48"/>
      <c r="LI89" s="48"/>
      <c r="LJ89" s="48"/>
      <c r="LK89" s="48"/>
      <c r="LL89" s="48"/>
      <c r="LM89" s="48"/>
      <c r="LN89" s="48"/>
      <c r="LO89" s="48"/>
      <c r="LP89" s="48"/>
      <c r="LQ89" s="48"/>
      <c r="LR89" s="48"/>
      <c r="LS89" s="48"/>
      <c r="LT89" s="48"/>
      <c r="LU89" s="48"/>
      <c r="LV89" s="48"/>
      <c r="LW89" s="48"/>
      <c r="LX89" s="48"/>
      <c r="LY89" s="48"/>
      <c r="LZ89" s="48"/>
      <c r="MA89" s="48"/>
      <c r="MB89" s="48"/>
      <c r="MC89" s="48"/>
      <c r="MD89" s="48"/>
      <c r="ME89" s="48"/>
      <c r="MF89" s="48"/>
      <c r="MG89" s="48"/>
      <c r="MH89" s="48"/>
      <c r="MI89" s="48"/>
      <c r="MJ89" s="48"/>
      <c r="MK89" s="48"/>
      <c r="ML89" s="48"/>
      <c r="MM89" s="48"/>
      <c r="MN89" s="48"/>
      <c r="MO89" s="48"/>
      <c r="MP89" s="48"/>
      <c r="MQ89" s="48"/>
      <c r="MR89" s="48"/>
      <c r="MS89" s="48"/>
      <c r="MT89" s="48"/>
      <c r="MU89" s="48"/>
      <c r="MV89" s="48"/>
      <c r="MW89" s="48"/>
      <c r="MX89" s="48"/>
      <c r="MY89" s="48"/>
      <c r="MZ89" s="48"/>
      <c r="NA89" s="48"/>
      <c r="NB89" s="48"/>
      <c r="NC89" s="48"/>
      <c r="ND89" s="48"/>
      <c r="NE89" s="48"/>
      <c r="NF89" s="48"/>
      <c r="NG89" s="48"/>
      <c r="NH89" s="48"/>
      <c r="NI89" s="48"/>
      <c r="NJ89" s="48"/>
      <c r="NK89" s="48"/>
      <c r="NL89" s="48"/>
      <c r="NM89" s="48"/>
      <c r="NN89" s="48"/>
      <c r="NO89" s="48"/>
      <c r="NP89" s="48"/>
      <c r="NQ89" s="48"/>
      <c r="NR89" s="48"/>
      <c r="NS89" s="48"/>
      <c r="NT89" s="48"/>
      <c r="NU89" s="48"/>
      <c r="NV89" s="48"/>
      <c r="NW89" s="48"/>
      <c r="NX89" s="48"/>
      <c r="NY89" s="48"/>
      <c r="NZ89" s="48"/>
      <c r="OA89" s="48"/>
      <c r="OB89" s="48"/>
      <c r="OC89" s="48"/>
      <c r="OD89" s="48"/>
      <c r="OE89" s="48"/>
      <c r="OF89" s="48"/>
      <c r="OG89" s="48"/>
      <c r="OH89" s="48"/>
      <c r="OI89" s="48"/>
      <c r="OJ89" s="48"/>
      <c r="OK89" s="48"/>
      <c r="OL89" s="48"/>
      <c r="OM89" s="48"/>
      <c r="ON89" s="48"/>
      <c r="OO89" s="48"/>
      <c r="OP89" s="48"/>
      <c r="OQ89" s="48"/>
      <c r="OR89" s="48"/>
      <c r="OS89" s="48"/>
      <c r="OT89" s="48"/>
      <c r="OU89" s="48"/>
      <c r="OV89" s="48"/>
      <c r="OW89" s="48"/>
      <c r="OX89" s="48"/>
      <c r="OY89" s="48"/>
      <c r="OZ89" s="48"/>
      <c r="PA89" s="48"/>
      <c r="PB89" s="48"/>
      <c r="PC89" s="48"/>
      <c r="PD89" s="48"/>
      <c r="PE89" s="48"/>
      <c r="PF89" s="48"/>
      <c r="PG89" s="48"/>
      <c r="PH89" s="48"/>
      <c r="PI89" s="48"/>
      <c r="PJ89" s="48"/>
      <c r="PK89" s="48"/>
      <c r="PL89" s="48"/>
      <c r="PM89" s="48"/>
      <c r="PN89" s="48"/>
      <c r="PO89" s="48"/>
      <c r="PP89" s="48"/>
      <c r="PQ89" s="48"/>
      <c r="PR89" s="48"/>
      <c r="PS89" s="48"/>
      <c r="PT89" s="48"/>
      <c r="PU89" s="48"/>
      <c r="PV89" s="48"/>
      <c r="PW89" s="48"/>
      <c r="PX89" s="48"/>
      <c r="PY89" s="48"/>
      <c r="PZ89" s="48"/>
      <c r="QA89" s="48"/>
      <c r="QB89" s="48"/>
      <c r="QC89" s="48"/>
      <c r="QD89" s="48"/>
      <c r="QE89" s="48"/>
      <c r="QF89" s="48"/>
      <c r="QG89" s="48"/>
      <c r="QH89" s="48"/>
      <c r="QI89" s="48"/>
      <c r="QJ89" s="48"/>
      <c r="QK89" s="48"/>
      <c r="QL89" s="48"/>
      <c r="QM89" s="48"/>
      <c r="QN89" s="48"/>
      <c r="QO89" s="48"/>
      <c r="QP89" s="48"/>
      <c r="QQ89" s="48"/>
      <c r="QR89" s="48"/>
      <c r="QS89" s="48"/>
      <c r="QT89" s="48"/>
      <c r="QU89" s="48"/>
      <c r="QV89" s="48"/>
      <c r="QW89" s="48"/>
      <c r="QX89" s="48"/>
      <c r="QY89" s="48"/>
      <c r="QZ89" s="48"/>
      <c r="RA89" s="48"/>
      <c r="RB89" s="48"/>
      <c r="RC89" s="48"/>
      <c r="RD89" s="48"/>
      <c r="RE89" s="48"/>
      <c r="RF89" s="48"/>
      <c r="RG89" s="48"/>
      <c r="RH89" s="48"/>
      <c r="RI89" s="48"/>
      <c r="RJ89" s="48"/>
      <c r="RK89" s="48"/>
      <c r="RL89" s="48"/>
      <c r="RM89" s="48"/>
      <c r="RN89" s="48"/>
      <c r="RO89" s="48"/>
      <c r="RP89" s="48"/>
      <c r="RQ89" s="48"/>
      <c r="RR89" s="48"/>
      <c r="RS89" s="48"/>
      <c r="RT89" s="48"/>
      <c r="RU89" s="48"/>
      <c r="RV89" s="48"/>
      <c r="RW89" s="48"/>
      <c r="RX89" s="48"/>
      <c r="RY89" s="48"/>
      <c r="RZ89" s="48"/>
      <c r="SA89" s="48"/>
      <c r="SB89" s="48"/>
      <c r="SC89" s="48"/>
      <c r="SD89" s="48"/>
      <c r="SE89" s="48"/>
      <c r="SF89" s="48"/>
      <c r="SG89" s="48"/>
      <c r="SH89" s="48"/>
      <c r="SI89" s="48"/>
      <c r="SJ89" s="48"/>
      <c r="SK89" s="48"/>
      <c r="SL89" s="48"/>
      <c r="SM89" s="48"/>
      <c r="SN89" s="48"/>
      <c r="SO89" s="48"/>
      <c r="SP89" s="48"/>
      <c r="SQ89" s="48"/>
      <c r="SR89" s="48"/>
      <c r="SS89" s="48"/>
      <c r="ST89" s="48"/>
      <c r="SU89" s="48"/>
      <c r="SV89" s="48"/>
      <c r="SW89" s="48"/>
      <c r="SX89" s="48"/>
      <c r="SY89" s="48"/>
      <c r="SZ89" s="48"/>
      <c r="TA89" s="48"/>
      <c r="TB89" s="48"/>
      <c r="TC89" s="48"/>
      <c r="TD89" s="48"/>
      <c r="TE89" s="48"/>
      <c r="TF89" s="48"/>
      <c r="TG89" s="48"/>
      <c r="TH89" s="48"/>
      <c r="TI89" s="48"/>
      <c r="TJ89" s="48"/>
      <c r="TK89" s="48"/>
      <c r="TL89" s="48"/>
      <c r="TM89" s="48"/>
      <c r="TN89" s="48"/>
      <c r="TO89" s="48"/>
      <c r="TP89" s="48"/>
      <c r="TQ89" s="48"/>
      <c r="TR89" s="48"/>
      <c r="TS89" s="48"/>
      <c r="TT89" s="48"/>
      <c r="TU89" s="48"/>
      <c r="TV89" s="48"/>
      <c r="TW89" s="48"/>
      <c r="TX89" s="48"/>
      <c r="TY89" s="48"/>
      <c r="TZ89" s="48"/>
      <c r="UA89" s="48"/>
      <c r="UB89" s="48"/>
      <c r="UC89" s="48"/>
      <c r="UD89" s="48"/>
      <c r="UE89" s="48"/>
      <c r="UF89" s="48"/>
      <c r="UG89" s="48"/>
      <c r="UH89" s="48"/>
      <c r="UI89" s="48"/>
      <c r="UJ89" s="48"/>
      <c r="UK89" s="48"/>
      <c r="UL89" s="48"/>
      <c r="UM89" s="48"/>
      <c r="UN89" s="48"/>
      <c r="UO89" s="48"/>
      <c r="UP89" s="48"/>
      <c r="UQ89" s="48"/>
      <c r="UR89" s="48"/>
      <c r="US89" s="48"/>
      <c r="UT89" s="48"/>
      <c r="UU89" s="48"/>
      <c r="UV89" s="48"/>
      <c r="UW89" s="48"/>
      <c r="UX89" s="48"/>
      <c r="UY89" s="48"/>
      <c r="UZ89" s="48"/>
      <c r="VA89" s="48"/>
      <c r="VB89" s="48"/>
      <c r="VC89" s="48"/>
      <c r="VD89" s="48"/>
      <c r="VE89" s="48"/>
      <c r="VF89" s="48"/>
      <c r="VG89" s="48"/>
      <c r="VH89" s="48"/>
      <c r="VI89" s="48"/>
      <c r="VJ89" s="48"/>
      <c r="VK89" s="48"/>
      <c r="VL89" s="48"/>
      <c r="VM89" s="48"/>
      <c r="VN89" s="48"/>
      <c r="VO89" s="48"/>
      <c r="VP89" s="48"/>
      <c r="VQ89" s="48"/>
      <c r="VR89" s="48"/>
      <c r="VS89" s="48"/>
      <c r="VT89" s="48"/>
      <c r="VU89" s="48"/>
      <c r="VV89" s="48"/>
      <c r="VW89" s="48"/>
      <c r="VX89" s="48"/>
      <c r="VY89" s="48"/>
      <c r="VZ89" s="48"/>
      <c r="WA89" s="48"/>
      <c r="WB89" s="48"/>
      <c r="WC89" s="48"/>
      <c r="WD89" s="48"/>
      <c r="WE89" s="48"/>
      <c r="WF89" s="48"/>
      <c r="WG89" s="48"/>
      <c r="WH89" s="48"/>
      <c r="WI89" s="48"/>
      <c r="WJ89" s="48"/>
      <c r="WK89" s="48"/>
      <c r="WL89" s="48"/>
      <c r="WM89" s="48"/>
      <c r="WN89" s="48"/>
      <c r="WO89" s="48"/>
      <c r="WP89" s="48"/>
      <c r="WQ89" s="48"/>
      <c r="WR89" s="48"/>
      <c r="WS89" s="48"/>
      <c r="WT89" s="48"/>
      <c r="WU89" s="48"/>
      <c r="WV89" s="48"/>
      <c r="WW89" s="48"/>
      <c r="WX89" s="48"/>
      <c r="WY89" s="48"/>
      <c r="WZ89" s="48"/>
      <c r="XA89" s="48"/>
      <c r="XB89" s="48"/>
      <c r="XC89" s="48"/>
      <c r="XD89" s="48"/>
      <c r="XE89" s="48"/>
      <c r="XF89" s="48"/>
      <c r="XG89" s="48"/>
      <c r="XH89" s="48"/>
      <c r="XI89" s="48"/>
      <c r="XJ89" s="48"/>
      <c r="XK89" s="48"/>
      <c r="XL89" s="48"/>
      <c r="XM89" s="48"/>
      <c r="XN89" s="48"/>
      <c r="XO89" s="48"/>
      <c r="XP89" s="48"/>
      <c r="XQ89" s="48"/>
      <c r="XR89" s="48"/>
      <c r="XS89" s="48"/>
      <c r="XT89" s="48"/>
      <c r="XU89" s="48"/>
      <c r="XV89" s="48"/>
      <c r="XW89" s="48"/>
      <c r="XX89" s="48"/>
      <c r="XY89" s="48"/>
      <c r="XZ89" s="48"/>
      <c r="YA89" s="48"/>
      <c r="YB89" s="48"/>
      <c r="YC89" s="48"/>
      <c r="YD89" s="48"/>
      <c r="YE89" s="48"/>
      <c r="YF89" s="48"/>
      <c r="YG89" s="48"/>
      <c r="YH89" s="48"/>
      <c r="YI89" s="48"/>
      <c r="YJ89" s="48"/>
      <c r="YK89" s="48"/>
      <c r="YL89" s="48"/>
      <c r="YM89" s="48"/>
      <c r="YN89" s="48"/>
      <c r="YO89" s="48"/>
      <c r="YP89" s="48"/>
      <c r="YQ89" s="48"/>
      <c r="YR89" s="48"/>
      <c r="YS89" s="48"/>
      <c r="YT89" s="48"/>
      <c r="YU89" s="48"/>
      <c r="YV89" s="48"/>
      <c r="YW89" s="48"/>
      <c r="YX89" s="48"/>
      <c r="YY89" s="48"/>
      <c r="YZ89" s="48"/>
      <c r="ZA89" s="48"/>
      <c r="ZB89" s="48"/>
      <c r="ZC89" s="48"/>
      <c r="ZD89" s="48"/>
      <c r="ZE89" s="48"/>
      <c r="ZF89" s="48"/>
      <c r="ZG89" s="48"/>
      <c r="ZH89" s="48"/>
      <c r="ZI89" s="48"/>
      <c r="ZJ89" s="48"/>
      <c r="ZK89" s="48"/>
      <c r="ZL89" s="48"/>
      <c r="ZM89" s="48"/>
      <c r="ZN89" s="48"/>
      <c r="ZO89" s="48"/>
      <c r="ZP89" s="48"/>
      <c r="ZQ89" s="48"/>
      <c r="ZR89" s="48"/>
      <c r="ZS89" s="48"/>
      <c r="ZT89" s="48"/>
      <c r="ZU89" s="48"/>
      <c r="ZV89" s="48"/>
      <c r="ZW89" s="48"/>
      <c r="ZX89" s="48"/>
      <c r="ZY89" s="48"/>
      <c r="ZZ89" s="48"/>
      <c r="AAA89" s="48"/>
      <c r="AAB89" s="48"/>
      <c r="AAC89" s="48"/>
      <c r="AAD89" s="48"/>
      <c r="AAE89" s="48"/>
      <c r="AAF89" s="48"/>
      <c r="AAG89" s="48"/>
      <c r="AAH89" s="48"/>
      <c r="AAI89" s="48"/>
      <c r="AAJ89" s="48"/>
      <c r="AAK89" s="48"/>
      <c r="AAL89" s="48"/>
      <c r="AAM89" s="48"/>
      <c r="AAN89" s="48"/>
      <c r="AAO89" s="48"/>
      <c r="AAP89" s="48"/>
      <c r="AAQ89" s="48"/>
      <c r="AAR89" s="48"/>
      <c r="AAS89" s="48"/>
      <c r="AAT89" s="48"/>
      <c r="AAU89" s="48"/>
      <c r="AAV89" s="48"/>
      <c r="AAW89" s="48"/>
      <c r="AAX89" s="48"/>
      <c r="AAY89" s="48"/>
      <c r="AAZ89" s="48"/>
      <c r="ABA89" s="48"/>
      <c r="ABB89" s="48"/>
      <c r="ABC89" s="48"/>
      <c r="ABD89" s="48"/>
      <c r="ABE89" s="48"/>
      <c r="ABF89" s="48"/>
      <c r="ABG89" s="48"/>
      <c r="ABH89" s="48"/>
      <c r="ABI89" s="48"/>
      <c r="ABJ89" s="48"/>
      <c r="ABK89" s="48"/>
      <c r="ABL89" s="48"/>
      <c r="ABM89" s="48"/>
      <c r="ABN89" s="48"/>
      <c r="ABO89" s="48"/>
      <c r="ABP89" s="48"/>
      <c r="ABQ89" s="48"/>
      <c r="ABR89" s="48"/>
      <c r="ABS89" s="48"/>
      <c r="ABT89" s="48"/>
      <c r="ABU89" s="48"/>
      <c r="ABV89" s="48"/>
      <c r="ABW89" s="48"/>
      <c r="ABX89" s="48"/>
      <c r="ABY89" s="48"/>
      <c r="ABZ89" s="48"/>
      <c r="ACA89" s="48"/>
      <c r="ACB89" s="48"/>
    </row>
    <row r="90" spans="1:756" ht="15.6" customHeight="1">
      <c r="A90" s="1024" t="s">
        <v>13966</v>
      </c>
      <c r="B90" s="1025" t="s">
        <v>992</v>
      </c>
      <c r="C90" s="1026" t="s">
        <v>12581</v>
      </c>
      <c r="D90" s="1026" t="s">
        <v>12582</v>
      </c>
      <c r="E90" s="1194">
        <v>1</v>
      </c>
      <c r="F90" s="1501"/>
      <c r="G90" s="1438">
        <v>15.777999999999999</v>
      </c>
      <c r="H90" s="342">
        <f>IF(G90="","",G90-G90*COMPASS!$U$41)</f>
        <v>15.777999999999999</v>
      </c>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c r="BM90" s="48"/>
      <c r="BN90" s="48"/>
      <c r="BO90" s="48"/>
      <c r="BP90" s="48"/>
      <c r="BQ90" s="48"/>
      <c r="BR90" s="48"/>
      <c r="BS90" s="48"/>
      <c r="BT90" s="48"/>
      <c r="BU90" s="48"/>
      <c r="BV90" s="48"/>
      <c r="BW90" s="48"/>
      <c r="BX90" s="48"/>
      <c r="BY90" s="48"/>
      <c r="BZ90" s="48"/>
      <c r="CA90" s="48"/>
      <c r="CB90" s="48"/>
      <c r="CC90" s="48"/>
      <c r="CD90" s="48"/>
      <c r="CE90" s="48"/>
      <c r="CF90" s="48"/>
      <c r="CG90" s="48"/>
      <c r="CH90" s="48"/>
      <c r="CI90" s="48"/>
      <c r="CJ90" s="48"/>
      <c r="CK90" s="48"/>
      <c r="CL90" s="48"/>
      <c r="CM90" s="48"/>
      <c r="CN90" s="48"/>
      <c r="CO90" s="48"/>
      <c r="CP90" s="48"/>
      <c r="CQ90" s="48"/>
      <c r="CR90" s="48"/>
      <c r="CS90" s="48"/>
      <c r="CT90" s="48"/>
      <c r="CU90" s="48"/>
      <c r="CV90" s="48"/>
      <c r="CW90" s="48"/>
      <c r="CX90" s="48"/>
      <c r="CY90" s="48"/>
      <c r="CZ90" s="48"/>
      <c r="DA90" s="48"/>
      <c r="DB90" s="48"/>
      <c r="DC90" s="48"/>
      <c r="DD90" s="48"/>
      <c r="DE90" s="48"/>
      <c r="DF90" s="48"/>
      <c r="DG90" s="48"/>
      <c r="DH90" s="48"/>
      <c r="DI90" s="48"/>
      <c r="DJ90" s="48"/>
      <c r="DK90" s="48"/>
      <c r="DL90" s="48"/>
      <c r="DM90" s="48"/>
      <c r="DN90" s="48"/>
      <c r="DO90" s="48"/>
      <c r="DP90" s="48"/>
      <c r="DQ90" s="48"/>
      <c r="DR90" s="48"/>
      <c r="DS90" s="48"/>
      <c r="DT90" s="48"/>
      <c r="DU90" s="48"/>
      <c r="DV90" s="48"/>
      <c r="DW90" s="48"/>
      <c r="DX90" s="48"/>
      <c r="DY90" s="48"/>
      <c r="DZ90" s="48"/>
      <c r="EA90" s="48"/>
      <c r="EB90" s="48"/>
      <c r="EC90" s="48"/>
      <c r="ED90" s="48"/>
      <c r="EE90" s="48"/>
      <c r="EF90" s="48"/>
      <c r="EG90" s="48"/>
      <c r="EH90" s="48"/>
      <c r="EI90" s="48"/>
      <c r="EJ90" s="48"/>
      <c r="EK90" s="48"/>
      <c r="EL90" s="48"/>
      <c r="EM90" s="48"/>
      <c r="EN90" s="48"/>
      <c r="EO90" s="48"/>
      <c r="EP90" s="48"/>
      <c r="EQ90" s="48"/>
      <c r="ER90" s="48"/>
      <c r="ES90" s="48"/>
      <c r="ET90" s="48"/>
      <c r="EU90" s="48"/>
      <c r="EV90" s="48"/>
      <c r="EW90" s="48"/>
      <c r="EX90" s="48"/>
      <c r="EY90" s="48"/>
      <c r="EZ90" s="48"/>
      <c r="FA90" s="48"/>
      <c r="FB90" s="48"/>
      <c r="FC90" s="48"/>
      <c r="FD90" s="48"/>
      <c r="FE90" s="48"/>
      <c r="FF90" s="48"/>
      <c r="FG90" s="48"/>
      <c r="FH90" s="48"/>
      <c r="FI90" s="48"/>
      <c r="FJ90" s="48"/>
      <c r="FK90" s="48"/>
      <c r="FL90" s="48"/>
      <c r="FM90" s="48"/>
      <c r="FN90" s="48"/>
      <c r="FO90" s="48"/>
      <c r="FP90" s="48"/>
      <c r="FQ90" s="48"/>
      <c r="FR90" s="48"/>
      <c r="FS90" s="48"/>
      <c r="FT90" s="48"/>
      <c r="FU90" s="48"/>
      <c r="FV90" s="48"/>
      <c r="FW90" s="48"/>
      <c r="FX90" s="48"/>
      <c r="FY90" s="48"/>
      <c r="FZ90" s="48"/>
      <c r="GA90" s="48"/>
      <c r="GB90" s="48"/>
      <c r="GC90" s="48"/>
      <c r="GD90" s="48"/>
      <c r="GE90" s="48"/>
      <c r="GF90" s="48"/>
      <c r="GG90" s="48"/>
      <c r="GH90" s="48"/>
      <c r="GI90" s="48"/>
      <c r="GJ90" s="48"/>
      <c r="GK90" s="48"/>
      <c r="GL90" s="48"/>
      <c r="GM90" s="48"/>
      <c r="GN90" s="48"/>
      <c r="GO90" s="48"/>
      <c r="GP90" s="48"/>
      <c r="GQ90" s="48"/>
      <c r="GR90" s="48"/>
      <c r="GS90" s="48"/>
      <c r="GT90" s="48"/>
      <c r="GU90" s="48"/>
      <c r="GV90" s="48"/>
      <c r="GW90" s="48"/>
      <c r="GX90" s="48"/>
      <c r="GY90" s="48"/>
      <c r="GZ90" s="48"/>
      <c r="HA90" s="48"/>
      <c r="HB90" s="48"/>
      <c r="HC90" s="48"/>
      <c r="HD90" s="48"/>
      <c r="HE90" s="48"/>
      <c r="HF90" s="48"/>
      <c r="HG90" s="48"/>
      <c r="HH90" s="48"/>
      <c r="HI90" s="48"/>
      <c r="HJ90" s="48"/>
      <c r="HK90" s="48"/>
      <c r="HL90" s="48"/>
      <c r="HM90" s="48"/>
      <c r="HN90" s="48"/>
      <c r="HO90" s="48"/>
      <c r="HP90" s="48"/>
      <c r="HQ90" s="48"/>
      <c r="HR90" s="48"/>
      <c r="HS90" s="48"/>
      <c r="HT90" s="48"/>
      <c r="HU90" s="48"/>
      <c r="HV90" s="48"/>
      <c r="HW90" s="48"/>
      <c r="HX90" s="48"/>
      <c r="HY90" s="48"/>
      <c r="HZ90" s="48"/>
      <c r="IA90" s="48"/>
      <c r="IB90" s="48"/>
      <c r="IC90" s="48"/>
      <c r="ID90" s="48"/>
      <c r="IE90" s="48"/>
      <c r="IF90" s="48"/>
      <c r="IG90" s="48"/>
      <c r="IH90" s="48"/>
      <c r="II90" s="48"/>
      <c r="IJ90" s="48"/>
      <c r="IK90" s="48"/>
      <c r="IL90" s="48"/>
      <c r="IM90" s="48"/>
      <c r="IN90" s="48"/>
      <c r="IO90" s="48"/>
      <c r="IP90" s="48"/>
      <c r="IQ90" s="48"/>
      <c r="IR90" s="48"/>
      <c r="IS90" s="48"/>
      <c r="IT90" s="48"/>
      <c r="IU90" s="48"/>
      <c r="IV90" s="48"/>
      <c r="IW90" s="48"/>
      <c r="IX90" s="48"/>
      <c r="IY90" s="48"/>
      <c r="IZ90" s="48"/>
      <c r="JA90" s="48"/>
      <c r="JB90" s="48"/>
      <c r="JC90" s="48"/>
      <c r="JD90" s="48"/>
      <c r="JE90" s="48"/>
      <c r="JF90" s="48"/>
      <c r="JG90" s="48"/>
      <c r="JH90" s="48"/>
      <c r="JI90" s="48"/>
      <c r="JJ90" s="48"/>
      <c r="JK90" s="48"/>
      <c r="JL90" s="48"/>
      <c r="JM90" s="48"/>
      <c r="JN90" s="48"/>
      <c r="JO90" s="48"/>
      <c r="JP90" s="48"/>
      <c r="JQ90" s="48"/>
      <c r="JR90" s="48"/>
      <c r="JS90" s="48"/>
      <c r="JT90" s="48"/>
      <c r="JU90" s="48"/>
      <c r="JV90" s="48"/>
      <c r="JW90" s="48"/>
      <c r="JX90" s="48"/>
      <c r="JY90" s="48"/>
      <c r="JZ90" s="48"/>
      <c r="KA90" s="48"/>
      <c r="KB90" s="48"/>
      <c r="KC90" s="48"/>
      <c r="KD90" s="48"/>
      <c r="KE90" s="48"/>
      <c r="KF90" s="48"/>
      <c r="KG90" s="48"/>
      <c r="KH90" s="48"/>
      <c r="KI90" s="48"/>
      <c r="KJ90" s="48"/>
      <c r="KK90" s="48"/>
      <c r="KL90" s="48"/>
      <c r="KM90" s="48"/>
      <c r="KN90" s="48"/>
      <c r="KO90" s="48"/>
      <c r="KP90" s="48"/>
      <c r="KQ90" s="48"/>
      <c r="KR90" s="48"/>
      <c r="KS90" s="48"/>
      <c r="KT90" s="48"/>
      <c r="KU90" s="48"/>
      <c r="KV90" s="48"/>
      <c r="KW90" s="48"/>
      <c r="KX90" s="48"/>
      <c r="KY90" s="48"/>
      <c r="KZ90" s="48"/>
      <c r="LA90" s="48"/>
      <c r="LB90" s="48"/>
      <c r="LC90" s="48"/>
      <c r="LD90" s="48"/>
      <c r="LE90" s="48"/>
      <c r="LF90" s="48"/>
      <c r="LG90" s="48"/>
      <c r="LH90" s="48"/>
      <c r="LI90" s="48"/>
      <c r="LJ90" s="48"/>
      <c r="LK90" s="48"/>
      <c r="LL90" s="48"/>
      <c r="LM90" s="48"/>
      <c r="LN90" s="48"/>
      <c r="LO90" s="48"/>
      <c r="LP90" s="48"/>
      <c r="LQ90" s="48"/>
      <c r="LR90" s="48"/>
      <c r="LS90" s="48"/>
      <c r="LT90" s="48"/>
      <c r="LU90" s="48"/>
      <c r="LV90" s="48"/>
      <c r="LW90" s="48"/>
      <c r="LX90" s="48"/>
      <c r="LY90" s="48"/>
      <c r="LZ90" s="48"/>
      <c r="MA90" s="48"/>
      <c r="MB90" s="48"/>
      <c r="MC90" s="48"/>
      <c r="MD90" s="48"/>
      <c r="ME90" s="48"/>
      <c r="MF90" s="48"/>
      <c r="MG90" s="48"/>
      <c r="MH90" s="48"/>
      <c r="MI90" s="48"/>
      <c r="MJ90" s="48"/>
      <c r="MK90" s="48"/>
      <c r="ML90" s="48"/>
      <c r="MM90" s="48"/>
      <c r="MN90" s="48"/>
      <c r="MO90" s="48"/>
      <c r="MP90" s="48"/>
      <c r="MQ90" s="48"/>
      <c r="MR90" s="48"/>
      <c r="MS90" s="48"/>
      <c r="MT90" s="48"/>
      <c r="MU90" s="48"/>
      <c r="MV90" s="48"/>
      <c r="MW90" s="48"/>
      <c r="MX90" s="48"/>
      <c r="MY90" s="48"/>
      <c r="MZ90" s="48"/>
      <c r="NA90" s="48"/>
      <c r="NB90" s="48"/>
      <c r="NC90" s="48"/>
      <c r="ND90" s="48"/>
      <c r="NE90" s="48"/>
      <c r="NF90" s="48"/>
      <c r="NG90" s="48"/>
      <c r="NH90" s="48"/>
      <c r="NI90" s="48"/>
      <c r="NJ90" s="48"/>
      <c r="NK90" s="48"/>
      <c r="NL90" s="48"/>
      <c r="NM90" s="48"/>
      <c r="NN90" s="48"/>
      <c r="NO90" s="48"/>
      <c r="NP90" s="48"/>
      <c r="NQ90" s="48"/>
      <c r="NR90" s="48"/>
      <c r="NS90" s="48"/>
      <c r="NT90" s="48"/>
      <c r="NU90" s="48"/>
      <c r="NV90" s="48"/>
      <c r="NW90" s="48"/>
      <c r="NX90" s="48"/>
      <c r="NY90" s="48"/>
      <c r="NZ90" s="48"/>
      <c r="OA90" s="48"/>
      <c r="OB90" s="48"/>
      <c r="OC90" s="48"/>
      <c r="OD90" s="48"/>
      <c r="OE90" s="48"/>
      <c r="OF90" s="48"/>
      <c r="OG90" s="48"/>
      <c r="OH90" s="48"/>
      <c r="OI90" s="48"/>
      <c r="OJ90" s="48"/>
      <c r="OK90" s="48"/>
      <c r="OL90" s="48"/>
      <c r="OM90" s="48"/>
      <c r="ON90" s="48"/>
      <c r="OO90" s="48"/>
      <c r="OP90" s="48"/>
      <c r="OQ90" s="48"/>
      <c r="OR90" s="48"/>
      <c r="OS90" s="48"/>
      <c r="OT90" s="48"/>
      <c r="OU90" s="48"/>
      <c r="OV90" s="48"/>
      <c r="OW90" s="48"/>
      <c r="OX90" s="48"/>
      <c r="OY90" s="48"/>
      <c r="OZ90" s="48"/>
      <c r="PA90" s="48"/>
      <c r="PB90" s="48"/>
      <c r="PC90" s="48"/>
      <c r="PD90" s="48"/>
      <c r="PE90" s="48"/>
      <c r="PF90" s="48"/>
      <c r="PG90" s="48"/>
      <c r="PH90" s="48"/>
      <c r="PI90" s="48"/>
      <c r="PJ90" s="48"/>
      <c r="PK90" s="48"/>
      <c r="PL90" s="48"/>
      <c r="PM90" s="48"/>
      <c r="PN90" s="48"/>
      <c r="PO90" s="48"/>
      <c r="PP90" s="48"/>
      <c r="PQ90" s="48"/>
      <c r="PR90" s="48"/>
      <c r="PS90" s="48"/>
      <c r="PT90" s="48"/>
      <c r="PU90" s="48"/>
      <c r="PV90" s="48"/>
      <c r="PW90" s="48"/>
      <c r="PX90" s="48"/>
      <c r="PY90" s="48"/>
      <c r="PZ90" s="48"/>
      <c r="QA90" s="48"/>
      <c r="QB90" s="48"/>
      <c r="QC90" s="48"/>
      <c r="QD90" s="48"/>
      <c r="QE90" s="48"/>
      <c r="QF90" s="48"/>
      <c r="QG90" s="48"/>
      <c r="QH90" s="48"/>
      <c r="QI90" s="48"/>
      <c r="QJ90" s="48"/>
      <c r="QK90" s="48"/>
      <c r="QL90" s="48"/>
      <c r="QM90" s="48"/>
      <c r="QN90" s="48"/>
      <c r="QO90" s="48"/>
      <c r="QP90" s="48"/>
      <c r="QQ90" s="48"/>
      <c r="QR90" s="48"/>
      <c r="QS90" s="48"/>
      <c r="QT90" s="48"/>
      <c r="QU90" s="48"/>
      <c r="QV90" s="48"/>
      <c r="QW90" s="48"/>
      <c r="QX90" s="48"/>
      <c r="QY90" s="48"/>
      <c r="QZ90" s="48"/>
      <c r="RA90" s="48"/>
      <c r="RB90" s="48"/>
      <c r="RC90" s="48"/>
      <c r="RD90" s="48"/>
      <c r="RE90" s="48"/>
      <c r="RF90" s="48"/>
      <c r="RG90" s="48"/>
      <c r="RH90" s="48"/>
      <c r="RI90" s="48"/>
      <c r="RJ90" s="48"/>
      <c r="RK90" s="48"/>
      <c r="RL90" s="48"/>
      <c r="RM90" s="48"/>
      <c r="RN90" s="48"/>
      <c r="RO90" s="48"/>
      <c r="RP90" s="48"/>
      <c r="RQ90" s="48"/>
      <c r="RR90" s="48"/>
      <c r="RS90" s="48"/>
      <c r="RT90" s="48"/>
      <c r="RU90" s="48"/>
      <c r="RV90" s="48"/>
      <c r="RW90" s="48"/>
      <c r="RX90" s="48"/>
      <c r="RY90" s="48"/>
      <c r="RZ90" s="48"/>
      <c r="SA90" s="48"/>
      <c r="SB90" s="48"/>
      <c r="SC90" s="48"/>
      <c r="SD90" s="48"/>
      <c r="SE90" s="48"/>
      <c r="SF90" s="48"/>
      <c r="SG90" s="48"/>
      <c r="SH90" s="48"/>
      <c r="SI90" s="48"/>
      <c r="SJ90" s="48"/>
      <c r="SK90" s="48"/>
      <c r="SL90" s="48"/>
      <c r="SM90" s="48"/>
      <c r="SN90" s="48"/>
      <c r="SO90" s="48"/>
      <c r="SP90" s="48"/>
      <c r="SQ90" s="48"/>
      <c r="SR90" s="48"/>
      <c r="SS90" s="48"/>
      <c r="ST90" s="48"/>
      <c r="SU90" s="48"/>
      <c r="SV90" s="48"/>
      <c r="SW90" s="48"/>
      <c r="SX90" s="48"/>
      <c r="SY90" s="48"/>
      <c r="SZ90" s="48"/>
      <c r="TA90" s="48"/>
      <c r="TB90" s="48"/>
      <c r="TC90" s="48"/>
      <c r="TD90" s="48"/>
      <c r="TE90" s="48"/>
      <c r="TF90" s="48"/>
      <c r="TG90" s="48"/>
      <c r="TH90" s="48"/>
      <c r="TI90" s="48"/>
      <c r="TJ90" s="48"/>
      <c r="TK90" s="48"/>
      <c r="TL90" s="48"/>
      <c r="TM90" s="48"/>
      <c r="TN90" s="48"/>
      <c r="TO90" s="48"/>
      <c r="TP90" s="48"/>
      <c r="TQ90" s="48"/>
      <c r="TR90" s="48"/>
      <c r="TS90" s="48"/>
      <c r="TT90" s="48"/>
      <c r="TU90" s="48"/>
      <c r="TV90" s="48"/>
      <c r="TW90" s="48"/>
      <c r="TX90" s="48"/>
      <c r="TY90" s="48"/>
      <c r="TZ90" s="48"/>
      <c r="UA90" s="48"/>
      <c r="UB90" s="48"/>
      <c r="UC90" s="48"/>
      <c r="UD90" s="48"/>
      <c r="UE90" s="48"/>
      <c r="UF90" s="48"/>
      <c r="UG90" s="48"/>
      <c r="UH90" s="48"/>
      <c r="UI90" s="48"/>
      <c r="UJ90" s="48"/>
      <c r="UK90" s="48"/>
      <c r="UL90" s="48"/>
      <c r="UM90" s="48"/>
      <c r="UN90" s="48"/>
      <c r="UO90" s="48"/>
      <c r="UP90" s="48"/>
      <c r="UQ90" s="48"/>
      <c r="UR90" s="48"/>
      <c r="US90" s="48"/>
      <c r="UT90" s="48"/>
      <c r="UU90" s="48"/>
      <c r="UV90" s="48"/>
      <c r="UW90" s="48"/>
      <c r="UX90" s="48"/>
      <c r="UY90" s="48"/>
      <c r="UZ90" s="48"/>
      <c r="VA90" s="48"/>
      <c r="VB90" s="48"/>
      <c r="VC90" s="48"/>
      <c r="VD90" s="48"/>
      <c r="VE90" s="48"/>
      <c r="VF90" s="48"/>
      <c r="VG90" s="48"/>
      <c r="VH90" s="48"/>
      <c r="VI90" s="48"/>
      <c r="VJ90" s="48"/>
      <c r="VK90" s="48"/>
      <c r="VL90" s="48"/>
      <c r="VM90" s="48"/>
      <c r="VN90" s="48"/>
      <c r="VO90" s="48"/>
      <c r="VP90" s="48"/>
      <c r="VQ90" s="48"/>
      <c r="VR90" s="48"/>
      <c r="VS90" s="48"/>
      <c r="VT90" s="48"/>
      <c r="VU90" s="48"/>
      <c r="VV90" s="48"/>
      <c r="VW90" s="48"/>
      <c r="VX90" s="48"/>
      <c r="VY90" s="48"/>
      <c r="VZ90" s="48"/>
      <c r="WA90" s="48"/>
      <c r="WB90" s="48"/>
      <c r="WC90" s="48"/>
      <c r="WD90" s="48"/>
      <c r="WE90" s="48"/>
      <c r="WF90" s="48"/>
      <c r="WG90" s="48"/>
      <c r="WH90" s="48"/>
      <c r="WI90" s="48"/>
      <c r="WJ90" s="48"/>
      <c r="WK90" s="48"/>
      <c r="WL90" s="48"/>
      <c r="WM90" s="48"/>
      <c r="WN90" s="48"/>
      <c r="WO90" s="48"/>
      <c r="WP90" s="48"/>
      <c r="WQ90" s="48"/>
      <c r="WR90" s="48"/>
      <c r="WS90" s="48"/>
      <c r="WT90" s="48"/>
      <c r="WU90" s="48"/>
      <c r="WV90" s="48"/>
      <c r="WW90" s="48"/>
      <c r="WX90" s="48"/>
      <c r="WY90" s="48"/>
      <c r="WZ90" s="48"/>
      <c r="XA90" s="48"/>
      <c r="XB90" s="48"/>
      <c r="XC90" s="48"/>
      <c r="XD90" s="48"/>
      <c r="XE90" s="48"/>
      <c r="XF90" s="48"/>
      <c r="XG90" s="48"/>
      <c r="XH90" s="48"/>
      <c r="XI90" s="48"/>
      <c r="XJ90" s="48"/>
      <c r="XK90" s="48"/>
      <c r="XL90" s="48"/>
      <c r="XM90" s="48"/>
      <c r="XN90" s="48"/>
      <c r="XO90" s="48"/>
      <c r="XP90" s="48"/>
      <c r="XQ90" s="48"/>
      <c r="XR90" s="48"/>
      <c r="XS90" s="48"/>
      <c r="XT90" s="48"/>
      <c r="XU90" s="48"/>
      <c r="XV90" s="48"/>
      <c r="XW90" s="48"/>
      <c r="XX90" s="48"/>
      <c r="XY90" s="48"/>
      <c r="XZ90" s="48"/>
      <c r="YA90" s="48"/>
      <c r="YB90" s="48"/>
      <c r="YC90" s="48"/>
      <c r="YD90" s="48"/>
      <c r="YE90" s="48"/>
      <c r="YF90" s="48"/>
      <c r="YG90" s="48"/>
      <c r="YH90" s="48"/>
      <c r="YI90" s="48"/>
      <c r="YJ90" s="48"/>
      <c r="YK90" s="48"/>
      <c r="YL90" s="48"/>
      <c r="YM90" s="48"/>
      <c r="YN90" s="48"/>
      <c r="YO90" s="48"/>
      <c r="YP90" s="48"/>
      <c r="YQ90" s="48"/>
      <c r="YR90" s="48"/>
      <c r="YS90" s="48"/>
      <c r="YT90" s="48"/>
      <c r="YU90" s="48"/>
      <c r="YV90" s="48"/>
      <c r="YW90" s="48"/>
      <c r="YX90" s="48"/>
      <c r="YY90" s="48"/>
      <c r="YZ90" s="48"/>
      <c r="ZA90" s="48"/>
      <c r="ZB90" s="48"/>
      <c r="ZC90" s="48"/>
      <c r="ZD90" s="48"/>
      <c r="ZE90" s="48"/>
      <c r="ZF90" s="48"/>
      <c r="ZG90" s="48"/>
      <c r="ZH90" s="48"/>
      <c r="ZI90" s="48"/>
      <c r="ZJ90" s="48"/>
      <c r="ZK90" s="48"/>
      <c r="ZL90" s="48"/>
      <c r="ZM90" s="48"/>
      <c r="ZN90" s="48"/>
      <c r="ZO90" s="48"/>
      <c r="ZP90" s="48"/>
      <c r="ZQ90" s="48"/>
      <c r="ZR90" s="48"/>
      <c r="ZS90" s="48"/>
      <c r="ZT90" s="48"/>
      <c r="ZU90" s="48"/>
      <c r="ZV90" s="48"/>
      <c r="ZW90" s="48"/>
      <c r="ZX90" s="48"/>
      <c r="ZY90" s="48"/>
      <c r="ZZ90" s="48"/>
      <c r="AAA90" s="48"/>
      <c r="AAB90" s="48"/>
      <c r="AAC90" s="48"/>
      <c r="AAD90" s="48"/>
      <c r="AAE90" s="48"/>
      <c r="AAF90" s="48"/>
      <c r="AAG90" s="48"/>
      <c r="AAH90" s="48"/>
      <c r="AAI90" s="48"/>
      <c r="AAJ90" s="48"/>
      <c r="AAK90" s="48"/>
      <c r="AAL90" s="48"/>
      <c r="AAM90" s="48"/>
      <c r="AAN90" s="48"/>
      <c r="AAO90" s="48"/>
      <c r="AAP90" s="48"/>
      <c r="AAQ90" s="48"/>
      <c r="AAR90" s="48"/>
      <c r="AAS90" s="48"/>
      <c r="AAT90" s="48"/>
      <c r="AAU90" s="48"/>
      <c r="AAV90" s="48"/>
      <c r="AAW90" s="48"/>
      <c r="AAX90" s="48"/>
      <c r="AAY90" s="48"/>
      <c r="AAZ90" s="48"/>
      <c r="ABA90" s="48"/>
      <c r="ABB90" s="48"/>
      <c r="ABC90" s="48"/>
      <c r="ABD90" s="48"/>
      <c r="ABE90" s="48"/>
      <c r="ABF90" s="48"/>
      <c r="ABG90" s="48"/>
      <c r="ABH90" s="48"/>
      <c r="ABI90" s="48"/>
      <c r="ABJ90" s="48"/>
      <c r="ABK90" s="48"/>
      <c r="ABL90" s="48"/>
      <c r="ABM90" s="48"/>
      <c r="ABN90" s="48"/>
      <c r="ABO90" s="48"/>
      <c r="ABP90" s="48"/>
      <c r="ABQ90" s="48"/>
      <c r="ABR90" s="48"/>
      <c r="ABS90" s="48"/>
      <c r="ABT90" s="48"/>
      <c r="ABU90" s="48"/>
      <c r="ABV90" s="48"/>
      <c r="ABW90" s="48"/>
      <c r="ABX90" s="48"/>
      <c r="ABY90" s="48"/>
      <c r="ABZ90" s="48"/>
      <c r="ACA90" s="48"/>
      <c r="ACB90" s="48"/>
    </row>
    <row r="91" spans="1:756" ht="15.6" customHeight="1">
      <c r="A91" s="1024" t="s">
        <v>13967</v>
      </c>
      <c r="B91" s="1025" t="s">
        <v>992</v>
      </c>
      <c r="C91" s="1026" t="s">
        <v>12583</v>
      </c>
      <c r="D91" s="1026" t="s">
        <v>12584</v>
      </c>
      <c r="E91" s="1194">
        <v>1</v>
      </c>
      <c r="F91" s="1501"/>
      <c r="G91" s="1438">
        <v>17.765999999999998</v>
      </c>
      <c r="H91" s="342">
        <f>IF(G91="","",G91-G91*COMPASS!$U$41)</f>
        <v>17.765999999999998</v>
      </c>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c r="BM91" s="48"/>
      <c r="BN91" s="48"/>
      <c r="BO91" s="48"/>
      <c r="BP91" s="48"/>
      <c r="BQ91" s="48"/>
      <c r="BR91" s="48"/>
      <c r="BS91" s="48"/>
      <c r="BT91" s="48"/>
      <c r="BU91" s="48"/>
      <c r="BV91" s="48"/>
      <c r="BW91" s="48"/>
      <c r="BX91" s="48"/>
      <c r="BY91" s="48"/>
      <c r="BZ91" s="48"/>
      <c r="CA91" s="48"/>
      <c r="CB91" s="48"/>
      <c r="CC91" s="48"/>
      <c r="CD91" s="48"/>
      <c r="CE91" s="48"/>
      <c r="CF91" s="48"/>
      <c r="CG91" s="48"/>
      <c r="CH91" s="48"/>
      <c r="CI91" s="48"/>
      <c r="CJ91" s="48"/>
      <c r="CK91" s="48"/>
      <c r="CL91" s="48"/>
      <c r="CM91" s="48"/>
      <c r="CN91" s="48"/>
      <c r="CO91" s="48"/>
      <c r="CP91" s="48"/>
      <c r="CQ91" s="48"/>
      <c r="CR91" s="48"/>
      <c r="CS91" s="48"/>
      <c r="CT91" s="48"/>
      <c r="CU91" s="48"/>
      <c r="CV91" s="48"/>
      <c r="CW91" s="48"/>
      <c r="CX91" s="48"/>
      <c r="CY91" s="48"/>
      <c r="CZ91" s="48"/>
      <c r="DA91" s="48"/>
      <c r="DB91" s="48"/>
      <c r="DC91" s="48"/>
      <c r="DD91" s="48"/>
      <c r="DE91" s="48"/>
      <c r="DF91" s="48"/>
      <c r="DG91" s="48"/>
      <c r="DH91" s="48"/>
      <c r="DI91" s="48"/>
      <c r="DJ91" s="48"/>
      <c r="DK91" s="48"/>
      <c r="DL91" s="48"/>
      <c r="DM91" s="48"/>
      <c r="DN91" s="48"/>
      <c r="DO91" s="48"/>
      <c r="DP91" s="48"/>
      <c r="DQ91" s="48"/>
      <c r="DR91" s="48"/>
      <c r="DS91" s="48"/>
      <c r="DT91" s="48"/>
      <c r="DU91" s="48"/>
      <c r="DV91" s="48"/>
      <c r="DW91" s="48"/>
      <c r="DX91" s="48"/>
      <c r="DY91" s="48"/>
      <c r="DZ91" s="48"/>
      <c r="EA91" s="48"/>
      <c r="EB91" s="48"/>
      <c r="EC91" s="48"/>
      <c r="ED91" s="48"/>
      <c r="EE91" s="48"/>
      <c r="EF91" s="48"/>
      <c r="EG91" s="48"/>
      <c r="EH91" s="48"/>
      <c r="EI91" s="48"/>
      <c r="EJ91" s="48"/>
      <c r="EK91" s="48"/>
      <c r="EL91" s="48"/>
      <c r="EM91" s="48"/>
      <c r="EN91" s="48"/>
      <c r="EO91" s="48"/>
      <c r="EP91" s="48"/>
      <c r="EQ91" s="48"/>
      <c r="ER91" s="48"/>
      <c r="ES91" s="48"/>
      <c r="ET91" s="48"/>
      <c r="EU91" s="48"/>
      <c r="EV91" s="48"/>
      <c r="EW91" s="48"/>
      <c r="EX91" s="48"/>
      <c r="EY91" s="48"/>
      <c r="EZ91" s="48"/>
      <c r="FA91" s="48"/>
      <c r="FB91" s="48"/>
      <c r="FC91" s="48"/>
      <c r="FD91" s="48"/>
      <c r="FE91" s="48"/>
      <c r="FF91" s="48"/>
      <c r="FG91" s="48"/>
      <c r="FH91" s="48"/>
      <c r="FI91" s="48"/>
      <c r="FJ91" s="48"/>
      <c r="FK91" s="48"/>
      <c r="FL91" s="48"/>
      <c r="FM91" s="48"/>
      <c r="FN91" s="48"/>
      <c r="FO91" s="48"/>
      <c r="FP91" s="48"/>
      <c r="FQ91" s="48"/>
      <c r="FR91" s="48"/>
      <c r="FS91" s="48"/>
      <c r="FT91" s="48"/>
      <c r="FU91" s="48"/>
      <c r="FV91" s="48"/>
      <c r="FW91" s="48"/>
      <c r="FX91" s="48"/>
      <c r="FY91" s="48"/>
      <c r="FZ91" s="48"/>
      <c r="GA91" s="48"/>
      <c r="GB91" s="48"/>
      <c r="GC91" s="48"/>
      <c r="GD91" s="48"/>
      <c r="GE91" s="48"/>
      <c r="GF91" s="48"/>
      <c r="GG91" s="48"/>
      <c r="GH91" s="48"/>
      <c r="GI91" s="48"/>
      <c r="GJ91" s="48"/>
      <c r="GK91" s="48"/>
      <c r="GL91" s="48"/>
      <c r="GM91" s="48"/>
      <c r="GN91" s="48"/>
      <c r="GO91" s="48"/>
      <c r="GP91" s="48"/>
      <c r="GQ91" s="48"/>
      <c r="GR91" s="48"/>
      <c r="GS91" s="48"/>
      <c r="GT91" s="48"/>
      <c r="GU91" s="48"/>
      <c r="GV91" s="48"/>
      <c r="GW91" s="48"/>
      <c r="GX91" s="48"/>
      <c r="GY91" s="48"/>
      <c r="GZ91" s="48"/>
      <c r="HA91" s="48"/>
      <c r="HB91" s="48"/>
      <c r="HC91" s="48"/>
      <c r="HD91" s="48"/>
      <c r="HE91" s="48"/>
      <c r="HF91" s="48"/>
      <c r="HG91" s="48"/>
      <c r="HH91" s="48"/>
      <c r="HI91" s="48"/>
      <c r="HJ91" s="48"/>
      <c r="HK91" s="48"/>
      <c r="HL91" s="48"/>
      <c r="HM91" s="48"/>
      <c r="HN91" s="48"/>
      <c r="HO91" s="48"/>
      <c r="HP91" s="48"/>
      <c r="HQ91" s="48"/>
      <c r="HR91" s="48"/>
      <c r="HS91" s="48"/>
      <c r="HT91" s="48"/>
      <c r="HU91" s="48"/>
      <c r="HV91" s="48"/>
      <c r="HW91" s="48"/>
      <c r="HX91" s="48"/>
      <c r="HY91" s="48"/>
      <c r="HZ91" s="48"/>
      <c r="IA91" s="48"/>
      <c r="IB91" s="48"/>
      <c r="IC91" s="48"/>
      <c r="ID91" s="48"/>
      <c r="IE91" s="48"/>
      <c r="IF91" s="48"/>
      <c r="IG91" s="48"/>
      <c r="IH91" s="48"/>
      <c r="II91" s="48"/>
      <c r="IJ91" s="48"/>
      <c r="IK91" s="48"/>
      <c r="IL91" s="48"/>
      <c r="IM91" s="48"/>
      <c r="IN91" s="48"/>
      <c r="IO91" s="48"/>
      <c r="IP91" s="48"/>
      <c r="IQ91" s="48"/>
      <c r="IR91" s="48"/>
      <c r="IS91" s="48"/>
      <c r="IT91" s="48"/>
      <c r="IU91" s="48"/>
      <c r="IV91" s="48"/>
      <c r="IW91" s="48"/>
      <c r="IX91" s="48"/>
      <c r="IY91" s="48"/>
      <c r="IZ91" s="48"/>
      <c r="JA91" s="48"/>
      <c r="JB91" s="48"/>
      <c r="JC91" s="48"/>
      <c r="JD91" s="48"/>
      <c r="JE91" s="48"/>
      <c r="JF91" s="48"/>
      <c r="JG91" s="48"/>
      <c r="JH91" s="48"/>
      <c r="JI91" s="48"/>
      <c r="JJ91" s="48"/>
      <c r="JK91" s="48"/>
      <c r="JL91" s="48"/>
      <c r="JM91" s="48"/>
      <c r="JN91" s="48"/>
      <c r="JO91" s="48"/>
      <c r="JP91" s="48"/>
      <c r="JQ91" s="48"/>
      <c r="JR91" s="48"/>
      <c r="JS91" s="48"/>
      <c r="JT91" s="48"/>
      <c r="JU91" s="48"/>
      <c r="JV91" s="48"/>
      <c r="JW91" s="48"/>
      <c r="JX91" s="48"/>
      <c r="JY91" s="48"/>
      <c r="JZ91" s="48"/>
      <c r="KA91" s="48"/>
      <c r="KB91" s="48"/>
      <c r="KC91" s="48"/>
      <c r="KD91" s="48"/>
      <c r="KE91" s="48"/>
      <c r="KF91" s="48"/>
      <c r="KG91" s="48"/>
      <c r="KH91" s="48"/>
      <c r="KI91" s="48"/>
      <c r="KJ91" s="48"/>
      <c r="KK91" s="48"/>
      <c r="KL91" s="48"/>
      <c r="KM91" s="48"/>
      <c r="KN91" s="48"/>
      <c r="KO91" s="48"/>
      <c r="KP91" s="48"/>
      <c r="KQ91" s="48"/>
      <c r="KR91" s="48"/>
      <c r="KS91" s="48"/>
      <c r="KT91" s="48"/>
      <c r="KU91" s="48"/>
      <c r="KV91" s="48"/>
      <c r="KW91" s="48"/>
      <c r="KX91" s="48"/>
      <c r="KY91" s="48"/>
      <c r="KZ91" s="48"/>
      <c r="LA91" s="48"/>
      <c r="LB91" s="48"/>
      <c r="LC91" s="48"/>
      <c r="LD91" s="48"/>
      <c r="LE91" s="48"/>
      <c r="LF91" s="48"/>
      <c r="LG91" s="48"/>
      <c r="LH91" s="48"/>
      <c r="LI91" s="48"/>
      <c r="LJ91" s="48"/>
      <c r="LK91" s="48"/>
      <c r="LL91" s="48"/>
      <c r="LM91" s="48"/>
      <c r="LN91" s="48"/>
      <c r="LO91" s="48"/>
      <c r="LP91" s="48"/>
      <c r="LQ91" s="48"/>
      <c r="LR91" s="48"/>
      <c r="LS91" s="48"/>
      <c r="LT91" s="48"/>
      <c r="LU91" s="48"/>
      <c r="LV91" s="48"/>
      <c r="LW91" s="48"/>
      <c r="LX91" s="48"/>
      <c r="LY91" s="48"/>
      <c r="LZ91" s="48"/>
      <c r="MA91" s="48"/>
      <c r="MB91" s="48"/>
      <c r="MC91" s="48"/>
      <c r="MD91" s="48"/>
      <c r="ME91" s="48"/>
      <c r="MF91" s="48"/>
      <c r="MG91" s="48"/>
      <c r="MH91" s="48"/>
      <c r="MI91" s="48"/>
      <c r="MJ91" s="48"/>
      <c r="MK91" s="48"/>
      <c r="ML91" s="48"/>
      <c r="MM91" s="48"/>
      <c r="MN91" s="48"/>
      <c r="MO91" s="48"/>
      <c r="MP91" s="48"/>
      <c r="MQ91" s="48"/>
      <c r="MR91" s="48"/>
      <c r="MS91" s="48"/>
      <c r="MT91" s="48"/>
      <c r="MU91" s="48"/>
      <c r="MV91" s="48"/>
      <c r="MW91" s="48"/>
      <c r="MX91" s="48"/>
      <c r="MY91" s="48"/>
      <c r="MZ91" s="48"/>
      <c r="NA91" s="48"/>
      <c r="NB91" s="48"/>
      <c r="NC91" s="48"/>
      <c r="ND91" s="48"/>
      <c r="NE91" s="48"/>
      <c r="NF91" s="48"/>
      <c r="NG91" s="48"/>
      <c r="NH91" s="48"/>
      <c r="NI91" s="48"/>
      <c r="NJ91" s="48"/>
      <c r="NK91" s="48"/>
      <c r="NL91" s="48"/>
      <c r="NM91" s="48"/>
      <c r="NN91" s="48"/>
      <c r="NO91" s="48"/>
      <c r="NP91" s="48"/>
      <c r="NQ91" s="48"/>
      <c r="NR91" s="48"/>
      <c r="NS91" s="48"/>
      <c r="NT91" s="48"/>
      <c r="NU91" s="48"/>
      <c r="NV91" s="48"/>
      <c r="NW91" s="48"/>
      <c r="NX91" s="48"/>
      <c r="NY91" s="48"/>
      <c r="NZ91" s="48"/>
      <c r="OA91" s="48"/>
      <c r="OB91" s="48"/>
      <c r="OC91" s="48"/>
      <c r="OD91" s="48"/>
      <c r="OE91" s="48"/>
      <c r="OF91" s="48"/>
      <c r="OG91" s="48"/>
      <c r="OH91" s="48"/>
      <c r="OI91" s="48"/>
      <c r="OJ91" s="48"/>
      <c r="OK91" s="48"/>
      <c r="OL91" s="48"/>
      <c r="OM91" s="48"/>
      <c r="ON91" s="48"/>
      <c r="OO91" s="48"/>
      <c r="OP91" s="48"/>
      <c r="OQ91" s="48"/>
      <c r="OR91" s="48"/>
      <c r="OS91" s="48"/>
      <c r="OT91" s="48"/>
      <c r="OU91" s="48"/>
      <c r="OV91" s="48"/>
      <c r="OW91" s="48"/>
      <c r="OX91" s="48"/>
      <c r="OY91" s="48"/>
      <c r="OZ91" s="48"/>
      <c r="PA91" s="48"/>
      <c r="PB91" s="48"/>
      <c r="PC91" s="48"/>
      <c r="PD91" s="48"/>
      <c r="PE91" s="48"/>
      <c r="PF91" s="48"/>
      <c r="PG91" s="48"/>
      <c r="PH91" s="48"/>
      <c r="PI91" s="48"/>
      <c r="PJ91" s="48"/>
      <c r="PK91" s="48"/>
      <c r="PL91" s="48"/>
      <c r="PM91" s="48"/>
      <c r="PN91" s="48"/>
      <c r="PO91" s="48"/>
      <c r="PP91" s="48"/>
      <c r="PQ91" s="48"/>
      <c r="PR91" s="48"/>
      <c r="PS91" s="48"/>
      <c r="PT91" s="48"/>
      <c r="PU91" s="48"/>
      <c r="PV91" s="48"/>
      <c r="PW91" s="48"/>
      <c r="PX91" s="48"/>
      <c r="PY91" s="48"/>
      <c r="PZ91" s="48"/>
      <c r="QA91" s="48"/>
      <c r="QB91" s="48"/>
      <c r="QC91" s="48"/>
      <c r="QD91" s="48"/>
      <c r="QE91" s="48"/>
      <c r="QF91" s="48"/>
      <c r="QG91" s="48"/>
      <c r="QH91" s="48"/>
      <c r="QI91" s="48"/>
      <c r="QJ91" s="48"/>
      <c r="QK91" s="48"/>
      <c r="QL91" s="48"/>
      <c r="QM91" s="48"/>
      <c r="QN91" s="48"/>
      <c r="QO91" s="48"/>
      <c r="QP91" s="48"/>
      <c r="QQ91" s="48"/>
      <c r="QR91" s="48"/>
      <c r="QS91" s="48"/>
      <c r="QT91" s="48"/>
      <c r="QU91" s="48"/>
      <c r="QV91" s="48"/>
      <c r="QW91" s="48"/>
      <c r="QX91" s="48"/>
      <c r="QY91" s="48"/>
      <c r="QZ91" s="48"/>
      <c r="RA91" s="48"/>
      <c r="RB91" s="48"/>
      <c r="RC91" s="48"/>
      <c r="RD91" s="48"/>
      <c r="RE91" s="48"/>
      <c r="RF91" s="48"/>
      <c r="RG91" s="48"/>
      <c r="RH91" s="48"/>
      <c r="RI91" s="48"/>
      <c r="RJ91" s="48"/>
      <c r="RK91" s="48"/>
      <c r="RL91" s="48"/>
      <c r="RM91" s="48"/>
      <c r="RN91" s="48"/>
      <c r="RO91" s="48"/>
      <c r="RP91" s="48"/>
      <c r="RQ91" s="48"/>
      <c r="RR91" s="48"/>
      <c r="RS91" s="48"/>
      <c r="RT91" s="48"/>
      <c r="RU91" s="48"/>
      <c r="RV91" s="48"/>
      <c r="RW91" s="48"/>
      <c r="RX91" s="48"/>
      <c r="RY91" s="48"/>
      <c r="RZ91" s="48"/>
      <c r="SA91" s="48"/>
      <c r="SB91" s="48"/>
      <c r="SC91" s="48"/>
      <c r="SD91" s="48"/>
      <c r="SE91" s="48"/>
      <c r="SF91" s="48"/>
      <c r="SG91" s="48"/>
      <c r="SH91" s="48"/>
      <c r="SI91" s="48"/>
      <c r="SJ91" s="48"/>
      <c r="SK91" s="48"/>
      <c r="SL91" s="48"/>
      <c r="SM91" s="48"/>
      <c r="SN91" s="48"/>
      <c r="SO91" s="48"/>
      <c r="SP91" s="48"/>
      <c r="SQ91" s="48"/>
      <c r="SR91" s="48"/>
      <c r="SS91" s="48"/>
      <c r="ST91" s="48"/>
      <c r="SU91" s="48"/>
      <c r="SV91" s="48"/>
      <c r="SW91" s="48"/>
      <c r="SX91" s="48"/>
      <c r="SY91" s="48"/>
      <c r="SZ91" s="48"/>
      <c r="TA91" s="48"/>
      <c r="TB91" s="48"/>
      <c r="TC91" s="48"/>
      <c r="TD91" s="48"/>
      <c r="TE91" s="48"/>
      <c r="TF91" s="48"/>
      <c r="TG91" s="48"/>
      <c r="TH91" s="48"/>
      <c r="TI91" s="48"/>
      <c r="TJ91" s="48"/>
      <c r="TK91" s="48"/>
      <c r="TL91" s="48"/>
      <c r="TM91" s="48"/>
      <c r="TN91" s="48"/>
      <c r="TO91" s="48"/>
      <c r="TP91" s="48"/>
      <c r="TQ91" s="48"/>
      <c r="TR91" s="48"/>
      <c r="TS91" s="48"/>
      <c r="TT91" s="48"/>
      <c r="TU91" s="48"/>
      <c r="TV91" s="48"/>
      <c r="TW91" s="48"/>
      <c r="TX91" s="48"/>
      <c r="TY91" s="48"/>
      <c r="TZ91" s="48"/>
      <c r="UA91" s="48"/>
      <c r="UB91" s="48"/>
      <c r="UC91" s="48"/>
      <c r="UD91" s="48"/>
      <c r="UE91" s="48"/>
      <c r="UF91" s="48"/>
      <c r="UG91" s="48"/>
      <c r="UH91" s="48"/>
      <c r="UI91" s="48"/>
      <c r="UJ91" s="48"/>
      <c r="UK91" s="48"/>
      <c r="UL91" s="48"/>
      <c r="UM91" s="48"/>
      <c r="UN91" s="48"/>
      <c r="UO91" s="48"/>
      <c r="UP91" s="48"/>
      <c r="UQ91" s="48"/>
      <c r="UR91" s="48"/>
      <c r="US91" s="48"/>
      <c r="UT91" s="48"/>
      <c r="UU91" s="48"/>
      <c r="UV91" s="48"/>
      <c r="UW91" s="48"/>
      <c r="UX91" s="48"/>
      <c r="UY91" s="48"/>
      <c r="UZ91" s="48"/>
      <c r="VA91" s="48"/>
      <c r="VB91" s="48"/>
      <c r="VC91" s="48"/>
      <c r="VD91" s="48"/>
      <c r="VE91" s="48"/>
      <c r="VF91" s="48"/>
      <c r="VG91" s="48"/>
      <c r="VH91" s="48"/>
      <c r="VI91" s="48"/>
      <c r="VJ91" s="48"/>
      <c r="VK91" s="48"/>
      <c r="VL91" s="48"/>
      <c r="VM91" s="48"/>
      <c r="VN91" s="48"/>
      <c r="VO91" s="48"/>
      <c r="VP91" s="48"/>
      <c r="VQ91" s="48"/>
      <c r="VR91" s="48"/>
      <c r="VS91" s="48"/>
      <c r="VT91" s="48"/>
      <c r="VU91" s="48"/>
      <c r="VV91" s="48"/>
      <c r="VW91" s="48"/>
      <c r="VX91" s="48"/>
      <c r="VY91" s="48"/>
      <c r="VZ91" s="48"/>
      <c r="WA91" s="48"/>
      <c r="WB91" s="48"/>
      <c r="WC91" s="48"/>
      <c r="WD91" s="48"/>
      <c r="WE91" s="48"/>
      <c r="WF91" s="48"/>
      <c r="WG91" s="48"/>
      <c r="WH91" s="48"/>
      <c r="WI91" s="48"/>
      <c r="WJ91" s="48"/>
      <c r="WK91" s="48"/>
      <c r="WL91" s="48"/>
      <c r="WM91" s="48"/>
      <c r="WN91" s="48"/>
      <c r="WO91" s="48"/>
      <c r="WP91" s="48"/>
      <c r="WQ91" s="48"/>
      <c r="WR91" s="48"/>
      <c r="WS91" s="48"/>
      <c r="WT91" s="48"/>
      <c r="WU91" s="48"/>
      <c r="WV91" s="48"/>
      <c r="WW91" s="48"/>
      <c r="WX91" s="48"/>
      <c r="WY91" s="48"/>
      <c r="WZ91" s="48"/>
      <c r="XA91" s="48"/>
      <c r="XB91" s="48"/>
      <c r="XC91" s="48"/>
      <c r="XD91" s="48"/>
      <c r="XE91" s="48"/>
      <c r="XF91" s="48"/>
      <c r="XG91" s="48"/>
      <c r="XH91" s="48"/>
      <c r="XI91" s="48"/>
      <c r="XJ91" s="48"/>
      <c r="XK91" s="48"/>
      <c r="XL91" s="48"/>
      <c r="XM91" s="48"/>
      <c r="XN91" s="48"/>
      <c r="XO91" s="48"/>
      <c r="XP91" s="48"/>
      <c r="XQ91" s="48"/>
      <c r="XR91" s="48"/>
      <c r="XS91" s="48"/>
      <c r="XT91" s="48"/>
      <c r="XU91" s="48"/>
      <c r="XV91" s="48"/>
      <c r="XW91" s="48"/>
      <c r="XX91" s="48"/>
      <c r="XY91" s="48"/>
      <c r="XZ91" s="48"/>
      <c r="YA91" s="48"/>
      <c r="YB91" s="48"/>
      <c r="YC91" s="48"/>
      <c r="YD91" s="48"/>
      <c r="YE91" s="48"/>
      <c r="YF91" s="48"/>
      <c r="YG91" s="48"/>
      <c r="YH91" s="48"/>
      <c r="YI91" s="48"/>
      <c r="YJ91" s="48"/>
      <c r="YK91" s="48"/>
      <c r="YL91" s="48"/>
      <c r="YM91" s="48"/>
      <c r="YN91" s="48"/>
      <c r="YO91" s="48"/>
      <c r="YP91" s="48"/>
      <c r="YQ91" s="48"/>
      <c r="YR91" s="48"/>
      <c r="YS91" s="48"/>
      <c r="YT91" s="48"/>
      <c r="YU91" s="48"/>
      <c r="YV91" s="48"/>
      <c r="YW91" s="48"/>
      <c r="YX91" s="48"/>
      <c r="YY91" s="48"/>
      <c r="YZ91" s="48"/>
      <c r="ZA91" s="48"/>
      <c r="ZB91" s="48"/>
      <c r="ZC91" s="48"/>
      <c r="ZD91" s="48"/>
      <c r="ZE91" s="48"/>
      <c r="ZF91" s="48"/>
      <c r="ZG91" s="48"/>
      <c r="ZH91" s="48"/>
      <c r="ZI91" s="48"/>
      <c r="ZJ91" s="48"/>
      <c r="ZK91" s="48"/>
      <c r="ZL91" s="48"/>
      <c r="ZM91" s="48"/>
      <c r="ZN91" s="48"/>
      <c r="ZO91" s="48"/>
      <c r="ZP91" s="48"/>
      <c r="ZQ91" s="48"/>
      <c r="ZR91" s="48"/>
      <c r="ZS91" s="48"/>
      <c r="ZT91" s="48"/>
      <c r="ZU91" s="48"/>
      <c r="ZV91" s="48"/>
      <c r="ZW91" s="48"/>
      <c r="ZX91" s="48"/>
      <c r="ZY91" s="48"/>
      <c r="ZZ91" s="48"/>
      <c r="AAA91" s="48"/>
      <c r="AAB91" s="48"/>
      <c r="AAC91" s="48"/>
      <c r="AAD91" s="48"/>
      <c r="AAE91" s="48"/>
      <c r="AAF91" s="48"/>
      <c r="AAG91" s="48"/>
      <c r="AAH91" s="48"/>
      <c r="AAI91" s="48"/>
      <c r="AAJ91" s="48"/>
      <c r="AAK91" s="48"/>
      <c r="AAL91" s="48"/>
      <c r="AAM91" s="48"/>
      <c r="AAN91" s="48"/>
      <c r="AAO91" s="48"/>
      <c r="AAP91" s="48"/>
      <c r="AAQ91" s="48"/>
      <c r="AAR91" s="48"/>
      <c r="AAS91" s="48"/>
      <c r="AAT91" s="48"/>
      <c r="AAU91" s="48"/>
      <c r="AAV91" s="48"/>
      <c r="AAW91" s="48"/>
      <c r="AAX91" s="48"/>
      <c r="AAY91" s="48"/>
      <c r="AAZ91" s="48"/>
      <c r="ABA91" s="48"/>
      <c r="ABB91" s="48"/>
      <c r="ABC91" s="48"/>
      <c r="ABD91" s="48"/>
      <c r="ABE91" s="48"/>
      <c r="ABF91" s="48"/>
      <c r="ABG91" s="48"/>
      <c r="ABH91" s="48"/>
      <c r="ABI91" s="48"/>
      <c r="ABJ91" s="48"/>
      <c r="ABK91" s="48"/>
      <c r="ABL91" s="48"/>
      <c r="ABM91" s="48"/>
      <c r="ABN91" s="48"/>
      <c r="ABO91" s="48"/>
      <c r="ABP91" s="48"/>
      <c r="ABQ91" s="48"/>
      <c r="ABR91" s="48"/>
      <c r="ABS91" s="48"/>
      <c r="ABT91" s="48"/>
      <c r="ABU91" s="48"/>
      <c r="ABV91" s="48"/>
      <c r="ABW91" s="48"/>
      <c r="ABX91" s="48"/>
      <c r="ABY91" s="48"/>
      <c r="ABZ91" s="48"/>
      <c r="ACA91" s="48"/>
      <c r="ACB91" s="48"/>
    </row>
    <row r="92" spans="1:756" ht="15.6" customHeight="1">
      <c r="A92" s="1024" t="s">
        <v>13968</v>
      </c>
      <c r="B92" s="1025" t="s">
        <v>992</v>
      </c>
      <c r="C92" s="1026" t="s">
        <v>12585</v>
      </c>
      <c r="D92" s="1026" t="s">
        <v>12586</v>
      </c>
      <c r="E92" s="1194">
        <v>1</v>
      </c>
      <c r="F92" s="1501"/>
      <c r="G92" s="1438">
        <v>20.747999999999998</v>
      </c>
      <c r="H92" s="342">
        <f>IF(G92="","",G92-G92*COMPASS!$U$41)</f>
        <v>20.747999999999998</v>
      </c>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c r="BM92" s="48"/>
      <c r="BN92" s="48"/>
      <c r="BO92" s="48"/>
      <c r="BP92" s="48"/>
      <c r="BQ92" s="48"/>
      <c r="BR92" s="48"/>
      <c r="BS92" s="48"/>
      <c r="BT92" s="48"/>
      <c r="BU92" s="48"/>
      <c r="BV92" s="48"/>
      <c r="BW92" s="48"/>
      <c r="BX92" s="48"/>
      <c r="BY92" s="48"/>
      <c r="BZ92" s="48"/>
      <c r="CA92" s="48"/>
      <c r="CB92" s="48"/>
      <c r="CC92" s="48"/>
      <c r="CD92" s="48"/>
      <c r="CE92" s="48"/>
      <c r="CF92" s="48"/>
      <c r="CG92" s="48"/>
      <c r="CH92" s="48"/>
      <c r="CI92" s="48"/>
      <c r="CJ92" s="48"/>
      <c r="CK92" s="48"/>
      <c r="CL92" s="48"/>
      <c r="CM92" s="48"/>
      <c r="CN92" s="48"/>
      <c r="CO92" s="48"/>
      <c r="CP92" s="48"/>
      <c r="CQ92" s="48"/>
      <c r="CR92" s="48"/>
      <c r="CS92" s="48"/>
      <c r="CT92" s="48"/>
      <c r="CU92" s="48"/>
      <c r="CV92" s="48"/>
      <c r="CW92" s="48"/>
      <c r="CX92" s="48"/>
      <c r="CY92" s="48"/>
      <c r="CZ92" s="48"/>
      <c r="DA92" s="48"/>
      <c r="DB92" s="48"/>
      <c r="DC92" s="48"/>
      <c r="DD92" s="48"/>
      <c r="DE92" s="48"/>
      <c r="DF92" s="48"/>
      <c r="DG92" s="48"/>
      <c r="DH92" s="48"/>
      <c r="DI92" s="48"/>
      <c r="DJ92" s="48"/>
      <c r="DK92" s="48"/>
      <c r="DL92" s="48"/>
      <c r="DM92" s="48"/>
      <c r="DN92" s="48"/>
      <c r="DO92" s="48"/>
      <c r="DP92" s="48"/>
      <c r="DQ92" s="48"/>
      <c r="DR92" s="48"/>
      <c r="DS92" s="48"/>
      <c r="DT92" s="48"/>
      <c r="DU92" s="48"/>
      <c r="DV92" s="48"/>
      <c r="DW92" s="48"/>
      <c r="DX92" s="48"/>
      <c r="DY92" s="48"/>
      <c r="DZ92" s="48"/>
      <c r="EA92" s="48"/>
      <c r="EB92" s="48"/>
      <c r="EC92" s="48"/>
      <c r="ED92" s="48"/>
      <c r="EE92" s="48"/>
      <c r="EF92" s="48"/>
      <c r="EG92" s="48"/>
      <c r="EH92" s="48"/>
      <c r="EI92" s="48"/>
      <c r="EJ92" s="48"/>
      <c r="EK92" s="48"/>
      <c r="EL92" s="48"/>
      <c r="EM92" s="48"/>
      <c r="EN92" s="48"/>
      <c r="EO92" s="48"/>
      <c r="EP92" s="48"/>
      <c r="EQ92" s="48"/>
      <c r="ER92" s="48"/>
      <c r="ES92" s="48"/>
      <c r="ET92" s="48"/>
      <c r="EU92" s="48"/>
      <c r="EV92" s="48"/>
      <c r="EW92" s="48"/>
      <c r="EX92" s="48"/>
      <c r="EY92" s="48"/>
      <c r="EZ92" s="48"/>
      <c r="FA92" s="48"/>
      <c r="FB92" s="48"/>
      <c r="FC92" s="48"/>
      <c r="FD92" s="48"/>
      <c r="FE92" s="48"/>
      <c r="FF92" s="48"/>
      <c r="FG92" s="48"/>
      <c r="FH92" s="48"/>
      <c r="FI92" s="48"/>
      <c r="FJ92" s="48"/>
      <c r="FK92" s="48"/>
      <c r="FL92" s="48"/>
      <c r="FM92" s="48"/>
      <c r="FN92" s="48"/>
      <c r="FO92" s="48"/>
      <c r="FP92" s="48"/>
      <c r="FQ92" s="48"/>
      <c r="FR92" s="48"/>
      <c r="FS92" s="48"/>
      <c r="FT92" s="48"/>
      <c r="FU92" s="48"/>
      <c r="FV92" s="48"/>
      <c r="FW92" s="48"/>
      <c r="FX92" s="48"/>
      <c r="FY92" s="48"/>
      <c r="FZ92" s="48"/>
      <c r="GA92" s="48"/>
      <c r="GB92" s="48"/>
      <c r="GC92" s="48"/>
      <c r="GD92" s="48"/>
      <c r="GE92" s="48"/>
      <c r="GF92" s="48"/>
      <c r="GG92" s="48"/>
      <c r="GH92" s="48"/>
      <c r="GI92" s="48"/>
      <c r="GJ92" s="48"/>
      <c r="GK92" s="48"/>
      <c r="GL92" s="48"/>
      <c r="GM92" s="48"/>
      <c r="GN92" s="48"/>
      <c r="GO92" s="48"/>
      <c r="GP92" s="48"/>
      <c r="GQ92" s="48"/>
      <c r="GR92" s="48"/>
      <c r="GS92" s="48"/>
      <c r="GT92" s="48"/>
      <c r="GU92" s="48"/>
      <c r="GV92" s="48"/>
      <c r="GW92" s="48"/>
      <c r="GX92" s="48"/>
      <c r="GY92" s="48"/>
      <c r="GZ92" s="48"/>
      <c r="HA92" s="48"/>
      <c r="HB92" s="48"/>
      <c r="HC92" s="48"/>
      <c r="HD92" s="48"/>
      <c r="HE92" s="48"/>
      <c r="HF92" s="48"/>
      <c r="HG92" s="48"/>
      <c r="HH92" s="48"/>
      <c r="HI92" s="48"/>
      <c r="HJ92" s="48"/>
      <c r="HK92" s="48"/>
      <c r="HL92" s="48"/>
      <c r="HM92" s="48"/>
      <c r="HN92" s="48"/>
      <c r="HO92" s="48"/>
      <c r="HP92" s="48"/>
      <c r="HQ92" s="48"/>
      <c r="HR92" s="48"/>
      <c r="HS92" s="48"/>
      <c r="HT92" s="48"/>
      <c r="HU92" s="48"/>
      <c r="HV92" s="48"/>
      <c r="HW92" s="48"/>
      <c r="HX92" s="48"/>
      <c r="HY92" s="48"/>
      <c r="HZ92" s="48"/>
      <c r="IA92" s="48"/>
      <c r="IB92" s="48"/>
      <c r="IC92" s="48"/>
      <c r="ID92" s="48"/>
      <c r="IE92" s="48"/>
      <c r="IF92" s="48"/>
      <c r="IG92" s="48"/>
      <c r="IH92" s="48"/>
      <c r="II92" s="48"/>
      <c r="IJ92" s="48"/>
      <c r="IK92" s="48"/>
      <c r="IL92" s="48"/>
      <c r="IM92" s="48"/>
      <c r="IN92" s="48"/>
      <c r="IO92" s="48"/>
      <c r="IP92" s="48"/>
      <c r="IQ92" s="48"/>
      <c r="IR92" s="48"/>
      <c r="IS92" s="48"/>
      <c r="IT92" s="48"/>
      <c r="IU92" s="48"/>
      <c r="IV92" s="48"/>
      <c r="IW92" s="48"/>
      <c r="IX92" s="48"/>
      <c r="IY92" s="48"/>
      <c r="IZ92" s="48"/>
      <c r="JA92" s="48"/>
      <c r="JB92" s="48"/>
      <c r="JC92" s="48"/>
      <c r="JD92" s="48"/>
      <c r="JE92" s="48"/>
      <c r="JF92" s="48"/>
      <c r="JG92" s="48"/>
      <c r="JH92" s="48"/>
      <c r="JI92" s="48"/>
      <c r="JJ92" s="48"/>
      <c r="JK92" s="48"/>
      <c r="JL92" s="48"/>
      <c r="JM92" s="48"/>
      <c r="JN92" s="48"/>
      <c r="JO92" s="48"/>
      <c r="JP92" s="48"/>
      <c r="JQ92" s="48"/>
      <c r="JR92" s="48"/>
      <c r="JS92" s="48"/>
      <c r="JT92" s="48"/>
      <c r="JU92" s="48"/>
      <c r="JV92" s="48"/>
      <c r="JW92" s="48"/>
      <c r="JX92" s="48"/>
      <c r="JY92" s="48"/>
      <c r="JZ92" s="48"/>
      <c r="KA92" s="48"/>
      <c r="KB92" s="48"/>
      <c r="KC92" s="48"/>
      <c r="KD92" s="48"/>
      <c r="KE92" s="48"/>
      <c r="KF92" s="48"/>
      <c r="KG92" s="48"/>
      <c r="KH92" s="48"/>
      <c r="KI92" s="48"/>
      <c r="KJ92" s="48"/>
      <c r="KK92" s="48"/>
      <c r="KL92" s="48"/>
      <c r="KM92" s="48"/>
      <c r="KN92" s="48"/>
      <c r="KO92" s="48"/>
      <c r="KP92" s="48"/>
      <c r="KQ92" s="48"/>
      <c r="KR92" s="48"/>
      <c r="KS92" s="48"/>
      <c r="KT92" s="48"/>
      <c r="KU92" s="48"/>
      <c r="KV92" s="48"/>
      <c r="KW92" s="48"/>
      <c r="KX92" s="48"/>
      <c r="KY92" s="48"/>
      <c r="KZ92" s="48"/>
      <c r="LA92" s="48"/>
      <c r="LB92" s="48"/>
      <c r="LC92" s="48"/>
      <c r="LD92" s="48"/>
      <c r="LE92" s="48"/>
      <c r="LF92" s="48"/>
      <c r="LG92" s="48"/>
      <c r="LH92" s="48"/>
      <c r="LI92" s="48"/>
      <c r="LJ92" s="48"/>
      <c r="LK92" s="48"/>
      <c r="LL92" s="48"/>
      <c r="LM92" s="48"/>
      <c r="LN92" s="48"/>
      <c r="LO92" s="48"/>
      <c r="LP92" s="48"/>
      <c r="LQ92" s="48"/>
      <c r="LR92" s="48"/>
      <c r="LS92" s="48"/>
      <c r="LT92" s="48"/>
      <c r="LU92" s="48"/>
      <c r="LV92" s="48"/>
      <c r="LW92" s="48"/>
      <c r="LX92" s="48"/>
      <c r="LY92" s="48"/>
      <c r="LZ92" s="48"/>
      <c r="MA92" s="48"/>
      <c r="MB92" s="48"/>
      <c r="MC92" s="48"/>
      <c r="MD92" s="48"/>
      <c r="ME92" s="48"/>
      <c r="MF92" s="48"/>
      <c r="MG92" s="48"/>
      <c r="MH92" s="48"/>
      <c r="MI92" s="48"/>
      <c r="MJ92" s="48"/>
      <c r="MK92" s="48"/>
      <c r="ML92" s="48"/>
      <c r="MM92" s="48"/>
      <c r="MN92" s="48"/>
      <c r="MO92" s="48"/>
      <c r="MP92" s="48"/>
      <c r="MQ92" s="48"/>
      <c r="MR92" s="48"/>
      <c r="MS92" s="48"/>
      <c r="MT92" s="48"/>
      <c r="MU92" s="48"/>
      <c r="MV92" s="48"/>
      <c r="MW92" s="48"/>
      <c r="MX92" s="48"/>
      <c r="MY92" s="48"/>
      <c r="MZ92" s="48"/>
      <c r="NA92" s="48"/>
      <c r="NB92" s="48"/>
      <c r="NC92" s="48"/>
      <c r="ND92" s="48"/>
      <c r="NE92" s="48"/>
      <c r="NF92" s="48"/>
      <c r="NG92" s="48"/>
      <c r="NH92" s="48"/>
      <c r="NI92" s="48"/>
      <c r="NJ92" s="48"/>
      <c r="NK92" s="48"/>
      <c r="NL92" s="48"/>
      <c r="NM92" s="48"/>
      <c r="NN92" s="48"/>
      <c r="NO92" s="48"/>
      <c r="NP92" s="48"/>
      <c r="NQ92" s="48"/>
      <c r="NR92" s="48"/>
      <c r="NS92" s="48"/>
      <c r="NT92" s="48"/>
      <c r="NU92" s="48"/>
      <c r="NV92" s="48"/>
      <c r="NW92" s="48"/>
      <c r="NX92" s="48"/>
      <c r="NY92" s="48"/>
      <c r="NZ92" s="48"/>
      <c r="OA92" s="48"/>
      <c r="OB92" s="48"/>
      <c r="OC92" s="48"/>
      <c r="OD92" s="48"/>
      <c r="OE92" s="48"/>
      <c r="OF92" s="48"/>
      <c r="OG92" s="48"/>
      <c r="OH92" s="48"/>
      <c r="OI92" s="48"/>
      <c r="OJ92" s="48"/>
      <c r="OK92" s="48"/>
      <c r="OL92" s="48"/>
      <c r="OM92" s="48"/>
      <c r="ON92" s="48"/>
      <c r="OO92" s="48"/>
      <c r="OP92" s="48"/>
      <c r="OQ92" s="48"/>
      <c r="OR92" s="48"/>
      <c r="OS92" s="48"/>
      <c r="OT92" s="48"/>
      <c r="OU92" s="48"/>
      <c r="OV92" s="48"/>
      <c r="OW92" s="48"/>
      <c r="OX92" s="48"/>
      <c r="OY92" s="48"/>
      <c r="OZ92" s="48"/>
      <c r="PA92" s="48"/>
      <c r="PB92" s="48"/>
      <c r="PC92" s="48"/>
      <c r="PD92" s="48"/>
      <c r="PE92" s="48"/>
      <c r="PF92" s="48"/>
      <c r="PG92" s="48"/>
      <c r="PH92" s="48"/>
      <c r="PI92" s="48"/>
      <c r="PJ92" s="48"/>
      <c r="PK92" s="48"/>
      <c r="PL92" s="48"/>
      <c r="PM92" s="48"/>
      <c r="PN92" s="48"/>
      <c r="PO92" s="48"/>
      <c r="PP92" s="48"/>
      <c r="PQ92" s="48"/>
      <c r="PR92" s="48"/>
      <c r="PS92" s="48"/>
      <c r="PT92" s="48"/>
      <c r="PU92" s="48"/>
      <c r="PV92" s="48"/>
      <c r="PW92" s="48"/>
      <c r="PX92" s="48"/>
      <c r="PY92" s="48"/>
      <c r="PZ92" s="48"/>
      <c r="QA92" s="48"/>
      <c r="QB92" s="48"/>
      <c r="QC92" s="48"/>
      <c r="QD92" s="48"/>
      <c r="QE92" s="48"/>
      <c r="QF92" s="48"/>
      <c r="QG92" s="48"/>
      <c r="QH92" s="48"/>
      <c r="QI92" s="48"/>
      <c r="QJ92" s="48"/>
      <c r="QK92" s="48"/>
      <c r="QL92" s="48"/>
      <c r="QM92" s="48"/>
      <c r="QN92" s="48"/>
      <c r="QO92" s="48"/>
      <c r="QP92" s="48"/>
      <c r="QQ92" s="48"/>
      <c r="QR92" s="48"/>
      <c r="QS92" s="48"/>
      <c r="QT92" s="48"/>
      <c r="QU92" s="48"/>
      <c r="QV92" s="48"/>
      <c r="QW92" s="48"/>
      <c r="QX92" s="48"/>
      <c r="QY92" s="48"/>
      <c r="QZ92" s="48"/>
      <c r="RA92" s="48"/>
      <c r="RB92" s="48"/>
      <c r="RC92" s="48"/>
      <c r="RD92" s="48"/>
      <c r="RE92" s="48"/>
      <c r="RF92" s="48"/>
      <c r="RG92" s="48"/>
      <c r="RH92" s="48"/>
      <c r="RI92" s="48"/>
      <c r="RJ92" s="48"/>
      <c r="RK92" s="48"/>
      <c r="RL92" s="48"/>
      <c r="RM92" s="48"/>
      <c r="RN92" s="48"/>
      <c r="RO92" s="48"/>
      <c r="RP92" s="48"/>
      <c r="RQ92" s="48"/>
      <c r="RR92" s="48"/>
      <c r="RS92" s="48"/>
      <c r="RT92" s="48"/>
      <c r="RU92" s="48"/>
      <c r="RV92" s="48"/>
      <c r="RW92" s="48"/>
      <c r="RX92" s="48"/>
      <c r="RY92" s="48"/>
      <c r="RZ92" s="48"/>
      <c r="SA92" s="48"/>
      <c r="SB92" s="48"/>
      <c r="SC92" s="48"/>
      <c r="SD92" s="48"/>
      <c r="SE92" s="48"/>
      <c r="SF92" s="48"/>
      <c r="SG92" s="48"/>
      <c r="SH92" s="48"/>
      <c r="SI92" s="48"/>
      <c r="SJ92" s="48"/>
      <c r="SK92" s="48"/>
      <c r="SL92" s="48"/>
      <c r="SM92" s="48"/>
      <c r="SN92" s="48"/>
      <c r="SO92" s="48"/>
      <c r="SP92" s="48"/>
      <c r="SQ92" s="48"/>
      <c r="SR92" s="48"/>
      <c r="SS92" s="48"/>
      <c r="ST92" s="48"/>
      <c r="SU92" s="48"/>
      <c r="SV92" s="48"/>
      <c r="SW92" s="48"/>
      <c r="SX92" s="48"/>
      <c r="SY92" s="48"/>
      <c r="SZ92" s="48"/>
      <c r="TA92" s="48"/>
      <c r="TB92" s="48"/>
      <c r="TC92" s="48"/>
      <c r="TD92" s="48"/>
      <c r="TE92" s="48"/>
      <c r="TF92" s="48"/>
      <c r="TG92" s="48"/>
      <c r="TH92" s="48"/>
      <c r="TI92" s="48"/>
      <c r="TJ92" s="48"/>
      <c r="TK92" s="48"/>
      <c r="TL92" s="48"/>
      <c r="TM92" s="48"/>
      <c r="TN92" s="48"/>
      <c r="TO92" s="48"/>
      <c r="TP92" s="48"/>
      <c r="TQ92" s="48"/>
      <c r="TR92" s="48"/>
      <c r="TS92" s="48"/>
      <c r="TT92" s="48"/>
      <c r="TU92" s="48"/>
      <c r="TV92" s="48"/>
      <c r="TW92" s="48"/>
      <c r="TX92" s="48"/>
      <c r="TY92" s="48"/>
      <c r="TZ92" s="48"/>
      <c r="UA92" s="48"/>
      <c r="UB92" s="48"/>
      <c r="UC92" s="48"/>
      <c r="UD92" s="48"/>
      <c r="UE92" s="48"/>
      <c r="UF92" s="48"/>
      <c r="UG92" s="48"/>
      <c r="UH92" s="48"/>
      <c r="UI92" s="48"/>
      <c r="UJ92" s="48"/>
      <c r="UK92" s="48"/>
      <c r="UL92" s="48"/>
      <c r="UM92" s="48"/>
      <c r="UN92" s="48"/>
      <c r="UO92" s="48"/>
      <c r="UP92" s="48"/>
      <c r="UQ92" s="48"/>
      <c r="UR92" s="48"/>
      <c r="US92" s="48"/>
      <c r="UT92" s="48"/>
      <c r="UU92" s="48"/>
      <c r="UV92" s="48"/>
      <c r="UW92" s="48"/>
      <c r="UX92" s="48"/>
      <c r="UY92" s="48"/>
      <c r="UZ92" s="48"/>
      <c r="VA92" s="48"/>
      <c r="VB92" s="48"/>
      <c r="VC92" s="48"/>
      <c r="VD92" s="48"/>
      <c r="VE92" s="48"/>
      <c r="VF92" s="48"/>
      <c r="VG92" s="48"/>
      <c r="VH92" s="48"/>
      <c r="VI92" s="48"/>
      <c r="VJ92" s="48"/>
      <c r="VK92" s="48"/>
      <c r="VL92" s="48"/>
      <c r="VM92" s="48"/>
      <c r="VN92" s="48"/>
      <c r="VO92" s="48"/>
      <c r="VP92" s="48"/>
      <c r="VQ92" s="48"/>
      <c r="VR92" s="48"/>
      <c r="VS92" s="48"/>
      <c r="VT92" s="48"/>
      <c r="VU92" s="48"/>
      <c r="VV92" s="48"/>
      <c r="VW92" s="48"/>
      <c r="VX92" s="48"/>
      <c r="VY92" s="48"/>
      <c r="VZ92" s="48"/>
      <c r="WA92" s="48"/>
      <c r="WB92" s="48"/>
      <c r="WC92" s="48"/>
      <c r="WD92" s="48"/>
      <c r="WE92" s="48"/>
      <c r="WF92" s="48"/>
      <c r="WG92" s="48"/>
      <c r="WH92" s="48"/>
      <c r="WI92" s="48"/>
      <c r="WJ92" s="48"/>
      <c r="WK92" s="48"/>
      <c r="WL92" s="48"/>
      <c r="WM92" s="48"/>
      <c r="WN92" s="48"/>
      <c r="WO92" s="48"/>
      <c r="WP92" s="48"/>
      <c r="WQ92" s="48"/>
      <c r="WR92" s="48"/>
      <c r="WS92" s="48"/>
      <c r="WT92" s="48"/>
      <c r="WU92" s="48"/>
      <c r="WV92" s="48"/>
      <c r="WW92" s="48"/>
      <c r="WX92" s="48"/>
      <c r="WY92" s="48"/>
      <c r="WZ92" s="48"/>
      <c r="XA92" s="48"/>
      <c r="XB92" s="48"/>
      <c r="XC92" s="48"/>
      <c r="XD92" s="48"/>
      <c r="XE92" s="48"/>
      <c r="XF92" s="48"/>
      <c r="XG92" s="48"/>
      <c r="XH92" s="48"/>
      <c r="XI92" s="48"/>
      <c r="XJ92" s="48"/>
      <c r="XK92" s="48"/>
      <c r="XL92" s="48"/>
      <c r="XM92" s="48"/>
      <c r="XN92" s="48"/>
      <c r="XO92" s="48"/>
      <c r="XP92" s="48"/>
      <c r="XQ92" s="48"/>
      <c r="XR92" s="48"/>
      <c r="XS92" s="48"/>
      <c r="XT92" s="48"/>
      <c r="XU92" s="48"/>
      <c r="XV92" s="48"/>
      <c r="XW92" s="48"/>
      <c r="XX92" s="48"/>
      <c r="XY92" s="48"/>
      <c r="XZ92" s="48"/>
      <c r="YA92" s="48"/>
      <c r="YB92" s="48"/>
      <c r="YC92" s="48"/>
      <c r="YD92" s="48"/>
      <c r="YE92" s="48"/>
      <c r="YF92" s="48"/>
      <c r="YG92" s="48"/>
      <c r="YH92" s="48"/>
      <c r="YI92" s="48"/>
      <c r="YJ92" s="48"/>
      <c r="YK92" s="48"/>
      <c r="YL92" s="48"/>
      <c r="YM92" s="48"/>
      <c r="YN92" s="48"/>
      <c r="YO92" s="48"/>
      <c r="YP92" s="48"/>
      <c r="YQ92" s="48"/>
      <c r="YR92" s="48"/>
      <c r="YS92" s="48"/>
      <c r="YT92" s="48"/>
      <c r="YU92" s="48"/>
      <c r="YV92" s="48"/>
      <c r="YW92" s="48"/>
      <c r="YX92" s="48"/>
      <c r="YY92" s="48"/>
      <c r="YZ92" s="48"/>
      <c r="ZA92" s="48"/>
      <c r="ZB92" s="48"/>
      <c r="ZC92" s="48"/>
      <c r="ZD92" s="48"/>
      <c r="ZE92" s="48"/>
      <c r="ZF92" s="48"/>
      <c r="ZG92" s="48"/>
      <c r="ZH92" s="48"/>
      <c r="ZI92" s="48"/>
      <c r="ZJ92" s="48"/>
      <c r="ZK92" s="48"/>
      <c r="ZL92" s="48"/>
      <c r="ZM92" s="48"/>
      <c r="ZN92" s="48"/>
      <c r="ZO92" s="48"/>
      <c r="ZP92" s="48"/>
      <c r="ZQ92" s="48"/>
      <c r="ZR92" s="48"/>
      <c r="ZS92" s="48"/>
      <c r="ZT92" s="48"/>
      <c r="ZU92" s="48"/>
      <c r="ZV92" s="48"/>
      <c r="ZW92" s="48"/>
      <c r="ZX92" s="48"/>
      <c r="ZY92" s="48"/>
      <c r="ZZ92" s="48"/>
      <c r="AAA92" s="48"/>
      <c r="AAB92" s="48"/>
      <c r="AAC92" s="48"/>
      <c r="AAD92" s="48"/>
      <c r="AAE92" s="48"/>
      <c r="AAF92" s="48"/>
      <c r="AAG92" s="48"/>
      <c r="AAH92" s="48"/>
      <c r="AAI92" s="48"/>
      <c r="AAJ92" s="48"/>
      <c r="AAK92" s="48"/>
      <c r="AAL92" s="48"/>
      <c r="AAM92" s="48"/>
      <c r="AAN92" s="48"/>
      <c r="AAO92" s="48"/>
      <c r="AAP92" s="48"/>
      <c r="AAQ92" s="48"/>
      <c r="AAR92" s="48"/>
      <c r="AAS92" s="48"/>
      <c r="AAT92" s="48"/>
      <c r="AAU92" s="48"/>
      <c r="AAV92" s="48"/>
      <c r="AAW92" s="48"/>
      <c r="AAX92" s="48"/>
      <c r="AAY92" s="48"/>
      <c r="AAZ92" s="48"/>
      <c r="ABA92" s="48"/>
      <c r="ABB92" s="48"/>
      <c r="ABC92" s="48"/>
      <c r="ABD92" s="48"/>
      <c r="ABE92" s="48"/>
      <c r="ABF92" s="48"/>
      <c r="ABG92" s="48"/>
      <c r="ABH92" s="48"/>
      <c r="ABI92" s="48"/>
      <c r="ABJ92" s="48"/>
      <c r="ABK92" s="48"/>
      <c r="ABL92" s="48"/>
      <c r="ABM92" s="48"/>
      <c r="ABN92" s="48"/>
      <c r="ABO92" s="48"/>
      <c r="ABP92" s="48"/>
      <c r="ABQ92" s="48"/>
      <c r="ABR92" s="48"/>
      <c r="ABS92" s="48"/>
      <c r="ABT92" s="48"/>
      <c r="ABU92" s="48"/>
      <c r="ABV92" s="48"/>
      <c r="ABW92" s="48"/>
      <c r="ABX92" s="48"/>
      <c r="ABY92" s="48"/>
      <c r="ABZ92" s="48"/>
      <c r="ACA92" s="48"/>
      <c r="ACB92" s="48"/>
    </row>
    <row r="93" spans="1:756" ht="15.6" customHeight="1">
      <c r="A93" s="684" t="s">
        <v>7708</v>
      </c>
      <c r="B93" s="887"/>
      <c r="C93" s="685"/>
      <c r="D93" s="685"/>
      <c r="E93" s="689"/>
      <c r="F93" s="684"/>
      <c r="G93" s="1510"/>
      <c r="H93" s="342" t="str">
        <f>IF(G93="","",G93-G93*COMPASS!$U$41)</f>
        <v/>
      </c>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c r="BM93" s="48"/>
      <c r="BN93" s="48"/>
      <c r="BO93" s="48"/>
      <c r="BP93" s="48"/>
      <c r="BQ93" s="48"/>
      <c r="BR93" s="48"/>
      <c r="BS93" s="48"/>
      <c r="BT93" s="48"/>
      <c r="BU93" s="48"/>
      <c r="BV93" s="48"/>
      <c r="BW93" s="48"/>
      <c r="BX93" s="48"/>
      <c r="BY93" s="48"/>
      <c r="BZ93" s="48"/>
      <c r="CA93" s="48"/>
      <c r="CB93" s="48"/>
      <c r="CC93" s="48"/>
      <c r="CD93" s="48"/>
      <c r="CE93" s="48"/>
      <c r="CF93" s="48"/>
      <c r="CG93" s="48"/>
      <c r="CH93" s="48"/>
      <c r="CI93" s="48"/>
      <c r="CJ93" s="48"/>
      <c r="CK93" s="48"/>
      <c r="CL93" s="48"/>
      <c r="CM93" s="48"/>
      <c r="CN93" s="48"/>
      <c r="CO93" s="48"/>
      <c r="CP93" s="48"/>
      <c r="CQ93" s="48"/>
      <c r="CR93" s="48"/>
      <c r="CS93" s="48"/>
      <c r="CT93" s="48"/>
      <c r="CU93" s="48"/>
      <c r="CV93" s="48"/>
      <c r="CW93" s="48"/>
      <c r="CX93" s="48"/>
      <c r="CY93" s="48"/>
      <c r="CZ93" s="48"/>
      <c r="DA93" s="48"/>
      <c r="DB93" s="48"/>
      <c r="DC93" s="48"/>
      <c r="DD93" s="48"/>
      <c r="DE93" s="48"/>
      <c r="DF93" s="48"/>
      <c r="DG93" s="48"/>
      <c r="DH93" s="48"/>
      <c r="DI93" s="48"/>
      <c r="DJ93" s="48"/>
      <c r="DK93" s="48"/>
      <c r="DL93" s="48"/>
      <c r="DM93" s="48"/>
      <c r="DN93" s="48"/>
      <c r="DO93" s="48"/>
      <c r="DP93" s="48"/>
      <c r="DQ93" s="48"/>
      <c r="DR93" s="48"/>
      <c r="DS93" s="48"/>
      <c r="DT93" s="48"/>
      <c r="DU93" s="48"/>
      <c r="DV93" s="48"/>
      <c r="DW93" s="48"/>
      <c r="DX93" s="48"/>
      <c r="DY93" s="48"/>
      <c r="DZ93" s="48"/>
      <c r="EA93" s="48"/>
      <c r="EB93" s="48"/>
      <c r="EC93" s="48"/>
      <c r="ED93" s="48"/>
      <c r="EE93" s="48"/>
      <c r="EF93" s="48"/>
      <c r="EG93" s="48"/>
      <c r="EH93" s="48"/>
      <c r="EI93" s="48"/>
      <c r="EJ93" s="48"/>
      <c r="EK93" s="48"/>
      <c r="EL93" s="48"/>
      <c r="EM93" s="48"/>
      <c r="EN93" s="48"/>
      <c r="EO93" s="48"/>
      <c r="EP93" s="48"/>
      <c r="EQ93" s="48"/>
      <c r="ER93" s="48"/>
      <c r="ES93" s="48"/>
      <c r="ET93" s="48"/>
      <c r="EU93" s="48"/>
      <c r="EV93" s="48"/>
      <c r="EW93" s="48"/>
      <c r="EX93" s="48"/>
      <c r="EY93" s="48"/>
      <c r="EZ93" s="48"/>
      <c r="FA93" s="48"/>
      <c r="FB93" s="48"/>
      <c r="FC93" s="48"/>
      <c r="FD93" s="48"/>
      <c r="FE93" s="48"/>
      <c r="FF93" s="48"/>
      <c r="FG93" s="48"/>
      <c r="FH93" s="48"/>
      <c r="FI93" s="48"/>
      <c r="FJ93" s="48"/>
      <c r="FK93" s="48"/>
      <c r="FL93" s="48"/>
      <c r="FM93" s="48"/>
      <c r="FN93" s="48"/>
      <c r="FO93" s="48"/>
      <c r="FP93" s="48"/>
      <c r="FQ93" s="48"/>
      <c r="FR93" s="48"/>
      <c r="FS93" s="48"/>
      <c r="FT93" s="48"/>
      <c r="FU93" s="48"/>
      <c r="FV93" s="48"/>
      <c r="FW93" s="48"/>
      <c r="FX93" s="48"/>
      <c r="FY93" s="48"/>
      <c r="FZ93" s="48"/>
      <c r="GA93" s="48"/>
      <c r="GB93" s="48"/>
      <c r="GC93" s="48"/>
      <c r="GD93" s="48"/>
      <c r="GE93" s="48"/>
      <c r="GF93" s="48"/>
      <c r="GG93" s="48"/>
      <c r="GH93" s="48"/>
      <c r="GI93" s="48"/>
      <c r="GJ93" s="48"/>
      <c r="GK93" s="48"/>
      <c r="GL93" s="48"/>
      <c r="GM93" s="48"/>
      <c r="GN93" s="48"/>
      <c r="GO93" s="48"/>
      <c r="GP93" s="48"/>
      <c r="GQ93" s="48"/>
      <c r="GR93" s="48"/>
      <c r="GS93" s="48"/>
      <c r="GT93" s="48"/>
      <c r="GU93" s="48"/>
      <c r="GV93" s="48"/>
      <c r="GW93" s="48"/>
      <c r="GX93" s="48"/>
      <c r="GY93" s="48"/>
      <c r="GZ93" s="48"/>
      <c r="HA93" s="48"/>
      <c r="HB93" s="48"/>
      <c r="HC93" s="48"/>
      <c r="HD93" s="48"/>
      <c r="HE93" s="48"/>
      <c r="HF93" s="48"/>
      <c r="HG93" s="48"/>
      <c r="HH93" s="48"/>
      <c r="HI93" s="48"/>
      <c r="HJ93" s="48"/>
      <c r="HK93" s="48"/>
      <c r="HL93" s="48"/>
      <c r="HM93" s="48"/>
      <c r="HN93" s="48"/>
      <c r="HO93" s="48"/>
      <c r="HP93" s="48"/>
      <c r="HQ93" s="48"/>
      <c r="HR93" s="48"/>
      <c r="HS93" s="48"/>
      <c r="HT93" s="48"/>
      <c r="HU93" s="48"/>
      <c r="HV93" s="48"/>
      <c r="HW93" s="48"/>
      <c r="HX93" s="48"/>
      <c r="HY93" s="48"/>
      <c r="HZ93" s="48"/>
      <c r="IA93" s="48"/>
      <c r="IB93" s="48"/>
      <c r="IC93" s="48"/>
      <c r="ID93" s="48"/>
      <c r="IE93" s="48"/>
      <c r="IF93" s="48"/>
      <c r="IG93" s="48"/>
      <c r="IH93" s="48"/>
      <c r="II93" s="48"/>
      <c r="IJ93" s="48"/>
      <c r="IK93" s="48"/>
      <c r="IL93" s="48"/>
      <c r="IM93" s="48"/>
      <c r="IN93" s="48"/>
      <c r="IO93" s="48"/>
      <c r="IP93" s="48"/>
      <c r="IQ93" s="48"/>
      <c r="IR93" s="48"/>
      <c r="IS93" s="48"/>
      <c r="IT93" s="48"/>
      <c r="IU93" s="48"/>
      <c r="IV93" s="48"/>
      <c r="IW93" s="48"/>
      <c r="IX93" s="48"/>
      <c r="IY93" s="48"/>
      <c r="IZ93" s="48"/>
      <c r="JA93" s="48"/>
      <c r="JB93" s="48"/>
      <c r="JC93" s="48"/>
      <c r="JD93" s="48"/>
      <c r="JE93" s="48"/>
      <c r="JF93" s="48"/>
      <c r="JG93" s="48"/>
      <c r="JH93" s="48"/>
      <c r="JI93" s="48"/>
      <c r="JJ93" s="48"/>
      <c r="JK93" s="48"/>
      <c r="JL93" s="48"/>
      <c r="JM93" s="48"/>
      <c r="JN93" s="48"/>
      <c r="JO93" s="48"/>
      <c r="JP93" s="48"/>
      <c r="JQ93" s="48"/>
      <c r="JR93" s="48"/>
      <c r="JS93" s="48"/>
      <c r="JT93" s="48"/>
      <c r="JU93" s="48"/>
      <c r="JV93" s="48"/>
      <c r="JW93" s="48"/>
      <c r="JX93" s="48"/>
      <c r="JY93" s="48"/>
      <c r="JZ93" s="48"/>
      <c r="KA93" s="48"/>
      <c r="KB93" s="48"/>
      <c r="KC93" s="48"/>
      <c r="KD93" s="48"/>
      <c r="KE93" s="48"/>
      <c r="KF93" s="48"/>
      <c r="KG93" s="48"/>
      <c r="KH93" s="48"/>
      <c r="KI93" s="48"/>
      <c r="KJ93" s="48"/>
      <c r="KK93" s="48"/>
      <c r="KL93" s="48"/>
      <c r="KM93" s="48"/>
      <c r="KN93" s="48"/>
      <c r="KO93" s="48"/>
      <c r="KP93" s="48"/>
      <c r="KQ93" s="48"/>
      <c r="KR93" s="48"/>
      <c r="KS93" s="48"/>
      <c r="KT93" s="48"/>
      <c r="KU93" s="48"/>
      <c r="KV93" s="48"/>
      <c r="KW93" s="48"/>
      <c r="KX93" s="48"/>
      <c r="KY93" s="48"/>
      <c r="KZ93" s="48"/>
      <c r="LA93" s="48"/>
      <c r="LB93" s="48"/>
      <c r="LC93" s="48"/>
      <c r="LD93" s="48"/>
      <c r="LE93" s="48"/>
      <c r="LF93" s="48"/>
      <c r="LG93" s="48"/>
      <c r="LH93" s="48"/>
      <c r="LI93" s="48"/>
      <c r="LJ93" s="48"/>
      <c r="LK93" s="48"/>
      <c r="LL93" s="48"/>
      <c r="LM93" s="48"/>
      <c r="LN93" s="48"/>
      <c r="LO93" s="48"/>
      <c r="LP93" s="48"/>
      <c r="LQ93" s="48"/>
      <c r="LR93" s="48"/>
      <c r="LS93" s="48"/>
      <c r="LT93" s="48"/>
      <c r="LU93" s="48"/>
      <c r="LV93" s="48"/>
      <c r="LW93" s="48"/>
      <c r="LX93" s="48"/>
      <c r="LY93" s="48"/>
      <c r="LZ93" s="48"/>
      <c r="MA93" s="48"/>
      <c r="MB93" s="48"/>
      <c r="MC93" s="48"/>
      <c r="MD93" s="48"/>
      <c r="ME93" s="48"/>
      <c r="MF93" s="48"/>
      <c r="MG93" s="48"/>
      <c r="MH93" s="48"/>
      <c r="MI93" s="48"/>
      <c r="MJ93" s="48"/>
      <c r="MK93" s="48"/>
      <c r="ML93" s="48"/>
      <c r="MM93" s="48"/>
      <c r="MN93" s="48"/>
      <c r="MO93" s="48"/>
      <c r="MP93" s="48"/>
      <c r="MQ93" s="48"/>
      <c r="MR93" s="48"/>
      <c r="MS93" s="48"/>
      <c r="MT93" s="48"/>
      <c r="MU93" s="48"/>
      <c r="MV93" s="48"/>
      <c r="MW93" s="48"/>
      <c r="MX93" s="48"/>
      <c r="MY93" s="48"/>
      <c r="MZ93" s="48"/>
      <c r="NA93" s="48"/>
      <c r="NB93" s="48"/>
      <c r="NC93" s="48"/>
      <c r="ND93" s="48"/>
      <c r="NE93" s="48"/>
      <c r="NF93" s="48"/>
      <c r="NG93" s="48"/>
      <c r="NH93" s="48"/>
      <c r="NI93" s="48"/>
      <c r="NJ93" s="48"/>
      <c r="NK93" s="48"/>
      <c r="NL93" s="48"/>
      <c r="NM93" s="48"/>
      <c r="NN93" s="48"/>
      <c r="NO93" s="48"/>
      <c r="NP93" s="48"/>
      <c r="NQ93" s="48"/>
      <c r="NR93" s="48"/>
      <c r="NS93" s="48"/>
      <c r="NT93" s="48"/>
      <c r="NU93" s="48"/>
      <c r="NV93" s="48"/>
      <c r="NW93" s="48"/>
      <c r="NX93" s="48"/>
      <c r="NY93" s="48"/>
      <c r="NZ93" s="48"/>
      <c r="OA93" s="48"/>
      <c r="OB93" s="48"/>
      <c r="OC93" s="48"/>
      <c r="OD93" s="48"/>
      <c r="OE93" s="48"/>
      <c r="OF93" s="48"/>
      <c r="OG93" s="48"/>
      <c r="OH93" s="48"/>
      <c r="OI93" s="48"/>
      <c r="OJ93" s="48"/>
      <c r="OK93" s="48"/>
      <c r="OL93" s="48"/>
      <c r="OM93" s="48"/>
      <c r="ON93" s="48"/>
      <c r="OO93" s="48"/>
      <c r="OP93" s="48"/>
      <c r="OQ93" s="48"/>
      <c r="OR93" s="48"/>
      <c r="OS93" s="48"/>
      <c r="OT93" s="48"/>
      <c r="OU93" s="48"/>
      <c r="OV93" s="48"/>
      <c r="OW93" s="48"/>
      <c r="OX93" s="48"/>
      <c r="OY93" s="48"/>
      <c r="OZ93" s="48"/>
      <c r="PA93" s="48"/>
      <c r="PB93" s="48"/>
      <c r="PC93" s="48"/>
      <c r="PD93" s="48"/>
      <c r="PE93" s="48"/>
      <c r="PF93" s="48"/>
      <c r="PG93" s="48"/>
      <c r="PH93" s="48"/>
      <c r="PI93" s="48"/>
      <c r="PJ93" s="48"/>
      <c r="PK93" s="48"/>
      <c r="PL93" s="48"/>
      <c r="PM93" s="48"/>
      <c r="PN93" s="48"/>
      <c r="PO93" s="48"/>
      <c r="PP93" s="48"/>
      <c r="PQ93" s="48"/>
      <c r="PR93" s="48"/>
      <c r="PS93" s="48"/>
      <c r="PT93" s="48"/>
      <c r="PU93" s="48"/>
      <c r="PV93" s="48"/>
      <c r="PW93" s="48"/>
      <c r="PX93" s="48"/>
      <c r="PY93" s="48"/>
      <c r="PZ93" s="48"/>
      <c r="QA93" s="48"/>
      <c r="QB93" s="48"/>
      <c r="QC93" s="48"/>
      <c r="QD93" s="48"/>
      <c r="QE93" s="48"/>
      <c r="QF93" s="48"/>
      <c r="QG93" s="48"/>
      <c r="QH93" s="48"/>
      <c r="QI93" s="48"/>
      <c r="QJ93" s="48"/>
      <c r="QK93" s="48"/>
      <c r="QL93" s="48"/>
      <c r="QM93" s="48"/>
      <c r="QN93" s="48"/>
      <c r="QO93" s="48"/>
      <c r="QP93" s="48"/>
      <c r="QQ93" s="48"/>
      <c r="QR93" s="48"/>
      <c r="QS93" s="48"/>
      <c r="QT93" s="48"/>
      <c r="QU93" s="48"/>
      <c r="QV93" s="48"/>
      <c r="QW93" s="48"/>
      <c r="QX93" s="48"/>
      <c r="QY93" s="48"/>
      <c r="QZ93" s="48"/>
      <c r="RA93" s="48"/>
      <c r="RB93" s="48"/>
      <c r="RC93" s="48"/>
      <c r="RD93" s="48"/>
      <c r="RE93" s="48"/>
      <c r="RF93" s="48"/>
      <c r="RG93" s="48"/>
      <c r="RH93" s="48"/>
      <c r="RI93" s="48"/>
      <c r="RJ93" s="48"/>
      <c r="RK93" s="48"/>
      <c r="RL93" s="48"/>
      <c r="RM93" s="48"/>
      <c r="RN93" s="48"/>
      <c r="RO93" s="48"/>
      <c r="RP93" s="48"/>
      <c r="RQ93" s="48"/>
      <c r="RR93" s="48"/>
      <c r="RS93" s="48"/>
      <c r="RT93" s="48"/>
      <c r="RU93" s="48"/>
      <c r="RV93" s="48"/>
      <c r="RW93" s="48"/>
      <c r="RX93" s="48"/>
      <c r="RY93" s="48"/>
      <c r="RZ93" s="48"/>
      <c r="SA93" s="48"/>
      <c r="SB93" s="48"/>
      <c r="SC93" s="48"/>
      <c r="SD93" s="48"/>
      <c r="SE93" s="48"/>
      <c r="SF93" s="48"/>
      <c r="SG93" s="48"/>
      <c r="SH93" s="48"/>
      <c r="SI93" s="48"/>
      <c r="SJ93" s="48"/>
      <c r="SK93" s="48"/>
      <c r="SL93" s="48"/>
      <c r="SM93" s="48"/>
      <c r="SN93" s="48"/>
      <c r="SO93" s="48"/>
      <c r="SP93" s="48"/>
      <c r="SQ93" s="48"/>
      <c r="SR93" s="48"/>
      <c r="SS93" s="48"/>
      <c r="ST93" s="48"/>
      <c r="SU93" s="48"/>
      <c r="SV93" s="48"/>
      <c r="SW93" s="48"/>
      <c r="SX93" s="48"/>
      <c r="SY93" s="48"/>
      <c r="SZ93" s="48"/>
      <c r="TA93" s="48"/>
      <c r="TB93" s="48"/>
      <c r="TC93" s="48"/>
      <c r="TD93" s="48"/>
      <c r="TE93" s="48"/>
      <c r="TF93" s="48"/>
      <c r="TG93" s="48"/>
      <c r="TH93" s="48"/>
      <c r="TI93" s="48"/>
      <c r="TJ93" s="48"/>
      <c r="TK93" s="48"/>
      <c r="TL93" s="48"/>
      <c r="TM93" s="48"/>
      <c r="TN93" s="48"/>
      <c r="TO93" s="48"/>
      <c r="TP93" s="48"/>
      <c r="TQ93" s="48"/>
      <c r="TR93" s="48"/>
      <c r="TS93" s="48"/>
      <c r="TT93" s="48"/>
      <c r="TU93" s="48"/>
      <c r="TV93" s="48"/>
      <c r="TW93" s="48"/>
      <c r="TX93" s="48"/>
      <c r="TY93" s="48"/>
      <c r="TZ93" s="48"/>
      <c r="UA93" s="48"/>
      <c r="UB93" s="48"/>
      <c r="UC93" s="48"/>
      <c r="UD93" s="48"/>
      <c r="UE93" s="48"/>
      <c r="UF93" s="48"/>
      <c r="UG93" s="48"/>
      <c r="UH93" s="48"/>
      <c r="UI93" s="48"/>
      <c r="UJ93" s="48"/>
      <c r="UK93" s="48"/>
      <c r="UL93" s="48"/>
      <c r="UM93" s="48"/>
      <c r="UN93" s="48"/>
      <c r="UO93" s="48"/>
      <c r="UP93" s="48"/>
      <c r="UQ93" s="48"/>
      <c r="UR93" s="48"/>
      <c r="US93" s="48"/>
      <c r="UT93" s="48"/>
      <c r="UU93" s="48"/>
      <c r="UV93" s="48"/>
      <c r="UW93" s="48"/>
      <c r="UX93" s="48"/>
      <c r="UY93" s="48"/>
      <c r="UZ93" s="48"/>
      <c r="VA93" s="48"/>
      <c r="VB93" s="48"/>
      <c r="VC93" s="48"/>
      <c r="VD93" s="48"/>
      <c r="VE93" s="48"/>
      <c r="VF93" s="48"/>
      <c r="VG93" s="48"/>
      <c r="VH93" s="48"/>
      <c r="VI93" s="48"/>
      <c r="VJ93" s="48"/>
      <c r="VK93" s="48"/>
      <c r="VL93" s="48"/>
      <c r="VM93" s="48"/>
      <c r="VN93" s="48"/>
      <c r="VO93" s="48"/>
      <c r="VP93" s="48"/>
      <c r="VQ93" s="48"/>
      <c r="VR93" s="48"/>
      <c r="VS93" s="48"/>
      <c r="VT93" s="48"/>
      <c r="VU93" s="48"/>
      <c r="VV93" s="48"/>
      <c r="VW93" s="48"/>
      <c r="VX93" s="48"/>
      <c r="VY93" s="48"/>
      <c r="VZ93" s="48"/>
      <c r="WA93" s="48"/>
      <c r="WB93" s="48"/>
      <c r="WC93" s="48"/>
      <c r="WD93" s="48"/>
      <c r="WE93" s="48"/>
      <c r="WF93" s="48"/>
      <c r="WG93" s="48"/>
      <c r="WH93" s="48"/>
      <c r="WI93" s="48"/>
      <c r="WJ93" s="48"/>
      <c r="WK93" s="48"/>
      <c r="WL93" s="48"/>
      <c r="WM93" s="48"/>
      <c r="WN93" s="48"/>
      <c r="WO93" s="48"/>
      <c r="WP93" s="48"/>
      <c r="WQ93" s="48"/>
      <c r="WR93" s="48"/>
      <c r="WS93" s="48"/>
      <c r="WT93" s="48"/>
      <c r="WU93" s="48"/>
      <c r="WV93" s="48"/>
      <c r="WW93" s="48"/>
      <c r="WX93" s="48"/>
      <c r="WY93" s="48"/>
      <c r="WZ93" s="48"/>
      <c r="XA93" s="48"/>
      <c r="XB93" s="48"/>
      <c r="XC93" s="48"/>
      <c r="XD93" s="48"/>
      <c r="XE93" s="48"/>
      <c r="XF93" s="48"/>
      <c r="XG93" s="48"/>
      <c r="XH93" s="48"/>
      <c r="XI93" s="48"/>
      <c r="XJ93" s="48"/>
      <c r="XK93" s="48"/>
      <c r="XL93" s="48"/>
      <c r="XM93" s="48"/>
      <c r="XN93" s="48"/>
      <c r="XO93" s="48"/>
      <c r="XP93" s="48"/>
      <c r="XQ93" s="48"/>
      <c r="XR93" s="48"/>
      <c r="XS93" s="48"/>
      <c r="XT93" s="48"/>
      <c r="XU93" s="48"/>
      <c r="XV93" s="48"/>
      <c r="XW93" s="48"/>
      <c r="XX93" s="48"/>
      <c r="XY93" s="48"/>
      <c r="XZ93" s="48"/>
      <c r="YA93" s="48"/>
      <c r="YB93" s="48"/>
      <c r="YC93" s="48"/>
      <c r="YD93" s="48"/>
      <c r="YE93" s="48"/>
      <c r="YF93" s="48"/>
      <c r="YG93" s="48"/>
      <c r="YH93" s="48"/>
      <c r="YI93" s="48"/>
      <c r="YJ93" s="48"/>
      <c r="YK93" s="48"/>
      <c r="YL93" s="48"/>
      <c r="YM93" s="48"/>
      <c r="YN93" s="48"/>
      <c r="YO93" s="48"/>
      <c r="YP93" s="48"/>
      <c r="YQ93" s="48"/>
      <c r="YR93" s="48"/>
      <c r="YS93" s="48"/>
      <c r="YT93" s="48"/>
      <c r="YU93" s="48"/>
      <c r="YV93" s="48"/>
      <c r="YW93" s="48"/>
      <c r="YX93" s="48"/>
      <c r="YY93" s="48"/>
      <c r="YZ93" s="48"/>
      <c r="ZA93" s="48"/>
      <c r="ZB93" s="48"/>
      <c r="ZC93" s="48"/>
      <c r="ZD93" s="48"/>
      <c r="ZE93" s="48"/>
      <c r="ZF93" s="48"/>
      <c r="ZG93" s="48"/>
      <c r="ZH93" s="48"/>
      <c r="ZI93" s="48"/>
      <c r="ZJ93" s="48"/>
      <c r="ZK93" s="48"/>
      <c r="ZL93" s="48"/>
      <c r="ZM93" s="48"/>
      <c r="ZN93" s="48"/>
      <c r="ZO93" s="48"/>
      <c r="ZP93" s="48"/>
      <c r="ZQ93" s="48"/>
      <c r="ZR93" s="48"/>
      <c r="ZS93" s="48"/>
      <c r="ZT93" s="48"/>
      <c r="ZU93" s="48"/>
      <c r="ZV93" s="48"/>
      <c r="ZW93" s="48"/>
      <c r="ZX93" s="48"/>
      <c r="ZY93" s="48"/>
      <c r="ZZ93" s="48"/>
      <c r="AAA93" s="48"/>
      <c r="AAB93" s="48"/>
      <c r="AAC93" s="48"/>
      <c r="AAD93" s="48"/>
      <c r="AAE93" s="48"/>
      <c r="AAF93" s="48"/>
      <c r="AAG93" s="48"/>
      <c r="AAH93" s="48"/>
      <c r="AAI93" s="48"/>
      <c r="AAJ93" s="48"/>
      <c r="AAK93" s="48"/>
      <c r="AAL93" s="48"/>
      <c r="AAM93" s="48"/>
      <c r="AAN93" s="48"/>
      <c r="AAO93" s="48"/>
      <c r="AAP93" s="48"/>
      <c r="AAQ93" s="48"/>
      <c r="AAR93" s="48"/>
      <c r="AAS93" s="48"/>
      <c r="AAT93" s="48"/>
      <c r="AAU93" s="48"/>
      <c r="AAV93" s="48"/>
      <c r="AAW93" s="48"/>
      <c r="AAX93" s="48"/>
      <c r="AAY93" s="48"/>
      <c r="AAZ93" s="48"/>
      <c r="ABA93" s="48"/>
      <c r="ABB93" s="48"/>
      <c r="ABC93" s="48"/>
      <c r="ABD93" s="48"/>
      <c r="ABE93" s="48"/>
      <c r="ABF93" s="48"/>
      <c r="ABG93" s="48"/>
      <c r="ABH93" s="48"/>
      <c r="ABI93" s="48"/>
      <c r="ABJ93" s="48"/>
      <c r="ABK93" s="48"/>
      <c r="ABL93" s="48"/>
      <c r="ABM93" s="48"/>
      <c r="ABN93" s="48"/>
      <c r="ABO93" s="48"/>
      <c r="ABP93" s="48"/>
      <c r="ABQ93" s="48"/>
      <c r="ABR93" s="48"/>
      <c r="ABS93" s="48"/>
      <c r="ABT93" s="48"/>
      <c r="ABU93" s="48"/>
      <c r="ABV93" s="48"/>
      <c r="ABW93" s="48"/>
      <c r="ABX93" s="48"/>
      <c r="ABY93" s="48"/>
      <c r="ABZ93" s="48"/>
      <c r="ACA93" s="48"/>
      <c r="ACB93" s="48"/>
    </row>
    <row r="94" spans="1:756" ht="15.6" customHeight="1">
      <c r="A94" s="681" t="s">
        <v>7709</v>
      </c>
      <c r="B94" s="888"/>
      <c r="C94" s="686"/>
      <c r="D94" s="686"/>
      <c r="E94" s="681"/>
      <c r="F94" s="608"/>
      <c r="G94" s="1511"/>
      <c r="H94" s="342" t="str">
        <f>IF(G94="","",G94-G94*COMPASS!$U$41)</f>
        <v/>
      </c>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c r="BM94" s="48"/>
      <c r="BN94" s="48"/>
      <c r="BO94" s="48"/>
      <c r="BP94" s="48"/>
      <c r="BQ94" s="48"/>
      <c r="BR94" s="48"/>
      <c r="BS94" s="48"/>
      <c r="BT94" s="48"/>
      <c r="BU94" s="48"/>
      <c r="BV94" s="48"/>
      <c r="BW94" s="48"/>
      <c r="BX94" s="48"/>
      <c r="BY94" s="48"/>
      <c r="BZ94" s="48"/>
      <c r="CA94" s="48"/>
      <c r="CB94" s="48"/>
      <c r="CC94" s="48"/>
      <c r="CD94" s="48"/>
      <c r="CE94" s="48"/>
      <c r="CF94" s="48"/>
      <c r="CG94" s="48"/>
      <c r="CH94" s="48"/>
      <c r="CI94" s="48"/>
      <c r="CJ94" s="48"/>
      <c r="CK94" s="48"/>
      <c r="CL94" s="48"/>
      <c r="CM94" s="48"/>
      <c r="CN94" s="48"/>
      <c r="CO94" s="48"/>
      <c r="CP94" s="48"/>
      <c r="CQ94" s="48"/>
      <c r="CR94" s="48"/>
      <c r="CS94" s="48"/>
      <c r="CT94" s="48"/>
      <c r="CU94" s="48"/>
      <c r="CV94" s="48"/>
      <c r="CW94" s="48"/>
      <c r="CX94" s="48"/>
      <c r="CY94" s="48"/>
      <c r="CZ94" s="48"/>
      <c r="DA94" s="48"/>
      <c r="DB94" s="48"/>
      <c r="DC94" s="48"/>
      <c r="DD94" s="48"/>
      <c r="DE94" s="48"/>
      <c r="DF94" s="48"/>
      <c r="DG94" s="48"/>
      <c r="DH94" s="48"/>
      <c r="DI94" s="48"/>
      <c r="DJ94" s="48"/>
      <c r="DK94" s="48"/>
      <c r="DL94" s="48"/>
      <c r="DM94" s="48"/>
      <c r="DN94" s="48"/>
      <c r="DO94" s="48"/>
      <c r="DP94" s="48"/>
      <c r="DQ94" s="48"/>
      <c r="DR94" s="48"/>
      <c r="DS94" s="48"/>
      <c r="DT94" s="48"/>
      <c r="DU94" s="48"/>
      <c r="DV94" s="48"/>
      <c r="DW94" s="48"/>
      <c r="DX94" s="48"/>
      <c r="DY94" s="48"/>
      <c r="DZ94" s="48"/>
      <c r="EA94" s="48"/>
      <c r="EB94" s="48"/>
      <c r="EC94" s="48"/>
      <c r="ED94" s="48"/>
      <c r="EE94" s="48"/>
      <c r="EF94" s="48"/>
      <c r="EG94" s="48"/>
      <c r="EH94" s="48"/>
      <c r="EI94" s="48"/>
      <c r="EJ94" s="48"/>
      <c r="EK94" s="48"/>
      <c r="EL94" s="48"/>
      <c r="EM94" s="48"/>
      <c r="EN94" s="48"/>
      <c r="EO94" s="48"/>
      <c r="EP94" s="48"/>
      <c r="EQ94" s="48"/>
      <c r="ER94" s="48"/>
      <c r="ES94" s="48"/>
      <c r="ET94" s="48"/>
      <c r="EU94" s="48"/>
      <c r="EV94" s="48"/>
      <c r="EW94" s="48"/>
      <c r="EX94" s="48"/>
      <c r="EY94" s="48"/>
      <c r="EZ94" s="48"/>
      <c r="FA94" s="48"/>
      <c r="FB94" s="48"/>
      <c r="FC94" s="48"/>
      <c r="FD94" s="48"/>
      <c r="FE94" s="48"/>
      <c r="FF94" s="48"/>
      <c r="FG94" s="48"/>
      <c r="FH94" s="48"/>
      <c r="FI94" s="48"/>
      <c r="FJ94" s="48"/>
      <c r="FK94" s="48"/>
      <c r="FL94" s="48"/>
      <c r="FM94" s="48"/>
      <c r="FN94" s="48"/>
      <c r="FO94" s="48"/>
      <c r="FP94" s="48"/>
      <c r="FQ94" s="48"/>
      <c r="FR94" s="48"/>
      <c r="FS94" s="48"/>
      <c r="FT94" s="48"/>
      <c r="FU94" s="48"/>
      <c r="FV94" s="48"/>
      <c r="FW94" s="48"/>
      <c r="FX94" s="48"/>
      <c r="FY94" s="48"/>
      <c r="FZ94" s="48"/>
      <c r="GA94" s="48"/>
      <c r="GB94" s="48"/>
      <c r="GC94" s="48"/>
      <c r="GD94" s="48"/>
      <c r="GE94" s="48"/>
      <c r="GF94" s="48"/>
      <c r="GG94" s="48"/>
      <c r="GH94" s="48"/>
      <c r="GI94" s="48"/>
      <c r="GJ94" s="48"/>
      <c r="GK94" s="48"/>
      <c r="GL94" s="48"/>
      <c r="GM94" s="48"/>
      <c r="GN94" s="48"/>
      <c r="GO94" s="48"/>
      <c r="GP94" s="48"/>
      <c r="GQ94" s="48"/>
      <c r="GR94" s="48"/>
      <c r="GS94" s="48"/>
      <c r="GT94" s="48"/>
      <c r="GU94" s="48"/>
      <c r="GV94" s="48"/>
      <c r="GW94" s="48"/>
      <c r="GX94" s="48"/>
      <c r="GY94" s="48"/>
      <c r="GZ94" s="48"/>
      <c r="HA94" s="48"/>
      <c r="HB94" s="48"/>
      <c r="HC94" s="48"/>
      <c r="HD94" s="48"/>
      <c r="HE94" s="48"/>
      <c r="HF94" s="48"/>
      <c r="HG94" s="48"/>
      <c r="HH94" s="48"/>
      <c r="HI94" s="48"/>
      <c r="HJ94" s="48"/>
      <c r="HK94" s="48"/>
      <c r="HL94" s="48"/>
      <c r="HM94" s="48"/>
      <c r="HN94" s="48"/>
      <c r="HO94" s="48"/>
      <c r="HP94" s="48"/>
      <c r="HQ94" s="48"/>
      <c r="HR94" s="48"/>
      <c r="HS94" s="48"/>
      <c r="HT94" s="48"/>
      <c r="HU94" s="48"/>
      <c r="HV94" s="48"/>
      <c r="HW94" s="48"/>
      <c r="HX94" s="48"/>
      <c r="HY94" s="48"/>
      <c r="HZ94" s="48"/>
      <c r="IA94" s="48"/>
      <c r="IB94" s="48"/>
      <c r="IC94" s="48"/>
      <c r="ID94" s="48"/>
      <c r="IE94" s="48"/>
      <c r="IF94" s="48"/>
      <c r="IG94" s="48"/>
      <c r="IH94" s="48"/>
      <c r="II94" s="48"/>
      <c r="IJ94" s="48"/>
      <c r="IK94" s="48"/>
      <c r="IL94" s="48"/>
      <c r="IM94" s="48"/>
      <c r="IN94" s="48"/>
      <c r="IO94" s="48"/>
      <c r="IP94" s="48"/>
      <c r="IQ94" s="48"/>
      <c r="IR94" s="48"/>
      <c r="IS94" s="48"/>
      <c r="IT94" s="48"/>
      <c r="IU94" s="48"/>
      <c r="IV94" s="48"/>
      <c r="IW94" s="48"/>
      <c r="IX94" s="48"/>
      <c r="IY94" s="48"/>
      <c r="IZ94" s="48"/>
      <c r="JA94" s="48"/>
      <c r="JB94" s="48"/>
      <c r="JC94" s="48"/>
      <c r="JD94" s="48"/>
      <c r="JE94" s="48"/>
      <c r="JF94" s="48"/>
      <c r="JG94" s="48"/>
      <c r="JH94" s="48"/>
      <c r="JI94" s="48"/>
      <c r="JJ94" s="48"/>
      <c r="JK94" s="48"/>
      <c r="JL94" s="48"/>
      <c r="JM94" s="48"/>
      <c r="JN94" s="48"/>
      <c r="JO94" s="48"/>
      <c r="JP94" s="48"/>
      <c r="JQ94" s="48"/>
      <c r="JR94" s="48"/>
      <c r="JS94" s="48"/>
      <c r="JT94" s="48"/>
      <c r="JU94" s="48"/>
      <c r="JV94" s="48"/>
      <c r="JW94" s="48"/>
      <c r="JX94" s="48"/>
      <c r="JY94" s="48"/>
      <c r="JZ94" s="48"/>
      <c r="KA94" s="48"/>
      <c r="KB94" s="48"/>
      <c r="KC94" s="48"/>
      <c r="KD94" s="48"/>
      <c r="KE94" s="48"/>
      <c r="KF94" s="48"/>
      <c r="KG94" s="48"/>
      <c r="KH94" s="48"/>
      <c r="KI94" s="48"/>
      <c r="KJ94" s="48"/>
      <c r="KK94" s="48"/>
      <c r="KL94" s="48"/>
      <c r="KM94" s="48"/>
      <c r="KN94" s="48"/>
      <c r="KO94" s="48"/>
      <c r="KP94" s="48"/>
      <c r="KQ94" s="48"/>
      <c r="KR94" s="48"/>
      <c r="KS94" s="48"/>
      <c r="KT94" s="48"/>
      <c r="KU94" s="48"/>
      <c r="KV94" s="48"/>
      <c r="KW94" s="48"/>
      <c r="KX94" s="48"/>
      <c r="KY94" s="48"/>
      <c r="KZ94" s="48"/>
      <c r="LA94" s="48"/>
      <c r="LB94" s="48"/>
      <c r="LC94" s="48"/>
      <c r="LD94" s="48"/>
      <c r="LE94" s="48"/>
      <c r="LF94" s="48"/>
      <c r="LG94" s="48"/>
      <c r="LH94" s="48"/>
      <c r="LI94" s="48"/>
      <c r="LJ94" s="48"/>
      <c r="LK94" s="48"/>
      <c r="LL94" s="48"/>
      <c r="LM94" s="48"/>
      <c r="LN94" s="48"/>
      <c r="LO94" s="48"/>
      <c r="LP94" s="48"/>
      <c r="LQ94" s="48"/>
      <c r="LR94" s="48"/>
      <c r="LS94" s="48"/>
      <c r="LT94" s="48"/>
      <c r="LU94" s="48"/>
      <c r="LV94" s="48"/>
      <c r="LW94" s="48"/>
      <c r="LX94" s="48"/>
      <c r="LY94" s="48"/>
      <c r="LZ94" s="48"/>
      <c r="MA94" s="48"/>
      <c r="MB94" s="48"/>
      <c r="MC94" s="48"/>
      <c r="MD94" s="48"/>
      <c r="ME94" s="48"/>
      <c r="MF94" s="48"/>
      <c r="MG94" s="48"/>
      <c r="MH94" s="48"/>
      <c r="MI94" s="48"/>
      <c r="MJ94" s="48"/>
      <c r="MK94" s="48"/>
      <c r="ML94" s="48"/>
      <c r="MM94" s="48"/>
      <c r="MN94" s="48"/>
      <c r="MO94" s="48"/>
      <c r="MP94" s="48"/>
      <c r="MQ94" s="48"/>
      <c r="MR94" s="48"/>
      <c r="MS94" s="48"/>
      <c r="MT94" s="48"/>
      <c r="MU94" s="48"/>
      <c r="MV94" s="48"/>
      <c r="MW94" s="48"/>
      <c r="MX94" s="48"/>
      <c r="MY94" s="48"/>
      <c r="MZ94" s="48"/>
      <c r="NA94" s="48"/>
      <c r="NB94" s="48"/>
      <c r="NC94" s="48"/>
      <c r="ND94" s="48"/>
      <c r="NE94" s="48"/>
      <c r="NF94" s="48"/>
      <c r="NG94" s="48"/>
      <c r="NH94" s="48"/>
      <c r="NI94" s="48"/>
      <c r="NJ94" s="48"/>
      <c r="NK94" s="48"/>
      <c r="NL94" s="48"/>
      <c r="NM94" s="48"/>
      <c r="NN94" s="48"/>
      <c r="NO94" s="48"/>
      <c r="NP94" s="48"/>
      <c r="NQ94" s="48"/>
      <c r="NR94" s="48"/>
      <c r="NS94" s="48"/>
      <c r="NT94" s="48"/>
      <c r="NU94" s="48"/>
      <c r="NV94" s="48"/>
      <c r="NW94" s="48"/>
      <c r="NX94" s="48"/>
      <c r="NY94" s="48"/>
      <c r="NZ94" s="48"/>
      <c r="OA94" s="48"/>
      <c r="OB94" s="48"/>
      <c r="OC94" s="48"/>
      <c r="OD94" s="48"/>
      <c r="OE94" s="48"/>
      <c r="OF94" s="48"/>
      <c r="OG94" s="48"/>
      <c r="OH94" s="48"/>
      <c r="OI94" s="48"/>
      <c r="OJ94" s="48"/>
      <c r="OK94" s="48"/>
      <c r="OL94" s="48"/>
      <c r="OM94" s="48"/>
      <c r="ON94" s="48"/>
      <c r="OO94" s="48"/>
      <c r="OP94" s="48"/>
      <c r="OQ94" s="48"/>
      <c r="OR94" s="48"/>
      <c r="OS94" s="48"/>
      <c r="OT94" s="48"/>
      <c r="OU94" s="48"/>
      <c r="OV94" s="48"/>
      <c r="OW94" s="48"/>
      <c r="OX94" s="48"/>
      <c r="OY94" s="48"/>
      <c r="OZ94" s="48"/>
      <c r="PA94" s="48"/>
      <c r="PB94" s="48"/>
      <c r="PC94" s="48"/>
      <c r="PD94" s="48"/>
      <c r="PE94" s="48"/>
      <c r="PF94" s="48"/>
      <c r="PG94" s="48"/>
      <c r="PH94" s="48"/>
      <c r="PI94" s="48"/>
      <c r="PJ94" s="48"/>
      <c r="PK94" s="48"/>
      <c r="PL94" s="48"/>
      <c r="PM94" s="48"/>
      <c r="PN94" s="48"/>
      <c r="PO94" s="48"/>
      <c r="PP94" s="48"/>
      <c r="PQ94" s="48"/>
      <c r="PR94" s="48"/>
      <c r="PS94" s="48"/>
      <c r="PT94" s="48"/>
      <c r="PU94" s="48"/>
      <c r="PV94" s="48"/>
      <c r="PW94" s="48"/>
      <c r="PX94" s="48"/>
      <c r="PY94" s="48"/>
      <c r="PZ94" s="48"/>
      <c r="QA94" s="48"/>
      <c r="QB94" s="48"/>
      <c r="QC94" s="48"/>
      <c r="QD94" s="48"/>
      <c r="QE94" s="48"/>
      <c r="QF94" s="48"/>
      <c r="QG94" s="48"/>
      <c r="QH94" s="48"/>
      <c r="QI94" s="48"/>
      <c r="QJ94" s="48"/>
      <c r="QK94" s="48"/>
      <c r="QL94" s="48"/>
      <c r="QM94" s="48"/>
      <c r="QN94" s="48"/>
      <c r="QO94" s="48"/>
      <c r="QP94" s="48"/>
      <c r="QQ94" s="48"/>
      <c r="QR94" s="48"/>
      <c r="QS94" s="48"/>
      <c r="QT94" s="48"/>
      <c r="QU94" s="48"/>
      <c r="QV94" s="48"/>
      <c r="QW94" s="48"/>
      <c r="QX94" s="48"/>
      <c r="QY94" s="48"/>
      <c r="QZ94" s="48"/>
      <c r="RA94" s="48"/>
      <c r="RB94" s="48"/>
      <c r="RC94" s="48"/>
      <c r="RD94" s="48"/>
      <c r="RE94" s="48"/>
      <c r="RF94" s="48"/>
      <c r="RG94" s="48"/>
      <c r="RH94" s="48"/>
      <c r="RI94" s="48"/>
      <c r="RJ94" s="48"/>
      <c r="RK94" s="48"/>
      <c r="RL94" s="48"/>
      <c r="RM94" s="48"/>
      <c r="RN94" s="48"/>
      <c r="RO94" s="48"/>
      <c r="RP94" s="48"/>
      <c r="RQ94" s="48"/>
      <c r="RR94" s="48"/>
      <c r="RS94" s="48"/>
      <c r="RT94" s="48"/>
      <c r="RU94" s="48"/>
      <c r="RV94" s="48"/>
      <c r="RW94" s="48"/>
      <c r="RX94" s="48"/>
      <c r="RY94" s="48"/>
      <c r="RZ94" s="48"/>
      <c r="SA94" s="48"/>
      <c r="SB94" s="48"/>
      <c r="SC94" s="48"/>
      <c r="SD94" s="48"/>
      <c r="SE94" s="48"/>
      <c r="SF94" s="48"/>
      <c r="SG94" s="48"/>
      <c r="SH94" s="48"/>
      <c r="SI94" s="48"/>
      <c r="SJ94" s="48"/>
      <c r="SK94" s="48"/>
      <c r="SL94" s="48"/>
      <c r="SM94" s="48"/>
      <c r="SN94" s="48"/>
      <c r="SO94" s="48"/>
      <c r="SP94" s="48"/>
      <c r="SQ94" s="48"/>
      <c r="SR94" s="48"/>
      <c r="SS94" s="48"/>
      <c r="ST94" s="48"/>
      <c r="SU94" s="48"/>
      <c r="SV94" s="48"/>
      <c r="SW94" s="48"/>
      <c r="SX94" s="48"/>
      <c r="SY94" s="48"/>
      <c r="SZ94" s="48"/>
      <c r="TA94" s="48"/>
      <c r="TB94" s="48"/>
      <c r="TC94" s="48"/>
      <c r="TD94" s="48"/>
      <c r="TE94" s="48"/>
      <c r="TF94" s="48"/>
      <c r="TG94" s="48"/>
      <c r="TH94" s="48"/>
      <c r="TI94" s="48"/>
      <c r="TJ94" s="48"/>
      <c r="TK94" s="48"/>
      <c r="TL94" s="48"/>
      <c r="TM94" s="48"/>
      <c r="TN94" s="48"/>
      <c r="TO94" s="48"/>
      <c r="TP94" s="48"/>
      <c r="TQ94" s="48"/>
      <c r="TR94" s="48"/>
      <c r="TS94" s="48"/>
      <c r="TT94" s="48"/>
      <c r="TU94" s="48"/>
      <c r="TV94" s="48"/>
      <c r="TW94" s="48"/>
      <c r="TX94" s="48"/>
      <c r="TY94" s="48"/>
      <c r="TZ94" s="48"/>
      <c r="UA94" s="48"/>
      <c r="UB94" s="48"/>
      <c r="UC94" s="48"/>
      <c r="UD94" s="48"/>
      <c r="UE94" s="48"/>
      <c r="UF94" s="48"/>
      <c r="UG94" s="48"/>
      <c r="UH94" s="48"/>
      <c r="UI94" s="48"/>
      <c r="UJ94" s="48"/>
      <c r="UK94" s="48"/>
      <c r="UL94" s="48"/>
      <c r="UM94" s="48"/>
      <c r="UN94" s="48"/>
      <c r="UO94" s="48"/>
      <c r="UP94" s="48"/>
      <c r="UQ94" s="48"/>
      <c r="UR94" s="48"/>
      <c r="US94" s="48"/>
      <c r="UT94" s="48"/>
      <c r="UU94" s="48"/>
      <c r="UV94" s="48"/>
      <c r="UW94" s="48"/>
      <c r="UX94" s="48"/>
      <c r="UY94" s="48"/>
      <c r="UZ94" s="48"/>
      <c r="VA94" s="48"/>
      <c r="VB94" s="48"/>
      <c r="VC94" s="48"/>
      <c r="VD94" s="48"/>
      <c r="VE94" s="48"/>
      <c r="VF94" s="48"/>
      <c r="VG94" s="48"/>
      <c r="VH94" s="48"/>
      <c r="VI94" s="48"/>
      <c r="VJ94" s="48"/>
      <c r="VK94" s="48"/>
      <c r="VL94" s="48"/>
      <c r="VM94" s="48"/>
      <c r="VN94" s="48"/>
      <c r="VO94" s="48"/>
      <c r="VP94" s="48"/>
      <c r="VQ94" s="48"/>
      <c r="VR94" s="48"/>
      <c r="VS94" s="48"/>
      <c r="VT94" s="48"/>
      <c r="VU94" s="48"/>
      <c r="VV94" s="48"/>
      <c r="VW94" s="48"/>
      <c r="VX94" s="48"/>
      <c r="VY94" s="48"/>
      <c r="VZ94" s="48"/>
      <c r="WA94" s="48"/>
      <c r="WB94" s="48"/>
      <c r="WC94" s="48"/>
      <c r="WD94" s="48"/>
      <c r="WE94" s="48"/>
      <c r="WF94" s="48"/>
      <c r="WG94" s="48"/>
      <c r="WH94" s="48"/>
      <c r="WI94" s="48"/>
      <c r="WJ94" s="48"/>
      <c r="WK94" s="48"/>
      <c r="WL94" s="48"/>
      <c r="WM94" s="48"/>
      <c r="WN94" s="48"/>
      <c r="WO94" s="48"/>
      <c r="WP94" s="48"/>
      <c r="WQ94" s="48"/>
      <c r="WR94" s="48"/>
      <c r="WS94" s="48"/>
      <c r="WT94" s="48"/>
      <c r="WU94" s="48"/>
      <c r="WV94" s="48"/>
      <c r="WW94" s="48"/>
      <c r="WX94" s="48"/>
      <c r="WY94" s="48"/>
      <c r="WZ94" s="48"/>
      <c r="XA94" s="48"/>
      <c r="XB94" s="48"/>
      <c r="XC94" s="48"/>
      <c r="XD94" s="48"/>
      <c r="XE94" s="48"/>
      <c r="XF94" s="48"/>
      <c r="XG94" s="48"/>
      <c r="XH94" s="48"/>
      <c r="XI94" s="48"/>
      <c r="XJ94" s="48"/>
      <c r="XK94" s="48"/>
      <c r="XL94" s="48"/>
      <c r="XM94" s="48"/>
      <c r="XN94" s="48"/>
      <c r="XO94" s="48"/>
      <c r="XP94" s="48"/>
      <c r="XQ94" s="48"/>
      <c r="XR94" s="48"/>
      <c r="XS94" s="48"/>
      <c r="XT94" s="48"/>
      <c r="XU94" s="48"/>
      <c r="XV94" s="48"/>
      <c r="XW94" s="48"/>
      <c r="XX94" s="48"/>
      <c r="XY94" s="48"/>
      <c r="XZ94" s="48"/>
      <c r="YA94" s="48"/>
      <c r="YB94" s="48"/>
      <c r="YC94" s="48"/>
      <c r="YD94" s="48"/>
      <c r="YE94" s="48"/>
      <c r="YF94" s="48"/>
      <c r="YG94" s="48"/>
      <c r="YH94" s="48"/>
      <c r="YI94" s="48"/>
      <c r="YJ94" s="48"/>
      <c r="YK94" s="48"/>
      <c r="YL94" s="48"/>
      <c r="YM94" s="48"/>
      <c r="YN94" s="48"/>
      <c r="YO94" s="48"/>
      <c r="YP94" s="48"/>
      <c r="YQ94" s="48"/>
      <c r="YR94" s="48"/>
      <c r="YS94" s="48"/>
      <c r="YT94" s="48"/>
      <c r="YU94" s="48"/>
      <c r="YV94" s="48"/>
      <c r="YW94" s="48"/>
      <c r="YX94" s="48"/>
      <c r="YY94" s="48"/>
      <c r="YZ94" s="48"/>
      <c r="ZA94" s="48"/>
      <c r="ZB94" s="48"/>
      <c r="ZC94" s="48"/>
      <c r="ZD94" s="48"/>
      <c r="ZE94" s="48"/>
      <c r="ZF94" s="48"/>
      <c r="ZG94" s="48"/>
      <c r="ZH94" s="48"/>
      <c r="ZI94" s="48"/>
      <c r="ZJ94" s="48"/>
      <c r="ZK94" s="48"/>
      <c r="ZL94" s="48"/>
      <c r="ZM94" s="48"/>
      <c r="ZN94" s="48"/>
      <c r="ZO94" s="48"/>
      <c r="ZP94" s="48"/>
      <c r="ZQ94" s="48"/>
      <c r="ZR94" s="48"/>
      <c r="ZS94" s="48"/>
      <c r="ZT94" s="48"/>
      <c r="ZU94" s="48"/>
      <c r="ZV94" s="48"/>
      <c r="ZW94" s="48"/>
      <c r="ZX94" s="48"/>
      <c r="ZY94" s="48"/>
      <c r="ZZ94" s="48"/>
      <c r="AAA94" s="48"/>
      <c r="AAB94" s="48"/>
      <c r="AAC94" s="48"/>
      <c r="AAD94" s="48"/>
      <c r="AAE94" s="48"/>
      <c r="AAF94" s="48"/>
      <c r="AAG94" s="48"/>
      <c r="AAH94" s="48"/>
      <c r="AAI94" s="48"/>
      <c r="AAJ94" s="48"/>
      <c r="AAK94" s="48"/>
      <c r="AAL94" s="48"/>
      <c r="AAM94" s="48"/>
      <c r="AAN94" s="48"/>
      <c r="AAO94" s="48"/>
      <c r="AAP94" s="48"/>
      <c r="AAQ94" s="48"/>
      <c r="AAR94" s="48"/>
      <c r="AAS94" s="48"/>
      <c r="AAT94" s="48"/>
      <c r="AAU94" s="48"/>
      <c r="AAV94" s="48"/>
      <c r="AAW94" s="48"/>
      <c r="AAX94" s="48"/>
      <c r="AAY94" s="48"/>
      <c r="AAZ94" s="48"/>
      <c r="ABA94" s="48"/>
      <c r="ABB94" s="48"/>
      <c r="ABC94" s="48"/>
      <c r="ABD94" s="48"/>
      <c r="ABE94" s="48"/>
      <c r="ABF94" s="48"/>
      <c r="ABG94" s="48"/>
      <c r="ABH94" s="48"/>
      <c r="ABI94" s="48"/>
      <c r="ABJ94" s="48"/>
      <c r="ABK94" s="48"/>
      <c r="ABL94" s="48"/>
      <c r="ABM94" s="48"/>
      <c r="ABN94" s="48"/>
      <c r="ABO94" s="48"/>
      <c r="ABP94" s="48"/>
      <c r="ABQ94" s="48"/>
      <c r="ABR94" s="48"/>
      <c r="ABS94" s="48"/>
      <c r="ABT94" s="48"/>
      <c r="ABU94" s="48"/>
      <c r="ABV94" s="48"/>
      <c r="ABW94" s="48"/>
      <c r="ABX94" s="48"/>
      <c r="ABY94" s="48"/>
      <c r="ABZ94" s="48"/>
      <c r="ACA94" s="48"/>
      <c r="ACB94" s="48"/>
    </row>
    <row r="95" spans="1:756" ht="15.6" customHeight="1">
      <c r="A95" s="675" t="s">
        <v>10670</v>
      </c>
      <c r="B95" s="749" t="s">
        <v>421</v>
      </c>
      <c r="C95" s="520">
        <v>760237886</v>
      </c>
      <c r="D95" s="543" t="s">
        <v>10629</v>
      </c>
      <c r="E95" s="1188">
        <v>305</v>
      </c>
      <c r="F95" s="1498"/>
      <c r="G95" s="1512">
        <v>3.3913770491803281</v>
      </c>
      <c r="H95" s="342">
        <f>IF(G95="","",G95-G95*COMPASS!$U$41)</f>
        <v>3.3913770491803281</v>
      </c>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c r="BM95" s="48"/>
      <c r="BN95" s="48"/>
      <c r="BO95" s="48"/>
      <c r="BP95" s="48"/>
      <c r="BQ95" s="48"/>
      <c r="BR95" s="48"/>
      <c r="BS95" s="48"/>
      <c r="BT95" s="48"/>
      <c r="BU95" s="48"/>
      <c r="BV95" s="48"/>
      <c r="BW95" s="48"/>
      <c r="BX95" s="48"/>
      <c r="BY95" s="48"/>
      <c r="BZ95" s="48"/>
      <c r="CA95" s="48"/>
      <c r="CB95" s="48"/>
      <c r="CC95" s="48"/>
      <c r="CD95" s="48"/>
      <c r="CE95" s="48"/>
      <c r="CF95" s="48"/>
      <c r="CG95" s="48"/>
      <c r="CH95" s="48"/>
      <c r="CI95" s="48"/>
      <c r="CJ95" s="48"/>
      <c r="CK95" s="48"/>
      <c r="CL95" s="48"/>
      <c r="CM95" s="48"/>
      <c r="CN95" s="48"/>
      <c r="CO95" s="48"/>
      <c r="CP95" s="48"/>
      <c r="CQ95" s="48"/>
      <c r="CR95" s="48"/>
      <c r="CS95" s="48"/>
      <c r="CT95" s="48"/>
      <c r="CU95" s="48"/>
      <c r="CV95" s="48"/>
      <c r="CW95" s="48"/>
      <c r="CX95" s="48"/>
      <c r="CY95" s="48"/>
      <c r="CZ95" s="48"/>
      <c r="DA95" s="48"/>
      <c r="DB95" s="48"/>
      <c r="DC95" s="48"/>
      <c r="DD95" s="48"/>
      <c r="DE95" s="48"/>
      <c r="DF95" s="48"/>
      <c r="DG95" s="48"/>
      <c r="DH95" s="48"/>
      <c r="DI95" s="48"/>
      <c r="DJ95" s="48"/>
      <c r="DK95" s="48"/>
      <c r="DL95" s="48"/>
      <c r="DM95" s="48"/>
      <c r="DN95" s="48"/>
      <c r="DO95" s="48"/>
      <c r="DP95" s="48"/>
      <c r="DQ95" s="48"/>
      <c r="DR95" s="48"/>
      <c r="DS95" s="48"/>
      <c r="DT95" s="48"/>
      <c r="DU95" s="48"/>
      <c r="DV95" s="48"/>
      <c r="DW95" s="48"/>
      <c r="DX95" s="48"/>
      <c r="DY95" s="48"/>
      <c r="DZ95" s="48"/>
      <c r="EA95" s="48"/>
      <c r="EB95" s="48"/>
      <c r="EC95" s="48"/>
      <c r="ED95" s="48"/>
      <c r="EE95" s="48"/>
      <c r="EF95" s="48"/>
      <c r="EG95" s="48"/>
      <c r="EH95" s="48"/>
      <c r="EI95" s="48"/>
      <c r="EJ95" s="48"/>
      <c r="EK95" s="48"/>
      <c r="EL95" s="48"/>
      <c r="EM95" s="48"/>
      <c r="EN95" s="48"/>
      <c r="EO95" s="48"/>
      <c r="EP95" s="48"/>
      <c r="EQ95" s="48"/>
      <c r="ER95" s="48"/>
      <c r="ES95" s="48"/>
      <c r="ET95" s="48"/>
      <c r="EU95" s="48"/>
      <c r="EV95" s="48"/>
      <c r="EW95" s="48"/>
      <c r="EX95" s="48"/>
      <c r="EY95" s="48"/>
      <c r="EZ95" s="48"/>
      <c r="FA95" s="48"/>
      <c r="FB95" s="48"/>
      <c r="FC95" s="48"/>
      <c r="FD95" s="48"/>
      <c r="FE95" s="48"/>
      <c r="FF95" s="48"/>
      <c r="FG95" s="48"/>
      <c r="FH95" s="48"/>
      <c r="FI95" s="48"/>
      <c r="FJ95" s="48"/>
      <c r="FK95" s="48"/>
      <c r="FL95" s="48"/>
      <c r="FM95" s="48"/>
      <c r="FN95" s="48"/>
      <c r="FO95" s="48"/>
      <c r="FP95" s="48"/>
      <c r="FQ95" s="48"/>
      <c r="FR95" s="48"/>
      <c r="FS95" s="48"/>
      <c r="FT95" s="48"/>
      <c r="FU95" s="48"/>
      <c r="FV95" s="48"/>
      <c r="FW95" s="48"/>
      <c r="FX95" s="48"/>
      <c r="FY95" s="48"/>
      <c r="FZ95" s="48"/>
      <c r="GA95" s="48"/>
      <c r="GB95" s="48"/>
      <c r="GC95" s="48"/>
      <c r="GD95" s="48"/>
      <c r="GE95" s="48"/>
      <c r="GF95" s="48"/>
      <c r="GG95" s="48"/>
      <c r="GH95" s="48"/>
      <c r="GI95" s="48"/>
      <c r="GJ95" s="48"/>
      <c r="GK95" s="48"/>
      <c r="GL95" s="48"/>
      <c r="GM95" s="48"/>
      <c r="GN95" s="48"/>
      <c r="GO95" s="48"/>
      <c r="GP95" s="48"/>
      <c r="GQ95" s="48"/>
      <c r="GR95" s="48"/>
      <c r="GS95" s="48"/>
      <c r="GT95" s="48"/>
      <c r="GU95" s="48"/>
      <c r="GV95" s="48"/>
      <c r="GW95" s="48"/>
      <c r="GX95" s="48"/>
      <c r="GY95" s="48"/>
      <c r="GZ95" s="48"/>
      <c r="HA95" s="48"/>
      <c r="HB95" s="48"/>
      <c r="HC95" s="48"/>
      <c r="HD95" s="48"/>
      <c r="HE95" s="48"/>
      <c r="HF95" s="48"/>
      <c r="HG95" s="48"/>
      <c r="HH95" s="48"/>
      <c r="HI95" s="48"/>
      <c r="HJ95" s="48"/>
      <c r="HK95" s="48"/>
      <c r="HL95" s="48"/>
      <c r="HM95" s="48"/>
      <c r="HN95" s="48"/>
      <c r="HO95" s="48"/>
      <c r="HP95" s="48"/>
      <c r="HQ95" s="48"/>
      <c r="HR95" s="48"/>
      <c r="HS95" s="48"/>
      <c r="HT95" s="48"/>
      <c r="HU95" s="48"/>
      <c r="HV95" s="48"/>
      <c r="HW95" s="48"/>
      <c r="HX95" s="48"/>
      <c r="HY95" s="48"/>
      <c r="HZ95" s="48"/>
      <c r="IA95" s="48"/>
      <c r="IB95" s="48"/>
      <c r="IC95" s="48"/>
      <c r="ID95" s="48"/>
      <c r="IE95" s="48"/>
      <c r="IF95" s="48"/>
      <c r="IG95" s="48"/>
      <c r="IH95" s="48"/>
      <c r="II95" s="48"/>
      <c r="IJ95" s="48"/>
      <c r="IK95" s="48"/>
      <c r="IL95" s="48"/>
      <c r="IM95" s="48"/>
      <c r="IN95" s="48"/>
      <c r="IO95" s="48"/>
      <c r="IP95" s="48"/>
      <c r="IQ95" s="48"/>
      <c r="IR95" s="48"/>
      <c r="IS95" s="48"/>
      <c r="IT95" s="48"/>
      <c r="IU95" s="48"/>
      <c r="IV95" s="48"/>
      <c r="IW95" s="48"/>
      <c r="IX95" s="48"/>
      <c r="IY95" s="48"/>
      <c r="IZ95" s="48"/>
      <c r="JA95" s="48"/>
      <c r="JB95" s="48"/>
      <c r="JC95" s="48"/>
      <c r="JD95" s="48"/>
      <c r="JE95" s="48"/>
      <c r="JF95" s="48"/>
      <c r="JG95" s="48"/>
      <c r="JH95" s="48"/>
      <c r="JI95" s="48"/>
      <c r="JJ95" s="48"/>
      <c r="JK95" s="48"/>
      <c r="JL95" s="48"/>
      <c r="JM95" s="48"/>
      <c r="JN95" s="48"/>
      <c r="JO95" s="48"/>
      <c r="JP95" s="48"/>
      <c r="JQ95" s="48"/>
      <c r="JR95" s="48"/>
      <c r="JS95" s="48"/>
      <c r="JT95" s="48"/>
      <c r="JU95" s="48"/>
      <c r="JV95" s="48"/>
      <c r="JW95" s="48"/>
      <c r="JX95" s="48"/>
      <c r="JY95" s="48"/>
      <c r="JZ95" s="48"/>
      <c r="KA95" s="48"/>
      <c r="KB95" s="48"/>
      <c r="KC95" s="48"/>
      <c r="KD95" s="48"/>
      <c r="KE95" s="48"/>
      <c r="KF95" s="48"/>
      <c r="KG95" s="48"/>
      <c r="KH95" s="48"/>
      <c r="KI95" s="48"/>
      <c r="KJ95" s="48"/>
      <c r="KK95" s="48"/>
      <c r="KL95" s="48"/>
      <c r="KM95" s="48"/>
      <c r="KN95" s="48"/>
      <c r="KO95" s="48"/>
      <c r="KP95" s="48"/>
      <c r="KQ95" s="48"/>
      <c r="KR95" s="48"/>
      <c r="KS95" s="48"/>
      <c r="KT95" s="48"/>
      <c r="KU95" s="48"/>
      <c r="KV95" s="48"/>
      <c r="KW95" s="48"/>
      <c r="KX95" s="48"/>
      <c r="KY95" s="48"/>
      <c r="KZ95" s="48"/>
      <c r="LA95" s="48"/>
      <c r="LB95" s="48"/>
      <c r="LC95" s="48"/>
      <c r="LD95" s="48"/>
      <c r="LE95" s="48"/>
      <c r="LF95" s="48"/>
      <c r="LG95" s="48"/>
      <c r="LH95" s="48"/>
      <c r="LI95" s="48"/>
      <c r="LJ95" s="48"/>
      <c r="LK95" s="48"/>
      <c r="LL95" s="48"/>
      <c r="LM95" s="48"/>
      <c r="LN95" s="48"/>
      <c r="LO95" s="48"/>
      <c r="LP95" s="48"/>
      <c r="LQ95" s="48"/>
      <c r="LR95" s="48"/>
      <c r="LS95" s="48"/>
      <c r="LT95" s="48"/>
      <c r="LU95" s="48"/>
      <c r="LV95" s="48"/>
      <c r="LW95" s="48"/>
      <c r="LX95" s="48"/>
      <c r="LY95" s="48"/>
      <c r="LZ95" s="48"/>
      <c r="MA95" s="48"/>
      <c r="MB95" s="48"/>
      <c r="MC95" s="48"/>
      <c r="MD95" s="48"/>
      <c r="ME95" s="48"/>
      <c r="MF95" s="48"/>
      <c r="MG95" s="48"/>
      <c r="MH95" s="48"/>
      <c r="MI95" s="48"/>
      <c r="MJ95" s="48"/>
      <c r="MK95" s="48"/>
      <c r="ML95" s="48"/>
      <c r="MM95" s="48"/>
      <c r="MN95" s="48"/>
      <c r="MO95" s="48"/>
      <c r="MP95" s="48"/>
      <c r="MQ95" s="48"/>
      <c r="MR95" s="48"/>
      <c r="MS95" s="48"/>
      <c r="MT95" s="48"/>
      <c r="MU95" s="48"/>
      <c r="MV95" s="48"/>
      <c r="MW95" s="48"/>
      <c r="MX95" s="48"/>
      <c r="MY95" s="48"/>
      <c r="MZ95" s="48"/>
      <c r="NA95" s="48"/>
      <c r="NB95" s="48"/>
      <c r="NC95" s="48"/>
      <c r="ND95" s="48"/>
      <c r="NE95" s="48"/>
      <c r="NF95" s="48"/>
      <c r="NG95" s="48"/>
      <c r="NH95" s="48"/>
      <c r="NI95" s="48"/>
      <c r="NJ95" s="48"/>
      <c r="NK95" s="48"/>
      <c r="NL95" s="48"/>
      <c r="NM95" s="48"/>
      <c r="NN95" s="48"/>
      <c r="NO95" s="48"/>
      <c r="NP95" s="48"/>
      <c r="NQ95" s="48"/>
      <c r="NR95" s="48"/>
      <c r="NS95" s="48"/>
      <c r="NT95" s="48"/>
      <c r="NU95" s="48"/>
      <c r="NV95" s="48"/>
      <c r="NW95" s="48"/>
      <c r="NX95" s="48"/>
      <c r="NY95" s="48"/>
      <c r="NZ95" s="48"/>
      <c r="OA95" s="48"/>
      <c r="OB95" s="48"/>
      <c r="OC95" s="48"/>
      <c r="OD95" s="48"/>
      <c r="OE95" s="48"/>
      <c r="OF95" s="48"/>
      <c r="OG95" s="48"/>
      <c r="OH95" s="48"/>
      <c r="OI95" s="48"/>
      <c r="OJ95" s="48"/>
      <c r="OK95" s="48"/>
      <c r="OL95" s="48"/>
      <c r="OM95" s="48"/>
      <c r="ON95" s="48"/>
      <c r="OO95" s="48"/>
      <c r="OP95" s="48"/>
      <c r="OQ95" s="48"/>
      <c r="OR95" s="48"/>
      <c r="OS95" s="48"/>
      <c r="OT95" s="48"/>
      <c r="OU95" s="48"/>
      <c r="OV95" s="48"/>
      <c r="OW95" s="48"/>
      <c r="OX95" s="48"/>
      <c r="OY95" s="48"/>
      <c r="OZ95" s="48"/>
      <c r="PA95" s="48"/>
      <c r="PB95" s="48"/>
      <c r="PC95" s="48"/>
      <c r="PD95" s="48"/>
      <c r="PE95" s="48"/>
      <c r="PF95" s="48"/>
      <c r="PG95" s="48"/>
      <c r="PH95" s="48"/>
      <c r="PI95" s="48"/>
      <c r="PJ95" s="48"/>
      <c r="PK95" s="48"/>
      <c r="PL95" s="48"/>
      <c r="PM95" s="48"/>
      <c r="PN95" s="48"/>
      <c r="PO95" s="48"/>
      <c r="PP95" s="48"/>
      <c r="PQ95" s="48"/>
      <c r="PR95" s="48"/>
      <c r="PS95" s="48"/>
      <c r="PT95" s="48"/>
      <c r="PU95" s="48"/>
      <c r="PV95" s="48"/>
      <c r="PW95" s="48"/>
      <c r="PX95" s="48"/>
      <c r="PY95" s="48"/>
      <c r="PZ95" s="48"/>
      <c r="QA95" s="48"/>
      <c r="QB95" s="48"/>
      <c r="QC95" s="48"/>
      <c r="QD95" s="48"/>
      <c r="QE95" s="48"/>
      <c r="QF95" s="48"/>
      <c r="QG95" s="48"/>
      <c r="QH95" s="48"/>
      <c r="QI95" s="48"/>
      <c r="QJ95" s="48"/>
      <c r="QK95" s="48"/>
      <c r="QL95" s="48"/>
      <c r="QM95" s="48"/>
      <c r="QN95" s="48"/>
      <c r="QO95" s="48"/>
      <c r="QP95" s="48"/>
      <c r="QQ95" s="48"/>
      <c r="QR95" s="48"/>
      <c r="QS95" s="48"/>
      <c r="QT95" s="48"/>
      <c r="QU95" s="48"/>
      <c r="QV95" s="48"/>
      <c r="QW95" s="48"/>
      <c r="QX95" s="48"/>
      <c r="QY95" s="48"/>
      <c r="QZ95" s="48"/>
      <c r="RA95" s="48"/>
      <c r="RB95" s="48"/>
      <c r="RC95" s="48"/>
      <c r="RD95" s="48"/>
      <c r="RE95" s="48"/>
      <c r="RF95" s="48"/>
      <c r="RG95" s="48"/>
      <c r="RH95" s="48"/>
      <c r="RI95" s="48"/>
      <c r="RJ95" s="48"/>
      <c r="RK95" s="48"/>
      <c r="RL95" s="48"/>
      <c r="RM95" s="48"/>
      <c r="RN95" s="48"/>
      <c r="RO95" s="48"/>
      <c r="RP95" s="48"/>
      <c r="RQ95" s="48"/>
      <c r="RR95" s="48"/>
      <c r="RS95" s="48"/>
      <c r="RT95" s="48"/>
      <c r="RU95" s="48"/>
      <c r="RV95" s="48"/>
      <c r="RW95" s="48"/>
      <c r="RX95" s="48"/>
      <c r="RY95" s="48"/>
      <c r="RZ95" s="48"/>
      <c r="SA95" s="48"/>
      <c r="SB95" s="48"/>
      <c r="SC95" s="48"/>
      <c r="SD95" s="48"/>
      <c r="SE95" s="48"/>
      <c r="SF95" s="48"/>
      <c r="SG95" s="48"/>
      <c r="SH95" s="48"/>
      <c r="SI95" s="48"/>
      <c r="SJ95" s="48"/>
      <c r="SK95" s="48"/>
      <c r="SL95" s="48"/>
      <c r="SM95" s="48"/>
      <c r="SN95" s="48"/>
      <c r="SO95" s="48"/>
      <c r="SP95" s="48"/>
      <c r="SQ95" s="48"/>
      <c r="SR95" s="48"/>
      <c r="SS95" s="48"/>
      <c r="ST95" s="48"/>
      <c r="SU95" s="48"/>
      <c r="SV95" s="48"/>
      <c r="SW95" s="48"/>
      <c r="SX95" s="48"/>
      <c r="SY95" s="48"/>
      <c r="SZ95" s="48"/>
      <c r="TA95" s="48"/>
      <c r="TB95" s="48"/>
      <c r="TC95" s="48"/>
      <c r="TD95" s="48"/>
      <c r="TE95" s="48"/>
      <c r="TF95" s="48"/>
      <c r="TG95" s="48"/>
      <c r="TH95" s="48"/>
      <c r="TI95" s="48"/>
      <c r="TJ95" s="48"/>
      <c r="TK95" s="48"/>
      <c r="TL95" s="48"/>
      <c r="TM95" s="48"/>
      <c r="TN95" s="48"/>
      <c r="TO95" s="48"/>
      <c r="TP95" s="48"/>
      <c r="TQ95" s="48"/>
      <c r="TR95" s="48"/>
      <c r="TS95" s="48"/>
      <c r="TT95" s="48"/>
      <c r="TU95" s="48"/>
      <c r="TV95" s="48"/>
      <c r="TW95" s="48"/>
      <c r="TX95" s="48"/>
      <c r="TY95" s="48"/>
      <c r="TZ95" s="48"/>
      <c r="UA95" s="48"/>
      <c r="UB95" s="48"/>
      <c r="UC95" s="48"/>
      <c r="UD95" s="48"/>
      <c r="UE95" s="48"/>
      <c r="UF95" s="48"/>
      <c r="UG95" s="48"/>
      <c r="UH95" s="48"/>
      <c r="UI95" s="48"/>
      <c r="UJ95" s="48"/>
      <c r="UK95" s="48"/>
      <c r="UL95" s="48"/>
      <c r="UM95" s="48"/>
      <c r="UN95" s="48"/>
      <c r="UO95" s="48"/>
      <c r="UP95" s="48"/>
      <c r="UQ95" s="48"/>
      <c r="UR95" s="48"/>
      <c r="US95" s="48"/>
      <c r="UT95" s="48"/>
      <c r="UU95" s="48"/>
      <c r="UV95" s="48"/>
      <c r="UW95" s="48"/>
      <c r="UX95" s="48"/>
      <c r="UY95" s="48"/>
      <c r="UZ95" s="48"/>
      <c r="VA95" s="48"/>
      <c r="VB95" s="48"/>
      <c r="VC95" s="48"/>
      <c r="VD95" s="48"/>
      <c r="VE95" s="48"/>
      <c r="VF95" s="48"/>
      <c r="VG95" s="48"/>
      <c r="VH95" s="48"/>
      <c r="VI95" s="48"/>
      <c r="VJ95" s="48"/>
      <c r="VK95" s="48"/>
      <c r="VL95" s="48"/>
      <c r="VM95" s="48"/>
      <c r="VN95" s="48"/>
      <c r="VO95" s="48"/>
      <c r="VP95" s="48"/>
      <c r="VQ95" s="48"/>
      <c r="VR95" s="48"/>
      <c r="VS95" s="48"/>
      <c r="VT95" s="48"/>
      <c r="VU95" s="48"/>
      <c r="VV95" s="48"/>
      <c r="VW95" s="48"/>
      <c r="VX95" s="48"/>
      <c r="VY95" s="48"/>
      <c r="VZ95" s="48"/>
      <c r="WA95" s="48"/>
      <c r="WB95" s="48"/>
      <c r="WC95" s="48"/>
      <c r="WD95" s="48"/>
      <c r="WE95" s="48"/>
      <c r="WF95" s="48"/>
      <c r="WG95" s="48"/>
      <c r="WH95" s="48"/>
      <c r="WI95" s="48"/>
      <c r="WJ95" s="48"/>
      <c r="WK95" s="48"/>
      <c r="WL95" s="48"/>
      <c r="WM95" s="48"/>
      <c r="WN95" s="48"/>
      <c r="WO95" s="48"/>
      <c r="WP95" s="48"/>
      <c r="WQ95" s="48"/>
      <c r="WR95" s="48"/>
      <c r="WS95" s="48"/>
      <c r="WT95" s="48"/>
      <c r="WU95" s="48"/>
      <c r="WV95" s="48"/>
      <c r="WW95" s="48"/>
      <c r="WX95" s="48"/>
      <c r="WY95" s="48"/>
      <c r="WZ95" s="48"/>
      <c r="XA95" s="48"/>
      <c r="XB95" s="48"/>
      <c r="XC95" s="48"/>
      <c r="XD95" s="48"/>
      <c r="XE95" s="48"/>
      <c r="XF95" s="48"/>
      <c r="XG95" s="48"/>
      <c r="XH95" s="48"/>
      <c r="XI95" s="48"/>
      <c r="XJ95" s="48"/>
      <c r="XK95" s="48"/>
      <c r="XL95" s="48"/>
      <c r="XM95" s="48"/>
      <c r="XN95" s="48"/>
      <c r="XO95" s="48"/>
      <c r="XP95" s="48"/>
      <c r="XQ95" s="48"/>
      <c r="XR95" s="48"/>
      <c r="XS95" s="48"/>
      <c r="XT95" s="48"/>
      <c r="XU95" s="48"/>
      <c r="XV95" s="48"/>
      <c r="XW95" s="48"/>
      <c r="XX95" s="48"/>
      <c r="XY95" s="48"/>
      <c r="XZ95" s="48"/>
      <c r="YA95" s="48"/>
      <c r="YB95" s="48"/>
      <c r="YC95" s="48"/>
      <c r="YD95" s="48"/>
      <c r="YE95" s="48"/>
      <c r="YF95" s="48"/>
      <c r="YG95" s="48"/>
      <c r="YH95" s="48"/>
      <c r="YI95" s="48"/>
      <c r="YJ95" s="48"/>
      <c r="YK95" s="48"/>
      <c r="YL95" s="48"/>
      <c r="YM95" s="48"/>
      <c r="YN95" s="48"/>
      <c r="YO95" s="48"/>
      <c r="YP95" s="48"/>
      <c r="YQ95" s="48"/>
      <c r="YR95" s="48"/>
      <c r="YS95" s="48"/>
      <c r="YT95" s="48"/>
      <c r="YU95" s="48"/>
      <c r="YV95" s="48"/>
      <c r="YW95" s="48"/>
      <c r="YX95" s="48"/>
      <c r="YY95" s="48"/>
      <c r="YZ95" s="48"/>
      <c r="ZA95" s="48"/>
      <c r="ZB95" s="48"/>
      <c r="ZC95" s="48"/>
      <c r="ZD95" s="48"/>
      <c r="ZE95" s="48"/>
      <c r="ZF95" s="48"/>
      <c r="ZG95" s="48"/>
      <c r="ZH95" s="48"/>
      <c r="ZI95" s="48"/>
      <c r="ZJ95" s="48"/>
      <c r="ZK95" s="48"/>
      <c r="ZL95" s="48"/>
      <c r="ZM95" s="48"/>
      <c r="ZN95" s="48"/>
      <c r="ZO95" s="48"/>
      <c r="ZP95" s="48"/>
      <c r="ZQ95" s="48"/>
      <c r="ZR95" s="48"/>
      <c r="ZS95" s="48"/>
      <c r="ZT95" s="48"/>
      <c r="ZU95" s="48"/>
      <c r="ZV95" s="48"/>
      <c r="ZW95" s="48"/>
      <c r="ZX95" s="48"/>
      <c r="ZY95" s="48"/>
      <c r="ZZ95" s="48"/>
      <c r="AAA95" s="48"/>
      <c r="AAB95" s="48"/>
      <c r="AAC95" s="48"/>
      <c r="AAD95" s="48"/>
      <c r="AAE95" s="48"/>
      <c r="AAF95" s="48"/>
      <c r="AAG95" s="48"/>
      <c r="AAH95" s="48"/>
      <c r="AAI95" s="48"/>
      <c r="AAJ95" s="48"/>
      <c r="AAK95" s="48"/>
      <c r="AAL95" s="48"/>
      <c r="AAM95" s="48"/>
      <c r="AAN95" s="48"/>
      <c r="AAO95" s="48"/>
      <c r="AAP95" s="48"/>
      <c r="AAQ95" s="48"/>
      <c r="AAR95" s="48"/>
      <c r="AAS95" s="48"/>
      <c r="AAT95" s="48"/>
      <c r="AAU95" s="48"/>
      <c r="AAV95" s="48"/>
      <c r="AAW95" s="48"/>
      <c r="AAX95" s="48"/>
      <c r="AAY95" s="48"/>
      <c r="AAZ95" s="48"/>
      <c r="ABA95" s="48"/>
      <c r="ABB95" s="48"/>
      <c r="ABC95" s="48"/>
      <c r="ABD95" s="48"/>
      <c r="ABE95" s="48"/>
      <c r="ABF95" s="48"/>
      <c r="ABG95" s="48"/>
      <c r="ABH95" s="48"/>
      <c r="ABI95" s="48"/>
      <c r="ABJ95" s="48"/>
      <c r="ABK95" s="48"/>
      <c r="ABL95" s="48"/>
      <c r="ABM95" s="48"/>
      <c r="ABN95" s="48"/>
      <c r="ABO95" s="48"/>
      <c r="ABP95" s="48"/>
      <c r="ABQ95" s="48"/>
      <c r="ABR95" s="48"/>
      <c r="ABS95" s="48"/>
      <c r="ABT95" s="48"/>
      <c r="ABU95" s="48"/>
      <c r="ABV95" s="48"/>
      <c r="ABW95" s="48"/>
      <c r="ABX95" s="48"/>
      <c r="ABY95" s="48"/>
      <c r="ABZ95" s="48"/>
      <c r="ACA95" s="48"/>
      <c r="ACB95" s="48"/>
    </row>
    <row r="96" spans="1:756" ht="15.6" customHeight="1">
      <c r="A96" s="675" t="s">
        <v>10671</v>
      </c>
      <c r="B96" s="749" t="s">
        <v>421</v>
      </c>
      <c r="C96" s="520">
        <v>760237885</v>
      </c>
      <c r="D96" s="543" t="s">
        <v>10630</v>
      </c>
      <c r="E96" s="1188">
        <v>305</v>
      </c>
      <c r="F96" s="1498"/>
      <c r="G96" s="1512">
        <v>2.801606557377049</v>
      </c>
      <c r="H96" s="342">
        <f>IF(G96="","",G96-G96*COMPASS!$U$41)</f>
        <v>2.801606557377049</v>
      </c>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c r="BN96" s="48"/>
      <c r="BO96" s="48"/>
      <c r="BP96" s="48"/>
      <c r="BQ96" s="48"/>
      <c r="BR96" s="48"/>
      <c r="BS96" s="48"/>
      <c r="BT96" s="48"/>
      <c r="BU96" s="48"/>
      <c r="BV96" s="48"/>
      <c r="BW96" s="48"/>
      <c r="BX96" s="48"/>
      <c r="BY96" s="48"/>
      <c r="BZ96" s="48"/>
      <c r="CA96" s="48"/>
      <c r="CB96" s="48"/>
      <c r="CC96" s="48"/>
      <c r="CD96" s="48"/>
      <c r="CE96" s="48"/>
      <c r="CF96" s="48"/>
      <c r="CG96" s="48"/>
      <c r="CH96" s="48"/>
      <c r="CI96" s="48"/>
      <c r="CJ96" s="48"/>
      <c r="CK96" s="48"/>
      <c r="CL96" s="48"/>
      <c r="CM96" s="48"/>
      <c r="CN96" s="48"/>
      <c r="CO96" s="48"/>
      <c r="CP96" s="48"/>
      <c r="CQ96" s="48"/>
      <c r="CR96" s="48"/>
      <c r="CS96" s="48"/>
      <c r="CT96" s="48"/>
      <c r="CU96" s="48"/>
      <c r="CV96" s="48"/>
      <c r="CW96" s="48"/>
      <c r="CX96" s="48"/>
      <c r="CY96" s="48"/>
      <c r="CZ96" s="48"/>
      <c r="DA96" s="48"/>
      <c r="DB96" s="48"/>
      <c r="DC96" s="48"/>
      <c r="DD96" s="48"/>
      <c r="DE96" s="48"/>
      <c r="DF96" s="48"/>
      <c r="DG96" s="48"/>
      <c r="DH96" s="48"/>
      <c r="DI96" s="48"/>
      <c r="DJ96" s="48"/>
      <c r="DK96" s="48"/>
      <c r="DL96" s="48"/>
      <c r="DM96" s="48"/>
      <c r="DN96" s="48"/>
      <c r="DO96" s="48"/>
      <c r="DP96" s="48"/>
      <c r="DQ96" s="48"/>
      <c r="DR96" s="48"/>
      <c r="DS96" s="48"/>
      <c r="DT96" s="48"/>
      <c r="DU96" s="48"/>
      <c r="DV96" s="48"/>
      <c r="DW96" s="48"/>
      <c r="DX96" s="48"/>
      <c r="DY96" s="48"/>
      <c r="DZ96" s="48"/>
      <c r="EA96" s="48"/>
      <c r="EB96" s="48"/>
      <c r="EC96" s="48"/>
      <c r="ED96" s="48"/>
      <c r="EE96" s="48"/>
      <c r="EF96" s="48"/>
      <c r="EG96" s="48"/>
      <c r="EH96" s="48"/>
      <c r="EI96" s="48"/>
      <c r="EJ96" s="48"/>
      <c r="EK96" s="48"/>
      <c r="EL96" s="48"/>
      <c r="EM96" s="48"/>
      <c r="EN96" s="48"/>
      <c r="EO96" s="48"/>
      <c r="EP96" s="48"/>
      <c r="EQ96" s="48"/>
      <c r="ER96" s="48"/>
      <c r="ES96" s="48"/>
      <c r="ET96" s="48"/>
      <c r="EU96" s="48"/>
      <c r="EV96" s="48"/>
      <c r="EW96" s="48"/>
      <c r="EX96" s="48"/>
      <c r="EY96" s="48"/>
      <c r="EZ96" s="48"/>
      <c r="FA96" s="48"/>
      <c r="FB96" s="48"/>
      <c r="FC96" s="48"/>
      <c r="FD96" s="48"/>
      <c r="FE96" s="48"/>
      <c r="FF96" s="48"/>
      <c r="FG96" s="48"/>
      <c r="FH96" s="48"/>
      <c r="FI96" s="48"/>
      <c r="FJ96" s="48"/>
      <c r="FK96" s="48"/>
      <c r="FL96" s="48"/>
      <c r="FM96" s="48"/>
      <c r="FN96" s="48"/>
      <c r="FO96" s="48"/>
      <c r="FP96" s="48"/>
      <c r="FQ96" s="48"/>
      <c r="FR96" s="48"/>
      <c r="FS96" s="48"/>
      <c r="FT96" s="48"/>
      <c r="FU96" s="48"/>
      <c r="FV96" s="48"/>
      <c r="FW96" s="48"/>
      <c r="FX96" s="48"/>
      <c r="FY96" s="48"/>
      <c r="FZ96" s="48"/>
      <c r="GA96" s="48"/>
      <c r="GB96" s="48"/>
      <c r="GC96" s="48"/>
      <c r="GD96" s="48"/>
      <c r="GE96" s="48"/>
      <c r="GF96" s="48"/>
      <c r="GG96" s="48"/>
      <c r="GH96" s="48"/>
      <c r="GI96" s="48"/>
      <c r="GJ96" s="48"/>
      <c r="GK96" s="48"/>
      <c r="GL96" s="48"/>
      <c r="GM96" s="48"/>
      <c r="GN96" s="48"/>
      <c r="GO96" s="48"/>
      <c r="GP96" s="48"/>
      <c r="GQ96" s="48"/>
      <c r="GR96" s="48"/>
      <c r="GS96" s="48"/>
      <c r="GT96" s="48"/>
      <c r="GU96" s="48"/>
      <c r="GV96" s="48"/>
      <c r="GW96" s="48"/>
      <c r="GX96" s="48"/>
      <c r="GY96" s="48"/>
      <c r="GZ96" s="48"/>
      <c r="HA96" s="48"/>
      <c r="HB96" s="48"/>
      <c r="HC96" s="48"/>
      <c r="HD96" s="48"/>
      <c r="HE96" s="48"/>
      <c r="HF96" s="48"/>
      <c r="HG96" s="48"/>
      <c r="HH96" s="48"/>
      <c r="HI96" s="48"/>
      <c r="HJ96" s="48"/>
      <c r="HK96" s="48"/>
      <c r="HL96" s="48"/>
      <c r="HM96" s="48"/>
      <c r="HN96" s="48"/>
      <c r="HO96" s="48"/>
      <c r="HP96" s="48"/>
      <c r="HQ96" s="48"/>
      <c r="HR96" s="48"/>
      <c r="HS96" s="48"/>
      <c r="HT96" s="48"/>
      <c r="HU96" s="48"/>
      <c r="HV96" s="48"/>
      <c r="HW96" s="48"/>
      <c r="HX96" s="48"/>
      <c r="HY96" s="48"/>
      <c r="HZ96" s="48"/>
      <c r="IA96" s="48"/>
      <c r="IB96" s="48"/>
      <c r="IC96" s="48"/>
      <c r="ID96" s="48"/>
      <c r="IE96" s="48"/>
      <c r="IF96" s="48"/>
      <c r="IG96" s="48"/>
      <c r="IH96" s="48"/>
      <c r="II96" s="48"/>
      <c r="IJ96" s="48"/>
      <c r="IK96" s="48"/>
      <c r="IL96" s="48"/>
      <c r="IM96" s="48"/>
      <c r="IN96" s="48"/>
      <c r="IO96" s="48"/>
      <c r="IP96" s="48"/>
      <c r="IQ96" s="48"/>
      <c r="IR96" s="48"/>
      <c r="IS96" s="48"/>
      <c r="IT96" s="48"/>
      <c r="IU96" s="48"/>
      <c r="IV96" s="48"/>
      <c r="IW96" s="48"/>
      <c r="IX96" s="48"/>
      <c r="IY96" s="48"/>
      <c r="IZ96" s="48"/>
      <c r="JA96" s="48"/>
      <c r="JB96" s="48"/>
      <c r="JC96" s="48"/>
      <c r="JD96" s="48"/>
      <c r="JE96" s="48"/>
      <c r="JF96" s="48"/>
      <c r="JG96" s="48"/>
      <c r="JH96" s="48"/>
      <c r="JI96" s="48"/>
      <c r="JJ96" s="48"/>
      <c r="JK96" s="48"/>
      <c r="JL96" s="48"/>
      <c r="JM96" s="48"/>
      <c r="JN96" s="48"/>
      <c r="JO96" s="48"/>
      <c r="JP96" s="48"/>
      <c r="JQ96" s="48"/>
      <c r="JR96" s="48"/>
      <c r="JS96" s="48"/>
      <c r="JT96" s="48"/>
      <c r="JU96" s="48"/>
      <c r="JV96" s="48"/>
      <c r="JW96" s="48"/>
      <c r="JX96" s="48"/>
      <c r="JY96" s="48"/>
      <c r="JZ96" s="48"/>
      <c r="KA96" s="48"/>
      <c r="KB96" s="48"/>
      <c r="KC96" s="48"/>
      <c r="KD96" s="48"/>
      <c r="KE96" s="48"/>
      <c r="KF96" s="48"/>
      <c r="KG96" s="48"/>
      <c r="KH96" s="48"/>
      <c r="KI96" s="48"/>
      <c r="KJ96" s="48"/>
      <c r="KK96" s="48"/>
      <c r="KL96" s="48"/>
      <c r="KM96" s="48"/>
      <c r="KN96" s="48"/>
      <c r="KO96" s="48"/>
      <c r="KP96" s="48"/>
      <c r="KQ96" s="48"/>
      <c r="KR96" s="48"/>
      <c r="KS96" s="48"/>
      <c r="KT96" s="48"/>
      <c r="KU96" s="48"/>
      <c r="KV96" s="48"/>
      <c r="KW96" s="48"/>
      <c r="KX96" s="48"/>
      <c r="KY96" s="48"/>
      <c r="KZ96" s="48"/>
      <c r="LA96" s="48"/>
      <c r="LB96" s="48"/>
      <c r="LC96" s="48"/>
      <c r="LD96" s="48"/>
      <c r="LE96" s="48"/>
      <c r="LF96" s="48"/>
      <c r="LG96" s="48"/>
      <c r="LH96" s="48"/>
      <c r="LI96" s="48"/>
      <c r="LJ96" s="48"/>
      <c r="LK96" s="48"/>
      <c r="LL96" s="48"/>
      <c r="LM96" s="48"/>
      <c r="LN96" s="48"/>
      <c r="LO96" s="48"/>
      <c r="LP96" s="48"/>
      <c r="LQ96" s="48"/>
      <c r="LR96" s="48"/>
      <c r="LS96" s="48"/>
      <c r="LT96" s="48"/>
      <c r="LU96" s="48"/>
      <c r="LV96" s="48"/>
      <c r="LW96" s="48"/>
      <c r="LX96" s="48"/>
      <c r="LY96" s="48"/>
      <c r="LZ96" s="48"/>
      <c r="MA96" s="48"/>
      <c r="MB96" s="48"/>
      <c r="MC96" s="48"/>
      <c r="MD96" s="48"/>
      <c r="ME96" s="48"/>
      <c r="MF96" s="48"/>
      <c r="MG96" s="48"/>
      <c r="MH96" s="48"/>
      <c r="MI96" s="48"/>
      <c r="MJ96" s="48"/>
      <c r="MK96" s="48"/>
      <c r="ML96" s="48"/>
      <c r="MM96" s="48"/>
      <c r="MN96" s="48"/>
      <c r="MO96" s="48"/>
      <c r="MP96" s="48"/>
      <c r="MQ96" s="48"/>
      <c r="MR96" s="48"/>
      <c r="MS96" s="48"/>
      <c r="MT96" s="48"/>
      <c r="MU96" s="48"/>
      <c r="MV96" s="48"/>
      <c r="MW96" s="48"/>
      <c r="MX96" s="48"/>
      <c r="MY96" s="48"/>
      <c r="MZ96" s="48"/>
      <c r="NA96" s="48"/>
      <c r="NB96" s="48"/>
      <c r="NC96" s="48"/>
      <c r="ND96" s="48"/>
      <c r="NE96" s="48"/>
      <c r="NF96" s="48"/>
      <c r="NG96" s="48"/>
      <c r="NH96" s="48"/>
      <c r="NI96" s="48"/>
      <c r="NJ96" s="48"/>
      <c r="NK96" s="48"/>
      <c r="NL96" s="48"/>
      <c r="NM96" s="48"/>
      <c r="NN96" s="48"/>
      <c r="NO96" s="48"/>
      <c r="NP96" s="48"/>
      <c r="NQ96" s="48"/>
      <c r="NR96" s="48"/>
      <c r="NS96" s="48"/>
      <c r="NT96" s="48"/>
      <c r="NU96" s="48"/>
      <c r="NV96" s="48"/>
      <c r="NW96" s="48"/>
      <c r="NX96" s="48"/>
      <c r="NY96" s="48"/>
      <c r="NZ96" s="48"/>
      <c r="OA96" s="48"/>
      <c r="OB96" s="48"/>
      <c r="OC96" s="48"/>
      <c r="OD96" s="48"/>
      <c r="OE96" s="48"/>
      <c r="OF96" s="48"/>
      <c r="OG96" s="48"/>
      <c r="OH96" s="48"/>
      <c r="OI96" s="48"/>
      <c r="OJ96" s="48"/>
      <c r="OK96" s="48"/>
      <c r="OL96" s="48"/>
      <c r="OM96" s="48"/>
      <c r="ON96" s="48"/>
      <c r="OO96" s="48"/>
      <c r="OP96" s="48"/>
      <c r="OQ96" s="48"/>
      <c r="OR96" s="48"/>
      <c r="OS96" s="48"/>
      <c r="OT96" s="48"/>
      <c r="OU96" s="48"/>
      <c r="OV96" s="48"/>
      <c r="OW96" s="48"/>
      <c r="OX96" s="48"/>
      <c r="OY96" s="48"/>
      <c r="OZ96" s="48"/>
      <c r="PA96" s="48"/>
      <c r="PB96" s="48"/>
      <c r="PC96" s="48"/>
      <c r="PD96" s="48"/>
      <c r="PE96" s="48"/>
      <c r="PF96" s="48"/>
      <c r="PG96" s="48"/>
      <c r="PH96" s="48"/>
      <c r="PI96" s="48"/>
      <c r="PJ96" s="48"/>
      <c r="PK96" s="48"/>
      <c r="PL96" s="48"/>
      <c r="PM96" s="48"/>
      <c r="PN96" s="48"/>
      <c r="PO96" s="48"/>
      <c r="PP96" s="48"/>
      <c r="PQ96" s="48"/>
      <c r="PR96" s="48"/>
      <c r="PS96" s="48"/>
      <c r="PT96" s="48"/>
      <c r="PU96" s="48"/>
      <c r="PV96" s="48"/>
      <c r="PW96" s="48"/>
      <c r="PX96" s="48"/>
      <c r="PY96" s="48"/>
      <c r="PZ96" s="48"/>
      <c r="QA96" s="48"/>
      <c r="QB96" s="48"/>
      <c r="QC96" s="48"/>
      <c r="QD96" s="48"/>
      <c r="QE96" s="48"/>
      <c r="QF96" s="48"/>
      <c r="QG96" s="48"/>
      <c r="QH96" s="48"/>
      <c r="QI96" s="48"/>
      <c r="QJ96" s="48"/>
      <c r="QK96" s="48"/>
      <c r="QL96" s="48"/>
      <c r="QM96" s="48"/>
      <c r="QN96" s="48"/>
      <c r="QO96" s="48"/>
      <c r="QP96" s="48"/>
      <c r="QQ96" s="48"/>
      <c r="QR96" s="48"/>
      <c r="QS96" s="48"/>
      <c r="QT96" s="48"/>
      <c r="QU96" s="48"/>
      <c r="QV96" s="48"/>
      <c r="QW96" s="48"/>
      <c r="QX96" s="48"/>
      <c r="QY96" s="48"/>
      <c r="QZ96" s="48"/>
      <c r="RA96" s="48"/>
      <c r="RB96" s="48"/>
      <c r="RC96" s="48"/>
      <c r="RD96" s="48"/>
      <c r="RE96" s="48"/>
      <c r="RF96" s="48"/>
      <c r="RG96" s="48"/>
      <c r="RH96" s="48"/>
      <c r="RI96" s="48"/>
      <c r="RJ96" s="48"/>
      <c r="RK96" s="48"/>
      <c r="RL96" s="48"/>
      <c r="RM96" s="48"/>
      <c r="RN96" s="48"/>
      <c r="RO96" s="48"/>
      <c r="RP96" s="48"/>
      <c r="RQ96" s="48"/>
      <c r="RR96" s="48"/>
      <c r="RS96" s="48"/>
      <c r="RT96" s="48"/>
      <c r="RU96" s="48"/>
      <c r="RV96" s="48"/>
      <c r="RW96" s="48"/>
      <c r="RX96" s="48"/>
      <c r="RY96" s="48"/>
      <c r="RZ96" s="48"/>
      <c r="SA96" s="48"/>
      <c r="SB96" s="48"/>
      <c r="SC96" s="48"/>
      <c r="SD96" s="48"/>
      <c r="SE96" s="48"/>
      <c r="SF96" s="48"/>
      <c r="SG96" s="48"/>
      <c r="SH96" s="48"/>
      <c r="SI96" s="48"/>
      <c r="SJ96" s="48"/>
      <c r="SK96" s="48"/>
      <c r="SL96" s="48"/>
      <c r="SM96" s="48"/>
      <c r="SN96" s="48"/>
      <c r="SO96" s="48"/>
      <c r="SP96" s="48"/>
      <c r="SQ96" s="48"/>
      <c r="SR96" s="48"/>
      <c r="SS96" s="48"/>
      <c r="ST96" s="48"/>
      <c r="SU96" s="48"/>
      <c r="SV96" s="48"/>
      <c r="SW96" s="48"/>
      <c r="SX96" s="48"/>
      <c r="SY96" s="48"/>
      <c r="SZ96" s="48"/>
      <c r="TA96" s="48"/>
      <c r="TB96" s="48"/>
      <c r="TC96" s="48"/>
      <c r="TD96" s="48"/>
      <c r="TE96" s="48"/>
      <c r="TF96" s="48"/>
      <c r="TG96" s="48"/>
      <c r="TH96" s="48"/>
      <c r="TI96" s="48"/>
      <c r="TJ96" s="48"/>
      <c r="TK96" s="48"/>
      <c r="TL96" s="48"/>
      <c r="TM96" s="48"/>
      <c r="TN96" s="48"/>
      <c r="TO96" s="48"/>
      <c r="TP96" s="48"/>
      <c r="TQ96" s="48"/>
      <c r="TR96" s="48"/>
      <c r="TS96" s="48"/>
      <c r="TT96" s="48"/>
      <c r="TU96" s="48"/>
      <c r="TV96" s="48"/>
      <c r="TW96" s="48"/>
      <c r="TX96" s="48"/>
      <c r="TY96" s="48"/>
      <c r="TZ96" s="48"/>
      <c r="UA96" s="48"/>
      <c r="UB96" s="48"/>
      <c r="UC96" s="48"/>
      <c r="UD96" s="48"/>
      <c r="UE96" s="48"/>
      <c r="UF96" s="48"/>
      <c r="UG96" s="48"/>
      <c r="UH96" s="48"/>
      <c r="UI96" s="48"/>
      <c r="UJ96" s="48"/>
      <c r="UK96" s="48"/>
      <c r="UL96" s="48"/>
      <c r="UM96" s="48"/>
      <c r="UN96" s="48"/>
      <c r="UO96" s="48"/>
      <c r="UP96" s="48"/>
      <c r="UQ96" s="48"/>
      <c r="UR96" s="48"/>
      <c r="US96" s="48"/>
      <c r="UT96" s="48"/>
      <c r="UU96" s="48"/>
      <c r="UV96" s="48"/>
      <c r="UW96" s="48"/>
      <c r="UX96" s="48"/>
      <c r="UY96" s="48"/>
      <c r="UZ96" s="48"/>
      <c r="VA96" s="48"/>
      <c r="VB96" s="48"/>
      <c r="VC96" s="48"/>
      <c r="VD96" s="48"/>
      <c r="VE96" s="48"/>
      <c r="VF96" s="48"/>
      <c r="VG96" s="48"/>
      <c r="VH96" s="48"/>
      <c r="VI96" s="48"/>
      <c r="VJ96" s="48"/>
      <c r="VK96" s="48"/>
      <c r="VL96" s="48"/>
      <c r="VM96" s="48"/>
      <c r="VN96" s="48"/>
      <c r="VO96" s="48"/>
      <c r="VP96" s="48"/>
      <c r="VQ96" s="48"/>
      <c r="VR96" s="48"/>
      <c r="VS96" s="48"/>
      <c r="VT96" s="48"/>
      <c r="VU96" s="48"/>
      <c r="VV96" s="48"/>
      <c r="VW96" s="48"/>
      <c r="VX96" s="48"/>
      <c r="VY96" s="48"/>
      <c r="VZ96" s="48"/>
      <c r="WA96" s="48"/>
      <c r="WB96" s="48"/>
      <c r="WC96" s="48"/>
      <c r="WD96" s="48"/>
      <c r="WE96" s="48"/>
      <c r="WF96" s="48"/>
      <c r="WG96" s="48"/>
      <c r="WH96" s="48"/>
      <c r="WI96" s="48"/>
      <c r="WJ96" s="48"/>
      <c r="WK96" s="48"/>
      <c r="WL96" s="48"/>
      <c r="WM96" s="48"/>
      <c r="WN96" s="48"/>
      <c r="WO96" s="48"/>
      <c r="WP96" s="48"/>
      <c r="WQ96" s="48"/>
      <c r="WR96" s="48"/>
      <c r="WS96" s="48"/>
      <c r="WT96" s="48"/>
      <c r="WU96" s="48"/>
      <c r="WV96" s="48"/>
      <c r="WW96" s="48"/>
      <c r="WX96" s="48"/>
      <c r="WY96" s="48"/>
      <c r="WZ96" s="48"/>
      <c r="XA96" s="48"/>
      <c r="XB96" s="48"/>
      <c r="XC96" s="48"/>
      <c r="XD96" s="48"/>
      <c r="XE96" s="48"/>
      <c r="XF96" s="48"/>
      <c r="XG96" s="48"/>
      <c r="XH96" s="48"/>
      <c r="XI96" s="48"/>
      <c r="XJ96" s="48"/>
      <c r="XK96" s="48"/>
      <c r="XL96" s="48"/>
      <c r="XM96" s="48"/>
      <c r="XN96" s="48"/>
      <c r="XO96" s="48"/>
      <c r="XP96" s="48"/>
      <c r="XQ96" s="48"/>
      <c r="XR96" s="48"/>
      <c r="XS96" s="48"/>
      <c r="XT96" s="48"/>
      <c r="XU96" s="48"/>
      <c r="XV96" s="48"/>
      <c r="XW96" s="48"/>
      <c r="XX96" s="48"/>
      <c r="XY96" s="48"/>
      <c r="XZ96" s="48"/>
      <c r="YA96" s="48"/>
      <c r="YB96" s="48"/>
      <c r="YC96" s="48"/>
      <c r="YD96" s="48"/>
      <c r="YE96" s="48"/>
      <c r="YF96" s="48"/>
      <c r="YG96" s="48"/>
      <c r="YH96" s="48"/>
      <c r="YI96" s="48"/>
      <c r="YJ96" s="48"/>
      <c r="YK96" s="48"/>
      <c r="YL96" s="48"/>
      <c r="YM96" s="48"/>
      <c r="YN96" s="48"/>
      <c r="YO96" s="48"/>
      <c r="YP96" s="48"/>
      <c r="YQ96" s="48"/>
      <c r="YR96" s="48"/>
      <c r="YS96" s="48"/>
      <c r="YT96" s="48"/>
      <c r="YU96" s="48"/>
      <c r="YV96" s="48"/>
      <c r="YW96" s="48"/>
      <c r="YX96" s="48"/>
      <c r="YY96" s="48"/>
      <c r="YZ96" s="48"/>
      <c r="ZA96" s="48"/>
      <c r="ZB96" s="48"/>
      <c r="ZC96" s="48"/>
      <c r="ZD96" s="48"/>
      <c r="ZE96" s="48"/>
      <c r="ZF96" s="48"/>
      <c r="ZG96" s="48"/>
      <c r="ZH96" s="48"/>
      <c r="ZI96" s="48"/>
      <c r="ZJ96" s="48"/>
      <c r="ZK96" s="48"/>
      <c r="ZL96" s="48"/>
      <c r="ZM96" s="48"/>
      <c r="ZN96" s="48"/>
      <c r="ZO96" s="48"/>
      <c r="ZP96" s="48"/>
      <c r="ZQ96" s="48"/>
      <c r="ZR96" s="48"/>
      <c r="ZS96" s="48"/>
      <c r="ZT96" s="48"/>
      <c r="ZU96" s="48"/>
      <c r="ZV96" s="48"/>
      <c r="ZW96" s="48"/>
      <c r="ZX96" s="48"/>
      <c r="ZY96" s="48"/>
      <c r="ZZ96" s="48"/>
      <c r="AAA96" s="48"/>
      <c r="AAB96" s="48"/>
      <c r="AAC96" s="48"/>
      <c r="AAD96" s="48"/>
      <c r="AAE96" s="48"/>
      <c r="AAF96" s="48"/>
      <c r="AAG96" s="48"/>
      <c r="AAH96" s="48"/>
      <c r="AAI96" s="48"/>
      <c r="AAJ96" s="48"/>
      <c r="AAK96" s="48"/>
      <c r="AAL96" s="48"/>
      <c r="AAM96" s="48"/>
      <c r="AAN96" s="48"/>
      <c r="AAO96" s="48"/>
      <c r="AAP96" s="48"/>
      <c r="AAQ96" s="48"/>
      <c r="AAR96" s="48"/>
      <c r="AAS96" s="48"/>
      <c r="AAT96" s="48"/>
      <c r="AAU96" s="48"/>
      <c r="AAV96" s="48"/>
      <c r="AAW96" s="48"/>
      <c r="AAX96" s="48"/>
      <c r="AAY96" s="48"/>
      <c r="AAZ96" s="48"/>
      <c r="ABA96" s="48"/>
      <c r="ABB96" s="48"/>
      <c r="ABC96" s="48"/>
      <c r="ABD96" s="48"/>
      <c r="ABE96" s="48"/>
      <c r="ABF96" s="48"/>
      <c r="ABG96" s="48"/>
      <c r="ABH96" s="48"/>
      <c r="ABI96" s="48"/>
      <c r="ABJ96" s="48"/>
      <c r="ABK96" s="48"/>
      <c r="ABL96" s="48"/>
      <c r="ABM96" s="48"/>
      <c r="ABN96" s="48"/>
      <c r="ABO96" s="48"/>
      <c r="ABP96" s="48"/>
      <c r="ABQ96" s="48"/>
      <c r="ABR96" s="48"/>
      <c r="ABS96" s="48"/>
      <c r="ABT96" s="48"/>
      <c r="ABU96" s="48"/>
      <c r="ABV96" s="48"/>
      <c r="ABW96" s="48"/>
      <c r="ABX96" s="48"/>
      <c r="ABY96" s="48"/>
      <c r="ABZ96" s="48"/>
      <c r="ACA96" s="48"/>
      <c r="ACB96" s="48"/>
    </row>
    <row r="97" spans="1:756" ht="15.6" customHeight="1">
      <c r="A97" s="675" t="s">
        <v>10672</v>
      </c>
      <c r="B97" s="749" t="s">
        <v>421</v>
      </c>
      <c r="C97" s="520">
        <v>760081323</v>
      </c>
      <c r="D97" s="520" t="s">
        <v>10631</v>
      </c>
      <c r="E97" s="1188">
        <v>305</v>
      </c>
      <c r="F97" s="1498"/>
      <c r="G97" s="1512">
        <v>2.3346885245901641</v>
      </c>
      <c r="H97" s="342">
        <f>IF(G97="","",G97-G97*COMPASS!$U$41)</f>
        <v>2.3346885245901641</v>
      </c>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c r="BM97" s="48"/>
      <c r="BN97" s="48"/>
      <c r="BO97" s="48"/>
      <c r="BP97" s="48"/>
      <c r="BQ97" s="48"/>
      <c r="BR97" s="48"/>
      <c r="BS97" s="48"/>
      <c r="BT97" s="48"/>
      <c r="BU97" s="48"/>
      <c r="BV97" s="48"/>
      <c r="BW97" s="48"/>
      <c r="BX97" s="48"/>
      <c r="BY97" s="48"/>
      <c r="BZ97" s="48"/>
      <c r="CA97" s="48"/>
      <c r="CB97" s="48"/>
      <c r="CC97" s="48"/>
      <c r="CD97" s="48"/>
      <c r="CE97" s="48"/>
      <c r="CF97" s="48"/>
      <c r="CG97" s="48"/>
      <c r="CH97" s="48"/>
      <c r="CI97" s="48"/>
      <c r="CJ97" s="48"/>
      <c r="CK97" s="48"/>
      <c r="CL97" s="48"/>
      <c r="CM97" s="48"/>
      <c r="CN97" s="48"/>
      <c r="CO97" s="48"/>
      <c r="CP97" s="48"/>
      <c r="CQ97" s="48"/>
      <c r="CR97" s="48"/>
      <c r="CS97" s="48"/>
      <c r="CT97" s="48"/>
      <c r="CU97" s="48"/>
      <c r="CV97" s="48"/>
      <c r="CW97" s="48"/>
      <c r="CX97" s="48"/>
      <c r="CY97" s="48"/>
      <c r="CZ97" s="48"/>
      <c r="DA97" s="48"/>
      <c r="DB97" s="48"/>
      <c r="DC97" s="48"/>
      <c r="DD97" s="48"/>
      <c r="DE97" s="48"/>
      <c r="DF97" s="48"/>
      <c r="DG97" s="48"/>
      <c r="DH97" s="48"/>
      <c r="DI97" s="48"/>
      <c r="DJ97" s="48"/>
      <c r="DK97" s="48"/>
      <c r="DL97" s="48"/>
      <c r="DM97" s="48"/>
      <c r="DN97" s="48"/>
      <c r="DO97" s="48"/>
      <c r="DP97" s="48"/>
      <c r="DQ97" s="48"/>
      <c r="DR97" s="48"/>
      <c r="DS97" s="48"/>
      <c r="DT97" s="48"/>
      <c r="DU97" s="48"/>
      <c r="DV97" s="48"/>
      <c r="DW97" s="48"/>
      <c r="DX97" s="48"/>
      <c r="DY97" s="48"/>
      <c r="DZ97" s="48"/>
      <c r="EA97" s="48"/>
      <c r="EB97" s="48"/>
      <c r="EC97" s="48"/>
      <c r="ED97" s="48"/>
      <c r="EE97" s="48"/>
      <c r="EF97" s="48"/>
      <c r="EG97" s="48"/>
      <c r="EH97" s="48"/>
      <c r="EI97" s="48"/>
      <c r="EJ97" s="48"/>
      <c r="EK97" s="48"/>
      <c r="EL97" s="48"/>
      <c r="EM97" s="48"/>
      <c r="EN97" s="48"/>
      <c r="EO97" s="48"/>
      <c r="EP97" s="48"/>
      <c r="EQ97" s="48"/>
      <c r="ER97" s="48"/>
      <c r="ES97" s="48"/>
      <c r="ET97" s="48"/>
      <c r="EU97" s="48"/>
      <c r="EV97" s="48"/>
      <c r="EW97" s="48"/>
      <c r="EX97" s="48"/>
      <c r="EY97" s="48"/>
      <c r="EZ97" s="48"/>
      <c r="FA97" s="48"/>
      <c r="FB97" s="48"/>
      <c r="FC97" s="48"/>
      <c r="FD97" s="48"/>
      <c r="FE97" s="48"/>
      <c r="FF97" s="48"/>
      <c r="FG97" s="48"/>
      <c r="FH97" s="48"/>
      <c r="FI97" s="48"/>
      <c r="FJ97" s="48"/>
      <c r="FK97" s="48"/>
      <c r="FL97" s="48"/>
      <c r="FM97" s="48"/>
      <c r="FN97" s="48"/>
      <c r="FO97" s="48"/>
      <c r="FP97" s="48"/>
      <c r="FQ97" s="48"/>
      <c r="FR97" s="48"/>
      <c r="FS97" s="48"/>
      <c r="FT97" s="48"/>
      <c r="FU97" s="48"/>
      <c r="FV97" s="48"/>
      <c r="FW97" s="48"/>
      <c r="FX97" s="48"/>
      <c r="FY97" s="48"/>
      <c r="FZ97" s="48"/>
      <c r="GA97" s="48"/>
      <c r="GB97" s="48"/>
      <c r="GC97" s="48"/>
      <c r="GD97" s="48"/>
      <c r="GE97" s="48"/>
      <c r="GF97" s="48"/>
      <c r="GG97" s="48"/>
      <c r="GH97" s="48"/>
      <c r="GI97" s="48"/>
      <c r="GJ97" s="48"/>
      <c r="GK97" s="48"/>
      <c r="GL97" s="48"/>
      <c r="GM97" s="48"/>
      <c r="GN97" s="48"/>
      <c r="GO97" s="48"/>
      <c r="GP97" s="48"/>
      <c r="GQ97" s="48"/>
      <c r="GR97" s="48"/>
      <c r="GS97" s="48"/>
      <c r="GT97" s="48"/>
      <c r="GU97" s="48"/>
      <c r="GV97" s="48"/>
      <c r="GW97" s="48"/>
      <c r="GX97" s="48"/>
      <c r="GY97" s="48"/>
      <c r="GZ97" s="48"/>
      <c r="HA97" s="48"/>
      <c r="HB97" s="48"/>
      <c r="HC97" s="48"/>
      <c r="HD97" s="48"/>
      <c r="HE97" s="48"/>
      <c r="HF97" s="48"/>
      <c r="HG97" s="48"/>
      <c r="HH97" s="48"/>
      <c r="HI97" s="48"/>
      <c r="HJ97" s="48"/>
      <c r="HK97" s="48"/>
      <c r="HL97" s="48"/>
      <c r="HM97" s="48"/>
      <c r="HN97" s="48"/>
      <c r="HO97" s="48"/>
      <c r="HP97" s="48"/>
      <c r="HQ97" s="48"/>
      <c r="HR97" s="48"/>
      <c r="HS97" s="48"/>
      <c r="HT97" s="48"/>
      <c r="HU97" s="48"/>
      <c r="HV97" s="48"/>
      <c r="HW97" s="48"/>
      <c r="HX97" s="48"/>
      <c r="HY97" s="48"/>
      <c r="HZ97" s="48"/>
      <c r="IA97" s="48"/>
      <c r="IB97" s="48"/>
      <c r="IC97" s="48"/>
      <c r="ID97" s="48"/>
      <c r="IE97" s="48"/>
      <c r="IF97" s="48"/>
      <c r="IG97" s="48"/>
      <c r="IH97" s="48"/>
      <c r="II97" s="48"/>
      <c r="IJ97" s="48"/>
      <c r="IK97" s="48"/>
      <c r="IL97" s="48"/>
      <c r="IM97" s="48"/>
      <c r="IN97" s="48"/>
      <c r="IO97" s="48"/>
      <c r="IP97" s="48"/>
      <c r="IQ97" s="48"/>
      <c r="IR97" s="48"/>
      <c r="IS97" s="48"/>
      <c r="IT97" s="48"/>
      <c r="IU97" s="48"/>
      <c r="IV97" s="48"/>
      <c r="IW97" s="48"/>
      <c r="IX97" s="48"/>
      <c r="IY97" s="48"/>
      <c r="IZ97" s="48"/>
      <c r="JA97" s="48"/>
      <c r="JB97" s="48"/>
      <c r="JC97" s="48"/>
      <c r="JD97" s="48"/>
      <c r="JE97" s="48"/>
      <c r="JF97" s="48"/>
      <c r="JG97" s="48"/>
      <c r="JH97" s="48"/>
      <c r="JI97" s="48"/>
      <c r="JJ97" s="48"/>
      <c r="JK97" s="48"/>
      <c r="JL97" s="48"/>
      <c r="JM97" s="48"/>
      <c r="JN97" s="48"/>
      <c r="JO97" s="48"/>
      <c r="JP97" s="48"/>
      <c r="JQ97" s="48"/>
      <c r="JR97" s="48"/>
      <c r="JS97" s="48"/>
      <c r="JT97" s="48"/>
      <c r="JU97" s="48"/>
      <c r="JV97" s="48"/>
      <c r="JW97" s="48"/>
      <c r="JX97" s="48"/>
      <c r="JY97" s="48"/>
      <c r="JZ97" s="48"/>
      <c r="KA97" s="48"/>
      <c r="KB97" s="48"/>
      <c r="KC97" s="48"/>
      <c r="KD97" s="48"/>
      <c r="KE97" s="48"/>
      <c r="KF97" s="48"/>
      <c r="KG97" s="48"/>
      <c r="KH97" s="48"/>
      <c r="KI97" s="48"/>
      <c r="KJ97" s="48"/>
      <c r="KK97" s="48"/>
      <c r="KL97" s="48"/>
      <c r="KM97" s="48"/>
      <c r="KN97" s="48"/>
      <c r="KO97" s="48"/>
      <c r="KP97" s="48"/>
      <c r="KQ97" s="48"/>
      <c r="KR97" s="48"/>
      <c r="KS97" s="48"/>
      <c r="KT97" s="48"/>
      <c r="KU97" s="48"/>
      <c r="KV97" s="48"/>
      <c r="KW97" s="48"/>
      <c r="KX97" s="48"/>
      <c r="KY97" s="48"/>
      <c r="KZ97" s="48"/>
      <c r="LA97" s="48"/>
      <c r="LB97" s="48"/>
      <c r="LC97" s="48"/>
      <c r="LD97" s="48"/>
      <c r="LE97" s="48"/>
      <c r="LF97" s="48"/>
      <c r="LG97" s="48"/>
      <c r="LH97" s="48"/>
      <c r="LI97" s="48"/>
      <c r="LJ97" s="48"/>
      <c r="LK97" s="48"/>
      <c r="LL97" s="48"/>
      <c r="LM97" s="48"/>
      <c r="LN97" s="48"/>
      <c r="LO97" s="48"/>
      <c r="LP97" s="48"/>
      <c r="LQ97" s="48"/>
      <c r="LR97" s="48"/>
      <c r="LS97" s="48"/>
      <c r="LT97" s="48"/>
      <c r="LU97" s="48"/>
      <c r="LV97" s="48"/>
      <c r="LW97" s="48"/>
      <c r="LX97" s="48"/>
      <c r="LY97" s="48"/>
      <c r="LZ97" s="48"/>
      <c r="MA97" s="48"/>
      <c r="MB97" s="48"/>
      <c r="MC97" s="48"/>
      <c r="MD97" s="48"/>
      <c r="ME97" s="48"/>
      <c r="MF97" s="48"/>
      <c r="MG97" s="48"/>
      <c r="MH97" s="48"/>
      <c r="MI97" s="48"/>
      <c r="MJ97" s="48"/>
      <c r="MK97" s="48"/>
      <c r="ML97" s="48"/>
      <c r="MM97" s="48"/>
      <c r="MN97" s="48"/>
      <c r="MO97" s="48"/>
      <c r="MP97" s="48"/>
      <c r="MQ97" s="48"/>
      <c r="MR97" s="48"/>
      <c r="MS97" s="48"/>
      <c r="MT97" s="48"/>
      <c r="MU97" s="48"/>
      <c r="MV97" s="48"/>
      <c r="MW97" s="48"/>
      <c r="MX97" s="48"/>
      <c r="MY97" s="48"/>
      <c r="MZ97" s="48"/>
      <c r="NA97" s="48"/>
      <c r="NB97" s="48"/>
      <c r="NC97" s="48"/>
      <c r="ND97" s="48"/>
      <c r="NE97" s="48"/>
      <c r="NF97" s="48"/>
      <c r="NG97" s="48"/>
      <c r="NH97" s="48"/>
      <c r="NI97" s="48"/>
      <c r="NJ97" s="48"/>
      <c r="NK97" s="48"/>
      <c r="NL97" s="48"/>
      <c r="NM97" s="48"/>
      <c r="NN97" s="48"/>
      <c r="NO97" s="48"/>
      <c r="NP97" s="48"/>
      <c r="NQ97" s="48"/>
      <c r="NR97" s="48"/>
      <c r="NS97" s="48"/>
      <c r="NT97" s="48"/>
      <c r="NU97" s="48"/>
      <c r="NV97" s="48"/>
      <c r="NW97" s="48"/>
      <c r="NX97" s="48"/>
      <c r="NY97" s="48"/>
      <c r="NZ97" s="48"/>
      <c r="OA97" s="48"/>
      <c r="OB97" s="48"/>
      <c r="OC97" s="48"/>
      <c r="OD97" s="48"/>
      <c r="OE97" s="48"/>
      <c r="OF97" s="48"/>
      <c r="OG97" s="48"/>
      <c r="OH97" s="48"/>
      <c r="OI97" s="48"/>
      <c r="OJ97" s="48"/>
      <c r="OK97" s="48"/>
      <c r="OL97" s="48"/>
      <c r="OM97" s="48"/>
      <c r="ON97" s="48"/>
      <c r="OO97" s="48"/>
      <c r="OP97" s="48"/>
      <c r="OQ97" s="48"/>
      <c r="OR97" s="48"/>
      <c r="OS97" s="48"/>
      <c r="OT97" s="48"/>
      <c r="OU97" s="48"/>
      <c r="OV97" s="48"/>
      <c r="OW97" s="48"/>
      <c r="OX97" s="48"/>
      <c r="OY97" s="48"/>
      <c r="OZ97" s="48"/>
      <c r="PA97" s="48"/>
      <c r="PB97" s="48"/>
      <c r="PC97" s="48"/>
      <c r="PD97" s="48"/>
      <c r="PE97" s="48"/>
      <c r="PF97" s="48"/>
      <c r="PG97" s="48"/>
      <c r="PH97" s="48"/>
      <c r="PI97" s="48"/>
      <c r="PJ97" s="48"/>
      <c r="PK97" s="48"/>
      <c r="PL97" s="48"/>
      <c r="PM97" s="48"/>
      <c r="PN97" s="48"/>
      <c r="PO97" s="48"/>
      <c r="PP97" s="48"/>
      <c r="PQ97" s="48"/>
      <c r="PR97" s="48"/>
      <c r="PS97" s="48"/>
      <c r="PT97" s="48"/>
      <c r="PU97" s="48"/>
      <c r="PV97" s="48"/>
      <c r="PW97" s="48"/>
      <c r="PX97" s="48"/>
      <c r="PY97" s="48"/>
      <c r="PZ97" s="48"/>
      <c r="QA97" s="48"/>
      <c r="QB97" s="48"/>
      <c r="QC97" s="48"/>
      <c r="QD97" s="48"/>
      <c r="QE97" s="48"/>
      <c r="QF97" s="48"/>
      <c r="QG97" s="48"/>
      <c r="QH97" s="48"/>
      <c r="QI97" s="48"/>
      <c r="QJ97" s="48"/>
      <c r="QK97" s="48"/>
      <c r="QL97" s="48"/>
      <c r="QM97" s="48"/>
      <c r="QN97" s="48"/>
      <c r="QO97" s="48"/>
      <c r="QP97" s="48"/>
      <c r="QQ97" s="48"/>
      <c r="QR97" s="48"/>
      <c r="QS97" s="48"/>
      <c r="QT97" s="48"/>
      <c r="QU97" s="48"/>
      <c r="QV97" s="48"/>
      <c r="QW97" s="48"/>
      <c r="QX97" s="48"/>
      <c r="QY97" s="48"/>
      <c r="QZ97" s="48"/>
      <c r="RA97" s="48"/>
      <c r="RB97" s="48"/>
      <c r="RC97" s="48"/>
      <c r="RD97" s="48"/>
      <c r="RE97" s="48"/>
      <c r="RF97" s="48"/>
      <c r="RG97" s="48"/>
      <c r="RH97" s="48"/>
      <c r="RI97" s="48"/>
      <c r="RJ97" s="48"/>
      <c r="RK97" s="48"/>
      <c r="RL97" s="48"/>
      <c r="RM97" s="48"/>
      <c r="RN97" s="48"/>
      <c r="RO97" s="48"/>
      <c r="RP97" s="48"/>
      <c r="RQ97" s="48"/>
      <c r="RR97" s="48"/>
      <c r="RS97" s="48"/>
      <c r="RT97" s="48"/>
      <c r="RU97" s="48"/>
      <c r="RV97" s="48"/>
      <c r="RW97" s="48"/>
      <c r="RX97" s="48"/>
      <c r="RY97" s="48"/>
      <c r="RZ97" s="48"/>
      <c r="SA97" s="48"/>
      <c r="SB97" s="48"/>
      <c r="SC97" s="48"/>
      <c r="SD97" s="48"/>
      <c r="SE97" s="48"/>
      <c r="SF97" s="48"/>
      <c r="SG97" s="48"/>
      <c r="SH97" s="48"/>
      <c r="SI97" s="48"/>
      <c r="SJ97" s="48"/>
      <c r="SK97" s="48"/>
      <c r="SL97" s="48"/>
      <c r="SM97" s="48"/>
      <c r="SN97" s="48"/>
      <c r="SO97" s="48"/>
      <c r="SP97" s="48"/>
      <c r="SQ97" s="48"/>
      <c r="SR97" s="48"/>
      <c r="SS97" s="48"/>
      <c r="ST97" s="48"/>
      <c r="SU97" s="48"/>
      <c r="SV97" s="48"/>
      <c r="SW97" s="48"/>
      <c r="SX97" s="48"/>
      <c r="SY97" s="48"/>
      <c r="SZ97" s="48"/>
      <c r="TA97" s="48"/>
      <c r="TB97" s="48"/>
      <c r="TC97" s="48"/>
      <c r="TD97" s="48"/>
      <c r="TE97" s="48"/>
      <c r="TF97" s="48"/>
      <c r="TG97" s="48"/>
      <c r="TH97" s="48"/>
      <c r="TI97" s="48"/>
      <c r="TJ97" s="48"/>
      <c r="TK97" s="48"/>
      <c r="TL97" s="48"/>
      <c r="TM97" s="48"/>
      <c r="TN97" s="48"/>
      <c r="TO97" s="48"/>
      <c r="TP97" s="48"/>
      <c r="TQ97" s="48"/>
      <c r="TR97" s="48"/>
      <c r="TS97" s="48"/>
      <c r="TT97" s="48"/>
      <c r="TU97" s="48"/>
      <c r="TV97" s="48"/>
      <c r="TW97" s="48"/>
      <c r="TX97" s="48"/>
      <c r="TY97" s="48"/>
      <c r="TZ97" s="48"/>
      <c r="UA97" s="48"/>
      <c r="UB97" s="48"/>
      <c r="UC97" s="48"/>
      <c r="UD97" s="48"/>
      <c r="UE97" s="48"/>
      <c r="UF97" s="48"/>
      <c r="UG97" s="48"/>
      <c r="UH97" s="48"/>
      <c r="UI97" s="48"/>
      <c r="UJ97" s="48"/>
      <c r="UK97" s="48"/>
      <c r="UL97" s="48"/>
      <c r="UM97" s="48"/>
      <c r="UN97" s="48"/>
      <c r="UO97" s="48"/>
      <c r="UP97" s="48"/>
      <c r="UQ97" s="48"/>
      <c r="UR97" s="48"/>
      <c r="US97" s="48"/>
      <c r="UT97" s="48"/>
      <c r="UU97" s="48"/>
      <c r="UV97" s="48"/>
      <c r="UW97" s="48"/>
      <c r="UX97" s="48"/>
      <c r="UY97" s="48"/>
      <c r="UZ97" s="48"/>
      <c r="VA97" s="48"/>
      <c r="VB97" s="48"/>
      <c r="VC97" s="48"/>
      <c r="VD97" s="48"/>
      <c r="VE97" s="48"/>
      <c r="VF97" s="48"/>
      <c r="VG97" s="48"/>
      <c r="VH97" s="48"/>
      <c r="VI97" s="48"/>
      <c r="VJ97" s="48"/>
      <c r="VK97" s="48"/>
      <c r="VL97" s="48"/>
      <c r="VM97" s="48"/>
      <c r="VN97" s="48"/>
      <c r="VO97" s="48"/>
      <c r="VP97" s="48"/>
      <c r="VQ97" s="48"/>
      <c r="VR97" s="48"/>
      <c r="VS97" s="48"/>
      <c r="VT97" s="48"/>
      <c r="VU97" s="48"/>
      <c r="VV97" s="48"/>
      <c r="VW97" s="48"/>
      <c r="VX97" s="48"/>
      <c r="VY97" s="48"/>
      <c r="VZ97" s="48"/>
      <c r="WA97" s="48"/>
      <c r="WB97" s="48"/>
      <c r="WC97" s="48"/>
      <c r="WD97" s="48"/>
      <c r="WE97" s="48"/>
      <c r="WF97" s="48"/>
      <c r="WG97" s="48"/>
      <c r="WH97" s="48"/>
      <c r="WI97" s="48"/>
      <c r="WJ97" s="48"/>
      <c r="WK97" s="48"/>
      <c r="WL97" s="48"/>
      <c r="WM97" s="48"/>
      <c r="WN97" s="48"/>
      <c r="WO97" s="48"/>
      <c r="WP97" s="48"/>
      <c r="WQ97" s="48"/>
      <c r="WR97" s="48"/>
      <c r="WS97" s="48"/>
      <c r="WT97" s="48"/>
      <c r="WU97" s="48"/>
      <c r="WV97" s="48"/>
      <c r="WW97" s="48"/>
      <c r="WX97" s="48"/>
      <c r="WY97" s="48"/>
      <c r="WZ97" s="48"/>
      <c r="XA97" s="48"/>
      <c r="XB97" s="48"/>
      <c r="XC97" s="48"/>
      <c r="XD97" s="48"/>
      <c r="XE97" s="48"/>
      <c r="XF97" s="48"/>
      <c r="XG97" s="48"/>
      <c r="XH97" s="48"/>
      <c r="XI97" s="48"/>
      <c r="XJ97" s="48"/>
      <c r="XK97" s="48"/>
      <c r="XL97" s="48"/>
      <c r="XM97" s="48"/>
      <c r="XN97" s="48"/>
      <c r="XO97" s="48"/>
      <c r="XP97" s="48"/>
      <c r="XQ97" s="48"/>
      <c r="XR97" s="48"/>
      <c r="XS97" s="48"/>
      <c r="XT97" s="48"/>
      <c r="XU97" s="48"/>
      <c r="XV97" s="48"/>
      <c r="XW97" s="48"/>
      <c r="XX97" s="48"/>
      <c r="XY97" s="48"/>
      <c r="XZ97" s="48"/>
      <c r="YA97" s="48"/>
      <c r="YB97" s="48"/>
      <c r="YC97" s="48"/>
      <c r="YD97" s="48"/>
      <c r="YE97" s="48"/>
      <c r="YF97" s="48"/>
      <c r="YG97" s="48"/>
      <c r="YH97" s="48"/>
      <c r="YI97" s="48"/>
      <c r="YJ97" s="48"/>
      <c r="YK97" s="48"/>
      <c r="YL97" s="48"/>
      <c r="YM97" s="48"/>
      <c r="YN97" s="48"/>
      <c r="YO97" s="48"/>
      <c r="YP97" s="48"/>
      <c r="YQ97" s="48"/>
      <c r="YR97" s="48"/>
      <c r="YS97" s="48"/>
      <c r="YT97" s="48"/>
      <c r="YU97" s="48"/>
      <c r="YV97" s="48"/>
      <c r="YW97" s="48"/>
      <c r="YX97" s="48"/>
      <c r="YY97" s="48"/>
      <c r="YZ97" s="48"/>
      <c r="ZA97" s="48"/>
      <c r="ZB97" s="48"/>
      <c r="ZC97" s="48"/>
      <c r="ZD97" s="48"/>
      <c r="ZE97" s="48"/>
      <c r="ZF97" s="48"/>
      <c r="ZG97" s="48"/>
      <c r="ZH97" s="48"/>
      <c r="ZI97" s="48"/>
      <c r="ZJ97" s="48"/>
      <c r="ZK97" s="48"/>
      <c r="ZL97" s="48"/>
      <c r="ZM97" s="48"/>
      <c r="ZN97" s="48"/>
      <c r="ZO97" s="48"/>
      <c r="ZP97" s="48"/>
      <c r="ZQ97" s="48"/>
      <c r="ZR97" s="48"/>
      <c r="ZS97" s="48"/>
      <c r="ZT97" s="48"/>
      <c r="ZU97" s="48"/>
      <c r="ZV97" s="48"/>
      <c r="ZW97" s="48"/>
      <c r="ZX97" s="48"/>
      <c r="ZY97" s="48"/>
      <c r="ZZ97" s="48"/>
      <c r="AAA97" s="48"/>
      <c r="AAB97" s="48"/>
      <c r="AAC97" s="48"/>
      <c r="AAD97" s="48"/>
      <c r="AAE97" s="48"/>
      <c r="AAF97" s="48"/>
      <c r="AAG97" s="48"/>
      <c r="AAH97" s="48"/>
      <c r="AAI97" s="48"/>
      <c r="AAJ97" s="48"/>
      <c r="AAK97" s="48"/>
      <c r="AAL97" s="48"/>
      <c r="AAM97" s="48"/>
      <c r="AAN97" s="48"/>
      <c r="AAO97" s="48"/>
      <c r="AAP97" s="48"/>
      <c r="AAQ97" s="48"/>
      <c r="AAR97" s="48"/>
      <c r="AAS97" s="48"/>
      <c r="AAT97" s="48"/>
      <c r="AAU97" s="48"/>
      <c r="AAV97" s="48"/>
      <c r="AAW97" s="48"/>
      <c r="AAX97" s="48"/>
      <c r="AAY97" s="48"/>
      <c r="AAZ97" s="48"/>
      <c r="ABA97" s="48"/>
      <c r="ABB97" s="48"/>
      <c r="ABC97" s="48"/>
      <c r="ABD97" s="48"/>
      <c r="ABE97" s="48"/>
      <c r="ABF97" s="48"/>
      <c r="ABG97" s="48"/>
      <c r="ABH97" s="48"/>
      <c r="ABI97" s="48"/>
      <c r="ABJ97" s="48"/>
      <c r="ABK97" s="48"/>
      <c r="ABL97" s="48"/>
      <c r="ABM97" s="48"/>
      <c r="ABN97" s="48"/>
      <c r="ABO97" s="48"/>
      <c r="ABP97" s="48"/>
      <c r="ABQ97" s="48"/>
      <c r="ABR97" s="48"/>
      <c r="ABS97" s="48"/>
      <c r="ABT97" s="48"/>
      <c r="ABU97" s="48"/>
      <c r="ABV97" s="48"/>
      <c r="ABW97" s="48"/>
      <c r="ABX97" s="48"/>
      <c r="ABY97" s="48"/>
      <c r="ABZ97" s="48"/>
      <c r="ACA97" s="48"/>
      <c r="ACB97" s="48"/>
    </row>
    <row r="98" spans="1:756" ht="15.6" customHeight="1">
      <c r="A98" s="675" t="s">
        <v>10673</v>
      </c>
      <c r="B98" s="749" t="s">
        <v>421</v>
      </c>
      <c r="C98" s="520">
        <v>760178129</v>
      </c>
      <c r="D98" s="520" t="s">
        <v>8255</v>
      </c>
      <c r="E98" s="1188">
        <v>305</v>
      </c>
      <c r="F98" s="1498"/>
      <c r="G98" s="1512">
        <v>4.2129344262295083</v>
      </c>
      <c r="H98" s="342">
        <f>IF(G98="","",G98-G98*COMPASS!$U$41)</f>
        <v>4.2129344262295083</v>
      </c>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8"/>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48"/>
      <c r="CZ98" s="48"/>
      <c r="DA98" s="48"/>
      <c r="DB98" s="48"/>
      <c r="DC98" s="48"/>
      <c r="DD98" s="48"/>
      <c r="DE98" s="48"/>
      <c r="DF98" s="48"/>
      <c r="DG98" s="48"/>
      <c r="DH98" s="48"/>
      <c r="DI98" s="48"/>
      <c r="DJ98" s="48"/>
      <c r="DK98" s="48"/>
      <c r="DL98" s="48"/>
      <c r="DM98" s="48"/>
      <c r="DN98" s="48"/>
      <c r="DO98" s="48"/>
      <c r="DP98" s="48"/>
      <c r="DQ98" s="48"/>
      <c r="DR98" s="48"/>
      <c r="DS98" s="48"/>
      <c r="DT98" s="48"/>
      <c r="DU98" s="48"/>
      <c r="DV98" s="48"/>
      <c r="DW98" s="48"/>
      <c r="DX98" s="48"/>
      <c r="DY98" s="48"/>
      <c r="DZ98" s="48"/>
      <c r="EA98" s="48"/>
      <c r="EB98" s="48"/>
      <c r="EC98" s="48"/>
      <c r="ED98" s="48"/>
      <c r="EE98" s="48"/>
      <c r="EF98" s="48"/>
      <c r="EG98" s="48"/>
      <c r="EH98" s="48"/>
      <c r="EI98" s="48"/>
      <c r="EJ98" s="48"/>
      <c r="EK98" s="48"/>
      <c r="EL98" s="48"/>
      <c r="EM98" s="48"/>
      <c r="EN98" s="48"/>
      <c r="EO98" s="48"/>
      <c r="EP98" s="48"/>
      <c r="EQ98" s="48"/>
      <c r="ER98" s="48"/>
      <c r="ES98" s="48"/>
      <c r="ET98" s="48"/>
      <c r="EU98" s="48"/>
      <c r="EV98" s="48"/>
      <c r="EW98" s="48"/>
      <c r="EX98" s="48"/>
      <c r="EY98" s="48"/>
      <c r="EZ98" s="48"/>
      <c r="FA98" s="48"/>
      <c r="FB98" s="48"/>
      <c r="FC98" s="48"/>
      <c r="FD98" s="48"/>
      <c r="FE98" s="48"/>
      <c r="FF98" s="48"/>
      <c r="FG98" s="48"/>
      <c r="FH98" s="48"/>
      <c r="FI98" s="48"/>
      <c r="FJ98" s="48"/>
      <c r="FK98" s="48"/>
      <c r="FL98" s="48"/>
      <c r="FM98" s="48"/>
      <c r="FN98" s="48"/>
      <c r="FO98" s="48"/>
      <c r="FP98" s="48"/>
      <c r="FQ98" s="48"/>
      <c r="FR98" s="48"/>
      <c r="FS98" s="48"/>
      <c r="FT98" s="48"/>
      <c r="FU98" s="48"/>
      <c r="FV98" s="48"/>
      <c r="FW98" s="48"/>
      <c r="FX98" s="48"/>
      <c r="FY98" s="48"/>
      <c r="FZ98" s="48"/>
      <c r="GA98" s="48"/>
      <c r="GB98" s="48"/>
      <c r="GC98" s="48"/>
      <c r="GD98" s="48"/>
      <c r="GE98" s="48"/>
      <c r="GF98" s="48"/>
      <c r="GG98" s="48"/>
      <c r="GH98" s="48"/>
      <c r="GI98" s="48"/>
      <c r="GJ98" s="48"/>
      <c r="GK98" s="48"/>
      <c r="GL98" s="48"/>
      <c r="GM98" s="48"/>
      <c r="GN98" s="48"/>
      <c r="GO98" s="48"/>
      <c r="GP98" s="48"/>
      <c r="GQ98" s="48"/>
      <c r="GR98" s="48"/>
      <c r="GS98" s="48"/>
      <c r="GT98" s="48"/>
      <c r="GU98" s="48"/>
      <c r="GV98" s="48"/>
      <c r="GW98" s="48"/>
      <c r="GX98" s="48"/>
      <c r="GY98" s="48"/>
      <c r="GZ98" s="48"/>
      <c r="HA98" s="48"/>
      <c r="HB98" s="48"/>
      <c r="HC98" s="48"/>
      <c r="HD98" s="48"/>
      <c r="HE98" s="48"/>
      <c r="HF98" s="48"/>
      <c r="HG98" s="48"/>
      <c r="HH98" s="48"/>
      <c r="HI98" s="48"/>
      <c r="HJ98" s="48"/>
      <c r="HK98" s="48"/>
      <c r="HL98" s="48"/>
      <c r="HM98" s="48"/>
      <c r="HN98" s="48"/>
      <c r="HO98" s="48"/>
      <c r="HP98" s="48"/>
      <c r="HQ98" s="48"/>
      <c r="HR98" s="48"/>
      <c r="HS98" s="48"/>
      <c r="HT98" s="48"/>
      <c r="HU98" s="48"/>
      <c r="HV98" s="48"/>
      <c r="HW98" s="48"/>
      <c r="HX98" s="48"/>
      <c r="HY98" s="48"/>
      <c r="HZ98" s="48"/>
      <c r="IA98" s="48"/>
      <c r="IB98" s="48"/>
      <c r="IC98" s="48"/>
      <c r="ID98" s="48"/>
      <c r="IE98" s="48"/>
      <c r="IF98" s="48"/>
      <c r="IG98" s="48"/>
      <c r="IH98" s="48"/>
      <c r="II98" s="48"/>
      <c r="IJ98" s="48"/>
      <c r="IK98" s="48"/>
      <c r="IL98" s="48"/>
      <c r="IM98" s="48"/>
      <c r="IN98" s="48"/>
      <c r="IO98" s="48"/>
      <c r="IP98" s="48"/>
      <c r="IQ98" s="48"/>
      <c r="IR98" s="48"/>
      <c r="IS98" s="48"/>
      <c r="IT98" s="48"/>
      <c r="IU98" s="48"/>
      <c r="IV98" s="48"/>
      <c r="IW98" s="48"/>
      <c r="IX98" s="48"/>
      <c r="IY98" s="48"/>
      <c r="IZ98" s="48"/>
      <c r="JA98" s="48"/>
      <c r="JB98" s="48"/>
      <c r="JC98" s="48"/>
      <c r="JD98" s="48"/>
      <c r="JE98" s="48"/>
      <c r="JF98" s="48"/>
      <c r="JG98" s="48"/>
      <c r="JH98" s="48"/>
      <c r="JI98" s="48"/>
      <c r="JJ98" s="48"/>
      <c r="JK98" s="48"/>
      <c r="JL98" s="48"/>
      <c r="JM98" s="48"/>
      <c r="JN98" s="48"/>
      <c r="JO98" s="48"/>
      <c r="JP98" s="48"/>
      <c r="JQ98" s="48"/>
      <c r="JR98" s="48"/>
      <c r="JS98" s="48"/>
      <c r="JT98" s="48"/>
      <c r="JU98" s="48"/>
      <c r="JV98" s="48"/>
      <c r="JW98" s="48"/>
      <c r="JX98" s="48"/>
      <c r="JY98" s="48"/>
      <c r="JZ98" s="48"/>
      <c r="KA98" s="48"/>
      <c r="KB98" s="48"/>
      <c r="KC98" s="48"/>
      <c r="KD98" s="48"/>
      <c r="KE98" s="48"/>
      <c r="KF98" s="48"/>
      <c r="KG98" s="48"/>
      <c r="KH98" s="48"/>
      <c r="KI98" s="48"/>
      <c r="KJ98" s="48"/>
      <c r="KK98" s="48"/>
      <c r="KL98" s="48"/>
      <c r="KM98" s="48"/>
      <c r="KN98" s="48"/>
      <c r="KO98" s="48"/>
      <c r="KP98" s="48"/>
      <c r="KQ98" s="48"/>
      <c r="KR98" s="48"/>
      <c r="KS98" s="48"/>
      <c r="KT98" s="48"/>
      <c r="KU98" s="48"/>
      <c r="KV98" s="48"/>
      <c r="KW98" s="48"/>
      <c r="KX98" s="48"/>
      <c r="KY98" s="48"/>
      <c r="KZ98" s="48"/>
      <c r="LA98" s="48"/>
      <c r="LB98" s="48"/>
      <c r="LC98" s="48"/>
      <c r="LD98" s="48"/>
      <c r="LE98" s="48"/>
      <c r="LF98" s="48"/>
      <c r="LG98" s="48"/>
      <c r="LH98" s="48"/>
      <c r="LI98" s="48"/>
      <c r="LJ98" s="48"/>
      <c r="LK98" s="48"/>
      <c r="LL98" s="48"/>
      <c r="LM98" s="48"/>
      <c r="LN98" s="48"/>
      <c r="LO98" s="48"/>
      <c r="LP98" s="48"/>
      <c r="LQ98" s="48"/>
      <c r="LR98" s="48"/>
      <c r="LS98" s="48"/>
      <c r="LT98" s="48"/>
      <c r="LU98" s="48"/>
      <c r="LV98" s="48"/>
      <c r="LW98" s="48"/>
      <c r="LX98" s="48"/>
      <c r="LY98" s="48"/>
      <c r="LZ98" s="48"/>
      <c r="MA98" s="48"/>
      <c r="MB98" s="48"/>
      <c r="MC98" s="48"/>
      <c r="MD98" s="48"/>
      <c r="ME98" s="48"/>
      <c r="MF98" s="48"/>
      <c r="MG98" s="48"/>
      <c r="MH98" s="48"/>
      <c r="MI98" s="48"/>
      <c r="MJ98" s="48"/>
      <c r="MK98" s="48"/>
      <c r="ML98" s="48"/>
      <c r="MM98" s="48"/>
      <c r="MN98" s="48"/>
      <c r="MO98" s="48"/>
      <c r="MP98" s="48"/>
      <c r="MQ98" s="48"/>
      <c r="MR98" s="48"/>
      <c r="MS98" s="48"/>
      <c r="MT98" s="48"/>
      <c r="MU98" s="48"/>
      <c r="MV98" s="48"/>
      <c r="MW98" s="48"/>
      <c r="MX98" s="48"/>
      <c r="MY98" s="48"/>
      <c r="MZ98" s="48"/>
      <c r="NA98" s="48"/>
      <c r="NB98" s="48"/>
      <c r="NC98" s="48"/>
      <c r="ND98" s="48"/>
      <c r="NE98" s="48"/>
      <c r="NF98" s="48"/>
      <c r="NG98" s="48"/>
      <c r="NH98" s="48"/>
      <c r="NI98" s="48"/>
      <c r="NJ98" s="48"/>
      <c r="NK98" s="48"/>
      <c r="NL98" s="48"/>
      <c r="NM98" s="48"/>
      <c r="NN98" s="48"/>
      <c r="NO98" s="48"/>
      <c r="NP98" s="48"/>
      <c r="NQ98" s="48"/>
      <c r="NR98" s="48"/>
      <c r="NS98" s="48"/>
      <c r="NT98" s="48"/>
      <c r="NU98" s="48"/>
      <c r="NV98" s="48"/>
      <c r="NW98" s="48"/>
      <c r="NX98" s="48"/>
      <c r="NY98" s="48"/>
      <c r="NZ98" s="48"/>
      <c r="OA98" s="48"/>
      <c r="OB98" s="48"/>
      <c r="OC98" s="48"/>
      <c r="OD98" s="48"/>
      <c r="OE98" s="48"/>
      <c r="OF98" s="48"/>
      <c r="OG98" s="48"/>
      <c r="OH98" s="48"/>
      <c r="OI98" s="48"/>
      <c r="OJ98" s="48"/>
      <c r="OK98" s="48"/>
      <c r="OL98" s="48"/>
      <c r="OM98" s="48"/>
      <c r="ON98" s="48"/>
      <c r="OO98" s="48"/>
      <c r="OP98" s="48"/>
      <c r="OQ98" s="48"/>
      <c r="OR98" s="48"/>
      <c r="OS98" s="48"/>
      <c r="OT98" s="48"/>
      <c r="OU98" s="48"/>
      <c r="OV98" s="48"/>
      <c r="OW98" s="48"/>
      <c r="OX98" s="48"/>
      <c r="OY98" s="48"/>
      <c r="OZ98" s="48"/>
      <c r="PA98" s="48"/>
      <c r="PB98" s="48"/>
      <c r="PC98" s="48"/>
      <c r="PD98" s="48"/>
      <c r="PE98" s="48"/>
      <c r="PF98" s="48"/>
      <c r="PG98" s="48"/>
      <c r="PH98" s="48"/>
      <c r="PI98" s="48"/>
      <c r="PJ98" s="48"/>
      <c r="PK98" s="48"/>
      <c r="PL98" s="48"/>
      <c r="PM98" s="48"/>
      <c r="PN98" s="48"/>
      <c r="PO98" s="48"/>
      <c r="PP98" s="48"/>
      <c r="PQ98" s="48"/>
      <c r="PR98" s="48"/>
      <c r="PS98" s="48"/>
      <c r="PT98" s="48"/>
      <c r="PU98" s="48"/>
      <c r="PV98" s="48"/>
      <c r="PW98" s="48"/>
      <c r="PX98" s="48"/>
      <c r="PY98" s="48"/>
      <c r="PZ98" s="48"/>
      <c r="QA98" s="48"/>
      <c r="QB98" s="48"/>
      <c r="QC98" s="48"/>
      <c r="QD98" s="48"/>
      <c r="QE98" s="48"/>
      <c r="QF98" s="48"/>
      <c r="QG98" s="48"/>
      <c r="QH98" s="48"/>
      <c r="QI98" s="48"/>
      <c r="QJ98" s="48"/>
      <c r="QK98" s="48"/>
      <c r="QL98" s="48"/>
      <c r="QM98" s="48"/>
      <c r="QN98" s="48"/>
      <c r="QO98" s="48"/>
      <c r="QP98" s="48"/>
      <c r="QQ98" s="48"/>
      <c r="QR98" s="48"/>
      <c r="QS98" s="48"/>
      <c r="QT98" s="48"/>
      <c r="QU98" s="48"/>
      <c r="QV98" s="48"/>
      <c r="QW98" s="48"/>
      <c r="QX98" s="48"/>
      <c r="QY98" s="48"/>
      <c r="QZ98" s="48"/>
      <c r="RA98" s="48"/>
      <c r="RB98" s="48"/>
      <c r="RC98" s="48"/>
      <c r="RD98" s="48"/>
      <c r="RE98" s="48"/>
      <c r="RF98" s="48"/>
      <c r="RG98" s="48"/>
      <c r="RH98" s="48"/>
      <c r="RI98" s="48"/>
      <c r="RJ98" s="48"/>
      <c r="RK98" s="48"/>
      <c r="RL98" s="48"/>
      <c r="RM98" s="48"/>
      <c r="RN98" s="48"/>
      <c r="RO98" s="48"/>
      <c r="RP98" s="48"/>
      <c r="RQ98" s="48"/>
      <c r="RR98" s="48"/>
      <c r="RS98" s="48"/>
      <c r="RT98" s="48"/>
      <c r="RU98" s="48"/>
      <c r="RV98" s="48"/>
      <c r="RW98" s="48"/>
      <c r="RX98" s="48"/>
      <c r="RY98" s="48"/>
      <c r="RZ98" s="48"/>
      <c r="SA98" s="48"/>
      <c r="SB98" s="48"/>
      <c r="SC98" s="48"/>
      <c r="SD98" s="48"/>
      <c r="SE98" s="48"/>
      <c r="SF98" s="48"/>
      <c r="SG98" s="48"/>
      <c r="SH98" s="48"/>
      <c r="SI98" s="48"/>
      <c r="SJ98" s="48"/>
      <c r="SK98" s="48"/>
      <c r="SL98" s="48"/>
      <c r="SM98" s="48"/>
      <c r="SN98" s="48"/>
      <c r="SO98" s="48"/>
      <c r="SP98" s="48"/>
      <c r="SQ98" s="48"/>
      <c r="SR98" s="48"/>
      <c r="SS98" s="48"/>
      <c r="ST98" s="48"/>
      <c r="SU98" s="48"/>
      <c r="SV98" s="48"/>
      <c r="SW98" s="48"/>
      <c r="SX98" s="48"/>
      <c r="SY98" s="48"/>
      <c r="SZ98" s="48"/>
      <c r="TA98" s="48"/>
      <c r="TB98" s="48"/>
      <c r="TC98" s="48"/>
      <c r="TD98" s="48"/>
      <c r="TE98" s="48"/>
      <c r="TF98" s="48"/>
      <c r="TG98" s="48"/>
      <c r="TH98" s="48"/>
      <c r="TI98" s="48"/>
      <c r="TJ98" s="48"/>
      <c r="TK98" s="48"/>
      <c r="TL98" s="48"/>
      <c r="TM98" s="48"/>
      <c r="TN98" s="48"/>
      <c r="TO98" s="48"/>
      <c r="TP98" s="48"/>
      <c r="TQ98" s="48"/>
      <c r="TR98" s="48"/>
      <c r="TS98" s="48"/>
      <c r="TT98" s="48"/>
      <c r="TU98" s="48"/>
      <c r="TV98" s="48"/>
      <c r="TW98" s="48"/>
      <c r="TX98" s="48"/>
      <c r="TY98" s="48"/>
      <c r="TZ98" s="48"/>
      <c r="UA98" s="48"/>
      <c r="UB98" s="48"/>
      <c r="UC98" s="48"/>
      <c r="UD98" s="48"/>
      <c r="UE98" s="48"/>
      <c r="UF98" s="48"/>
      <c r="UG98" s="48"/>
      <c r="UH98" s="48"/>
      <c r="UI98" s="48"/>
      <c r="UJ98" s="48"/>
      <c r="UK98" s="48"/>
      <c r="UL98" s="48"/>
      <c r="UM98" s="48"/>
      <c r="UN98" s="48"/>
      <c r="UO98" s="48"/>
      <c r="UP98" s="48"/>
      <c r="UQ98" s="48"/>
      <c r="UR98" s="48"/>
      <c r="US98" s="48"/>
      <c r="UT98" s="48"/>
      <c r="UU98" s="48"/>
      <c r="UV98" s="48"/>
      <c r="UW98" s="48"/>
      <c r="UX98" s="48"/>
      <c r="UY98" s="48"/>
      <c r="UZ98" s="48"/>
      <c r="VA98" s="48"/>
      <c r="VB98" s="48"/>
      <c r="VC98" s="48"/>
      <c r="VD98" s="48"/>
      <c r="VE98" s="48"/>
      <c r="VF98" s="48"/>
      <c r="VG98" s="48"/>
      <c r="VH98" s="48"/>
      <c r="VI98" s="48"/>
      <c r="VJ98" s="48"/>
      <c r="VK98" s="48"/>
      <c r="VL98" s="48"/>
      <c r="VM98" s="48"/>
      <c r="VN98" s="48"/>
      <c r="VO98" s="48"/>
      <c r="VP98" s="48"/>
      <c r="VQ98" s="48"/>
      <c r="VR98" s="48"/>
      <c r="VS98" s="48"/>
      <c r="VT98" s="48"/>
      <c r="VU98" s="48"/>
      <c r="VV98" s="48"/>
      <c r="VW98" s="48"/>
      <c r="VX98" s="48"/>
      <c r="VY98" s="48"/>
      <c r="VZ98" s="48"/>
      <c r="WA98" s="48"/>
      <c r="WB98" s="48"/>
      <c r="WC98" s="48"/>
      <c r="WD98" s="48"/>
      <c r="WE98" s="48"/>
      <c r="WF98" s="48"/>
      <c r="WG98" s="48"/>
      <c r="WH98" s="48"/>
      <c r="WI98" s="48"/>
      <c r="WJ98" s="48"/>
      <c r="WK98" s="48"/>
      <c r="WL98" s="48"/>
      <c r="WM98" s="48"/>
      <c r="WN98" s="48"/>
      <c r="WO98" s="48"/>
      <c r="WP98" s="48"/>
      <c r="WQ98" s="48"/>
      <c r="WR98" s="48"/>
      <c r="WS98" s="48"/>
      <c r="WT98" s="48"/>
      <c r="WU98" s="48"/>
      <c r="WV98" s="48"/>
      <c r="WW98" s="48"/>
      <c r="WX98" s="48"/>
      <c r="WY98" s="48"/>
      <c r="WZ98" s="48"/>
      <c r="XA98" s="48"/>
      <c r="XB98" s="48"/>
      <c r="XC98" s="48"/>
      <c r="XD98" s="48"/>
      <c r="XE98" s="48"/>
      <c r="XF98" s="48"/>
      <c r="XG98" s="48"/>
      <c r="XH98" s="48"/>
      <c r="XI98" s="48"/>
      <c r="XJ98" s="48"/>
      <c r="XK98" s="48"/>
      <c r="XL98" s="48"/>
      <c r="XM98" s="48"/>
      <c r="XN98" s="48"/>
      <c r="XO98" s="48"/>
      <c r="XP98" s="48"/>
      <c r="XQ98" s="48"/>
      <c r="XR98" s="48"/>
      <c r="XS98" s="48"/>
      <c r="XT98" s="48"/>
      <c r="XU98" s="48"/>
      <c r="XV98" s="48"/>
      <c r="XW98" s="48"/>
      <c r="XX98" s="48"/>
      <c r="XY98" s="48"/>
      <c r="XZ98" s="48"/>
      <c r="YA98" s="48"/>
      <c r="YB98" s="48"/>
      <c r="YC98" s="48"/>
      <c r="YD98" s="48"/>
      <c r="YE98" s="48"/>
      <c r="YF98" s="48"/>
      <c r="YG98" s="48"/>
      <c r="YH98" s="48"/>
      <c r="YI98" s="48"/>
      <c r="YJ98" s="48"/>
      <c r="YK98" s="48"/>
      <c r="YL98" s="48"/>
      <c r="YM98" s="48"/>
      <c r="YN98" s="48"/>
      <c r="YO98" s="48"/>
      <c r="YP98" s="48"/>
      <c r="YQ98" s="48"/>
      <c r="YR98" s="48"/>
      <c r="YS98" s="48"/>
      <c r="YT98" s="48"/>
      <c r="YU98" s="48"/>
      <c r="YV98" s="48"/>
      <c r="YW98" s="48"/>
      <c r="YX98" s="48"/>
      <c r="YY98" s="48"/>
      <c r="YZ98" s="48"/>
      <c r="ZA98" s="48"/>
      <c r="ZB98" s="48"/>
      <c r="ZC98" s="48"/>
      <c r="ZD98" s="48"/>
      <c r="ZE98" s="48"/>
      <c r="ZF98" s="48"/>
      <c r="ZG98" s="48"/>
      <c r="ZH98" s="48"/>
      <c r="ZI98" s="48"/>
      <c r="ZJ98" s="48"/>
      <c r="ZK98" s="48"/>
      <c r="ZL98" s="48"/>
      <c r="ZM98" s="48"/>
      <c r="ZN98" s="48"/>
      <c r="ZO98" s="48"/>
      <c r="ZP98" s="48"/>
      <c r="ZQ98" s="48"/>
      <c r="ZR98" s="48"/>
      <c r="ZS98" s="48"/>
      <c r="ZT98" s="48"/>
      <c r="ZU98" s="48"/>
      <c r="ZV98" s="48"/>
      <c r="ZW98" s="48"/>
      <c r="ZX98" s="48"/>
      <c r="ZY98" s="48"/>
      <c r="ZZ98" s="48"/>
      <c r="AAA98" s="48"/>
      <c r="AAB98" s="48"/>
      <c r="AAC98" s="48"/>
      <c r="AAD98" s="48"/>
      <c r="AAE98" s="48"/>
      <c r="AAF98" s="48"/>
      <c r="AAG98" s="48"/>
      <c r="AAH98" s="48"/>
      <c r="AAI98" s="48"/>
      <c r="AAJ98" s="48"/>
      <c r="AAK98" s="48"/>
      <c r="AAL98" s="48"/>
      <c r="AAM98" s="48"/>
      <c r="AAN98" s="48"/>
      <c r="AAO98" s="48"/>
      <c r="AAP98" s="48"/>
      <c r="AAQ98" s="48"/>
      <c r="AAR98" s="48"/>
      <c r="AAS98" s="48"/>
      <c r="AAT98" s="48"/>
      <c r="AAU98" s="48"/>
      <c r="AAV98" s="48"/>
      <c r="AAW98" s="48"/>
      <c r="AAX98" s="48"/>
      <c r="AAY98" s="48"/>
      <c r="AAZ98" s="48"/>
      <c r="ABA98" s="48"/>
      <c r="ABB98" s="48"/>
      <c r="ABC98" s="48"/>
      <c r="ABD98" s="48"/>
      <c r="ABE98" s="48"/>
      <c r="ABF98" s="48"/>
      <c r="ABG98" s="48"/>
      <c r="ABH98" s="48"/>
      <c r="ABI98" s="48"/>
      <c r="ABJ98" s="48"/>
      <c r="ABK98" s="48"/>
      <c r="ABL98" s="48"/>
      <c r="ABM98" s="48"/>
      <c r="ABN98" s="48"/>
      <c r="ABO98" s="48"/>
      <c r="ABP98" s="48"/>
      <c r="ABQ98" s="48"/>
      <c r="ABR98" s="48"/>
      <c r="ABS98" s="48"/>
      <c r="ABT98" s="48"/>
      <c r="ABU98" s="48"/>
      <c r="ABV98" s="48"/>
      <c r="ABW98" s="48"/>
      <c r="ABX98" s="48"/>
      <c r="ABY98" s="48"/>
      <c r="ABZ98" s="48"/>
      <c r="ACA98" s="48"/>
      <c r="ACB98" s="48"/>
    </row>
    <row r="99" spans="1:756" ht="15.6" customHeight="1">
      <c r="A99" s="681" t="s">
        <v>7710</v>
      </c>
      <c r="B99" s="888"/>
      <c r="C99" s="686"/>
      <c r="D99" s="686"/>
      <c r="E99" s="681"/>
      <c r="F99" s="681"/>
      <c r="G99" s="1500"/>
      <c r="H99" s="342" t="str">
        <f>IF(G99="","",G99-G99*COMPASS!$U$41)</f>
        <v/>
      </c>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c r="BM99" s="48"/>
      <c r="BN99" s="48"/>
      <c r="BO99" s="48"/>
      <c r="BP99" s="48"/>
      <c r="BQ99" s="48"/>
      <c r="BR99" s="48"/>
      <c r="BS99" s="48"/>
      <c r="BT99" s="48"/>
      <c r="BU99" s="48"/>
      <c r="BV99" s="48"/>
      <c r="BW99" s="48"/>
      <c r="BX99" s="48"/>
      <c r="BY99" s="48"/>
      <c r="BZ99" s="48"/>
      <c r="CA99" s="48"/>
      <c r="CB99" s="48"/>
      <c r="CC99" s="48"/>
      <c r="CD99" s="48"/>
      <c r="CE99" s="48"/>
      <c r="CF99" s="48"/>
      <c r="CG99" s="48"/>
      <c r="CH99" s="48"/>
      <c r="CI99" s="48"/>
      <c r="CJ99" s="48"/>
      <c r="CK99" s="48"/>
      <c r="CL99" s="48"/>
      <c r="CM99" s="48"/>
      <c r="CN99" s="48"/>
      <c r="CO99" s="48"/>
      <c r="CP99" s="48"/>
      <c r="CQ99" s="48"/>
      <c r="CR99" s="48"/>
      <c r="CS99" s="48"/>
      <c r="CT99" s="48"/>
      <c r="CU99" s="48"/>
      <c r="CV99" s="48"/>
      <c r="CW99" s="48"/>
      <c r="CX99" s="48"/>
      <c r="CY99" s="48"/>
      <c r="CZ99" s="48"/>
      <c r="DA99" s="48"/>
      <c r="DB99" s="48"/>
      <c r="DC99" s="48"/>
      <c r="DD99" s="48"/>
      <c r="DE99" s="48"/>
      <c r="DF99" s="48"/>
      <c r="DG99" s="48"/>
      <c r="DH99" s="48"/>
      <c r="DI99" s="48"/>
      <c r="DJ99" s="48"/>
      <c r="DK99" s="48"/>
      <c r="DL99" s="48"/>
      <c r="DM99" s="48"/>
      <c r="DN99" s="48"/>
      <c r="DO99" s="48"/>
      <c r="DP99" s="48"/>
      <c r="DQ99" s="48"/>
      <c r="DR99" s="48"/>
      <c r="DS99" s="48"/>
      <c r="DT99" s="48"/>
      <c r="DU99" s="48"/>
      <c r="DV99" s="48"/>
      <c r="DW99" s="48"/>
      <c r="DX99" s="48"/>
      <c r="DY99" s="48"/>
      <c r="DZ99" s="48"/>
      <c r="EA99" s="48"/>
      <c r="EB99" s="48"/>
      <c r="EC99" s="48"/>
      <c r="ED99" s="48"/>
      <c r="EE99" s="48"/>
      <c r="EF99" s="48"/>
      <c r="EG99" s="48"/>
      <c r="EH99" s="48"/>
      <c r="EI99" s="48"/>
      <c r="EJ99" s="48"/>
      <c r="EK99" s="48"/>
      <c r="EL99" s="48"/>
      <c r="EM99" s="48"/>
      <c r="EN99" s="48"/>
      <c r="EO99" s="48"/>
      <c r="EP99" s="48"/>
      <c r="EQ99" s="48"/>
      <c r="ER99" s="48"/>
      <c r="ES99" s="48"/>
      <c r="ET99" s="48"/>
      <c r="EU99" s="48"/>
      <c r="EV99" s="48"/>
      <c r="EW99" s="48"/>
      <c r="EX99" s="48"/>
      <c r="EY99" s="48"/>
      <c r="EZ99" s="48"/>
      <c r="FA99" s="48"/>
      <c r="FB99" s="48"/>
      <c r="FC99" s="48"/>
      <c r="FD99" s="48"/>
      <c r="FE99" s="48"/>
      <c r="FF99" s="48"/>
      <c r="FG99" s="48"/>
      <c r="FH99" s="48"/>
      <c r="FI99" s="48"/>
      <c r="FJ99" s="48"/>
      <c r="FK99" s="48"/>
      <c r="FL99" s="48"/>
      <c r="FM99" s="48"/>
      <c r="FN99" s="48"/>
      <c r="FO99" s="48"/>
      <c r="FP99" s="48"/>
      <c r="FQ99" s="48"/>
      <c r="FR99" s="48"/>
      <c r="FS99" s="48"/>
      <c r="FT99" s="48"/>
      <c r="FU99" s="48"/>
      <c r="FV99" s="48"/>
      <c r="FW99" s="48"/>
      <c r="FX99" s="48"/>
      <c r="FY99" s="48"/>
      <c r="FZ99" s="48"/>
      <c r="GA99" s="48"/>
      <c r="GB99" s="48"/>
      <c r="GC99" s="48"/>
      <c r="GD99" s="48"/>
      <c r="GE99" s="48"/>
      <c r="GF99" s="48"/>
      <c r="GG99" s="48"/>
      <c r="GH99" s="48"/>
      <c r="GI99" s="48"/>
      <c r="GJ99" s="48"/>
      <c r="GK99" s="48"/>
      <c r="GL99" s="48"/>
      <c r="GM99" s="48"/>
      <c r="GN99" s="48"/>
      <c r="GO99" s="48"/>
      <c r="GP99" s="48"/>
      <c r="GQ99" s="48"/>
      <c r="GR99" s="48"/>
      <c r="GS99" s="48"/>
      <c r="GT99" s="48"/>
      <c r="GU99" s="48"/>
      <c r="GV99" s="48"/>
      <c r="GW99" s="48"/>
      <c r="GX99" s="48"/>
      <c r="GY99" s="48"/>
      <c r="GZ99" s="48"/>
      <c r="HA99" s="48"/>
      <c r="HB99" s="48"/>
      <c r="HC99" s="48"/>
      <c r="HD99" s="48"/>
      <c r="HE99" s="48"/>
      <c r="HF99" s="48"/>
      <c r="HG99" s="48"/>
      <c r="HH99" s="48"/>
      <c r="HI99" s="48"/>
      <c r="HJ99" s="48"/>
      <c r="HK99" s="48"/>
      <c r="HL99" s="48"/>
      <c r="HM99" s="48"/>
      <c r="HN99" s="48"/>
      <c r="HO99" s="48"/>
      <c r="HP99" s="48"/>
      <c r="HQ99" s="48"/>
      <c r="HR99" s="48"/>
      <c r="HS99" s="48"/>
      <c r="HT99" s="48"/>
      <c r="HU99" s="48"/>
      <c r="HV99" s="48"/>
      <c r="HW99" s="48"/>
      <c r="HX99" s="48"/>
      <c r="HY99" s="48"/>
      <c r="HZ99" s="48"/>
      <c r="IA99" s="48"/>
      <c r="IB99" s="48"/>
      <c r="IC99" s="48"/>
      <c r="ID99" s="48"/>
      <c r="IE99" s="48"/>
      <c r="IF99" s="48"/>
      <c r="IG99" s="48"/>
      <c r="IH99" s="48"/>
      <c r="II99" s="48"/>
      <c r="IJ99" s="48"/>
      <c r="IK99" s="48"/>
      <c r="IL99" s="48"/>
      <c r="IM99" s="48"/>
      <c r="IN99" s="48"/>
      <c r="IO99" s="48"/>
      <c r="IP99" s="48"/>
      <c r="IQ99" s="48"/>
      <c r="IR99" s="48"/>
      <c r="IS99" s="48"/>
      <c r="IT99" s="48"/>
      <c r="IU99" s="48"/>
      <c r="IV99" s="48"/>
      <c r="IW99" s="48"/>
      <c r="IX99" s="48"/>
      <c r="IY99" s="48"/>
      <c r="IZ99" s="48"/>
      <c r="JA99" s="48"/>
      <c r="JB99" s="48"/>
      <c r="JC99" s="48"/>
      <c r="JD99" s="48"/>
      <c r="JE99" s="48"/>
      <c r="JF99" s="48"/>
      <c r="JG99" s="48"/>
      <c r="JH99" s="48"/>
      <c r="JI99" s="48"/>
      <c r="JJ99" s="48"/>
      <c r="JK99" s="48"/>
      <c r="JL99" s="48"/>
      <c r="JM99" s="48"/>
      <c r="JN99" s="48"/>
      <c r="JO99" s="48"/>
      <c r="JP99" s="48"/>
      <c r="JQ99" s="48"/>
      <c r="JR99" s="48"/>
      <c r="JS99" s="48"/>
      <c r="JT99" s="48"/>
      <c r="JU99" s="48"/>
      <c r="JV99" s="48"/>
      <c r="JW99" s="48"/>
      <c r="JX99" s="48"/>
      <c r="JY99" s="48"/>
      <c r="JZ99" s="48"/>
      <c r="KA99" s="48"/>
      <c r="KB99" s="48"/>
      <c r="KC99" s="48"/>
      <c r="KD99" s="48"/>
      <c r="KE99" s="48"/>
      <c r="KF99" s="48"/>
      <c r="KG99" s="48"/>
      <c r="KH99" s="48"/>
      <c r="KI99" s="48"/>
      <c r="KJ99" s="48"/>
      <c r="KK99" s="48"/>
      <c r="KL99" s="48"/>
      <c r="KM99" s="48"/>
      <c r="KN99" s="48"/>
      <c r="KO99" s="48"/>
      <c r="KP99" s="48"/>
      <c r="KQ99" s="48"/>
      <c r="KR99" s="48"/>
      <c r="KS99" s="48"/>
      <c r="KT99" s="48"/>
      <c r="KU99" s="48"/>
      <c r="KV99" s="48"/>
      <c r="KW99" s="48"/>
      <c r="KX99" s="48"/>
      <c r="KY99" s="48"/>
      <c r="KZ99" s="48"/>
      <c r="LA99" s="48"/>
      <c r="LB99" s="48"/>
      <c r="LC99" s="48"/>
      <c r="LD99" s="48"/>
      <c r="LE99" s="48"/>
      <c r="LF99" s="48"/>
      <c r="LG99" s="48"/>
      <c r="LH99" s="48"/>
      <c r="LI99" s="48"/>
      <c r="LJ99" s="48"/>
      <c r="LK99" s="48"/>
      <c r="LL99" s="48"/>
      <c r="LM99" s="48"/>
      <c r="LN99" s="48"/>
      <c r="LO99" s="48"/>
      <c r="LP99" s="48"/>
      <c r="LQ99" s="48"/>
      <c r="LR99" s="48"/>
      <c r="LS99" s="48"/>
      <c r="LT99" s="48"/>
      <c r="LU99" s="48"/>
      <c r="LV99" s="48"/>
      <c r="LW99" s="48"/>
      <c r="LX99" s="48"/>
      <c r="LY99" s="48"/>
      <c r="LZ99" s="48"/>
      <c r="MA99" s="48"/>
      <c r="MB99" s="48"/>
      <c r="MC99" s="48"/>
      <c r="MD99" s="48"/>
      <c r="ME99" s="48"/>
      <c r="MF99" s="48"/>
      <c r="MG99" s="48"/>
      <c r="MH99" s="48"/>
      <c r="MI99" s="48"/>
      <c r="MJ99" s="48"/>
      <c r="MK99" s="48"/>
      <c r="ML99" s="48"/>
      <c r="MM99" s="48"/>
      <c r="MN99" s="48"/>
      <c r="MO99" s="48"/>
      <c r="MP99" s="48"/>
      <c r="MQ99" s="48"/>
      <c r="MR99" s="48"/>
      <c r="MS99" s="48"/>
      <c r="MT99" s="48"/>
      <c r="MU99" s="48"/>
      <c r="MV99" s="48"/>
      <c r="MW99" s="48"/>
      <c r="MX99" s="48"/>
      <c r="MY99" s="48"/>
      <c r="MZ99" s="48"/>
      <c r="NA99" s="48"/>
      <c r="NB99" s="48"/>
      <c r="NC99" s="48"/>
      <c r="ND99" s="48"/>
      <c r="NE99" s="48"/>
      <c r="NF99" s="48"/>
      <c r="NG99" s="48"/>
      <c r="NH99" s="48"/>
      <c r="NI99" s="48"/>
      <c r="NJ99" s="48"/>
      <c r="NK99" s="48"/>
      <c r="NL99" s="48"/>
      <c r="NM99" s="48"/>
      <c r="NN99" s="48"/>
      <c r="NO99" s="48"/>
      <c r="NP99" s="48"/>
      <c r="NQ99" s="48"/>
      <c r="NR99" s="48"/>
      <c r="NS99" s="48"/>
      <c r="NT99" s="48"/>
      <c r="NU99" s="48"/>
      <c r="NV99" s="48"/>
      <c r="NW99" s="48"/>
      <c r="NX99" s="48"/>
      <c r="NY99" s="48"/>
      <c r="NZ99" s="48"/>
      <c r="OA99" s="48"/>
      <c r="OB99" s="48"/>
      <c r="OC99" s="48"/>
      <c r="OD99" s="48"/>
      <c r="OE99" s="48"/>
      <c r="OF99" s="48"/>
      <c r="OG99" s="48"/>
      <c r="OH99" s="48"/>
      <c r="OI99" s="48"/>
      <c r="OJ99" s="48"/>
      <c r="OK99" s="48"/>
      <c r="OL99" s="48"/>
      <c r="OM99" s="48"/>
      <c r="ON99" s="48"/>
      <c r="OO99" s="48"/>
      <c r="OP99" s="48"/>
      <c r="OQ99" s="48"/>
      <c r="OR99" s="48"/>
      <c r="OS99" s="48"/>
      <c r="OT99" s="48"/>
      <c r="OU99" s="48"/>
      <c r="OV99" s="48"/>
      <c r="OW99" s="48"/>
      <c r="OX99" s="48"/>
      <c r="OY99" s="48"/>
      <c r="OZ99" s="48"/>
      <c r="PA99" s="48"/>
      <c r="PB99" s="48"/>
      <c r="PC99" s="48"/>
      <c r="PD99" s="48"/>
      <c r="PE99" s="48"/>
      <c r="PF99" s="48"/>
      <c r="PG99" s="48"/>
      <c r="PH99" s="48"/>
      <c r="PI99" s="48"/>
      <c r="PJ99" s="48"/>
      <c r="PK99" s="48"/>
      <c r="PL99" s="48"/>
      <c r="PM99" s="48"/>
      <c r="PN99" s="48"/>
      <c r="PO99" s="48"/>
      <c r="PP99" s="48"/>
      <c r="PQ99" s="48"/>
      <c r="PR99" s="48"/>
      <c r="PS99" s="48"/>
      <c r="PT99" s="48"/>
      <c r="PU99" s="48"/>
      <c r="PV99" s="48"/>
      <c r="PW99" s="48"/>
      <c r="PX99" s="48"/>
      <c r="PY99" s="48"/>
      <c r="PZ99" s="48"/>
      <c r="QA99" s="48"/>
      <c r="QB99" s="48"/>
      <c r="QC99" s="48"/>
      <c r="QD99" s="48"/>
      <c r="QE99" s="48"/>
      <c r="QF99" s="48"/>
      <c r="QG99" s="48"/>
      <c r="QH99" s="48"/>
      <c r="QI99" s="48"/>
      <c r="QJ99" s="48"/>
      <c r="QK99" s="48"/>
      <c r="QL99" s="48"/>
      <c r="QM99" s="48"/>
      <c r="QN99" s="48"/>
      <c r="QO99" s="48"/>
      <c r="QP99" s="48"/>
      <c r="QQ99" s="48"/>
      <c r="QR99" s="48"/>
      <c r="QS99" s="48"/>
      <c r="QT99" s="48"/>
      <c r="QU99" s="48"/>
      <c r="QV99" s="48"/>
      <c r="QW99" s="48"/>
      <c r="QX99" s="48"/>
      <c r="QY99" s="48"/>
      <c r="QZ99" s="48"/>
      <c r="RA99" s="48"/>
      <c r="RB99" s="48"/>
      <c r="RC99" s="48"/>
      <c r="RD99" s="48"/>
      <c r="RE99" s="48"/>
      <c r="RF99" s="48"/>
      <c r="RG99" s="48"/>
      <c r="RH99" s="48"/>
      <c r="RI99" s="48"/>
      <c r="RJ99" s="48"/>
      <c r="RK99" s="48"/>
      <c r="RL99" s="48"/>
      <c r="RM99" s="48"/>
      <c r="RN99" s="48"/>
      <c r="RO99" s="48"/>
      <c r="RP99" s="48"/>
      <c r="RQ99" s="48"/>
      <c r="RR99" s="48"/>
      <c r="RS99" s="48"/>
      <c r="RT99" s="48"/>
      <c r="RU99" s="48"/>
      <c r="RV99" s="48"/>
      <c r="RW99" s="48"/>
      <c r="RX99" s="48"/>
      <c r="RY99" s="48"/>
      <c r="RZ99" s="48"/>
      <c r="SA99" s="48"/>
      <c r="SB99" s="48"/>
      <c r="SC99" s="48"/>
      <c r="SD99" s="48"/>
      <c r="SE99" s="48"/>
      <c r="SF99" s="48"/>
      <c r="SG99" s="48"/>
      <c r="SH99" s="48"/>
      <c r="SI99" s="48"/>
      <c r="SJ99" s="48"/>
      <c r="SK99" s="48"/>
      <c r="SL99" s="48"/>
      <c r="SM99" s="48"/>
      <c r="SN99" s="48"/>
      <c r="SO99" s="48"/>
      <c r="SP99" s="48"/>
      <c r="SQ99" s="48"/>
      <c r="SR99" s="48"/>
      <c r="SS99" s="48"/>
      <c r="ST99" s="48"/>
      <c r="SU99" s="48"/>
      <c r="SV99" s="48"/>
      <c r="SW99" s="48"/>
      <c r="SX99" s="48"/>
      <c r="SY99" s="48"/>
      <c r="SZ99" s="48"/>
      <c r="TA99" s="48"/>
      <c r="TB99" s="48"/>
      <c r="TC99" s="48"/>
      <c r="TD99" s="48"/>
      <c r="TE99" s="48"/>
      <c r="TF99" s="48"/>
      <c r="TG99" s="48"/>
      <c r="TH99" s="48"/>
      <c r="TI99" s="48"/>
      <c r="TJ99" s="48"/>
      <c r="TK99" s="48"/>
      <c r="TL99" s="48"/>
      <c r="TM99" s="48"/>
      <c r="TN99" s="48"/>
      <c r="TO99" s="48"/>
      <c r="TP99" s="48"/>
      <c r="TQ99" s="48"/>
      <c r="TR99" s="48"/>
      <c r="TS99" s="48"/>
      <c r="TT99" s="48"/>
      <c r="TU99" s="48"/>
      <c r="TV99" s="48"/>
      <c r="TW99" s="48"/>
      <c r="TX99" s="48"/>
      <c r="TY99" s="48"/>
      <c r="TZ99" s="48"/>
      <c r="UA99" s="48"/>
      <c r="UB99" s="48"/>
      <c r="UC99" s="48"/>
      <c r="UD99" s="48"/>
      <c r="UE99" s="48"/>
      <c r="UF99" s="48"/>
      <c r="UG99" s="48"/>
      <c r="UH99" s="48"/>
      <c r="UI99" s="48"/>
      <c r="UJ99" s="48"/>
      <c r="UK99" s="48"/>
      <c r="UL99" s="48"/>
      <c r="UM99" s="48"/>
      <c r="UN99" s="48"/>
      <c r="UO99" s="48"/>
      <c r="UP99" s="48"/>
      <c r="UQ99" s="48"/>
      <c r="UR99" s="48"/>
      <c r="US99" s="48"/>
      <c r="UT99" s="48"/>
      <c r="UU99" s="48"/>
      <c r="UV99" s="48"/>
      <c r="UW99" s="48"/>
      <c r="UX99" s="48"/>
      <c r="UY99" s="48"/>
      <c r="UZ99" s="48"/>
      <c r="VA99" s="48"/>
      <c r="VB99" s="48"/>
      <c r="VC99" s="48"/>
      <c r="VD99" s="48"/>
      <c r="VE99" s="48"/>
      <c r="VF99" s="48"/>
      <c r="VG99" s="48"/>
      <c r="VH99" s="48"/>
      <c r="VI99" s="48"/>
      <c r="VJ99" s="48"/>
      <c r="VK99" s="48"/>
      <c r="VL99" s="48"/>
      <c r="VM99" s="48"/>
      <c r="VN99" s="48"/>
      <c r="VO99" s="48"/>
      <c r="VP99" s="48"/>
      <c r="VQ99" s="48"/>
      <c r="VR99" s="48"/>
      <c r="VS99" s="48"/>
      <c r="VT99" s="48"/>
      <c r="VU99" s="48"/>
      <c r="VV99" s="48"/>
      <c r="VW99" s="48"/>
      <c r="VX99" s="48"/>
      <c r="VY99" s="48"/>
      <c r="VZ99" s="48"/>
      <c r="WA99" s="48"/>
      <c r="WB99" s="48"/>
      <c r="WC99" s="48"/>
      <c r="WD99" s="48"/>
      <c r="WE99" s="48"/>
      <c r="WF99" s="48"/>
      <c r="WG99" s="48"/>
      <c r="WH99" s="48"/>
      <c r="WI99" s="48"/>
      <c r="WJ99" s="48"/>
      <c r="WK99" s="48"/>
      <c r="WL99" s="48"/>
      <c r="WM99" s="48"/>
      <c r="WN99" s="48"/>
      <c r="WO99" s="48"/>
      <c r="WP99" s="48"/>
      <c r="WQ99" s="48"/>
      <c r="WR99" s="48"/>
      <c r="WS99" s="48"/>
      <c r="WT99" s="48"/>
      <c r="WU99" s="48"/>
      <c r="WV99" s="48"/>
      <c r="WW99" s="48"/>
      <c r="WX99" s="48"/>
      <c r="WY99" s="48"/>
      <c r="WZ99" s="48"/>
      <c r="XA99" s="48"/>
      <c r="XB99" s="48"/>
      <c r="XC99" s="48"/>
      <c r="XD99" s="48"/>
      <c r="XE99" s="48"/>
      <c r="XF99" s="48"/>
      <c r="XG99" s="48"/>
      <c r="XH99" s="48"/>
      <c r="XI99" s="48"/>
      <c r="XJ99" s="48"/>
      <c r="XK99" s="48"/>
      <c r="XL99" s="48"/>
      <c r="XM99" s="48"/>
      <c r="XN99" s="48"/>
      <c r="XO99" s="48"/>
      <c r="XP99" s="48"/>
      <c r="XQ99" s="48"/>
      <c r="XR99" s="48"/>
      <c r="XS99" s="48"/>
      <c r="XT99" s="48"/>
      <c r="XU99" s="48"/>
      <c r="XV99" s="48"/>
      <c r="XW99" s="48"/>
      <c r="XX99" s="48"/>
      <c r="XY99" s="48"/>
      <c r="XZ99" s="48"/>
      <c r="YA99" s="48"/>
      <c r="YB99" s="48"/>
      <c r="YC99" s="48"/>
      <c r="YD99" s="48"/>
      <c r="YE99" s="48"/>
      <c r="YF99" s="48"/>
      <c r="YG99" s="48"/>
      <c r="YH99" s="48"/>
      <c r="YI99" s="48"/>
      <c r="YJ99" s="48"/>
      <c r="YK99" s="48"/>
      <c r="YL99" s="48"/>
      <c r="YM99" s="48"/>
      <c r="YN99" s="48"/>
      <c r="YO99" s="48"/>
      <c r="YP99" s="48"/>
      <c r="YQ99" s="48"/>
      <c r="YR99" s="48"/>
      <c r="YS99" s="48"/>
      <c r="YT99" s="48"/>
      <c r="YU99" s="48"/>
      <c r="YV99" s="48"/>
      <c r="YW99" s="48"/>
      <c r="YX99" s="48"/>
      <c r="YY99" s="48"/>
      <c r="YZ99" s="48"/>
      <c r="ZA99" s="48"/>
      <c r="ZB99" s="48"/>
      <c r="ZC99" s="48"/>
      <c r="ZD99" s="48"/>
      <c r="ZE99" s="48"/>
      <c r="ZF99" s="48"/>
      <c r="ZG99" s="48"/>
      <c r="ZH99" s="48"/>
      <c r="ZI99" s="48"/>
      <c r="ZJ99" s="48"/>
      <c r="ZK99" s="48"/>
      <c r="ZL99" s="48"/>
      <c r="ZM99" s="48"/>
      <c r="ZN99" s="48"/>
      <c r="ZO99" s="48"/>
      <c r="ZP99" s="48"/>
      <c r="ZQ99" s="48"/>
      <c r="ZR99" s="48"/>
      <c r="ZS99" s="48"/>
      <c r="ZT99" s="48"/>
      <c r="ZU99" s="48"/>
      <c r="ZV99" s="48"/>
      <c r="ZW99" s="48"/>
      <c r="ZX99" s="48"/>
      <c r="ZY99" s="48"/>
      <c r="ZZ99" s="48"/>
      <c r="AAA99" s="48"/>
      <c r="AAB99" s="48"/>
      <c r="AAC99" s="48"/>
      <c r="AAD99" s="48"/>
      <c r="AAE99" s="48"/>
      <c r="AAF99" s="48"/>
      <c r="AAG99" s="48"/>
      <c r="AAH99" s="48"/>
      <c r="AAI99" s="48"/>
      <c r="AAJ99" s="48"/>
      <c r="AAK99" s="48"/>
      <c r="AAL99" s="48"/>
      <c r="AAM99" s="48"/>
      <c r="AAN99" s="48"/>
      <c r="AAO99" s="48"/>
      <c r="AAP99" s="48"/>
      <c r="AAQ99" s="48"/>
      <c r="AAR99" s="48"/>
      <c r="AAS99" s="48"/>
      <c r="AAT99" s="48"/>
      <c r="AAU99" s="48"/>
      <c r="AAV99" s="48"/>
      <c r="AAW99" s="48"/>
      <c r="AAX99" s="48"/>
      <c r="AAY99" s="48"/>
      <c r="AAZ99" s="48"/>
      <c r="ABA99" s="48"/>
      <c r="ABB99" s="48"/>
      <c r="ABC99" s="48"/>
      <c r="ABD99" s="48"/>
      <c r="ABE99" s="48"/>
      <c r="ABF99" s="48"/>
      <c r="ABG99" s="48"/>
      <c r="ABH99" s="48"/>
      <c r="ABI99" s="48"/>
      <c r="ABJ99" s="48"/>
      <c r="ABK99" s="48"/>
      <c r="ABL99" s="48"/>
      <c r="ABM99" s="48"/>
      <c r="ABN99" s="48"/>
      <c r="ABO99" s="48"/>
      <c r="ABP99" s="48"/>
      <c r="ABQ99" s="48"/>
      <c r="ABR99" s="48"/>
      <c r="ABS99" s="48"/>
      <c r="ABT99" s="48"/>
      <c r="ABU99" s="48"/>
      <c r="ABV99" s="48"/>
      <c r="ABW99" s="48"/>
      <c r="ABX99" s="48"/>
      <c r="ABY99" s="48"/>
      <c r="ABZ99" s="48"/>
      <c r="ACA99" s="48"/>
      <c r="ACB99" s="48"/>
    </row>
    <row r="100" spans="1:756" ht="15.6" customHeight="1">
      <c r="A100" s="675" t="s">
        <v>10674</v>
      </c>
      <c r="B100" s="749" t="s">
        <v>421</v>
      </c>
      <c r="C100" s="520">
        <v>760237952</v>
      </c>
      <c r="D100" s="520" t="s">
        <v>10632</v>
      </c>
      <c r="E100" s="1188">
        <v>500</v>
      </c>
      <c r="F100" s="1498"/>
      <c r="G100" s="1512" t="s">
        <v>5877</v>
      </c>
      <c r="H100" s="342" t="e">
        <f>IF(G100="","",G100-G100*COMPASS!$U$41)</f>
        <v>#VALUE!</v>
      </c>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c r="BM100" s="48"/>
      <c r="BN100" s="48"/>
      <c r="BO100" s="48"/>
      <c r="BP100" s="48"/>
      <c r="BQ100" s="48"/>
      <c r="BR100" s="48"/>
      <c r="BS100" s="48"/>
      <c r="BT100" s="48"/>
      <c r="BU100" s="48"/>
      <c r="BV100" s="48"/>
      <c r="BW100" s="48"/>
      <c r="BX100" s="48"/>
      <c r="BY100" s="48"/>
      <c r="BZ100" s="48"/>
      <c r="CA100" s="48"/>
      <c r="CB100" s="48"/>
      <c r="CC100" s="48"/>
      <c r="CD100" s="48"/>
      <c r="CE100" s="48"/>
      <c r="CF100" s="48"/>
      <c r="CG100" s="48"/>
      <c r="CH100" s="48"/>
      <c r="CI100" s="48"/>
      <c r="CJ100" s="48"/>
      <c r="CK100" s="48"/>
      <c r="CL100" s="48"/>
      <c r="CM100" s="48"/>
      <c r="CN100" s="48"/>
      <c r="CO100" s="48"/>
      <c r="CP100" s="48"/>
      <c r="CQ100" s="48"/>
      <c r="CR100" s="48"/>
      <c r="CS100" s="48"/>
      <c r="CT100" s="48"/>
      <c r="CU100" s="48"/>
      <c r="CV100" s="48"/>
      <c r="CW100" s="48"/>
      <c r="CX100" s="48"/>
      <c r="CY100" s="48"/>
      <c r="CZ100" s="48"/>
      <c r="DA100" s="48"/>
      <c r="DB100" s="48"/>
      <c r="DC100" s="48"/>
      <c r="DD100" s="48"/>
      <c r="DE100" s="48"/>
      <c r="DF100" s="48"/>
      <c r="DG100" s="48"/>
      <c r="DH100" s="48"/>
      <c r="DI100" s="48"/>
      <c r="DJ100" s="48"/>
      <c r="DK100" s="48"/>
      <c r="DL100" s="48"/>
      <c r="DM100" s="48"/>
      <c r="DN100" s="48"/>
      <c r="DO100" s="48"/>
      <c r="DP100" s="48"/>
      <c r="DQ100" s="48"/>
      <c r="DR100" s="48"/>
      <c r="DS100" s="48"/>
      <c r="DT100" s="48"/>
      <c r="DU100" s="48"/>
      <c r="DV100" s="48"/>
      <c r="DW100" s="48"/>
      <c r="DX100" s="48"/>
      <c r="DY100" s="48"/>
      <c r="DZ100" s="48"/>
      <c r="EA100" s="48"/>
      <c r="EB100" s="48"/>
      <c r="EC100" s="48"/>
      <c r="ED100" s="48"/>
      <c r="EE100" s="48"/>
      <c r="EF100" s="48"/>
      <c r="EG100" s="48"/>
      <c r="EH100" s="48"/>
      <c r="EI100" s="48"/>
      <c r="EJ100" s="48"/>
      <c r="EK100" s="48"/>
      <c r="EL100" s="48"/>
      <c r="EM100" s="48"/>
      <c r="EN100" s="48"/>
      <c r="EO100" s="48"/>
      <c r="EP100" s="48"/>
      <c r="EQ100" s="48"/>
      <c r="ER100" s="48"/>
      <c r="ES100" s="48"/>
      <c r="ET100" s="48"/>
      <c r="EU100" s="48"/>
      <c r="EV100" s="48"/>
      <c r="EW100" s="48"/>
      <c r="EX100" s="48"/>
      <c r="EY100" s="48"/>
      <c r="EZ100" s="48"/>
      <c r="FA100" s="48"/>
      <c r="FB100" s="48"/>
      <c r="FC100" s="48"/>
      <c r="FD100" s="48"/>
      <c r="FE100" s="48"/>
      <c r="FF100" s="48"/>
      <c r="FG100" s="48"/>
      <c r="FH100" s="48"/>
      <c r="FI100" s="48"/>
      <c r="FJ100" s="48"/>
      <c r="FK100" s="48"/>
      <c r="FL100" s="48"/>
      <c r="FM100" s="48"/>
      <c r="FN100" s="48"/>
      <c r="FO100" s="48"/>
      <c r="FP100" s="48"/>
      <c r="FQ100" s="48"/>
      <c r="FR100" s="48"/>
      <c r="FS100" s="48"/>
      <c r="FT100" s="48"/>
      <c r="FU100" s="48"/>
      <c r="FV100" s="48"/>
      <c r="FW100" s="48"/>
      <c r="FX100" s="48"/>
      <c r="FY100" s="48"/>
      <c r="FZ100" s="48"/>
      <c r="GA100" s="48"/>
      <c r="GB100" s="48"/>
      <c r="GC100" s="48"/>
      <c r="GD100" s="48"/>
      <c r="GE100" s="48"/>
      <c r="GF100" s="48"/>
      <c r="GG100" s="48"/>
      <c r="GH100" s="48"/>
      <c r="GI100" s="48"/>
      <c r="GJ100" s="48"/>
      <c r="GK100" s="48"/>
      <c r="GL100" s="48"/>
      <c r="GM100" s="48"/>
      <c r="GN100" s="48"/>
      <c r="GO100" s="48"/>
      <c r="GP100" s="48"/>
      <c r="GQ100" s="48"/>
      <c r="GR100" s="48"/>
      <c r="GS100" s="48"/>
      <c r="GT100" s="48"/>
      <c r="GU100" s="48"/>
      <c r="GV100" s="48"/>
      <c r="GW100" s="48"/>
      <c r="GX100" s="48"/>
      <c r="GY100" s="48"/>
      <c r="GZ100" s="48"/>
      <c r="HA100" s="48"/>
      <c r="HB100" s="48"/>
      <c r="HC100" s="48"/>
      <c r="HD100" s="48"/>
      <c r="HE100" s="48"/>
      <c r="HF100" s="48"/>
      <c r="HG100" s="48"/>
      <c r="HH100" s="48"/>
      <c r="HI100" s="48"/>
      <c r="HJ100" s="48"/>
      <c r="HK100" s="48"/>
      <c r="HL100" s="48"/>
      <c r="HM100" s="48"/>
      <c r="HN100" s="48"/>
      <c r="HO100" s="48"/>
      <c r="HP100" s="48"/>
      <c r="HQ100" s="48"/>
      <c r="HR100" s="48"/>
      <c r="HS100" s="48"/>
      <c r="HT100" s="48"/>
      <c r="HU100" s="48"/>
      <c r="HV100" s="48"/>
      <c r="HW100" s="48"/>
      <c r="HX100" s="48"/>
      <c r="HY100" s="48"/>
      <c r="HZ100" s="48"/>
      <c r="IA100" s="48"/>
      <c r="IB100" s="48"/>
      <c r="IC100" s="48"/>
      <c r="ID100" s="48"/>
      <c r="IE100" s="48"/>
      <c r="IF100" s="48"/>
      <c r="IG100" s="48"/>
      <c r="IH100" s="48"/>
      <c r="II100" s="48"/>
      <c r="IJ100" s="48"/>
      <c r="IK100" s="48"/>
      <c r="IL100" s="48"/>
      <c r="IM100" s="48"/>
      <c r="IN100" s="48"/>
      <c r="IO100" s="48"/>
      <c r="IP100" s="48"/>
      <c r="IQ100" s="48"/>
      <c r="IR100" s="48"/>
      <c r="IS100" s="48"/>
      <c r="IT100" s="48"/>
      <c r="IU100" s="48"/>
      <c r="IV100" s="48"/>
      <c r="IW100" s="48"/>
      <c r="IX100" s="48"/>
      <c r="IY100" s="48"/>
      <c r="IZ100" s="48"/>
      <c r="JA100" s="48"/>
      <c r="JB100" s="48"/>
      <c r="JC100" s="48"/>
      <c r="JD100" s="48"/>
      <c r="JE100" s="48"/>
      <c r="JF100" s="48"/>
      <c r="JG100" s="48"/>
      <c r="JH100" s="48"/>
      <c r="JI100" s="48"/>
      <c r="JJ100" s="48"/>
      <c r="JK100" s="48"/>
      <c r="JL100" s="48"/>
      <c r="JM100" s="48"/>
      <c r="JN100" s="48"/>
      <c r="JO100" s="48"/>
      <c r="JP100" s="48"/>
      <c r="JQ100" s="48"/>
      <c r="JR100" s="48"/>
      <c r="JS100" s="48"/>
      <c r="JT100" s="48"/>
      <c r="JU100" s="48"/>
      <c r="JV100" s="48"/>
      <c r="JW100" s="48"/>
      <c r="JX100" s="48"/>
      <c r="JY100" s="48"/>
      <c r="JZ100" s="48"/>
      <c r="KA100" s="48"/>
      <c r="KB100" s="48"/>
      <c r="KC100" s="48"/>
      <c r="KD100" s="48"/>
      <c r="KE100" s="48"/>
      <c r="KF100" s="48"/>
      <c r="KG100" s="48"/>
      <c r="KH100" s="48"/>
      <c r="KI100" s="48"/>
      <c r="KJ100" s="48"/>
      <c r="KK100" s="48"/>
      <c r="KL100" s="48"/>
      <c r="KM100" s="48"/>
      <c r="KN100" s="48"/>
      <c r="KO100" s="48"/>
      <c r="KP100" s="48"/>
      <c r="KQ100" s="48"/>
      <c r="KR100" s="48"/>
      <c r="KS100" s="48"/>
      <c r="KT100" s="48"/>
      <c r="KU100" s="48"/>
      <c r="KV100" s="48"/>
      <c r="KW100" s="48"/>
      <c r="KX100" s="48"/>
      <c r="KY100" s="48"/>
      <c r="KZ100" s="48"/>
      <c r="LA100" s="48"/>
      <c r="LB100" s="48"/>
      <c r="LC100" s="48"/>
      <c r="LD100" s="48"/>
      <c r="LE100" s="48"/>
      <c r="LF100" s="48"/>
      <c r="LG100" s="48"/>
      <c r="LH100" s="48"/>
      <c r="LI100" s="48"/>
      <c r="LJ100" s="48"/>
      <c r="LK100" s="48"/>
      <c r="LL100" s="48"/>
      <c r="LM100" s="48"/>
      <c r="LN100" s="48"/>
      <c r="LO100" s="48"/>
      <c r="LP100" s="48"/>
      <c r="LQ100" s="48"/>
      <c r="LR100" s="48"/>
      <c r="LS100" s="48"/>
      <c r="LT100" s="48"/>
      <c r="LU100" s="48"/>
      <c r="LV100" s="48"/>
      <c r="LW100" s="48"/>
      <c r="LX100" s="48"/>
      <c r="LY100" s="48"/>
      <c r="LZ100" s="48"/>
      <c r="MA100" s="48"/>
      <c r="MB100" s="48"/>
      <c r="MC100" s="48"/>
      <c r="MD100" s="48"/>
      <c r="ME100" s="48"/>
      <c r="MF100" s="48"/>
      <c r="MG100" s="48"/>
      <c r="MH100" s="48"/>
      <c r="MI100" s="48"/>
      <c r="MJ100" s="48"/>
      <c r="MK100" s="48"/>
      <c r="ML100" s="48"/>
      <c r="MM100" s="48"/>
      <c r="MN100" s="48"/>
      <c r="MO100" s="48"/>
      <c r="MP100" s="48"/>
      <c r="MQ100" s="48"/>
      <c r="MR100" s="48"/>
      <c r="MS100" s="48"/>
      <c r="MT100" s="48"/>
      <c r="MU100" s="48"/>
      <c r="MV100" s="48"/>
      <c r="MW100" s="48"/>
      <c r="MX100" s="48"/>
      <c r="MY100" s="48"/>
      <c r="MZ100" s="48"/>
      <c r="NA100" s="48"/>
      <c r="NB100" s="48"/>
      <c r="NC100" s="48"/>
      <c r="ND100" s="48"/>
      <c r="NE100" s="48"/>
      <c r="NF100" s="48"/>
      <c r="NG100" s="48"/>
      <c r="NH100" s="48"/>
      <c r="NI100" s="48"/>
      <c r="NJ100" s="48"/>
      <c r="NK100" s="48"/>
      <c r="NL100" s="48"/>
      <c r="NM100" s="48"/>
      <c r="NN100" s="48"/>
      <c r="NO100" s="48"/>
      <c r="NP100" s="48"/>
      <c r="NQ100" s="48"/>
      <c r="NR100" s="48"/>
      <c r="NS100" s="48"/>
      <c r="NT100" s="48"/>
      <c r="NU100" s="48"/>
      <c r="NV100" s="48"/>
      <c r="NW100" s="48"/>
      <c r="NX100" s="48"/>
      <c r="NY100" s="48"/>
      <c r="NZ100" s="48"/>
      <c r="OA100" s="48"/>
      <c r="OB100" s="48"/>
      <c r="OC100" s="48"/>
      <c r="OD100" s="48"/>
      <c r="OE100" s="48"/>
      <c r="OF100" s="48"/>
      <c r="OG100" s="48"/>
      <c r="OH100" s="48"/>
      <c r="OI100" s="48"/>
      <c r="OJ100" s="48"/>
      <c r="OK100" s="48"/>
      <c r="OL100" s="48"/>
      <c r="OM100" s="48"/>
      <c r="ON100" s="48"/>
      <c r="OO100" s="48"/>
      <c r="OP100" s="48"/>
      <c r="OQ100" s="48"/>
      <c r="OR100" s="48"/>
      <c r="OS100" s="48"/>
      <c r="OT100" s="48"/>
      <c r="OU100" s="48"/>
      <c r="OV100" s="48"/>
      <c r="OW100" s="48"/>
      <c r="OX100" s="48"/>
      <c r="OY100" s="48"/>
      <c r="OZ100" s="48"/>
      <c r="PA100" s="48"/>
      <c r="PB100" s="48"/>
      <c r="PC100" s="48"/>
      <c r="PD100" s="48"/>
      <c r="PE100" s="48"/>
      <c r="PF100" s="48"/>
      <c r="PG100" s="48"/>
      <c r="PH100" s="48"/>
      <c r="PI100" s="48"/>
      <c r="PJ100" s="48"/>
      <c r="PK100" s="48"/>
      <c r="PL100" s="48"/>
      <c r="PM100" s="48"/>
      <c r="PN100" s="48"/>
      <c r="PO100" s="48"/>
      <c r="PP100" s="48"/>
      <c r="PQ100" s="48"/>
      <c r="PR100" s="48"/>
      <c r="PS100" s="48"/>
      <c r="PT100" s="48"/>
      <c r="PU100" s="48"/>
      <c r="PV100" s="48"/>
      <c r="PW100" s="48"/>
      <c r="PX100" s="48"/>
      <c r="PY100" s="48"/>
      <c r="PZ100" s="48"/>
      <c r="QA100" s="48"/>
      <c r="QB100" s="48"/>
      <c r="QC100" s="48"/>
      <c r="QD100" s="48"/>
      <c r="QE100" s="48"/>
      <c r="QF100" s="48"/>
      <c r="QG100" s="48"/>
      <c r="QH100" s="48"/>
      <c r="QI100" s="48"/>
      <c r="QJ100" s="48"/>
      <c r="QK100" s="48"/>
      <c r="QL100" s="48"/>
      <c r="QM100" s="48"/>
      <c r="QN100" s="48"/>
      <c r="QO100" s="48"/>
      <c r="QP100" s="48"/>
      <c r="QQ100" s="48"/>
      <c r="QR100" s="48"/>
      <c r="QS100" s="48"/>
      <c r="QT100" s="48"/>
      <c r="QU100" s="48"/>
      <c r="QV100" s="48"/>
      <c r="QW100" s="48"/>
      <c r="QX100" s="48"/>
      <c r="QY100" s="48"/>
      <c r="QZ100" s="48"/>
      <c r="RA100" s="48"/>
      <c r="RB100" s="48"/>
      <c r="RC100" s="48"/>
      <c r="RD100" s="48"/>
      <c r="RE100" s="48"/>
      <c r="RF100" s="48"/>
      <c r="RG100" s="48"/>
      <c r="RH100" s="48"/>
      <c r="RI100" s="48"/>
      <c r="RJ100" s="48"/>
      <c r="RK100" s="48"/>
      <c r="RL100" s="48"/>
      <c r="RM100" s="48"/>
      <c r="RN100" s="48"/>
      <c r="RO100" s="48"/>
      <c r="RP100" s="48"/>
      <c r="RQ100" s="48"/>
      <c r="RR100" s="48"/>
      <c r="RS100" s="48"/>
      <c r="RT100" s="48"/>
      <c r="RU100" s="48"/>
      <c r="RV100" s="48"/>
      <c r="RW100" s="48"/>
      <c r="RX100" s="48"/>
      <c r="RY100" s="48"/>
      <c r="RZ100" s="48"/>
      <c r="SA100" s="48"/>
      <c r="SB100" s="48"/>
      <c r="SC100" s="48"/>
      <c r="SD100" s="48"/>
      <c r="SE100" s="48"/>
      <c r="SF100" s="48"/>
      <c r="SG100" s="48"/>
      <c r="SH100" s="48"/>
      <c r="SI100" s="48"/>
      <c r="SJ100" s="48"/>
      <c r="SK100" s="48"/>
      <c r="SL100" s="48"/>
      <c r="SM100" s="48"/>
      <c r="SN100" s="48"/>
      <c r="SO100" s="48"/>
      <c r="SP100" s="48"/>
      <c r="SQ100" s="48"/>
      <c r="SR100" s="48"/>
      <c r="SS100" s="48"/>
      <c r="ST100" s="48"/>
      <c r="SU100" s="48"/>
      <c r="SV100" s="48"/>
      <c r="SW100" s="48"/>
      <c r="SX100" s="48"/>
      <c r="SY100" s="48"/>
      <c r="SZ100" s="48"/>
      <c r="TA100" s="48"/>
      <c r="TB100" s="48"/>
      <c r="TC100" s="48"/>
      <c r="TD100" s="48"/>
      <c r="TE100" s="48"/>
      <c r="TF100" s="48"/>
      <c r="TG100" s="48"/>
      <c r="TH100" s="48"/>
      <c r="TI100" s="48"/>
      <c r="TJ100" s="48"/>
      <c r="TK100" s="48"/>
      <c r="TL100" s="48"/>
      <c r="TM100" s="48"/>
      <c r="TN100" s="48"/>
      <c r="TO100" s="48"/>
      <c r="TP100" s="48"/>
      <c r="TQ100" s="48"/>
      <c r="TR100" s="48"/>
      <c r="TS100" s="48"/>
      <c r="TT100" s="48"/>
      <c r="TU100" s="48"/>
      <c r="TV100" s="48"/>
      <c r="TW100" s="48"/>
      <c r="TX100" s="48"/>
      <c r="TY100" s="48"/>
      <c r="TZ100" s="48"/>
      <c r="UA100" s="48"/>
      <c r="UB100" s="48"/>
      <c r="UC100" s="48"/>
      <c r="UD100" s="48"/>
      <c r="UE100" s="48"/>
      <c r="UF100" s="48"/>
      <c r="UG100" s="48"/>
      <c r="UH100" s="48"/>
      <c r="UI100" s="48"/>
      <c r="UJ100" s="48"/>
      <c r="UK100" s="48"/>
      <c r="UL100" s="48"/>
      <c r="UM100" s="48"/>
      <c r="UN100" s="48"/>
      <c r="UO100" s="48"/>
      <c r="UP100" s="48"/>
      <c r="UQ100" s="48"/>
      <c r="UR100" s="48"/>
      <c r="US100" s="48"/>
      <c r="UT100" s="48"/>
      <c r="UU100" s="48"/>
      <c r="UV100" s="48"/>
      <c r="UW100" s="48"/>
      <c r="UX100" s="48"/>
      <c r="UY100" s="48"/>
      <c r="UZ100" s="48"/>
      <c r="VA100" s="48"/>
      <c r="VB100" s="48"/>
      <c r="VC100" s="48"/>
      <c r="VD100" s="48"/>
      <c r="VE100" s="48"/>
      <c r="VF100" s="48"/>
      <c r="VG100" s="48"/>
      <c r="VH100" s="48"/>
      <c r="VI100" s="48"/>
      <c r="VJ100" s="48"/>
      <c r="VK100" s="48"/>
      <c r="VL100" s="48"/>
      <c r="VM100" s="48"/>
      <c r="VN100" s="48"/>
      <c r="VO100" s="48"/>
      <c r="VP100" s="48"/>
      <c r="VQ100" s="48"/>
      <c r="VR100" s="48"/>
      <c r="VS100" s="48"/>
      <c r="VT100" s="48"/>
      <c r="VU100" s="48"/>
      <c r="VV100" s="48"/>
      <c r="VW100" s="48"/>
      <c r="VX100" s="48"/>
      <c r="VY100" s="48"/>
      <c r="VZ100" s="48"/>
      <c r="WA100" s="48"/>
      <c r="WB100" s="48"/>
      <c r="WC100" s="48"/>
      <c r="WD100" s="48"/>
      <c r="WE100" s="48"/>
      <c r="WF100" s="48"/>
      <c r="WG100" s="48"/>
      <c r="WH100" s="48"/>
      <c r="WI100" s="48"/>
      <c r="WJ100" s="48"/>
      <c r="WK100" s="48"/>
      <c r="WL100" s="48"/>
      <c r="WM100" s="48"/>
      <c r="WN100" s="48"/>
      <c r="WO100" s="48"/>
      <c r="WP100" s="48"/>
      <c r="WQ100" s="48"/>
      <c r="WR100" s="48"/>
      <c r="WS100" s="48"/>
      <c r="WT100" s="48"/>
      <c r="WU100" s="48"/>
      <c r="WV100" s="48"/>
      <c r="WW100" s="48"/>
      <c r="WX100" s="48"/>
      <c r="WY100" s="48"/>
      <c r="WZ100" s="48"/>
      <c r="XA100" s="48"/>
      <c r="XB100" s="48"/>
      <c r="XC100" s="48"/>
      <c r="XD100" s="48"/>
      <c r="XE100" s="48"/>
      <c r="XF100" s="48"/>
      <c r="XG100" s="48"/>
      <c r="XH100" s="48"/>
      <c r="XI100" s="48"/>
      <c r="XJ100" s="48"/>
      <c r="XK100" s="48"/>
      <c r="XL100" s="48"/>
      <c r="XM100" s="48"/>
      <c r="XN100" s="48"/>
      <c r="XO100" s="48"/>
      <c r="XP100" s="48"/>
      <c r="XQ100" s="48"/>
      <c r="XR100" s="48"/>
      <c r="XS100" s="48"/>
      <c r="XT100" s="48"/>
      <c r="XU100" s="48"/>
      <c r="XV100" s="48"/>
      <c r="XW100" s="48"/>
      <c r="XX100" s="48"/>
      <c r="XY100" s="48"/>
      <c r="XZ100" s="48"/>
      <c r="YA100" s="48"/>
      <c r="YB100" s="48"/>
      <c r="YC100" s="48"/>
      <c r="YD100" s="48"/>
      <c r="YE100" s="48"/>
      <c r="YF100" s="48"/>
      <c r="YG100" s="48"/>
      <c r="YH100" s="48"/>
      <c r="YI100" s="48"/>
      <c r="YJ100" s="48"/>
      <c r="YK100" s="48"/>
      <c r="YL100" s="48"/>
      <c r="YM100" s="48"/>
      <c r="YN100" s="48"/>
      <c r="YO100" s="48"/>
      <c r="YP100" s="48"/>
      <c r="YQ100" s="48"/>
      <c r="YR100" s="48"/>
      <c r="YS100" s="48"/>
      <c r="YT100" s="48"/>
      <c r="YU100" s="48"/>
      <c r="YV100" s="48"/>
      <c r="YW100" s="48"/>
      <c r="YX100" s="48"/>
      <c r="YY100" s="48"/>
      <c r="YZ100" s="48"/>
      <c r="ZA100" s="48"/>
      <c r="ZB100" s="48"/>
      <c r="ZC100" s="48"/>
      <c r="ZD100" s="48"/>
      <c r="ZE100" s="48"/>
      <c r="ZF100" s="48"/>
      <c r="ZG100" s="48"/>
      <c r="ZH100" s="48"/>
      <c r="ZI100" s="48"/>
      <c r="ZJ100" s="48"/>
      <c r="ZK100" s="48"/>
      <c r="ZL100" s="48"/>
      <c r="ZM100" s="48"/>
      <c r="ZN100" s="48"/>
      <c r="ZO100" s="48"/>
      <c r="ZP100" s="48"/>
      <c r="ZQ100" s="48"/>
      <c r="ZR100" s="48"/>
      <c r="ZS100" s="48"/>
      <c r="ZT100" s="48"/>
      <c r="ZU100" s="48"/>
      <c r="ZV100" s="48"/>
      <c r="ZW100" s="48"/>
      <c r="ZX100" s="48"/>
      <c r="ZY100" s="48"/>
      <c r="ZZ100" s="48"/>
      <c r="AAA100" s="48"/>
      <c r="AAB100" s="48"/>
      <c r="AAC100" s="48"/>
      <c r="AAD100" s="48"/>
      <c r="AAE100" s="48"/>
      <c r="AAF100" s="48"/>
      <c r="AAG100" s="48"/>
      <c r="AAH100" s="48"/>
      <c r="AAI100" s="48"/>
      <c r="AAJ100" s="48"/>
      <c r="AAK100" s="48"/>
      <c r="AAL100" s="48"/>
      <c r="AAM100" s="48"/>
      <c r="AAN100" s="48"/>
      <c r="AAO100" s="48"/>
      <c r="AAP100" s="48"/>
      <c r="AAQ100" s="48"/>
      <c r="AAR100" s="48"/>
      <c r="AAS100" s="48"/>
      <c r="AAT100" s="48"/>
      <c r="AAU100" s="48"/>
      <c r="AAV100" s="48"/>
      <c r="AAW100" s="48"/>
      <c r="AAX100" s="48"/>
      <c r="AAY100" s="48"/>
      <c r="AAZ100" s="48"/>
      <c r="ABA100" s="48"/>
      <c r="ABB100" s="48"/>
      <c r="ABC100" s="48"/>
      <c r="ABD100" s="48"/>
      <c r="ABE100" s="48"/>
      <c r="ABF100" s="48"/>
      <c r="ABG100" s="48"/>
      <c r="ABH100" s="48"/>
      <c r="ABI100" s="48"/>
      <c r="ABJ100" s="48"/>
      <c r="ABK100" s="48"/>
      <c r="ABL100" s="48"/>
      <c r="ABM100" s="48"/>
      <c r="ABN100" s="48"/>
      <c r="ABO100" s="48"/>
      <c r="ABP100" s="48"/>
      <c r="ABQ100" s="48"/>
      <c r="ABR100" s="48"/>
      <c r="ABS100" s="48"/>
      <c r="ABT100" s="48"/>
      <c r="ABU100" s="48"/>
      <c r="ABV100" s="48"/>
      <c r="ABW100" s="48"/>
      <c r="ABX100" s="48"/>
      <c r="ABY100" s="48"/>
      <c r="ABZ100" s="48"/>
      <c r="ACA100" s="48"/>
      <c r="ACB100" s="48"/>
    </row>
    <row r="101" spans="1:756" s="76" customFormat="1" ht="15.6" customHeight="1">
      <c r="A101" s="675" t="s">
        <v>10675</v>
      </c>
      <c r="B101" s="749" t="s">
        <v>421</v>
      </c>
      <c r="C101" s="520">
        <v>760237953</v>
      </c>
      <c r="D101" s="520" t="s">
        <v>10633</v>
      </c>
      <c r="E101" s="1188">
        <v>500</v>
      </c>
      <c r="F101" s="1498"/>
      <c r="G101" s="1512" t="s">
        <v>5877</v>
      </c>
      <c r="H101" s="342" t="e">
        <f>IF(G101="","",G101-G101*COMPASS!$U$41)</f>
        <v>#VALUE!</v>
      </c>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c r="BM101" s="48"/>
      <c r="BN101" s="48"/>
      <c r="BO101" s="48"/>
      <c r="BP101" s="48"/>
      <c r="BQ101" s="48"/>
      <c r="BR101" s="48"/>
      <c r="BS101" s="48"/>
      <c r="BT101" s="48"/>
      <c r="BU101" s="48"/>
      <c r="BV101" s="48"/>
      <c r="BW101" s="48"/>
      <c r="BX101" s="48"/>
      <c r="BY101" s="48"/>
      <c r="BZ101" s="48"/>
      <c r="CA101" s="48"/>
      <c r="CB101" s="48"/>
      <c r="CC101" s="48"/>
      <c r="CD101" s="48"/>
      <c r="CE101" s="48"/>
      <c r="CF101" s="48"/>
      <c r="CG101" s="48"/>
      <c r="CH101" s="48"/>
      <c r="CI101" s="48"/>
      <c r="CJ101" s="48"/>
      <c r="CK101" s="48"/>
      <c r="CL101" s="48"/>
      <c r="CM101" s="48"/>
      <c r="CN101" s="48"/>
      <c r="CO101" s="48"/>
      <c r="CP101" s="48"/>
      <c r="CQ101" s="48"/>
      <c r="CR101" s="48"/>
      <c r="CS101" s="48"/>
      <c r="CT101" s="48"/>
      <c r="CU101" s="48"/>
      <c r="CV101" s="48"/>
      <c r="CW101" s="48"/>
      <c r="CX101" s="48"/>
      <c r="CY101" s="48"/>
      <c r="CZ101" s="48"/>
      <c r="DA101" s="48"/>
      <c r="DB101" s="48"/>
      <c r="DC101" s="48"/>
      <c r="DD101" s="48"/>
      <c r="DE101" s="48"/>
      <c r="DF101" s="48"/>
      <c r="DG101" s="48"/>
      <c r="DH101" s="48"/>
      <c r="DI101" s="48"/>
      <c r="DJ101" s="48"/>
      <c r="DK101" s="48"/>
      <c r="DL101" s="48"/>
      <c r="DM101" s="48"/>
      <c r="DN101" s="48"/>
      <c r="DO101" s="48"/>
      <c r="DP101" s="48"/>
      <c r="DQ101" s="48"/>
      <c r="DR101" s="48"/>
      <c r="DS101" s="48"/>
      <c r="DT101" s="48"/>
      <c r="DU101" s="48"/>
      <c r="DV101" s="48"/>
      <c r="DW101" s="48"/>
      <c r="DX101" s="48"/>
      <c r="DY101" s="48"/>
      <c r="DZ101" s="48"/>
      <c r="EA101" s="48"/>
      <c r="EB101" s="48"/>
      <c r="EC101" s="48"/>
      <c r="ED101" s="48"/>
      <c r="EE101" s="48"/>
      <c r="EF101" s="48"/>
      <c r="EG101" s="48"/>
      <c r="EH101" s="48"/>
      <c r="EI101" s="48"/>
      <c r="EJ101" s="48"/>
      <c r="EK101" s="48"/>
      <c r="EL101" s="48"/>
      <c r="EM101" s="48"/>
      <c r="EN101" s="48"/>
      <c r="EO101" s="48"/>
      <c r="EP101" s="48"/>
      <c r="EQ101" s="48"/>
      <c r="ER101" s="48"/>
      <c r="ES101" s="48"/>
      <c r="ET101" s="48"/>
      <c r="EU101" s="48"/>
      <c r="EV101" s="48"/>
      <c r="EW101" s="48"/>
      <c r="EX101" s="48"/>
      <c r="EY101" s="48"/>
      <c r="EZ101" s="48"/>
      <c r="FA101" s="48"/>
      <c r="FB101" s="48"/>
      <c r="FC101" s="48"/>
      <c r="FD101" s="48"/>
      <c r="FE101" s="48"/>
      <c r="FF101" s="48"/>
      <c r="FG101" s="48"/>
      <c r="FH101" s="48"/>
      <c r="FI101" s="48"/>
      <c r="FJ101" s="48"/>
      <c r="FK101" s="48"/>
      <c r="FL101" s="48"/>
      <c r="FM101" s="48"/>
      <c r="FN101" s="48"/>
      <c r="FO101" s="48"/>
      <c r="FP101" s="48"/>
      <c r="FQ101" s="48"/>
      <c r="FR101" s="48"/>
      <c r="FS101" s="48"/>
      <c r="FT101" s="48"/>
      <c r="FU101" s="48"/>
      <c r="FV101" s="48"/>
      <c r="FW101" s="48"/>
      <c r="FX101" s="48"/>
      <c r="FY101" s="48"/>
      <c r="FZ101" s="48"/>
      <c r="GA101" s="48"/>
      <c r="GB101" s="48"/>
      <c r="GC101" s="48"/>
      <c r="GD101" s="48"/>
      <c r="GE101" s="48"/>
      <c r="GF101" s="48"/>
      <c r="GG101" s="48"/>
      <c r="GH101" s="48"/>
      <c r="GI101" s="48"/>
      <c r="GJ101" s="48"/>
      <c r="GK101" s="48"/>
      <c r="GL101" s="48"/>
      <c r="GM101" s="48"/>
      <c r="GN101" s="48"/>
      <c r="GO101" s="48"/>
      <c r="GP101" s="48"/>
      <c r="GQ101" s="48"/>
      <c r="GR101" s="48"/>
      <c r="GS101" s="48"/>
      <c r="GT101" s="48"/>
      <c r="GU101" s="48"/>
      <c r="GV101" s="48"/>
      <c r="GW101" s="48"/>
      <c r="GX101" s="48"/>
      <c r="GY101" s="48"/>
      <c r="GZ101" s="48"/>
      <c r="HA101" s="48"/>
      <c r="HB101" s="48"/>
      <c r="HC101" s="48"/>
      <c r="HD101" s="48"/>
      <c r="HE101" s="48"/>
      <c r="HF101" s="48"/>
      <c r="HG101" s="48"/>
      <c r="HH101" s="48"/>
      <c r="HI101" s="48"/>
      <c r="HJ101" s="48"/>
      <c r="HK101" s="48"/>
      <c r="HL101" s="48"/>
      <c r="HM101" s="48"/>
      <c r="HN101" s="48"/>
      <c r="HO101" s="48"/>
      <c r="HP101" s="48"/>
      <c r="HQ101" s="48"/>
      <c r="HR101" s="48"/>
      <c r="HS101" s="48"/>
      <c r="HT101" s="48"/>
      <c r="HU101" s="48"/>
      <c r="HV101" s="48"/>
      <c r="HW101" s="48"/>
      <c r="HX101" s="48"/>
      <c r="HY101" s="48"/>
      <c r="HZ101" s="48"/>
      <c r="IA101" s="48"/>
      <c r="IB101" s="48"/>
      <c r="IC101" s="48"/>
      <c r="ID101" s="48"/>
      <c r="IE101" s="48"/>
      <c r="IF101" s="48"/>
      <c r="IG101" s="48"/>
      <c r="IH101" s="48"/>
      <c r="II101" s="48"/>
      <c r="IJ101" s="48"/>
      <c r="IK101" s="48"/>
      <c r="IL101" s="48"/>
      <c r="IM101" s="48"/>
      <c r="IN101" s="48"/>
      <c r="IO101" s="48"/>
      <c r="IP101" s="48"/>
      <c r="IQ101" s="48"/>
      <c r="IR101" s="48"/>
      <c r="IS101" s="48"/>
      <c r="IT101" s="48"/>
      <c r="IU101" s="48"/>
      <c r="IV101" s="48"/>
      <c r="IW101" s="48"/>
      <c r="IX101" s="48"/>
      <c r="IY101" s="48"/>
      <c r="IZ101" s="48"/>
      <c r="JA101" s="48"/>
      <c r="JB101" s="48"/>
      <c r="JC101" s="48"/>
      <c r="JD101" s="48"/>
      <c r="JE101" s="48"/>
      <c r="JF101" s="48"/>
      <c r="JG101" s="48"/>
      <c r="JH101" s="48"/>
      <c r="JI101" s="48"/>
      <c r="JJ101" s="48"/>
      <c r="JK101" s="48"/>
      <c r="JL101" s="48"/>
      <c r="JM101" s="48"/>
      <c r="JN101" s="48"/>
      <c r="JO101" s="48"/>
      <c r="JP101" s="48"/>
      <c r="JQ101" s="48"/>
      <c r="JR101" s="48"/>
      <c r="JS101" s="48"/>
      <c r="JT101" s="48"/>
      <c r="JU101" s="48"/>
      <c r="JV101" s="48"/>
      <c r="JW101" s="48"/>
      <c r="JX101" s="48"/>
      <c r="JY101" s="48"/>
      <c r="JZ101" s="48"/>
      <c r="KA101" s="48"/>
      <c r="KB101" s="48"/>
      <c r="KC101" s="48"/>
      <c r="KD101" s="48"/>
      <c r="KE101" s="48"/>
      <c r="KF101" s="48"/>
      <c r="KG101" s="48"/>
      <c r="KH101" s="48"/>
      <c r="KI101" s="48"/>
      <c r="KJ101" s="48"/>
      <c r="KK101" s="48"/>
      <c r="KL101" s="48"/>
      <c r="KM101" s="48"/>
      <c r="KN101" s="48"/>
      <c r="KO101" s="48"/>
      <c r="KP101" s="48"/>
      <c r="KQ101" s="48"/>
      <c r="KR101" s="48"/>
      <c r="KS101" s="48"/>
      <c r="KT101" s="48"/>
      <c r="KU101" s="48"/>
      <c r="KV101" s="48"/>
      <c r="KW101" s="48"/>
      <c r="KX101" s="48"/>
      <c r="KY101" s="48"/>
      <c r="KZ101" s="48"/>
      <c r="LA101" s="48"/>
      <c r="LB101" s="48"/>
      <c r="LC101" s="48"/>
      <c r="LD101" s="48"/>
      <c r="LE101" s="48"/>
      <c r="LF101" s="48"/>
      <c r="LG101" s="48"/>
      <c r="LH101" s="48"/>
      <c r="LI101" s="48"/>
      <c r="LJ101" s="48"/>
      <c r="LK101" s="48"/>
      <c r="LL101" s="48"/>
      <c r="LM101" s="48"/>
      <c r="LN101" s="48"/>
      <c r="LO101" s="48"/>
      <c r="LP101" s="48"/>
      <c r="LQ101" s="48"/>
      <c r="LR101" s="48"/>
      <c r="LS101" s="48"/>
      <c r="LT101" s="48"/>
      <c r="LU101" s="48"/>
      <c r="LV101" s="48"/>
      <c r="LW101" s="48"/>
      <c r="LX101" s="48"/>
      <c r="LY101" s="48"/>
      <c r="LZ101" s="48"/>
      <c r="MA101" s="48"/>
      <c r="MB101" s="48"/>
      <c r="MC101" s="48"/>
      <c r="MD101" s="48"/>
      <c r="ME101" s="48"/>
      <c r="MF101" s="48"/>
      <c r="MG101" s="48"/>
      <c r="MH101" s="48"/>
      <c r="MI101" s="48"/>
      <c r="MJ101" s="48"/>
      <c r="MK101" s="48"/>
      <c r="ML101" s="48"/>
      <c r="MM101" s="48"/>
      <c r="MN101" s="48"/>
      <c r="MO101" s="48"/>
      <c r="MP101" s="48"/>
      <c r="MQ101" s="48"/>
      <c r="MR101" s="48"/>
      <c r="MS101" s="48"/>
      <c r="MT101" s="48"/>
      <c r="MU101" s="48"/>
      <c r="MV101" s="48"/>
      <c r="MW101" s="48"/>
      <c r="MX101" s="48"/>
      <c r="MY101" s="48"/>
      <c r="MZ101" s="48"/>
      <c r="NA101" s="48"/>
      <c r="NB101" s="48"/>
      <c r="NC101" s="48"/>
      <c r="ND101" s="48"/>
      <c r="NE101" s="48"/>
      <c r="NF101" s="48"/>
      <c r="NG101" s="48"/>
      <c r="NH101" s="48"/>
      <c r="NI101" s="48"/>
      <c r="NJ101" s="48"/>
      <c r="NK101" s="48"/>
      <c r="NL101" s="48"/>
      <c r="NM101" s="48"/>
      <c r="NN101" s="48"/>
      <c r="NO101" s="48"/>
      <c r="NP101" s="48"/>
      <c r="NQ101" s="48"/>
      <c r="NR101" s="48"/>
      <c r="NS101" s="48"/>
      <c r="NT101" s="48"/>
      <c r="NU101" s="48"/>
      <c r="NV101" s="48"/>
      <c r="NW101" s="48"/>
      <c r="NX101" s="48"/>
      <c r="NY101" s="48"/>
      <c r="NZ101" s="48"/>
      <c r="OA101" s="48"/>
      <c r="OB101" s="48"/>
      <c r="OC101" s="48"/>
      <c r="OD101" s="48"/>
      <c r="OE101" s="48"/>
      <c r="OF101" s="48"/>
      <c r="OG101" s="48"/>
      <c r="OH101" s="48"/>
      <c r="OI101" s="48"/>
      <c r="OJ101" s="48"/>
      <c r="OK101" s="48"/>
      <c r="OL101" s="48"/>
      <c r="OM101" s="48"/>
      <c r="ON101" s="48"/>
      <c r="OO101" s="48"/>
      <c r="OP101" s="48"/>
      <c r="OQ101" s="48"/>
      <c r="OR101" s="48"/>
      <c r="OS101" s="48"/>
      <c r="OT101" s="48"/>
      <c r="OU101" s="48"/>
      <c r="OV101" s="48"/>
      <c r="OW101" s="48"/>
      <c r="OX101" s="48"/>
      <c r="OY101" s="48"/>
      <c r="OZ101" s="48"/>
      <c r="PA101" s="48"/>
      <c r="PB101" s="48"/>
      <c r="PC101" s="48"/>
      <c r="PD101" s="48"/>
      <c r="PE101" s="48"/>
      <c r="PF101" s="48"/>
      <c r="PG101" s="48"/>
      <c r="PH101" s="48"/>
      <c r="PI101" s="48"/>
      <c r="PJ101" s="48"/>
      <c r="PK101" s="48"/>
      <c r="PL101" s="48"/>
      <c r="PM101" s="48"/>
      <c r="PN101" s="48"/>
      <c r="PO101" s="48"/>
      <c r="PP101" s="48"/>
      <c r="PQ101" s="48"/>
      <c r="PR101" s="48"/>
      <c r="PS101" s="48"/>
      <c r="PT101" s="48"/>
      <c r="PU101" s="48"/>
      <c r="PV101" s="48"/>
      <c r="PW101" s="48"/>
      <c r="PX101" s="48"/>
      <c r="PY101" s="48"/>
      <c r="PZ101" s="48"/>
      <c r="QA101" s="48"/>
      <c r="QB101" s="48"/>
      <c r="QC101" s="48"/>
      <c r="QD101" s="48"/>
      <c r="QE101" s="48"/>
      <c r="QF101" s="48"/>
      <c r="QG101" s="48"/>
      <c r="QH101" s="48"/>
      <c r="QI101" s="48"/>
      <c r="QJ101" s="48"/>
      <c r="QK101" s="48"/>
      <c r="QL101" s="48"/>
      <c r="QM101" s="48"/>
      <c r="QN101" s="48"/>
      <c r="QO101" s="48"/>
      <c r="QP101" s="48"/>
      <c r="QQ101" s="48"/>
      <c r="QR101" s="48"/>
      <c r="QS101" s="48"/>
      <c r="QT101" s="48"/>
      <c r="QU101" s="48"/>
      <c r="QV101" s="48"/>
      <c r="QW101" s="48"/>
      <c r="QX101" s="48"/>
      <c r="QY101" s="48"/>
      <c r="QZ101" s="48"/>
      <c r="RA101" s="48"/>
      <c r="RB101" s="48"/>
      <c r="RC101" s="48"/>
      <c r="RD101" s="48"/>
      <c r="RE101" s="48"/>
      <c r="RF101" s="48"/>
      <c r="RG101" s="48"/>
      <c r="RH101" s="48"/>
      <c r="RI101" s="48"/>
      <c r="RJ101" s="48"/>
      <c r="RK101" s="48"/>
      <c r="RL101" s="48"/>
      <c r="RM101" s="48"/>
      <c r="RN101" s="48"/>
      <c r="RO101" s="48"/>
      <c r="RP101" s="48"/>
      <c r="RQ101" s="48"/>
      <c r="RR101" s="48"/>
      <c r="RS101" s="48"/>
      <c r="RT101" s="48"/>
      <c r="RU101" s="48"/>
      <c r="RV101" s="48"/>
      <c r="RW101" s="48"/>
      <c r="RX101" s="48"/>
      <c r="RY101" s="48"/>
      <c r="RZ101" s="48"/>
      <c r="SA101" s="48"/>
      <c r="SB101" s="48"/>
      <c r="SC101" s="48"/>
      <c r="SD101" s="48"/>
      <c r="SE101" s="48"/>
      <c r="SF101" s="48"/>
      <c r="SG101" s="48"/>
      <c r="SH101" s="48"/>
      <c r="SI101" s="48"/>
      <c r="SJ101" s="48"/>
      <c r="SK101" s="48"/>
      <c r="SL101" s="48"/>
      <c r="SM101" s="48"/>
      <c r="SN101" s="48"/>
      <c r="SO101" s="48"/>
      <c r="SP101" s="48"/>
      <c r="SQ101" s="48"/>
      <c r="SR101" s="48"/>
      <c r="SS101" s="48"/>
      <c r="ST101" s="48"/>
      <c r="SU101" s="48"/>
      <c r="SV101" s="48"/>
      <c r="SW101" s="48"/>
      <c r="SX101" s="48"/>
      <c r="SY101" s="48"/>
      <c r="SZ101" s="48"/>
      <c r="TA101" s="48"/>
      <c r="TB101" s="48"/>
      <c r="TC101" s="48"/>
      <c r="TD101" s="48"/>
      <c r="TE101" s="48"/>
      <c r="TF101" s="48"/>
      <c r="TG101" s="48"/>
      <c r="TH101" s="48"/>
      <c r="TI101" s="48"/>
      <c r="TJ101" s="48"/>
      <c r="TK101" s="48"/>
      <c r="TL101" s="48"/>
      <c r="TM101" s="48"/>
      <c r="TN101" s="48"/>
      <c r="TO101" s="48"/>
      <c r="TP101" s="48"/>
      <c r="TQ101" s="48"/>
      <c r="TR101" s="48"/>
      <c r="TS101" s="48"/>
      <c r="TT101" s="48"/>
      <c r="TU101" s="48"/>
      <c r="TV101" s="48"/>
      <c r="TW101" s="48"/>
      <c r="TX101" s="48"/>
      <c r="TY101" s="48"/>
      <c r="TZ101" s="48"/>
      <c r="UA101" s="48"/>
      <c r="UB101" s="48"/>
      <c r="UC101" s="48"/>
      <c r="UD101" s="48"/>
      <c r="UE101" s="48"/>
      <c r="UF101" s="48"/>
      <c r="UG101" s="48"/>
      <c r="UH101" s="48"/>
      <c r="UI101" s="48"/>
      <c r="UJ101" s="48"/>
      <c r="UK101" s="48"/>
      <c r="UL101" s="48"/>
      <c r="UM101" s="48"/>
      <c r="UN101" s="48"/>
      <c r="UO101" s="48"/>
      <c r="UP101" s="48"/>
      <c r="UQ101" s="48"/>
      <c r="UR101" s="48"/>
      <c r="US101" s="48"/>
      <c r="UT101" s="48"/>
      <c r="UU101" s="48"/>
      <c r="UV101" s="48"/>
      <c r="UW101" s="48"/>
      <c r="UX101" s="48"/>
      <c r="UY101" s="48"/>
      <c r="UZ101" s="48"/>
      <c r="VA101" s="48"/>
      <c r="VB101" s="48"/>
      <c r="VC101" s="48"/>
      <c r="VD101" s="48"/>
      <c r="VE101" s="48"/>
      <c r="VF101" s="48"/>
      <c r="VG101" s="48"/>
      <c r="VH101" s="48"/>
      <c r="VI101" s="48"/>
      <c r="VJ101" s="48"/>
      <c r="VK101" s="48"/>
      <c r="VL101" s="48"/>
      <c r="VM101" s="48"/>
      <c r="VN101" s="48"/>
      <c r="VO101" s="48"/>
      <c r="VP101" s="48"/>
      <c r="VQ101" s="48"/>
      <c r="VR101" s="48"/>
      <c r="VS101" s="48"/>
      <c r="VT101" s="48"/>
      <c r="VU101" s="48"/>
      <c r="VV101" s="48"/>
      <c r="VW101" s="48"/>
      <c r="VX101" s="48"/>
      <c r="VY101" s="48"/>
      <c r="VZ101" s="48"/>
      <c r="WA101" s="48"/>
      <c r="WB101" s="48"/>
      <c r="WC101" s="48"/>
      <c r="WD101" s="48"/>
      <c r="WE101" s="48"/>
      <c r="WF101" s="48"/>
      <c r="WG101" s="48"/>
      <c r="WH101" s="48"/>
      <c r="WI101" s="48"/>
      <c r="WJ101" s="48"/>
      <c r="WK101" s="48"/>
      <c r="WL101" s="48"/>
      <c r="WM101" s="48"/>
      <c r="WN101" s="48"/>
      <c r="WO101" s="48"/>
      <c r="WP101" s="48"/>
      <c r="WQ101" s="48"/>
      <c r="WR101" s="48"/>
      <c r="WS101" s="48"/>
      <c r="WT101" s="48"/>
      <c r="WU101" s="48"/>
      <c r="WV101" s="48"/>
      <c r="WW101" s="48"/>
      <c r="WX101" s="48"/>
      <c r="WY101" s="48"/>
      <c r="WZ101" s="48"/>
      <c r="XA101" s="48"/>
      <c r="XB101" s="48"/>
      <c r="XC101" s="48"/>
      <c r="XD101" s="48"/>
      <c r="XE101" s="48"/>
      <c r="XF101" s="48"/>
      <c r="XG101" s="48"/>
      <c r="XH101" s="48"/>
      <c r="XI101" s="48"/>
      <c r="XJ101" s="48"/>
      <c r="XK101" s="48"/>
      <c r="XL101" s="48"/>
      <c r="XM101" s="48"/>
      <c r="XN101" s="48"/>
      <c r="XO101" s="48"/>
      <c r="XP101" s="48"/>
      <c r="XQ101" s="48"/>
      <c r="XR101" s="48"/>
      <c r="XS101" s="48"/>
      <c r="XT101" s="48"/>
      <c r="XU101" s="48"/>
      <c r="XV101" s="48"/>
      <c r="XW101" s="48"/>
      <c r="XX101" s="48"/>
      <c r="XY101" s="48"/>
      <c r="XZ101" s="48"/>
      <c r="YA101" s="48"/>
      <c r="YB101" s="48"/>
      <c r="YC101" s="48"/>
      <c r="YD101" s="48"/>
      <c r="YE101" s="48"/>
      <c r="YF101" s="48"/>
      <c r="YG101" s="48"/>
      <c r="YH101" s="48"/>
      <c r="YI101" s="48"/>
      <c r="YJ101" s="48"/>
      <c r="YK101" s="48"/>
      <c r="YL101" s="48"/>
      <c r="YM101" s="48"/>
      <c r="YN101" s="48"/>
      <c r="YO101" s="48"/>
      <c r="YP101" s="48"/>
      <c r="YQ101" s="48"/>
      <c r="YR101" s="48"/>
      <c r="YS101" s="48"/>
      <c r="YT101" s="48"/>
      <c r="YU101" s="48"/>
      <c r="YV101" s="48"/>
      <c r="YW101" s="48"/>
      <c r="YX101" s="48"/>
      <c r="YY101" s="48"/>
      <c r="YZ101" s="48"/>
      <c r="ZA101" s="48"/>
      <c r="ZB101" s="48"/>
      <c r="ZC101" s="48"/>
      <c r="ZD101" s="48"/>
      <c r="ZE101" s="48"/>
      <c r="ZF101" s="48"/>
      <c r="ZG101" s="48"/>
      <c r="ZH101" s="48"/>
      <c r="ZI101" s="48"/>
      <c r="ZJ101" s="48"/>
      <c r="ZK101" s="48"/>
      <c r="ZL101" s="48"/>
      <c r="ZM101" s="48"/>
      <c r="ZN101" s="48"/>
      <c r="ZO101" s="48"/>
      <c r="ZP101" s="48"/>
      <c r="ZQ101" s="48"/>
      <c r="ZR101" s="48"/>
      <c r="ZS101" s="48"/>
      <c r="ZT101" s="48"/>
      <c r="ZU101" s="48"/>
      <c r="ZV101" s="48"/>
      <c r="ZW101" s="48"/>
      <c r="ZX101" s="48"/>
      <c r="ZY101" s="48"/>
      <c r="ZZ101" s="48"/>
      <c r="AAA101" s="48"/>
      <c r="AAB101" s="48"/>
      <c r="AAC101" s="48"/>
      <c r="AAD101" s="48"/>
      <c r="AAE101" s="48"/>
      <c r="AAF101" s="48"/>
      <c r="AAG101" s="48"/>
      <c r="AAH101" s="48"/>
      <c r="AAI101" s="48"/>
      <c r="AAJ101" s="48"/>
      <c r="AAK101" s="48"/>
      <c r="AAL101" s="48"/>
      <c r="AAM101" s="48"/>
      <c r="AAN101" s="48"/>
      <c r="AAO101" s="48"/>
      <c r="AAP101" s="48"/>
      <c r="AAQ101" s="48"/>
      <c r="AAR101" s="48"/>
      <c r="AAS101" s="48"/>
      <c r="AAT101" s="48"/>
      <c r="AAU101" s="48"/>
      <c r="AAV101" s="48"/>
      <c r="AAW101" s="48"/>
      <c r="AAX101" s="48"/>
      <c r="AAY101" s="48"/>
      <c r="AAZ101" s="48"/>
      <c r="ABA101" s="48"/>
      <c r="ABB101" s="48"/>
      <c r="ABC101" s="48"/>
      <c r="ABD101" s="48"/>
      <c r="ABE101" s="48"/>
      <c r="ABF101" s="48"/>
      <c r="ABG101" s="48"/>
      <c r="ABH101" s="48"/>
      <c r="ABI101" s="48"/>
      <c r="ABJ101" s="48"/>
      <c r="ABK101" s="48"/>
      <c r="ABL101" s="48"/>
      <c r="ABM101" s="48"/>
      <c r="ABN101" s="48"/>
      <c r="ABO101" s="48"/>
      <c r="ABP101" s="48"/>
      <c r="ABQ101" s="48"/>
      <c r="ABR101" s="48"/>
      <c r="ABS101" s="48"/>
      <c r="ABT101" s="48"/>
      <c r="ABU101" s="48"/>
      <c r="ABV101" s="48"/>
      <c r="ABW101" s="48"/>
      <c r="ABX101" s="48"/>
      <c r="ABY101" s="48"/>
      <c r="ABZ101" s="48"/>
      <c r="ACA101" s="48"/>
      <c r="ACB101" s="48"/>
    </row>
    <row r="102" spans="1:756" s="76" customFormat="1" ht="15.6" customHeight="1">
      <c r="A102" s="675" t="s">
        <v>10676</v>
      </c>
      <c r="B102" s="749" t="s">
        <v>421</v>
      </c>
      <c r="C102" s="520">
        <v>760189597</v>
      </c>
      <c r="D102" s="520" t="s">
        <v>10634</v>
      </c>
      <c r="E102" s="1188">
        <v>500</v>
      </c>
      <c r="F102" s="1498"/>
      <c r="G102" s="1512">
        <v>1.4682600000000001</v>
      </c>
      <c r="H102" s="342">
        <f>IF(G102="","",G102-G102*COMPASS!$U$41)</f>
        <v>1.4682600000000001</v>
      </c>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c r="BM102" s="48"/>
      <c r="BN102" s="48"/>
      <c r="BO102" s="48"/>
      <c r="BP102" s="48"/>
      <c r="BQ102" s="48"/>
      <c r="BR102" s="48"/>
      <c r="BS102" s="48"/>
      <c r="BT102" s="48"/>
      <c r="BU102" s="48"/>
      <c r="BV102" s="48"/>
      <c r="BW102" s="48"/>
      <c r="BX102" s="48"/>
      <c r="BY102" s="48"/>
      <c r="BZ102" s="48"/>
      <c r="CA102" s="48"/>
      <c r="CB102" s="48"/>
      <c r="CC102" s="48"/>
      <c r="CD102" s="48"/>
      <c r="CE102" s="48"/>
      <c r="CF102" s="48"/>
      <c r="CG102" s="48"/>
      <c r="CH102" s="48"/>
      <c r="CI102" s="48"/>
      <c r="CJ102" s="48"/>
      <c r="CK102" s="48"/>
      <c r="CL102" s="48"/>
      <c r="CM102" s="48"/>
      <c r="CN102" s="48"/>
      <c r="CO102" s="48"/>
      <c r="CP102" s="48"/>
      <c r="CQ102" s="48"/>
      <c r="CR102" s="48"/>
      <c r="CS102" s="48"/>
      <c r="CT102" s="48"/>
      <c r="CU102" s="48"/>
      <c r="CV102" s="48"/>
      <c r="CW102" s="48"/>
      <c r="CX102" s="48"/>
      <c r="CY102" s="48"/>
      <c r="CZ102" s="48"/>
      <c r="DA102" s="48"/>
      <c r="DB102" s="48"/>
      <c r="DC102" s="48"/>
      <c r="DD102" s="48"/>
      <c r="DE102" s="48"/>
      <c r="DF102" s="48"/>
      <c r="DG102" s="48"/>
      <c r="DH102" s="48"/>
      <c r="DI102" s="48"/>
      <c r="DJ102" s="48"/>
      <c r="DK102" s="48"/>
      <c r="DL102" s="48"/>
      <c r="DM102" s="48"/>
      <c r="DN102" s="48"/>
      <c r="DO102" s="48"/>
      <c r="DP102" s="48"/>
      <c r="DQ102" s="48"/>
      <c r="DR102" s="48"/>
      <c r="DS102" s="48"/>
      <c r="DT102" s="48"/>
      <c r="DU102" s="48"/>
      <c r="DV102" s="48"/>
      <c r="DW102" s="48"/>
      <c r="DX102" s="48"/>
      <c r="DY102" s="48"/>
      <c r="DZ102" s="48"/>
      <c r="EA102" s="48"/>
      <c r="EB102" s="48"/>
      <c r="EC102" s="48"/>
      <c r="ED102" s="48"/>
      <c r="EE102" s="48"/>
      <c r="EF102" s="48"/>
      <c r="EG102" s="48"/>
      <c r="EH102" s="48"/>
      <c r="EI102" s="48"/>
      <c r="EJ102" s="48"/>
      <c r="EK102" s="48"/>
      <c r="EL102" s="48"/>
      <c r="EM102" s="48"/>
      <c r="EN102" s="48"/>
      <c r="EO102" s="48"/>
      <c r="EP102" s="48"/>
      <c r="EQ102" s="48"/>
      <c r="ER102" s="48"/>
      <c r="ES102" s="48"/>
      <c r="ET102" s="48"/>
      <c r="EU102" s="48"/>
      <c r="EV102" s="48"/>
      <c r="EW102" s="48"/>
      <c r="EX102" s="48"/>
      <c r="EY102" s="48"/>
      <c r="EZ102" s="48"/>
      <c r="FA102" s="48"/>
      <c r="FB102" s="48"/>
      <c r="FC102" s="48"/>
      <c r="FD102" s="48"/>
      <c r="FE102" s="48"/>
      <c r="FF102" s="48"/>
      <c r="FG102" s="48"/>
      <c r="FH102" s="48"/>
      <c r="FI102" s="48"/>
      <c r="FJ102" s="48"/>
      <c r="FK102" s="48"/>
      <c r="FL102" s="48"/>
      <c r="FM102" s="48"/>
      <c r="FN102" s="48"/>
      <c r="FO102" s="48"/>
      <c r="FP102" s="48"/>
      <c r="FQ102" s="48"/>
      <c r="FR102" s="48"/>
      <c r="FS102" s="48"/>
      <c r="FT102" s="48"/>
      <c r="FU102" s="48"/>
      <c r="FV102" s="48"/>
      <c r="FW102" s="48"/>
      <c r="FX102" s="48"/>
      <c r="FY102" s="48"/>
      <c r="FZ102" s="48"/>
      <c r="GA102" s="48"/>
      <c r="GB102" s="48"/>
      <c r="GC102" s="48"/>
      <c r="GD102" s="48"/>
      <c r="GE102" s="48"/>
      <c r="GF102" s="48"/>
      <c r="GG102" s="48"/>
      <c r="GH102" s="48"/>
      <c r="GI102" s="48"/>
      <c r="GJ102" s="48"/>
      <c r="GK102" s="48"/>
      <c r="GL102" s="48"/>
      <c r="GM102" s="48"/>
      <c r="GN102" s="48"/>
      <c r="GO102" s="48"/>
      <c r="GP102" s="48"/>
      <c r="GQ102" s="48"/>
      <c r="GR102" s="48"/>
      <c r="GS102" s="48"/>
      <c r="GT102" s="48"/>
      <c r="GU102" s="48"/>
      <c r="GV102" s="48"/>
      <c r="GW102" s="48"/>
      <c r="GX102" s="48"/>
      <c r="GY102" s="48"/>
      <c r="GZ102" s="48"/>
      <c r="HA102" s="48"/>
      <c r="HB102" s="48"/>
      <c r="HC102" s="48"/>
      <c r="HD102" s="48"/>
      <c r="HE102" s="48"/>
      <c r="HF102" s="48"/>
      <c r="HG102" s="48"/>
      <c r="HH102" s="48"/>
      <c r="HI102" s="48"/>
      <c r="HJ102" s="48"/>
      <c r="HK102" s="48"/>
      <c r="HL102" s="48"/>
      <c r="HM102" s="48"/>
      <c r="HN102" s="48"/>
      <c r="HO102" s="48"/>
      <c r="HP102" s="48"/>
      <c r="HQ102" s="48"/>
      <c r="HR102" s="48"/>
      <c r="HS102" s="48"/>
      <c r="HT102" s="48"/>
      <c r="HU102" s="48"/>
      <c r="HV102" s="48"/>
      <c r="HW102" s="48"/>
      <c r="HX102" s="48"/>
      <c r="HY102" s="48"/>
      <c r="HZ102" s="48"/>
      <c r="IA102" s="48"/>
      <c r="IB102" s="48"/>
      <c r="IC102" s="48"/>
      <c r="ID102" s="48"/>
      <c r="IE102" s="48"/>
      <c r="IF102" s="48"/>
      <c r="IG102" s="48"/>
      <c r="IH102" s="48"/>
      <c r="II102" s="48"/>
      <c r="IJ102" s="48"/>
      <c r="IK102" s="48"/>
      <c r="IL102" s="48"/>
      <c r="IM102" s="48"/>
      <c r="IN102" s="48"/>
      <c r="IO102" s="48"/>
      <c r="IP102" s="48"/>
      <c r="IQ102" s="48"/>
      <c r="IR102" s="48"/>
      <c r="IS102" s="48"/>
      <c r="IT102" s="48"/>
      <c r="IU102" s="48"/>
      <c r="IV102" s="48"/>
      <c r="IW102" s="48"/>
      <c r="IX102" s="48"/>
      <c r="IY102" s="48"/>
      <c r="IZ102" s="48"/>
      <c r="JA102" s="48"/>
      <c r="JB102" s="48"/>
      <c r="JC102" s="48"/>
      <c r="JD102" s="48"/>
      <c r="JE102" s="48"/>
      <c r="JF102" s="48"/>
      <c r="JG102" s="48"/>
      <c r="JH102" s="48"/>
      <c r="JI102" s="48"/>
      <c r="JJ102" s="48"/>
      <c r="JK102" s="48"/>
      <c r="JL102" s="48"/>
      <c r="JM102" s="48"/>
      <c r="JN102" s="48"/>
      <c r="JO102" s="48"/>
      <c r="JP102" s="48"/>
      <c r="JQ102" s="48"/>
      <c r="JR102" s="48"/>
      <c r="JS102" s="48"/>
      <c r="JT102" s="48"/>
      <c r="JU102" s="48"/>
      <c r="JV102" s="48"/>
      <c r="JW102" s="48"/>
      <c r="JX102" s="48"/>
      <c r="JY102" s="48"/>
      <c r="JZ102" s="48"/>
      <c r="KA102" s="48"/>
      <c r="KB102" s="48"/>
      <c r="KC102" s="48"/>
      <c r="KD102" s="48"/>
      <c r="KE102" s="48"/>
      <c r="KF102" s="48"/>
      <c r="KG102" s="48"/>
      <c r="KH102" s="48"/>
      <c r="KI102" s="48"/>
      <c r="KJ102" s="48"/>
      <c r="KK102" s="48"/>
      <c r="KL102" s="48"/>
      <c r="KM102" s="48"/>
      <c r="KN102" s="48"/>
      <c r="KO102" s="48"/>
      <c r="KP102" s="48"/>
      <c r="KQ102" s="48"/>
      <c r="KR102" s="48"/>
      <c r="KS102" s="48"/>
      <c r="KT102" s="48"/>
      <c r="KU102" s="48"/>
      <c r="KV102" s="48"/>
      <c r="KW102" s="48"/>
      <c r="KX102" s="48"/>
      <c r="KY102" s="48"/>
      <c r="KZ102" s="48"/>
      <c r="LA102" s="48"/>
      <c r="LB102" s="48"/>
      <c r="LC102" s="48"/>
      <c r="LD102" s="48"/>
      <c r="LE102" s="48"/>
      <c r="LF102" s="48"/>
      <c r="LG102" s="48"/>
      <c r="LH102" s="48"/>
      <c r="LI102" s="48"/>
      <c r="LJ102" s="48"/>
      <c r="LK102" s="48"/>
      <c r="LL102" s="48"/>
      <c r="LM102" s="48"/>
      <c r="LN102" s="48"/>
      <c r="LO102" s="48"/>
      <c r="LP102" s="48"/>
      <c r="LQ102" s="48"/>
      <c r="LR102" s="48"/>
      <c r="LS102" s="48"/>
      <c r="LT102" s="48"/>
      <c r="LU102" s="48"/>
      <c r="LV102" s="48"/>
      <c r="LW102" s="48"/>
      <c r="LX102" s="48"/>
      <c r="LY102" s="48"/>
      <c r="LZ102" s="48"/>
      <c r="MA102" s="48"/>
      <c r="MB102" s="48"/>
      <c r="MC102" s="48"/>
      <c r="MD102" s="48"/>
      <c r="ME102" s="48"/>
      <c r="MF102" s="48"/>
      <c r="MG102" s="48"/>
      <c r="MH102" s="48"/>
      <c r="MI102" s="48"/>
      <c r="MJ102" s="48"/>
      <c r="MK102" s="48"/>
      <c r="ML102" s="48"/>
      <c r="MM102" s="48"/>
      <c r="MN102" s="48"/>
      <c r="MO102" s="48"/>
      <c r="MP102" s="48"/>
      <c r="MQ102" s="48"/>
      <c r="MR102" s="48"/>
      <c r="MS102" s="48"/>
      <c r="MT102" s="48"/>
      <c r="MU102" s="48"/>
      <c r="MV102" s="48"/>
      <c r="MW102" s="48"/>
      <c r="MX102" s="48"/>
      <c r="MY102" s="48"/>
      <c r="MZ102" s="48"/>
      <c r="NA102" s="48"/>
      <c r="NB102" s="48"/>
      <c r="NC102" s="48"/>
      <c r="ND102" s="48"/>
      <c r="NE102" s="48"/>
      <c r="NF102" s="48"/>
      <c r="NG102" s="48"/>
      <c r="NH102" s="48"/>
      <c r="NI102" s="48"/>
      <c r="NJ102" s="48"/>
      <c r="NK102" s="48"/>
      <c r="NL102" s="48"/>
      <c r="NM102" s="48"/>
      <c r="NN102" s="48"/>
      <c r="NO102" s="48"/>
      <c r="NP102" s="48"/>
      <c r="NQ102" s="48"/>
      <c r="NR102" s="48"/>
      <c r="NS102" s="48"/>
      <c r="NT102" s="48"/>
      <c r="NU102" s="48"/>
      <c r="NV102" s="48"/>
      <c r="NW102" s="48"/>
      <c r="NX102" s="48"/>
      <c r="NY102" s="48"/>
      <c r="NZ102" s="48"/>
      <c r="OA102" s="48"/>
      <c r="OB102" s="48"/>
      <c r="OC102" s="48"/>
      <c r="OD102" s="48"/>
      <c r="OE102" s="48"/>
      <c r="OF102" s="48"/>
      <c r="OG102" s="48"/>
      <c r="OH102" s="48"/>
      <c r="OI102" s="48"/>
      <c r="OJ102" s="48"/>
      <c r="OK102" s="48"/>
      <c r="OL102" s="48"/>
      <c r="OM102" s="48"/>
      <c r="ON102" s="48"/>
      <c r="OO102" s="48"/>
      <c r="OP102" s="48"/>
      <c r="OQ102" s="48"/>
      <c r="OR102" s="48"/>
      <c r="OS102" s="48"/>
      <c r="OT102" s="48"/>
      <c r="OU102" s="48"/>
      <c r="OV102" s="48"/>
      <c r="OW102" s="48"/>
      <c r="OX102" s="48"/>
      <c r="OY102" s="48"/>
      <c r="OZ102" s="48"/>
      <c r="PA102" s="48"/>
      <c r="PB102" s="48"/>
      <c r="PC102" s="48"/>
      <c r="PD102" s="48"/>
      <c r="PE102" s="48"/>
      <c r="PF102" s="48"/>
      <c r="PG102" s="48"/>
      <c r="PH102" s="48"/>
      <c r="PI102" s="48"/>
      <c r="PJ102" s="48"/>
      <c r="PK102" s="48"/>
      <c r="PL102" s="48"/>
      <c r="PM102" s="48"/>
      <c r="PN102" s="48"/>
      <c r="PO102" s="48"/>
      <c r="PP102" s="48"/>
      <c r="PQ102" s="48"/>
      <c r="PR102" s="48"/>
      <c r="PS102" s="48"/>
      <c r="PT102" s="48"/>
      <c r="PU102" s="48"/>
      <c r="PV102" s="48"/>
      <c r="PW102" s="48"/>
      <c r="PX102" s="48"/>
      <c r="PY102" s="48"/>
      <c r="PZ102" s="48"/>
      <c r="QA102" s="48"/>
      <c r="QB102" s="48"/>
      <c r="QC102" s="48"/>
      <c r="QD102" s="48"/>
      <c r="QE102" s="48"/>
      <c r="QF102" s="48"/>
      <c r="QG102" s="48"/>
      <c r="QH102" s="48"/>
      <c r="QI102" s="48"/>
      <c r="QJ102" s="48"/>
      <c r="QK102" s="48"/>
      <c r="QL102" s="48"/>
      <c r="QM102" s="48"/>
      <c r="QN102" s="48"/>
      <c r="QO102" s="48"/>
      <c r="QP102" s="48"/>
      <c r="QQ102" s="48"/>
      <c r="QR102" s="48"/>
      <c r="QS102" s="48"/>
      <c r="QT102" s="48"/>
      <c r="QU102" s="48"/>
      <c r="QV102" s="48"/>
      <c r="QW102" s="48"/>
      <c r="QX102" s="48"/>
      <c r="QY102" s="48"/>
      <c r="QZ102" s="48"/>
      <c r="RA102" s="48"/>
      <c r="RB102" s="48"/>
      <c r="RC102" s="48"/>
      <c r="RD102" s="48"/>
      <c r="RE102" s="48"/>
      <c r="RF102" s="48"/>
      <c r="RG102" s="48"/>
      <c r="RH102" s="48"/>
      <c r="RI102" s="48"/>
      <c r="RJ102" s="48"/>
      <c r="RK102" s="48"/>
      <c r="RL102" s="48"/>
      <c r="RM102" s="48"/>
      <c r="RN102" s="48"/>
      <c r="RO102" s="48"/>
      <c r="RP102" s="48"/>
      <c r="RQ102" s="48"/>
      <c r="RR102" s="48"/>
      <c r="RS102" s="48"/>
      <c r="RT102" s="48"/>
      <c r="RU102" s="48"/>
      <c r="RV102" s="48"/>
      <c r="RW102" s="48"/>
      <c r="RX102" s="48"/>
      <c r="RY102" s="48"/>
      <c r="RZ102" s="48"/>
      <c r="SA102" s="48"/>
      <c r="SB102" s="48"/>
      <c r="SC102" s="48"/>
      <c r="SD102" s="48"/>
      <c r="SE102" s="48"/>
      <c r="SF102" s="48"/>
      <c r="SG102" s="48"/>
      <c r="SH102" s="48"/>
      <c r="SI102" s="48"/>
      <c r="SJ102" s="48"/>
      <c r="SK102" s="48"/>
      <c r="SL102" s="48"/>
      <c r="SM102" s="48"/>
      <c r="SN102" s="48"/>
      <c r="SO102" s="48"/>
      <c r="SP102" s="48"/>
      <c r="SQ102" s="48"/>
      <c r="SR102" s="48"/>
      <c r="SS102" s="48"/>
      <c r="ST102" s="48"/>
      <c r="SU102" s="48"/>
      <c r="SV102" s="48"/>
      <c r="SW102" s="48"/>
      <c r="SX102" s="48"/>
      <c r="SY102" s="48"/>
      <c r="SZ102" s="48"/>
      <c r="TA102" s="48"/>
      <c r="TB102" s="48"/>
      <c r="TC102" s="48"/>
      <c r="TD102" s="48"/>
      <c r="TE102" s="48"/>
      <c r="TF102" s="48"/>
      <c r="TG102" s="48"/>
      <c r="TH102" s="48"/>
      <c r="TI102" s="48"/>
      <c r="TJ102" s="48"/>
      <c r="TK102" s="48"/>
      <c r="TL102" s="48"/>
      <c r="TM102" s="48"/>
      <c r="TN102" s="48"/>
      <c r="TO102" s="48"/>
      <c r="TP102" s="48"/>
      <c r="TQ102" s="48"/>
      <c r="TR102" s="48"/>
      <c r="TS102" s="48"/>
      <c r="TT102" s="48"/>
      <c r="TU102" s="48"/>
      <c r="TV102" s="48"/>
      <c r="TW102" s="48"/>
      <c r="TX102" s="48"/>
      <c r="TY102" s="48"/>
      <c r="TZ102" s="48"/>
      <c r="UA102" s="48"/>
      <c r="UB102" s="48"/>
      <c r="UC102" s="48"/>
      <c r="UD102" s="48"/>
      <c r="UE102" s="48"/>
      <c r="UF102" s="48"/>
      <c r="UG102" s="48"/>
      <c r="UH102" s="48"/>
      <c r="UI102" s="48"/>
      <c r="UJ102" s="48"/>
      <c r="UK102" s="48"/>
      <c r="UL102" s="48"/>
      <c r="UM102" s="48"/>
      <c r="UN102" s="48"/>
      <c r="UO102" s="48"/>
      <c r="UP102" s="48"/>
      <c r="UQ102" s="48"/>
      <c r="UR102" s="48"/>
      <c r="US102" s="48"/>
      <c r="UT102" s="48"/>
      <c r="UU102" s="48"/>
      <c r="UV102" s="48"/>
      <c r="UW102" s="48"/>
      <c r="UX102" s="48"/>
      <c r="UY102" s="48"/>
      <c r="UZ102" s="48"/>
      <c r="VA102" s="48"/>
      <c r="VB102" s="48"/>
      <c r="VC102" s="48"/>
      <c r="VD102" s="48"/>
      <c r="VE102" s="48"/>
      <c r="VF102" s="48"/>
      <c r="VG102" s="48"/>
      <c r="VH102" s="48"/>
      <c r="VI102" s="48"/>
      <c r="VJ102" s="48"/>
      <c r="VK102" s="48"/>
      <c r="VL102" s="48"/>
      <c r="VM102" s="48"/>
      <c r="VN102" s="48"/>
      <c r="VO102" s="48"/>
      <c r="VP102" s="48"/>
      <c r="VQ102" s="48"/>
      <c r="VR102" s="48"/>
      <c r="VS102" s="48"/>
      <c r="VT102" s="48"/>
      <c r="VU102" s="48"/>
      <c r="VV102" s="48"/>
      <c r="VW102" s="48"/>
      <c r="VX102" s="48"/>
      <c r="VY102" s="48"/>
      <c r="VZ102" s="48"/>
      <c r="WA102" s="48"/>
      <c r="WB102" s="48"/>
      <c r="WC102" s="48"/>
      <c r="WD102" s="48"/>
      <c r="WE102" s="48"/>
      <c r="WF102" s="48"/>
      <c r="WG102" s="48"/>
      <c r="WH102" s="48"/>
      <c r="WI102" s="48"/>
      <c r="WJ102" s="48"/>
      <c r="WK102" s="48"/>
      <c r="WL102" s="48"/>
      <c r="WM102" s="48"/>
      <c r="WN102" s="48"/>
      <c r="WO102" s="48"/>
      <c r="WP102" s="48"/>
      <c r="WQ102" s="48"/>
      <c r="WR102" s="48"/>
      <c r="WS102" s="48"/>
      <c r="WT102" s="48"/>
      <c r="WU102" s="48"/>
      <c r="WV102" s="48"/>
      <c r="WW102" s="48"/>
      <c r="WX102" s="48"/>
      <c r="WY102" s="48"/>
      <c r="WZ102" s="48"/>
      <c r="XA102" s="48"/>
      <c r="XB102" s="48"/>
      <c r="XC102" s="48"/>
      <c r="XD102" s="48"/>
      <c r="XE102" s="48"/>
      <c r="XF102" s="48"/>
      <c r="XG102" s="48"/>
      <c r="XH102" s="48"/>
      <c r="XI102" s="48"/>
      <c r="XJ102" s="48"/>
      <c r="XK102" s="48"/>
      <c r="XL102" s="48"/>
      <c r="XM102" s="48"/>
      <c r="XN102" s="48"/>
      <c r="XO102" s="48"/>
      <c r="XP102" s="48"/>
      <c r="XQ102" s="48"/>
      <c r="XR102" s="48"/>
      <c r="XS102" s="48"/>
      <c r="XT102" s="48"/>
      <c r="XU102" s="48"/>
      <c r="XV102" s="48"/>
      <c r="XW102" s="48"/>
      <c r="XX102" s="48"/>
      <c r="XY102" s="48"/>
      <c r="XZ102" s="48"/>
      <c r="YA102" s="48"/>
      <c r="YB102" s="48"/>
      <c r="YC102" s="48"/>
      <c r="YD102" s="48"/>
      <c r="YE102" s="48"/>
      <c r="YF102" s="48"/>
      <c r="YG102" s="48"/>
      <c r="YH102" s="48"/>
      <c r="YI102" s="48"/>
      <c r="YJ102" s="48"/>
      <c r="YK102" s="48"/>
      <c r="YL102" s="48"/>
      <c r="YM102" s="48"/>
      <c r="YN102" s="48"/>
      <c r="YO102" s="48"/>
      <c r="YP102" s="48"/>
      <c r="YQ102" s="48"/>
      <c r="YR102" s="48"/>
      <c r="YS102" s="48"/>
      <c r="YT102" s="48"/>
      <c r="YU102" s="48"/>
      <c r="YV102" s="48"/>
      <c r="YW102" s="48"/>
      <c r="YX102" s="48"/>
      <c r="YY102" s="48"/>
      <c r="YZ102" s="48"/>
      <c r="ZA102" s="48"/>
      <c r="ZB102" s="48"/>
      <c r="ZC102" s="48"/>
      <c r="ZD102" s="48"/>
      <c r="ZE102" s="48"/>
      <c r="ZF102" s="48"/>
      <c r="ZG102" s="48"/>
      <c r="ZH102" s="48"/>
      <c r="ZI102" s="48"/>
      <c r="ZJ102" s="48"/>
      <c r="ZK102" s="48"/>
      <c r="ZL102" s="48"/>
      <c r="ZM102" s="48"/>
      <c r="ZN102" s="48"/>
      <c r="ZO102" s="48"/>
      <c r="ZP102" s="48"/>
      <c r="ZQ102" s="48"/>
      <c r="ZR102" s="48"/>
      <c r="ZS102" s="48"/>
      <c r="ZT102" s="48"/>
      <c r="ZU102" s="48"/>
      <c r="ZV102" s="48"/>
      <c r="ZW102" s="48"/>
      <c r="ZX102" s="48"/>
      <c r="ZY102" s="48"/>
      <c r="ZZ102" s="48"/>
      <c r="AAA102" s="48"/>
      <c r="AAB102" s="48"/>
      <c r="AAC102" s="48"/>
      <c r="AAD102" s="48"/>
      <c r="AAE102" s="48"/>
      <c r="AAF102" s="48"/>
      <c r="AAG102" s="48"/>
      <c r="AAH102" s="48"/>
      <c r="AAI102" s="48"/>
      <c r="AAJ102" s="48"/>
      <c r="AAK102" s="48"/>
      <c r="AAL102" s="48"/>
      <c r="AAM102" s="48"/>
      <c r="AAN102" s="48"/>
      <c r="AAO102" s="48"/>
      <c r="AAP102" s="48"/>
      <c r="AAQ102" s="48"/>
      <c r="AAR102" s="48"/>
      <c r="AAS102" s="48"/>
      <c r="AAT102" s="48"/>
      <c r="AAU102" s="48"/>
      <c r="AAV102" s="48"/>
      <c r="AAW102" s="48"/>
      <c r="AAX102" s="48"/>
      <c r="AAY102" s="48"/>
      <c r="AAZ102" s="48"/>
      <c r="ABA102" s="48"/>
      <c r="ABB102" s="48"/>
      <c r="ABC102" s="48"/>
      <c r="ABD102" s="48"/>
      <c r="ABE102" s="48"/>
      <c r="ABF102" s="48"/>
      <c r="ABG102" s="48"/>
      <c r="ABH102" s="48"/>
      <c r="ABI102" s="48"/>
      <c r="ABJ102" s="48"/>
      <c r="ABK102" s="48"/>
      <c r="ABL102" s="48"/>
      <c r="ABM102" s="48"/>
      <c r="ABN102" s="48"/>
      <c r="ABO102" s="48"/>
      <c r="ABP102" s="48"/>
      <c r="ABQ102" s="48"/>
      <c r="ABR102" s="48"/>
      <c r="ABS102" s="48"/>
      <c r="ABT102" s="48"/>
      <c r="ABU102" s="48"/>
      <c r="ABV102" s="48"/>
      <c r="ABW102" s="48"/>
      <c r="ABX102" s="48"/>
      <c r="ABY102" s="48"/>
      <c r="ABZ102" s="48"/>
      <c r="ACA102" s="48"/>
      <c r="ACB102" s="48"/>
    </row>
    <row r="103" spans="1:756" ht="15.6" customHeight="1">
      <c r="A103" s="681" t="s">
        <v>7711</v>
      </c>
      <c r="B103" s="888"/>
      <c r="C103" s="686"/>
      <c r="D103" s="686"/>
      <c r="E103" s="681"/>
      <c r="F103" s="681"/>
      <c r="G103" s="1500"/>
      <c r="H103" s="342" t="str">
        <f>IF(G103="","",G103-G103*COMPASS!$U$41)</f>
        <v/>
      </c>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c r="BM103" s="48"/>
      <c r="BN103" s="48"/>
      <c r="BO103" s="48"/>
      <c r="BP103" s="48"/>
      <c r="BQ103" s="48"/>
      <c r="BR103" s="48"/>
      <c r="BS103" s="48"/>
      <c r="BT103" s="48"/>
      <c r="BU103" s="48"/>
      <c r="BV103" s="48"/>
      <c r="BW103" s="48"/>
      <c r="BX103" s="48"/>
      <c r="BY103" s="48"/>
      <c r="BZ103" s="48"/>
      <c r="CA103" s="48"/>
      <c r="CB103" s="48"/>
      <c r="CC103" s="48"/>
      <c r="CD103" s="48"/>
      <c r="CE103" s="48"/>
      <c r="CF103" s="48"/>
      <c r="CG103" s="48"/>
      <c r="CH103" s="48"/>
      <c r="CI103" s="48"/>
      <c r="CJ103" s="48"/>
      <c r="CK103" s="48"/>
      <c r="CL103" s="48"/>
      <c r="CM103" s="48"/>
      <c r="CN103" s="48"/>
      <c r="CO103" s="48"/>
      <c r="CP103" s="48"/>
      <c r="CQ103" s="48"/>
      <c r="CR103" s="48"/>
      <c r="CS103" s="48"/>
      <c r="CT103" s="48"/>
      <c r="CU103" s="48"/>
      <c r="CV103" s="48"/>
      <c r="CW103" s="48"/>
      <c r="CX103" s="48"/>
      <c r="CY103" s="48"/>
      <c r="CZ103" s="48"/>
      <c r="DA103" s="48"/>
      <c r="DB103" s="48"/>
      <c r="DC103" s="48"/>
      <c r="DD103" s="48"/>
      <c r="DE103" s="48"/>
      <c r="DF103" s="48"/>
      <c r="DG103" s="48"/>
      <c r="DH103" s="48"/>
      <c r="DI103" s="48"/>
      <c r="DJ103" s="48"/>
      <c r="DK103" s="48"/>
      <c r="DL103" s="48"/>
      <c r="DM103" s="48"/>
      <c r="DN103" s="48"/>
      <c r="DO103" s="48"/>
      <c r="DP103" s="48"/>
      <c r="DQ103" s="48"/>
      <c r="DR103" s="48"/>
      <c r="DS103" s="48"/>
      <c r="DT103" s="48"/>
      <c r="DU103" s="48"/>
      <c r="DV103" s="48"/>
      <c r="DW103" s="48"/>
      <c r="DX103" s="48"/>
      <c r="DY103" s="48"/>
      <c r="DZ103" s="48"/>
      <c r="EA103" s="48"/>
      <c r="EB103" s="48"/>
      <c r="EC103" s="48"/>
      <c r="ED103" s="48"/>
      <c r="EE103" s="48"/>
      <c r="EF103" s="48"/>
      <c r="EG103" s="48"/>
      <c r="EH103" s="48"/>
      <c r="EI103" s="48"/>
      <c r="EJ103" s="48"/>
      <c r="EK103" s="48"/>
      <c r="EL103" s="48"/>
      <c r="EM103" s="48"/>
      <c r="EN103" s="48"/>
      <c r="EO103" s="48"/>
      <c r="EP103" s="48"/>
      <c r="EQ103" s="48"/>
      <c r="ER103" s="48"/>
      <c r="ES103" s="48"/>
      <c r="ET103" s="48"/>
      <c r="EU103" s="48"/>
      <c r="EV103" s="48"/>
      <c r="EW103" s="48"/>
      <c r="EX103" s="48"/>
      <c r="EY103" s="48"/>
      <c r="EZ103" s="48"/>
      <c r="FA103" s="48"/>
      <c r="FB103" s="48"/>
      <c r="FC103" s="48"/>
      <c r="FD103" s="48"/>
      <c r="FE103" s="48"/>
      <c r="FF103" s="48"/>
      <c r="FG103" s="48"/>
      <c r="FH103" s="48"/>
      <c r="FI103" s="48"/>
      <c r="FJ103" s="48"/>
      <c r="FK103" s="48"/>
      <c r="FL103" s="48"/>
      <c r="FM103" s="48"/>
      <c r="FN103" s="48"/>
      <c r="FO103" s="48"/>
      <c r="FP103" s="48"/>
      <c r="FQ103" s="48"/>
      <c r="FR103" s="48"/>
      <c r="FS103" s="48"/>
      <c r="FT103" s="48"/>
      <c r="FU103" s="48"/>
      <c r="FV103" s="48"/>
      <c r="FW103" s="48"/>
      <c r="FX103" s="48"/>
      <c r="FY103" s="48"/>
      <c r="FZ103" s="48"/>
      <c r="GA103" s="48"/>
      <c r="GB103" s="48"/>
      <c r="GC103" s="48"/>
      <c r="GD103" s="48"/>
      <c r="GE103" s="48"/>
      <c r="GF103" s="48"/>
      <c r="GG103" s="48"/>
      <c r="GH103" s="48"/>
      <c r="GI103" s="48"/>
      <c r="GJ103" s="48"/>
      <c r="GK103" s="48"/>
      <c r="GL103" s="48"/>
      <c r="GM103" s="48"/>
      <c r="GN103" s="48"/>
      <c r="GO103" s="48"/>
      <c r="GP103" s="48"/>
      <c r="GQ103" s="48"/>
      <c r="GR103" s="48"/>
      <c r="GS103" s="48"/>
      <c r="GT103" s="48"/>
      <c r="GU103" s="48"/>
      <c r="GV103" s="48"/>
      <c r="GW103" s="48"/>
      <c r="GX103" s="48"/>
      <c r="GY103" s="48"/>
      <c r="GZ103" s="48"/>
      <c r="HA103" s="48"/>
      <c r="HB103" s="48"/>
      <c r="HC103" s="48"/>
      <c r="HD103" s="48"/>
      <c r="HE103" s="48"/>
      <c r="HF103" s="48"/>
      <c r="HG103" s="48"/>
      <c r="HH103" s="48"/>
      <c r="HI103" s="48"/>
      <c r="HJ103" s="48"/>
      <c r="HK103" s="48"/>
      <c r="HL103" s="48"/>
      <c r="HM103" s="48"/>
      <c r="HN103" s="48"/>
      <c r="HO103" s="48"/>
      <c r="HP103" s="48"/>
      <c r="HQ103" s="48"/>
      <c r="HR103" s="48"/>
      <c r="HS103" s="48"/>
      <c r="HT103" s="48"/>
      <c r="HU103" s="48"/>
      <c r="HV103" s="48"/>
      <c r="HW103" s="48"/>
      <c r="HX103" s="48"/>
      <c r="HY103" s="48"/>
      <c r="HZ103" s="48"/>
      <c r="IA103" s="48"/>
      <c r="IB103" s="48"/>
      <c r="IC103" s="48"/>
      <c r="ID103" s="48"/>
      <c r="IE103" s="48"/>
      <c r="IF103" s="48"/>
      <c r="IG103" s="48"/>
      <c r="IH103" s="48"/>
      <c r="II103" s="48"/>
      <c r="IJ103" s="48"/>
      <c r="IK103" s="48"/>
      <c r="IL103" s="48"/>
      <c r="IM103" s="48"/>
      <c r="IN103" s="48"/>
      <c r="IO103" s="48"/>
      <c r="IP103" s="48"/>
      <c r="IQ103" s="48"/>
      <c r="IR103" s="48"/>
      <c r="IS103" s="48"/>
      <c r="IT103" s="48"/>
      <c r="IU103" s="48"/>
      <c r="IV103" s="48"/>
      <c r="IW103" s="48"/>
      <c r="IX103" s="48"/>
      <c r="IY103" s="48"/>
      <c r="IZ103" s="48"/>
      <c r="JA103" s="48"/>
      <c r="JB103" s="48"/>
      <c r="JC103" s="48"/>
      <c r="JD103" s="48"/>
      <c r="JE103" s="48"/>
      <c r="JF103" s="48"/>
      <c r="JG103" s="48"/>
      <c r="JH103" s="48"/>
      <c r="JI103" s="48"/>
      <c r="JJ103" s="48"/>
      <c r="JK103" s="48"/>
      <c r="JL103" s="48"/>
      <c r="JM103" s="48"/>
      <c r="JN103" s="48"/>
      <c r="JO103" s="48"/>
      <c r="JP103" s="48"/>
      <c r="JQ103" s="48"/>
      <c r="JR103" s="48"/>
      <c r="JS103" s="48"/>
      <c r="JT103" s="48"/>
      <c r="JU103" s="48"/>
      <c r="JV103" s="48"/>
      <c r="JW103" s="48"/>
      <c r="JX103" s="48"/>
      <c r="JY103" s="48"/>
      <c r="JZ103" s="48"/>
      <c r="KA103" s="48"/>
      <c r="KB103" s="48"/>
      <c r="KC103" s="48"/>
      <c r="KD103" s="48"/>
      <c r="KE103" s="48"/>
      <c r="KF103" s="48"/>
      <c r="KG103" s="48"/>
      <c r="KH103" s="48"/>
      <c r="KI103" s="48"/>
      <c r="KJ103" s="48"/>
      <c r="KK103" s="48"/>
      <c r="KL103" s="48"/>
      <c r="KM103" s="48"/>
      <c r="KN103" s="48"/>
      <c r="KO103" s="48"/>
      <c r="KP103" s="48"/>
      <c r="KQ103" s="48"/>
      <c r="KR103" s="48"/>
      <c r="KS103" s="48"/>
      <c r="KT103" s="48"/>
      <c r="KU103" s="48"/>
      <c r="KV103" s="48"/>
      <c r="KW103" s="48"/>
      <c r="KX103" s="48"/>
      <c r="KY103" s="48"/>
      <c r="KZ103" s="48"/>
      <c r="LA103" s="48"/>
      <c r="LB103" s="48"/>
      <c r="LC103" s="48"/>
      <c r="LD103" s="48"/>
      <c r="LE103" s="48"/>
      <c r="LF103" s="48"/>
      <c r="LG103" s="48"/>
      <c r="LH103" s="48"/>
      <c r="LI103" s="48"/>
      <c r="LJ103" s="48"/>
      <c r="LK103" s="48"/>
      <c r="LL103" s="48"/>
      <c r="LM103" s="48"/>
      <c r="LN103" s="48"/>
      <c r="LO103" s="48"/>
      <c r="LP103" s="48"/>
      <c r="LQ103" s="48"/>
      <c r="LR103" s="48"/>
      <c r="LS103" s="48"/>
      <c r="LT103" s="48"/>
      <c r="LU103" s="48"/>
      <c r="LV103" s="48"/>
      <c r="LW103" s="48"/>
      <c r="LX103" s="48"/>
      <c r="LY103" s="48"/>
      <c r="LZ103" s="48"/>
      <c r="MA103" s="48"/>
      <c r="MB103" s="48"/>
      <c r="MC103" s="48"/>
      <c r="MD103" s="48"/>
      <c r="ME103" s="48"/>
      <c r="MF103" s="48"/>
      <c r="MG103" s="48"/>
      <c r="MH103" s="48"/>
      <c r="MI103" s="48"/>
      <c r="MJ103" s="48"/>
      <c r="MK103" s="48"/>
      <c r="ML103" s="48"/>
      <c r="MM103" s="48"/>
      <c r="MN103" s="48"/>
      <c r="MO103" s="48"/>
      <c r="MP103" s="48"/>
      <c r="MQ103" s="48"/>
      <c r="MR103" s="48"/>
      <c r="MS103" s="48"/>
      <c r="MT103" s="48"/>
      <c r="MU103" s="48"/>
      <c r="MV103" s="48"/>
      <c r="MW103" s="48"/>
      <c r="MX103" s="48"/>
      <c r="MY103" s="48"/>
      <c r="MZ103" s="48"/>
      <c r="NA103" s="48"/>
      <c r="NB103" s="48"/>
      <c r="NC103" s="48"/>
      <c r="ND103" s="48"/>
      <c r="NE103" s="48"/>
      <c r="NF103" s="48"/>
      <c r="NG103" s="48"/>
      <c r="NH103" s="48"/>
      <c r="NI103" s="48"/>
      <c r="NJ103" s="48"/>
      <c r="NK103" s="48"/>
      <c r="NL103" s="48"/>
      <c r="NM103" s="48"/>
      <c r="NN103" s="48"/>
      <c r="NO103" s="48"/>
      <c r="NP103" s="48"/>
      <c r="NQ103" s="48"/>
      <c r="NR103" s="48"/>
      <c r="NS103" s="48"/>
      <c r="NT103" s="48"/>
      <c r="NU103" s="48"/>
      <c r="NV103" s="48"/>
      <c r="NW103" s="48"/>
      <c r="NX103" s="48"/>
      <c r="NY103" s="48"/>
      <c r="NZ103" s="48"/>
      <c r="OA103" s="48"/>
      <c r="OB103" s="48"/>
      <c r="OC103" s="48"/>
      <c r="OD103" s="48"/>
      <c r="OE103" s="48"/>
      <c r="OF103" s="48"/>
      <c r="OG103" s="48"/>
      <c r="OH103" s="48"/>
      <c r="OI103" s="48"/>
      <c r="OJ103" s="48"/>
      <c r="OK103" s="48"/>
      <c r="OL103" s="48"/>
      <c r="OM103" s="48"/>
      <c r="ON103" s="48"/>
      <c r="OO103" s="48"/>
      <c r="OP103" s="48"/>
      <c r="OQ103" s="48"/>
      <c r="OR103" s="48"/>
      <c r="OS103" s="48"/>
      <c r="OT103" s="48"/>
      <c r="OU103" s="48"/>
      <c r="OV103" s="48"/>
      <c r="OW103" s="48"/>
      <c r="OX103" s="48"/>
      <c r="OY103" s="48"/>
      <c r="OZ103" s="48"/>
      <c r="PA103" s="48"/>
      <c r="PB103" s="48"/>
      <c r="PC103" s="48"/>
      <c r="PD103" s="48"/>
      <c r="PE103" s="48"/>
      <c r="PF103" s="48"/>
      <c r="PG103" s="48"/>
      <c r="PH103" s="48"/>
      <c r="PI103" s="48"/>
      <c r="PJ103" s="48"/>
      <c r="PK103" s="48"/>
      <c r="PL103" s="48"/>
      <c r="PM103" s="48"/>
      <c r="PN103" s="48"/>
      <c r="PO103" s="48"/>
      <c r="PP103" s="48"/>
      <c r="PQ103" s="48"/>
      <c r="PR103" s="48"/>
      <c r="PS103" s="48"/>
      <c r="PT103" s="48"/>
      <c r="PU103" s="48"/>
      <c r="PV103" s="48"/>
      <c r="PW103" s="48"/>
      <c r="PX103" s="48"/>
      <c r="PY103" s="48"/>
      <c r="PZ103" s="48"/>
      <c r="QA103" s="48"/>
      <c r="QB103" s="48"/>
      <c r="QC103" s="48"/>
      <c r="QD103" s="48"/>
      <c r="QE103" s="48"/>
      <c r="QF103" s="48"/>
      <c r="QG103" s="48"/>
      <c r="QH103" s="48"/>
      <c r="QI103" s="48"/>
      <c r="QJ103" s="48"/>
      <c r="QK103" s="48"/>
      <c r="QL103" s="48"/>
      <c r="QM103" s="48"/>
      <c r="QN103" s="48"/>
      <c r="QO103" s="48"/>
      <c r="QP103" s="48"/>
      <c r="QQ103" s="48"/>
      <c r="QR103" s="48"/>
      <c r="QS103" s="48"/>
      <c r="QT103" s="48"/>
      <c r="QU103" s="48"/>
      <c r="QV103" s="48"/>
      <c r="QW103" s="48"/>
      <c r="QX103" s="48"/>
      <c r="QY103" s="48"/>
      <c r="QZ103" s="48"/>
      <c r="RA103" s="48"/>
      <c r="RB103" s="48"/>
      <c r="RC103" s="48"/>
      <c r="RD103" s="48"/>
      <c r="RE103" s="48"/>
      <c r="RF103" s="48"/>
      <c r="RG103" s="48"/>
      <c r="RH103" s="48"/>
      <c r="RI103" s="48"/>
      <c r="RJ103" s="48"/>
      <c r="RK103" s="48"/>
      <c r="RL103" s="48"/>
      <c r="RM103" s="48"/>
      <c r="RN103" s="48"/>
      <c r="RO103" s="48"/>
      <c r="RP103" s="48"/>
      <c r="RQ103" s="48"/>
      <c r="RR103" s="48"/>
      <c r="RS103" s="48"/>
      <c r="RT103" s="48"/>
      <c r="RU103" s="48"/>
      <c r="RV103" s="48"/>
      <c r="RW103" s="48"/>
      <c r="RX103" s="48"/>
      <c r="RY103" s="48"/>
      <c r="RZ103" s="48"/>
      <c r="SA103" s="48"/>
      <c r="SB103" s="48"/>
      <c r="SC103" s="48"/>
      <c r="SD103" s="48"/>
      <c r="SE103" s="48"/>
      <c r="SF103" s="48"/>
      <c r="SG103" s="48"/>
      <c r="SH103" s="48"/>
      <c r="SI103" s="48"/>
      <c r="SJ103" s="48"/>
      <c r="SK103" s="48"/>
      <c r="SL103" s="48"/>
      <c r="SM103" s="48"/>
      <c r="SN103" s="48"/>
      <c r="SO103" s="48"/>
      <c r="SP103" s="48"/>
      <c r="SQ103" s="48"/>
      <c r="SR103" s="48"/>
      <c r="SS103" s="48"/>
      <c r="ST103" s="48"/>
      <c r="SU103" s="48"/>
      <c r="SV103" s="48"/>
      <c r="SW103" s="48"/>
      <c r="SX103" s="48"/>
      <c r="SY103" s="48"/>
      <c r="SZ103" s="48"/>
      <c r="TA103" s="48"/>
      <c r="TB103" s="48"/>
      <c r="TC103" s="48"/>
      <c r="TD103" s="48"/>
      <c r="TE103" s="48"/>
      <c r="TF103" s="48"/>
      <c r="TG103" s="48"/>
      <c r="TH103" s="48"/>
      <c r="TI103" s="48"/>
      <c r="TJ103" s="48"/>
      <c r="TK103" s="48"/>
      <c r="TL103" s="48"/>
      <c r="TM103" s="48"/>
      <c r="TN103" s="48"/>
      <c r="TO103" s="48"/>
      <c r="TP103" s="48"/>
      <c r="TQ103" s="48"/>
      <c r="TR103" s="48"/>
      <c r="TS103" s="48"/>
      <c r="TT103" s="48"/>
      <c r="TU103" s="48"/>
      <c r="TV103" s="48"/>
      <c r="TW103" s="48"/>
      <c r="TX103" s="48"/>
      <c r="TY103" s="48"/>
      <c r="TZ103" s="48"/>
      <c r="UA103" s="48"/>
      <c r="UB103" s="48"/>
      <c r="UC103" s="48"/>
      <c r="UD103" s="48"/>
      <c r="UE103" s="48"/>
      <c r="UF103" s="48"/>
      <c r="UG103" s="48"/>
      <c r="UH103" s="48"/>
      <c r="UI103" s="48"/>
      <c r="UJ103" s="48"/>
      <c r="UK103" s="48"/>
      <c r="UL103" s="48"/>
      <c r="UM103" s="48"/>
      <c r="UN103" s="48"/>
      <c r="UO103" s="48"/>
      <c r="UP103" s="48"/>
      <c r="UQ103" s="48"/>
      <c r="UR103" s="48"/>
      <c r="US103" s="48"/>
      <c r="UT103" s="48"/>
      <c r="UU103" s="48"/>
      <c r="UV103" s="48"/>
      <c r="UW103" s="48"/>
      <c r="UX103" s="48"/>
      <c r="UY103" s="48"/>
      <c r="UZ103" s="48"/>
      <c r="VA103" s="48"/>
      <c r="VB103" s="48"/>
      <c r="VC103" s="48"/>
      <c r="VD103" s="48"/>
      <c r="VE103" s="48"/>
      <c r="VF103" s="48"/>
      <c r="VG103" s="48"/>
      <c r="VH103" s="48"/>
      <c r="VI103" s="48"/>
      <c r="VJ103" s="48"/>
      <c r="VK103" s="48"/>
      <c r="VL103" s="48"/>
      <c r="VM103" s="48"/>
      <c r="VN103" s="48"/>
      <c r="VO103" s="48"/>
      <c r="VP103" s="48"/>
      <c r="VQ103" s="48"/>
      <c r="VR103" s="48"/>
      <c r="VS103" s="48"/>
      <c r="VT103" s="48"/>
      <c r="VU103" s="48"/>
      <c r="VV103" s="48"/>
      <c r="VW103" s="48"/>
      <c r="VX103" s="48"/>
      <c r="VY103" s="48"/>
      <c r="VZ103" s="48"/>
      <c r="WA103" s="48"/>
      <c r="WB103" s="48"/>
      <c r="WC103" s="48"/>
      <c r="WD103" s="48"/>
      <c r="WE103" s="48"/>
      <c r="WF103" s="48"/>
      <c r="WG103" s="48"/>
      <c r="WH103" s="48"/>
      <c r="WI103" s="48"/>
      <c r="WJ103" s="48"/>
      <c r="WK103" s="48"/>
      <c r="WL103" s="48"/>
      <c r="WM103" s="48"/>
      <c r="WN103" s="48"/>
      <c r="WO103" s="48"/>
      <c r="WP103" s="48"/>
      <c r="WQ103" s="48"/>
      <c r="WR103" s="48"/>
      <c r="WS103" s="48"/>
      <c r="WT103" s="48"/>
      <c r="WU103" s="48"/>
      <c r="WV103" s="48"/>
      <c r="WW103" s="48"/>
      <c r="WX103" s="48"/>
      <c r="WY103" s="48"/>
      <c r="WZ103" s="48"/>
      <c r="XA103" s="48"/>
      <c r="XB103" s="48"/>
      <c r="XC103" s="48"/>
      <c r="XD103" s="48"/>
      <c r="XE103" s="48"/>
      <c r="XF103" s="48"/>
      <c r="XG103" s="48"/>
      <c r="XH103" s="48"/>
      <c r="XI103" s="48"/>
      <c r="XJ103" s="48"/>
      <c r="XK103" s="48"/>
      <c r="XL103" s="48"/>
      <c r="XM103" s="48"/>
      <c r="XN103" s="48"/>
      <c r="XO103" s="48"/>
      <c r="XP103" s="48"/>
      <c r="XQ103" s="48"/>
      <c r="XR103" s="48"/>
      <c r="XS103" s="48"/>
      <c r="XT103" s="48"/>
      <c r="XU103" s="48"/>
      <c r="XV103" s="48"/>
      <c r="XW103" s="48"/>
      <c r="XX103" s="48"/>
      <c r="XY103" s="48"/>
      <c r="XZ103" s="48"/>
      <c r="YA103" s="48"/>
      <c r="YB103" s="48"/>
      <c r="YC103" s="48"/>
      <c r="YD103" s="48"/>
      <c r="YE103" s="48"/>
      <c r="YF103" s="48"/>
      <c r="YG103" s="48"/>
      <c r="YH103" s="48"/>
      <c r="YI103" s="48"/>
      <c r="YJ103" s="48"/>
      <c r="YK103" s="48"/>
      <c r="YL103" s="48"/>
      <c r="YM103" s="48"/>
      <c r="YN103" s="48"/>
      <c r="YO103" s="48"/>
      <c r="YP103" s="48"/>
      <c r="YQ103" s="48"/>
      <c r="YR103" s="48"/>
      <c r="YS103" s="48"/>
      <c r="YT103" s="48"/>
      <c r="YU103" s="48"/>
      <c r="YV103" s="48"/>
      <c r="YW103" s="48"/>
      <c r="YX103" s="48"/>
      <c r="YY103" s="48"/>
      <c r="YZ103" s="48"/>
      <c r="ZA103" s="48"/>
      <c r="ZB103" s="48"/>
      <c r="ZC103" s="48"/>
      <c r="ZD103" s="48"/>
      <c r="ZE103" s="48"/>
      <c r="ZF103" s="48"/>
      <c r="ZG103" s="48"/>
      <c r="ZH103" s="48"/>
      <c r="ZI103" s="48"/>
      <c r="ZJ103" s="48"/>
      <c r="ZK103" s="48"/>
      <c r="ZL103" s="48"/>
      <c r="ZM103" s="48"/>
      <c r="ZN103" s="48"/>
      <c r="ZO103" s="48"/>
      <c r="ZP103" s="48"/>
      <c r="ZQ103" s="48"/>
      <c r="ZR103" s="48"/>
      <c r="ZS103" s="48"/>
      <c r="ZT103" s="48"/>
      <c r="ZU103" s="48"/>
      <c r="ZV103" s="48"/>
      <c r="ZW103" s="48"/>
      <c r="ZX103" s="48"/>
      <c r="ZY103" s="48"/>
      <c r="ZZ103" s="48"/>
      <c r="AAA103" s="48"/>
      <c r="AAB103" s="48"/>
      <c r="AAC103" s="48"/>
      <c r="AAD103" s="48"/>
      <c r="AAE103" s="48"/>
      <c r="AAF103" s="48"/>
      <c r="AAG103" s="48"/>
      <c r="AAH103" s="48"/>
      <c r="AAI103" s="48"/>
      <c r="AAJ103" s="48"/>
      <c r="AAK103" s="48"/>
      <c r="AAL103" s="48"/>
      <c r="AAM103" s="48"/>
      <c r="AAN103" s="48"/>
      <c r="AAO103" s="48"/>
      <c r="AAP103" s="48"/>
      <c r="AAQ103" s="48"/>
      <c r="AAR103" s="48"/>
      <c r="AAS103" s="48"/>
      <c r="AAT103" s="48"/>
      <c r="AAU103" s="48"/>
      <c r="AAV103" s="48"/>
      <c r="AAW103" s="48"/>
      <c r="AAX103" s="48"/>
      <c r="AAY103" s="48"/>
      <c r="AAZ103" s="48"/>
      <c r="ABA103" s="48"/>
      <c r="ABB103" s="48"/>
      <c r="ABC103" s="48"/>
      <c r="ABD103" s="48"/>
      <c r="ABE103" s="48"/>
      <c r="ABF103" s="48"/>
      <c r="ABG103" s="48"/>
      <c r="ABH103" s="48"/>
      <c r="ABI103" s="48"/>
      <c r="ABJ103" s="48"/>
      <c r="ABK103" s="48"/>
      <c r="ABL103" s="48"/>
      <c r="ABM103" s="48"/>
      <c r="ABN103" s="48"/>
      <c r="ABO103" s="48"/>
      <c r="ABP103" s="48"/>
      <c r="ABQ103" s="48"/>
      <c r="ABR103" s="48"/>
      <c r="ABS103" s="48"/>
      <c r="ABT103" s="48"/>
      <c r="ABU103" s="48"/>
      <c r="ABV103" s="48"/>
      <c r="ABW103" s="48"/>
      <c r="ABX103" s="48"/>
      <c r="ABY103" s="48"/>
      <c r="ABZ103" s="48"/>
      <c r="ACA103" s="48"/>
      <c r="ACB103" s="48"/>
    </row>
    <row r="104" spans="1:756" ht="15.6" customHeight="1">
      <c r="A104" s="675" t="s">
        <v>10677</v>
      </c>
      <c r="B104" s="749" t="s">
        <v>992</v>
      </c>
      <c r="C104" s="520">
        <v>760152801</v>
      </c>
      <c r="D104" s="520" t="s">
        <v>8588</v>
      </c>
      <c r="E104" s="1188">
        <v>1</v>
      </c>
      <c r="F104" s="1498"/>
      <c r="G104" s="542">
        <v>29.009999999999998</v>
      </c>
      <c r="H104" s="342">
        <f>IF(G104="","",G104-G104*COMPASS!$U$41)</f>
        <v>29.009999999999998</v>
      </c>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c r="BM104" s="48"/>
      <c r="BN104" s="48"/>
      <c r="BO104" s="48"/>
      <c r="BP104" s="48"/>
      <c r="BQ104" s="48"/>
      <c r="BR104" s="48"/>
      <c r="BS104" s="48"/>
      <c r="BT104" s="48"/>
      <c r="BU104" s="48"/>
      <c r="BV104" s="48"/>
      <c r="BW104" s="48"/>
      <c r="BX104" s="48"/>
      <c r="BY104" s="48"/>
      <c r="BZ104" s="48"/>
      <c r="CA104" s="48"/>
      <c r="CB104" s="48"/>
      <c r="CC104" s="48"/>
      <c r="CD104" s="48"/>
      <c r="CE104" s="48"/>
      <c r="CF104" s="48"/>
      <c r="CG104" s="48"/>
      <c r="CH104" s="48"/>
      <c r="CI104" s="48"/>
      <c r="CJ104" s="48"/>
      <c r="CK104" s="48"/>
      <c r="CL104" s="48"/>
      <c r="CM104" s="48"/>
      <c r="CN104" s="48"/>
      <c r="CO104" s="48"/>
      <c r="CP104" s="48"/>
      <c r="CQ104" s="48"/>
      <c r="CR104" s="48"/>
      <c r="CS104" s="48"/>
      <c r="CT104" s="48"/>
      <c r="CU104" s="48"/>
      <c r="CV104" s="48"/>
      <c r="CW104" s="48"/>
      <c r="CX104" s="48"/>
      <c r="CY104" s="48"/>
      <c r="CZ104" s="48"/>
      <c r="DA104" s="48"/>
      <c r="DB104" s="48"/>
      <c r="DC104" s="48"/>
      <c r="DD104" s="48"/>
      <c r="DE104" s="48"/>
      <c r="DF104" s="48"/>
      <c r="DG104" s="48"/>
      <c r="DH104" s="48"/>
      <c r="DI104" s="48"/>
      <c r="DJ104" s="48"/>
      <c r="DK104" s="48"/>
      <c r="DL104" s="48"/>
      <c r="DM104" s="48"/>
      <c r="DN104" s="48"/>
      <c r="DO104" s="48"/>
      <c r="DP104" s="48"/>
      <c r="DQ104" s="48"/>
      <c r="DR104" s="48"/>
      <c r="DS104" s="48"/>
      <c r="DT104" s="48"/>
      <c r="DU104" s="48"/>
      <c r="DV104" s="48"/>
      <c r="DW104" s="48"/>
      <c r="DX104" s="48"/>
      <c r="DY104" s="48"/>
      <c r="DZ104" s="48"/>
      <c r="EA104" s="48"/>
      <c r="EB104" s="48"/>
      <c r="EC104" s="48"/>
      <c r="ED104" s="48"/>
      <c r="EE104" s="48"/>
      <c r="EF104" s="48"/>
      <c r="EG104" s="48"/>
      <c r="EH104" s="48"/>
      <c r="EI104" s="48"/>
      <c r="EJ104" s="48"/>
      <c r="EK104" s="48"/>
      <c r="EL104" s="48"/>
      <c r="EM104" s="48"/>
      <c r="EN104" s="48"/>
      <c r="EO104" s="48"/>
      <c r="EP104" s="48"/>
      <c r="EQ104" s="48"/>
      <c r="ER104" s="48"/>
      <c r="ES104" s="48"/>
      <c r="ET104" s="48"/>
      <c r="EU104" s="48"/>
      <c r="EV104" s="48"/>
      <c r="EW104" s="48"/>
      <c r="EX104" s="48"/>
      <c r="EY104" s="48"/>
      <c r="EZ104" s="48"/>
      <c r="FA104" s="48"/>
      <c r="FB104" s="48"/>
      <c r="FC104" s="48"/>
      <c r="FD104" s="48"/>
      <c r="FE104" s="48"/>
      <c r="FF104" s="48"/>
      <c r="FG104" s="48"/>
      <c r="FH104" s="48"/>
      <c r="FI104" s="48"/>
      <c r="FJ104" s="48"/>
      <c r="FK104" s="48"/>
      <c r="FL104" s="48"/>
      <c r="FM104" s="48"/>
      <c r="FN104" s="48"/>
      <c r="FO104" s="48"/>
      <c r="FP104" s="48"/>
      <c r="FQ104" s="48"/>
      <c r="FR104" s="48"/>
      <c r="FS104" s="48"/>
      <c r="FT104" s="48"/>
      <c r="FU104" s="48"/>
      <c r="FV104" s="48"/>
      <c r="FW104" s="48"/>
      <c r="FX104" s="48"/>
      <c r="FY104" s="48"/>
      <c r="FZ104" s="48"/>
      <c r="GA104" s="48"/>
      <c r="GB104" s="48"/>
      <c r="GC104" s="48"/>
      <c r="GD104" s="48"/>
      <c r="GE104" s="48"/>
      <c r="GF104" s="48"/>
      <c r="GG104" s="48"/>
      <c r="GH104" s="48"/>
      <c r="GI104" s="48"/>
      <c r="GJ104" s="48"/>
      <c r="GK104" s="48"/>
      <c r="GL104" s="48"/>
      <c r="GM104" s="48"/>
      <c r="GN104" s="48"/>
      <c r="GO104" s="48"/>
      <c r="GP104" s="48"/>
      <c r="GQ104" s="48"/>
      <c r="GR104" s="48"/>
      <c r="GS104" s="48"/>
      <c r="GT104" s="48"/>
      <c r="GU104" s="48"/>
      <c r="GV104" s="48"/>
      <c r="GW104" s="48"/>
      <c r="GX104" s="48"/>
      <c r="GY104" s="48"/>
      <c r="GZ104" s="48"/>
      <c r="HA104" s="48"/>
      <c r="HB104" s="48"/>
      <c r="HC104" s="48"/>
      <c r="HD104" s="48"/>
      <c r="HE104" s="48"/>
      <c r="HF104" s="48"/>
      <c r="HG104" s="48"/>
      <c r="HH104" s="48"/>
      <c r="HI104" s="48"/>
      <c r="HJ104" s="48"/>
      <c r="HK104" s="48"/>
      <c r="HL104" s="48"/>
      <c r="HM104" s="48"/>
      <c r="HN104" s="48"/>
      <c r="HO104" s="48"/>
      <c r="HP104" s="48"/>
      <c r="HQ104" s="48"/>
      <c r="HR104" s="48"/>
      <c r="HS104" s="48"/>
      <c r="HT104" s="48"/>
      <c r="HU104" s="48"/>
      <c r="HV104" s="48"/>
      <c r="HW104" s="48"/>
      <c r="HX104" s="48"/>
      <c r="HY104" s="48"/>
      <c r="HZ104" s="48"/>
      <c r="IA104" s="48"/>
      <c r="IB104" s="48"/>
      <c r="IC104" s="48"/>
      <c r="ID104" s="48"/>
      <c r="IE104" s="48"/>
      <c r="IF104" s="48"/>
      <c r="IG104" s="48"/>
      <c r="IH104" s="48"/>
      <c r="II104" s="48"/>
      <c r="IJ104" s="48"/>
      <c r="IK104" s="48"/>
      <c r="IL104" s="48"/>
      <c r="IM104" s="48"/>
      <c r="IN104" s="48"/>
      <c r="IO104" s="48"/>
      <c r="IP104" s="48"/>
      <c r="IQ104" s="48"/>
      <c r="IR104" s="48"/>
      <c r="IS104" s="48"/>
      <c r="IT104" s="48"/>
      <c r="IU104" s="48"/>
      <c r="IV104" s="48"/>
      <c r="IW104" s="48"/>
      <c r="IX104" s="48"/>
      <c r="IY104" s="48"/>
      <c r="IZ104" s="48"/>
      <c r="JA104" s="48"/>
      <c r="JB104" s="48"/>
      <c r="JC104" s="48"/>
      <c r="JD104" s="48"/>
      <c r="JE104" s="48"/>
      <c r="JF104" s="48"/>
      <c r="JG104" s="48"/>
      <c r="JH104" s="48"/>
      <c r="JI104" s="48"/>
      <c r="JJ104" s="48"/>
      <c r="JK104" s="48"/>
      <c r="JL104" s="48"/>
      <c r="JM104" s="48"/>
      <c r="JN104" s="48"/>
      <c r="JO104" s="48"/>
      <c r="JP104" s="48"/>
      <c r="JQ104" s="48"/>
      <c r="JR104" s="48"/>
      <c r="JS104" s="48"/>
      <c r="JT104" s="48"/>
      <c r="JU104" s="48"/>
      <c r="JV104" s="48"/>
      <c r="JW104" s="48"/>
      <c r="JX104" s="48"/>
      <c r="JY104" s="48"/>
      <c r="JZ104" s="48"/>
      <c r="KA104" s="48"/>
      <c r="KB104" s="48"/>
      <c r="KC104" s="48"/>
      <c r="KD104" s="48"/>
      <c r="KE104" s="48"/>
      <c r="KF104" s="48"/>
      <c r="KG104" s="48"/>
      <c r="KH104" s="48"/>
      <c r="KI104" s="48"/>
      <c r="KJ104" s="48"/>
      <c r="KK104" s="48"/>
      <c r="KL104" s="48"/>
      <c r="KM104" s="48"/>
      <c r="KN104" s="48"/>
      <c r="KO104" s="48"/>
      <c r="KP104" s="48"/>
      <c r="KQ104" s="48"/>
      <c r="KR104" s="48"/>
      <c r="KS104" s="48"/>
      <c r="KT104" s="48"/>
      <c r="KU104" s="48"/>
      <c r="KV104" s="48"/>
      <c r="KW104" s="48"/>
      <c r="KX104" s="48"/>
      <c r="KY104" s="48"/>
      <c r="KZ104" s="48"/>
      <c r="LA104" s="48"/>
      <c r="LB104" s="48"/>
      <c r="LC104" s="48"/>
      <c r="LD104" s="48"/>
      <c r="LE104" s="48"/>
      <c r="LF104" s="48"/>
      <c r="LG104" s="48"/>
      <c r="LH104" s="48"/>
      <c r="LI104" s="48"/>
      <c r="LJ104" s="48"/>
      <c r="LK104" s="48"/>
      <c r="LL104" s="48"/>
      <c r="LM104" s="48"/>
      <c r="LN104" s="48"/>
      <c r="LO104" s="48"/>
      <c r="LP104" s="48"/>
      <c r="LQ104" s="48"/>
      <c r="LR104" s="48"/>
      <c r="LS104" s="48"/>
      <c r="LT104" s="48"/>
      <c r="LU104" s="48"/>
      <c r="LV104" s="48"/>
      <c r="LW104" s="48"/>
      <c r="LX104" s="48"/>
      <c r="LY104" s="48"/>
      <c r="LZ104" s="48"/>
      <c r="MA104" s="48"/>
      <c r="MB104" s="48"/>
      <c r="MC104" s="48"/>
      <c r="MD104" s="48"/>
      <c r="ME104" s="48"/>
      <c r="MF104" s="48"/>
      <c r="MG104" s="48"/>
      <c r="MH104" s="48"/>
      <c r="MI104" s="48"/>
      <c r="MJ104" s="48"/>
      <c r="MK104" s="48"/>
      <c r="ML104" s="48"/>
      <c r="MM104" s="48"/>
      <c r="MN104" s="48"/>
      <c r="MO104" s="48"/>
      <c r="MP104" s="48"/>
      <c r="MQ104" s="48"/>
      <c r="MR104" s="48"/>
      <c r="MS104" s="48"/>
      <c r="MT104" s="48"/>
      <c r="MU104" s="48"/>
      <c r="MV104" s="48"/>
      <c r="MW104" s="48"/>
      <c r="MX104" s="48"/>
      <c r="MY104" s="48"/>
      <c r="MZ104" s="48"/>
      <c r="NA104" s="48"/>
      <c r="NB104" s="48"/>
      <c r="NC104" s="48"/>
      <c r="ND104" s="48"/>
      <c r="NE104" s="48"/>
      <c r="NF104" s="48"/>
      <c r="NG104" s="48"/>
      <c r="NH104" s="48"/>
      <c r="NI104" s="48"/>
      <c r="NJ104" s="48"/>
      <c r="NK104" s="48"/>
      <c r="NL104" s="48"/>
      <c r="NM104" s="48"/>
      <c r="NN104" s="48"/>
      <c r="NO104" s="48"/>
      <c r="NP104" s="48"/>
      <c r="NQ104" s="48"/>
      <c r="NR104" s="48"/>
      <c r="NS104" s="48"/>
      <c r="NT104" s="48"/>
      <c r="NU104" s="48"/>
      <c r="NV104" s="48"/>
      <c r="NW104" s="48"/>
      <c r="NX104" s="48"/>
      <c r="NY104" s="48"/>
      <c r="NZ104" s="48"/>
      <c r="OA104" s="48"/>
      <c r="OB104" s="48"/>
      <c r="OC104" s="48"/>
      <c r="OD104" s="48"/>
      <c r="OE104" s="48"/>
      <c r="OF104" s="48"/>
      <c r="OG104" s="48"/>
      <c r="OH104" s="48"/>
      <c r="OI104" s="48"/>
      <c r="OJ104" s="48"/>
      <c r="OK104" s="48"/>
      <c r="OL104" s="48"/>
      <c r="OM104" s="48"/>
      <c r="ON104" s="48"/>
      <c r="OO104" s="48"/>
      <c r="OP104" s="48"/>
      <c r="OQ104" s="48"/>
      <c r="OR104" s="48"/>
      <c r="OS104" s="48"/>
      <c r="OT104" s="48"/>
      <c r="OU104" s="48"/>
      <c r="OV104" s="48"/>
      <c r="OW104" s="48"/>
      <c r="OX104" s="48"/>
      <c r="OY104" s="48"/>
      <c r="OZ104" s="48"/>
      <c r="PA104" s="48"/>
      <c r="PB104" s="48"/>
      <c r="PC104" s="48"/>
      <c r="PD104" s="48"/>
      <c r="PE104" s="48"/>
      <c r="PF104" s="48"/>
      <c r="PG104" s="48"/>
      <c r="PH104" s="48"/>
      <c r="PI104" s="48"/>
      <c r="PJ104" s="48"/>
      <c r="PK104" s="48"/>
      <c r="PL104" s="48"/>
      <c r="PM104" s="48"/>
      <c r="PN104" s="48"/>
      <c r="PO104" s="48"/>
      <c r="PP104" s="48"/>
      <c r="PQ104" s="48"/>
      <c r="PR104" s="48"/>
      <c r="PS104" s="48"/>
      <c r="PT104" s="48"/>
      <c r="PU104" s="48"/>
      <c r="PV104" s="48"/>
      <c r="PW104" s="48"/>
      <c r="PX104" s="48"/>
      <c r="PY104" s="48"/>
      <c r="PZ104" s="48"/>
      <c r="QA104" s="48"/>
      <c r="QB104" s="48"/>
      <c r="QC104" s="48"/>
      <c r="QD104" s="48"/>
      <c r="QE104" s="48"/>
      <c r="QF104" s="48"/>
      <c r="QG104" s="48"/>
      <c r="QH104" s="48"/>
      <c r="QI104" s="48"/>
      <c r="QJ104" s="48"/>
      <c r="QK104" s="48"/>
      <c r="QL104" s="48"/>
      <c r="QM104" s="48"/>
      <c r="QN104" s="48"/>
      <c r="QO104" s="48"/>
      <c r="QP104" s="48"/>
      <c r="QQ104" s="48"/>
      <c r="QR104" s="48"/>
      <c r="QS104" s="48"/>
      <c r="QT104" s="48"/>
      <c r="QU104" s="48"/>
      <c r="QV104" s="48"/>
      <c r="QW104" s="48"/>
      <c r="QX104" s="48"/>
      <c r="QY104" s="48"/>
      <c r="QZ104" s="48"/>
      <c r="RA104" s="48"/>
      <c r="RB104" s="48"/>
      <c r="RC104" s="48"/>
      <c r="RD104" s="48"/>
      <c r="RE104" s="48"/>
      <c r="RF104" s="48"/>
      <c r="RG104" s="48"/>
      <c r="RH104" s="48"/>
      <c r="RI104" s="48"/>
      <c r="RJ104" s="48"/>
      <c r="RK104" s="48"/>
      <c r="RL104" s="48"/>
      <c r="RM104" s="48"/>
      <c r="RN104" s="48"/>
      <c r="RO104" s="48"/>
      <c r="RP104" s="48"/>
      <c r="RQ104" s="48"/>
      <c r="RR104" s="48"/>
      <c r="RS104" s="48"/>
      <c r="RT104" s="48"/>
      <c r="RU104" s="48"/>
      <c r="RV104" s="48"/>
      <c r="RW104" s="48"/>
      <c r="RX104" s="48"/>
      <c r="RY104" s="48"/>
      <c r="RZ104" s="48"/>
      <c r="SA104" s="48"/>
      <c r="SB104" s="48"/>
      <c r="SC104" s="48"/>
      <c r="SD104" s="48"/>
      <c r="SE104" s="48"/>
      <c r="SF104" s="48"/>
      <c r="SG104" s="48"/>
      <c r="SH104" s="48"/>
      <c r="SI104" s="48"/>
      <c r="SJ104" s="48"/>
      <c r="SK104" s="48"/>
      <c r="SL104" s="48"/>
      <c r="SM104" s="48"/>
      <c r="SN104" s="48"/>
      <c r="SO104" s="48"/>
      <c r="SP104" s="48"/>
      <c r="SQ104" s="48"/>
      <c r="SR104" s="48"/>
      <c r="SS104" s="48"/>
      <c r="ST104" s="48"/>
      <c r="SU104" s="48"/>
      <c r="SV104" s="48"/>
      <c r="SW104" s="48"/>
      <c r="SX104" s="48"/>
      <c r="SY104" s="48"/>
      <c r="SZ104" s="48"/>
      <c r="TA104" s="48"/>
      <c r="TB104" s="48"/>
      <c r="TC104" s="48"/>
      <c r="TD104" s="48"/>
      <c r="TE104" s="48"/>
      <c r="TF104" s="48"/>
      <c r="TG104" s="48"/>
      <c r="TH104" s="48"/>
      <c r="TI104" s="48"/>
      <c r="TJ104" s="48"/>
      <c r="TK104" s="48"/>
      <c r="TL104" s="48"/>
      <c r="TM104" s="48"/>
      <c r="TN104" s="48"/>
      <c r="TO104" s="48"/>
      <c r="TP104" s="48"/>
      <c r="TQ104" s="48"/>
      <c r="TR104" s="48"/>
      <c r="TS104" s="48"/>
      <c r="TT104" s="48"/>
      <c r="TU104" s="48"/>
      <c r="TV104" s="48"/>
      <c r="TW104" s="48"/>
      <c r="TX104" s="48"/>
      <c r="TY104" s="48"/>
      <c r="TZ104" s="48"/>
      <c r="UA104" s="48"/>
      <c r="UB104" s="48"/>
      <c r="UC104" s="48"/>
      <c r="UD104" s="48"/>
      <c r="UE104" s="48"/>
      <c r="UF104" s="48"/>
      <c r="UG104" s="48"/>
      <c r="UH104" s="48"/>
      <c r="UI104" s="48"/>
      <c r="UJ104" s="48"/>
      <c r="UK104" s="48"/>
      <c r="UL104" s="48"/>
      <c r="UM104" s="48"/>
      <c r="UN104" s="48"/>
      <c r="UO104" s="48"/>
      <c r="UP104" s="48"/>
      <c r="UQ104" s="48"/>
      <c r="UR104" s="48"/>
      <c r="US104" s="48"/>
      <c r="UT104" s="48"/>
      <c r="UU104" s="48"/>
      <c r="UV104" s="48"/>
      <c r="UW104" s="48"/>
      <c r="UX104" s="48"/>
      <c r="UY104" s="48"/>
      <c r="UZ104" s="48"/>
      <c r="VA104" s="48"/>
      <c r="VB104" s="48"/>
      <c r="VC104" s="48"/>
      <c r="VD104" s="48"/>
      <c r="VE104" s="48"/>
      <c r="VF104" s="48"/>
      <c r="VG104" s="48"/>
      <c r="VH104" s="48"/>
      <c r="VI104" s="48"/>
      <c r="VJ104" s="48"/>
      <c r="VK104" s="48"/>
      <c r="VL104" s="48"/>
      <c r="VM104" s="48"/>
      <c r="VN104" s="48"/>
      <c r="VO104" s="48"/>
      <c r="VP104" s="48"/>
      <c r="VQ104" s="48"/>
      <c r="VR104" s="48"/>
      <c r="VS104" s="48"/>
      <c r="VT104" s="48"/>
      <c r="VU104" s="48"/>
      <c r="VV104" s="48"/>
      <c r="VW104" s="48"/>
      <c r="VX104" s="48"/>
      <c r="VY104" s="48"/>
      <c r="VZ104" s="48"/>
      <c r="WA104" s="48"/>
      <c r="WB104" s="48"/>
      <c r="WC104" s="48"/>
      <c r="WD104" s="48"/>
      <c r="WE104" s="48"/>
      <c r="WF104" s="48"/>
      <c r="WG104" s="48"/>
      <c r="WH104" s="48"/>
      <c r="WI104" s="48"/>
      <c r="WJ104" s="48"/>
      <c r="WK104" s="48"/>
      <c r="WL104" s="48"/>
      <c r="WM104" s="48"/>
      <c r="WN104" s="48"/>
      <c r="WO104" s="48"/>
      <c r="WP104" s="48"/>
      <c r="WQ104" s="48"/>
      <c r="WR104" s="48"/>
      <c r="WS104" s="48"/>
      <c r="WT104" s="48"/>
      <c r="WU104" s="48"/>
      <c r="WV104" s="48"/>
      <c r="WW104" s="48"/>
      <c r="WX104" s="48"/>
      <c r="WY104" s="48"/>
      <c r="WZ104" s="48"/>
      <c r="XA104" s="48"/>
      <c r="XB104" s="48"/>
      <c r="XC104" s="48"/>
      <c r="XD104" s="48"/>
      <c r="XE104" s="48"/>
      <c r="XF104" s="48"/>
      <c r="XG104" s="48"/>
      <c r="XH104" s="48"/>
      <c r="XI104" s="48"/>
      <c r="XJ104" s="48"/>
      <c r="XK104" s="48"/>
      <c r="XL104" s="48"/>
      <c r="XM104" s="48"/>
      <c r="XN104" s="48"/>
      <c r="XO104" s="48"/>
      <c r="XP104" s="48"/>
      <c r="XQ104" s="48"/>
      <c r="XR104" s="48"/>
      <c r="XS104" s="48"/>
      <c r="XT104" s="48"/>
      <c r="XU104" s="48"/>
      <c r="XV104" s="48"/>
      <c r="XW104" s="48"/>
      <c r="XX104" s="48"/>
      <c r="XY104" s="48"/>
      <c r="XZ104" s="48"/>
      <c r="YA104" s="48"/>
      <c r="YB104" s="48"/>
      <c r="YC104" s="48"/>
      <c r="YD104" s="48"/>
      <c r="YE104" s="48"/>
      <c r="YF104" s="48"/>
      <c r="YG104" s="48"/>
      <c r="YH104" s="48"/>
      <c r="YI104" s="48"/>
      <c r="YJ104" s="48"/>
      <c r="YK104" s="48"/>
      <c r="YL104" s="48"/>
      <c r="YM104" s="48"/>
      <c r="YN104" s="48"/>
      <c r="YO104" s="48"/>
      <c r="YP104" s="48"/>
      <c r="YQ104" s="48"/>
      <c r="YR104" s="48"/>
      <c r="YS104" s="48"/>
      <c r="YT104" s="48"/>
      <c r="YU104" s="48"/>
      <c r="YV104" s="48"/>
      <c r="YW104" s="48"/>
      <c r="YX104" s="48"/>
      <c r="YY104" s="48"/>
      <c r="YZ104" s="48"/>
      <c r="ZA104" s="48"/>
      <c r="ZB104" s="48"/>
      <c r="ZC104" s="48"/>
      <c r="ZD104" s="48"/>
      <c r="ZE104" s="48"/>
      <c r="ZF104" s="48"/>
      <c r="ZG104" s="48"/>
      <c r="ZH104" s="48"/>
      <c r="ZI104" s="48"/>
      <c r="ZJ104" s="48"/>
      <c r="ZK104" s="48"/>
      <c r="ZL104" s="48"/>
      <c r="ZM104" s="48"/>
      <c r="ZN104" s="48"/>
      <c r="ZO104" s="48"/>
      <c r="ZP104" s="48"/>
      <c r="ZQ104" s="48"/>
      <c r="ZR104" s="48"/>
      <c r="ZS104" s="48"/>
      <c r="ZT104" s="48"/>
      <c r="ZU104" s="48"/>
      <c r="ZV104" s="48"/>
      <c r="ZW104" s="48"/>
      <c r="ZX104" s="48"/>
      <c r="ZY104" s="48"/>
      <c r="ZZ104" s="48"/>
      <c r="AAA104" s="48"/>
      <c r="AAB104" s="48"/>
      <c r="AAC104" s="48"/>
      <c r="AAD104" s="48"/>
      <c r="AAE104" s="48"/>
      <c r="AAF104" s="48"/>
      <c r="AAG104" s="48"/>
      <c r="AAH104" s="48"/>
      <c r="AAI104" s="48"/>
      <c r="AAJ104" s="48"/>
      <c r="AAK104" s="48"/>
      <c r="AAL104" s="48"/>
      <c r="AAM104" s="48"/>
      <c r="AAN104" s="48"/>
      <c r="AAO104" s="48"/>
      <c r="AAP104" s="48"/>
      <c r="AAQ104" s="48"/>
      <c r="AAR104" s="48"/>
      <c r="AAS104" s="48"/>
      <c r="AAT104" s="48"/>
      <c r="AAU104" s="48"/>
      <c r="AAV104" s="48"/>
      <c r="AAW104" s="48"/>
      <c r="AAX104" s="48"/>
      <c r="AAY104" s="48"/>
      <c r="AAZ104" s="48"/>
      <c r="ABA104" s="48"/>
      <c r="ABB104" s="48"/>
      <c r="ABC104" s="48"/>
      <c r="ABD104" s="48"/>
      <c r="ABE104" s="48"/>
      <c r="ABF104" s="48"/>
      <c r="ABG104" s="48"/>
      <c r="ABH104" s="48"/>
      <c r="ABI104" s="48"/>
      <c r="ABJ104" s="48"/>
      <c r="ABK104" s="48"/>
      <c r="ABL104" s="48"/>
      <c r="ABM104" s="48"/>
      <c r="ABN104" s="48"/>
      <c r="ABO104" s="48"/>
      <c r="ABP104" s="48"/>
      <c r="ABQ104" s="48"/>
      <c r="ABR104" s="48"/>
      <c r="ABS104" s="48"/>
      <c r="ABT104" s="48"/>
      <c r="ABU104" s="48"/>
      <c r="ABV104" s="48"/>
      <c r="ABW104" s="48"/>
      <c r="ABX104" s="48"/>
      <c r="ABY104" s="48"/>
      <c r="ABZ104" s="48"/>
      <c r="ACA104" s="48"/>
      <c r="ACB104" s="48"/>
    </row>
    <row r="105" spans="1:756" ht="15.6" customHeight="1">
      <c r="A105" s="675" t="s">
        <v>10678</v>
      </c>
      <c r="B105" s="749" t="s">
        <v>992</v>
      </c>
      <c r="C105" s="520">
        <v>760152827</v>
      </c>
      <c r="D105" s="543" t="s">
        <v>14056</v>
      </c>
      <c r="E105" s="1188">
        <v>1</v>
      </c>
      <c r="F105" s="1498"/>
      <c r="G105" s="542">
        <v>27.164999999999999</v>
      </c>
      <c r="H105" s="342">
        <f>IF(G105="","",G105-G105*COMPASS!$U$41)</f>
        <v>27.164999999999999</v>
      </c>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c r="BN105" s="48"/>
      <c r="BO105" s="48"/>
      <c r="BP105" s="48"/>
      <c r="BQ105" s="48"/>
      <c r="BR105" s="48"/>
      <c r="BS105" s="48"/>
      <c r="BT105" s="48"/>
      <c r="BU105" s="48"/>
      <c r="BV105" s="48"/>
      <c r="BW105" s="48"/>
      <c r="BX105" s="48"/>
      <c r="BY105" s="48"/>
      <c r="BZ105" s="48"/>
      <c r="CA105" s="48"/>
      <c r="CB105" s="48"/>
      <c r="CC105" s="48"/>
      <c r="CD105" s="48"/>
      <c r="CE105" s="48"/>
      <c r="CF105" s="48"/>
      <c r="CG105" s="48"/>
      <c r="CH105" s="48"/>
      <c r="CI105" s="48"/>
      <c r="CJ105" s="48"/>
      <c r="CK105" s="48"/>
      <c r="CL105" s="48"/>
      <c r="CM105" s="48"/>
      <c r="CN105" s="48"/>
      <c r="CO105" s="48"/>
      <c r="CP105" s="48"/>
      <c r="CQ105" s="48"/>
      <c r="CR105" s="48"/>
      <c r="CS105" s="48"/>
      <c r="CT105" s="48"/>
      <c r="CU105" s="48"/>
      <c r="CV105" s="48"/>
      <c r="CW105" s="48"/>
      <c r="CX105" s="48"/>
      <c r="CY105" s="48"/>
      <c r="CZ105" s="48"/>
      <c r="DA105" s="48"/>
      <c r="DB105" s="48"/>
      <c r="DC105" s="48"/>
      <c r="DD105" s="48"/>
      <c r="DE105" s="48"/>
      <c r="DF105" s="48"/>
      <c r="DG105" s="48"/>
      <c r="DH105" s="48"/>
      <c r="DI105" s="48"/>
      <c r="DJ105" s="48"/>
      <c r="DK105" s="48"/>
      <c r="DL105" s="48"/>
      <c r="DM105" s="48"/>
      <c r="DN105" s="48"/>
      <c r="DO105" s="48"/>
      <c r="DP105" s="48"/>
      <c r="DQ105" s="48"/>
      <c r="DR105" s="48"/>
      <c r="DS105" s="48"/>
      <c r="DT105" s="48"/>
      <c r="DU105" s="48"/>
      <c r="DV105" s="48"/>
      <c r="DW105" s="48"/>
      <c r="DX105" s="48"/>
      <c r="DY105" s="48"/>
      <c r="DZ105" s="48"/>
      <c r="EA105" s="48"/>
      <c r="EB105" s="48"/>
      <c r="EC105" s="48"/>
      <c r="ED105" s="48"/>
      <c r="EE105" s="48"/>
      <c r="EF105" s="48"/>
      <c r="EG105" s="48"/>
      <c r="EH105" s="48"/>
      <c r="EI105" s="48"/>
      <c r="EJ105" s="48"/>
      <c r="EK105" s="48"/>
      <c r="EL105" s="48"/>
      <c r="EM105" s="48"/>
      <c r="EN105" s="48"/>
      <c r="EO105" s="48"/>
      <c r="EP105" s="48"/>
      <c r="EQ105" s="48"/>
      <c r="ER105" s="48"/>
      <c r="ES105" s="48"/>
      <c r="ET105" s="48"/>
      <c r="EU105" s="48"/>
      <c r="EV105" s="48"/>
      <c r="EW105" s="48"/>
      <c r="EX105" s="48"/>
      <c r="EY105" s="48"/>
      <c r="EZ105" s="48"/>
      <c r="FA105" s="48"/>
      <c r="FB105" s="48"/>
      <c r="FC105" s="48"/>
      <c r="FD105" s="48"/>
      <c r="FE105" s="48"/>
      <c r="FF105" s="48"/>
      <c r="FG105" s="48"/>
      <c r="FH105" s="48"/>
      <c r="FI105" s="48"/>
      <c r="FJ105" s="48"/>
      <c r="FK105" s="48"/>
      <c r="FL105" s="48"/>
      <c r="FM105" s="48"/>
      <c r="FN105" s="48"/>
      <c r="FO105" s="48"/>
      <c r="FP105" s="48"/>
      <c r="FQ105" s="48"/>
      <c r="FR105" s="48"/>
      <c r="FS105" s="48"/>
      <c r="FT105" s="48"/>
      <c r="FU105" s="48"/>
      <c r="FV105" s="48"/>
      <c r="FW105" s="48"/>
      <c r="FX105" s="48"/>
      <c r="FY105" s="48"/>
      <c r="FZ105" s="48"/>
      <c r="GA105" s="48"/>
      <c r="GB105" s="48"/>
      <c r="GC105" s="48"/>
      <c r="GD105" s="48"/>
      <c r="GE105" s="48"/>
      <c r="GF105" s="48"/>
      <c r="GG105" s="48"/>
      <c r="GH105" s="48"/>
      <c r="GI105" s="48"/>
      <c r="GJ105" s="48"/>
      <c r="GK105" s="48"/>
      <c r="GL105" s="48"/>
      <c r="GM105" s="48"/>
      <c r="GN105" s="48"/>
      <c r="GO105" s="48"/>
      <c r="GP105" s="48"/>
      <c r="GQ105" s="48"/>
      <c r="GR105" s="48"/>
      <c r="GS105" s="48"/>
      <c r="GT105" s="48"/>
      <c r="GU105" s="48"/>
      <c r="GV105" s="48"/>
      <c r="GW105" s="48"/>
      <c r="GX105" s="48"/>
      <c r="GY105" s="48"/>
      <c r="GZ105" s="48"/>
      <c r="HA105" s="48"/>
      <c r="HB105" s="48"/>
      <c r="HC105" s="48"/>
      <c r="HD105" s="48"/>
      <c r="HE105" s="48"/>
      <c r="HF105" s="48"/>
      <c r="HG105" s="48"/>
      <c r="HH105" s="48"/>
      <c r="HI105" s="48"/>
      <c r="HJ105" s="48"/>
      <c r="HK105" s="48"/>
      <c r="HL105" s="48"/>
      <c r="HM105" s="48"/>
      <c r="HN105" s="48"/>
      <c r="HO105" s="48"/>
      <c r="HP105" s="48"/>
      <c r="HQ105" s="48"/>
      <c r="HR105" s="48"/>
      <c r="HS105" s="48"/>
      <c r="HT105" s="48"/>
      <c r="HU105" s="48"/>
      <c r="HV105" s="48"/>
      <c r="HW105" s="48"/>
      <c r="HX105" s="48"/>
      <c r="HY105" s="48"/>
      <c r="HZ105" s="48"/>
      <c r="IA105" s="48"/>
      <c r="IB105" s="48"/>
      <c r="IC105" s="48"/>
      <c r="ID105" s="48"/>
      <c r="IE105" s="48"/>
      <c r="IF105" s="48"/>
      <c r="IG105" s="48"/>
      <c r="IH105" s="48"/>
      <c r="II105" s="48"/>
      <c r="IJ105" s="48"/>
      <c r="IK105" s="48"/>
      <c r="IL105" s="48"/>
      <c r="IM105" s="48"/>
      <c r="IN105" s="48"/>
      <c r="IO105" s="48"/>
      <c r="IP105" s="48"/>
      <c r="IQ105" s="48"/>
      <c r="IR105" s="48"/>
      <c r="IS105" s="48"/>
      <c r="IT105" s="48"/>
      <c r="IU105" s="48"/>
      <c r="IV105" s="48"/>
      <c r="IW105" s="48"/>
      <c r="IX105" s="48"/>
      <c r="IY105" s="48"/>
      <c r="IZ105" s="48"/>
      <c r="JA105" s="48"/>
      <c r="JB105" s="48"/>
      <c r="JC105" s="48"/>
      <c r="JD105" s="48"/>
      <c r="JE105" s="48"/>
      <c r="JF105" s="48"/>
      <c r="JG105" s="48"/>
      <c r="JH105" s="48"/>
      <c r="JI105" s="48"/>
      <c r="JJ105" s="48"/>
      <c r="JK105" s="48"/>
      <c r="JL105" s="48"/>
      <c r="JM105" s="48"/>
      <c r="JN105" s="48"/>
      <c r="JO105" s="48"/>
      <c r="JP105" s="48"/>
      <c r="JQ105" s="48"/>
      <c r="JR105" s="48"/>
      <c r="JS105" s="48"/>
      <c r="JT105" s="48"/>
      <c r="JU105" s="48"/>
      <c r="JV105" s="48"/>
      <c r="JW105" s="48"/>
      <c r="JX105" s="48"/>
      <c r="JY105" s="48"/>
      <c r="JZ105" s="48"/>
      <c r="KA105" s="48"/>
      <c r="KB105" s="48"/>
      <c r="KC105" s="48"/>
      <c r="KD105" s="48"/>
      <c r="KE105" s="48"/>
      <c r="KF105" s="48"/>
      <c r="KG105" s="48"/>
      <c r="KH105" s="48"/>
      <c r="KI105" s="48"/>
      <c r="KJ105" s="48"/>
      <c r="KK105" s="48"/>
      <c r="KL105" s="48"/>
      <c r="KM105" s="48"/>
      <c r="KN105" s="48"/>
      <c r="KO105" s="48"/>
      <c r="KP105" s="48"/>
      <c r="KQ105" s="48"/>
      <c r="KR105" s="48"/>
      <c r="KS105" s="48"/>
      <c r="KT105" s="48"/>
      <c r="KU105" s="48"/>
      <c r="KV105" s="48"/>
      <c r="KW105" s="48"/>
      <c r="KX105" s="48"/>
      <c r="KY105" s="48"/>
      <c r="KZ105" s="48"/>
      <c r="LA105" s="48"/>
      <c r="LB105" s="48"/>
      <c r="LC105" s="48"/>
      <c r="LD105" s="48"/>
      <c r="LE105" s="48"/>
      <c r="LF105" s="48"/>
      <c r="LG105" s="48"/>
      <c r="LH105" s="48"/>
      <c r="LI105" s="48"/>
      <c r="LJ105" s="48"/>
      <c r="LK105" s="48"/>
      <c r="LL105" s="48"/>
      <c r="LM105" s="48"/>
      <c r="LN105" s="48"/>
      <c r="LO105" s="48"/>
      <c r="LP105" s="48"/>
      <c r="LQ105" s="48"/>
      <c r="LR105" s="48"/>
      <c r="LS105" s="48"/>
      <c r="LT105" s="48"/>
      <c r="LU105" s="48"/>
      <c r="LV105" s="48"/>
      <c r="LW105" s="48"/>
      <c r="LX105" s="48"/>
      <c r="LY105" s="48"/>
      <c r="LZ105" s="48"/>
      <c r="MA105" s="48"/>
      <c r="MB105" s="48"/>
      <c r="MC105" s="48"/>
      <c r="MD105" s="48"/>
      <c r="ME105" s="48"/>
      <c r="MF105" s="48"/>
      <c r="MG105" s="48"/>
      <c r="MH105" s="48"/>
      <c r="MI105" s="48"/>
      <c r="MJ105" s="48"/>
      <c r="MK105" s="48"/>
      <c r="ML105" s="48"/>
      <c r="MM105" s="48"/>
      <c r="MN105" s="48"/>
      <c r="MO105" s="48"/>
      <c r="MP105" s="48"/>
      <c r="MQ105" s="48"/>
      <c r="MR105" s="48"/>
      <c r="MS105" s="48"/>
      <c r="MT105" s="48"/>
      <c r="MU105" s="48"/>
      <c r="MV105" s="48"/>
      <c r="MW105" s="48"/>
      <c r="MX105" s="48"/>
      <c r="MY105" s="48"/>
      <c r="MZ105" s="48"/>
      <c r="NA105" s="48"/>
      <c r="NB105" s="48"/>
      <c r="NC105" s="48"/>
      <c r="ND105" s="48"/>
      <c r="NE105" s="48"/>
      <c r="NF105" s="48"/>
      <c r="NG105" s="48"/>
      <c r="NH105" s="48"/>
      <c r="NI105" s="48"/>
      <c r="NJ105" s="48"/>
      <c r="NK105" s="48"/>
      <c r="NL105" s="48"/>
      <c r="NM105" s="48"/>
      <c r="NN105" s="48"/>
      <c r="NO105" s="48"/>
      <c r="NP105" s="48"/>
      <c r="NQ105" s="48"/>
      <c r="NR105" s="48"/>
      <c r="NS105" s="48"/>
      <c r="NT105" s="48"/>
      <c r="NU105" s="48"/>
      <c r="NV105" s="48"/>
      <c r="NW105" s="48"/>
      <c r="NX105" s="48"/>
      <c r="NY105" s="48"/>
      <c r="NZ105" s="48"/>
      <c r="OA105" s="48"/>
      <c r="OB105" s="48"/>
      <c r="OC105" s="48"/>
      <c r="OD105" s="48"/>
      <c r="OE105" s="48"/>
      <c r="OF105" s="48"/>
      <c r="OG105" s="48"/>
      <c r="OH105" s="48"/>
      <c r="OI105" s="48"/>
      <c r="OJ105" s="48"/>
      <c r="OK105" s="48"/>
      <c r="OL105" s="48"/>
      <c r="OM105" s="48"/>
      <c r="ON105" s="48"/>
      <c r="OO105" s="48"/>
      <c r="OP105" s="48"/>
      <c r="OQ105" s="48"/>
      <c r="OR105" s="48"/>
      <c r="OS105" s="48"/>
      <c r="OT105" s="48"/>
      <c r="OU105" s="48"/>
      <c r="OV105" s="48"/>
      <c r="OW105" s="48"/>
      <c r="OX105" s="48"/>
      <c r="OY105" s="48"/>
      <c r="OZ105" s="48"/>
      <c r="PA105" s="48"/>
      <c r="PB105" s="48"/>
      <c r="PC105" s="48"/>
      <c r="PD105" s="48"/>
      <c r="PE105" s="48"/>
      <c r="PF105" s="48"/>
      <c r="PG105" s="48"/>
      <c r="PH105" s="48"/>
      <c r="PI105" s="48"/>
      <c r="PJ105" s="48"/>
      <c r="PK105" s="48"/>
      <c r="PL105" s="48"/>
      <c r="PM105" s="48"/>
      <c r="PN105" s="48"/>
      <c r="PO105" s="48"/>
      <c r="PP105" s="48"/>
      <c r="PQ105" s="48"/>
      <c r="PR105" s="48"/>
      <c r="PS105" s="48"/>
      <c r="PT105" s="48"/>
      <c r="PU105" s="48"/>
      <c r="PV105" s="48"/>
      <c r="PW105" s="48"/>
      <c r="PX105" s="48"/>
      <c r="PY105" s="48"/>
      <c r="PZ105" s="48"/>
      <c r="QA105" s="48"/>
      <c r="QB105" s="48"/>
      <c r="QC105" s="48"/>
      <c r="QD105" s="48"/>
      <c r="QE105" s="48"/>
      <c r="QF105" s="48"/>
      <c r="QG105" s="48"/>
      <c r="QH105" s="48"/>
      <c r="QI105" s="48"/>
      <c r="QJ105" s="48"/>
      <c r="QK105" s="48"/>
      <c r="QL105" s="48"/>
      <c r="QM105" s="48"/>
      <c r="QN105" s="48"/>
      <c r="QO105" s="48"/>
      <c r="QP105" s="48"/>
      <c r="QQ105" s="48"/>
      <c r="QR105" s="48"/>
      <c r="QS105" s="48"/>
      <c r="QT105" s="48"/>
      <c r="QU105" s="48"/>
      <c r="QV105" s="48"/>
      <c r="QW105" s="48"/>
      <c r="QX105" s="48"/>
      <c r="QY105" s="48"/>
      <c r="QZ105" s="48"/>
      <c r="RA105" s="48"/>
      <c r="RB105" s="48"/>
      <c r="RC105" s="48"/>
      <c r="RD105" s="48"/>
      <c r="RE105" s="48"/>
      <c r="RF105" s="48"/>
      <c r="RG105" s="48"/>
      <c r="RH105" s="48"/>
      <c r="RI105" s="48"/>
      <c r="RJ105" s="48"/>
      <c r="RK105" s="48"/>
      <c r="RL105" s="48"/>
      <c r="RM105" s="48"/>
      <c r="RN105" s="48"/>
      <c r="RO105" s="48"/>
      <c r="RP105" s="48"/>
      <c r="RQ105" s="48"/>
      <c r="RR105" s="48"/>
      <c r="RS105" s="48"/>
      <c r="RT105" s="48"/>
      <c r="RU105" s="48"/>
      <c r="RV105" s="48"/>
      <c r="RW105" s="48"/>
      <c r="RX105" s="48"/>
      <c r="RY105" s="48"/>
      <c r="RZ105" s="48"/>
      <c r="SA105" s="48"/>
      <c r="SB105" s="48"/>
      <c r="SC105" s="48"/>
      <c r="SD105" s="48"/>
      <c r="SE105" s="48"/>
      <c r="SF105" s="48"/>
      <c r="SG105" s="48"/>
      <c r="SH105" s="48"/>
      <c r="SI105" s="48"/>
      <c r="SJ105" s="48"/>
      <c r="SK105" s="48"/>
      <c r="SL105" s="48"/>
      <c r="SM105" s="48"/>
      <c r="SN105" s="48"/>
      <c r="SO105" s="48"/>
      <c r="SP105" s="48"/>
      <c r="SQ105" s="48"/>
      <c r="SR105" s="48"/>
      <c r="SS105" s="48"/>
      <c r="ST105" s="48"/>
      <c r="SU105" s="48"/>
      <c r="SV105" s="48"/>
      <c r="SW105" s="48"/>
      <c r="SX105" s="48"/>
      <c r="SY105" s="48"/>
      <c r="SZ105" s="48"/>
      <c r="TA105" s="48"/>
      <c r="TB105" s="48"/>
      <c r="TC105" s="48"/>
      <c r="TD105" s="48"/>
      <c r="TE105" s="48"/>
      <c r="TF105" s="48"/>
      <c r="TG105" s="48"/>
      <c r="TH105" s="48"/>
      <c r="TI105" s="48"/>
      <c r="TJ105" s="48"/>
      <c r="TK105" s="48"/>
      <c r="TL105" s="48"/>
      <c r="TM105" s="48"/>
      <c r="TN105" s="48"/>
      <c r="TO105" s="48"/>
      <c r="TP105" s="48"/>
      <c r="TQ105" s="48"/>
      <c r="TR105" s="48"/>
      <c r="TS105" s="48"/>
      <c r="TT105" s="48"/>
      <c r="TU105" s="48"/>
      <c r="TV105" s="48"/>
      <c r="TW105" s="48"/>
      <c r="TX105" s="48"/>
      <c r="TY105" s="48"/>
      <c r="TZ105" s="48"/>
      <c r="UA105" s="48"/>
      <c r="UB105" s="48"/>
      <c r="UC105" s="48"/>
      <c r="UD105" s="48"/>
      <c r="UE105" s="48"/>
      <c r="UF105" s="48"/>
      <c r="UG105" s="48"/>
      <c r="UH105" s="48"/>
      <c r="UI105" s="48"/>
      <c r="UJ105" s="48"/>
      <c r="UK105" s="48"/>
      <c r="UL105" s="48"/>
      <c r="UM105" s="48"/>
      <c r="UN105" s="48"/>
      <c r="UO105" s="48"/>
      <c r="UP105" s="48"/>
      <c r="UQ105" s="48"/>
      <c r="UR105" s="48"/>
      <c r="US105" s="48"/>
      <c r="UT105" s="48"/>
      <c r="UU105" s="48"/>
      <c r="UV105" s="48"/>
      <c r="UW105" s="48"/>
      <c r="UX105" s="48"/>
      <c r="UY105" s="48"/>
      <c r="UZ105" s="48"/>
      <c r="VA105" s="48"/>
      <c r="VB105" s="48"/>
      <c r="VC105" s="48"/>
      <c r="VD105" s="48"/>
      <c r="VE105" s="48"/>
      <c r="VF105" s="48"/>
      <c r="VG105" s="48"/>
      <c r="VH105" s="48"/>
      <c r="VI105" s="48"/>
      <c r="VJ105" s="48"/>
      <c r="VK105" s="48"/>
      <c r="VL105" s="48"/>
      <c r="VM105" s="48"/>
      <c r="VN105" s="48"/>
      <c r="VO105" s="48"/>
      <c r="VP105" s="48"/>
      <c r="VQ105" s="48"/>
      <c r="VR105" s="48"/>
      <c r="VS105" s="48"/>
      <c r="VT105" s="48"/>
      <c r="VU105" s="48"/>
      <c r="VV105" s="48"/>
      <c r="VW105" s="48"/>
      <c r="VX105" s="48"/>
      <c r="VY105" s="48"/>
      <c r="VZ105" s="48"/>
      <c r="WA105" s="48"/>
      <c r="WB105" s="48"/>
      <c r="WC105" s="48"/>
      <c r="WD105" s="48"/>
      <c r="WE105" s="48"/>
      <c r="WF105" s="48"/>
      <c r="WG105" s="48"/>
      <c r="WH105" s="48"/>
      <c r="WI105" s="48"/>
      <c r="WJ105" s="48"/>
      <c r="WK105" s="48"/>
      <c r="WL105" s="48"/>
      <c r="WM105" s="48"/>
      <c r="WN105" s="48"/>
      <c r="WO105" s="48"/>
      <c r="WP105" s="48"/>
      <c r="WQ105" s="48"/>
      <c r="WR105" s="48"/>
      <c r="WS105" s="48"/>
      <c r="WT105" s="48"/>
      <c r="WU105" s="48"/>
      <c r="WV105" s="48"/>
      <c r="WW105" s="48"/>
      <c r="WX105" s="48"/>
      <c r="WY105" s="48"/>
      <c r="WZ105" s="48"/>
      <c r="XA105" s="48"/>
      <c r="XB105" s="48"/>
      <c r="XC105" s="48"/>
      <c r="XD105" s="48"/>
      <c r="XE105" s="48"/>
      <c r="XF105" s="48"/>
      <c r="XG105" s="48"/>
      <c r="XH105" s="48"/>
      <c r="XI105" s="48"/>
      <c r="XJ105" s="48"/>
      <c r="XK105" s="48"/>
      <c r="XL105" s="48"/>
      <c r="XM105" s="48"/>
      <c r="XN105" s="48"/>
      <c r="XO105" s="48"/>
      <c r="XP105" s="48"/>
      <c r="XQ105" s="48"/>
      <c r="XR105" s="48"/>
      <c r="XS105" s="48"/>
      <c r="XT105" s="48"/>
      <c r="XU105" s="48"/>
      <c r="XV105" s="48"/>
      <c r="XW105" s="48"/>
      <c r="XX105" s="48"/>
      <c r="XY105" s="48"/>
      <c r="XZ105" s="48"/>
      <c r="YA105" s="48"/>
      <c r="YB105" s="48"/>
      <c r="YC105" s="48"/>
      <c r="YD105" s="48"/>
      <c r="YE105" s="48"/>
      <c r="YF105" s="48"/>
      <c r="YG105" s="48"/>
      <c r="YH105" s="48"/>
      <c r="YI105" s="48"/>
      <c r="YJ105" s="48"/>
      <c r="YK105" s="48"/>
      <c r="YL105" s="48"/>
      <c r="YM105" s="48"/>
      <c r="YN105" s="48"/>
      <c r="YO105" s="48"/>
      <c r="YP105" s="48"/>
      <c r="YQ105" s="48"/>
      <c r="YR105" s="48"/>
      <c r="YS105" s="48"/>
      <c r="YT105" s="48"/>
      <c r="YU105" s="48"/>
      <c r="YV105" s="48"/>
      <c r="YW105" s="48"/>
      <c r="YX105" s="48"/>
      <c r="YY105" s="48"/>
      <c r="YZ105" s="48"/>
      <c r="ZA105" s="48"/>
      <c r="ZB105" s="48"/>
      <c r="ZC105" s="48"/>
      <c r="ZD105" s="48"/>
      <c r="ZE105" s="48"/>
      <c r="ZF105" s="48"/>
      <c r="ZG105" s="48"/>
      <c r="ZH105" s="48"/>
      <c r="ZI105" s="48"/>
      <c r="ZJ105" s="48"/>
      <c r="ZK105" s="48"/>
      <c r="ZL105" s="48"/>
      <c r="ZM105" s="48"/>
      <c r="ZN105" s="48"/>
      <c r="ZO105" s="48"/>
      <c r="ZP105" s="48"/>
      <c r="ZQ105" s="48"/>
      <c r="ZR105" s="48"/>
      <c r="ZS105" s="48"/>
      <c r="ZT105" s="48"/>
      <c r="ZU105" s="48"/>
      <c r="ZV105" s="48"/>
      <c r="ZW105" s="48"/>
      <c r="ZX105" s="48"/>
      <c r="ZY105" s="48"/>
      <c r="ZZ105" s="48"/>
      <c r="AAA105" s="48"/>
      <c r="AAB105" s="48"/>
      <c r="AAC105" s="48"/>
      <c r="AAD105" s="48"/>
      <c r="AAE105" s="48"/>
      <c r="AAF105" s="48"/>
      <c r="AAG105" s="48"/>
      <c r="AAH105" s="48"/>
      <c r="AAI105" s="48"/>
      <c r="AAJ105" s="48"/>
      <c r="AAK105" s="48"/>
      <c r="AAL105" s="48"/>
      <c r="AAM105" s="48"/>
      <c r="AAN105" s="48"/>
      <c r="AAO105" s="48"/>
      <c r="AAP105" s="48"/>
      <c r="AAQ105" s="48"/>
      <c r="AAR105" s="48"/>
      <c r="AAS105" s="48"/>
      <c r="AAT105" s="48"/>
      <c r="AAU105" s="48"/>
      <c r="AAV105" s="48"/>
      <c r="AAW105" s="48"/>
      <c r="AAX105" s="48"/>
      <c r="AAY105" s="48"/>
      <c r="AAZ105" s="48"/>
      <c r="ABA105" s="48"/>
      <c r="ABB105" s="48"/>
      <c r="ABC105" s="48"/>
      <c r="ABD105" s="48"/>
      <c r="ABE105" s="48"/>
      <c r="ABF105" s="48"/>
      <c r="ABG105" s="48"/>
      <c r="ABH105" s="48"/>
      <c r="ABI105" s="48"/>
      <c r="ABJ105" s="48"/>
      <c r="ABK105" s="48"/>
      <c r="ABL105" s="48"/>
      <c r="ABM105" s="48"/>
      <c r="ABN105" s="48"/>
      <c r="ABO105" s="48"/>
      <c r="ABP105" s="48"/>
      <c r="ABQ105" s="48"/>
      <c r="ABR105" s="48"/>
      <c r="ABS105" s="48"/>
      <c r="ABT105" s="48"/>
      <c r="ABU105" s="48"/>
      <c r="ABV105" s="48"/>
      <c r="ABW105" s="48"/>
      <c r="ABX105" s="48"/>
      <c r="ABY105" s="48"/>
      <c r="ABZ105" s="48"/>
      <c r="ACA105" s="48"/>
      <c r="ACB105" s="48"/>
    </row>
    <row r="106" spans="1:756" ht="15.6" customHeight="1">
      <c r="A106" s="681" t="s">
        <v>7712</v>
      </c>
      <c r="B106" s="888"/>
      <c r="C106" s="686"/>
      <c r="D106" s="686"/>
      <c r="E106" s="681"/>
      <c r="F106" s="681"/>
      <c r="G106" s="1500"/>
      <c r="H106" s="342" t="str">
        <f>IF(G106="","",G106-G106*COMPASS!$U$41)</f>
        <v/>
      </c>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8"/>
      <c r="BY106" s="48"/>
      <c r="BZ106" s="48"/>
      <c r="CA106" s="48"/>
      <c r="CB106" s="48"/>
      <c r="CC106" s="48"/>
      <c r="CD106" s="48"/>
      <c r="CE106" s="48"/>
      <c r="CF106" s="48"/>
      <c r="CG106" s="48"/>
      <c r="CH106" s="48"/>
      <c r="CI106" s="48"/>
      <c r="CJ106" s="48"/>
      <c r="CK106" s="48"/>
      <c r="CL106" s="48"/>
      <c r="CM106" s="48"/>
      <c r="CN106" s="48"/>
      <c r="CO106" s="48"/>
      <c r="CP106" s="48"/>
      <c r="CQ106" s="48"/>
      <c r="CR106" s="48"/>
      <c r="CS106" s="48"/>
      <c r="CT106" s="48"/>
      <c r="CU106" s="48"/>
      <c r="CV106" s="48"/>
      <c r="CW106" s="48"/>
      <c r="CX106" s="48"/>
      <c r="CY106" s="48"/>
      <c r="CZ106" s="48"/>
      <c r="DA106" s="48"/>
      <c r="DB106" s="48"/>
      <c r="DC106" s="48"/>
      <c r="DD106" s="48"/>
      <c r="DE106" s="48"/>
      <c r="DF106" s="48"/>
      <c r="DG106" s="48"/>
      <c r="DH106" s="48"/>
      <c r="DI106" s="48"/>
      <c r="DJ106" s="48"/>
      <c r="DK106" s="48"/>
      <c r="DL106" s="48"/>
      <c r="DM106" s="48"/>
      <c r="DN106" s="48"/>
      <c r="DO106" s="48"/>
      <c r="DP106" s="48"/>
      <c r="DQ106" s="48"/>
      <c r="DR106" s="48"/>
      <c r="DS106" s="48"/>
      <c r="DT106" s="48"/>
      <c r="DU106" s="48"/>
      <c r="DV106" s="48"/>
      <c r="DW106" s="48"/>
      <c r="DX106" s="48"/>
      <c r="DY106" s="48"/>
      <c r="DZ106" s="48"/>
      <c r="EA106" s="48"/>
      <c r="EB106" s="48"/>
      <c r="EC106" s="48"/>
      <c r="ED106" s="48"/>
      <c r="EE106" s="48"/>
      <c r="EF106" s="48"/>
      <c r="EG106" s="48"/>
      <c r="EH106" s="48"/>
      <c r="EI106" s="48"/>
      <c r="EJ106" s="48"/>
      <c r="EK106" s="48"/>
      <c r="EL106" s="48"/>
      <c r="EM106" s="48"/>
      <c r="EN106" s="48"/>
      <c r="EO106" s="48"/>
      <c r="EP106" s="48"/>
      <c r="EQ106" s="48"/>
      <c r="ER106" s="48"/>
      <c r="ES106" s="48"/>
      <c r="ET106" s="48"/>
      <c r="EU106" s="48"/>
      <c r="EV106" s="48"/>
      <c r="EW106" s="48"/>
      <c r="EX106" s="48"/>
      <c r="EY106" s="48"/>
      <c r="EZ106" s="48"/>
      <c r="FA106" s="48"/>
      <c r="FB106" s="48"/>
      <c r="FC106" s="48"/>
      <c r="FD106" s="48"/>
      <c r="FE106" s="48"/>
      <c r="FF106" s="48"/>
      <c r="FG106" s="48"/>
      <c r="FH106" s="48"/>
      <c r="FI106" s="48"/>
      <c r="FJ106" s="48"/>
      <c r="FK106" s="48"/>
      <c r="FL106" s="48"/>
      <c r="FM106" s="48"/>
      <c r="FN106" s="48"/>
      <c r="FO106" s="48"/>
      <c r="FP106" s="48"/>
      <c r="FQ106" s="48"/>
      <c r="FR106" s="48"/>
      <c r="FS106" s="48"/>
      <c r="FT106" s="48"/>
      <c r="FU106" s="48"/>
      <c r="FV106" s="48"/>
      <c r="FW106" s="48"/>
      <c r="FX106" s="48"/>
      <c r="FY106" s="48"/>
      <c r="FZ106" s="48"/>
      <c r="GA106" s="48"/>
      <c r="GB106" s="48"/>
      <c r="GC106" s="48"/>
      <c r="GD106" s="48"/>
      <c r="GE106" s="48"/>
      <c r="GF106" s="48"/>
      <c r="GG106" s="48"/>
      <c r="GH106" s="48"/>
      <c r="GI106" s="48"/>
      <c r="GJ106" s="48"/>
      <c r="GK106" s="48"/>
      <c r="GL106" s="48"/>
      <c r="GM106" s="48"/>
      <c r="GN106" s="48"/>
      <c r="GO106" s="48"/>
      <c r="GP106" s="48"/>
      <c r="GQ106" s="48"/>
      <c r="GR106" s="48"/>
      <c r="GS106" s="48"/>
      <c r="GT106" s="48"/>
      <c r="GU106" s="48"/>
      <c r="GV106" s="48"/>
      <c r="GW106" s="48"/>
      <c r="GX106" s="48"/>
      <c r="GY106" s="48"/>
      <c r="GZ106" s="48"/>
      <c r="HA106" s="48"/>
      <c r="HB106" s="48"/>
      <c r="HC106" s="48"/>
      <c r="HD106" s="48"/>
      <c r="HE106" s="48"/>
      <c r="HF106" s="48"/>
      <c r="HG106" s="48"/>
      <c r="HH106" s="48"/>
      <c r="HI106" s="48"/>
      <c r="HJ106" s="48"/>
      <c r="HK106" s="48"/>
      <c r="HL106" s="48"/>
      <c r="HM106" s="48"/>
      <c r="HN106" s="48"/>
      <c r="HO106" s="48"/>
      <c r="HP106" s="48"/>
      <c r="HQ106" s="48"/>
      <c r="HR106" s="48"/>
      <c r="HS106" s="48"/>
      <c r="HT106" s="48"/>
      <c r="HU106" s="48"/>
      <c r="HV106" s="48"/>
      <c r="HW106" s="48"/>
      <c r="HX106" s="48"/>
      <c r="HY106" s="48"/>
      <c r="HZ106" s="48"/>
      <c r="IA106" s="48"/>
      <c r="IB106" s="48"/>
      <c r="IC106" s="48"/>
      <c r="ID106" s="48"/>
      <c r="IE106" s="48"/>
      <c r="IF106" s="48"/>
      <c r="IG106" s="48"/>
      <c r="IH106" s="48"/>
      <c r="II106" s="48"/>
      <c r="IJ106" s="48"/>
      <c r="IK106" s="48"/>
      <c r="IL106" s="48"/>
      <c r="IM106" s="48"/>
      <c r="IN106" s="48"/>
      <c r="IO106" s="48"/>
      <c r="IP106" s="48"/>
      <c r="IQ106" s="48"/>
      <c r="IR106" s="48"/>
      <c r="IS106" s="48"/>
      <c r="IT106" s="48"/>
      <c r="IU106" s="48"/>
      <c r="IV106" s="48"/>
      <c r="IW106" s="48"/>
      <c r="IX106" s="48"/>
      <c r="IY106" s="48"/>
      <c r="IZ106" s="48"/>
      <c r="JA106" s="48"/>
      <c r="JB106" s="48"/>
      <c r="JC106" s="48"/>
      <c r="JD106" s="48"/>
      <c r="JE106" s="48"/>
      <c r="JF106" s="48"/>
      <c r="JG106" s="48"/>
      <c r="JH106" s="48"/>
      <c r="JI106" s="48"/>
      <c r="JJ106" s="48"/>
      <c r="JK106" s="48"/>
      <c r="JL106" s="48"/>
      <c r="JM106" s="48"/>
      <c r="JN106" s="48"/>
      <c r="JO106" s="48"/>
      <c r="JP106" s="48"/>
      <c r="JQ106" s="48"/>
      <c r="JR106" s="48"/>
      <c r="JS106" s="48"/>
      <c r="JT106" s="48"/>
      <c r="JU106" s="48"/>
      <c r="JV106" s="48"/>
      <c r="JW106" s="48"/>
      <c r="JX106" s="48"/>
      <c r="JY106" s="48"/>
      <c r="JZ106" s="48"/>
      <c r="KA106" s="48"/>
      <c r="KB106" s="48"/>
      <c r="KC106" s="48"/>
      <c r="KD106" s="48"/>
      <c r="KE106" s="48"/>
      <c r="KF106" s="48"/>
      <c r="KG106" s="48"/>
      <c r="KH106" s="48"/>
      <c r="KI106" s="48"/>
      <c r="KJ106" s="48"/>
      <c r="KK106" s="48"/>
      <c r="KL106" s="48"/>
      <c r="KM106" s="48"/>
      <c r="KN106" s="48"/>
      <c r="KO106" s="48"/>
      <c r="KP106" s="48"/>
      <c r="KQ106" s="48"/>
      <c r="KR106" s="48"/>
      <c r="KS106" s="48"/>
      <c r="KT106" s="48"/>
      <c r="KU106" s="48"/>
      <c r="KV106" s="48"/>
      <c r="KW106" s="48"/>
      <c r="KX106" s="48"/>
      <c r="KY106" s="48"/>
      <c r="KZ106" s="48"/>
      <c r="LA106" s="48"/>
      <c r="LB106" s="48"/>
      <c r="LC106" s="48"/>
      <c r="LD106" s="48"/>
      <c r="LE106" s="48"/>
      <c r="LF106" s="48"/>
      <c r="LG106" s="48"/>
      <c r="LH106" s="48"/>
      <c r="LI106" s="48"/>
      <c r="LJ106" s="48"/>
      <c r="LK106" s="48"/>
      <c r="LL106" s="48"/>
      <c r="LM106" s="48"/>
      <c r="LN106" s="48"/>
      <c r="LO106" s="48"/>
      <c r="LP106" s="48"/>
      <c r="LQ106" s="48"/>
      <c r="LR106" s="48"/>
      <c r="LS106" s="48"/>
      <c r="LT106" s="48"/>
      <c r="LU106" s="48"/>
      <c r="LV106" s="48"/>
      <c r="LW106" s="48"/>
      <c r="LX106" s="48"/>
      <c r="LY106" s="48"/>
      <c r="LZ106" s="48"/>
      <c r="MA106" s="48"/>
      <c r="MB106" s="48"/>
      <c r="MC106" s="48"/>
      <c r="MD106" s="48"/>
      <c r="ME106" s="48"/>
      <c r="MF106" s="48"/>
      <c r="MG106" s="48"/>
      <c r="MH106" s="48"/>
      <c r="MI106" s="48"/>
      <c r="MJ106" s="48"/>
      <c r="MK106" s="48"/>
      <c r="ML106" s="48"/>
      <c r="MM106" s="48"/>
      <c r="MN106" s="48"/>
      <c r="MO106" s="48"/>
      <c r="MP106" s="48"/>
      <c r="MQ106" s="48"/>
      <c r="MR106" s="48"/>
      <c r="MS106" s="48"/>
      <c r="MT106" s="48"/>
      <c r="MU106" s="48"/>
      <c r="MV106" s="48"/>
      <c r="MW106" s="48"/>
      <c r="MX106" s="48"/>
      <c r="MY106" s="48"/>
      <c r="MZ106" s="48"/>
      <c r="NA106" s="48"/>
      <c r="NB106" s="48"/>
      <c r="NC106" s="48"/>
      <c r="ND106" s="48"/>
      <c r="NE106" s="48"/>
      <c r="NF106" s="48"/>
      <c r="NG106" s="48"/>
      <c r="NH106" s="48"/>
      <c r="NI106" s="48"/>
      <c r="NJ106" s="48"/>
      <c r="NK106" s="48"/>
      <c r="NL106" s="48"/>
      <c r="NM106" s="48"/>
      <c r="NN106" s="48"/>
      <c r="NO106" s="48"/>
      <c r="NP106" s="48"/>
      <c r="NQ106" s="48"/>
      <c r="NR106" s="48"/>
      <c r="NS106" s="48"/>
      <c r="NT106" s="48"/>
      <c r="NU106" s="48"/>
      <c r="NV106" s="48"/>
      <c r="NW106" s="48"/>
      <c r="NX106" s="48"/>
      <c r="NY106" s="48"/>
      <c r="NZ106" s="48"/>
      <c r="OA106" s="48"/>
      <c r="OB106" s="48"/>
      <c r="OC106" s="48"/>
      <c r="OD106" s="48"/>
      <c r="OE106" s="48"/>
      <c r="OF106" s="48"/>
      <c r="OG106" s="48"/>
      <c r="OH106" s="48"/>
      <c r="OI106" s="48"/>
      <c r="OJ106" s="48"/>
      <c r="OK106" s="48"/>
      <c r="OL106" s="48"/>
      <c r="OM106" s="48"/>
      <c r="ON106" s="48"/>
      <c r="OO106" s="48"/>
      <c r="OP106" s="48"/>
      <c r="OQ106" s="48"/>
      <c r="OR106" s="48"/>
      <c r="OS106" s="48"/>
      <c r="OT106" s="48"/>
      <c r="OU106" s="48"/>
      <c r="OV106" s="48"/>
      <c r="OW106" s="48"/>
      <c r="OX106" s="48"/>
      <c r="OY106" s="48"/>
      <c r="OZ106" s="48"/>
      <c r="PA106" s="48"/>
      <c r="PB106" s="48"/>
      <c r="PC106" s="48"/>
      <c r="PD106" s="48"/>
      <c r="PE106" s="48"/>
      <c r="PF106" s="48"/>
      <c r="PG106" s="48"/>
      <c r="PH106" s="48"/>
      <c r="PI106" s="48"/>
      <c r="PJ106" s="48"/>
      <c r="PK106" s="48"/>
      <c r="PL106" s="48"/>
      <c r="PM106" s="48"/>
      <c r="PN106" s="48"/>
      <c r="PO106" s="48"/>
      <c r="PP106" s="48"/>
      <c r="PQ106" s="48"/>
      <c r="PR106" s="48"/>
      <c r="PS106" s="48"/>
      <c r="PT106" s="48"/>
      <c r="PU106" s="48"/>
      <c r="PV106" s="48"/>
      <c r="PW106" s="48"/>
      <c r="PX106" s="48"/>
      <c r="PY106" s="48"/>
      <c r="PZ106" s="48"/>
      <c r="QA106" s="48"/>
      <c r="QB106" s="48"/>
      <c r="QC106" s="48"/>
      <c r="QD106" s="48"/>
      <c r="QE106" s="48"/>
      <c r="QF106" s="48"/>
      <c r="QG106" s="48"/>
      <c r="QH106" s="48"/>
      <c r="QI106" s="48"/>
      <c r="QJ106" s="48"/>
      <c r="QK106" s="48"/>
      <c r="QL106" s="48"/>
      <c r="QM106" s="48"/>
      <c r="QN106" s="48"/>
      <c r="QO106" s="48"/>
      <c r="QP106" s="48"/>
      <c r="QQ106" s="48"/>
      <c r="QR106" s="48"/>
      <c r="QS106" s="48"/>
      <c r="QT106" s="48"/>
      <c r="QU106" s="48"/>
      <c r="QV106" s="48"/>
      <c r="QW106" s="48"/>
      <c r="QX106" s="48"/>
      <c r="QY106" s="48"/>
      <c r="QZ106" s="48"/>
      <c r="RA106" s="48"/>
      <c r="RB106" s="48"/>
      <c r="RC106" s="48"/>
      <c r="RD106" s="48"/>
      <c r="RE106" s="48"/>
      <c r="RF106" s="48"/>
      <c r="RG106" s="48"/>
      <c r="RH106" s="48"/>
      <c r="RI106" s="48"/>
      <c r="RJ106" s="48"/>
      <c r="RK106" s="48"/>
      <c r="RL106" s="48"/>
      <c r="RM106" s="48"/>
      <c r="RN106" s="48"/>
      <c r="RO106" s="48"/>
      <c r="RP106" s="48"/>
      <c r="RQ106" s="48"/>
      <c r="RR106" s="48"/>
      <c r="RS106" s="48"/>
      <c r="RT106" s="48"/>
      <c r="RU106" s="48"/>
      <c r="RV106" s="48"/>
      <c r="RW106" s="48"/>
      <c r="RX106" s="48"/>
      <c r="RY106" s="48"/>
      <c r="RZ106" s="48"/>
      <c r="SA106" s="48"/>
      <c r="SB106" s="48"/>
      <c r="SC106" s="48"/>
      <c r="SD106" s="48"/>
      <c r="SE106" s="48"/>
      <c r="SF106" s="48"/>
      <c r="SG106" s="48"/>
      <c r="SH106" s="48"/>
      <c r="SI106" s="48"/>
      <c r="SJ106" s="48"/>
      <c r="SK106" s="48"/>
      <c r="SL106" s="48"/>
      <c r="SM106" s="48"/>
      <c r="SN106" s="48"/>
      <c r="SO106" s="48"/>
      <c r="SP106" s="48"/>
      <c r="SQ106" s="48"/>
      <c r="SR106" s="48"/>
      <c r="SS106" s="48"/>
      <c r="ST106" s="48"/>
      <c r="SU106" s="48"/>
      <c r="SV106" s="48"/>
      <c r="SW106" s="48"/>
      <c r="SX106" s="48"/>
      <c r="SY106" s="48"/>
      <c r="SZ106" s="48"/>
      <c r="TA106" s="48"/>
      <c r="TB106" s="48"/>
      <c r="TC106" s="48"/>
      <c r="TD106" s="48"/>
      <c r="TE106" s="48"/>
      <c r="TF106" s="48"/>
      <c r="TG106" s="48"/>
      <c r="TH106" s="48"/>
      <c r="TI106" s="48"/>
      <c r="TJ106" s="48"/>
      <c r="TK106" s="48"/>
      <c r="TL106" s="48"/>
      <c r="TM106" s="48"/>
      <c r="TN106" s="48"/>
      <c r="TO106" s="48"/>
      <c r="TP106" s="48"/>
      <c r="TQ106" s="48"/>
      <c r="TR106" s="48"/>
      <c r="TS106" s="48"/>
      <c r="TT106" s="48"/>
      <c r="TU106" s="48"/>
      <c r="TV106" s="48"/>
      <c r="TW106" s="48"/>
      <c r="TX106" s="48"/>
      <c r="TY106" s="48"/>
      <c r="TZ106" s="48"/>
      <c r="UA106" s="48"/>
      <c r="UB106" s="48"/>
      <c r="UC106" s="48"/>
      <c r="UD106" s="48"/>
      <c r="UE106" s="48"/>
      <c r="UF106" s="48"/>
      <c r="UG106" s="48"/>
      <c r="UH106" s="48"/>
      <c r="UI106" s="48"/>
      <c r="UJ106" s="48"/>
      <c r="UK106" s="48"/>
      <c r="UL106" s="48"/>
      <c r="UM106" s="48"/>
      <c r="UN106" s="48"/>
      <c r="UO106" s="48"/>
      <c r="UP106" s="48"/>
      <c r="UQ106" s="48"/>
      <c r="UR106" s="48"/>
      <c r="US106" s="48"/>
      <c r="UT106" s="48"/>
      <c r="UU106" s="48"/>
      <c r="UV106" s="48"/>
      <c r="UW106" s="48"/>
      <c r="UX106" s="48"/>
      <c r="UY106" s="48"/>
      <c r="UZ106" s="48"/>
      <c r="VA106" s="48"/>
      <c r="VB106" s="48"/>
      <c r="VC106" s="48"/>
      <c r="VD106" s="48"/>
      <c r="VE106" s="48"/>
      <c r="VF106" s="48"/>
      <c r="VG106" s="48"/>
      <c r="VH106" s="48"/>
      <c r="VI106" s="48"/>
      <c r="VJ106" s="48"/>
      <c r="VK106" s="48"/>
      <c r="VL106" s="48"/>
      <c r="VM106" s="48"/>
      <c r="VN106" s="48"/>
      <c r="VO106" s="48"/>
      <c r="VP106" s="48"/>
      <c r="VQ106" s="48"/>
      <c r="VR106" s="48"/>
      <c r="VS106" s="48"/>
      <c r="VT106" s="48"/>
      <c r="VU106" s="48"/>
      <c r="VV106" s="48"/>
      <c r="VW106" s="48"/>
      <c r="VX106" s="48"/>
      <c r="VY106" s="48"/>
      <c r="VZ106" s="48"/>
      <c r="WA106" s="48"/>
      <c r="WB106" s="48"/>
      <c r="WC106" s="48"/>
      <c r="WD106" s="48"/>
      <c r="WE106" s="48"/>
      <c r="WF106" s="48"/>
      <c r="WG106" s="48"/>
      <c r="WH106" s="48"/>
      <c r="WI106" s="48"/>
      <c r="WJ106" s="48"/>
      <c r="WK106" s="48"/>
      <c r="WL106" s="48"/>
      <c r="WM106" s="48"/>
      <c r="WN106" s="48"/>
      <c r="WO106" s="48"/>
      <c r="WP106" s="48"/>
      <c r="WQ106" s="48"/>
      <c r="WR106" s="48"/>
      <c r="WS106" s="48"/>
      <c r="WT106" s="48"/>
      <c r="WU106" s="48"/>
      <c r="WV106" s="48"/>
      <c r="WW106" s="48"/>
      <c r="WX106" s="48"/>
      <c r="WY106" s="48"/>
      <c r="WZ106" s="48"/>
      <c r="XA106" s="48"/>
      <c r="XB106" s="48"/>
      <c r="XC106" s="48"/>
      <c r="XD106" s="48"/>
      <c r="XE106" s="48"/>
      <c r="XF106" s="48"/>
      <c r="XG106" s="48"/>
      <c r="XH106" s="48"/>
      <c r="XI106" s="48"/>
      <c r="XJ106" s="48"/>
      <c r="XK106" s="48"/>
      <c r="XL106" s="48"/>
      <c r="XM106" s="48"/>
      <c r="XN106" s="48"/>
      <c r="XO106" s="48"/>
      <c r="XP106" s="48"/>
      <c r="XQ106" s="48"/>
      <c r="XR106" s="48"/>
      <c r="XS106" s="48"/>
      <c r="XT106" s="48"/>
      <c r="XU106" s="48"/>
      <c r="XV106" s="48"/>
      <c r="XW106" s="48"/>
      <c r="XX106" s="48"/>
      <c r="XY106" s="48"/>
      <c r="XZ106" s="48"/>
      <c r="YA106" s="48"/>
      <c r="YB106" s="48"/>
      <c r="YC106" s="48"/>
      <c r="YD106" s="48"/>
      <c r="YE106" s="48"/>
      <c r="YF106" s="48"/>
      <c r="YG106" s="48"/>
      <c r="YH106" s="48"/>
      <c r="YI106" s="48"/>
      <c r="YJ106" s="48"/>
      <c r="YK106" s="48"/>
      <c r="YL106" s="48"/>
      <c r="YM106" s="48"/>
      <c r="YN106" s="48"/>
      <c r="YO106" s="48"/>
      <c r="YP106" s="48"/>
      <c r="YQ106" s="48"/>
      <c r="YR106" s="48"/>
      <c r="YS106" s="48"/>
      <c r="YT106" s="48"/>
      <c r="YU106" s="48"/>
      <c r="YV106" s="48"/>
      <c r="YW106" s="48"/>
      <c r="YX106" s="48"/>
      <c r="YY106" s="48"/>
      <c r="YZ106" s="48"/>
      <c r="ZA106" s="48"/>
      <c r="ZB106" s="48"/>
      <c r="ZC106" s="48"/>
      <c r="ZD106" s="48"/>
      <c r="ZE106" s="48"/>
      <c r="ZF106" s="48"/>
      <c r="ZG106" s="48"/>
      <c r="ZH106" s="48"/>
      <c r="ZI106" s="48"/>
      <c r="ZJ106" s="48"/>
      <c r="ZK106" s="48"/>
      <c r="ZL106" s="48"/>
      <c r="ZM106" s="48"/>
      <c r="ZN106" s="48"/>
      <c r="ZO106" s="48"/>
      <c r="ZP106" s="48"/>
      <c r="ZQ106" s="48"/>
      <c r="ZR106" s="48"/>
      <c r="ZS106" s="48"/>
      <c r="ZT106" s="48"/>
      <c r="ZU106" s="48"/>
      <c r="ZV106" s="48"/>
      <c r="ZW106" s="48"/>
      <c r="ZX106" s="48"/>
      <c r="ZY106" s="48"/>
      <c r="ZZ106" s="48"/>
      <c r="AAA106" s="48"/>
      <c r="AAB106" s="48"/>
      <c r="AAC106" s="48"/>
      <c r="AAD106" s="48"/>
      <c r="AAE106" s="48"/>
      <c r="AAF106" s="48"/>
      <c r="AAG106" s="48"/>
      <c r="AAH106" s="48"/>
      <c r="AAI106" s="48"/>
      <c r="AAJ106" s="48"/>
      <c r="AAK106" s="48"/>
      <c r="AAL106" s="48"/>
      <c r="AAM106" s="48"/>
      <c r="AAN106" s="48"/>
      <c r="AAO106" s="48"/>
      <c r="AAP106" s="48"/>
      <c r="AAQ106" s="48"/>
      <c r="AAR106" s="48"/>
      <c r="AAS106" s="48"/>
      <c r="AAT106" s="48"/>
      <c r="AAU106" s="48"/>
      <c r="AAV106" s="48"/>
      <c r="AAW106" s="48"/>
      <c r="AAX106" s="48"/>
      <c r="AAY106" s="48"/>
      <c r="AAZ106" s="48"/>
      <c r="ABA106" s="48"/>
      <c r="ABB106" s="48"/>
      <c r="ABC106" s="48"/>
      <c r="ABD106" s="48"/>
      <c r="ABE106" s="48"/>
      <c r="ABF106" s="48"/>
      <c r="ABG106" s="48"/>
      <c r="ABH106" s="48"/>
      <c r="ABI106" s="48"/>
      <c r="ABJ106" s="48"/>
      <c r="ABK106" s="48"/>
      <c r="ABL106" s="48"/>
      <c r="ABM106" s="48"/>
      <c r="ABN106" s="48"/>
      <c r="ABO106" s="48"/>
      <c r="ABP106" s="48"/>
      <c r="ABQ106" s="48"/>
      <c r="ABR106" s="48"/>
      <c r="ABS106" s="48"/>
      <c r="ABT106" s="48"/>
      <c r="ABU106" s="48"/>
      <c r="ABV106" s="48"/>
      <c r="ABW106" s="48"/>
      <c r="ABX106" s="48"/>
      <c r="ABY106" s="48"/>
      <c r="ABZ106" s="48"/>
      <c r="ACA106" s="48"/>
      <c r="ACB106" s="48"/>
    </row>
    <row r="107" spans="1:756" ht="15.6" customHeight="1">
      <c r="A107" s="675" t="s">
        <v>10679</v>
      </c>
      <c r="B107" s="749" t="s">
        <v>992</v>
      </c>
      <c r="C107" s="520">
        <v>760150144</v>
      </c>
      <c r="D107" s="520" t="s">
        <v>12467</v>
      </c>
      <c r="E107" s="1188">
        <v>1</v>
      </c>
      <c r="F107" s="1498"/>
      <c r="G107" s="542">
        <v>159.88499999999999</v>
      </c>
      <c r="H107" s="342">
        <f>IF(G107="","",G107-G107*COMPASS!$U$41)</f>
        <v>159.88499999999999</v>
      </c>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c r="BS107" s="48"/>
      <c r="BT107" s="48"/>
      <c r="BU107" s="48"/>
      <c r="BV107" s="48"/>
      <c r="BW107" s="48"/>
      <c r="BX107" s="48"/>
      <c r="BY107" s="48"/>
      <c r="BZ107" s="48"/>
      <c r="CA107" s="48"/>
      <c r="CB107" s="48"/>
      <c r="CC107" s="48"/>
      <c r="CD107" s="48"/>
      <c r="CE107" s="48"/>
      <c r="CF107" s="48"/>
      <c r="CG107" s="48"/>
      <c r="CH107" s="48"/>
      <c r="CI107" s="48"/>
      <c r="CJ107" s="48"/>
      <c r="CK107" s="48"/>
      <c r="CL107" s="48"/>
      <c r="CM107" s="48"/>
      <c r="CN107" s="48"/>
      <c r="CO107" s="48"/>
      <c r="CP107" s="48"/>
      <c r="CQ107" s="48"/>
      <c r="CR107" s="48"/>
      <c r="CS107" s="48"/>
      <c r="CT107" s="48"/>
      <c r="CU107" s="48"/>
      <c r="CV107" s="48"/>
      <c r="CW107" s="48"/>
      <c r="CX107" s="48"/>
      <c r="CY107" s="48"/>
      <c r="CZ107" s="48"/>
      <c r="DA107" s="48"/>
      <c r="DB107" s="48"/>
      <c r="DC107" s="48"/>
      <c r="DD107" s="48"/>
      <c r="DE107" s="48"/>
      <c r="DF107" s="48"/>
      <c r="DG107" s="48"/>
      <c r="DH107" s="48"/>
      <c r="DI107" s="48"/>
      <c r="DJ107" s="48"/>
      <c r="DK107" s="48"/>
      <c r="DL107" s="48"/>
      <c r="DM107" s="48"/>
      <c r="DN107" s="48"/>
      <c r="DO107" s="48"/>
      <c r="DP107" s="48"/>
      <c r="DQ107" s="48"/>
      <c r="DR107" s="48"/>
      <c r="DS107" s="48"/>
      <c r="DT107" s="48"/>
      <c r="DU107" s="48"/>
      <c r="DV107" s="48"/>
      <c r="DW107" s="48"/>
      <c r="DX107" s="48"/>
      <c r="DY107" s="48"/>
      <c r="DZ107" s="48"/>
      <c r="EA107" s="48"/>
      <c r="EB107" s="48"/>
      <c r="EC107" s="48"/>
      <c r="ED107" s="48"/>
      <c r="EE107" s="48"/>
      <c r="EF107" s="48"/>
      <c r="EG107" s="48"/>
      <c r="EH107" s="48"/>
      <c r="EI107" s="48"/>
      <c r="EJ107" s="48"/>
      <c r="EK107" s="48"/>
      <c r="EL107" s="48"/>
      <c r="EM107" s="48"/>
      <c r="EN107" s="48"/>
      <c r="EO107" s="48"/>
      <c r="EP107" s="48"/>
      <c r="EQ107" s="48"/>
      <c r="ER107" s="48"/>
      <c r="ES107" s="48"/>
      <c r="ET107" s="48"/>
      <c r="EU107" s="48"/>
      <c r="EV107" s="48"/>
      <c r="EW107" s="48"/>
      <c r="EX107" s="48"/>
      <c r="EY107" s="48"/>
      <c r="EZ107" s="48"/>
      <c r="FA107" s="48"/>
      <c r="FB107" s="48"/>
      <c r="FC107" s="48"/>
      <c r="FD107" s="48"/>
      <c r="FE107" s="48"/>
      <c r="FF107" s="48"/>
      <c r="FG107" s="48"/>
      <c r="FH107" s="48"/>
      <c r="FI107" s="48"/>
      <c r="FJ107" s="48"/>
      <c r="FK107" s="48"/>
      <c r="FL107" s="48"/>
      <c r="FM107" s="48"/>
      <c r="FN107" s="48"/>
      <c r="FO107" s="48"/>
      <c r="FP107" s="48"/>
      <c r="FQ107" s="48"/>
      <c r="FR107" s="48"/>
      <c r="FS107" s="48"/>
      <c r="FT107" s="48"/>
      <c r="FU107" s="48"/>
      <c r="FV107" s="48"/>
      <c r="FW107" s="48"/>
      <c r="FX107" s="48"/>
      <c r="FY107" s="48"/>
      <c r="FZ107" s="48"/>
      <c r="GA107" s="48"/>
      <c r="GB107" s="48"/>
      <c r="GC107" s="48"/>
      <c r="GD107" s="48"/>
      <c r="GE107" s="48"/>
      <c r="GF107" s="48"/>
      <c r="GG107" s="48"/>
      <c r="GH107" s="48"/>
      <c r="GI107" s="48"/>
      <c r="GJ107" s="48"/>
      <c r="GK107" s="48"/>
      <c r="GL107" s="48"/>
      <c r="GM107" s="48"/>
      <c r="GN107" s="48"/>
      <c r="GO107" s="48"/>
      <c r="GP107" s="48"/>
      <c r="GQ107" s="48"/>
      <c r="GR107" s="48"/>
      <c r="GS107" s="48"/>
      <c r="GT107" s="48"/>
      <c r="GU107" s="48"/>
      <c r="GV107" s="48"/>
      <c r="GW107" s="48"/>
      <c r="GX107" s="48"/>
      <c r="GY107" s="48"/>
      <c r="GZ107" s="48"/>
      <c r="HA107" s="48"/>
      <c r="HB107" s="48"/>
      <c r="HC107" s="48"/>
      <c r="HD107" s="48"/>
      <c r="HE107" s="48"/>
      <c r="HF107" s="48"/>
      <c r="HG107" s="48"/>
      <c r="HH107" s="48"/>
      <c r="HI107" s="48"/>
      <c r="HJ107" s="48"/>
      <c r="HK107" s="48"/>
      <c r="HL107" s="48"/>
      <c r="HM107" s="48"/>
      <c r="HN107" s="48"/>
      <c r="HO107" s="48"/>
      <c r="HP107" s="48"/>
      <c r="HQ107" s="48"/>
      <c r="HR107" s="48"/>
      <c r="HS107" s="48"/>
      <c r="HT107" s="48"/>
      <c r="HU107" s="48"/>
      <c r="HV107" s="48"/>
      <c r="HW107" s="48"/>
      <c r="HX107" s="48"/>
      <c r="HY107" s="48"/>
      <c r="HZ107" s="48"/>
      <c r="IA107" s="48"/>
      <c r="IB107" s="48"/>
      <c r="IC107" s="48"/>
      <c r="ID107" s="48"/>
      <c r="IE107" s="48"/>
      <c r="IF107" s="48"/>
      <c r="IG107" s="48"/>
      <c r="IH107" s="48"/>
      <c r="II107" s="48"/>
      <c r="IJ107" s="48"/>
      <c r="IK107" s="48"/>
      <c r="IL107" s="48"/>
      <c r="IM107" s="48"/>
      <c r="IN107" s="48"/>
      <c r="IO107" s="48"/>
      <c r="IP107" s="48"/>
      <c r="IQ107" s="48"/>
      <c r="IR107" s="48"/>
      <c r="IS107" s="48"/>
      <c r="IT107" s="48"/>
      <c r="IU107" s="48"/>
      <c r="IV107" s="48"/>
      <c r="IW107" s="48"/>
      <c r="IX107" s="48"/>
      <c r="IY107" s="48"/>
      <c r="IZ107" s="48"/>
      <c r="JA107" s="48"/>
      <c r="JB107" s="48"/>
      <c r="JC107" s="48"/>
      <c r="JD107" s="48"/>
      <c r="JE107" s="48"/>
      <c r="JF107" s="48"/>
      <c r="JG107" s="48"/>
      <c r="JH107" s="48"/>
      <c r="JI107" s="48"/>
      <c r="JJ107" s="48"/>
      <c r="JK107" s="48"/>
      <c r="JL107" s="48"/>
      <c r="JM107" s="48"/>
      <c r="JN107" s="48"/>
      <c r="JO107" s="48"/>
      <c r="JP107" s="48"/>
      <c r="JQ107" s="48"/>
      <c r="JR107" s="48"/>
      <c r="JS107" s="48"/>
      <c r="JT107" s="48"/>
      <c r="JU107" s="48"/>
      <c r="JV107" s="48"/>
      <c r="JW107" s="48"/>
      <c r="JX107" s="48"/>
      <c r="JY107" s="48"/>
      <c r="JZ107" s="48"/>
      <c r="KA107" s="48"/>
      <c r="KB107" s="48"/>
      <c r="KC107" s="48"/>
      <c r="KD107" s="48"/>
      <c r="KE107" s="48"/>
      <c r="KF107" s="48"/>
      <c r="KG107" s="48"/>
      <c r="KH107" s="48"/>
      <c r="KI107" s="48"/>
      <c r="KJ107" s="48"/>
      <c r="KK107" s="48"/>
      <c r="KL107" s="48"/>
      <c r="KM107" s="48"/>
      <c r="KN107" s="48"/>
      <c r="KO107" s="48"/>
      <c r="KP107" s="48"/>
      <c r="KQ107" s="48"/>
      <c r="KR107" s="48"/>
      <c r="KS107" s="48"/>
      <c r="KT107" s="48"/>
      <c r="KU107" s="48"/>
      <c r="KV107" s="48"/>
      <c r="KW107" s="48"/>
      <c r="KX107" s="48"/>
      <c r="KY107" s="48"/>
      <c r="KZ107" s="48"/>
      <c r="LA107" s="48"/>
      <c r="LB107" s="48"/>
      <c r="LC107" s="48"/>
      <c r="LD107" s="48"/>
      <c r="LE107" s="48"/>
      <c r="LF107" s="48"/>
      <c r="LG107" s="48"/>
      <c r="LH107" s="48"/>
      <c r="LI107" s="48"/>
      <c r="LJ107" s="48"/>
      <c r="LK107" s="48"/>
      <c r="LL107" s="48"/>
      <c r="LM107" s="48"/>
      <c r="LN107" s="48"/>
      <c r="LO107" s="48"/>
      <c r="LP107" s="48"/>
      <c r="LQ107" s="48"/>
      <c r="LR107" s="48"/>
      <c r="LS107" s="48"/>
      <c r="LT107" s="48"/>
      <c r="LU107" s="48"/>
      <c r="LV107" s="48"/>
      <c r="LW107" s="48"/>
      <c r="LX107" s="48"/>
      <c r="LY107" s="48"/>
      <c r="LZ107" s="48"/>
      <c r="MA107" s="48"/>
      <c r="MB107" s="48"/>
      <c r="MC107" s="48"/>
      <c r="MD107" s="48"/>
      <c r="ME107" s="48"/>
      <c r="MF107" s="48"/>
      <c r="MG107" s="48"/>
      <c r="MH107" s="48"/>
      <c r="MI107" s="48"/>
      <c r="MJ107" s="48"/>
      <c r="MK107" s="48"/>
      <c r="ML107" s="48"/>
      <c r="MM107" s="48"/>
      <c r="MN107" s="48"/>
      <c r="MO107" s="48"/>
      <c r="MP107" s="48"/>
      <c r="MQ107" s="48"/>
      <c r="MR107" s="48"/>
      <c r="MS107" s="48"/>
      <c r="MT107" s="48"/>
      <c r="MU107" s="48"/>
      <c r="MV107" s="48"/>
      <c r="MW107" s="48"/>
      <c r="MX107" s="48"/>
      <c r="MY107" s="48"/>
      <c r="MZ107" s="48"/>
      <c r="NA107" s="48"/>
      <c r="NB107" s="48"/>
      <c r="NC107" s="48"/>
      <c r="ND107" s="48"/>
      <c r="NE107" s="48"/>
      <c r="NF107" s="48"/>
      <c r="NG107" s="48"/>
      <c r="NH107" s="48"/>
      <c r="NI107" s="48"/>
      <c r="NJ107" s="48"/>
      <c r="NK107" s="48"/>
      <c r="NL107" s="48"/>
      <c r="NM107" s="48"/>
      <c r="NN107" s="48"/>
      <c r="NO107" s="48"/>
      <c r="NP107" s="48"/>
      <c r="NQ107" s="48"/>
      <c r="NR107" s="48"/>
      <c r="NS107" s="48"/>
      <c r="NT107" s="48"/>
      <c r="NU107" s="48"/>
      <c r="NV107" s="48"/>
      <c r="NW107" s="48"/>
      <c r="NX107" s="48"/>
      <c r="NY107" s="48"/>
      <c r="NZ107" s="48"/>
      <c r="OA107" s="48"/>
      <c r="OB107" s="48"/>
      <c r="OC107" s="48"/>
      <c r="OD107" s="48"/>
      <c r="OE107" s="48"/>
      <c r="OF107" s="48"/>
      <c r="OG107" s="48"/>
      <c r="OH107" s="48"/>
      <c r="OI107" s="48"/>
      <c r="OJ107" s="48"/>
      <c r="OK107" s="48"/>
      <c r="OL107" s="48"/>
      <c r="OM107" s="48"/>
      <c r="ON107" s="48"/>
      <c r="OO107" s="48"/>
      <c r="OP107" s="48"/>
      <c r="OQ107" s="48"/>
      <c r="OR107" s="48"/>
      <c r="OS107" s="48"/>
      <c r="OT107" s="48"/>
      <c r="OU107" s="48"/>
      <c r="OV107" s="48"/>
      <c r="OW107" s="48"/>
      <c r="OX107" s="48"/>
      <c r="OY107" s="48"/>
      <c r="OZ107" s="48"/>
      <c r="PA107" s="48"/>
      <c r="PB107" s="48"/>
      <c r="PC107" s="48"/>
      <c r="PD107" s="48"/>
      <c r="PE107" s="48"/>
      <c r="PF107" s="48"/>
      <c r="PG107" s="48"/>
      <c r="PH107" s="48"/>
      <c r="PI107" s="48"/>
      <c r="PJ107" s="48"/>
      <c r="PK107" s="48"/>
      <c r="PL107" s="48"/>
      <c r="PM107" s="48"/>
      <c r="PN107" s="48"/>
      <c r="PO107" s="48"/>
      <c r="PP107" s="48"/>
      <c r="PQ107" s="48"/>
      <c r="PR107" s="48"/>
      <c r="PS107" s="48"/>
      <c r="PT107" s="48"/>
      <c r="PU107" s="48"/>
      <c r="PV107" s="48"/>
      <c r="PW107" s="48"/>
      <c r="PX107" s="48"/>
      <c r="PY107" s="48"/>
      <c r="PZ107" s="48"/>
      <c r="QA107" s="48"/>
      <c r="QB107" s="48"/>
      <c r="QC107" s="48"/>
      <c r="QD107" s="48"/>
      <c r="QE107" s="48"/>
      <c r="QF107" s="48"/>
      <c r="QG107" s="48"/>
      <c r="QH107" s="48"/>
      <c r="QI107" s="48"/>
      <c r="QJ107" s="48"/>
      <c r="QK107" s="48"/>
      <c r="QL107" s="48"/>
      <c r="QM107" s="48"/>
      <c r="QN107" s="48"/>
      <c r="QO107" s="48"/>
      <c r="QP107" s="48"/>
      <c r="QQ107" s="48"/>
      <c r="QR107" s="48"/>
      <c r="QS107" s="48"/>
      <c r="QT107" s="48"/>
      <c r="QU107" s="48"/>
      <c r="QV107" s="48"/>
      <c r="QW107" s="48"/>
      <c r="QX107" s="48"/>
      <c r="QY107" s="48"/>
      <c r="QZ107" s="48"/>
      <c r="RA107" s="48"/>
      <c r="RB107" s="48"/>
      <c r="RC107" s="48"/>
      <c r="RD107" s="48"/>
      <c r="RE107" s="48"/>
      <c r="RF107" s="48"/>
      <c r="RG107" s="48"/>
      <c r="RH107" s="48"/>
      <c r="RI107" s="48"/>
      <c r="RJ107" s="48"/>
      <c r="RK107" s="48"/>
      <c r="RL107" s="48"/>
      <c r="RM107" s="48"/>
      <c r="RN107" s="48"/>
      <c r="RO107" s="48"/>
      <c r="RP107" s="48"/>
      <c r="RQ107" s="48"/>
      <c r="RR107" s="48"/>
      <c r="RS107" s="48"/>
      <c r="RT107" s="48"/>
      <c r="RU107" s="48"/>
      <c r="RV107" s="48"/>
      <c r="RW107" s="48"/>
      <c r="RX107" s="48"/>
      <c r="RY107" s="48"/>
      <c r="RZ107" s="48"/>
      <c r="SA107" s="48"/>
      <c r="SB107" s="48"/>
      <c r="SC107" s="48"/>
      <c r="SD107" s="48"/>
      <c r="SE107" s="48"/>
      <c r="SF107" s="48"/>
      <c r="SG107" s="48"/>
      <c r="SH107" s="48"/>
      <c r="SI107" s="48"/>
      <c r="SJ107" s="48"/>
      <c r="SK107" s="48"/>
      <c r="SL107" s="48"/>
      <c r="SM107" s="48"/>
      <c r="SN107" s="48"/>
      <c r="SO107" s="48"/>
      <c r="SP107" s="48"/>
      <c r="SQ107" s="48"/>
      <c r="SR107" s="48"/>
      <c r="SS107" s="48"/>
      <c r="ST107" s="48"/>
      <c r="SU107" s="48"/>
      <c r="SV107" s="48"/>
      <c r="SW107" s="48"/>
      <c r="SX107" s="48"/>
      <c r="SY107" s="48"/>
      <c r="SZ107" s="48"/>
      <c r="TA107" s="48"/>
      <c r="TB107" s="48"/>
      <c r="TC107" s="48"/>
      <c r="TD107" s="48"/>
      <c r="TE107" s="48"/>
      <c r="TF107" s="48"/>
      <c r="TG107" s="48"/>
      <c r="TH107" s="48"/>
      <c r="TI107" s="48"/>
      <c r="TJ107" s="48"/>
      <c r="TK107" s="48"/>
      <c r="TL107" s="48"/>
      <c r="TM107" s="48"/>
      <c r="TN107" s="48"/>
      <c r="TO107" s="48"/>
      <c r="TP107" s="48"/>
      <c r="TQ107" s="48"/>
      <c r="TR107" s="48"/>
      <c r="TS107" s="48"/>
      <c r="TT107" s="48"/>
      <c r="TU107" s="48"/>
      <c r="TV107" s="48"/>
      <c r="TW107" s="48"/>
      <c r="TX107" s="48"/>
      <c r="TY107" s="48"/>
      <c r="TZ107" s="48"/>
      <c r="UA107" s="48"/>
      <c r="UB107" s="48"/>
      <c r="UC107" s="48"/>
      <c r="UD107" s="48"/>
      <c r="UE107" s="48"/>
      <c r="UF107" s="48"/>
      <c r="UG107" s="48"/>
      <c r="UH107" s="48"/>
      <c r="UI107" s="48"/>
      <c r="UJ107" s="48"/>
      <c r="UK107" s="48"/>
      <c r="UL107" s="48"/>
      <c r="UM107" s="48"/>
      <c r="UN107" s="48"/>
      <c r="UO107" s="48"/>
      <c r="UP107" s="48"/>
      <c r="UQ107" s="48"/>
      <c r="UR107" s="48"/>
      <c r="US107" s="48"/>
      <c r="UT107" s="48"/>
      <c r="UU107" s="48"/>
      <c r="UV107" s="48"/>
      <c r="UW107" s="48"/>
      <c r="UX107" s="48"/>
      <c r="UY107" s="48"/>
      <c r="UZ107" s="48"/>
      <c r="VA107" s="48"/>
      <c r="VB107" s="48"/>
      <c r="VC107" s="48"/>
      <c r="VD107" s="48"/>
      <c r="VE107" s="48"/>
      <c r="VF107" s="48"/>
      <c r="VG107" s="48"/>
      <c r="VH107" s="48"/>
      <c r="VI107" s="48"/>
      <c r="VJ107" s="48"/>
      <c r="VK107" s="48"/>
      <c r="VL107" s="48"/>
      <c r="VM107" s="48"/>
      <c r="VN107" s="48"/>
      <c r="VO107" s="48"/>
      <c r="VP107" s="48"/>
      <c r="VQ107" s="48"/>
      <c r="VR107" s="48"/>
      <c r="VS107" s="48"/>
      <c r="VT107" s="48"/>
      <c r="VU107" s="48"/>
      <c r="VV107" s="48"/>
      <c r="VW107" s="48"/>
      <c r="VX107" s="48"/>
      <c r="VY107" s="48"/>
      <c r="VZ107" s="48"/>
      <c r="WA107" s="48"/>
      <c r="WB107" s="48"/>
      <c r="WC107" s="48"/>
      <c r="WD107" s="48"/>
      <c r="WE107" s="48"/>
      <c r="WF107" s="48"/>
      <c r="WG107" s="48"/>
      <c r="WH107" s="48"/>
      <c r="WI107" s="48"/>
      <c r="WJ107" s="48"/>
      <c r="WK107" s="48"/>
      <c r="WL107" s="48"/>
      <c r="WM107" s="48"/>
      <c r="WN107" s="48"/>
      <c r="WO107" s="48"/>
      <c r="WP107" s="48"/>
      <c r="WQ107" s="48"/>
      <c r="WR107" s="48"/>
      <c r="WS107" s="48"/>
      <c r="WT107" s="48"/>
      <c r="WU107" s="48"/>
      <c r="WV107" s="48"/>
      <c r="WW107" s="48"/>
      <c r="WX107" s="48"/>
      <c r="WY107" s="48"/>
      <c r="WZ107" s="48"/>
      <c r="XA107" s="48"/>
      <c r="XB107" s="48"/>
      <c r="XC107" s="48"/>
      <c r="XD107" s="48"/>
      <c r="XE107" s="48"/>
      <c r="XF107" s="48"/>
      <c r="XG107" s="48"/>
      <c r="XH107" s="48"/>
      <c r="XI107" s="48"/>
      <c r="XJ107" s="48"/>
      <c r="XK107" s="48"/>
      <c r="XL107" s="48"/>
      <c r="XM107" s="48"/>
      <c r="XN107" s="48"/>
      <c r="XO107" s="48"/>
      <c r="XP107" s="48"/>
      <c r="XQ107" s="48"/>
      <c r="XR107" s="48"/>
      <c r="XS107" s="48"/>
      <c r="XT107" s="48"/>
      <c r="XU107" s="48"/>
      <c r="XV107" s="48"/>
      <c r="XW107" s="48"/>
      <c r="XX107" s="48"/>
      <c r="XY107" s="48"/>
      <c r="XZ107" s="48"/>
      <c r="YA107" s="48"/>
      <c r="YB107" s="48"/>
      <c r="YC107" s="48"/>
      <c r="YD107" s="48"/>
      <c r="YE107" s="48"/>
      <c r="YF107" s="48"/>
      <c r="YG107" s="48"/>
      <c r="YH107" s="48"/>
      <c r="YI107" s="48"/>
      <c r="YJ107" s="48"/>
      <c r="YK107" s="48"/>
      <c r="YL107" s="48"/>
      <c r="YM107" s="48"/>
      <c r="YN107" s="48"/>
      <c r="YO107" s="48"/>
      <c r="YP107" s="48"/>
      <c r="YQ107" s="48"/>
      <c r="YR107" s="48"/>
      <c r="YS107" s="48"/>
      <c r="YT107" s="48"/>
      <c r="YU107" s="48"/>
      <c r="YV107" s="48"/>
      <c r="YW107" s="48"/>
      <c r="YX107" s="48"/>
      <c r="YY107" s="48"/>
      <c r="YZ107" s="48"/>
      <c r="ZA107" s="48"/>
      <c r="ZB107" s="48"/>
      <c r="ZC107" s="48"/>
      <c r="ZD107" s="48"/>
      <c r="ZE107" s="48"/>
      <c r="ZF107" s="48"/>
      <c r="ZG107" s="48"/>
      <c r="ZH107" s="48"/>
      <c r="ZI107" s="48"/>
      <c r="ZJ107" s="48"/>
      <c r="ZK107" s="48"/>
      <c r="ZL107" s="48"/>
      <c r="ZM107" s="48"/>
      <c r="ZN107" s="48"/>
      <c r="ZO107" s="48"/>
      <c r="ZP107" s="48"/>
      <c r="ZQ107" s="48"/>
      <c r="ZR107" s="48"/>
      <c r="ZS107" s="48"/>
      <c r="ZT107" s="48"/>
      <c r="ZU107" s="48"/>
      <c r="ZV107" s="48"/>
      <c r="ZW107" s="48"/>
      <c r="ZX107" s="48"/>
      <c r="ZY107" s="48"/>
      <c r="ZZ107" s="48"/>
      <c r="AAA107" s="48"/>
      <c r="AAB107" s="48"/>
      <c r="AAC107" s="48"/>
      <c r="AAD107" s="48"/>
      <c r="AAE107" s="48"/>
      <c r="AAF107" s="48"/>
      <c r="AAG107" s="48"/>
      <c r="AAH107" s="48"/>
      <c r="AAI107" s="48"/>
      <c r="AAJ107" s="48"/>
      <c r="AAK107" s="48"/>
      <c r="AAL107" s="48"/>
      <c r="AAM107" s="48"/>
      <c r="AAN107" s="48"/>
      <c r="AAO107" s="48"/>
      <c r="AAP107" s="48"/>
      <c r="AAQ107" s="48"/>
      <c r="AAR107" s="48"/>
      <c r="AAS107" s="48"/>
      <c r="AAT107" s="48"/>
      <c r="AAU107" s="48"/>
      <c r="AAV107" s="48"/>
      <c r="AAW107" s="48"/>
      <c r="AAX107" s="48"/>
      <c r="AAY107" s="48"/>
      <c r="AAZ107" s="48"/>
      <c r="ABA107" s="48"/>
      <c r="ABB107" s="48"/>
      <c r="ABC107" s="48"/>
      <c r="ABD107" s="48"/>
      <c r="ABE107" s="48"/>
      <c r="ABF107" s="48"/>
      <c r="ABG107" s="48"/>
      <c r="ABH107" s="48"/>
      <c r="ABI107" s="48"/>
      <c r="ABJ107" s="48"/>
      <c r="ABK107" s="48"/>
      <c r="ABL107" s="48"/>
      <c r="ABM107" s="48"/>
      <c r="ABN107" s="48"/>
      <c r="ABO107" s="48"/>
      <c r="ABP107" s="48"/>
      <c r="ABQ107" s="48"/>
      <c r="ABR107" s="48"/>
      <c r="ABS107" s="48"/>
      <c r="ABT107" s="48"/>
      <c r="ABU107" s="48"/>
      <c r="ABV107" s="48"/>
      <c r="ABW107" s="48"/>
      <c r="ABX107" s="48"/>
      <c r="ABY107" s="48"/>
      <c r="ABZ107" s="48"/>
      <c r="ACA107" s="48"/>
      <c r="ACB107" s="48"/>
    </row>
    <row r="108" spans="1:756" ht="15.6" customHeight="1">
      <c r="A108" s="675" t="s">
        <v>10680</v>
      </c>
      <c r="B108" s="749" t="s">
        <v>421</v>
      </c>
      <c r="C108" s="520">
        <v>760151498</v>
      </c>
      <c r="D108" s="520" t="s">
        <v>12468</v>
      </c>
      <c r="E108" s="1188">
        <v>1</v>
      </c>
      <c r="F108" s="1498"/>
      <c r="G108" s="542">
        <v>319.74</v>
      </c>
      <c r="H108" s="342">
        <f>IF(G108="","",G108-G108*COMPASS!$U$41)</f>
        <v>319.74</v>
      </c>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c r="BM108" s="48"/>
      <c r="BN108" s="48"/>
      <c r="BO108" s="48"/>
      <c r="BP108" s="48"/>
      <c r="BQ108" s="48"/>
      <c r="BR108" s="48"/>
      <c r="BS108" s="48"/>
      <c r="BT108" s="48"/>
      <c r="BU108" s="48"/>
      <c r="BV108" s="48"/>
      <c r="BW108" s="48"/>
      <c r="BX108" s="48"/>
      <c r="BY108" s="48"/>
      <c r="BZ108" s="48"/>
      <c r="CA108" s="48"/>
      <c r="CB108" s="48"/>
      <c r="CC108" s="48"/>
      <c r="CD108" s="48"/>
      <c r="CE108" s="48"/>
      <c r="CF108" s="48"/>
      <c r="CG108" s="48"/>
      <c r="CH108" s="48"/>
      <c r="CI108" s="48"/>
      <c r="CJ108" s="48"/>
      <c r="CK108" s="48"/>
      <c r="CL108" s="48"/>
      <c r="CM108" s="48"/>
      <c r="CN108" s="48"/>
      <c r="CO108" s="48"/>
      <c r="CP108" s="48"/>
      <c r="CQ108" s="48"/>
      <c r="CR108" s="48"/>
      <c r="CS108" s="48"/>
      <c r="CT108" s="48"/>
      <c r="CU108" s="48"/>
      <c r="CV108" s="48"/>
      <c r="CW108" s="48"/>
      <c r="CX108" s="48"/>
      <c r="CY108" s="48"/>
      <c r="CZ108" s="48"/>
      <c r="DA108" s="48"/>
      <c r="DB108" s="48"/>
      <c r="DC108" s="48"/>
      <c r="DD108" s="48"/>
      <c r="DE108" s="48"/>
      <c r="DF108" s="48"/>
      <c r="DG108" s="48"/>
      <c r="DH108" s="48"/>
      <c r="DI108" s="48"/>
      <c r="DJ108" s="48"/>
      <c r="DK108" s="48"/>
      <c r="DL108" s="48"/>
      <c r="DM108" s="48"/>
      <c r="DN108" s="48"/>
      <c r="DO108" s="48"/>
      <c r="DP108" s="48"/>
      <c r="DQ108" s="48"/>
      <c r="DR108" s="48"/>
      <c r="DS108" s="48"/>
      <c r="DT108" s="48"/>
      <c r="DU108" s="48"/>
      <c r="DV108" s="48"/>
      <c r="DW108" s="48"/>
      <c r="DX108" s="48"/>
      <c r="DY108" s="48"/>
      <c r="DZ108" s="48"/>
      <c r="EA108" s="48"/>
      <c r="EB108" s="48"/>
      <c r="EC108" s="48"/>
      <c r="ED108" s="48"/>
      <c r="EE108" s="48"/>
      <c r="EF108" s="48"/>
      <c r="EG108" s="48"/>
      <c r="EH108" s="48"/>
      <c r="EI108" s="48"/>
      <c r="EJ108" s="48"/>
      <c r="EK108" s="48"/>
      <c r="EL108" s="48"/>
      <c r="EM108" s="48"/>
      <c r="EN108" s="48"/>
      <c r="EO108" s="48"/>
      <c r="EP108" s="48"/>
      <c r="EQ108" s="48"/>
      <c r="ER108" s="48"/>
      <c r="ES108" s="48"/>
      <c r="ET108" s="48"/>
      <c r="EU108" s="48"/>
      <c r="EV108" s="48"/>
      <c r="EW108" s="48"/>
      <c r="EX108" s="48"/>
      <c r="EY108" s="48"/>
      <c r="EZ108" s="48"/>
      <c r="FA108" s="48"/>
      <c r="FB108" s="48"/>
      <c r="FC108" s="48"/>
      <c r="FD108" s="48"/>
      <c r="FE108" s="48"/>
      <c r="FF108" s="48"/>
      <c r="FG108" s="48"/>
      <c r="FH108" s="48"/>
      <c r="FI108" s="48"/>
      <c r="FJ108" s="48"/>
      <c r="FK108" s="48"/>
      <c r="FL108" s="48"/>
      <c r="FM108" s="48"/>
      <c r="FN108" s="48"/>
      <c r="FO108" s="48"/>
      <c r="FP108" s="48"/>
      <c r="FQ108" s="48"/>
      <c r="FR108" s="48"/>
      <c r="FS108" s="48"/>
      <c r="FT108" s="48"/>
      <c r="FU108" s="48"/>
      <c r="FV108" s="48"/>
      <c r="FW108" s="48"/>
      <c r="FX108" s="48"/>
      <c r="FY108" s="48"/>
      <c r="FZ108" s="48"/>
      <c r="GA108" s="48"/>
      <c r="GB108" s="48"/>
      <c r="GC108" s="48"/>
      <c r="GD108" s="48"/>
      <c r="GE108" s="48"/>
      <c r="GF108" s="48"/>
      <c r="GG108" s="48"/>
      <c r="GH108" s="48"/>
      <c r="GI108" s="48"/>
      <c r="GJ108" s="48"/>
      <c r="GK108" s="48"/>
      <c r="GL108" s="48"/>
      <c r="GM108" s="48"/>
      <c r="GN108" s="48"/>
      <c r="GO108" s="48"/>
      <c r="GP108" s="48"/>
      <c r="GQ108" s="48"/>
      <c r="GR108" s="48"/>
      <c r="GS108" s="48"/>
      <c r="GT108" s="48"/>
      <c r="GU108" s="48"/>
      <c r="GV108" s="48"/>
      <c r="GW108" s="48"/>
      <c r="GX108" s="48"/>
      <c r="GY108" s="48"/>
      <c r="GZ108" s="48"/>
      <c r="HA108" s="48"/>
      <c r="HB108" s="48"/>
      <c r="HC108" s="48"/>
      <c r="HD108" s="48"/>
      <c r="HE108" s="48"/>
      <c r="HF108" s="48"/>
      <c r="HG108" s="48"/>
      <c r="HH108" s="48"/>
      <c r="HI108" s="48"/>
      <c r="HJ108" s="48"/>
      <c r="HK108" s="48"/>
      <c r="HL108" s="48"/>
      <c r="HM108" s="48"/>
      <c r="HN108" s="48"/>
      <c r="HO108" s="48"/>
      <c r="HP108" s="48"/>
      <c r="HQ108" s="48"/>
      <c r="HR108" s="48"/>
      <c r="HS108" s="48"/>
      <c r="HT108" s="48"/>
      <c r="HU108" s="48"/>
      <c r="HV108" s="48"/>
      <c r="HW108" s="48"/>
      <c r="HX108" s="48"/>
      <c r="HY108" s="48"/>
      <c r="HZ108" s="48"/>
      <c r="IA108" s="48"/>
      <c r="IB108" s="48"/>
      <c r="IC108" s="48"/>
      <c r="ID108" s="48"/>
      <c r="IE108" s="48"/>
      <c r="IF108" s="48"/>
      <c r="IG108" s="48"/>
      <c r="IH108" s="48"/>
      <c r="II108" s="48"/>
      <c r="IJ108" s="48"/>
      <c r="IK108" s="48"/>
      <c r="IL108" s="48"/>
      <c r="IM108" s="48"/>
      <c r="IN108" s="48"/>
      <c r="IO108" s="48"/>
      <c r="IP108" s="48"/>
      <c r="IQ108" s="48"/>
      <c r="IR108" s="48"/>
      <c r="IS108" s="48"/>
      <c r="IT108" s="48"/>
      <c r="IU108" s="48"/>
      <c r="IV108" s="48"/>
      <c r="IW108" s="48"/>
      <c r="IX108" s="48"/>
      <c r="IY108" s="48"/>
      <c r="IZ108" s="48"/>
      <c r="JA108" s="48"/>
      <c r="JB108" s="48"/>
      <c r="JC108" s="48"/>
      <c r="JD108" s="48"/>
      <c r="JE108" s="48"/>
      <c r="JF108" s="48"/>
      <c r="JG108" s="48"/>
      <c r="JH108" s="48"/>
      <c r="JI108" s="48"/>
      <c r="JJ108" s="48"/>
      <c r="JK108" s="48"/>
      <c r="JL108" s="48"/>
      <c r="JM108" s="48"/>
      <c r="JN108" s="48"/>
      <c r="JO108" s="48"/>
      <c r="JP108" s="48"/>
      <c r="JQ108" s="48"/>
      <c r="JR108" s="48"/>
      <c r="JS108" s="48"/>
      <c r="JT108" s="48"/>
      <c r="JU108" s="48"/>
      <c r="JV108" s="48"/>
      <c r="JW108" s="48"/>
      <c r="JX108" s="48"/>
      <c r="JY108" s="48"/>
      <c r="JZ108" s="48"/>
      <c r="KA108" s="48"/>
      <c r="KB108" s="48"/>
      <c r="KC108" s="48"/>
      <c r="KD108" s="48"/>
      <c r="KE108" s="48"/>
      <c r="KF108" s="48"/>
      <c r="KG108" s="48"/>
      <c r="KH108" s="48"/>
      <c r="KI108" s="48"/>
      <c r="KJ108" s="48"/>
      <c r="KK108" s="48"/>
      <c r="KL108" s="48"/>
      <c r="KM108" s="48"/>
      <c r="KN108" s="48"/>
      <c r="KO108" s="48"/>
      <c r="KP108" s="48"/>
      <c r="KQ108" s="48"/>
      <c r="KR108" s="48"/>
      <c r="KS108" s="48"/>
      <c r="KT108" s="48"/>
      <c r="KU108" s="48"/>
      <c r="KV108" s="48"/>
      <c r="KW108" s="48"/>
      <c r="KX108" s="48"/>
      <c r="KY108" s="48"/>
      <c r="KZ108" s="48"/>
      <c r="LA108" s="48"/>
      <c r="LB108" s="48"/>
      <c r="LC108" s="48"/>
      <c r="LD108" s="48"/>
      <c r="LE108" s="48"/>
      <c r="LF108" s="48"/>
      <c r="LG108" s="48"/>
      <c r="LH108" s="48"/>
      <c r="LI108" s="48"/>
      <c r="LJ108" s="48"/>
      <c r="LK108" s="48"/>
      <c r="LL108" s="48"/>
      <c r="LM108" s="48"/>
      <c r="LN108" s="48"/>
      <c r="LO108" s="48"/>
      <c r="LP108" s="48"/>
      <c r="LQ108" s="48"/>
      <c r="LR108" s="48"/>
      <c r="LS108" s="48"/>
      <c r="LT108" s="48"/>
      <c r="LU108" s="48"/>
      <c r="LV108" s="48"/>
      <c r="LW108" s="48"/>
      <c r="LX108" s="48"/>
      <c r="LY108" s="48"/>
      <c r="LZ108" s="48"/>
      <c r="MA108" s="48"/>
      <c r="MB108" s="48"/>
      <c r="MC108" s="48"/>
      <c r="MD108" s="48"/>
      <c r="ME108" s="48"/>
      <c r="MF108" s="48"/>
      <c r="MG108" s="48"/>
      <c r="MH108" s="48"/>
      <c r="MI108" s="48"/>
      <c r="MJ108" s="48"/>
      <c r="MK108" s="48"/>
      <c r="ML108" s="48"/>
      <c r="MM108" s="48"/>
      <c r="MN108" s="48"/>
      <c r="MO108" s="48"/>
      <c r="MP108" s="48"/>
      <c r="MQ108" s="48"/>
      <c r="MR108" s="48"/>
      <c r="MS108" s="48"/>
      <c r="MT108" s="48"/>
      <c r="MU108" s="48"/>
      <c r="MV108" s="48"/>
      <c r="MW108" s="48"/>
      <c r="MX108" s="48"/>
      <c r="MY108" s="48"/>
      <c r="MZ108" s="48"/>
      <c r="NA108" s="48"/>
      <c r="NB108" s="48"/>
      <c r="NC108" s="48"/>
      <c r="ND108" s="48"/>
      <c r="NE108" s="48"/>
      <c r="NF108" s="48"/>
      <c r="NG108" s="48"/>
      <c r="NH108" s="48"/>
      <c r="NI108" s="48"/>
      <c r="NJ108" s="48"/>
      <c r="NK108" s="48"/>
      <c r="NL108" s="48"/>
      <c r="NM108" s="48"/>
      <c r="NN108" s="48"/>
      <c r="NO108" s="48"/>
      <c r="NP108" s="48"/>
      <c r="NQ108" s="48"/>
      <c r="NR108" s="48"/>
      <c r="NS108" s="48"/>
      <c r="NT108" s="48"/>
      <c r="NU108" s="48"/>
      <c r="NV108" s="48"/>
      <c r="NW108" s="48"/>
      <c r="NX108" s="48"/>
      <c r="NY108" s="48"/>
      <c r="NZ108" s="48"/>
      <c r="OA108" s="48"/>
      <c r="OB108" s="48"/>
      <c r="OC108" s="48"/>
      <c r="OD108" s="48"/>
      <c r="OE108" s="48"/>
      <c r="OF108" s="48"/>
      <c r="OG108" s="48"/>
      <c r="OH108" s="48"/>
      <c r="OI108" s="48"/>
      <c r="OJ108" s="48"/>
      <c r="OK108" s="48"/>
      <c r="OL108" s="48"/>
      <c r="OM108" s="48"/>
      <c r="ON108" s="48"/>
      <c r="OO108" s="48"/>
      <c r="OP108" s="48"/>
      <c r="OQ108" s="48"/>
      <c r="OR108" s="48"/>
      <c r="OS108" s="48"/>
      <c r="OT108" s="48"/>
      <c r="OU108" s="48"/>
      <c r="OV108" s="48"/>
      <c r="OW108" s="48"/>
      <c r="OX108" s="48"/>
      <c r="OY108" s="48"/>
      <c r="OZ108" s="48"/>
      <c r="PA108" s="48"/>
      <c r="PB108" s="48"/>
      <c r="PC108" s="48"/>
      <c r="PD108" s="48"/>
      <c r="PE108" s="48"/>
      <c r="PF108" s="48"/>
      <c r="PG108" s="48"/>
      <c r="PH108" s="48"/>
      <c r="PI108" s="48"/>
      <c r="PJ108" s="48"/>
      <c r="PK108" s="48"/>
      <c r="PL108" s="48"/>
      <c r="PM108" s="48"/>
      <c r="PN108" s="48"/>
      <c r="PO108" s="48"/>
      <c r="PP108" s="48"/>
      <c r="PQ108" s="48"/>
      <c r="PR108" s="48"/>
      <c r="PS108" s="48"/>
      <c r="PT108" s="48"/>
      <c r="PU108" s="48"/>
      <c r="PV108" s="48"/>
      <c r="PW108" s="48"/>
      <c r="PX108" s="48"/>
      <c r="PY108" s="48"/>
      <c r="PZ108" s="48"/>
      <c r="QA108" s="48"/>
      <c r="QB108" s="48"/>
      <c r="QC108" s="48"/>
      <c r="QD108" s="48"/>
      <c r="QE108" s="48"/>
      <c r="QF108" s="48"/>
      <c r="QG108" s="48"/>
      <c r="QH108" s="48"/>
      <c r="QI108" s="48"/>
      <c r="QJ108" s="48"/>
      <c r="QK108" s="48"/>
      <c r="QL108" s="48"/>
      <c r="QM108" s="48"/>
      <c r="QN108" s="48"/>
      <c r="QO108" s="48"/>
      <c r="QP108" s="48"/>
      <c r="QQ108" s="48"/>
      <c r="QR108" s="48"/>
      <c r="QS108" s="48"/>
      <c r="QT108" s="48"/>
      <c r="QU108" s="48"/>
      <c r="QV108" s="48"/>
      <c r="QW108" s="48"/>
      <c r="QX108" s="48"/>
      <c r="QY108" s="48"/>
      <c r="QZ108" s="48"/>
      <c r="RA108" s="48"/>
      <c r="RB108" s="48"/>
      <c r="RC108" s="48"/>
      <c r="RD108" s="48"/>
      <c r="RE108" s="48"/>
      <c r="RF108" s="48"/>
      <c r="RG108" s="48"/>
      <c r="RH108" s="48"/>
      <c r="RI108" s="48"/>
      <c r="RJ108" s="48"/>
      <c r="RK108" s="48"/>
      <c r="RL108" s="48"/>
      <c r="RM108" s="48"/>
      <c r="RN108" s="48"/>
      <c r="RO108" s="48"/>
      <c r="RP108" s="48"/>
      <c r="RQ108" s="48"/>
      <c r="RR108" s="48"/>
      <c r="RS108" s="48"/>
      <c r="RT108" s="48"/>
      <c r="RU108" s="48"/>
      <c r="RV108" s="48"/>
      <c r="RW108" s="48"/>
      <c r="RX108" s="48"/>
      <c r="RY108" s="48"/>
      <c r="RZ108" s="48"/>
      <c r="SA108" s="48"/>
      <c r="SB108" s="48"/>
      <c r="SC108" s="48"/>
      <c r="SD108" s="48"/>
      <c r="SE108" s="48"/>
      <c r="SF108" s="48"/>
      <c r="SG108" s="48"/>
      <c r="SH108" s="48"/>
      <c r="SI108" s="48"/>
      <c r="SJ108" s="48"/>
      <c r="SK108" s="48"/>
      <c r="SL108" s="48"/>
      <c r="SM108" s="48"/>
      <c r="SN108" s="48"/>
      <c r="SO108" s="48"/>
      <c r="SP108" s="48"/>
      <c r="SQ108" s="48"/>
      <c r="SR108" s="48"/>
      <c r="SS108" s="48"/>
      <c r="ST108" s="48"/>
      <c r="SU108" s="48"/>
      <c r="SV108" s="48"/>
      <c r="SW108" s="48"/>
      <c r="SX108" s="48"/>
      <c r="SY108" s="48"/>
      <c r="SZ108" s="48"/>
      <c r="TA108" s="48"/>
      <c r="TB108" s="48"/>
      <c r="TC108" s="48"/>
      <c r="TD108" s="48"/>
      <c r="TE108" s="48"/>
      <c r="TF108" s="48"/>
      <c r="TG108" s="48"/>
      <c r="TH108" s="48"/>
      <c r="TI108" s="48"/>
      <c r="TJ108" s="48"/>
      <c r="TK108" s="48"/>
      <c r="TL108" s="48"/>
      <c r="TM108" s="48"/>
      <c r="TN108" s="48"/>
      <c r="TO108" s="48"/>
      <c r="TP108" s="48"/>
      <c r="TQ108" s="48"/>
      <c r="TR108" s="48"/>
      <c r="TS108" s="48"/>
      <c r="TT108" s="48"/>
      <c r="TU108" s="48"/>
      <c r="TV108" s="48"/>
      <c r="TW108" s="48"/>
      <c r="TX108" s="48"/>
      <c r="TY108" s="48"/>
      <c r="TZ108" s="48"/>
      <c r="UA108" s="48"/>
      <c r="UB108" s="48"/>
      <c r="UC108" s="48"/>
      <c r="UD108" s="48"/>
      <c r="UE108" s="48"/>
      <c r="UF108" s="48"/>
      <c r="UG108" s="48"/>
      <c r="UH108" s="48"/>
      <c r="UI108" s="48"/>
      <c r="UJ108" s="48"/>
      <c r="UK108" s="48"/>
      <c r="UL108" s="48"/>
      <c r="UM108" s="48"/>
      <c r="UN108" s="48"/>
      <c r="UO108" s="48"/>
      <c r="UP108" s="48"/>
      <c r="UQ108" s="48"/>
      <c r="UR108" s="48"/>
      <c r="US108" s="48"/>
      <c r="UT108" s="48"/>
      <c r="UU108" s="48"/>
      <c r="UV108" s="48"/>
      <c r="UW108" s="48"/>
      <c r="UX108" s="48"/>
      <c r="UY108" s="48"/>
      <c r="UZ108" s="48"/>
      <c r="VA108" s="48"/>
      <c r="VB108" s="48"/>
      <c r="VC108" s="48"/>
      <c r="VD108" s="48"/>
      <c r="VE108" s="48"/>
      <c r="VF108" s="48"/>
      <c r="VG108" s="48"/>
      <c r="VH108" s="48"/>
      <c r="VI108" s="48"/>
      <c r="VJ108" s="48"/>
      <c r="VK108" s="48"/>
      <c r="VL108" s="48"/>
      <c r="VM108" s="48"/>
      <c r="VN108" s="48"/>
      <c r="VO108" s="48"/>
      <c r="VP108" s="48"/>
      <c r="VQ108" s="48"/>
      <c r="VR108" s="48"/>
      <c r="VS108" s="48"/>
      <c r="VT108" s="48"/>
      <c r="VU108" s="48"/>
      <c r="VV108" s="48"/>
      <c r="VW108" s="48"/>
      <c r="VX108" s="48"/>
      <c r="VY108" s="48"/>
      <c r="VZ108" s="48"/>
      <c r="WA108" s="48"/>
      <c r="WB108" s="48"/>
      <c r="WC108" s="48"/>
      <c r="WD108" s="48"/>
      <c r="WE108" s="48"/>
      <c r="WF108" s="48"/>
      <c r="WG108" s="48"/>
      <c r="WH108" s="48"/>
      <c r="WI108" s="48"/>
      <c r="WJ108" s="48"/>
      <c r="WK108" s="48"/>
      <c r="WL108" s="48"/>
      <c r="WM108" s="48"/>
      <c r="WN108" s="48"/>
      <c r="WO108" s="48"/>
      <c r="WP108" s="48"/>
      <c r="WQ108" s="48"/>
      <c r="WR108" s="48"/>
      <c r="WS108" s="48"/>
      <c r="WT108" s="48"/>
      <c r="WU108" s="48"/>
      <c r="WV108" s="48"/>
      <c r="WW108" s="48"/>
      <c r="WX108" s="48"/>
      <c r="WY108" s="48"/>
      <c r="WZ108" s="48"/>
      <c r="XA108" s="48"/>
      <c r="XB108" s="48"/>
      <c r="XC108" s="48"/>
      <c r="XD108" s="48"/>
      <c r="XE108" s="48"/>
      <c r="XF108" s="48"/>
      <c r="XG108" s="48"/>
      <c r="XH108" s="48"/>
      <c r="XI108" s="48"/>
      <c r="XJ108" s="48"/>
      <c r="XK108" s="48"/>
      <c r="XL108" s="48"/>
      <c r="XM108" s="48"/>
      <c r="XN108" s="48"/>
      <c r="XO108" s="48"/>
      <c r="XP108" s="48"/>
      <c r="XQ108" s="48"/>
      <c r="XR108" s="48"/>
      <c r="XS108" s="48"/>
      <c r="XT108" s="48"/>
      <c r="XU108" s="48"/>
      <c r="XV108" s="48"/>
      <c r="XW108" s="48"/>
      <c r="XX108" s="48"/>
      <c r="XY108" s="48"/>
      <c r="XZ108" s="48"/>
      <c r="YA108" s="48"/>
      <c r="YB108" s="48"/>
      <c r="YC108" s="48"/>
      <c r="YD108" s="48"/>
      <c r="YE108" s="48"/>
      <c r="YF108" s="48"/>
      <c r="YG108" s="48"/>
      <c r="YH108" s="48"/>
      <c r="YI108" s="48"/>
      <c r="YJ108" s="48"/>
      <c r="YK108" s="48"/>
      <c r="YL108" s="48"/>
      <c r="YM108" s="48"/>
      <c r="YN108" s="48"/>
      <c r="YO108" s="48"/>
      <c r="YP108" s="48"/>
      <c r="YQ108" s="48"/>
      <c r="YR108" s="48"/>
      <c r="YS108" s="48"/>
      <c r="YT108" s="48"/>
      <c r="YU108" s="48"/>
      <c r="YV108" s="48"/>
      <c r="YW108" s="48"/>
      <c r="YX108" s="48"/>
      <c r="YY108" s="48"/>
      <c r="YZ108" s="48"/>
      <c r="ZA108" s="48"/>
      <c r="ZB108" s="48"/>
      <c r="ZC108" s="48"/>
      <c r="ZD108" s="48"/>
      <c r="ZE108" s="48"/>
      <c r="ZF108" s="48"/>
      <c r="ZG108" s="48"/>
      <c r="ZH108" s="48"/>
      <c r="ZI108" s="48"/>
      <c r="ZJ108" s="48"/>
      <c r="ZK108" s="48"/>
      <c r="ZL108" s="48"/>
      <c r="ZM108" s="48"/>
      <c r="ZN108" s="48"/>
      <c r="ZO108" s="48"/>
      <c r="ZP108" s="48"/>
      <c r="ZQ108" s="48"/>
      <c r="ZR108" s="48"/>
      <c r="ZS108" s="48"/>
      <c r="ZT108" s="48"/>
      <c r="ZU108" s="48"/>
      <c r="ZV108" s="48"/>
      <c r="ZW108" s="48"/>
      <c r="ZX108" s="48"/>
      <c r="ZY108" s="48"/>
      <c r="ZZ108" s="48"/>
      <c r="AAA108" s="48"/>
      <c r="AAB108" s="48"/>
      <c r="AAC108" s="48"/>
      <c r="AAD108" s="48"/>
      <c r="AAE108" s="48"/>
      <c r="AAF108" s="48"/>
      <c r="AAG108" s="48"/>
      <c r="AAH108" s="48"/>
      <c r="AAI108" s="48"/>
      <c r="AAJ108" s="48"/>
      <c r="AAK108" s="48"/>
      <c r="AAL108" s="48"/>
      <c r="AAM108" s="48"/>
      <c r="AAN108" s="48"/>
      <c r="AAO108" s="48"/>
      <c r="AAP108" s="48"/>
      <c r="AAQ108" s="48"/>
      <c r="AAR108" s="48"/>
      <c r="AAS108" s="48"/>
      <c r="AAT108" s="48"/>
      <c r="AAU108" s="48"/>
      <c r="AAV108" s="48"/>
      <c r="AAW108" s="48"/>
      <c r="AAX108" s="48"/>
      <c r="AAY108" s="48"/>
      <c r="AAZ108" s="48"/>
      <c r="ABA108" s="48"/>
      <c r="ABB108" s="48"/>
      <c r="ABC108" s="48"/>
      <c r="ABD108" s="48"/>
      <c r="ABE108" s="48"/>
      <c r="ABF108" s="48"/>
      <c r="ABG108" s="48"/>
      <c r="ABH108" s="48"/>
      <c r="ABI108" s="48"/>
      <c r="ABJ108" s="48"/>
      <c r="ABK108" s="48"/>
      <c r="ABL108" s="48"/>
      <c r="ABM108" s="48"/>
      <c r="ABN108" s="48"/>
      <c r="ABO108" s="48"/>
      <c r="ABP108" s="48"/>
      <c r="ABQ108" s="48"/>
      <c r="ABR108" s="48"/>
      <c r="ABS108" s="48"/>
      <c r="ABT108" s="48"/>
      <c r="ABU108" s="48"/>
      <c r="ABV108" s="48"/>
      <c r="ABW108" s="48"/>
      <c r="ABX108" s="48"/>
      <c r="ABY108" s="48"/>
      <c r="ABZ108" s="48"/>
      <c r="ACA108" s="48"/>
      <c r="ACB108" s="48"/>
    </row>
    <row r="109" spans="1:756" ht="15.6" customHeight="1">
      <c r="A109" s="681" t="s">
        <v>6115</v>
      </c>
      <c r="B109" s="888"/>
      <c r="C109" s="686"/>
      <c r="D109" s="686"/>
      <c r="E109" s="686"/>
      <c r="F109" s="681"/>
      <c r="G109" s="1500"/>
      <c r="H109" s="342" t="str">
        <f>IF(G109="","",G109-G109*COMPASS!$U$41)</f>
        <v/>
      </c>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c r="BM109" s="48"/>
      <c r="BN109" s="48"/>
      <c r="BO109" s="48"/>
      <c r="BP109" s="48"/>
      <c r="BQ109" s="48"/>
      <c r="BR109" s="48"/>
      <c r="BS109" s="48"/>
      <c r="BT109" s="48"/>
      <c r="BU109" s="48"/>
      <c r="BV109" s="48"/>
      <c r="BW109" s="48"/>
      <c r="BX109" s="48"/>
      <c r="BY109" s="48"/>
      <c r="BZ109" s="48"/>
      <c r="CA109" s="48"/>
      <c r="CB109" s="48"/>
      <c r="CC109" s="48"/>
      <c r="CD109" s="48"/>
      <c r="CE109" s="48"/>
      <c r="CF109" s="48"/>
      <c r="CG109" s="48"/>
      <c r="CH109" s="48"/>
      <c r="CI109" s="48"/>
      <c r="CJ109" s="48"/>
      <c r="CK109" s="48"/>
      <c r="CL109" s="48"/>
      <c r="CM109" s="48"/>
      <c r="CN109" s="48"/>
      <c r="CO109" s="48"/>
      <c r="CP109" s="48"/>
      <c r="CQ109" s="48"/>
      <c r="CR109" s="48"/>
      <c r="CS109" s="48"/>
      <c r="CT109" s="48"/>
      <c r="CU109" s="48"/>
      <c r="CV109" s="48"/>
      <c r="CW109" s="48"/>
      <c r="CX109" s="48"/>
      <c r="CY109" s="48"/>
      <c r="CZ109" s="48"/>
      <c r="DA109" s="48"/>
      <c r="DB109" s="48"/>
      <c r="DC109" s="48"/>
      <c r="DD109" s="48"/>
      <c r="DE109" s="48"/>
      <c r="DF109" s="48"/>
      <c r="DG109" s="48"/>
      <c r="DH109" s="48"/>
      <c r="DI109" s="48"/>
      <c r="DJ109" s="48"/>
      <c r="DK109" s="48"/>
      <c r="DL109" s="48"/>
      <c r="DM109" s="48"/>
      <c r="DN109" s="48"/>
      <c r="DO109" s="48"/>
      <c r="DP109" s="48"/>
      <c r="DQ109" s="48"/>
      <c r="DR109" s="48"/>
      <c r="DS109" s="48"/>
      <c r="DT109" s="48"/>
      <c r="DU109" s="48"/>
      <c r="DV109" s="48"/>
      <c r="DW109" s="48"/>
      <c r="DX109" s="48"/>
      <c r="DY109" s="48"/>
      <c r="DZ109" s="48"/>
      <c r="EA109" s="48"/>
      <c r="EB109" s="48"/>
      <c r="EC109" s="48"/>
      <c r="ED109" s="48"/>
      <c r="EE109" s="48"/>
      <c r="EF109" s="48"/>
      <c r="EG109" s="48"/>
      <c r="EH109" s="48"/>
      <c r="EI109" s="48"/>
      <c r="EJ109" s="48"/>
      <c r="EK109" s="48"/>
      <c r="EL109" s="48"/>
      <c r="EM109" s="48"/>
      <c r="EN109" s="48"/>
      <c r="EO109" s="48"/>
      <c r="EP109" s="48"/>
      <c r="EQ109" s="48"/>
      <c r="ER109" s="48"/>
      <c r="ES109" s="48"/>
      <c r="ET109" s="48"/>
      <c r="EU109" s="48"/>
      <c r="EV109" s="48"/>
      <c r="EW109" s="48"/>
      <c r="EX109" s="48"/>
      <c r="EY109" s="48"/>
      <c r="EZ109" s="48"/>
      <c r="FA109" s="48"/>
      <c r="FB109" s="48"/>
      <c r="FC109" s="48"/>
      <c r="FD109" s="48"/>
      <c r="FE109" s="48"/>
      <c r="FF109" s="48"/>
      <c r="FG109" s="48"/>
      <c r="FH109" s="48"/>
      <c r="FI109" s="48"/>
      <c r="FJ109" s="48"/>
      <c r="FK109" s="48"/>
      <c r="FL109" s="48"/>
      <c r="FM109" s="48"/>
      <c r="FN109" s="48"/>
      <c r="FO109" s="48"/>
      <c r="FP109" s="48"/>
      <c r="FQ109" s="48"/>
      <c r="FR109" s="48"/>
      <c r="FS109" s="48"/>
      <c r="FT109" s="48"/>
      <c r="FU109" s="48"/>
      <c r="FV109" s="48"/>
      <c r="FW109" s="48"/>
      <c r="FX109" s="48"/>
      <c r="FY109" s="48"/>
      <c r="FZ109" s="48"/>
      <c r="GA109" s="48"/>
      <c r="GB109" s="48"/>
      <c r="GC109" s="48"/>
      <c r="GD109" s="48"/>
      <c r="GE109" s="48"/>
      <c r="GF109" s="48"/>
      <c r="GG109" s="48"/>
      <c r="GH109" s="48"/>
      <c r="GI109" s="48"/>
      <c r="GJ109" s="48"/>
      <c r="GK109" s="48"/>
      <c r="GL109" s="48"/>
      <c r="GM109" s="48"/>
      <c r="GN109" s="48"/>
      <c r="GO109" s="48"/>
      <c r="GP109" s="48"/>
      <c r="GQ109" s="48"/>
      <c r="GR109" s="48"/>
      <c r="GS109" s="48"/>
      <c r="GT109" s="48"/>
      <c r="GU109" s="48"/>
      <c r="GV109" s="48"/>
      <c r="GW109" s="48"/>
      <c r="GX109" s="48"/>
      <c r="GY109" s="48"/>
      <c r="GZ109" s="48"/>
      <c r="HA109" s="48"/>
      <c r="HB109" s="48"/>
      <c r="HC109" s="48"/>
      <c r="HD109" s="48"/>
      <c r="HE109" s="48"/>
      <c r="HF109" s="48"/>
      <c r="HG109" s="48"/>
      <c r="HH109" s="48"/>
      <c r="HI109" s="48"/>
      <c r="HJ109" s="48"/>
      <c r="HK109" s="48"/>
      <c r="HL109" s="48"/>
      <c r="HM109" s="48"/>
      <c r="HN109" s="48"/>
      <c r="HO109" s="48"/>
      <c r="HP109" s="48"/>
      <c r="HQ109" s="48"/>
      <c r="HR109" s="48"/>
      <c r="HS109" s="48"/>
      <c r="HT109" s="48"/>
      <c r="HU109" s="48"/>
      <c r="HV109" s="48"/>
      <c r="HW109" s="48"/>
      <c r="HX109" s="48"/>
      <c r="HY109" s="48"/>
      <c r="HZ109" s="48"/>
      <c r="IA109" s="48"/>
      <c r="IB109" s="48"/>
      <c r="IC109" s="48"/>
      <c r="ID109" s="48"/>
      <c r="IE109" s="48"/>
      <c r="IF109" s="48"/>
      <c r="IG109" s="48"/>
      <c r="IH109" s="48"/>
      <c r="II109" s="48"/>
      <c r="IJ109" s="48"/>
      <c r="IK109" s="48"/>
      <c r="IL109" s="48"/>
      <c r="IM109" s="48"/>
      <c r="IN109" s="48"/>
      <c r="IO109" s="48"/>
      <c r="IP109" s="48"/>
      <c r="IQ109" s="48"/>
      <c r="IR109" s="48"/>
      <c r="IS109" s="48"/>
      <c r="IT109" s="48"/>
      <c r="IU109" s="48"/>
      <c r="IV109" s="48"/>
      <c r="IW109" s="48"/>
      <c r="IX109" s="48"/>
      <c r="IY109" s="48"/>
      <c r="IZ109" s="48"/>
      <c r="JA109" s="48"/>
      <c r="JB109" s="48"/>
      <c r="JC109" s="48"/>
      <c r="JD109" s="48"/>
      <c r="JE109" s="48"/>
      <c r="JF109" s="48"/>
      <c r="JG109" s="48"/>
      <c r="JH109" s="48"/>
      <c r="JI109" s="48"/>
      <c r="JJ109" s="48"/>
      <c r="JK109" s="48"/>
      <c r="JL109" s="48"/>
      <c r="JM109" s="48"/>
      <c r="JN109" s="48"/>
      <c r="JO109" s="48"/>
      <c r="JP109" s="48"/>
      <c r="JQ109" s="48"/>
      <c r="JR109" s="48"/>
      <c r="JS109" s="48"/>
      <c r="JT109" s="48"/>
      <c r="JU109" s="48"/>
      <c r="JV109" s="48"/>
      <c r="JW109" s="48"/>
      <c r="JX109" s="48"/>
      <c r="JY109" s="48"/>
      <c r="JZ109" s="48"/>
      <c r="KA109" s="48"/>
      <c r="KB109" s="48"/>
      <c r="KC109" s="48"/>
      <c r="KD109" s="48"/>
      <c r="KE109" s="48"/>
      <c r="KF109" s="48"/>
      <c r="KG109" s="48"/>
      <c r="KH109" s="48"/>
      <c r="KI109" s="48"/>
      <c r="KJ109" s="48"/>
      <c r="KK109" s="48"/>
      <c r="KL109" s="48"/>
      <c r="KM109" s="48"/>
      <c r="KN109" s="48"/>
      <c r="KO109" s="48"/>
      <c r="KP109" s="48"/>
      <c r="KQ109" s="48"/>
      <c r="KR109" s="48"/>
      <c r="KS109" s="48"/>
      <c r="KT109" s="48"/>
      <c r="KU109" s="48"/>
      <c r="KV109" s="48"/>
      <c r="KW109" s="48"/>
      <c r="KX109" s="48"/>
      <c r="KY109" s="48"/>
      <c r="KZ109" s="48"/>
      <c r="LA109" s="48"/>
      <c r="LB109" s="48"/>
      <c r="LC109" s="48"/>
      <c r="LD109" s="48"/>
      <c r="LE109" s="48"/>
      <c r="LF109" s="48"/>
      <c r="LG109" s="48"/>
      <c r="LH109" s="48"/>
      <c r="LI109" s="48"/>
      <c r="LJ109" s="48"/>
      <c r="LK109" s="48"/>
      <c r="LL109" s="48"/>
      <c r="LM109" s="48"/>
      <c r="LN109" s="48"/>
      <c r="LO109" s="48"/>
      <c r="LP109" s="48"/>
      <c r="LQ109" s="48"/>
      <c r="LR109" s="48"/>
      <c r="LS109" s="48"/>
      <c r="LT109" s="48"/>
      <c r="LU109" s="48"/>
      <c r="LV109" s="48"/>
      <c r="LW109" s="48"/>
      <c r="LX109" s="48"/>
      <c r="LY109" s="48"/>
      <c r="LZ109" s="48"/>
      <c r="MA109" s="48"/>
      <c r="MB109" s="48"/>
      <c r="MC109" s="48"/>
      <c r="MD109" s="48"/>
      <c r="ME109" s="48"/>
      <c r="MF109" s="48"/>
      <c r="MG109" s="48"/>
      <c r="MH109" s="48"/>
      <c r="MI109" s="48"/>
      <c r="MJ109" s="48"/>
      <c r="MK109" s="48"/>
      <c r="ML109" s="48"/>
      <c r="MM109" s="48"/>
      <c r="MN109" s="48"/>
      <c r="MO109" s="48"/>
      <c r="MP109" s="48"/>
      <c r="MQ109" s="48"/>
      <c r="MR109" s="48"/>
      <c r="MS109" s="48"/>
      <c r="MT109" s="48"/>
      <c r="MU109" s="48"/>
      <c r="MV109" s="48"/>
      <c r="MW109" s="48"/>
      <c r="MX109" s="48"/>
      <c r="MY109" s="48"/>
      <c r="MZ109" s="48"/>
      <c r="NA109" s="48"/>
      <c r="NB109" s="48"/>
      <c r="NC109" s="48"/>
      <c r="ND109" s="48"/>
      <c r="NE109" s="48"/>
      <c r="NF109" s="48"/>
      <c r="NG109" s="48"/>
      <c r="NH109" s="48"/>
      <c r="NI109" s="48"/>
      <c r="NJ109" s="48"/>
      <c r="NK109" s="48"/>
      <c r="NL109" s="48"/>
      <c r="NM109" s="48"/>
      <c r="NN109" s="48"/>
      <c r="NO109" s="48"/>
      <c r="NP109" s="48"/>
      <c r="NQ109" s="48"/>
      <c r="NR109" s="48"/>
      <c r="NS109" s="48"/>
      <c r="NT109" s="48"/>
      <c r="NU109" s="48"/>
      <c r="NV109" s="48"/>
      <c r="NW109" s="48"/>
      <c r="NX109" s="48"/>
      <c r="NY109" s="48"/>
      <c r="NZ109" s="48"/>
      <c r="OA109" s="48"/>
      <c r="OB109" s="48"/>
      <c r="OC109" s="48"/>
      <c r="OD109" s="48"/>
      <c r="OE109" s="48"/>
      <c r="OF109" s="48"/>
      <c r="OG109" s="48"/>
      <c r="OH109" s="48"/>
      <c r="OI109" s="48"/>
      <c r="OJ109" s="48"/>
      <c r="OK109" s="48"/>
      <c r="OL109" s="48"/>
      <c r="OM109" s="48"/>
      <c r="ON109" s="48"/>
      <c r="OO109" s="48"/>
      <c r="OP109" s="48"/>
      <c r="OQ109" s="48"/>
      <c r="OR109" s="48"/>
      <c r="OS109" s="48"/>
      <c r="OT109" s="48"/>
      <c r="OU109" s="48"/>
      <c r="OV109" s="48"/>
      <c r="OW109" s="48"/>
      <c r="OX109" s="48"/>
      <c r="OY109" s="48"/>
      <c r="OZ109" s="48"/>
      <c r="PA109" s="48"/>
      <c r="PB109" s="48"/>
      <c r="PC109" s="48"/>
      <c r="PD109" s="48"/>
      <c r="PE109" s="48"/>
      <c r="PF109" s="48"/>
      <c r="PG109" s="48"/>
      <c r="PH109" s="48"/>
      <c r="PI109" s="48"/>
      <c r="PJ109" s="48"/>
      <c r="PK109" s="48"/>
      <c r="PL109" s="48"/>
      <c r="PM109" s="48"/>
      <c r="PN109" s="48"/>
      <c r="PO109" s="48"/>
      <c r="PP109" s="48"/>
      <c r="PQ109" s="48"/>
      <c r="PR109" s="48"/>
      <c r="PS109" s="48"/>
      <c r="PT109" s="48"/>
      <c r="PU109" s="48"/>
      <c r="PV109" s="48"/>
      <c r="PW109" s="48"/>
      <c r="PX109" s="48"/>
      <c r="PY109" s="48"/>
      <c r="PZ109" s="48"/>
      <c r="QA109" s="48"/>
      <c r="QB109" s="48"/>
      <c r="QC109" s="48"/>
      <c r="QD109" s="48"/>
      <c r="QE109" s="48"/>
      <c r="QF109" s="48"/>
      <c r="QG109" s="48"/>
      <c r="QH109" s="48"/>
      <c r="QI109" s="48"/>
      <c r="QJ109" s="48"/>
      <c r="QK109" s="48"/>
      <c r="QL109" s="48"/>
      <c r="QM109" s="48"/>
      <c r="QN109" s="48"/>
      <c r="QO109" s="48"/>
      <c r="QP109" s="48"/>
      <c r="QQ109" s="48"/>
      <c r="QR109" s="48"/>
      <c r="QS109" s="48"/>
      <c r="QT109" s="48"/>
      <c r="QU109" s="48"/>
      <c r="QV109" s="48"/>
      <c r="QW109" s="48"/>
      <c r="QX109" s="48"/>
      <c r="QY109" s="48"/>
      <c r="QZ109" s="48"/>
      <c r="RA109" s="48"/>
      <c r="RB109" s="48"/>
      <c r="RC109" s="48"/>
      <c r="RD109" s="48"/>
      <c r="RE109" s="48"/>
      <c r="RF109" s="48"/>
      <c r="RG109" s="48"/>
      <c r="RH109" s="48"/>
      <c r="RI109" s="48"/>
      <c r="RJ109" s="48"/>
      <c r="RK109" s="48"/>
      <c r="RL109" s="48"/>
      <c r="RM109" s="48"/>
      <c r="RN109" s="48"/>
      <c r="RO109" s="48"/>
      <c r="RP109" s="48"/>
      <c r="RQ109" s="48"/>
      <c r="RR109" s="48"/>
      <c r="RS109" s="48"/>
      <c r="RT109" s="48"/>
      <c r="RU109" s="48"/>
      <c r="RV109" s="48"/>
      <c r="RW109" s="48"/>
      <c r="RX109" s="48"/>
      <c r="RY109" s="48"/>
      <c r="RZ109" s="48"/>
      <c r="SA109" s="48"/>
      <c r="SB109" s="48"/>
      <c r="SC109" s="48"/>
      <c r="SD109" s="48"/>
      <c r="SE109" s="48"/>
      <c r="SF109" s="48"/>
      <c r="SG109" s="48"/>
      <c r="SH109" s="48"/>
      <c r="SI109" s="48"/>
      <c r="SJ109" s="48"/>
      <c r="SK109" s="48"/>
      <c r="SL109" s="48"/>
      <c r="SM109" s="48"/>
      <c r="SN109" s="48"/>
      <c r="SO109" s="48"/>
      <c r="SP109" s="48"/>
      <c r="SQ109" s="48"/>
      <c r="SR109" s="48"/>
      <c r="SS109" s="48"/>
      <c r="ST109" s="48"/>
      <c r="SU109" s="48"/>
      <c r="SV109" s="48"/>
      <c r="SW109" s="48"/>
      <c r="SX109" s="48"/>
      <c r="SY109" s="48"/>
      <c r="SZ109" s="48"/>
      <c r="TA109" s="48"/>
      <c r="TB109" s="48"/>
      <c r="TC109" s="48"/>
      <c r="TD109" s="48"/>
      <c r="TE109" s="48"/>
      <c r="TF109" s="48"/>
      <c r="TG109" s="48"/>
      <c r="TH109" s="48"/>
      <c r="TI109" s="48"/>
      <c r="TJ109" s="48"/>
      <c r="TK109" s="48"/>
      <c r="TL109" s="48"/>
      <c r="TM109" s="48"/>
      <c r="TN109" s="48"/>
      <c r="TO109" s="48"/>
      <c r="TP109" s="48"/>
      <c r="TQ109" s="48"/>
      <c r="TR109" s="48"/>
      <c r="TS109" s="48"/>
      <c r="TT109" s="48"/>
      <c r="TU109" s="48"/>
      <c r="TV109" s="48"/>
      <c r="TW109" s="48"/>
      <c r="TX109" s="48"/>
      <c r="TY109" s="48"/>
      <c r="TZ109" s="48"/>
      <c r="UA109" s="48"/>
      <c r="UB109" s="48"/>
      <c r="UC109" s="48"/>
      <c r="UD109" s="48"/>
      <c r="UE109" s="48"/>
      <c r="UF109" s="48"/>
      <c r="UG109" s="48"/>
      <c r="UH109" s="48"/>
      <c r="UI109" s="48"/>
      <c r="UJ109" s="48"/>
      <c r="UK109" s="48"/>
      <c r="UL109" s="48"/>
      <c r="UM109" s="48"/>
      <c r="UN109" s="48"/>
      <c r="UO109" s="48"/>
      <c r="UP109" s="48"/>
      <c r="UQ109" s="48"/>
      <c r="UR109" s="48"/>
      <c r="US109" s="48"/>
      <c r="UT109" s="48"/>
      <c r="UU109" s="48"/>
      <c r="UV109" s="48"/>
      <c r="UW109" s="48"/>
      <c r="UX109" s="48"/>
      <c r="UY109" s="48"/>
      <c r="UZ109" s="48"/>
      <c r="VA109" s="48"/>
      <c r="VB109" s="48"/>
      <c r="VC109" s="48"/>
      <c r="VD109" s="48"/>
      <c r="VE109" s="48"/>
      <c r="VF109" s="48"/>
      <c r="VG109" s="48"/>
      <c r="VH109" s="48"/>
      <c r="VI109" s="48"/>
      <c r="VJ109" s="48"/>
      <c r="VK109" s="48"/>
      <c r="VL109" s="48"/>
      <c r="VM109" s="48"/>
      <c r="VN109" s="48"/>
      <c r="VO109" s="48"/>
      <c r="VP109" s="48"/>
      <c r="VQ109" s="48"/>
      <c r="VR109" s="48"/>
      <c r="VS109" s="48"/>
      <c r="VT109" s="48"/>
      <c r="VU109" s="48"/>
      <c r="VV109" s="48"/>
      <c r="VW109" s="48"/>
      <c r="VX109" s="48"/>
      <c r="VY109" s="48"/>
      <c r="VZ109" s="48"/>
      <c r="WA109" s="48"/>
      <c r="WB109" s="48"/>
      <c r="WC109" s="48"/>
      <c r="WD109" s="48"/>
      <c r="WE109" s="48"/>
      <c r="WF109" s="48"/>
      <c r="WG109" s="48"/>
      <c r="WH109" s="48"/>
      <c r="WI109" s="48"/>
      <c r="WJ109" s="48"/>
      <c r="WK109" s="48"/>
      <c r="WL109" s="48"/>
      <c r="WM109" s="48"/>
      <c r="WN109" s="48"/>
      <c r="WO109" s="48"/>
      <c r="WP109" s="48"/>
      <c r="WQ109" s="48"/>
      <c r="WR109" s="48"/>
      <c r="WS109" s="48"/>
      <c r="WT109" s="48"/>
      <c r="WU109" s="48"/>
      <c r="WV109" s="48"/>
      <c r="WW109" s="48"/>
      <c r="WX109" s="48"/>
      <c r="WY109" s="48"/>
      <c r="WZ109" s="48"/>
      <c r="XA109" s="48"/>
      <c r="XB109" s="48"/>
      <c r="XC109" s="48"/>
      <c r="XD109" s="48"/>
      <c r="XE109" s="48"/>
      <c r="XF109" s="48"/>
      <c r="XG109" s="48"/>
      <c r="XH109" s="48"/>
      <c r="XI109" s="48"/>
      <c r="XJ109" s="48"/>
      <c r="XK109" s="48"/>
      <c r="XL109" s="48"/>
      <c r="XM109" s="48"/>
      <c r="XN109" s="48"/>
      <c r="XO109" s="48"/>
      <c r="XP109" s="48"/>
      <c r="XQ109" s="48"/>
      <c r="XR109" s="48"/>
      <c r="XS109" s="48"/>
      <c r="XT109" s="48"/>
      <c r="XU109" s="48"/>
      <c r="XV109" s="48"/>
      <c r="XW109" s="48"/>
      <c r="XX109" s="48"/>
      <c r="XY109" s="48"/>
      <c r="XZ109" s="48"/>
      <c r="YA109" s="48"/>
      <c r="YB109" s="48"/>
      <c r="YC109" s="48"/>
      <c r="YD109" s="48"/>
      <c r="YE109" s="48"/>
      <c r="YF109" s="48"/>
      <c r="YG109" s="48"/>
      <c r="YH109" s="48"/>
      <c r="YI109" s="48"/>
      <c r="YJ109" s="48"/>
      <c r="YK109" s="48"/>
      <c r="YL109" s="48"/>
      <c r="YM109" s="48"/>
      <c r="YN109" s="48"/>
      <c r="YO109" s="48"/>
      <c r="YP109" s="48"/>
      <c r="YQ109" s="48"/>
      <c r="YR109" s="48"/>
      <c r="YS109" s="48"/>
      <c r="YT109" s="48"/>
      <c r="YU109" s="48"/>
      <c r="YV109" s="48"/>
      <c r="YW109" s="48"/>
      <c r="YX109" s="48"/>
      <c r="YY109" s="48"/>
      <c r="YZ109" s="48"/>
      <c r="ZA109" s="48"/>
      <c r="ZB109" s="48"/>
      <c r="ZC109" s="48"/>
      <c r="ZD109" s="48"/>
      <c r="ZE109" s="48"/>
      <c r="ZF109" s="48"/>
      <c r="ZG109" s="48"/>
      <c r="ZH109" s="48"/>
      <c r="ZI109" s="48"/>
      <c r="ZJ109" s="48"/>
      <c r="ZK109" s="48"/>
      <c r="ZL109" s="48"/>
      <c r="ZM109" s="48"/>
      <c r="ZN109" s="48"/>
      <c r="ZO109" s="48"/>
      <c r="ZP109" s="48"/>
      <c r="ZQ109" s="48"/>
      <c r="ZR109" s="48"/>
      <c r="ZS109" s="48"/>
      <c r="ZT109" s="48"/>
      <c r="ZU109" s="48"/>
      <c r="ZV109" s="48"/>
      <c r="ZW109" s="48"/>
      <c r="ZX109" s="48"/>
      <c r="ZY109" s="48"/>
      <c r="ZZ109" s="48"/>
      <c r="AAA109" s="48"/>
      <c r="AAB109" s="48"/>
      <c r="AAC109" s="48"/>
      <c r="AAD109" s="48"/>
      <c r="AAE109" s="48"/>
      <c r="AAF109" s="48"/>
      <c r="AAG109" s="48"/>
      <c r="AAH109" s="48"/>
      <c r="AAI109" s="48"/>
      <c r="AAJ109" s="48"/>
      <c r="AAK109" s="48"/>
      <c r="AAL109" s="48"/>
      <c r="AAM109" s="48"/>
      <c r="AAN109" s="48"/>
      <c r="AAO109" s="48"/>
      <c r="AAP109" s="48"/>
      <c r="AAQ109" s="48"/>
      <c r="AAR109" s="48"/>
      <c r="AAS109" s="48"/>
      <c r="AAT109" s="48"/>
      <c r="AAU109" s="48"/>
      <c r="AAV109" s="48"/>
      <c r="AAW109" s="48"/>
      <c r="AAX109" s="48"/>
      <c r="AAY109" s="48"/>
      <c r="AAZ109" s="48"/>
      <c r="ABA109" s="48"/>
      <c r="ABB109" s="48"/>
      <c r="ABC109" s="48"/>
      <c r="ABD109" s="48"/>
      <c r="ABE109" s="48"/>
      <c r="ABF109" s="48"/>
      <c r="ABG109" s="48"/>
      <c r="ABH109" s="48"/>
      <c r="ABI109" s="48"/>
      <c r="ABJ109" s="48"/>
      <c r="ABK109" s="48"/>
      <c r="ABL109" s="48"/>
      <c r="ABM109" s="48"/>
      <c r="ABN109" s="48"/>
      <c r="ABO109" s="48"/>
      <c r="ABP109" s="48"/>
      <c r="ABQ109" s="48"/>
      <c r="ABR109" s="48"/>
      <c r="ABS109" s="48"/>
      <c r="ABT109" s="48"/>
      <c r="ABU109" s="48"/>
      <c r="ABV109" s="48"/>
      <c r="ABW109" s="48"/>
      <c r="ABX109" s="48"/>
      <c r="ABY109" s="48"/>
      <c r="ABZ109" s="48"/>
      <c r="ACA109" s="48"/>
      <c r="ACB109" s="48"/>
    </row>
    <row r="110" spans="1:756" ht="15.6" customHeight="1">
      <c r="A110" s="675" t="s">
        <v>10681</v>
      </c>
      <c r="B110" s="749" t="s">
        <v>421</v>
      </c>
      <c r="C110" s="520" t="s">
        <v>8589</v>
      </c>
      <c r="D110" s="520" t="s">
        <v>8590</v>
      </c>
      <c r="E110" s="1188">
        <v>1</v>
      </c>
      <c r="F110" s="1498"/>
      <c r="G110" s="542">
        <v>21.524999999999999</v>
      </c>
      <c r="H110" s="342">
        <f>IF(G110="","",G110-G110*COMPASS!$U$41)</f>
        <v>21.524999999999999</v>
      </c>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c r="BM110" s="48"/>
      <c r="BN110" s="48"/>
      <c r="BO110" s="48"/>
      <c r="BP110" s="48"/>
      <c r="BQ110" s="48"/>
      <c r="BR110" s="48"/>
      <c r="BS110" s="48"/>
      <c r="BT110" s="48"/>
      <c r="BU110" s="48"/>
      <c r="BV110" s="48"/>
      <c r="BW110" s="48"/>
      <c r="BX110" s="48"/>
      <c r="BY110" s="48"/>
      <c r="BZ110" s="48"/>
      <c r="CA110" s="48"/>
      <c r="CB110" s="48"/>
      <c r="CC110" s="48"/>
      <c r="CD110" s="48"/>
      <c r="CE110" s="48"/>
      <c r="CF110" s="48"/>
      <c r="CG110" s="48"/>
      <c r="CH110" s="48"/>
      <c r="CI110" s="48"/>
      <c r="CJ110" s="48"/>
      <c r="CK110" s="48"/>
      <c r="CL110" s="48"/>
      <c r="CM110" s="48"/>
      <c r="CN110" s="48"/>
      <c r="CO110" s="48"/>
      <c r="CP110" s="48"/>
      <c r="CQ110" s="48"/>
      <c r="CR110" s="48"/>
      <c r="CS110" s="48"/>
      <c r="CT110" s="48"/>
      <c r="CU110" s="48"/>
      <c r="CV110" s="48"/>
      <c r="CW110" s="48"/>
      <c r="CX110" s="48"/>
      <c r="CY110" s="48"/>
      <c r="CZ110" s="48"/>
      <c r="DA110" s="48"/>
      <c r="DB110" s="48"/>
      <c r="DC110" s="48"/>
      <c r="DD110" s="48"/>
      <c r="DE110" s="48"/>
      <c r="DF110" s="48"/>
      <c r="DG110" s="48"/>
      <c r="DH110" s="48"/>
      <c r="DI110" s="48"/>
      <c r="DJ110" s="48"/>
      <c r="DK110" s="48"/>
      <c r="DL110" s="48"/>
      <c r="DM110" s="48"/>
      <c r="DN110" s="48"/>
      <c r="DO110" s="48"/>
      <c r="DP110" s="48"/>
      <c r="DQ110" s="48"/>
      <c r="DR110" s="48"/>
      <c r="DS110" s="48"/>
      <c r="DT110" s="48"/>
      <c r="DU110" s="48"/>
      <c r="DV110" s="48"/>
      <c r="DW110" s="48"/>
      <c r="DX110" s="48"/>
      <c r="DY110" s="48"/>
      <c r="DZ110" s="48"/>
      <c r="EA110" s="48"/>
      <c r="EB110" s="48"/>
      <c r="EC110" s="48"/>
      <c r="ED110" s="48"/>
      <c r="EE110" s="48"/>
      <c r="EF110" s="48"/>
      <c r="EG110" s="48"/>
      <c r="EH110" s="48"/>
      <c r="EI110" s="48"/>
      <c r="EJ110" s="48"/>
      <c r="EK110" s="48"/>
      <c r="EL110" s="48"/>
      <c r="EM110" s="48"/>
      <c r="EN110" s="48"/>
      <c r="EO110" s="48"/>
      <c r="EP110" s="48"/>
      <c r="EQ110" s="48"/>
      <c r="ER110" s="48"/>
      <c r="ES110" s="48"/>
      <c r="ET110" s="48"/>
      <c r="EU110" s="48"/>
      <c r="EV110" s="48"/>
      <c r="EW110" s="48"/>
      <c r="EX110" s="48"/>
      <c r="EY110" s="48"/>
      <c r="EZ110" s="48"/>
      <c r="FA110" s="48"/>
      <c r="FB110" s="48"/>
      <c r="FC110" s="48"/>
      <c r="FD110" s="48"/>
      <c r="FE110" s="48"/>
      <c r="FF110" s="48"/>
      <c r="FG110" s="48"/>
      <c r="FH110" s="48"/>
      <c r="FI110" s="48"/>
      <c r="FJ110" s="48"/>
      <c r="FK110" s="48"/>
      <c r="FL110" s="48"/>
      <c r="FM110" s="48"/>
      <c r="FN110" s="48"/>
      <c r="FO110" s="48"/>
      <c r="FP110" s="48"/>
      <c r="FQ110" s="48"/>
      <c r="FR110" s="48"/>
      <c r="FS110" s="48"/>
      <c r="FT110" s="48"/>
      <c r="FU110" s="48"/>
      <c r="FV110" s="48"/>
      <c r="FW110" s="48"/>
      <c r="FX110" s="48"/>
      <c r="FY110" s="48"/>
      <c r="FZ110" s="48"/>
      <c r="GA110" s="48"/>
      <c r="GB110" s="48"/>
      <c r="GC110" s="48"/>
      <c r="GD110" s="48"/>
      <c r="GE110" s="48"/>
      <c r="GF110" s="48"/>
      <c r="GG110" s="48"/>
      <c r="GH110" s="48"/>
      <c r="GI110" s="48"/>
      <c r="GJ110" s="48"/>
      <c r="GK110" s="48"/>
      <c r="GL110" s="48"/>
      <c r="GM110" s="48"/>
      <c r="GN110" s="48"/>
      <c r="GO110" s="48"/>
      <c r="GP110" s="48"/>
      <c r="GQ110" s="48"/>
      <c r="GR110" s="48"/>
      <c r="GS110" s="48"/>
      <c r="GT110" s="48"/>
      <c r="GU110" s="48"/>
      <c r="GV110" s="48"/>
      <c r="GW110" s="48"/>
      <c r="GX110" s="48"/>
      <c r="GY110" s="48"/>
      <c r="GZ110" s="48"/>
      <c r="HA110" s="48"/>
      <c r="HB110" s="48"/>
      <c r="HC110" s="48"/>
      <c r="HD110" s="48"/>
      <c r="HE110" s="48"/>
      <c r="HF110" s="48"/>
      <c r="HG110" s="48"/>
      <c r="HH110" s="48"/>
      <c r="HI110" s="48"/>
      <c r="HJ110" s="48"/>
      <c r="HK110" s="48"/>
      <c r="HL110" s="48"/>
      <c r="HM110" s="48"/>
      <c r="HN110" s="48"/>
      <c r="HO110" s="48"/>
      <c r="HP110" s="48"/>
      <c r="HQ110" s="48"/>
      <c r="HR110" s="48"/>
      <c r="HS110" s="48"/>
      <c r="HT110" s="48"/>
      <c r="HU110" s="48"/>
      <c r="HV110" s="48"/>
      <c r="HW110" s="48"/>
      <c r="HX110" s="48"/>
      <c r="HY110" s="48"/>
      <c r="HZ110" s="48"/>
      <c r="IA110" s="48"/>
      <c r="IB110" s="48"/>
      <c r="IC110" s="48"/>
      <c r="ID110" s="48"/>
      <c r="IE110" s="48"/>
      <c r="IF110" s="48"/>
      <c r="IG110" s="48"/>
      <c r="IH110" s="48"/>
      <c r="II110" s="48"/>
      <c r="IJ110" s="48"/>
      <c r="IK110" s="48"/>
      <c r="IL110" s="48"/>
      <c r="IM110" s="48"/>
      <c r="IN110" s="48"/>
      <c r="IO110" s="48"/>
      <c r="IP110" s="48"/>
      <c r="IQ110" s="48"/>
      <c r="IR110" s="48"/>
      <c r="IS110" s="48"/>
      <c r="IT110" s="48"/>
      <c r="IU110" s="48"/>
      <c r="IV110" s="48"/>
      <c r="IW110" s="48"/>
      <c r="IX110" s="48"/>
      <c r="IY110" s="48"/>
      <c r="IZ110" s="48"/>
      <c r="JA110" s="48"/>
      <c r="JB110" s="48"/>
      <c r="JC110" s="48"/>
      <c r="JD110" s="48"/>
      <c r="JE110" s="48"/>
      <c r="JF110" s="48"/>
      <c r="JG110" s="48"/>
      <c r="JH110" s="48"/>
      <c r="JI110" s="48"/>
      <c r="JJ110" s="48"/>
      <c r="JK110" s="48"/>
      <c r="JL110" s="48"/>
      <c r="JM110" s="48"/>
      <c r="JN110" s="48"/>
      <c r="JO110" s="48"/>
      <c r="JP110" s="48"/>
      <c r="JQ110" s="48"/>
      <c r="JR110" s="48"/>
      <c r="JS110" s="48"/>
      <c r="JT110" s="48"/>
      <c r="JU110" s="48"/>
      <c r="JV110" s="48"/>
      <c r="JW110" s="48"/>
      <c r="JX110" s="48"/>
      <c r="JY110" s="48"/>
      <c r="JZ110" s="48"/>
      <c r="KA110" s="48"/>
      <c r="KB110" s="48"/>
      <c r="KC110" s="48"/>
      <c r="KD110" s="48"/>
      <c r="KE110" s="48"/>
      <c r="KF110" s="48"/>
      <c r="KG110" s="48"/>
      <c r="KH110" s="48"/>
      <c r="KI110" s="48"/>
      <c r="KJ110" s="48"/>
      <c r="KK110" s="48"/>
      <c r="KL110" s="48"/>
      <c r="KM110" s="48"/>
      <c r="KN110" s="48"/>
      <c r="KO110" s="48"/>
      <c r="KP110" s="48"/>
      <c r="KQ110" s="48"/>
      <c r="KR110" s="48"/>
      <c r="KS110" s="48"/>
      <c r="KT110" s="48"/>
      <c r="KU110" s="48"/>
      <c r="KV110" s="48"/>
      <c r="KW110" s="48"/>
      <c r="KX110" s="48"/>
      <c r="KY110" s="48"/>
      <c r="KZ110" s="48"/>
      <c r="LA110" s="48"/>
      <c r="LB110" s="48"/>
      <c r="LC110" s="48"/>
      <c r="LD110" s="48"/>
      <c r="LE110" s="48"/>
      <c r="LF110" s="48"/>
      <c r="LG110" s="48"/>
      <c r="LH110" s="48"/>
      <c r="LI110" s="48"/>
      <c r="LJ110" s="48"/>
      <c r="LK110" s="48"/>
      <c r="LL110" s="48"/>
      <c r="LM110" s="48"/>
      <c r="LN110" s="48"/>
      <c r="LO110" s="48"/>
      <c r="LP110" s="48"/>
      <c r="LQ110" s="48"/>
      <c r="LR110" s="48"/>
      <c r="LS110" s="48"/>
      <c r="LT110" s="48"/>
      <c r="LU110" s="48"/>
      <c r="LV110" s="48"/>
      <c r="LW110" s="48"/>
      <c r="LX110" s="48"/>
      <c r="LY110" s="48"/>
      <c r="LZ110" s="48"/>
      <c r="MA110" s="48"/>
      <c r="MB110" s="48"/>
      <c r="MC110" s="48"/>
      <c r="MD110" s="48"/>
      <c r="ME110" s="48"/>
      <c r="MF110" s="48"/>
      <c r="MG110" s="48"/>
      <c r="MH110" s="48"/>
      <c r="MI110" s="48"/>
      <c r="MJ110" s="48"/>
      <c r="MK110" s="48"/>
      <c r="ML110" s="48"/>
      <c r="MM110" s="48"/>
      <c r="MN110" s="48"/>
      <c r="MO110" s="48"/>
      <c r="MP110" s="48"/>
      <c r="MQ110" s="48"/>
      <c r="MR110" s="48"/>
      <c r="MS110" s="48"/>
      <c r="MT110" s="48"/>
      <c r="MU110" s="48"/>
      <c r="MV110" s="48"/>
      <c r="MW110" s="48"/>
      <c r="MX110" s="48"/>
      <c r="MY110" s="48"/>
      <c r="MZ110" s="48"/>
      <c r="NA110" s="48"/>
      <c r="NB110" s="48"/>
      <c r="NC110" s="48"/>
      <c r="ND110" s="48"/>
      <c r="NE110" s="48"/>
      <c r="NF110" s="48"/>
      <c r="NG110" s="48"/>
      <c r="NH110" s="48"/>
      <c r="NI110" s="48"/>
      <c r="NJ110" s="48"/>
      <c r="NK110" s="48"/>
      <c r="NL110" s="48"/>
      <c r="NM110" s="48"/>
      <c r="NN110" s="48"/>
      <c r="NO110" s="48"/>
      <c r="NP110" s="48"/>
      <c r="NQ110" s="48"/>
      <c r="NR110" s="48"/>
      <c r="NS110" s="48"/>
      <c r="NT110" s="48"/>
      <c r="NU110" s="48"/>
      <c r="NV110" s="48"/>
      <c r="NW110" s="48"/>
      <c r="NX110" s="48"/>
      <c r="NY110" s="48"/>
      <c r="NZ110" s="48"/>
      <c r="OA110" s="48"/>
      <c r="OB110" s="48"/>
      <c r="OC110" s="48"/>
      <c r="OD110" s="48"/>
      <c r="OE110" s="48"/>
      <c r="OF110" s="48"/>
      <c r="OG110" s="48"/>
      <c r="OH110" s="48"/>
      <c r="OI110" s="48"/>
      <c r="OJ110" s="48"/>
      <c r="OK110" s="48"/>
      <c r="OL110" s="48"/>
      <c r="OM110" s="48"/>
      <c r="ON110" s="48"/>
      <c r="OO110" s="48"/>
      <c r="OP110" s="48"/>
      <c r="OQ110" s="48"/>
      <c r="OR110" s="48"/>
      <c r="OS110" s="48"/>
      <c r="OT110" s="48"/>
      <c r="OU110" s="48"/>
      <c r="OV110" s="48"/>
      <c r="OW110" s="48"/>
      <c r="OX110" s="48"/>
      <c r="OY110" s="48"/>
      <c r="OZ110" s="48"/>
      <c r="PA110" s="48"/>
      <c r="PB110" s="48"/>
      <c r="PC110" s="48"/>
      <c r="PD110" s="48"/>
      <c r="PE110" s="48"/>
      <c r="PF110" s="48"/>
      <c r="PG110" s="48"/>
      <c r="PH110" s="48"/>
      <c r="PI110" s="48"/>
      <c r="PJ110" s="48"/>
      <c r="PK110" s="48"/>
      <c r="PL110" s="48"/>
      <c r="PM110" s="48"/>
      <c r="PN110" s="48"/>
      <c r="PO110" s="48"/>
      <c r="PP110" s="48"/>
      <c r="PQ110" s="48"/>
      <c r="PR110" s="48"/>
      <c r="PS110" s="48"/>
      <c r="PT110" s="48"/>
      <c r="PU110" s="48"/>
      <c r="PV110" s="48"/>
      <c r="PW110" s="48"/>
      <c r="PX110" s="48"/>
      <c r="PY110" s="48"/>
      <c r="PZ110" s="48"/>
      <c r="QA110" s="48"/>
      <c r="QB110" s="48"/>
      <c r="QC110" s="48"/>
      <c r="QD110" s="48"/>
      <c r="QE110" s="48"/>
      <c r="QF110" s="48"/>
      <c r="QG110" s="48"/>
      <c r="QH110" s="48"/>
      <c r="QI110" s="48"/>
      <c r="QJ110" s="48"/>
      <c r="QK110" s="48"/>
      <c r="QL110" s="48"/>
      <c r="QM110" s="48"/>
      <c r="QN110" s="48"/>
      <c r="QO110" s="48"/>
      <c r="QP110" s="48"/>
      <c r="QQ110" s="48"/>
      <c r="QR110" s="48"/>
      <c r="QS110" s="48"/>
      <c r="QT110" s="48"/>
      <c r="QU110" s="48"/>
      <c r="QV110" s="48"/>
      <c r="QW110" s="48"/>
      <c r="QX110" s="48"/>
      <c r="QY110" s="48"/>
      <c r="QZ110" s="48"/>
      <c r="RA110" s="48"/>
      <c r="RB110" s="48"/>
      <c r="RC110" s="48"/>
      <c r="RD110" s="48"/>
      <c r="RE110" s="48"/>
      <c r="RF110" s="48"/>
      <c r="RG110" s="48"/>
      <c r="RH110" s="48"/>
      <c r="RI110" s="48"/>
      <c r="RJ110" s="48"/>
      <c r="RK110" s="48"/>
      <c r="RL110" s="48"/>
      <c r="RM110" s="48"/>
      <c r="RN110" s="48"/>
      <c r="RO110" s="48"/>
      <c r="RP110" s="48"/>
      <c r="RQ110" s="48"/>
      <c r="RR110" s="48"/>
      <c r="RS110" s="48"/>
      <c r="RT110" s="48"/>
      <c r="RU110" s="48"/>
      <c r="RV110" s="48"/>
      <c r="RW110" s="48"/>
      <c r="RX110" s="48"/>
      <c r="RY110" s="48"/>
      <c r="RZ110" s="48"/>
      <c r="SA110" s="48"/>
      <c r="SB110" s="48"/>
      <c r="SC110" s="48"/>
      <c r="SD110" s="48"/>
      <c r="SE110" s="48"/>
      <c r="SF110" s="48"/>
      <c r="SG110" s="48"/>
      <c r="SH110" s="48"/>
      <c r="SI110" s="48"/>
      <c r="SJ110" s="48"/>
      <c r="SK110" s="48"/>
      <c r="SL110" s="48"/>
      <c r="SM110" s="48"/>
      <c r="SN110" s="48"/>
      <c r="SO110" s="48"/>
      <c r="SP110" s="48"/>
      <c r="SQ110" s="48"/>
      <c r="SR110" s="48"/>
      <c r="SS110" s="48"/>
      <c r="ST110" s="48"/>
      <c r="SU110" s="48"/>
      <c r="SV110" s="48"/>
      <c r="SW110" s="48"/>
      <c r="SX110" s="48"/>
      <c r="SY110" s="48"/>
      <c r="SZ110" s="48"/>
      <c r="TA110" s="48"/>
      <c r="TB110" s="48"/>
      <c r="TC110" s="48"/>
      <c r="TD110" s="48"/>
      <c r="TE110" s="48"/>
      <c r="TF110" s="48"/>
      <c r="TG110" s="48"/>
      <c r="TH110" s="48"/>
      <c r="TI110" s="48"/>
      <c r="TJ110" s="48"/>
      <c r="TK110" s="48"/>
      <c r="TL110" s="48"/>
      <c r="TM110" s="48"/>
      <c r="TN110" s="48"/>
      <c r="TO110" s="48"/>
      <c r="TP110" s="48"/>
      <c r="TQ110" s="48"/>
      <c r="TR110" s="48"/>
      <c r="TS110" s="48"/>
      <c r="TT110" s="48"/>
      <c r="TU110" s="48"/>
      <c r="TV110" s="48"/>
      <c r="TW110" s="48"/>
      <c r="TX110" s="48"/>
      <c r="TY110" s="48"/>
      <c r="TZ110" s="48"/>
      <c r="UA110" s="48"/>
      <c r="UB110" s="48"/>
      <c r="UC110" s="48"/>
      <c r="UD110" s="48"/>
      <c r="UE110" s="48"/>
      <c r="UF110" s="48"/>
      <c r="UG110" s="48"/>
      <c r="UH110" s="48"/>
      <c r="UI110" s="48"/>
      <c r="UJ110" s="48"/>
      <c r="UK110" s="48"/>
      <c r="UL110" s="48"/>
      <c r="UM110" s="48"/>
      <c r="UN110" s="48"/>
      <c r="UO110" s="48"/>
      <c r="UP110" s="48"/>
      <c r="UQ110" s="48"/>
      <c r="UR110" s="48"/>
      <c r="US110" s="48"/>
      <c r="UT110" s="48"/>
      <c r="UU110" s="48"/>
      <c r="UV110" s="48"/>
      <c r="UW110" s="48"/>
      <c r="UX110" s="48"/>
      <c r="UY110" s="48"/>
      <c r="UZ110" s="48"/>
      <c r="VA110" s="48"/>
      <c r="VB110" s="48"/>
      <c r="VC110" s="48"/>
      <c r="VD110" s="48"/>
      <c r="VE110" s="48"/>
      <c r="VF110" s="48"/>
      <c r="VG110" s="48"/>
      <c r="VH110" s="48"/>
      <c r="VI110" s="48"/>
      <c r="VJ110" s="48"/>
      <c r="VK110" s="48"/>
      <c r="VL110" s="48"/>
      <c r="VM110" s="48"/>
      <c r="VN110" s="48"/>
      <c r="VO110" s="48"/>
      <c r="VP110" s="48"/>
      <c r="VQ110" s="48"/>
      <c r="VR110" s="48"/>
      <c r="VS110" s="48"/>
      <c r="VT110" s="48"/>
      <c r="VU110" s="48"/>
      <c r="VV110" s="48"/>
      <c r="VW110" s="48"/>
      <c r="VX110" s="48"/>
      <c r="VY110" s="48"/>
      <c r="VZ110" s="48"/>
      <c r="WA110" s="48"/>
      <c r="WB110" s="48"/>
      <c r="WC110" s="48"/>
      <c r="WD110" s="48"/>
      <c r="WE110" s="48"/>
      <c r="WF110" s="48"/>
      <c r="WG110" s="48"/>
      <c r="WH110" s="48"/>
      <c r="WI110" s="48"/>
      <c r="WJ110" s="48"/>
      <c r="WK110" s="48"/>
      <c r="WL110" s="48"/>
      <c r="WM110" s="48"/>
      <c r="WN110" s="48"/>
      <c r="WO110" s="48"/>
      <c r="WP110" s="48"/>
      <c r="WQ110" s="48"/>
      <c r="WR110" s="48"/>
      <c r="WS110" s="48"/>
      <c r="WT110" s="48"/>
      <c r="WU110" s="48"/>
      <c r="WV110" s="48"/>
      <c r="WW110" s="48"/>
      <c r="WX110" s="48"/>
      <c r="WY110" s="48"/>
      <c r="WZ110" s="48"/>
      <c r="XA110" s="48"/>
      <c r="XB110" s="48"/>
      <c r="XC110" s="48"/>
      <c r="XD110" s="48"/>
      <c r="XE110" s="48"/>
      <c r="XF110" s="48"/>
      <c r="XG110" s="48"/>
      <c r="XH110" s="48"/>
      <c r="XI110" s="48"/>
      <c r="XJ110" s="48"/>
      <c r="XK110" s="48"/>
      <c r="XL110" s="48"/>
      <c r="XM110" s="48"/>
      <c r="XN110" s="48"/>
      <c r="XO110" s="48"/>
      <c r="XP110" s="48"/>
      <c r="XQ110" s="48"/>
      <c r="XR110" s="48"/>
      <c r="XS110" s="48"/>
      <c r="XT110" s="48"/>
      <c r="XU110" s="48"/>
      <c r="XV110" s="48"/>
      <c r="XW110" s="48"/>
      <c r="XX110" s="48"/>
      <c r="XY110" s="48"/>
      <c r="XZ110" s="48"/>
      <c r="YA110" s="48"/>
      <c r="YB110" s="48"/>
      <c r="YC110" s="48"/>
      <c r="YD110" s="48"/>
      <c r="YE110" s="48"/>
      <c r="YF110" s="48"/>
      <c r="YG110" s="48"/>
      <c r="YH110" s="48"/>
      <c r="YI110" s="48"/>
      <c r="YJ110" s="48"/>
      <c r="YK110" s="48"/>
      <c r="YL110" s="48"/>
      <c r="YM110" s="48"/>
      <c r="YN110" s="48"/>
      <c r="YO110" s="48"/>
      <c r="YP110" s="48"/>
      <c r="YQ110" s="48"/>
      <c r="YR110" s="48"/>
      <c r="YS110" s="48"/>
      <c r="YT110" s="48"/>
      <c r="YU110" s="48"/>
      <c r="YV110" s="48"/>
      <c r="YW110" s="48"/>
      <c r="YX110" s="48"/>
      <c r="YY110" s="48"/>
      <c r="YZ110" s="48"/>
      <c r="ZA110" s="48"/>
      <c r="ZB110" s="48"/>
      <c r="ZC110" s="48"/>
      <c r="ZD110" s="48"/>
      <c r="ZE110" s="48"/>
      <c r="ZF110" s="48"/>
      <c r="ZG110" s="48"/>
      <c r="ZH110" s="48"/>
      <c r="ZI110" s="48"/>
      <c r="ZJ110" s="48"/>
      <c r="ZK110" s="48"/>
      <c r="ZL110" s="48"/>
      <c r="ZM110" s="48"/>
      <c r="ZN110" s="48"/>
      <c r="ZO110" s="48"/>
      <c r="ZP110" s="48"/>
      <c r="ZQ110" s="48"/>
      <c r="ZR110" s="48"/>
      <c r="ZS110" s="48"/>
      <c r="ZT110" s="48"/>
      <c r="ZU110" s="48"/>
      <c r="ZV110" s="48"/>
      <c r="ZW110" s="48"/>
      <c r="ZX110" s="48"/>
      <c r="ZY110" s="48"/>
      <c r="ZZ110" s="48"/>
      <c r="AAA110" s="48"/>
      <c r="AAB110" s="48"/>
      <c r="AAC110" s="48"/>
      <c r="AAD110" s="48"/>
      <c r="AAE110" s="48"/>
      <c r="AAF110" s="48"/>
      <c r="AAG110" s="48"/>
      <c r="AAH110" s="48"/>
      <c r="AAI110" s="48"/>
      <c r="AAJ110" s="48"/>
      <c r="AAK110" s="48"/>
      <c r="AAL110" s="48"/>
      <c r="AAM110" s="48"/>
      <c r="AAN110" s="48"/>
      <c r="AAO110" s="48"/>
      <c r="AAP110" s="48"/>
      <c r="AAQ110" s="48"/>
      <c r="AAR110" s="48"/>
      <c r="AAS110" s="48"/>
      <c r="AAT110" s="48"/>
      <c r="AAU110" s="48"/>
      <c r="AAV110" s="48"/>
      <c r="AAW110" s="48"/>
      <c r="AAX110" s="48"/>
      <c r="AAY110" s="48"/>
      <c r="AAZ110" s="48"/>
      <c r="ABA110" s="48"/>
      <c r="ABB110" s="48"/>
      <c r="ABC110" s="48"/>
      <c r="ABD110" s="48"/>
      <c r="ABE110" s="48"/>
      <c r="ABF110" s="48"/>
      <c r="ABG110" s="48"/>
      <c r="ABH110" s="48"/>
      <c r="ABI110" s="48"/>
      <c r="ABJ110" s="48"/>
      <c r="ABK110" s="48"/>
      <c r="ABL110" s="48"/>
      <c r="ABM110" s="48"/>
      <c r="ABN110" s="48"/>
      <c r="ABO110" s="48"/>
      <c r="ABP110" s="48"/>
      <c r="ABQ110" s="48"/>
      <c r="ABR110" s="48"/>
      <c r="ABS110" s="48"/>
      <c r="ABT110" s="48"/>
      <c r="ABU110" s="48"/>
      <c r="ABV110" s="48"/>
      <c r="ABW110" s="48"/>
      <c r="ABX110" s="48"/>
      <c r="ABY110" s="48"/>
      <c r="ABZ110" s="48"/>
      <c r="ACA110" s="48"/>
      <c r="ACB110" s="48"/>
    </row>
    <row r="111" spans="1:756" ht="15.6" customHeight="1">
      <c r="A111" s="675" t="s">
        <v>10682</v>
      </c>
      <c r="B111" s="749" t="s">
        <v>421</v>
      </c>
      <c r="C111" s="520" t="s">
        <v>8591</v>
      </c>
      <c r="D111" s="520" t="s">
        <v>8592</v>
      </c>
      <c r="E111" s="1188">
        <v>1</v>
      </c>
      <c r="F111" s="1498"/>
      <c r="G111" s="542">
        <v>24.015000000000001</v>
      </c>
      <c r="H111" s="342">
        <f>IF(G111="","",G111-G111*COMPASS!$U$41)</f>
        <v>24.015000000000001</v>
      </c>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c r="BM111" s="48"/>
      <c r="BN111" s="48"/>
      <c r="BO111" s="48"/>
      <c r="BP111" s="48"/>
      <c r="BQ111" s="48"/>
      <c r="BR111" s="48"/>
      <c r="BS111" s="48"/>
      <c r="BT111" s="48"/>
      <c r="BU111" s="48"/>
      <c r="BV111" s="48"/>
      <c r="BW111" s="48"/>
      <c r="BX111" s="48"/>
      <c r="BY111" s="48"/>
      <c r="BZ111" s="48"/>
      <c r="CA111" s="48"/>
      <c r="CB111" s="48"/>
      <c r="CC111" s="48"/>
      <c r="CD111" s="48"/>
      <c r="CE111" s="48"/>
      <c r="CF111" s="48"/>
      <c r="CG111" s="48"/>
      <c r="CH111" s="48"/>
      <c r="CI111" s="48"/>
      <c r="CJ111" s="48"/>
      <c r="CK111" s="48"/>
      <c r="CL111" s="48"/>
      <c r="CM111" s="48"/>
      <c r="CN111" s="48"/>
      <c r="CO111" s="48"/>
      <c r="CP111" s="48"/>
      <c r="CQ111" s="48"/>
      <c r="CR111" s="48"/>
      <c r="CS111" s="48"/>
      <c r="CT111" s="48"/>
      <c r="CU111" s="48"/>
      <c r="CV111" s="48"/>
      <c r="CW111" s="48"/>
      <c r="CX111" s="48"/>
      <c r="CY111" s="48"/>
      <c r="CZ111" s="48"/>
      <c r="DA111" s="48"/>
      <c r="DB111" s="48"/>
      <c r="DC111" s="48"/>
      <c r="DD111" s="48"/>
      <c r="DE111" s="48"/>
      <c r="DF111" s="48"/>
      <c r="DG111" s="48"/>
      <c r="DH111" s="48"/>
      <c r="DI111" s="48"/>
      <c r="DJ111" s="48"/>
      <c r="DK111" s="48"/>
      <c r="DL111" s="48"/>
      <c r="DM111" s="48"/>
      <c r="DN111" s="48"/>
      <c r="DO111" s="48"/>
      <c r="DP111" s="48"/>
      <c r="DQ111" s="48"/>
      <c r="DR111" s="48"/>
      <c r="DS111" s="48"/>
      <c r="DT111" s="48"/>
      <c r="DU111" s="48"/>
      <c r="DV111" s="48"/>
      <c r="DW111" s="48"/>
      <c r="DX111" s="48"/>
      <c r="DY111" s="48"/>
      <c r="DZ111" s="48"/>
      <c r="EA111" s="48"/>
      <c r="EB111" s="48"/>
      <c r="EC111" s="48"/>
      <c r="ED111" s="48"/>
      <c r="EE111" s="48"/>
      <c r="EF111" s="48"/>
      <c r="EG111" s="48"/>
      <c r="EH111" s="48"/>
      <c r="EI111" s="48"/>
      <c r="EJ111" s="48"/>
      <c r="EK111" s="48"/>
      <c r="EL111" s="48"/>
      <c r="EM111" s="48"/>
      <c r="EN111" s="48"/>
      <c r="EO111" s="48"/>
      <c r="EP111" s="48"/>
      <c r="EQ111" s="48"/>
      <c r="ER111" s="48"/>
      <c r="ES111" s="48"/>
      <c r="ET111" s="48"/>
      <c r="EU111" s="48"/>
      <c r="EV111" s="48"/>
      <c r="EW111" s="48"/>
      <c r="EX111" s="48"/>
      <c r="EY111" s="48"/>
      <c r="EZ111" s="48"/>
      <c r="FA111" s="48"/>
      <c r="FB111" s="48"/>
      <c r="FC111" s="48"/>
      <c r="FD111" s="48"/>
      <c r="FE111" s="48"/>
      <c r="FF111" s="48"/>
      <c r="FG111" s="48"/>
      <c r="FH111" s="48"/>
      <c r="FI111" s="48"/>
      <c r="FJ111" s="48"/>
      <c r="FK111" s="48"/>
      <c r="FL111" s="48"/>
      <c r="FM111" s="48"/>
      <c r="FN111" s="48"/>
      <c r="FO111" s="48"/>
      <c r="FP111" s="48"/>
      <c r="FQ111" s="48"/>
      <c r="FR111" s="48"/>
      <c r="FS111" s="48"/>
      <c r="FT111" s="48"/>
      <c r="FU111" s="48"/>
      <c r="FV111" s="48"/>
      <c r="FW111" s="48"/>
      <c r="FX111" s="48"/>
      <c r="FY111" s="48"/>
      <c r="FZ111" s="48"/>
      <c r="GA111" s="48"/>
      <c r="GB111" s="48"/>
      <c r="GC111" s="48"/>
      <c r="GD111" s="48"/>
      <c r="GE111" s="48"/>
      <c r="GF111" s="48"/>
      <c r="GG111" s="48"/>
      <c r="GH111" s="48"/>
      <c r="GI111" s="48"/>
      <c r="GJ111" s="48"/>
      <c r="GK111" s="48"/>
      <c r="GL111" s="48"/>
      <c r="GM111" s="48"/>
      <c r="GN111" s="48"/>
      <c r="GO111" s="48"/>
      <c r="GP111" s="48"/>
      <c r="GQ111" s="48"/>
      <c r="GR111" s="48"/>
      <c r="GS111" s="48"/>
      <c r="GT111" s="48"/>
      <c r="GU111" s="48"/>
      <c r="GV111" s="48"/>
      <c r="GW111" s="48"/>
      <c r="GX111" s="48"/>
      <c r="GY111" s="48"/>
      <c r="GZ111" s="48"/>
      <c r="HA111" s="48"/>
      <c r="HB111" s="48"/>
      <c r="HC111" s="48"/>
      <c r="HD111" s="48"/>
      <c r="HE111" s="48"/>
      <c r="HF111" s="48"/>
      <c r="HG111" s="48"/>
      <c r="HH111" s="48"/>
      <c r="HI111" s="48"/>
      <c r="HJ111" s="48"/>
      <c r="HK111" s="48"/>
      <c r="HL111" s="48"/>
      <c r="HM111" s="48"/>
      <c r="HN111" s="48"/>
      <c r="HO111" s="48"/>
      <c r="HP111" s="48"/>
      <c r="HQ111" s="48"/>
      <c r="HR111" s="48"/>
      <c r="HS111" s="48"/>
      <c r="HT111" s="48"/>
      <c r="HU111" s="48"/>
      <c r="HV111" s="48"/>
      <c r="HW111" s="48"/>
      <c r="HX111" s="48"/>
      <c r="HY111" s="48"/>
      <c r="HZ111" s="48"/>
      <c r="IA111" s="48"/>
      <c r="IB111" s="48"/>
      <c r="IC111" s="48"/>
      <c r="ID111" s="48"/>
      <c r="IE111" s="48"/>
      <c r="IF111" s="48"/>
      <c r="IG111" s="48"/>
      <c r="IH111" s="48"/>
      <c r="II111" s="48"/>
      <c r="IJ111" s="48"/>
      <c r="IK111" s="48"/>
      <c r="IL111" s="48"/>
      <c r="IM111" s="48"/>
      <c r="IN111" s="48"/>
      <c r="IO111" s="48"/>
      <c r="IP111" s="48"/>
      <c r="IQ111" s="48"/>
      <c r="IR111" s="48"/>
      <c r="IS111" s="48"/>
      <c r="IT111" s="48"/>
      <c r="IU111" s="48"/>
      <c r="IV111" s="48"/>
      <c r="IW111" s="48"/>
      <c r="IX111" s="48"/>
      <c r="IY111" s="48"/>
      <c r="IZ111" s="48"/>
      <c r="JA111" s="48"/>
      <c r="JB111" s="48"/>
      <c r="JC111" s="48"/>
      <c r="JD111" s="48"/>
      <c r="JE111" s="48"/>
      <c r="JF111" s="48"/>
      <c r="JG111" s="48"/>
      <c r="JH111" s="48"/>
      <c r="JI111" s="48"/>
      <c r="JJ111" s="48"/>
      <c r="JK111" s="48"/>
      <c r="JL111" s="48"/>
      <c r="JM111" s="48"/>
      <c r="JN111" s="48"/>
      <c r="JO111" s="48"/>
      <c r="JP111" s="48"/>
      <c r="JQ111" s="48"/>
      <c r="JR111" s="48"/>
      <c r="JS111" s="48"/>
      <c r="JT111" s="48"/>
      <c r="JU111" s="48"/>
      <c r="JV111" s="48"/>
      <c r="JW111" s="48"/>
      <c r="JX111" s="48"/>
      <c r="JY111" s="48"/>
      <c r="JZ111" s="48"/>
      <c r="KA111" s="48"/>
      <c r="KB111" s="48"/>
      <c r="KC111" s="48"/>
      <c r="KD111" s="48"/>
      <c r="KE111" s="48"/>
      <c r="KF111" s="48"/>
      <c r="KG111" s="48"/>
      <c r="KH111" s="48"/>
      <c r="KI111" s="48"/>
      <c r="KJ111" s="48"/>
      <c r="KK111" s="48"/>
      <c r="KL111" s="48"/>
      <c r="KM111" s="48"/>
      <c r="KN111" s="48"/>
      <c r="KO111" s="48"/>
      <c r="KP111" s="48"/>
      <c r="KQ111" s="48"/>
      <c r="KR111" s="48"/>
      <c r="KS111" s="48"/>
      <c r="KT111" s="48"/>
      <c r="KU111" s="48"/>
      <c r="KV111" s="48"/>
      <c r="KW111" s="48"/>
      <c r="KX111" s="48"/>
      <c r="KY111" s="48"/>
      <c r="KZ111" s="48"/>
      <c r="LA111" s="48"/>
      <c r="LB111" s="48"/>
      <c r="LC111" s="48"/>
      <c r="LD111" s="48"/>
      <c r="LE111" s="48"/>
      <c r="LF111" s="48"/>
      <c r="LG111" s="48"/>
      <c r="LH111" s="48"/>
      <c r="LI111" s="48"/>
      <c r="LJ111" s="48"/>
      <c r="LK111" s="48"/>
      <c r="LL111" s="48"/>
      <c r="LM111" s="48"/>
      <c r="LN111" s="48"/>
      <c r="LO111" s="48"/>
      <c r="LP111" s="48"/>
      <c r="LQ111" s="48"/>
      <c r="LR111" s="48"/>
      <c r="LS111" s="48"/>
      <c r="LT111" s="48"/>
      <c r="LU111" s="48"/>
      <c r="LV111" s="48"/>
      <c r="LW111" s="48"/>
      <c r="LX111" s="48"/>
      <c r="LY111" s="48"/>
      <c r="LZ111" s="48"/>
      <c r="MA111" s="48"/>
      <c r="MB111" s="48"/>
      <c r="MC111" s="48"/>
      <c r="MD111" s="48"/>
      <c r="ME111" s="48"/>
      <c r="MF111" s="48"/>
      <c r="MG111" s="48"/>
      <c r="MH111" s="48"/>
      <c r="MI111" s="48"/>
      <c r="MJ111" s="48"/>
      <c r="MK111" s="48"/>
      <c r="ML111" s="48"/>
      <c r="MM111" s="48"/>
      <c r="MN111" s="48"/>
      <c r="MO111" s="48"/>
      <c r="MP111" s="48"/>
      <c r="MQ111" s="48"/>
      <c r="MR111" s="48"/>
      <c r="MS111" s="48"/>
      <c r="MT111" s="48"/>
      <c r="MU111" s="48"/>
      <c r="MV111" s="48"/>
      <c r="MW111" s="48"/>
      <c r="MX111" s="48"/>
      <c r="MY111" s="48"/>
      <c r="MZ111" s="48"/>
      <c r="NA111" s="48"/>
      <c r="NB111" s="48"/>
      <c r="NC111" s="48"/>
      <c r="ND111" s="48"/>
      <c r="NE111" s="48"/>
      <c r="NF111" s="48"/>
      <c r="NG111" s="48"/>
      <c r="NH111" s="48"/>
      <c r="NI111" s="48"/>
      <c r="NJ111" s="48"/>
      <c r="NK111" s="48"/>
      <c r="NL111" s="48"/>
      <c r="NM111" s="48"/>
      <c r="NN111" s="48"/>
      <c r="NO111" s="48"/>
      <c r="NP111" s="48"/>
      <c r="NQ111" s="48"/>
      <c r="NR111" s="48"/>
      <c r="NS111" s="48"/>
      <c r="NT111" s="48"/>
      <c r="NU111" s="48"/>
      <c r="NV111" s="48"/>
      <c r="NW111" s="48"/>
      <c r="NX111" s="48"/>
      <c r="NY111" s="48"/>
      <c r="NZ111" s="48"/>
      <c r="OA111" s="48"/>
      <c r="OB111" s="48"/>
      <c r="OC111" s="48"/>
      <c r="OD111" s="48"/>
      <c r="OE111" s="48"/>
      <c r="OF111" s="48"/>
      <c r="OG111" s="48"/>
      <c r="OH111" s="48"/>
      <c r="OI111" s="48"/>
      <c r="OJ111" s="48"/>
      <c r="OK111" s="48"/>
      <c r="OL111" s="48"/>
      <c r="OM111" s="48"/>
      <c r="ON111" s="48"/>
      <c r="OO111" s="48"/>
      <c r="OP111" s="48"/>
      <c r="OQ111" s="48"/>
      <c r="OR111" s="48"/>
      <c r="OS111" s="48"/>
      <c r="OT111" s="48"/>
      <c r="OU111" s="48"/>
      <c r="OV111" s="48"/>
      <c r="OW111" s="48"/>
      <c r="OX111" s="48"/>
      <c r="OY111" s="48"/>
      <c r="OZ111" s="48"/>
      <c r="PA111" s="48"/>
      <c r="PB111" s="48"/>
      <c r="PC111" s="48"/>
      <c r="PD111" s="48"/>
      <c r="PE111" s="48"/>
      <c r="PF111" s="48"/>
      <c r="PG111" s="48"/>
      <c r="PH111" s="48"/>
      <c r="PI111" s="48"/>
      <c r="PJ111" s="48"/>
      <c r="PK111" s="48"/>
      <c r="PL111" s="48"/>
      <c r="PM111" s="48"/>
      <c r="PN111" s="48"/>
      <c r="PO111" s="48"/>
      <c r="PP111" s="48"/>
      <c r="PQ111" s="48"/>
      <c r="PR111" s="48"/>
      <c r="PS111" s="48"/>
      <c r="PT111" s="48"/>
      <c r="PU111" s="48"/>
      <c r="PV111" s="48"/>
      <c r="PW111" s="48"/>
      <c r="PX111" s="48"/>
      <c r="PY111" s="48"/>
      <c r="PZ111" s="48"/>
      <c r="QA111" s="48"/>
      <c r="QB111" s="48"/>
      <c r="QC111" s="48"/>
      <c r="QD111" s="48"/>
      <c r="QE111" s="48"/>
      <c r="QF111" s="48"/>
      <c r="QG111" s="48"/>
      <c r="QH111" s="48"/>
      <c r="QI111" s="48"/>
      <c r="QJ111" s="48"/>
      <c r="QK111" s="48"/>
      <c r="QL111" s="48"/>
      <c r="QM111" s="48"/>
      <c r="QN111" s="48"/>
      <c r="QO111" s="48"/>
      <c r="QP111" s="48"/>
      <c r="QQ111" s="48"/>
      <c r="QR111" s="48"/>
      <c r="QS111" s="48"/>
      <c r="QT111" s="48"/>
      <c r="QU111" s="48"/>
      <c r="QV111" s="48"/>
      <c r="QW111" s="48"/>
      <c r="QX111" s="48"/>
      <c r="QY111" s="48"/>
      <c r="QZ111" s="48"/>
      <c r="RA111" s="48"/>
      <c r="RB111" s="48"/>
      <c r="RC111" s="48"/>
      <c r="RD111" s="48"/>
      <c r="RE111" s="48"/>
      <c r="RF111" s="48"/>
      <c r="RG111" s="48"/>
      <c r="RH111" s="48"/>
      <c r="RI111" s="48"/>
      <c r="RJ111" s="48"/>
      <c r="RK111" s="48"/>
      <c r="RL111" s="48"/>
      <c r="RM111" s="48"/>
      <c r="RN111" s="48"/>
      <c r="RO111" s="48"/>
      <c r="RP111" s="48"/>
      <c r="RQ111" s="48"/>
      <c r="RR111" s="48"/>
      <c r="RS111" s="48"/>
      <c r="RT111" s="48"/>
      <c r="RU111" s="48"/>
      <c r="RV111" s="48"/>
      <c r="RW111" s="48"/>
      <c r="RX111" s="48"/>
      <c r="RY111" s="48"/>
      <c r="RZ111" s="48"/>
      <c r="SA111" s="48"/>
      <c r="SB111" s="48"/>
      <c r="SC111" s="48"/>
      <c r="SD111" s="48"/>
      <c r="SE111" s="48"/>
      <c r="SF111" s="48"/>
      <c r="SG111" s="48"/>
      <c r="SH111" s="48"/>
      <c r="SI111" s="48"/>
      <c r="SJ111" s="48"/>
      <c r="SK111" s="48"/>
      <c r="SL111" s="48"/>
      <c r="SM111" s="48"/>
      <c r="SN111" s="48"/>
      <c r="SO111" s="48"/>
      <c r="SP111" s="48"/>
      <c r="SQ111" s="48"/>
      <c r="SR111" s="48"/>
      <c r="SS111" s="48"/>
      <c r="ST111" s="48"/>
      <c r="SU111" s="48"/>
      <c r="SV111" s="48"/>
      <c r="SW111" s="48"/>
      <c r="SX111" s="48"/>
      <c r="SY111" s="48"/>
      <c r="SZ111" s="48"/>
      <c r="TA111" s="48"/>
      <c r="TB111" s="48"/>
      <c r="TC111" s="48"/>
      <c r="TD111" s="48"/>
      <c r="TE111" s="48"/>
      <c r="TF111" s="48"/>
      <c r="TG111" s="48"/>
      <c r="TH111" s="48"/>
      <c r="TI111" s="48"/>
      <c r="TJ111" s="48"/>
      <c r="TK111" s="48"/>
      <c r="TL111" s="48"/>
      <c r="TM111" s="48"/>
      <c r="TN111" s="48"/>
      <c r="TO111" s="48"/>
      <c r="TP111" s="48"/>
      <c r="TQ111" s="48"/>
      <c r="TR111" s="48"/>
      <c r="TS111" s="48"/>
      <c r="TT111" s="48"/>
      <c r="TU111" s="48"/>
      <c r="TV111" s="48"/>
      <c r="TW111" s="48"/>
      <c r="TX111" s="48"/>
      <c r="TY111" s="48"/>
      <c r="TZ111" s="48"/>
      <c r="UA111" s="48"/>
      <c r="UB111" s="48"/>
      <c r="UC111" s="48"/>
      <c r="UD111" s="48"/>
      <c r="UE111" s="48"/>
      <c r="UF111" s="48"/>
      <c r="UG111" s="48"/>
      <c r="UH111" s="48"/>
      <c r="UI111" s="48"/>
      <c r="UJ111" s="48"/>
      <c r="UK111" s="48"/>
      <c r="UL111" s="48"/>
      <c r="UM111" s="48"/>
      <c r="UN111" s="48"/>
      <c r="UO111" s="48"/>
      <c r="UP111" s="48"/>
      <c r="UQ111" s="48"/>
      <c r="UR111" s="48"/>
      <c r="US111" s="48"/>
      <c r="UT111" s="48"/>
      <c r="UU111" s="48"/>
      <c r="UV111" s="48"/>
      <c r="UW111" s="48"/>
      <c r="UX111" s="48"/>
      <c r="UY111" s="48"/>
      <c r="UZ111" s="48"/>
      <c r="VA111" s="48"/>
      <c r="VB111" s="48"/>
      <c r="VC111" s="48"/>
      <c r="VD111" s="48"/>
      <c r="VE111" s="48"/>
      <c r="VF111" s="48"/>
      <c r="VG111" s="48"/>
      <c r="VH111" s="48"/>
      <c r="VI111" s="48"/>
      <c r="VJ111" s="48"/>
      <c r="VK111" s="48"/>
      <c r="VL111" s="48"/>
      <c r="VM111" s="48"/>
      <c r="VN111" s="48"/>
      <c r="VO111" s="48"/>
      <c r="VP111" s="48"/>
      <c r="VQ111" s="48"/>
      <c r="VR111" s="48"/>
      <c r="VS111" s="48"/>
      <c r="VT111" s="48"/>
      <c r="VU111" s="48"/>
      <c r="VV111" s="48"/>
      <c r="VW111" s="48"/>
      <c r="VX111" s="48"/>
      <c r="VY111" s="48"/>
      <c r="VZ111" s="48"/>
      <c r="WA111" s="48"/>
      <c r="WB111" s="48"/>
      <c r="WC111" s="48"/>
      <c r="WD111" s="48"/>
      <c r="WE111" s="48"/>
      <c r="WF111" s="48"/>
      <c r="WG111" s="48"/>
      <c r="WH111" s="48"/>
      <c r="WI111" s="48"/>
      <c r="WJ111" s="48"/>
      <c r="WK111" s="48"/>
      <c r="WL111" s="48"/>
      <c r="WM111" s="48"/>
      <c r="WN111" s="48"/>
      <c r="WO111" s="48"/>
      <c r="WP111" s="48"/>
      <c r="WQ111" s="48"/>
      <c r="WR111" s="48"/>
      <c r="WS111" s="48"/>
      <c r="WT111" s="48"/>
      <c r="WU111" s="48"/>
      <c r="WV111" s="48"/>
      <c r="WW111" s="48"/>
      <c r="WX111" s="48"/>
      <c r="WY111" s="48"/>
      <c r="WZ111" s="48"/>
      <c r="XA111" s="48"/>
      <c r="XB111" s="48"/>
      <c r="XC111" s="48"/>
      <c r="XD111" s="48"/>
      <c r="XE111" s="48"/>
      <c r="XF111" s="48"/>
      <c r="XG111" s="48"/>
      <c r="XH111" s="48"/>
      <c r="XI111" s="48"/>
      <c r="XJ111" s="48"/>
      <c r="XK111" s="48"/>
      <c r="XL111" s="48"/>
      <c r="XM111" s="48"/>
      <c r="XN111" s="48"/>
      <c r="XO111" s="48"/>
      <c r="XP111" s="48"/>
      <c r="XQ111" s="48"/>
      <c r="XR111" s="48"/>
      <c r="XS111" s="48"/>
      <c r="XT111" s="48"/>
      <c r="XU111" s="48"/>
      <c r="XV111" s="48"/>
      <c r="XW111" s="48"/>
      <c r="XX111" s="48"/>
      <c r="XY111" s="48"/>
      <c r="XZ111" s="48"/>
      <c r="YA111" s="48"/>
      <c r="YB111" s="48"/>
      <c r="YC111" s="48"/>
      <c r="YD111" s="48"/>
      <c r="YE111" s="48"/>
      <c r="YF111" s="48"/>
      <c r="YG111" s="48"/>
      <c r="YH111" s="48"/>
      <c r="YI111" s="48"/>
      <c r="YJ111" s="48"/>
      <c r="YK111" s="48"/>
      <c r="YL111" s="48"/>
      <c r="YM111" s="48"/>
      <c r="YN111" s="48"/>
      <c r="YO111" s="48"/>
      <c r="YP111" s="48"/>
      <c r="YQ111" s="48"/>
      <c r="YR111" s="48"/>
      <c r="YS111" s="48"/>
      <c r="YT111" s="48"/>
      <c r="YU111" s="48"/>
      <c r="YV111" s="48"/>
      <c r="YW111" s="48"/>
      <c r="YX111" s="48"/>
      <c r="YY111" s="48"/>
      <c r="YZ111" s="48"/>
      <c r="ZA111" s="48"/>
      <c r="ZB111" s="48"/>
      <c r="ZC111" s="48"/>
      <c r="ZD111" s="48"/>
      <c r="ZE111" s="48"/>
      <c r="ZF111" s="48"/>
      <c r="ZG111" s="48"/>
      <c r="ZH111" s="48"/>
      <c r="ZI111" s="48"/>
      <c r="ZJ111" s="48"/>
      <c r="ZK111" s="48"/>
      <c r="ZL111" s="48"/>
      <c r="ZM111" s="48"/>
      <c r="ZN111" s="48"/>
      <c r="ZO111" s="48"/>
      <c r="ZP111" s="48"/>
      <c r="ZQ111" s="48"/>
      <c r="ZR111" s="48"/>
      <c r="ZS111" s="48"/>
      <c r="ZT111" s="48"/>
      <c r="ZU111" s="48"/>
      <c r="ZV111" s="48"/>
      <c r="ZW111" s="48"/>
      <c r="ZX111" s="48"/>
      <c r="ZY111" s="48"/>
      <c r="ZZ111" s="48"/>
      <c r="AAA111" s="48"/>
      <c r="AAB111" s="48"/>
      <c r="AAC111" s="48"/>
      <c r="AAD111" s="48"/>
      <c r="AAE111" s="48"/>
      <c r="AAF111" s="48"/>
      <c r="AAG111" s="48"/>
      <c r="AAH111" s="48"/>
      <c r="AAI111" s="48"/>
      <c r="AAJ111" s="48"/>
      <c r="AAK111" s="48"/>
      <c r="AAL111" s="48"/>
      <c r="AAM111" s="48"/>
      <c r="AAN111" s="48"/>
      <c r="AAO111" s="48"/>
      <c r="AAP111" s="48"/>
      <c r="AAQ111" s="48"/>
      <c r="AAR111" s="48"/>
      <c r="AAS111" s="48"/>
      <c r="AAT111" s="48"/>
      <c r="AAU111" s="48"/>
      <c r="AAV111" s="48"/>
      <c r="AAW111" s="48"/>
      <c r="AAX111" s="48"/>
      <c r="AAY111" s="48"/>
      <c r="AAZ111" s="48"/>
      <c r="ABA111" s="48"/>
      <c r="ABB111" s="48"/>
      <c r="ABC111" s="48"/>
      <c r="ABD111" s="48"/>
      <c r="ABE111" s="48"/>
      <c r="ABF111" s="48"/>
      <c r="ABG111" s="48"/>
      <c r="ABH111" s="48"/>
      <c r="ABI111" s="48"/>
      <c r="ABJ111" s="48"/>
      <c r="ABK111" s="48"/>
      <c r="ABL111" s="48"/>
      <c r="ABM111" s="48"/>
      <c r="ABN111" s="48"/>
      <c r="ABO111" s="48"/>
      <c r="ABP111" s="48"/>
      <c r="ABQ111" s="48"/>
      <c r="ABR111" s="48"/>
      <c r="ABS111" s="48"/>
      <c r="ABT111" s="48"/>
      <c r="ABU111" s="48"/>
      <c r="ABV111" s="48"/>
      <c r="ABW111" s="48"/>
      <c r="ABX111" s="48"/>
      <c r="ABY111" s="48"/>
      <c r="ABZ111" s="48"/>
      <c r="ACA111" s="48"/>
      <c r="ACB111" s="48"/>
    </row>
    <row r="112" spans="1:756" ht="15.6" customHeight="1">
      <c r="A112" s="675" t="s">
        <v>10683</v>
      </c>
      <c r="B112" s="749" t="s">
        <v>421</v>
      </c>
      <c r="C112" s="520" t="s">
        <v>8593</v>
      </c>
      <c r="D112" s="520" t="s">
        <v>8594</v>
      </c>
      <c r="E112" s="1188">
        <v>1</v>
      </c>
      <c r="F112" s="1498"/>
      <c r="G112" s="542">
        <v>26.505000000000003</v>
      </c>
      <c r="H112" s="342">
        <f>IF(G112="","",G112-G112*COMPASS!$U$41)</f>
        <v>26.505000000000003</v>
      </c>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c r="BM112" s="48"/>
      <c r="BN112" s="48"/>
      <c r="BO112" s="48"/>
      <c r="BP112" s="48"/>
      <c r="BQ112" s="48"/>
      <c r="BR112" s="48"/>
      <c r="BS112" s="48"/>
      <c r="BT112" s="48"/>
      <c r="BU112" s="48"/>
      <c r="BV112" s="48"/>
      <c r="BW112" s="48"/>
      <c r="BX112" s="48"/>
      <c r="BY112" s="48"/>
      <c r="BZ112" s="48"/>
      <c r="CA112" s="48"/>
      <c r="CB112" s="48"/>
      <c r="CC112" s="48"/>
      <c r="CD112" s="48"/>
      <c r="CE112" s="48"/>
      <c r="CF112" s="48"/>
      <c r="CG112" s="48"/>
      <c r="CH112" s="48"/>
      <c r="CI112" s="48"/>
      <c r="CJ112" s="48"/>
      <c r="CK112" s="48"/>
      <c r="CL112" s="48"/>
      <c r="CM112" s="48"/>
      <c r="CN112" s="48"/>
      <c r="CO112" s="48"/>
      <c r="CP112" s="48"/>
      <c r="CQ112" s="48"/>
      <c r="CR112" s="48"/>
      <c r="CS112" s="48"/>
      <c r="CT112" s="48"/>
      <c r="CU112" s="48"/>
      <c r="CV112" s="48"/>
      <c r="CW112" s="48"/>
      <c r="CX112" s="48"/>
      <c r="CY112" s="48"/>
      <c r="CZ112" s="48"/>
      <c r="DA112" s="48"/>
      <c r="DB112" s="48"/>
      <c r="DC112" s="48"/>
      <c r="DD112" s="48"/>
      <c r="DE112" s="48"/>
      <c r="DF112" s="48"/>
      <c r="DG112" s="48"/>
      <c r="DH112" s="48"/>
      <c r="DI112" s="48"/>
      <c r="DJ112" s="48"/>
      <c r="DK112" s="48"/>
      <c r="DL112" s="48"/>
      <c r="DM112" s="48"/>
      <c r="DN112" s="48"/>
      <c r="DO112" s="48"/>
      <c r="DP112" s="48"/>
      <c r="DQ112" s="48"/>
      <c r="DR112" s="48"/>
      <c r="DS112" s="48"/>
      <c r="DT112" s="48"/>
      <c r="DU112" s="48"/>
      <c r="DV112" s="48"/>
      <c r="DW112" s="48"/>
      <c r="DX112" s="48"/>
      <c r="DY112" s="48"/>
      <c r="DZ112" s="48"/>
      <c r="EA112" s="48"/>
      <c r="EB112" s="48"/>
      <c r="EC112" s="48"/>
      <c r="ED112" s="48"/>
      <c r="EE112" s="48"/>
      <c r="EF112" s="48"/>
      <c r="EG112" s="48"/>
      <c r="EH112" s="48"/>
      <c r="EI112" s="48"/>
      <c r="EJ112" s="48"/>
      <c r="EK112" s="48"/>
      <c r="EL112" s="48"/>
      <c r="EM112" s="48"/>
      <c r="EN112" s="48"/>
      <c r="EO112" s="48"/>
      <c r="EP112" s="48"/>
      <c r="EQ112" s="48"/>
      <c r="ER112" s="48"/>
      <c r="ES112" s="48"/>
      <c r="ET112" s="48"/>
      <c r="EU112" s="48"/>
      <c r="EV112" s="48"/>
      <c r="EW112" s="48"/>
      <c r="EX112" s="48"/>
      <c r="EY112" s="48"/>
      <c r="EZ112" s="48"/>
      <c r="FA112" s="48"/>
      <c r="FB112" s="48"/>
      <c r="FC112" s="48"/>
      <c r="FD112" s="48"/>
      <c r="FE112" s="48"/>
      <c r="FF112" s="48"/>
      <c r="FG112" s="48"/>
      <c r="FH112" s="48"/>
      <c r="FI112" s="48"/>
      <c r="FJ112" s="48"/>
      <c r="FK112" s="48"/>
      <c r="FL112" s="48"/>
      <c r="FM112" s="48"/>
      <c r="FN112" s="48"/>
      <c r="FO112" s="48"/>
      <c r="FP112" s="48"/>
      <c r="FQ112" s="48"/>
      <c r="FR112" s="48"/>
      <c r="FS112" s="48"/>
      <c r="FT112" s="48"/>
      <c r="FU112" s="48"/>
      <c r="FV112" s="48"/>
      <c r="FW112" s="48"/>
      <c r="FX112" s="48"/>
      <c r="FY112" s="48"/>
      <c r="FZ112" s="48"/>
      <c r="GA112" s="48"/>
      <c r="GB112" s="48"/>
      <c r="GC112" s="48"/>
      <c r="GD112" s="48"/>
      <c r="GE112" s="48"/>
      <c r="GF112" s="48"/>
      <c r="GG112" s="48"/>
      <c r="GH112" s="48"/>
      <c r="GI112" s="48"/>
      <c r="GJ112" s="48"/>
      <c r="GK112" s="48"/>
      <c r="GL112" s="48"/>
      <c r="GM112" s="48"/>
      <c r="GN112" s="48"/>
      <c r="GO112" s="48"/>
      <c r="GP112" s="48"/>
      <c r="GQ112" s="48"/>
      <c r="GR112" s="48"/>
      <c r="GS112" s="48"/>
      <c r="GT112" s="48"/>
      <c r="GU112" s="48"/>
      <c r="GV112" s="48"/>
      <c r="GW112" s="48"/>
      <c r="GX112" s="48"/>
      <c r="GY112" s="48"/>
      <c r="GZ112" s="48"/>
      <c r="HA112" s="48"/>
      <c r="HB112" s="48"/>
      <c r="HC112" s="48"/>
      <c r="HD112" s="48"/>
      <c r="HE112" s="48"/>
      <c r="HF112" s="48"/>
      <c r="HG112" s="48"/>
      <c r="HH112" s="48"/>
      <c r="HI112" s="48"/>
      <c r="HJ112" s="48"/>
      <c r="HK112" s="48"/>
      <c r="HL112" s="48"/>
      <c r="HM112" s="48"/>
      <c r="HN112" s="48"/>
      <c r="HO112" s="48"/>
      <c r="HP112" s="48"/>
      <c r="HQ112" s="48"/>
      <c r="HR112" s="48"/>
      <c r="HS112" s="48"/>
      <c r="HT112" s="48"/>
      <c r="HU112" s="48"/>
      <c r="HV112" s="48"/>
      <c r="HW112" s="48"/>
      <c r="HX112" s="48"/>
      <c r="HY112" s="48"/>
      <c r="HZ112" s="48"/>
      <c r="IA112" s="48"/>
      <c r="IB112" s="48"/>
      <c r="IC112" s="48"/>
      <c r="ID112" s="48"/>
      <c r="IE112" s="48"/>
      <c r="IF112" s="48"/>
      <c r="IG112" s="48"/>
      <c r="IH112" s="48"/>
      <c r="II112" s="48"/>
      <c r="IJ112" s="48"/>
      <c r="IK112" s="48"/>
      <c r="IL112" s="48"/>
      <c r="IM112" s="48"/>
      <c r="IN112" s="48"/>
      <c r="IO112" s="48"/>
      <c r="IP112" s="48"/>
      <c r="IQ112" s="48"/>
      <c r="IR112" s="48"/>
      <c r="IS112" s="48"/>
      <c r="IT112" s="48"/>
      <c r="IU112" s="48"/>
      <c r="IV112" s="48"/>
      <c r="IW112" s="48"/>
      <c r="IX112" s="48"/>
      <c r="IY112" s="48"/>
      <c r="IZ112" s="48"/>
      <c r="JA112" s="48"/>
      <c r="JB112" s="48"/>
      <c r="JC112" s="48"/>
      <c r="JD112" s="48"/>
      <c r="JE112" s="48"/>
      <c r="JF112" s="48"/>
      <c r="JG112" s="48"/>
      <c r="JH112" s="48"/>
      <c r="JI112" s="48"/>
      <c r="JJ112" s="48"/>
      <c r="JK112" s="48"/>
      <c r="JL112" s="48"/>
      <c r="JM112" s="48"/>
      <c r="JN112" s="48"/>
      <c r="JO112" s="48"/>
      <c r="JP112" s="48"/>
      <c r="JQ112" s="48"/>
      <c r="JR112" s="48"/>
      <c r="JS112" s="48"/>
      <c r="JT112" s="48"/>
      <c r="JU112" s="48"/>
      <c r="JV112" s="48"/>
      <c r="JW112" s="48"/>
      <c r="JX112" s="48"/>
      <c r="JY112" s="48"/>
      <c r="JZ112" s="48"/>
      <c r="KA112" s="48"/>
      <c r="KB112" s="48"/>
      <c r="KC112" s="48"/>
      <c r="KD112" s="48"/>
      <c r="KE112" s="48"/>
      <c r="KF112" s="48"/>
      <c r="KG112" s="48"/>
      <c r="KH112" s="48"/>
      <c r="KI112" s="48"/>
      <c r="KJ112" s="48"/>
      <c r="KK112" s="48"/>
      <c r="KL112" s="48"/>
      <c r="KM112" s="48"/>
      <c r="KN112" s="48"/>
      <c r="KO112" s="48"/>
      <c r="KP112" s="48"/>
      <c r="KQ112" s="48"/>
      <c r="KR112" s="48"/>
      <c r="KS112" s="48"/>
      <c r="KT112" s="48"/>
      <c r="KU112" s="48"/>
      <c r="KV112" s="48"/>
      <c r="KW112" s="48"/>
      <c r="KX112" s="48"/>
      <c r="KY112" s="48"/>
      <c r="KZ112" s="48"/>
      <c r="LA112" s="48"/>
      <c r="LB112" s="48"/>
      <c r="LC112" s="48"/>
      <c r="LD112" s="48"/>
      <c r="LE112" s="48"/>
      <c r="LF112" s="48"/>
      <c r="LG112" s="48"/>
      <c r="LH112" s="48"/>
      <c r="LI112" s="48"/>
      <c r="LJ112" s="48"/>
      <c r="LK112" s="48"/>
      <c r="LL112" s="48"/>
      <c r="LM112" s="48"/>
      <c r="LN112" s="48"/>
      <c r="LO112" s="48"/>
      <c r="LP112" s="48"/>
      <c r="LQ112" s="48"/>
      <c r="LR112" s="48"/>
      <c r="LS112" s="48"/>
      <c r="LT112" s="48"/>
      <c r="LU112" s="48"/>
      <c r="LV112" s="48"/>
      <c r="LW112" s="48"/>
      <c r="LX112" s="48"/>
      <c r="LY112" s="48"/>
      <c r="LZ112" s="48"/>
      <c r="MA112" s="48"/>
      <c r="MB112" s="48"/>
      <c r="MC112" s="48"/>
      <c r="MD112" s="48"/>
      <c r="ME112" s="48"/>
      <c r="MF112" s="48"/>
      <c r="MG112" s="48"/>
      <c r="MH112" s="48"/>
      <c r="MI112" s="48"/>
      <c r="MJ112" s="48"/>
      <c r="MK112" s="48"/>
      <c r="ML112" s="48"/>
      <c r="MM112" s="48"/>
      <c r="MN112" s="48"/>
      <c r="MO112" s="48"/>
      <c r="MP112" s="48"/>
      <c r="MQ112" s="48"/>
      <c r="MR112" s="48"/>
      <c r="MS112" s="48"/>
      <c r="MT112" s="48"/>
      <c r="MU112" s="48"/>
      <c r="MV112" s="48"/>
      <c r="MW112" s="48"/>
      <c r="MX112" s="48"/>
      <c r="MY112" s="48"/>
      <c r="MZ112" s="48"/>
      <c r="NA112" s="48"/>
      <c r="NB112" s="48"/>
      <c r="NC112" s="48"/>
      <c r="ND112" s="48"/>
      <c r="NE112" s="48"/>
      <c r="NF112" s="48"/>
      <c r="NG112" s="48"/>
      <c r="NH112" s="48"/>
      <c r="NI112" s="48"/>
      <c r="NJ112" s="48"/>
      <c r="NK112" s="48"/>
      <c r="NL112" s="48"/>
      <c r="NM112" s="48"/>
      <c r="NN112" s="48"/>
      <c r="NO112" s="48"/>
      <c r="NP112" s="48"/>
      <c r="NQ112" s="48"/>
      <c r="NR112" s="48"/>
      <c r="NS112" s="48"/>
      <c r="NT112" s="48"/>
      <c r="NU112" s="48"/>
      <c r="NV112" s="48"/>
      <c r="NW112" s="48"/>
      <c r="NX112" s="48"/>
      <c r="NY112" s="48"/>
      <c r="NZ112" s="48"/>
      <c r="OA112" s="48"/>
      <c r="OB112" s="48"/>
      <c r="OC112" s="48"/>
      <c r="OD112" s="48"/>
      <c r="OE112" s="48"/>
      <c r="OF112" s="48"/>
      <c r="OG112" s="48"/>
      <c r="OH112" s="48"/>
      <c r="OI112" s="48"/>
      <c r="OJ112" s="48"/>
      <c r="OK112" s="48"/>
      <c r="OL112" s="48"/>
      <c r="OM112" s="48"/>
      <c r="ON112" s="48"/>
      <c r="OO112" s="48"/>
      <c r="OP112" s="48"/>
      <c r="OQ112" s="48"/>
      <c r="OR112" s="48"/>
      <c r="OS112" s="48"/>
      <c r="OT112" s="48"/>
      <c r="OU112" s="48"/>
      <c r="OV112" s="48"/>
      <c r="OW112" s="48"/>
      <c r="OX112" s="48"/>
      <c r="OY112" s="48"/>
      <c r="OZ112" s="48"/>
      <c r="PA112" s="48"/>
      <c r="PB112" s="48"/>
      <c r="PC112" s="48"/>
      <c r="PD112" s="48"/>
      <c r="PE112" s="48"/>
      <c r="PF112" s="48"/>
      <c r="PG112" s="48"/>
      <c r="PH112" s="48"/>
      <c r="PI112" s="48"/>
      <c r="PJ112" s="48"/>
      <c r="PK112" s="48"/>
      <c r="PL112" s="48"/>
      <c r="PM112" s="48"/>
      <c r="PN112" s="48"/>
      <c r="PO112" s="48"/>
      <c r="PP112" s="48"/>
      <c r="PQ112" s="48"/>
      <c r="PR112" s="48"/>
      <c r="PS112" s="48"/>
      <c r="PT112" s="48"/>
      <c r="PU112" s="48"/>
      <c r="PV112" s="48"/>
      <c r="PW112" s="48"/>
      <c r="PX112" s="48"/>
      <c r="PY112" s="48"/>
      <c r="PZ112" s="48"/>
      <c r="QA112" s="48"/>
      <c r="QB112" s="48"/>
      <c r="QC112" s="48"/>
      <c r="QD112" s="48"/>
      <c r="QE112" s="48"/>
      <c r="QF112" s="48"/>
      <c r="QG112" s="48"/>
      <c r="QH112" s="48"/>
      <c r="QI112" s="48"/>
      <c r="QJ112" s="48"/>
      <c r="QK112" s="48"/>
      <c r="QL112" s="48"/>
      <c r="QM112" s="48"/>
      <c r="QN112" s="48"/>
      <c r="QO112" s="48"/>
      <c r="QP112" s="48"/>
      <c r="QQ112" s="48"/>
      <c r="QR112" s="48"/>
      <c r="QS112" s="48"/>
      <c r="QT112" s="48"/>
      <c r="QU112" s="48"/>
      <c r="QV112" s="48"/>
      <c r="QW112" s="48"/>
      <c r="QX112" s="48"/>
      <c r="QY112" s="48"/>
      <c r="QZ112" s="48"/>
      <c r="RA112" s="48"/>
      <c r="RB112" s="48"/>
      <c r="RC112" s="48"/>
      <c r="RD112" s="48"/>
      <c r="RE112" s="48"/>
      <c r="RF112" s="48"/>
      <c r="RG112" s="48"/>
      <c r="RH112" s="48"/>
      <c r="RI112" s="48"/>
      <c r="RJ112" s="48"/>
      <c r="RK112" s="48"/>
      <c r="RL112" s="48"/>
      <c r="RM112" s="48"/>
      <c r="RN112" s="48"/>
      <c r="RO112" s="48"/>
      <c r="RP112" s="48"/>
      <c r="RQ112" s="48"/>
      <c r="RR112" s="48"/>
      <c r="RS112" s="48"/>
      <c r="RT112" s="48"/>
      <c r="RU112" s="48"/>
      <c r="RV112" s="48"/>
      <c r="RW112" s="48"/>
      <c r="RX112" s="48"/>
      <c r="RY112" s="48"/>
      <c r="RZ112" s="48"/>
      <c r="SA112" s="48"/>
      <c r="SB112" s="48"/>
      <c r="SC112" s="48"/>
      <c r="SD112" s="48"/>
      <c r="SE112" s="48"/>
      <c r="SF112" s="48"/>
      <c r="SG112" s="48"/>
      <c r="SH112" s="48"/>
      <c r="SI112" s="48"/>
      <c r="SJ112" s="48"/>
      <c r="SK112" s="48"/>
      <c r="SL112" s="48"/>
      <c r="SM112" s="48"/>
      <c r="SN112" s="48"/>
      <c r="SO112" s="48"/>
      <c r="SP112" s="48"/>
      <c r="SQ112" s="48"/>
      <c r="SR112" s="48"/>
      <c r="SS112" s="48"/>
      <c r="ST112" s="48"/>
      <c r="SU112" s="48"/>
      <c r="SV112" s="48"/>
      <c r="SW112" s="48"/>
      <c r="SX112" s="48"/>
      <c r="SY112" s="48"/>
      <c r="SZ112" s="48"/>
      <c r="TA112" s="48"/>
      <c r="TB112" s="48"/>
      <c r="TC112" s="48"/>
      <c r="TD112" s="48"/>
      <c r="TE112" s="48"/>
      <c r="TF112" s="48"/>
      <c r="TG112" s="48"/>
      <c r="TH112" s="48"/>
      <c r="TI112" s="48"/>
      <c r="TJ112" s="48"/>
      <c r="TK112" s="48"/>
      <c r="TL112" s="48"/>
      <c r="TM112" s="48"/>
      <c r="TN112" s="48"/>
      <c r="TO112" s="48"/>
      <c r="TP112" s="48"/>
      <c r="TQ112" s="48"/>
      <c r="TR112" s="48"/>
      <c r="TS112" s="48"/>
      <c r="TT112" s="48"/>
      <c r="TU112" s="48"/>
      <c r="TV112" s="48"/>
      <c r="TW112" s="48"/>
      <c r="TX112" s="48"/>
      <c r="TY112" s="48"/>
      <c r="TZ112" s="48"/>
      <c r="UA112" s="48"/>
      <c r="UB112" s="48"/>
      <c r="UC112" s="48"/>
      <c r="UD112" s="48"/>
      <c r="UE112" s="48"/>
      <c r="UF112" s="48"/>
      <c r="UG112" s="48"/>
      <c r="UH112" s="48"/>
      <c r="UI112" s="48"/>
      <c r="UJ112" s="48"/>
      <c r="UK112" s="48"/>
      <c r="UL112" s="48"/>
      <c r="UM112" s="48"/>
      <c r="UN112" s="48"/>
      <c r="UO112" s="48"/>
      <c r="UP112" s="48"/>
      <c r="UQ112" s="48"/>
      <c r="UR112" s="48"/>
      <c r="US112" s="48"/>
      <c r="UT112" s="48"/>
      <c r="UU112" s="48"/>
      <c r="UV112" s="48"/>
      <c r="UW112" s="48"/>
      <c r="UX112" s="48"/>
      <c r="UY112" s="48"/>
      <c r="UZ112" s="48"/>
      <c r="VA112" s="48"/>
      <c r="VB112" s="48"/>
      <c r="VC112" s="48"/>
      <c r="VD112" s="48"/>
      <c r="VE112" s="48"/>
      <c r="VF112" s="48"/>
      <c r="VG112" s="48"/>
      <c r="VH112" s="48"/>
      <c r="VI112" s="48"/>
      <c r="VJ112" s="48"/>
      <c r="VK112" s="48"/>
      <c r="VL112" s="48"/>
      <c r="VM112" s="48"/>
      <c r="VN112" s="48"/>
      <c r="VO112" s="48"/>
      <c r="VP112" s="48"/>
      <c r="VQ112" s="48"/>
      <c r="VR112" s="48"/>
      <c r="VS112" s="48"/>
      <c r="VT112" s="48"/>
      <c r="VU112" s="48"/>
      <c r="VV112" s="48"/>
      <c r="VW112" s="48"/>
      <c r="VX112" s="48"/>
      <c r="VY112" s="48"/>
      <c r="VZ112" s="48"/>
      <c r="WA112" s="48"/>
      <c r="WB112" s="48"/>
      <c r="WC112" s="48"/>
      <c r="WD112" s="48"/>
      <c r="WE112" s="48"/>
      <c r="WF112" s="48"/>
      <c r="WG112" s="48"/>
      <c r="WH112" s="48"/>
      <c r="WI112" s="48"/>
      <c r="WJ112" s="48"/>
      <c r="WK112" s="48"/>
      <c r="WL112" s="48"/>
      <c r="WM112" s="48"/>
      <c r="WN112" s="48"/>
      <c r="WO112" s="48"/>
      <c r="WP112" s="48"/>
      <c r="WQ112" s="48"/>
      <c r="WR112" s="48"/>
      <c r="WS112" s="48"/>
      <c r="WT112" s="48"/>
      <c r="WU112" s="48"/>
      <c r="WV112" s="48"/>
      <c r="WW112" s="48"/>
      <c r="WX112" s="48"/>
      <c r="WY112" s="48"/>
      <c r="WZ112" s="48"/>
      <c r="XA112" s="48"/>
      <c r="XB112" s="48"/>
      <c r="XC112" s="48"/>
      <c r="XD112" s="48"/>
      <c r="XE112" s="48"/>
      <c r="XF112" s="48"/>
      <c r="XG112" s="48"/>
      <c r="XH112" s="48"/>
      <c r="XI112" s="48"/>
      <c r="XJ112" s="48"/>
      <c r="XK112" s="48"/>
      <c r="XL112" s="48"/>
      <c r="XM112" s="48"/>
      <c r="XN112" s="48"/>
      <c r="XO112" s="48"/>
      <c r="XP112" s="48"/>
      <c r="XQ112" s="48"/>
      <c r="XR112" s="48"/>
      <c r="XS112" s="48"/>
      <c r="XT112" s="48"/>
      <c r="XU112" s="48"/>
      <c r="XV112" s="48"/>
      <c r="XW112" s="48"/>
      <c r="XX112" s="48"/>
      <c r="XY112" s="48"/>
      <c r="XZ112" s="48"/>
      <c r="YA112" s="48"/>
      <c r="YB112" s="48"/>
      <c r="YC112" s="48"/>
      <c r="YD112" s="48"/>
      <c r="YE112" s="48"/>
      <c r="YF112" s="48"/>
      <c r="YG112" s="48"/>
      <c r="YH112" s="48"/>
      <c r="YI112" s="48"/>
      <c r="YJ112" s="48"/>
      <c r="YK112" s="48"/>
      <c r="YL112" s="48"/>
      <c r="YM112" s="48"/>
      <c r="YN112" s="48"/>
      <c r="YO112" s="48"/>
      <c r="YP112" s="48"/>
      <c r="YQ112" s="48"/>
      <c r="YR112" s="48"/>
      <c r="YS112" s="48"/>
      <c r="YT112" s="48"/>
      <c r="YU112" s="48"/>
      <c r="YV112" s="48"/>
      <c r="YW112" s="48"/>
      <c r="YX112" s="48"/>
      <c r="YY112" s="48"/>
      <c r="YZ112" s="48"/>
      <c r="ZA112" s="48"/>
      <c r="ZB112" s="48"/>
      <c r="ZC112" s="48"/>
      <c r="ZD112" s="48"/>
      <c r="ZE112" s="48"/>
      <c r="ZF112" s="48"/>
      <c r="ZG112" s="48"/>
      <c r="ZH112" s="48"/>
      <c r="ZI112" s="48"/>
      <c r="ZJ112" s="48"/>
      <c r="ZK112" s="48"/>
      <c r="ZL112" s="48"/>
      <c r="ZM112" s="48"/>
      <c r="ZN112" s="48"/>
      <c r="ZO112" s="48"/>
      <c r="ZP112" s="48"/>
      <c r="ZQ112" s="48"/>
      <c r="ZR112" s="48"/>
      <c r="ZS112" s="48"/>
      <c r="ZT112" s="48"/>
      <c r="ZU112" s="48"/>
      <c r="ZV112" s="48"/>
      <c r="ZW112" s="48"/>
      <c r="ZX112" s="48"/>
      <c r="ZY112" s="48"/>
      <c r="ZZ112" s="48"/>
      <c r="AAA112" s="48"/>
      <c r="AAB112" s="48"/>
      <c r="AAC112" s="48"/>
      <c r="AAD112" s="48"/>
      <c r="AAE112" s="48"/>
      <c r="AAF112" s="48"/>
      <c r="AAG112" s="48"/>
      <c r="AAH112" s="48"/>
      <c r="AAI112" s="48"/>
      <c r="AAJ112" s="48"/>
      <c r="AAK112" s="48"/>
      <c r="AAL112" s="48"/>
      <c r="AAM112" s="48"/>
      <c r="AAN112" s="48"/>
      <c r="AAO112" s="48"/>
      <c r="AAP112" s="48"/>
      <c r="AAQ112" s="48"/>
      <c r="AAR112" s="48"/>
      <c r="AAS112" s="48"/>
      <c r="AAT112" s="48"/>
      <c r="AAU112" s="48"/>
      <c r="AAV112" s="48"/>
      <c r="AAW112" s="48"/>
      <c r="AAX112" s="48"/>
      <c r="AAY112" s="48"/>
      <c r="AAZ112" s="48"/>
      <c r="ABA112" s="48"/>
      <c r="ABB112" s="48"/>
      <c r="ABC112" s="48"/>
      <c r="ABD112" s="48"/>
      <c r="ABE112" s="48"/>
      <c r="ABF112" s="48"/>
      <c r="ABG112" s="48"/>
      <c r="ABH112" s="48"/>
      <c r="ABI112" s="48"/>
      <c r="ABJ112" s="48"/>
      <c r="ABK112" s="48"/>
      <c r="ABL112" s="48"/>
      <c r="ABM112" s="48"/>
      <c r="ABN112" s="48"/>
      <c r="ABO112" s="48"/>
      <c r="ABP112" s="48"/>
      <c r="ABQ112" s="48"/>
      <c r="ABR112" s="48"/>
      <c r="ABS112" s="48"/>
      <c r="ABT112" s="48"/>
      <c r="ABU112" s="48"/>
      <c r="ABV112" s="48"/>
      <c r="ABW112" s="48"/>
      <c r="ABX112" s="48"/>
      <c r="ABY112" s="48"/>
      <c r="ABZ112" s="48"/>
      <c r="ACA112" s="48"/>
      <c r="ACB112" s="48"/>
    </row>
    <row r="113" spans="1:756" ht="15.6" customHeight="1">
      <c r="A113" s="675" t="s">
        <v>10684</v>
      </c>
      <c r="B113" s="749" t="s">
        <v>421</v>
      </c>
      <c r="C113" s="520" t="s">
        <v>8595</v>
      </c>
      <c r="D113" s="520" t="s">
        <v>8596</v>
      </c>
      <c r="E113" s="1188">
        <v>1</v>
      </c>
      <c r="F113" s="1498"/>
      <c r="G113" s="542">
        <v>30.240000000000002</v>
      </c>
      <c r="H113" s="342">
        <f>IF(G113="","",G113-G113*COMPASS!$U$41)</f>
        <v>30.240000000000002</v>
      </c>
      <c r="I113" s="48"/>
      <c r="J113" s="48"/>
      <c r="K113" s="48"/>
      <c r="L113" s="48"/>
      <c r="M113" s="48"/>
      <c r="N113" s="48"/>
      <c r="O113" s="48"/>
      <c r="P113" s="48"/>
      <c r="Q113" s="48"/>
      <c r="R113" s="48"/>
      <c r="S113" s="48"/>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c r="BM113" s="48"/>
      <c r="BN113" s="48"/>
      <c r="BO113" s="48"/>
      <c r="BP113" s="48"/>
      <c r="BQ113" s="48"/>
      <c r="BR113" s="48"/>
      <c r="BS113" s="48"/>
      <c r="BT113" s="48"/>
      <c r="BU113" s="48"/>
      <c r="BV113" s="48"/>
      <c r="BW113" s="48"/>
      <c r="BX113" s="48"/>
      <c r="BY113" s="48"/>
      <c r="BZ113" s="48"/>
      <c r="CA113" s="48"/>
      <c r="CB113" s="48"/>
      <c r="CC113" s="48"/>
      <c r="CD113" s="48"/>
      <c r="CE113" s="48"/>
      <c r="CF113" s="48"/>
      <c r="CG113" s="48"/>
      <c r="CH113" s="48"/>
      <c r="CI113" s="48"/>
      <c r="CJ113" s="48"/>
      <c r="CK113" s="48"/>
      <c r="CL113" s="48"/>
      <c r="CM113" s="48"/>
      <c r="CN113" s="48"/>
      <c r="CO113" s="48"/>
      <c r="CP113" s="48"/>
      <c r="CQ113" s="48"/>
      <c r="CR113" s="48"/>
      <c r="CS113" s="48"/>
      <c r="CT113" s="48"/>
      <c r="CU113" s="48"/>
      <c r="CV113" s="48"/>
      <c r="CW113" s="48"/>
      <c r="CX113" s="48"/>
      <c r="CY113" s="48"/>
      <c r="CZ113" s="48"/>
      <c r="DA113" s="48"/>
      <c r="DB113" s="48"/>
      <c r="DC113" s="48"/>
      <c r="DD113" s="48"/>
      <c r="DE113" s="48"/>
      <c r="DF113" s="48"/>
      <c r="DG113" s="48"/>
      <c r="DH113" s="48"/>
      <c r="DI113" s="48"/>
      <c r="DJ113" s="48"/>
      <c r="DK113" s="48"/>
      <c r="DL113" s="48"/>
      <c r="DM113" s="48"/>
      <c r="DN113" s="48"/>
      <c r="DO113" s="48"/>
      <c r="DP113" s="48"/>
      <c r="DQ113" s="48"/>
      <c r="DR113" s="48"/>
      <c r="DS113" s="48"/>
      <c r="DT113" s="48"/>
      <c r="DU113" s="48"/>
      <c r="DV113" s="48"/>
      <c r="DW113" s="48"/>
      <c r="DX113" s="48"/>
      <c r="DY113" s="48"/>
      <c r="DZ113" s="48"/>
      <c r="EA113" s="48"/>
      <c r="EB113" s="48"/>
      <c r="EC113" s="48"/>
      <c r="ED113" s="48"/>
      <c r="EE113" s="48"/>
      <c r="EF113" s="48"/>
      <c r="EG113" s="48"/>
      <c r="EH113" s="48"/>
      <c r="EI113" s="48"/>
      <c r="EJ113" s="48"/>
      <c r="EK113" s="48"/>
      <c r="EL113" s="48"/>
      <c r="EM113" s="48"/>
      <c r="EN113" s="48"/>
      <c r="EO113" s="48"/>
      <c r="EP113" s="48"/>
      <c r="EQ113" s="48"/>
      <c r="ER113" s="48"/>
      <c r="ES113" s="48"/>
      <c r="ET113" s="48"/>
      <c r="EU113" s="48"/>
      <c r="EV113" s="48"/>
      <c r="EW113" s="48"/>
      <c r="EX113" s="48"/>
      <c r="EY113" s="48"/>
      <c r="EZ113" s="48"/>
      <c r="FA113" s="48"/>
      <c r="FB113" s="48"/>
      <c r="FC113" s="48"/>
      <c r="FD113" s="48"/>
      <c r="FE113" s="48"/>
      <c r="FF113" s="48"/>
      <c r="FG113" s="48"/>
      <c r="FH113" s="48"/>
      <c r="FI113" s="48"/>
      <c r="FJ113" s="48"/>
      <c r="FK113" s="48"/>
      <c r="FL113" s="48"/>
      <c r="FM113" s="48"/>
      <c r="FN113" s="48"/>
      <c r="FO113" s="48"/>
      <c r="FP113" s="48"/>
      <c r="FQ113" s="48"/>
      <c r="FR113" s="48"/>
      <c r="FS113" s="48"/>
      <c r="FT113" s="48"/>
      <c r="FU113" s="48"/>
      <c r="FV113" s="48"/>
      <c r="FW113" s="48"/>
      <c r="FX113" s="48"/>
      <c r="FY113" s="48"/>
      <c r="FZ113" s="48"/>
      <c r="GA113" s="48"/>
      <c r="GB113" s="48"/>
      <c r="GC113" s="48"/>
      <c r="GD113" s="48"/>
      <c r="GE113" s="48"/>
      <c r="GF113" s="48"/>
      <c r="GG113" s="48"/>
      <c r="GH113" s="48"/>
      <c r="GI113" s="48"/>
      <c r="GJ113" s="48"/>
      <c r="GK113" s="48"/>
      <c r="GL113" s="48"/>
      <c r="GM113" s="48"/>
      <c r="GN113" s="48"/>
      <c r="GO113" s="48"/>
      <c r="GP113" s="48"/>
      <c r="GQ113" s="48"/>
      <c r="GR113" s="48"/>
      <c r="GS113" s="48"/>
      <c r="GT113" s="48"/>
      <c r="GU113" s="48"/>
      <c r="GV113" s="48"/>
      <c r="GW113" s="48"/>
      <c r="GX113" s="48"/>
      <c r="GY113" s="48"/>
      <c r="GZ113" s="48"/>
      <c r="HA113" s="48"/>
      <c r="HB113" s="48"/>
      <c r="HC113" s="48"/>
      <c r="HD113" s="48"/>
      <c r="HE113" s="48"/>
      <c r="HF113" s="48"/>
      <c r="HG113" s="48"/>
      <c r="HH113" s="48"/>
      <c r="HI113" s="48"/>
      <c r="HJ113" s="48"/>
      <c r="HK113" s="48"/>
      <c r="HL113" s="48"/>
      <c r="HM113" s="48"/>
      <c r="HN113" s="48"/>
      <c r="HO113" s="48"/>
      <c r="HP113" s="48"/>
      <c r="HQ113" s="48"/>
      <c r="HR113" s="48"/>
      <c r="HS113" s="48"/>
      <c r="HT113" s="48"/>
      <c r="HU113" s="48"/>
      <c r="HV113" s="48"/>
      <c r="HW113" s="48"/>
      <c r="HX113" s="48"/>
      <c r="HY113" s="48"/>
      <c r="HZ113" s="48"/>
      <c r="IA113" s="48"/>
      <c r="IB113" s="48"/>
      <c r="IC113" s="48"/>
      <c r="ID113" s="48"/>
      <c r="IE113" s="48"/>
      <c r="IF113" s="48"/>
      <c r="IG113" s="48"/>
      <c r="IH113" s="48"/>
      <c r="II113" s="48"/>
      <c r="IJ113" s="48"/>
      <c r="IK113" s="48"/>
      <c r="IL113" s="48"/>
      <c r="IM113" s="48"/>
      <c r="IN113" s="48"/>
      <c r="IO113" s="48"/>
      <c r="IP113" s="48"/>
      <c r="IQ113" s="48"/>
      <c r="IR113" s="48"/>
      <c r="IS113" s="48"/>
      <c r="IT113" s="48"/>
      <c r="IU113" s="48"/>
      <c r="IV113" s="48"/>
      <c r="IW113" s="48"/>
      <c r="IX113" s="48"/>
      <c r="IY113" s="48"/>
      <c r="IZ113" s="48"/>
      <c r="JA113" s="48"/>
      <c r="JB113" s="48"/>
      <c r="JC113" s="48"/>
      <c r="JD113" s="48"/>
      <c r="JE113" s="48"/>
      <c r="JF113" s="48"/>
      <c r="JG113" s="48"/>
      <c r="JH113" s="48"/>
      <c r="JI113" s="48"/>
      <c r="JJ113" s="48"/>
      <c r="JK113" s="48"/>
      <c r="JL113" s="48"/>
      <c r="JM113" s="48"/>
      <c r="JN113" s="48"/>
      <c r="JO113" s="48"/>
      <c r="JP113" s="48"/>
      <c r="JQ113" s="48"/>
      <c r="JR113" s="48"/>
      <c r="JS113" s="48"/>
      <c r="JT113" s="48"/>
      <c r="JU113" s="48"/>
      <c r="JV113" s="48"/>
      <c r="JW113" s="48"/>
      <c r="JX113" s="48"/>
      <c r="JY113" s="48"/>
      <c r="JZ113" s="48"/>
      <c r="KA113" s="48"/>
      <c r="KB113" s="48"/>
      <c r="KC113" s="48"/>
      <c r="KD113" s="48"/>
      <c r="KE113" s="48"/>
      <c r="KF113" s="48"/>
      <c r="KG113" s="48"/>
      <c r="KH113" s="48"/>
      <c r="KI113" s="48"/>
      <c r="KJ113" s="48"/>
      <c r="KK113" s="48"/>
      <c r="KL113" s="48"/>
      <c r="KM113" s="48"/>
      <c r="KN113" s="48"/>
      <c r="KO113" s="48"/>
      <c r="KP113" s="48"/>
      <c r="KQ113" s="48"/>
      <c r="KR113" s="48"/>
      <c r="KS113" s="48"/>
      <c r="KT113" s="48"/>
      <c r="KU113" s="48"/>
      <c r="KV113" s="48"/>
      <c r="KW113" s="48"/>
      <c r="KX113" s="48"/>
      <c r="KY113" s="48"/>
      <c r="KZ113" s="48"/>
      <c r="LA113" s="48"/>
      <c r="LB113" s="48"/>
      <c r="LC113" s="48"/>
      <c r="LD113" s="48"/>
      <c r="LE113" s="48"/>
      <c r="LF113" s="48"/>
      <c r="LG113" s="48"/>
      <c r="LH113" s="48"/>
      <c r="LI113" s="48"/>
      <c r="LJ113" s="48"/>
      <c r="LK113" s="48"/>
      <c r="LL113" s="48"/>
      <c r="LM113" s="48"/>
      <c r="LN113" s="48"/>
      <c r="LO113" s="48"/>
      <c r="LP113" s="48"/>
      <c r="LQ113" s="48"/>
      <c r="LR113" s="48"/>
      <c r="LS113" s="48"/>
      <c r="LT113" s="48"/>
      <c r="LU113" s="48"/>
      <c r="LV113" s="48"/>
      <c r="LW113" s="48"/>
      <c r="LX113" s="48"/>
      <c r="LY113" s="48"/>
      <c r="LZ113" s="48"/>
      <c r="MA113" s="48"/>
      <c r="MB113" s="48"/>
      <c r="MC113" s="48"/>
      <c r="MD113" s="48"/>
      <c r="ME113" s="48"/>
      <c r="MF113" s="48"/>
      <c r="MG113" s="48"/>
      <c r="MH113" s="48"/>
      <c r="MI113" s="48"/>
      <c r="MJ113" s="48"/>
      <c r="MK113" s="48"/>
      <c r="ML113" s="48"/>
      <c r="MM113" s="48"/>
      <c r="MN113" s="48"/>
      <c r="MO113" s="48"/>
      <c r="MP113" s="48"/>
      <c r="MQ113" s="48"/>
      <c r="MR113" s="48"/>
      <c r="MS113" s="48"/>
      <c r="MT113" s="48"/>
      <c r="MU113" s="48"/>
      <c r="MV113" s="48"/>
      <c r="MW113" s="48"/>
      <c r="MX113" s="48"/>
      <c r="MY113" s="48"/>
      <c r="MZ113" s="48"/>
      <c r="NA113" s="48"/>
      <c r="NB113" s="48"/>
      <c r="NC113" s="48"/>
      <c r="ND113" s="48"/>
      <c r="NE113" s="48"/>
      <c r="NF113" s="48"/>
      <c r="NG113" s="48"/>
      <c r="NH113" s="48"/>
      <c r="NI113" s="48"/>
      <c r="NJ113" s="48"/>
      <c r="NK113" s="48"/>
      <c r="NL113" s="48"/>
      <c r="NM113" s="48"/>
      <c r="NN113" s="48"/>
      <c r="NO113" s="48"/>
      <c r="NP113" s="48"/>
      <c r="NQ113" s="48"/>
      <c r="NR113" s="48"/>
      <c r="NS113" s="48"/>
      <c r="NT113" s="48"/>
      <c r="NU113" s="48"/>
      <c r="NV113" s="48"/>
      <c r="NW113" s="48"/>
      <c r="NX113" s="48"/>
      <c r="NY113" s="48"/>
      <c r="NZ113" s="48"/>
      <c r="OA113" s="48"/>
      <c r="OB113" s="48"/>
      <c r="OC113" s="48"/>
      <c r="OD113" s="48"/>
      <c r="OE113" s="48"/>
      <c r="OF113" s="48"/>
      <c r="OG113" s="48"/>
      <c r="OH113" s="48"/>
      <c r="OI113" s="48"/>
      <c r="OJ113" s="48"/>
      <c r="OK113" s="48"/>
      <c r="OL113" s="48"/>
      <c r="OM113" s="48"/>
      <c r="ON113" s="48"/>
      <c r="OO113" s="48"/>
      <c r="OP113" s="48"/>
      <c r="OQ113" s="48"/>
      <c r="OR113" s="48"/>
      <c r="OS113" s="48"/>
      <c r="OT113" s="48"/>
      <c r="OU113" s="48"/>
      <c r="OV113" s="48"/>
      <c r="OW113" s="48"/>
      <c r="OX113" s="48"/>
      <c r="OY113" s="48"/>
      <c r="OZ113" s="48"/>
      <c r="PA113" s="48"/>
      <c r="PB113" s="48"/>
      <c r="PC113" s="48"/>
      <c r="PD113" s="48"/>
      <c r="PE113" s="48"/>
      <c r="PF113" s="48"/>
      <c r="PG113" s="48"/>
      <c r="PH113" s="48"/>
      <c r="PI113" s="48"/>
      <c r="PJ113" s="48"/>
      <c r="PK113" s="48"/>
      <c r="PL113" s="48"/>
      <c r="PM113" s="48"/>
      <c r="PN113" s="48"/>
      <c r="PO113" s="48"/>
      <c r="PP113" s="48"/>
      <c r="PQ113" s="48"/>
      <c r="PR113" s="48"/>
      <c r="PS113" s="48"/>
      <c r="PT113" s="48"/>
      <c r="PU113" s="48"/>
      <c r="PV113" s="48"/>
      <c r="PW113" s="48"/>
      <c r="PX113" s="48"/>
      <c r="PY113" s="48"/>
      <c r="PZ113" s="48"/>
      <c r="QA113" s="48"/>
      <c r="QB113" s="48"/>
      <c r="QC113" s="48"/>
      <c r="QD113" s="48"/>
      <c r="QE113" s="48"/>
      <c r="QF113" s="48"/>
      <c r="QG113" s="48"/>
      <c r="QH113" s="48"/>
      <c r="QI113" s="48"/>
      <c r="QJ113" s="48"/>
      <c r="QK113" s="48"/>
      <c r="QL113" s="48"/>
      <c r="QM113" s="48"/>
      <c r="QN113" s="48"/>
      <c r="QO113" s="48"/>
      <c r="QP113" s="48"/>
      <c r="QQ113" s="48"/>
      <c r="QR113" s="48"/>
      <c r="QS113" s="48"/>
      <c r="QT113" s="48"/>
      <c r="QU113" s="48"/>
      <c r="QV113" s="48"/>
      <c r="QW113" s="48"/>
      <c r="QX113" s="48"/>
      <c r="QY113" s="48"/>
      <c r="QZ113" s="48"/>
      <c r="RA113" s="48"/>
      <c r="RB113" s="48"/>
      <c r="RC113" s="48"/>
      <c r="RD113" s="48"/>
      <c r="RE113" s="48"/>
      <c r="RF113" s="48"/>
      <c r="RG113" s="48"/>
      <c r="RH113" s="48"/>
      <c r="RI113" s="48"/>
      <c r="RJ113" s="48"/>
      <c r="RK113" s="48"/>
      <c r="RL113" s="48"/>
      <c r="RM113" s="48"/>
      <c r="RN113" s="48"/>
      <c r="RO113" s="48"/>
      <c r="RP113" s="48"/>
      <c r="RQ113" s="48"/>
      <c r="RR113" s="48"/>
      <c r="RS113" s="48"/>
      <c r="RT113" s="48"/>
      <c r="RU113" s="48"/>
      <c r="RV113" s="48"/>
      <c r="RW113" s="48"/>
      <c r="RX113" s="48"/>
      <c r="RY113" s="48"/>
      <c r="RZ113" s="48"/>
      <c r="SA113" s="48"/>
      <c r="SB113" s="48"/>
      <c r="SC113" s="48"/>
      <c r="SD113" s="48"/>
      <c r="SE113" s="48"/>
      <c r="SF113" s="48"/>
      <c r="SG113" s="48"/>
      <c r="SH113" s="48"/>
      <c r="SI113" s="48"/>
      <c r="SJ113" s="48"/>
      <c r="SK113" s="48"/>
      <c r="SL113" s="48"/>
      <c r="SM113" s="48"/>
      <c r="SN113" s="48"/>
      <c r="SO113" s="48"/>
      <c r="SP113" s="48"/>
      <c r="SQ113" s="48"/>
      <c r="SR113" s="48"/>
      <c r="SS113" s="48"/>
      <c r="ST113" s="48"/>
      <c r="SU113" s="48"/>
      <c r="SV113" s="48"/>
      <c r="SW113" s="48"/>
      <c r="SX113" s="48"/>
      <c r="SY113" s="48"/>
      <c r="SZ113" s="48"/>
      <c r="TA113" s="48"/>
      <c r="TB113" s="48"/>
      <c r="TC113" s="48"/>
      <c r="TD113" s="48"/>
      <c r="TE113" s="48"/>
      <c r="TF113" s="48"/>
      <c r="TG113" s="48"/>
      <c r="TH113" s="48"/>
      <c r="TI113" s="48"/>
      <c r="TJ113" s="48"/>
      <c r="TK113" s="48"/>
      <c r="TL113" s="48"/>
      <c r="TM113" s="48"/>
      <c r="TN113" s="48"/>
      <c r="TO113" s="48"/>
      <c r="TP113" s="48"/>
      <c r="TQ113" s="48"/>
      <c r="TR113" s="48"/>
      <c r="TS113" s="48"/>
      <c r="TT113" s="48"/>
      <c r="TU113" s="48"/>
      <c r="TV113" s="48"/>
      <c r="TW113" s="48"/>
      <c r="TX113" s="48"/>
      <c r="TY113" s="48"/>
      <c r="TZ113" s="48"/>
      <c r="UA113" s="48"/>
      <c r="UB113" s="48"/>
      <c r="UC113" s="48"/>
      <c r="UD113" s="48"/>
      <c r="UE113" s="48"/>
      <c r="UF113" s="48"/>
      <c r="UG113" s="48"/>
      <c r="UH113" s="48"/>
      <c r="UI113" s="48"/>
      <c r="UJ113" s="48"/>
      <c r="UK113" s="48"/>
      <c r="UL113" s="48"/>
      <c r="UM113" s="48"/>
      <c r="UN113" s="48"/>
      <c r="UO113" s="48"/>
      <c r="UP113" s="48"/>
      <c r="UQ113" s="48"/>
      <c r="UR113" s="48"/>
      <c r="US113" s="48"/>
      <c r="UT113" s="48"/>
      <c r="UU113" s="48"/>
      <c r="UV113" s="48"/>
      <c r="UW113" s="48"/>
      <c r="UX113" s="48"/>
      <c r="UY113" s="48"/>
      <c r="UZ113" s="48"/>
      <c r="VA113" s="48"/>
      <c r="VB113" s="48"/>
      <c r="VC113" s="48"/>
      <c r="VD113" s="48"/>
      <c r="VE113" s="48"/>
      <c r="VF113" s="48"/>
      <c r="VG113" s="48"/>
      <c r="VH113" s="48"/>
      <c r="VI113" s="48"/>
      <c r="VJ113" s="48"/>
      <c r="VK113" s="48"/>
      <c r="VL113" s="48"/>
      <c r="VM113" s="48"/>
      <c r="VN113" s="48"/>
      <c r="VO113" s="48"/>
      <c r="VP113" s="48"/>
      <c r="VQ113" s="48"/>
      <c r="VR113" s="48"/>
      <c r="VS113" s="48"/>
      <c r="VT113" s="48"/>
      <c r="VU113" s="48"/>
      <c r="VV113" s="48"/>
      <c r="VW113" s="48"/>
      <c r="VX113" s="48"/>
      <c r="VY113" s="48"/>
      <c r="VZ113" s="48"/>
      <c r="WA113" s="48"/>
      <c r="WB113" s="48"/>
      <c r="WC113" s="48"/>
      <c r="WD113" s="48"/>
      <c r="WE113" s="48"/>
      <c r="WF113" s="48"/>
      <c r="WG113" s="48"/>
      <c r="WH113" s="48"/>
      <c r="WI113" s="48"/>
      <c r="WJ113" s="48"/>
      <c r="WK113" s="48"/>
      <c r="WL113" s="48"/>
      <c r="WM113" s="48"/>
      <c r="WN113" s="48"/>
      <c r="WO113" s="48"/>
      <c r="WP113" s="48"/>
      <c r="WQ113" s="48"/>
      <c r="WR113" s="48"/>
      <c r="WS113" s="48"/>
      <c r="WT113" s="48"/>
      <c r="WU113" s="48"/>
      <c r="WV113" s="48"/>
      <c r="WW113" s="48"/>
      <c r="WX113" s="48"/>
      <c r="WY113" s="48"/>
      <c r="WZ113" s="48"/>
      <c r="XA113" s="48"/>
      <c r="XB113" s="48"/>
      <c r="XC113" s="48"/>
      <c r="XD113" s="48"/>
      <c r="XE113" s="48"/>
      <c r="XF113" s="48"/>
      <c r="XG113" s="48"/>
      <c r="XH113" s="48"/>
      <c r="XI113" s="48"/>
      <c r="XJ113" s="48"/>
      <c r="XK113" s="48"/>
      <c r="XL113" s="48"/>
      <c r="XM113" s="48"/>
      <c r="XN113" s="48"/>
      <c r="XO113" s="48"/>
      <c r="XP113" s="48"/>
      <c r="XQ113" s="48"/>
      <c r="XR113" s="48"/>
      <c r="XS113" s="48"/>
      <c r="XT113" s="48"/>
      <c r="XU113" s="48"/>
      <c r="XV113" s="48"/>
      <c r="XW113" s="48"/>
      <c r="XX113" s="48"/>
      <c r="XY113" s="48"/>
      <c r="XZ113" s="48"/>
      <c r="YA113" s="48"/>
      <c r="YB113" s="48"/>
      <c r="YC113" s="48"/>
      <c r="YD113" s="48"/>
      <c r="YE113" s="48"/>
      <c r="YF113" s="48"/>
      <c r="YG113" s="48"/>
      <c r="YH113" s="48"/>
      <c r="YI113" s="48"/>
      <c r="YJ113" s="48"/>
      <c r="YK113" s="48"/>
      <c r="YL113" s="48"/>
      <c r="YM113" s="48"/>
      <c r="YN113" s="48"/>
      <c r="YO113" s="48"/>
      <c r="YP113" s="48"/>
      <c r="YQ113" s="48"/>
      <c r="YR113" s="48"/>
      <c r="YS113" s="48"/>
      <c r="YT113" s="48"/>
      <c r="YU113" s="48"/>
      <c r="YV113" s="48"/>
      <c r="YW113" s="48"/>
      <c r="YX113" s="48"/>
      <c r="YY113" s="48"/>
      <c r="YZ113" s="48"/>
      <c r="ZA113" s="48"/>
      <c r="ZB113" s="48"/>
      <c r="ZC113" s="48"/>
      <c r="ZD113" s="48"/>
      <c r="ZE113" s="48"/>
      <c r="ZF113" s="48"/>
      <c r="ZG113" s="48"/>
      <c r="ZH113" s="48"/>
      <c r="ZI113" s="48"/>
      <c r="ZJ113" s="48"/>
      <c r="ZK113" s="48"/>
      <c r="ZL113" s="48"/>
      <c r="ZM113" s="48"/>
      <c r="ZN113" s="48"/>
      <c r="ZO113" s="48"/>
      <c r="ZP113" s="48"/>
      <c r="ZQ113" s="48"/>
      <c r="ZR113" s="48"/>
      <c r="ZS113" s="48"/>
      <c r="ZT113" s="48"/>
      <c r="ZU113" s="48"/>
      <c r="ZV113" s="48"/>
      <c r="ZW113" s="48"/>
      <c r="ZX113" s="48"/>
      <c r="ZY113" s="48"/>
      <c r="ZZ113" s="48"/>
      <c r="AAA113" s="48"/>
      <c r="AAB113" s="48"/>
      <c r="AAC113" s="48"/>
      <c r="AAD113" s="48"/>
      <c r="AAE113" s="48"/>
      <c r="AAF113" s="48"/>
      <c r="AAG113" s="48"/>
      <c r="AAH113" s="48"/>
      <c r="AAI113" s="48"/>
      <c r="AAJ113" s="48"/>
      <c r="AAK113" s="48"/>
      <c r="AAL113" s="48"/>
      <c r="AAM113" s="48"/>
      <c r="AAN113" s="48"/>
      <c r="AAO113" s="48"/>
      <c r="AAP113" s="48"/>
      <c r="AAQ113" s="48"/>
      <c r="AAR113" s="48"/>
      <c r="AAS113" s="48"/>
      <c r="AAT113" s="48"/>
      <c r="AAU113" s="48"/>
      <c r="AAV113" s="48"/>
      <c r="AAW113" s="48"/>
      <c r="AAX113" s="48"/>
      <c r="AAY113" s="48"/>
      <c r="AAZ113" s="48"/>
      <c r="ABA113" s="48"/>
      <c r="ABB113" s="48"/>
      <c r="ABC113" s="48"/>
      <c r="ABD113" s="48"/>
      <c r="ABE113" s="48"/>
      <c r="ABF113" s="48"/>
      <c r="ABG113" s="48"/>
      <c r="ABH113" s="48"/>
      <c r="ABI113" s="48"/>
      <c r="ABJ113" s="48"/>
      <c r="ABK113" s="48"/>
      <c r="ABL113" s="48"/>
      <c r="ABM113" s="48"/>
      <c r="ABN113" s="48"/>
      <c r="ABO113" s="48"/>
      <c r="ABP113" s="48"/>
      <c r="ABQ113" s="48"/>
      <c r="ABR113" s="48"/>
      <c r="ABS113" s="48"/>
      <c r="ABT113" s="48"/>
      <c r="ABU113" s="48"/>
      <c r="ABV113" s="48"/>
      <c r="ABW113" s="48"/>
      <c r="ABX113" s="48"/>
      <c r="ABY113" s="48"/>
      <c r="ABZ113" s="48"/>
      <c r="ACA113" s="48"/>
      <c r="ACB113" s="48"/>
    </row>
    <row r="114" spans="1:756" ht="15.6" customHeight="1">
      <c r="A114" s="675" t="s">
        <v>10685</v>
      </c>
      <c r="B114" s="749" t="s">
        <v>421</v>
      </c>
      <c r="C114" s="520" t="s">
        <v>8597</v>
      </c>
      <c r="D114" s="520" t="s">
        <v>8598</v>
      </c>
      <c r="E114" s="1188">
        <v>1</v>
      </c>
      <c r="F114" s="1498"/>
      <c r="G114" s="542">
        <v>37.71</v>
      </c>
      <c r="H114" s="342">
        <f>IF(G114="","",G114-G114*COMPASS!$U$41)</f>
        <v>37.71</v>
      </c>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48"/>
      <c r="BN114" s="48"/>
      <c r="BO114" s="48"/>
      <c r="BP114" s="48"/>
      <c r="BQ114" s="48"/>
      <c r="BR114" s="48"/>
      <c r="BS114" s="48"/>
      <c r="BT114" s="48"/>
      <c r="BU114" s="48"/>
      <c r="BV114" s="48"/>
      <c r="BW114" s="48"/>
      <c r="BX114" s="48"/>
      <c r="BY114" s="48"/>
      <c r="BZ114" s="48"/>
      <c r="CA114" s="48"/>
      <c r="CB114" s="48"/>
      <c r="CC114" s="48"/>
      <c r="CD114" s="48"/>
      <c r="CE114" s="48"/>
      <c r="CF114" s="48"/>
      <c r="CG114" s="48"/>
      <c r="CH114" s="48"/>
      <c r="CI114" s="48"/>
      <c r="CJ114" s="48"/>
      <c r="CK114" s="48"/>
      <c r="CL114" s="48"/>
      <c r="CM114" s="48"/>
      <c r="CN114" s="48"/>
      <c r="CO114" s="48"/>
      <c r="CP114" s="48"/>
      <c r="CQ114" s="48"/>
      <c r="CR114" s="48"/>
      <c r="CS114" s="48"/>
      <c r="CT114" s="48"/>
      <c r="CU114" s="48"/>
      <c r="CV114" s="48"/>
      <c r="CW114" s="48"/>
      <c r="CX114" s="48"/>
      <c r="CY114" s="48"/>
      <c r="CZ114" s="48"/>
      <c r="DA114" s="48"/>
      <c r="DB114" s="48"/>
      <c r="DC114" s="48"/>
      <c r="DD114" s="48"/>
      <c r="DE114" s="48"/>
      <c r="DF114" s="48"/>
      <c r="DG114" s="48"/>
      <c r="DH114" s="48"/>
      <c r="DI114" s="48"/>
      <c r="DJ114" s="48"/>
      <c r="DK114" s="48"/>
      <c r="DL114" s="48"/>
      <c r="DM114" s="48"/>
      <c r="DN114" s="48"/>
      <c r="DO114" s="48"/>
      <c r="DP114" s="48"/>
      <c r="DQ114" s="48"/>
      <c r="DR114" s="48"/>
      <c r="DS114" s="48"/>
      <c r="DT114" s="48"/>
      <c r="DU114" s="48"/>
      <c r="DV114" s="48"/>
      <c r="DW114" s="48"/>
      <c r="DX114" s="48"/>
      <c r="DY114" s="48"/>
      <c r="DZ114" s="48"/>
      <c r="EA114" s="48"/>
      <c r="EB114" s="48"/>
      <c r="EC114" s="48"/>
      <c r="ED114" s="48"/>
      <c r="EE114" s="48"/>
      <c r="EF114" s="48"/>
      <c r="EG114" s="48"/>
      <c r="EH114" s="48"/>
      <c r="EI114" s="48"/>
      <c r="EJ114" s="48"/>
      <c r="EK114" s="48"/>
      <c r="EL114" s="48"/>
      <c r="EM114" s="48"/>
      <c r="EN114" s="48"/>
      <c r="EO114" s="48"/>
      <c r="EP114" s="48"/>
      <c r="EQ114" s="48"/>
      <c r="ER114" s="48"/>
      <c r="ES114" s="48"/>
      <c r="ET114" s="48"/>
      <c r="EU114" s="48"/>
      <c r="EV114" s="48"/>
      <c r="EW114" s="48"/>
      <c r="EX114" s="48"/>
      <c r="EY114" s="48"/>
      <c r="EZ114" s="48"/>
      <c r="FA114" s="48"/>
      <c r="FB114" s="48"/>
      <c r="FC114" s="48"/>
      <c r="FD114" s="48"/>
      <c r="FE114" s="48"/>
      <c r="FF114" s="48"/>
      <c r="FG114" s="48"/>
      <c r="FH114" s="48"/>
      <c r="FI114" s="48"/>
      <c r="FJ114" s="48"/>
      <c r="FK114" s="48"/>
      <c r="FL114" s="48"/>
      <c r="FM114" s="48"/>
      <c r="FN114" s="48"/>
      <c r="FO114" s="48"/>
      <c r="FP114" s="48"/>
      <c r="FQ114" s="48"/>
      <c r="FR114" s="48"/>
      <c r="FS114" s="48"/>
      <c r="FT114" s="48"/>
      <c r="FU114" s="48"/>
      <c r="FV114" s="48"/>
      <c r="FW114" s="48"/>
      <c r="FX114" s="48"/>
      <c r="FY114" s="48"/>
      <c r="FZ114" s="48"/>
      <c r="GA114" s="48"/>
      <c r="GB114" s="48"/>
      <c r="GC114" s="48"/>
      <c r="GD114" s="48"/>
      <c r="GE114" s="48"/>
      <c r="GF114" s="48"/>
      <c r="GG114" s="48"/>
      <c r="GH114" s="48"/>
      <c r="GI114" s="48"/>
      <c r="GJ114" s="48"/>
      <c r="GK114" s="48"/>
      <c r="GL114" s="48"/>
      <c r="GM114" s="48"/>
      <c r="GN114" s="48"/>
      <c r="GO114" s="48"/>
      <c r="GP114" s="48"/>
      <c r="GQ114" s="48"/>
      <c r="GR114" s="48"/>
      <c r="GS114" s="48"/>
      <c r="GT114" s="48"/>
      <c r="GU114" s="48"/>
      <c r="GV114" s="48"/>
      <c r="GW114" s="48"/>
      <c r="GX114" s="48"/>
      <c r="GY114" s="48"/>
      <c r="GZ114" s="48"/>
      <c r="HA114" s="48"/>
      <c r="HB114" s="48"/>
      <c r="HC114" s="48"/>
      <c r="HD114" s="48"/>
      <c r="HE114" s="48"/>
      <c r="HF114" s="48"/>
      <c r="HG114" s="48"/>
      <c r="HH114" s="48"/>
      <c r="HI114" s="48"/>
      <c r="HJ114" s="48"/>
      <c r="HK114" s="48"/>
      <c r="HL114" s="48"/>
      <c r="HM114" s="48"/>
      <c r="HN114" s="48"/>
      <c r="HO114" s="48"/>
      <c r="HP114" s="48"/>
      <c r="HQ114" s="48"/>
      <c r="HR114" s="48"/>
      <c r="HS114" s="48"/>
      <c r="HT114" s="48"/>
      <c r="HU114" s="48"/>
      <c r="HV114" s="48"/>
      <c r="HW114" s="48"/>
      <c r="HX114" s="48"/>
      <c r="HY114" s="48"/>
      <c r="HZ114" s="48"/>
      <c r="IA114" s="48"/>
      <c r="IB114" s="48"/>
      <c r="IC114" s="48"/>
      <c r="ID114" s="48"/>
      <c r="IE114" s="48"/>
      <c r="IF114" s="48"/>
      <c r="IG114" s="48"/>
      <c r="IH114" s="48"/>
      <c r="II114" s="48"/>
      <c r="IJ114" s="48"/>
      <c r="IK114" s="48"/>
      <c r="IL114" s="48"/>
      <c r="IM114" s="48"/>
      <c r="IN114" s="48"/>
      <c r="IO114" s="48"/>
      <c r="IP114" s="48"/>
      <c r="IQ114" s="48"/>
      <c r="IR114" s="48"/>
      <c r="IS114" s="48"/>
      <c r="IT114" s="48"/>
      <c r="IU114" s="48"/>
      <c r="IV114" s="48"/>
      <c r="IW114" s="48"/>
      <c r="IX114" s="48"/>
      <c r="IY114" s="48"/>
      <c r="IZ114" s="48"/>
      <c r="JA114" s="48"/>
      <c r="JB114" s="48"/>
      <c r="JC114" s="48"/>
      <c r="JD114" s="48"/>
      <c r="JE114" s="48"/>
      <c r="JF114" s="48"/>
      <c r="JG114" s="48"/>
      <c r="JH114" s="48"/>
      <c r="JI114" s="48"/>
      <c r="JJ114" s="48"/>
      <c r="JK114" s="48"/>
      <c r="JL114" s="48"/>
      <c r="JM114" s="48"/>
      <c r="JN114" s="48"/>
      <c r="JO114" s="48"/>
      <c r="JP114" s="48"/>
      <c r="JQ114" s="48"/>
      <c r="JR114" s="48"/>
      <c r="JS114" s="48"/>
      <c r="JT114" s="48"/>
      <c r="JU114" s="48"/>
      <c r="JV114" s="48"/>
      <c r="JW114" s="48"/>
      <c r="JX114" s="48"/>
      <c r="JY114" s="48"/>
      <c r="JZ114" s="48"/>
      <c r="KA114" s="48"/>
      <c r="KB114" s="48"/>
      <c r="KC114" s="48"/>
      <c r="KD114" s="48"/>
      <c r="KE114" s="48"/>
      <c r="KF114" s="48"/>
      <c r="KG114" s="48"/>
      <c r="KH114" s="48"/>
      <c r="KI114" s="48"/>
      <c r="KJ114" s="48"/>
      <c r="KK114" s="48"/>
      <c r="KL114" s="48"/>
      <c r="KM114" s="48"/>
      <c r="KN114" s="48"/>
      <c r="KO114" s="48"/>
      <c r="KP114" s="48"/>
      <c r="KQ114" s="48"/>
      <c r="KR114" s="48"/>
      <c r="KS114" s="48"/>
      <c r="KT114" s="48"/>
      <c r="KU114" s="48"/>
      <c r="KV114" s="48"/>
      <c r="KW114" s="48"/>
      <c r="KX114" s="48"/>
      <c r="KY114" s="48"/>
      <c r="KZ114" s="48"/>
      <c r="LA114" s="48"/>
      <c r="LB114" s="48"/>
      <c r="LC114" s="48"/>
      <c r="LD114" s="48"/>
      <c r="LE114" s="48"/>
      <c r="LF114" s="48"/>
      <c r="LG114" s="48"/>
      <c r="LH114" s="48"/>
      <c r="LI114" s="48"/>
      <c r="LJ114" s="48"/>
      <c r="LK114" s="48"/>
      <c r="LL114" s="48"/>
      <c r="LM114" s="48"/>
      <c r="LN114" s="48"/>
      <c r="LO114" s="48"/>
      <c r="LP114" s="48"/>
      <c r="LQ114" s="48"/>
      <c r="LR114" s="48"/>
      <c r="LS114" s="48"/>
      <c r="LT114" s="48"/>
      <c r="LU114" s="48"/>
      <c r="LV114" s="48"/>
      <c r="LW114" s="48"/>
      <c r="LX114" s="48"/>
      <c r="LY114" s="48"/>
      <c r="LZ114" s="48"/>
      <c r="MA114" s="48"/>
      <c r="MB114" s="48"/>
      <c r="MC114" s="48"/>
      <c r="MD114" s="48"/>
      <c r="ME114" s="48"/>
      <c r="MF114" s="48"/>
      <c r="MG114" s="48"/>
      <c r="MH114" s="48"/>
      <c r="MI114" s="48"/>
      <c r="MJ114" s="48"/>
      <c r="MK114" s="48"/>
      <c r="ML114" s="48"/>
      <c r="MM114" s="48"/>
      <c r="MN114" s="48"/>
      <c r="MO114" s="48"/>
      <c r="MP114" s="48"/>
      <c r="MQ114" s="48"/>
      <c r="MR114" s="48"/>
      <c r="MS114" s="48"/>
      <c r="MT114" s="48"/>
      <c r="MU114" s="48"/>
      <c r="MV114" s="48"/>
      <c r="MW114" s="48"/>
      <c r="MX114" s="48"/>
      <c r="MY114" s="48"/>
      <c r="MZ114" s="48"/>
      <c r="NA114" s="48"/>
      <c r="NB114" s="48"/>
      <c r="NC114" s="48"/>
      <c r="ND114" s="48"/>
      <c r="NE114" s="48"/>
      <c r="NF114" s="48"/>
      <c r="NG114" s="48"/>
      <c r="NH114" s="48"/>
      <c r="NI114" s="48"/>
      <c r="NJ114" s="48"/>
      <c r="NK114" s="48"/>
      <c r="NL114" s="48"/>
      <c r="NM114" s="48"/>
      <c r="NN114" s="48"/>
      <c r="NO114" s="48"/>
      <c r="NP114" s="48"/>
      <c r="NQ114" s="48"/>
      <c r="NR114" s="48"/>
      <c r="NS114" s="48"/>
      <c r="NT114" s="48"/>
      <c r="NU114" s="48"/>
      <c r="NV114" s="48"/>
      <c r="NW114" s="48"/>
      <c r="NX114" s="48"/>
      <c r="NY114" s="48"/>
      <c r="NZ114" s="48"/>
      <c r="OA114" s="48"/>
      <c r="OB114" s="48"/>
      <c r="OC114" s="48"/>
      <c r="OD114" s="48"/>
      <c r="OE114" s="48"/>
      <c r="OF114" s="48"/>
      <c r="OG114" s="48"/>
      <c r="OH114" s="48"/>
      <c r="OI114" s="48"/>
      <c r="OJ114" s="48"/>
      <c r="OK114" s="48"/>
      <c r="OL114" s="48"/>
      <c r="OM114" s="48"/>
      <c r="ON114" s="48"/>
      <c r="OO114" s="48"/>
      <c r="OP114" s="48"/>
      <c r="OQ114" s="48"/>
      <c r="OR114" s="48"/>
      <c r="OS114" s="48"/>
      <c r="OT114" s="48"/>
      <c r="OU114" s="48"/>
      <c r="OV114" s="48"/>
      <c r="OW114" s="48"/>
      <c r="OX114" s="48"/>
      <c r="OY114" s="48"/>
      <c r="OZ114" s="48"/>
      <c r="PA114" s="48"/>
      <c r="PB114" s="48"/>
      <c r="PC114" s="48"/>
      <c r="PD114" s="48"/>
      <c r="PE114" s="48"/>
      <c r="PF114" s="48"/>
      <c r="PG114" s="48"/>
      <c r="PH114" s="48"/>
      <c r="PI114" s="48"/>
      <c r="PJ114" s="48"/>
      <c r="PK114" s="48"/>
      <c r="PL114" s="48"/>
      <c r="PM114" s="48"/>
      <c r="PN114" s="48"/>
      <c r="PO114" s="48"/>
      <c r="PP114" s="48"/>
      <c r="PQ114" s="48"/>
      <c r="PR114" s="48"/>
      <c r="PS114" s="48"/>
      <c r="PT114" s="48"/>
      <c r="PU114" s="48"/>
      <c r="PV114" s="48"/>
      <c r="PW114" s="48"/>
      <c r="PX114" s="48"/>
      <c r="PY114" s="48"/>
      <c r="PZ114" s="48"/>
      <c r="QA114" s="48"/>
      <c r="QB114" s="48"/>
      <c r="QC114" s="48"/>
      <c r="QD114" s="48"/>
      <c r="QE114" s="48"/>
      <c r="QF114" s="48"/>
      <c r="QG114" s="48"/>
      <c r="QH114" s="48"/>
      <c r="QI114" s="48"/>
      <c r="QJ114" s="48"/>
      <c r="QK114" s="48"/>
      <c r="QL114" s="48"/>
      <c r="QM114" s="48"/>
      <c r="QN114" s="48"/>
      <c r="QO114" s="48"/>
      <c r="QP114" s="48"/>
      <c r="QQ114" s="48"/>
      <c r="QR114" s="48"/>
      <c r="QS114" s="48"/>
      <c r="QT114" s="48"/>
      <c r="QU114" s="48"/>
      <c r="QV114" s="48"/>
      <c r="QW114" s="48"/>
      <c r="QX114" s="48"/>
      <c r="QY114" s="48"/>
      <c r="QZ114" s="48"/>
      <c r="RA114" s="48"/>
      <c r="RB114" s="48"/>
      <c r="RC114" s="48"/>
      <c r="RD114" s="48"/>
      <c r="RE114" s="48"/>
      <c r="RF114" s="48"/>
      <c r="RG114" s="48"/>
      <c r="RH114" s="48"/>
      <c r="RI114" s="48"/>
      <c r="RJ114" s="48"/>
      <c r="RK114" s="48"/>
      <c r="RL114" s="48"/>
      <c r="RM114" s="48"/>
      <c r="RN114" s="48"/>
      <c r="RO114" s="48"/>
      <c r="RP114" s="48"/>
      <c r="RQ114" s="48"/>
      <c r="RR114" s="48"/>
      <c r="RS114" s="48"/>
      <c r="RT114" s="48"/>
      <c r="RU114" s="48"/>
      <c r="RV114" s="48"/>
      <c r="RW114" s="48"/>
      <c r="RX114" s="48"/>
      <c r="RY114" s="48"/>
      <c r="RZ114" s="48"/>
      <c r="SA114" s="48"/>
      <c r="SB114" s="48"/>
      <c r="SC114" s="48"/>
      <c r="SD114" s="48"/>
      <c r="SE114" s="48"/>
      <c r="SF114" s="48"/>
      <c r="SG114" s="48"/>
      <c r="SH114" s="48"/>
      <c r="SI114" s="48"/>
      <c r="SJ114" s="48"/>
      <c r="SK114" s="48"/>
      <c r="SL114" s="48"/>
      <c r="SM114" s="48"/>
      <c r="SN114" s="48"/>
      <c r="SO114" s="48"/>
      <c r="SP114" s="48"/>
      <c r="SQ114" s="48"/>
      <c r="SR114" s="48"/>
      <c r="SS114" s="48"/>
      <c r="ST114" s="48"/>
      <c r="SU114" s="48"/>
      <c r="SV114" s="48"/>
      <c r="SW114" s="48"/>
      <c r="SX114" s="48"/>
      <c r="SY114" s="48"/>
      <c r="SZ114" s="48"/>
      <c r="TA114" s="48"/>
      <c r="TB114" s="48"/>
      <c r="TC114" s="48"/>
      <c r="TD114" s="48"/>
      <c r="TE114" s="48"/>
      <c r="TF114" s="48"/>
      <c r="TG114" s="48"/>
      <c r="TH114" s="48"/>
      <c r="TI114" s="48"/>
      <c r="TJ114" s="48"/>
      <c r="TK114" s="48"/>
      <c r="TL114" s="48"/>
      <c r="TM114" s="48"/>
      <c r="TN114" s="48"/>
      <c r="TO114" s="48"/>
      <c r="TP114" s="48"/>
      <c r="TQ114" s="48"/>
      <c r="TR114" s="48"/>
      <c r="TS114" s="48"/>
      <c r="TT114" s="48"/>
      <c r="TU114" s="48"/>
      <c r="TV114" s="48"/>
      <c r="TW114" s="48"/>
      <c r="TX114" s="48"/>
      <c r="TY114" s="48"/>
      <c r="TZ114" s="48"/>
      <c r="UA114" s="48"/>
      <c r="UB114" s="48"/>
      <c r="UC114" s="48"/>
      <c r="UD114" s="48"/>
      <c r="UE114" s="48"/>
      <c r="UF114" s="48"/>
      <c r="UG114" s="48"/>
      <c r="UH114" s="48"/>
      <c r="UI114" s="48"/>
      <c r="UJ114" s="48"/>
      <c r="UK114" s="48"/>
      <c r="UL114" s="48"/>
      <c r="UM114" s="48"/>
      <c r="UN114" s="48"/>
      <c r="UO114" s="48"/>
      <c r="UP114" s="48"/>
      <c r="UQ114" s="48"/>
      <c r="UR114" s="48"/>
      <c r="US114" s="48"/>
      <c r="UT114" s="48"/>
      <c r="UU114" s="48"/>
      <c r="UV114" s="48"/>
      <c r="UW114" s="48"/>
      <c r="UX114" s="48"/>
      <c r="UY114" s="48"/>
      <c r="UZ114" s="48"/>
      <c r="VA114" s="48"/>
      <c r="VB114" s="48"/>
      <c r="VC114" s="48"/>
      <c r="VD114" s="48"/>
      <c r="VE114" s="48"/>
      <c r="VF114" s="48"/>
      <c r="VG114" s="48"/>
      <c r="VH114" s="48"/>
      <c r="VI114" s="48"/>
      <c r="VJ114" s="48"/>
      <c r="VK114" s="48"/>
      <c r="VL114" s="48"/>
      <c r="VM114" s="48"/>
      <c r="VN114" s="48"/>
      <c r="VO114" s="48"/>
      <c r="VP114" s="48"/>
      <c r="VQ114" s="48"/>
      <c r="VR114" s="48"/>
      <c r="VS114" s="48"/>
      <c r="VT114" s="48"/>
      <c r="VU114" s="48"/>
      <c r="VV114" s="48"/>
      <c r="VW114" s="48"/>
      <c r="VX114" s="48"/>
      <c r="VY114" s="48"/>
      <c r="VZ114" s="48"/>
      <c r="WA114" s="48"/>
      <c r="WB114" s="48"/>
      <c r="WC114" s="48"/>
      <c r="WD114" s="48"/>
      <c r="WE114" s="48"/>
      <c r="WF114" s="48"/>
      <c r="WG114" s="48"/>
      <c r="WH114" s="48"/>
      <c r="WI114" s="48"/>
      <c r="WJ114" s="48"/>
      <c r="WK114" s="48"/>
      <c r="WL114" s="48"/>
      <c r="WM114" s="48"/>
      <c r="WN114" s="48"/>
      <c r="WO114" s="48"/>
      <c r="WP114" s="48"/>
      <c r="WQ114" s="48"/>
      <c r="WR114" s="48"/>
      <c r="WS114" s="48"/>
      <c r="WT114" s="48"/>
      <c r="WU114" s="48"/>
      <c r="WV114" s="48"/>
      <c r="WW114" s="48"/>
      <c r="WX114" s="48"/>
      <c r="WY114" s="48"/>
      <c r="WZ114" s="48"/>
      <c r="XA114" s="48"/>
      <c r="XB114" s="48"/>
      <c r="XC114" s="48"/>
      <c r="XD114" s="48"/>
      <c r="XE114" s="48"/>
      <c r="XF114" s="48"/>
      <c r="XG114" s="48"/>
      <c r="XH114" s="48"/>
      <c r="XI114" s="48"/>
      <c r="XJ114" s="48"/>
      <c r="XK114" s="48"/>
      <c r="XL114" s="48"/>
      <c r="XM114" s="48"/>
      <c r="XN114" s="48"/>
      <c r="XO114" s="48"/>
      <c r="XP114" s="48"/>
      <c r="XQ114" s="48"/>
      <c r="XR114" s="48"/>
      <c r="XS114" s="48"/>
      <c r="XT114" s="48"/>
      <c r="XU114" s="48"/>
      <c r="XV114" s="48"/>
      <c r="XW114" s="48"/>
      <c r="XX114" s="48"/>
      <c r="XY114" s="48"/>
      <c r="XZ114" s="48"/>
      <c r="YA114" s="48"/>
      <c r="YB114" s="48"/>
      <c r="YC114" s="48"/>
      <c r="YD114" s="48"/>
      <c r="YE114" s="48"/>
      <c r="YF114" s="48"/>
      <c r="YG114" s="48"/>
      <c r="YH114" s="48"/>
      <c r="YI114" s="48"/>
      <c r="YJ114" s="48"/>
      <c r="YK114" s="48"/>
      <c r="YL114" s="48"/>
      <c r="YM114" s="48"/>
      <c r="YN114" s="48"/>
      <c r="YO114" s="48"/>
      <c r="YP114" s="48"/>
      <c r="YQ114" s="48"/>
      <c r="YR114" s="48"/>
      <c r="YS114" s="48"/>
      <c r="YT114" s="48"/>
      <c r="YU114" s="48"/>
      <c r="YV114" s="48"/>
      <c r="YW114" s="48"/>
      <c r="YX114" s="48"/>
      <c r="YY114" s="48"/>
      <c r="YZ114" s="48"/>
      <c r="ZA114" s="48"/>
      <c r="ZB114" s="48"/>
      <c r="ZC114" s="48"/>
      <c r="ZD114" s="48"/>
      <c r="ZE114" s="48"/>
      <c r="ZF114" s="48"/>
      <c r="ZG114" s="48"/>
      <c r="ZH114" s="48"/>
      <c r="ZI114" s="48"/>
      <c r="ZJ114" s="48"/>
      <c r="ZK114" s="48"/>
      <c r="ZL114" s="48"/>
      <c r="ZM114" s="48"/>
      <c r="ZN114" s="48"/>
      <c r="ZO114" s="48"/>
      <c r="ZP114" s="48"/>
      <c r="ZQ114" s="48"/>
      <c r="ZR114" s="48"/>
      <c r="ZS114" s="48"/>
      <c r="ZT114" s="48"/>
      <c r="ZU114" s="48"/>
      <c r="ZV114" s="48"/>
      <c r="ZW114" s="48"/>
      <c r="ZX114" s="48"/>
      <c r="ZY114" s="48"/>
      <c r="ZZ114" s="48"/>
      <c r="AAA114" s="48"/>
      <c r="AAB114" s="48"/>
      <c r="AAC114" s="48"/>
      <c r="AAD114" s="48"/>
      <c r="AAE114" s="48"/>
      <c r="AAF114" s="48"/>
      <c r="AAG114" s="48"/>
      <c r="AAH114" s="48"/>
      <c r="AAI114" s="48"/>
      <c r="AAJ114" s="48"/>
      <c r="AAK114" s="48"/>
      <c r="AAL114" s="48"/>
      <c r="AAM114" s="48"/>
      <c r="AAN114" s="48"/>
      <c r="AAO114" s="48"/>
      <c r="AAP114" s="48"/>
      <c r="AAQ114" s="48"/>
      <c r="AAR114" s="48"/>
      <c r="AAS114" s="48"/>
      <c r="AAT114" s="48"/>
      <c r="AAU114" s="48"/>
      <c r="AAV114" s="48"/>
      <c r="AAW114" s="48"/>
      <c r="AAX114" s="48"/>
      <c r="AAY114" s="48"/>
      <c r="AAZ114" s="48"/>
      <c r="ABA114" s="48"/>
      <c r="ABB114" s="48"/>
      <c r="ABC114" s="48"/>
      <c r="ABD114" s="48"/>
      <c r="ABE114" s="48"/>
      <c r="ABF114" s="48"/>
      <c r="ABG114" s="48"/>
      <c r="ABH114" s="48"/>
      <c r="ABI114" s="48"/>
      <c r="ABJ114" s="48"/>
      <c r="ABK114" s="48"/>
      <c r="ABL114" s="48"/>
      <c r="ABM114" s="48"/>
      <c r="ABN114" s="48"/>
      <c r="ABO114" s="48"/>
      <c r="ABP114" s="48"/>
      <c r="ABQ114" s="48"/>
      <c r="ABR114" s="48"/>
      <c r="ABS114" s="48"/>
      <c r="ABT114" s="48"/>
      <c r="ABU114" s="48"/>
      <c r="ABV114" s="48"/>
      <c r="ABW114" s="48"/>
      <c r="ABX114" s="48"/>
      <c r="ABY114" s="48"/>
      <c r="ABZ114" s="48"/>
      <c r="ACA114" s="48"/>
      <c r="ACB114" s="48"/>
    </row>
    <row r="115" spans="1:756" ht="15.6" customHeight="1">
      <c r="A115" s="675" t="s">
        <v>10686</v>
      </c>
      <c r="B115" s="749" t="s">
        <v>421</v>
      </c>
      <c r="C115" s="520" t="s">
        <v>8599</v>
      </c>
      <c r="D115" s="520" t="s">
        <v>8600</v>
      </c>
      <c r="E115" s="1188">
        <v>1</v>
      </c>
      <c r="F115" s="1498"/>
      <c r="G115" s="542">
        <v>42.69</v>
      </c>
      <c r="H115" s="342">
        <f>IF(G115="","",G115-G115*COMPASS!$U$41)</f>
        <v>42.69</v>
      </c>
      <c r="I115" s="48"/>
      <c r="J115" s="48"/>
      <c r="K115" s="48"/>
      <c r="L115" s="48"/>
      <c r="M115" s="48"/>
      <c r="N115" s="48"/>
      <c r="O115" s="48"/>
      <c r="P115" s="48"/>
      <c r="Q115" s="48"/>
      <c r="R115" s="48"/>
      <c r="S115" s="48"/>
      <c r="T115" s="48"/>
      <c r="U115" s="48"/>
      <c r="V115" s="48"/>
      <c r="W115" s="48"/>
      <c r="X115" s="48"/>
      <c r="Y115" s="48"/>
      <c r="Z115" s="48"/>
      <c r="AA115" s="48"/>
      <c r="AB115" s="48"/>
      <c r="AC115" s="48"/>
      <c r="AD115" s="48"/>
      <c r="AE115" s="48"/>
      <c r="AF115" s="48"/>
      <c r="AG115" s="48"/>
      <c r="AH115" s="48"/>
      <c r="AI115" s="48"/>
      <c r="AJ115" s="48"/>
      <c r="AK115" s="48"/>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c r="BM115" s="48"/>
      <c r="BN115" s="48"/>
      <c r="BO115" s="48"/>
      <c r="BP115" s="48"/>
      <c r="BQ115" s="48"/>
      <c r="BR115" s="48"/>
      <c r="BS115" s="48"/>
      <c r="BT115" s="48"/>
      <c r="BU115" s="48"/>
      <c r="BV115" s="48"/>
      <c r="BW115" s="48"/>
      <c r="BX115" s="48"/>
      <c r="BY115" s="48"/>
      <c r="BZ115" s="48"/>
      <c r="CA115" s="48"/>
      <c r="CB115" s="48"/>
      <c r="CC115" s="48"/>
      <c r="CD115" s="48"/>
      <c r="CE115" s="48"/>
      <c r="CF115" s="48"/>
      <c r="CG115" s="48"/>
      <c r="CH115" s="48"/>
      <c r="CI115" s="48"/>
      <c r="CJ115" s="48"/>
      <c r="CK115" s="48"/>
      <c r="CL115" s="48"/>
      <c r="CM115" s="48"/>
      <c r="CN115" s="48"/>
      <c r="CO115" s="48"/>
      <c r="CP115" s="48"/>
      <c r="CQ115" s="48"/>
      <c r="CR115" s="48"/>
      <c r="CS115" s="48"/>
      <c r="CT115" s="48"/>
      <c r="CU115" s="48"/>
      <c r="CV115" s="48"/>
      <c r="CW115" s="48"/>
      <c r="CX115" s="48"/>
      <c r="CY115" s="48"/>
      <c r="CZ115" s="48"/>
      <c r="DA115" s="48"/>
      <c r="DB115" s="48"/>
      <c r="DC115" s="48"/>
      <c r="DD115" s="48"/>
      <c r="DE115" s="48"/>
      <c r="DF115" s="48"/>
      <c r="DG115" s="48"/>
      <c r="DH115" s="48"/>
      <c r="DI115" s="48"/>
      <c r="DJ115" s="48"/>
      <c r="DK115" s="48"/>
      <c r="DL115" s="48"/>
      <c r="DM115" s="48"/>
      <c r="DN115" s="48"/>
      <c r="DO115" s="48"/>
      <c r="DP115" s="48"/>
      <c r="DQ115" s="48"/>
      <c r="DR115" s="48"/>
      <c r="DS115" s="48"/>
      <c r="DT115" s="48"/>
      <c r="DU115" s="48"/>
      <c r="DV115" s="48"/>
      <c r="DW115" s="48"/>
      <c r="DX115" s="48"/>
      <c r="DY115" s="48"/>
      <c r="DZ115" s="48"/>
      <c r="EA115" s="48"/>
      <c r="EB115" s="48"/>
      <c r="EC115" s="48"/>
      <c r="ED115" s="48"/>
      <c r="EE115" s="48"/>
      <c r="EF115" s="48"/>
      <c r="EG115" s="48"/>
      <c r="EH115" s="48"/>
      <c r="EI115" s="48"/>
      <c r="EJ115" s="48"/>
      <c r="EK115" s="48"/>
      <c r="EL115" s="48"/>
      <c r="EM115" s="48"/>
      <c r="EN115" s="48"/>
      <c r="EO115" s="48"/>
      <c r="EP115" s="48"/>
      <c r="EQ115" s="48"/>
      <c r="ER115" s="48"/>
      <c r="ES115" s="48"/>
      <c r="ET115" s="48"/>
      <c r="EU115" s="48"/>
      <c r="EV115" s="48"/>
      <c r="EW115" s="48"/>
      <c r="EX115" s="48"/>
      <c r="EY115" s="48"/>
      <c r="EZ115" s="48"/>
      <c r="FA115" s="48"/>
      <c r="FB115" s="48"/>
      <c r="FC115" s="48"/>
      <c r="FD115" s="48"/>
      <c r="FE115" s="48"/>
      <c r="FF115" s="48"/>
      <c r="FG115" s="48"/>
      <c r="FH115" s="48"/>
      <c r="FI115" s="48"/>
      <c r="FJ115" s="48"/>
      <c r="FK115" s="48"/>
      <c r="FL115" s="48"/>
      <c r="FM115" s="48"/>
      <c r="FN115" s="48"/>
      <c r="FO115" s="48"/>
      <c r="FP115" s="48"/>
      <c r="FQ115" s="48"/>
      <c r="FR115" s="48"/>
      <c r="FS115" s="48"/>
      <c r="FT115" s="48"/>
      <c r="FU115" s="48"/>
      <c r="FV115" s="48"/>
      <c r="FW115" s="48"/>
      <c r="FX115" s="48"/>
      <c r="FY115" s="48"/>
      <c r="FZ115" s="48"/>
      <c r="GA115" s="48"/>
      <c r="GB115" s="48"/>
      <c r="GC115" s="48"/>
      <c r="GD115" s="48"/>
      <c r="GE115" s="48"/>
      <c r="GF115" s="48"/>
      <c r="GG115" s="48"/>
      <c r="GH115" s="48"/>
      <c r="GI115" s="48"/>
      <c r="GJ115" s="48"/>
      <c r="GK115" s="48"/>
      <c r="GL115" s="48"/>
      <c r="GM115" s="48"/>
      <c r="GN115" s="48"/>
      <c r="GO115" s="48"/>
      <c r="GP115" s="48"/>
      <c r="GQ115" s="48"/>
      <c r="GR115" s="48"/>
      <c r="GS115" s="48"/>
      <c r="GT115" s="48"/>
      <c r="GU115" s="48"/>
      <c r="GV115" s="48"/>
      <c r="GW115" s="48"/>
      <c r="GX115" s="48"/>
      <c r="GY115" s="48"/>
      <c r="GZ115" s="48"/>
      <c r="HA115" s="48"/>
      <c r="HB115" s="48"/>
      <c r="HC115" s="48"/>
      <c r="HD115" s="48"/>
      <c r="HE115" s="48"/>
      <c r="HF115" s="48"/>
      <c r="HG115" s="48"/>
      <c r="HH115" s="48"/>
      <c r="HI115" s="48"/>
      <c r="HJ115" s="48"/>
      <c r="HK115" s="48"/>
      <c r="HL115" s="48"/>
      <c r="HM115" s="48"/>
      <c r="HN115" s="48"/>
      <c r="HO115" s="48"/>
      <c r="HP115" s="48"/>
      <c r="HQ115" s="48"/>
      <c r="HR115" s="48"/>
      <c r="HS115" s="48"/>
      <c r="HT115" s="48"/>
      <c r="HU115" s="48"/>
      <c r="HV115" s="48"/>
      <c r="HW115" s="48"/>
      <c r="HX115" s="48"/>
      <c r="HY115" s="48"/>
      <c r="HZ115" s="48"/>
      <c r="IA115" s="48"/>
      <c r="IB115" s="48"/>
      <c r="IC115" s="48"/>
      <c r="ID115" s="48"/>
      <c r="IE115" s="48"/>
      <c r="IF115" s="48"/>
      <c r="IG115" s="48"/>
      <c r="IH115" s="48"/>
      <c r="II115" s="48"/>
      <c r="IJ115" s="48"/>
      <c r="IK115" s="48"/>
      <c r="IL115" s="48"/>
      <c r="IM115" s="48"/>
      <c r="IN115" s="48"/>
      <c r="IO115" s="48"/>
      <c r="IP115" s="48"/>
      <c r="IQ115" s="48"/>
      <c r="IR115" s="48"/>
      <c r="IS115" s="48"/>
      <c r="IT115" s="48"/>
      <c r="IU115" s="48"/>
      <c r="IV115" s="48"/>
      <c r="IW115" s="48"/>
      <c r="IX115" s="48"/>
      <c r="IY115" s="48"/>
      <c r="IZ115" s="48"/>
      <c r="JA115" s="48"/>
      <c r="JB115" s="48"/>
      <c r="JC115" s="48"/>
      <c r="JD115" s="48"/>
      <c r="JE115" s="48"/>
      <c r="JF115" s="48"/>
      <c r="JG115" s="48"/>
      <c r="JH115" s="48"/>
      <c r="JI115" s="48"/>
      <c r="JJ115" s="48"/>
      <c r="JK115" s="48"/>
      <c r="JL115" s="48"/>
      <c r="JM115" s="48"/>
      <c r="JN115" s="48"/>
      <c r="JO115" s="48"/>
      <c r="JP115" s="48"/>
      <c r="JQ115" s="48"/>
      <c r="JR115" s="48"/>
      <c r="JS115" s="48"/>
      <c r="JT115" s="48"/>
      <c r="JU115" s="48"/>
      <c r="JV115" s="48"/>
      <c r="JW115" s="48"/>
      <c r="JX115" s="48"/>
      <c r="JY115" s="48"/>
      <c r="JZ115" s="48"/>
      <c r="KA115" s="48"/>
      <c r="KB115" s="48"/>
      <c r="KC115" s="48"/>
      <c r="KD115" s="48"/>
      <c r="KE115" s="48"/>
      <c r="KF115" s="48"/>
      <c r="KG115" s="48"/>
      <c r="KH115" s="48"/>
      <c r="KI115" s="48"/>
      <c r="KJ115" s="48"/>
      <c r="KK115" s="48"/>
      <c r="KL115" s="48"/>
      <c r="KM115" s="48"/>
      <c r="KN115" s="48"/>
      <c r="KO115" s="48"/>
      <c r="KP115" s="48"/>
      <c r="KQ115" s="48"/>
      <c r="KR115" s="48"/>
      <c r="KS115" s="48"/>
      <c r="KT115" s="48"/>
      <c r="KU115" s="48"/>
      <c r="KV115" s="48"/>
      <c r="KW115" s="48"/>
      <c r="KX115" s="48"/>
      <c r="KY115" s="48"/>
      <c r="KZ115" s="48"/>
      <c r="LA115" s="48"/>
      <c r="LB115" s="48"/>
      <c r="LC115" s="48"/>
      <c r="LD115" s="48"/>
      <c r="LE115" s="48"/>
      <c r="LF115" s="48"/>
      <c r="LG115" s="48"/>
      <c r="LH115" s="48"/>
      <c r="LI115" s="48"/>
      <c r="LJ115" s="48"/>
      <c r="LK115" s="48"/>
      <c r="LL115" s="48"/>
      <c r="LM115" s="48"/>
      <c r="LN115" s="48"/>
      <c r="LO115" s="48"/>
      <c r="LP115" s="48"/>
      <c r="LQ115" s="48"/>
      <c r="LR115" s="48"/>
      <c r="LS115" s="48"/>
      <c r="LT115" s="48"/>
      <c r="LU115" s="48"/>
      <c r="LV115" s="48"/>
      <c r="LW115" s="48"/>
      <c r="LX115" s="48"/>
      <c r="LY115" s="48"/>
      <c r="LZ115" s="48"/>
      <c r="MA115" s="48"/>
      <c r="MB115" s="48"/>
      <c r="MC115" s="48"/>
      <c r="MD115" s="48"/>
      <c r="ME115" s="48"/>
      <c r="MF115" s="48"/>
      <c r="MG115" s="48"/>
      <c r="MH115" s="48"/>
      <c r="MI115" s="48"/>
      <c r="MJ115" s="48"/>
      <c r="MK115" s="48"/>
      <c r="ML115" s="48"/>
      <c r="MM115" s="48"/>
      <c r="MN115" s="48"/>
      <c r="MO115" s="48"/>
      <c r="MP115" s="48"/>
      <c r="MQ115" s="48"/>
      <c r="MR115" s="48"/>
      <c r="MS115" s="48"/>
      <c r="MT115" s="48"/>
      <c r="MU115" s="48"/>
      <c r="MV115" s="48"/>
      <c r="MW115" s="48"/>
      <c r="MX115" s="48"/>
      <c r="MY115" s="48"/>
      <c r="MZ115" s="48"/>
      <c r="NA115" s="48"/>
      <c r="NB115" s="48"/>
      <c r="NC115" s="48"/>
      <c r="ND115" s="48"/>
      <c r="NE115" s="48"/>
      <c r="NF115" s="48"/>
      <c r="NG115" s="48"/>
      <c r="NH115" s="48"/>
      <c r="NI115" s="48"/>
      <c r="NJ115" s="48"/>
      <c r="NK115" s="48"/>
      <c r="NL115" s="48"/>
      <c r="NM115" s="48"/>
      <c r="NN115" s="48"/>
      <c r="NO115" s="48"/>
      <c r="NP115" s="48"/>
      <c r="NQ115" s="48"/>
      <c r="NR115" s="48"/>
      <c r="NS115" s="48"/>
      <c r="NT115" s="48"/>
      <c r="NU115" s="48"/>
      <c r="NV115" s="48"/>
      <c r="NW115" s="48"/>
      <c r="NX115" s="48"/>
      <c r="NY115" s="48"/>
      <c r="NZ115" s="48"/>
      <c r="OA115" s="48"/>
      <c r="OB115" s="48"/>
      <c r="OC115" s="48"/>
      <c r="OD115" s="48"/>
      <c r="OE115" s="48"/>
      <c r="OF115" s="48"/>
      <c r="OG115" s="48"/>
      <c r="OH115" s="48"/>
      <c r="OI115" s="48"/>
      <c r="OJ115" s="48"/>
      <c r="OK115" s="48"/>
      <c r="OL115" s="48"/>
      <c r="OM115" s="48"/>
      <c r="ON115" s="48"/>
      <c r="OO115" s="48"/>
      <c r="OP115" s="48"/>
      <c r="OQ115" s="48"/>
      <c r="OR115" s="48"/>
      <c r="OS115" s="48"/>
      <c r="OT115" s="48"/>
      <c r="OU115" s="48"/>
      <c r="OV115" s="48"/>
      <c r="OW115" s="48"/>
      <c r="OX115" s="48"/>
      <c r="OY115" s="48"/>
      <c r="OZ115" s="48"/>
      <c r="PA115" s="48"/>
      <c r="PB115" s="48"/>
      <c r="PC115" s="48"/>
      <c r="PD115" s="48"/>
      <c r="PE115" s="48"/>
      <c r="PF115" s="48"/>
      <c r="PG115" s="48"/>
      <c r="PH115" s="48"/>
      <c r="PI115" s="48"/>
      <c r="PJ115" s="48"/>
      <c r="PK115" s="48"/>
      <c r="PL115" s="48"/>
      <c r="PM115" s="48"/>
      <c r="PN115" s="48"/>
      <c r="PO115" s="48"/>
      <c r="PP115" s="48"/>
      <c r="PQ115" s="48"/>
      <c r="PR115" s="48"/>
      <c r="PS115" s="48"/>
      <c r="PT115" s="48"/>
      <c r="PU115" s="48"/>
      <c r="PV115" s="48"/>
      <c r="PW115" s="48"/>
      <c r="PX115" s="48"/>
      <c r="PY115" s="48"/>
      <c r="PZ115" s="48"/>
      <c r="QA115" s="48"/>
      <c r="QB115" s="48"/>
      <c r="QC115" s="48"/>
      <c r="QD115" s="48"/>
      <c r="QE115" s="48"/>
      <c r="QF115" s="48"/>
      <c r="QG115" s="48"/>
      <c r="QH115" s="48"/>
      <c r="QI115" s="48"/>
      <c r="QJ115" s="48"/>
      <c r="QK115" s="48"/>
      <c r="QL115" s="48"/>
      <c r="QM115" s="48"/>
      <c r="QN115" s="48"/>
      <c r="QO115" s="48"/>
      <c r="QP115" s="48"/>
      <c r="QQ115" s="48"/>
      <c r="QR115" s="48"/>
      <c r="QS115" s="48"/>
      <c r="QT115" s="48"/>
      <c r="QU115" s="48"/>
      <c r="QV115" s="48"/>
      <c r="QW115" s="48"/>
      <c r="QX115" s="48"/>
      <c r="QY115" s="48"/>
      <c r="QZ115" s="48"/>
      <c r="RA115" s="48"/>
      <c r="RB115" s="48"/>
      <c r="RC115" s="48"/>
      <c r="RD115" s="48"/>
      <c r="RE115" s="48"/>
      <c r="RF115" s="48"/>
      <c r="RG115" s="48"/>
      <c r="RH115" s="48"/>
      <c r="RI115" s="48"/>
      <c r="RJ115" s="48"/>
      <c r="RK115" s="48"/>
      <c r="RL115" s="48"/>
      <c r="RM115" s="48"/>
      <c r="RN115" s="48"/>
      <c r="RO115" s="48"/>
      <c r="RP115" s="48"/>
      <c r="RQ115" s="48"/>
      <c r="RR115" s="48"/>
      <c r="RS115" s="48"/>
      <c r="RT115" s="48"/>
      <c r="RU115" s="48"/>
      <c r="RV115" s="48"/>
      <c r="RW115" s="48"/>
      <c r="RX115" s="48"/>
      <c r="RY115" s="48"/>
      <c r="RZ115" s="48"/>
      <c r="SA115" s="48"/>
      <c r="SB115" s="48"/>
      <c r="SC115" s="48"/>
      <c r="SD115" s="48"/>
      <c r="SE115" s="48"/>
      <c r="SF115" s="48"/>
      <c r="SG115" s="48"/>
      <c r="SH115" s="48"/>
      <c r="SI115" s="48"/>
      <c r="SJ115" s="48"/>
      <c r="SK115" s="48"/>
      <c r="SL115" s="48"/>
      <c r="SM115" s="48"/>
      <c r="SN115" s="48"/>
      <c r="SO115" s="48"/>
      <c r="SP115" s="48"/>
      <c r="SQ115" s="48"/>
      <c r="SR115" s="48"/>
      <c r="SS115" s="48"/>
      <c r="ST115" s="48"/>
      <c r="SU115" s="48"/>
      <c r="SV115" s="48"/>
      <c r="SW115" s="48"/>
      <c r="SX115" s="48"/>
      <c r="SY115" s="48"/>
      <c r="SZ115" s="48"/>
      <c r="TA115" s="48"/>
      <c r="TB115" s="48"/>
      <c r="TC115" s="48"/>
      <c r="TD115" s="48"/>
      <c r="TE115" s="48"/>
      <c r="TF115" s="48"/>
      <c r="TG115" s="48"/>
      <c r="TH115" s="48"/>
      <c r="TI115" s="48"/>
      <c r="TJ115" s="48"/>
      <c r="TK115" s="48"/>
      <c r="TL115" s="48"/>
      <c r="TM115" s="48"/>
      <c r="TN115" s="48"/>
      <c r="TO115" s="48"/>
      <c r="TP115" s="48"/>
      <c r="TQ115" s="48"/>
      <c r="TR115" s="48"/>
      <c r="TS115" s="48"/>
      <c r="TT115" s="48"/>
      <c r="TU115" s="48"/>
      <c r="TV115" s="48"/>
      <c r="TW115" s="48"/>
      <c r="TX115" s="48"/>
      <c r="TY115" s="48"/>
      <c r="TZ115" s="48"/>
      <c r="UA115" s="48"/>
      <c r="UB115" s="48"/>
      <c r="UC115" s="48"/>
      <c r="UD115" s="48"/>
      <c r="UE115" s="48"/>
      <c r="UF115" s="48"/>
      <c r="UG115" s="48"/>
      <c r="UH115" s="48"/>
      <c r="UI115" s="48"/>
      <c r="UJ115" s="48"/>
      <c r="UK115" s="48"/>
      <c r="UL115" s="48"/>
      <c r="UM115" s="48"/>
      <c r="UN115" s="48"/>
      <c r="UO115" s="48"/>
      <c r="UP115" s="48"/>
      <c r="UQ115" s="48"/>
      <c r="UR115" s="48"/>
      <c r="US115" s="48"/>
      <c r="UT115" s="48"/>
      <c r="UU115" s="48"/>
      <c r="UV115" s="48"/>
      <c r="UW115" s="48"/>
      <c r="UX115" s="48"/>
      <c r="UY115" s="48"/>
      <c r="UZ115" s="48"/>
      <c r="VA115" s="48"/>
      <c r="VB115" s="48"/>
      <c r="VC115" s="48"/>
      <c r="VD115" s="48"/>
      <c r="VE115" s="48"/>
      <c r="VF115" s="48"/>
      <c r="VG115" s="48"/>
      <c r="VH115" s="48"/>
      <c r="VI115" s="48"/>
      <c r="VJ115" s="48"/>
      <c r="VK115" s="48"/>
      <c r="VL115" s="48"/>
      <c r="VM115" s="48"/>
      <c r="VN115" s="48"/>
      <c r="VO115" s="48"/>
      <c r="VP115" s="48"/>
      <c r="VQ115" s="48"/>
      <c r="VR115" s="48"/>
      <c r="VS115" s="48"/>
      <c r="VT115" s="48"/>
      <c r="VU115" s="48"/>
      <c r="VV115" s="48"/>
      <c r="VW115" s="48"/>
      <c r="VX115" s="48"/>
      <c r="VY115" s="48"/>
      <c r="VZ115" s="48"/>
      <c r="WA115" s="48"/>
      <c r="WB115" s="48"/>
      <c r="WC115" s="48"/>
      <c r="WD115" s="48"/>
      <c r="WE115" s="48"/>
      <c r="WF115" s="48"/>
      <c r="WG115" s="48"/>
      <c r="WH115" s="48"/>
      <c r="WI115" s="48"/>
      <c r="WJ115" s="48"/>
      <c r="WK115" s="48"/>
      <c r="WL115" s="48"/>
      <c r="WM115" s="48"/>
      <c r="WN115" s="48"/>
      <c r="WO115" s="48"/>
      <c r="WP115" s="48"/>
      <c r="WQ115" s="48"/>
      <c r="WR115" s="48"/>
      <c r="WS115" s="48"/>
      <c r="WT115" s="48"/>
      <c r="WU115" s="48"/>
      <c r="WV115" s="48"/>
      <c r="WW115" s="48"/>
      <c r="WX115" s="48"/>
      <c r="WY115" s="48"/>
      <c r="WZ115" s="48"/>
      <c r="XA115" s="48"/>
      <c r="XB115" s="48"/>
      <c r="XC115" s="48"/>
      <c r="XD115" s="48"/>
      <c r="XE115" s="48"/>
      <c r="XF115" s="48"/>
      <c r="XG115" s="48"/>
      <c r="XH115" s="48"/>
      <c r="XI115" s="48"/>
      <c r="XJ115" s="48"/>
      <c r="XK115" s="48"/>
      <c r="XL115" s="48"/>
      <c r="XM115" s="48"/>
      <c r="XN115" s="48"/>
      <c r="XO115" s="48"/>
      <c r="XP115" s="48"/>
      <c r="XQ115" s="48"/>
      <c r="XR115" s="48"/>
      <c r="XS115" s="48"/>
      <c r="XT115" s="48"/>
      <c r="XU115" s="48"/>
      <c r="XV115" s="48"/>
      <c r="XW115" s="48"/>
      <c r="XX115" s="48"/>
      <c r="XY115" s="48"/>
      <c r="XZ115" s="48"/>
      <c r="YA115" s="48"/>
      <c r="YB115" s="48"/>
      <c r="YC115" s="48"/>
      <c r="YD115" s="48"/>
      <c r="YE115" s="48"/>
      <c r="YF115" s="48"/>
      <c r="YG115" s="48"/>
      <c r="YH115" s="48"/>
      <c r="YI115" s="48"/>
      <c r="YJ115" s="48"/>
      <c r="YK115" s="48"/>
      <c r="YL115" s="48"/>
      <c r="YM115" s="48"/>
      <c r="YN115" s="48"/>
      <c r="YO115" s="48"/>
      <c r="YP115" s="48"/>
      <c r="YQ115" s="48"/>
      <c r="YR115" s="48"/>
      <c r="YS115" s="48"/>
      <c r="YT115" s="48"/>
      <c r="YU115" s="48"/>
      <c r="YV115" s="48"/>
      <c r="YW115" s="48"/>
      <c r="YX115" s="48"/>
      <c r="YY115" s="48"/>
      <c r="YZ115" s="48"/>
      <c r="ZA115" s="48"/>
      <c r="ZB115" s="48"/>
      <c r="ZC115" s="48"/>
      <c r="ZD115" s="48"/>
      <c r="ZE115" s="48"/>
      <c r="ZF115" s="48"/>
      <c r="ZG115" s="48"/>
      <c r="ZH115" s="48"/>
      <c r="ZI115" s="48"/>
      <c r="ZJ115" s="48"/>
      <c r="ZK115" s="48"/>
      <c r="ZL115" s="48"/>
      <c r="ZM115" s="48"/>
      <c r="ZN115" s="48"/>
      <c r="ZO115" s="48"/>
      <c r="ZP115" s="48"/>
      <c r="ZQ115" s="48"/>
      <c r="ZR115" s="48"/>
      <c r="ZS115" s="48"/>
      <c r="ZT115" s="48"/>
      <c r="ZU115" s="48"/>
      <c r="ZV115" s="48"/>
      <c r="ZW115" s="48"/>
      <c r="ZX115" s="48"/>
      <c r="ZY115" s="48"/>
      <c r="ZZ115" s="48"/>
      <c r="AAA115" s="48"/>
      <c r="AAB115" s="48"/>
      <c r="AAC115" s="48"/>
      <c r="AAD115" s="48"/>
      <c r="AAE115" s="48"/>
      <c r="AAF115" s="48"/>
      <c r="AAG115" s="48"/>
      <c r="AAH115" s="48"/>
      <c r="AAI115" s="48"/>
      <c r="AAJ115" s="48"/>
      <c r="AAK115" s="48"/>
      <c r="AAL115" s="48"/>
      <c r="AAM115" s="48"/>
      <c r="AAN115" s="48"/>
      <c r="AAO115" s="48"/>
      <c r="AAP115" s="48"/>
      <c r="AAQ115" s="48"/>
      <c r="AAR115" s="48"/>
      <c r="AAS115" s="48"/>
      <c r="AAT115" s="48"/>
      <c r="AAU115" s="48"/>
      <c r="AAV115" s="48"/>
      <c r="AAW115" s="48"/>
      <c r="AAX115" s="48"/>
      <c r="AAY115" s="48"/>
      <c r="AAZ115" s="48"/>
      <c r="ABA115" s="48"/>
      <c r="ABB115" s="48"/>
      <c r="ABC115" s="48"/>
      <c r="ABD115" s="48"/>
      <c r="ABE115" s="48"/>
      <c r="ABF115" s="48"/>
      <c r="ABG115" s="48"/>
      <c r="ABH115" s="48"/>
      <c r="ABI115" s="48"/>
      <c r="ABJ115" s="48"/>
      <c r="ABK115" s="48"/>
      <c r="ABL115" s="48"/>
      <c r="ABM115" s="48"/>
      <c r="ABN115" s="48"/>
      <c r="ABO115" s="48"/>
      <c r="ABP115" s="48"/>
      <c r="ABQ115" s="48"/>
      <c r="ABR115" s="48"/>
      <c r="ABS115" s="48"/>
      <c r="ABT115" s="48"/>
      <c r="ABU115" s="48"/>
      <c r="ABV115" s="48"/>
      <c r="ABW115" s="48"/>
      <c r="ABX115" s="48"/>
      <c r="ABY115" s="48"/>
      <c r="ABZ115" s="48"/>
      <c r="ACA115" s="48"/>
      <c r="ACB115" s="48"/>
    </row>
    <row r="116" spans="1:756" ht="15.6" customHeight="1">
      <c r="A116" s="675" t="s">
        <v>10687</v>
      </c>
      <c r="B116" s="749" t="s">
        <v>421</v>
      </c>
      <c r="C116" s="520" t="s">
        <v>8601</v>
      </c>
      <c r="D116" s="520" t="s">
        <v>8602</v>
      </c>
      <c r="E116" s="1188">
        <v>1</v>
      </c>
      <c r="F116" s="1498"/>
      <c r="G116" s="542">
        <v>21.524999999999999</v>
      </c>
      <c r="H116" s="342">
        <f>IF(G116="","",G116-G116*COMPASS!$U$41)</f>
        <v>21.524999999999999</v>
      </c>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8"/>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c r="DA116" s="48"/>
      <c r="DB116" s="48"/>
      <c r="DC116" s="48"/>
      <c r="DD116" s="48"/>
      <c r="DE116" s="48"/>
      <c r="DF116" s="48"/>
      <c r="DG116" s="48"/>
      <c r="DH116" s="48"/>
      <c r="DI116" s="48"/>
      <c r="DJ116" s="48"/>
      <c r="DK116" s="48"/>
      <c r="DL116" s="48"/>
      <c r="DM116" s="48"/>
      <c r="DN116" s="48"/>
      <c r="DO116" s="48"/>
      <c r="DP116" s="48"/>
      <c r="DQ116" s="48"/>
      <c r="DR116" s="48"/>
      <c r="DS116" s="48"/>
      <c r="DT116" s="48"/>
      <c r="DU116" s="48"/>
      <c r="DV116" s="48"/>
      <c r="DW116" s="48"/>
      <c r="DX116" s="48"/>
      <c r="DY116" s="48"/>
      <c r="DZ116" s="48"/>
      <c r="EA116" s="48"/>
      <c r="EB116" s="48"/>
      <c r="EC116" s="48"/>
      <c r="ED116" s="48"/>
      <c r="EE116" s="48"/>
      <c r="EF116" s="48"/>
      <c r="EG116" s="48"/>
      <c r="EH116" s="48"/>
      <c r="EI116" s="48"/>
      <c r="EJ116" s="48"/>
      <c r="EK116" s="48"/>
      <c r="EL116" s="48"/>
      <c r="EM116" s="48"/>
      <c r="EN116" s="48"/>
      <c r="EO116" s="48"/>
      <c r="EP116" s="48"/>
      <c r="EQ116" s="48"/>
      <c r="ER116" s="48"/>
      <c r="ES116" s="48"/>
      <c r="ET116" s="48"/>
      <c r="EU116" s="48"/>
      <c r="EV116" s="48"/>
      <c r="EW116" s="48"/>
      <c r="EX116" s="48"/>
      <c r="EY116" s="48"/>
      <c r="EZ116" s="48"/>
      <c r="FA116" s="48"/>
      <c r="FB116" s="48"/>
      <c r="FC116" s="48"/>
      <c r="FD116" s="48"/>
      <c r="FE116" s="48"/>
      <c r="FF116" s="48"/>
      <c r="FG116" s="48"/>
      <c r="FH116" s="48"/>
      <c r="FI116" s="48"/>
      <c r="FJ116" s="48"/>
      <c r="FK116" s="48"/>
      <c r="FL116" s="48"/>
      <c r="FM116" s="48"/>
      <c r="FN116" s="48"/>
      <c r="FO116" s="48"/>
      <c r="FP116" s="48"/>
      <c r="FQ116" s="48"/>
      <c r="FR116" s="48"/>
      <c r="FS116" s="48"/>
      <c r="FT116" s="48"/>
      <c r="FU116" s="48"/>
      <c r="FV116" s="48"/>
      <c r="FW116" s="48"/>
      <c r="FX116" s="48"/>
      <c r="FY116" s="48"/>
      <c r="FZ116" s="48"/>
      <c r="GA116" s="48"/>
      <c r="GB116" s="48"/>
      <c r="GC116" s="48"/>
      <c r="GD116" s="48"/>
      <c r="GE116" s="48"/>
      <c r="GF116" s="48"/>
      <c r="GG116" s="48"/>
      <c r="GH116" s="48"/>
      <c r="GI116" s="48"/>
      <c r="GJ116" s="48"/>
      <c r="GK116" s="48"/>
      <c r="GL116" s="48"/>
      <c r="GM116" s="48"/>
      <c r="GN116" s="48"/>
      <c r="GO116" s="48"/>
      <c r="GP116" s="48"/>
      <c r="GQ116" s="48"/>
      <c r="GR116" s="48"/>
      <c r="GS116" s="48"/>
      <c r="GT116" s="48"/>
      <c r="GU116" s="48"/>
      <c r="GV116" s="48"/>
      <c r="GW116" s="48"/>
      <c r="GX116" s="48"/>
      <c r="GY116" s="48"/>
      <c r="GZ116" s="48"/>
      <c r="HA116" s="48"/>
      <c r="HB116" s="48"/>
      <c r="HC116" s="48"/>
      <c r="HD116" s="48"/>
      <c r="HE116" s="48"/>
      <c r="HF116" s="48"/>
      <c r="HG116" s="48"/>
      <c r="HH116" s="48"/>
      <c r="HI116" s="48"/>
      <c r="HJ116" s="48"/>
      <c r="HK116" s="48"/>
      <c r="HL116" s="48"/>
      <c r="HM116" s="48"/>
      <c r="HN116" s="48"/>
      <c r="HO116" s="48"/>
      <c r="HP116" s="48"/>
      <c r="HQ116" s="48"/>
      <c r="HR116" s="48"/>
      <c r="HS116" s="48"/>
      <c r="HT116" s="48"/>
      <c r="HU116" s="48"/>
      <c r="HV116" s="48"/>
      <c r="HW116" s="48"/>
      <c r="HX116" s="48"/>
      <c r="HY116" s="48"/>
      <c r="HZ116" s="48"/>
      <c r="IA116" s="48"/>
      <c r="IB116" s="48"/>
      <c r="IC116" s="48"/>
      <c r="ID116" s="48"/>
      <c r="IE116" s="48"/>
      <c r="IF116" s="48"/>
      <c r="IG116" s="48"/>
      <c r="IH116" s="48"/>
      <c r="II116" s="48"/>
      <c r="IJ116" s="48"/>
      <c r="IK116" s="48"/>
      <c r="IL116" s="48"/>
      <c r="IM116" s="48"/>
      <c r="IN116" s="48"/>
      <c r="IO116" s="48"/>
      <c r="IP116" s="48"/>
      <c r="IQ116" s="48"/>
      <c r="IR116" s="48"/>
      <c r="IS116" s="48"/>
      <c r="IT116" s="48"/>
      <c r="IU116" s="48"/>
      <c r="IV116" s="48"/>
      <c r="IW116" s="48"/>
      <c r="IX116" s="48"/>
      <c r="IY116" s="48"/>
      <c r="IZ116" s="48"/>
      <c r="JA116" s="48"/>
      <c r="JB116" s="48"/>
      <c r="JC116" s="48"/>
      <c r="JD116" s="48"/>
      <c r="JE116" s="48"/>
      <c r="JF116" s="48"/>
      <c r="JG116" s="48"/>
      <c r="JH116" s="48"/>
      <c r="JI116" s="48"/>
      <c r="JJ116" s="48"/>
      <c r="JK116" s="48"/>
      <c r="JL116" s="48"/>
      <c r="JM116" s="48"/>
      <c r="JN116" s="48"/>
      <c r="JO116" s="48"/>
      <c r="JP116" s="48"/>
      <c r="JQ116" s="48"/>
      <c r="JR116" s="48"/>
      <c r="JS116" s="48"/>
      <c r="JT116" s="48"/>
      <c r="JU116" s="48"/>
      <c r="JV116" s="48"/>
      <c r="JW116" s="48"/>
      <c r="JX116" s="48"/>
      <c r="JY116" s="48"/>
      <c r="JZ116" s="48"/>
      <c r="KA116" s="48"/>
      <c r="KB116" s="48"/>
      <c r="KC116" s="48"/>
      <c r="KD116" s="48"/>
      <c r="KE116" s="48"/>
      <c r="KF116" s="48"/>
      <c r="KG116" s="48"/>
      <c r="KH116" s="48"/>
      <c r="KI116" s="48"/>
      <c r="KJ116" s="48"/>
      <c r="KK116" s="48"/>
      <c r="KL116" s="48"/>
      <c r="KM116" s="48"/>
      <c r="KN116" s="48"/>
      <c r="KO116" s="48"/>
      <c r="KP116" s="48"/>
      <c r="KQ116" s="48"/>
      <c r="KR116" s="48"/>
      <c r="KS116" s="48"/>
      <c r="KT116" s="48"/>
      <c r="KU116" s="48"/>
      <c r="KV116" s="48"/>
      <c r="KW116" s="48"/>
      <c r="KX116" s="48"/>
      <c r="KY116" s="48"/>
      <c r="KZ116" s="48"/>
      <c r="LA116" s="48"/>
      <c r="LB116" s="48"/>
      <c r="LC116" s="48"/>
      <c r="LD116" s="48"/>
      <c r="LE116" s="48"/>
      <c r="LF116" s="48"/>
      <c r="LG116" s="48"/>
      <c r="LH116" s="48"/>
      <c r="LI116" s="48"/>
      <c r="LJ116" s="48"/>
      <c r="LK116" s="48"/>
      <c r="LL116" s="48"/>
      <c r="LM116" s="48"/>
      <c r="LN116" s="48"/>
      <c r="LO116" s="48"/>
      <c r="LP116" s="48"/>
      <c r="LQ116" s="48"/>
      <c r="LR116" s="48"/>
      <c r="LS116" s="48"/>
      <c r="LT116" s="48"/>
      <c r="LU116" s="48"/>
      <c r="LV116" s="48"/>
      <c r="LW116" s="48"/>
      <c r="LX116" s="48"/>
      <c r="LY116" s="48"/>
      <c r="LZ116" s="48"/>
      <c r="MA116" s="48"/>
      <c r="MB116" s="48"/>
      <c r="MC116" s="48"/>
      <c r="MD116" s="48"/>
      <c r="ME116" s="48"/>
      <c r="MF116" s="48"/>
      <c r="MG116" s="48"/>
      <c r="MH116" s="48"/>
      <c r="MI116" s="48"/>
      <c r="MJ116" s="48"/>
      <c r="MK116" s="48"/>
      <c r="ML116" s="48"/>
      <c r="MM116" s="48"/>
      <c r="MN116" s="48"/>
      <c r="MO116" s="48"/>
      <c r="MP116" s="48"/>
      <c r="MQ116" s="48"/>
      <c r="MR116" s="48"/>
      <c r="MS116" s="48"/>
      <c r="MT116" s="48"/>
      <c r="MU116" s="48"/>
      <c r="MV116" s="48"/>
      <c r="MW116" s="48"/>
      <c r="MX116" s="48"/>
      <c r="MY116" s="48"/>
      <c r="MZ116" s="48"/>
      <c r="NA116" s="48"/>
      <c r="NB116" s="48"/>
      <c r="NC116" s="48"/>
      <c r="ND116" s="48"/>
      <c r="NE116" s="48"/>
      <c r="NF116" s="48"/>
      <c r="NG116" s="48"/>
      <c r="NH116" s="48"/>
      <c r="NI116" s="48"/>
      <c r="NJ116" s="48"/>
      <c r="NK116" s="48"/>
      <c r="NL116" s="48"/>
      <c r="NM116" s="48"/>
      <c r="NN116" s="48"/>
      <c r="NO116" s="48"/>
      <c r="NP116" s="48"/>
      <c r="NQ116" s="48"/>
      <c r="NR116" s="48"/>
      <c r="NS116" s="48"/>
      <c r="NT116" s="48"/>
      <c r="NU116" s="48"/>
      <c r="NV116" s="48"/>
      <c r="NW116" s="48"/>
      <c r="NX116" s="48"/>
      <c r="NY116" s="48"/>
      <c r="NZ116" s="48"/>
      <c r="OA116" s="48"/>
      <c r="OB116" s="48"/>
      <c r="OC116" s="48"/>
      <c r="OD116" s="48"/>
      <c r="OE116" s="48"/>
      <c r="OF116" s="48"/>
      <c r="OG116" s="48"/>
      <c r="OH116" s="48"/>
      <c r="OI116" s="48"/>
      <c r="OJ116" s="48"/>
      <c r="OK116" s="48"/>
      <c r="OL116" s="48"/>
      <c r="OM116" s="48"/>
      <c r="ON116" s="48"/>
      <c r="OO116" s="48"/>
      <c r="OP116" s="48"/>
      <c r="OQ116" s="48"/>
      <c r="OR116" s="48"/>
      <c r="OS116" s="48"/>
      <c r="OT116" s="48"/>
      <c r="OU116" s="48"/>
      <c r="OV116" s="48"/>
      <c r="OW116" s="48"/>
      <c r="OX116" s="48"/>
      <c r="OY116" s="48"/>
      <c r="OZ116" s="48"/>
      <c r="PA116" s="48"/>
      <c r="PB116" s="48"/>
      <c r="PC116" s="48"/>
      <c r="PD116" s="48"/>
      <c r="PE116" s="48"/>
      <c r="PF116" s="48"/>
      <c r="PG116" s="48"/>
      <c r="PH116" s="48"/>
      <c r="PI116" s="48"/>
      <c r="PJ116" s="48"/>
      <c r="PK116" s="48"/>
      <c r="PL116" s="48"/>
      <c r="PM116" s="48"/>
      <c r="PN116" s="48"/>
      <c r="PO116" s="48"/>
      <c r="PP116" s="48"/>
      <c r="PQ116" s="48"/>
      <c r="PR116" s="48"/>
      <c r="PS116" s="48"/>
      <c r="PT116" s="48"/>
      <c r="PU116" s="48"/>
      <c r="PV116" s="48"/>
      <c r="PW116" s="48"/>
      <c r="PX116" s="48"/>
      <c r="PY116" s="48"/>
      <c r="PZ116" s="48"/>
      <c r="QA116" s="48"/>
      <c r="QB116" s="48"/>
      <c r="QC116" s="48"/>
      <c r="QD116" s="48"/>
      <c r="QE116" s="48"/>
      <c r="QF116" s="48"/>
      <c r="QG116" s="48"/>
      <c r="QH116" s="48"/>
      <c r="QI116" s="48"/>
      <c r="QJ116" s="48"/>
      <c r="QK116" s="48"/>
      <c r="QL116" s="48"/>
      <c r="QM116" s="48"/>
      <c r="QN116" s="48"/>
      <c r="QO116" s="48"/>
      <c r="QP116" s="48"/>
      <c r="QQ116" s="48"/>
      <c r="QR116" s="48"/>
      <c r="QS116" s="48"/>
      <c r="QT116" s="48"/>
      <c r="QU116" s="48"/>
      <c r="QV116" s="48"/>
      <c r="QW116" s="48"/>
      <c r="QX116" s="48"/>
      <c r="QY116" s="48"/>
      <c r="QZ116" s="48"/>
      <c r="RA116" s="48"/>
      <c r="RB116" s="48"/>
      <c r="RC116" s="48"/>
      <c r="RD116" s="48"/>
      <c r="RE116" s="48"/>
      <c r="RF116" s="48"/>
      <c r="RG116" s="48"/>
      <c r="RH116" s="48"/>
      <c r="RI116" s="48"/>
      <c r="RJ116" s="48"/>
      <c r="RK116" s="48"/>
      <c r="RL116" s="48"/>
      <c r="RM116" s="48"/>
      <c r="RN116" s="48"/>
      <c r="RO116" s="48"/>
      <c r="RP116" s="48"/>
      <c r="RQ116" s="48"/>
      <c r="RR116" s="48"/>
      <c r="RS116" s="48"/>
      <c r="RT116" s="48"/>
      <c r="RU116" s="48"/>
      <c r="RV116" s="48"/>
      <c r="RW116" s="48"/>
      <c r="RX116" s="48"/>
      <c r="RY116" s="48"/>
      <c r="RZ116" s="48"/>
      <c r="SA116" s="48"/>
      <c r="SB116" s="48"/>
      <c r="SC116" s="48"/>
      <c r="SD116" s="48"/>
      <c r="SE116" s="48"/>
      <c r="SF116" s="48"/>
      <c r="SG116" s="48"/>
      <c r="SH116" s="48"/>
      <c r="SI116" s="48"/>
      <c r="SJ116" s="48"/>
      <c r="SK116" s="48"/>
      <c r="SL116" s="48"/>
      <c r="SM116" s="48"/>
      <c r="SN116" s="48"/>
      <c r="SO116" s="48"/>
      <c r="SP116" s="48"/>
      <c r="SQ116" s="48"/>
      <c r="SR116" s="48"/>
      <c r="SS116" s="48"/>
      <c r="ST116" s="48"/>
      <c r="SU116" s="48"/>
      <c r="SV116" s="48"/>
      <c r="SW116" s="48"/>
      <c r="SX116" s="48"/>
      <c r="SY116" s="48"/>
      <c r="SZ116" s="48"/>
      <c r="TA116" s="48"/>
      <c r="TB116" s="48"/>
      <c r="TC116" s="48"/>
      <c r="TD116" s="48"/>
      <c r="TE116" s="48"/>
      <c r="TF116" s="48"/>
      <c r="TG116" s="48"/>
      <c r="TH116" s="48"/>
      <c r="TI116" s="48"/>
      <c r="TJ116" s="48"/>
      <c r="TK116" s="48"/>
      <c r="TL116" s="48"/>
      <c r="TM116" s="48"/>
      <c r="TN116" s="48"/>
      <c r="TO116" s="48"/>
      <c r="TP116" s="48"/>
      <c r="TQ116" s="48"/>
      <c r="TR116" s="48"/>
      <c r="TS116" s="48"/>
      <c r="TT116" s="48"/>
      <c r="TU116" s="48"/>
      <c r="TV116" s="48"/>
      <c r="TW116" s="48"/>
      <c r="TX116" s="48"/>
      <c r="TY116" s="48"/>
      <c r="TZ116" s="48"/>
      <c r="UA116" s="48"/>
      <c r="UB116" s="48"/>
      <c r="UC116" s="48"/>
      <c r="UD116" s="48"/>
      <c r="UE116" s="48"/>
      <c r="UF116" s="48"/>
      <c r="UG116" s="48"/>
      <c r="UH116" s="48"/>
      <c r="UI116" s="48"/>
      <c r="UJ116" s="48"/>
      <c r="UK116" s="48"/>
      <c r="UL116" s="48"/>
      <c r="UM116" s="48"/>
      <c r="UN116" s="48"/>
      <c r="UO116" s="48"/>
      <c r="UP116" s="48"/>
      <c r="UQ116" s="48"/>
      <c r="UR116" s="48"/>
      <c r="US116" s="48"/>
      <c r="UT116" s="48"/>
      <c r="UU116" s="48"/>
      <c r="UV116" s="48"/>
      <c r="UW116" s="48"/>
      <c r="UX116" s="48"/>
      <c r="UY116" s="48"/>
      <c r="UZ116" s="48"/>
      <c r="VA116" s="48"/>
      <c r="VB116" s="48"/>
      <c r="VC116" s="48"/>
      <c r="VD116" s="48"/>
      <c r="VE116" s="48"/>
      <c r="VF116" s="48"/>
      <c r="VG116" s="48"/>
      <c r="VH116" s="48"/>
      <c r="VI116" s="48"/>
      <c r="VJ116" s="48"/>
      <c r="VK116" s="48"/>
      <c r="VL116" s="48"/>
      <c r="VM116" s="48"/>
      <c r="VN116" s="48"/>
      <c r="VO116" s="48"/>
      <c r="VP116" s="48"/>
      <c r="VQ116" s="48"/>
      <c r="VR116" s="48"/>
      <c r="VS116" s="48"/>
      <c r="VT116" s="48"/>
      <c r="VU116" s="48"/>
      <c r="VV116" s="48"/>
      <c r="VW116" s="48"/>
      <c r="VX116" s="48"/>
      <c r="VY116" s="48"/>
      <c r="VZ116" s="48"/>
      <c r="WA116" s="48"/>
      <c r="WB116" s="48"/>
      <c r="WC116" s="48"/>
      <c r="WD116" s="48"/>
      <c r="WE116" s="48"/>
      <c r="WF116" s="48"/>
      <c r="WG116" s="48"/>
      <c r="WH116" s="48"/>
      <c r="WI116" s="48"/>
      <c r="WJ116" s="48"/>
      <c r="WK116" s="48"/>
      <c r="WL116" s="48"/>
      <c r="WM116" s="48"/>
      <c r="WN116" s="48"/>
      <c r="WO116" s="48"/>
      <c r="WP116" s="48"/>
      <c r="WQ116" s="48"/>
      <c r="WR116" s="48"/>
      <c r="WS116" s="48"/>
      <c r="WT116" s="48"/>
      <c r="WU116" s="48"/>
      <c r="WV116" s="48"/>
      <c r="WW116" s="48"/>
      <c r="WX116" s="48"/>
      <c r="WY116" s="48"/>
      <c r="WZ116" s="48"/>
      <c r="XA116" s="48"/>
      <c r="XB116" s="48"/>
      <c r="XC116" s="48"/>
      <c r="XD116" s="48"/>
      <c r="XE116" s="48"/>
      <c r="XF116" s="48"/>
      <c r="XG116" s="48"/>
      <c r="XH116" s="48"/>
      <c r="XI116" s="48"/>
      <c r="XJ116" s="48"/>
      <c r="XK116" s="48"/>
      <c r="XL116" s="48"/>
      <c r="XM116" s="48"/>
      <c r="XN116" s="48"/>
      <c r="XO116" s="48"/>
      <c r="XP116" s="48"/>
      <c r="XQ116" s="48"/>
      <c r="XR116" s="48"/>
      <c r="XS116" s="48"/>
      <c r="XT116" s="48"/>
      <c r="XU116" s="48"/>
      <c r="XV116" s="48"/>
      <c r="XW116" s="48"/>
      <c r="XX116" s="48"/>
      <c r="XY116" s="48"/>
      <c r="XZ116" s="48"/>
      <c r="YA116" s="48"/>
      <c r="YB116" s="48"/>
      <c r="YC116" s="48"/>
      <c r="YD116" s="48"/>
      <c r="YE116" s="48"/>
      <c r="YF116" s="48"/>
      <c r="YG116" s="48"/>
      <c r="YH116" s="48"/>
      <c r="YI116" s="48"/>
      <c r="YJ116" s="48"/>
      <c r="YK116" s="48"/>
      <c r="YL116" s="48"/>
      <c r="YM116" s="48"/>
      <c r="YN116" s="48"/>
      <c r="YO116" s="48"/>
      <c r="YP116" s="48"/>
      <c r="YQ116" s="48"/>
      <c r="YR116" s="48"/>
      <c r="YS116" s="48"/>
      <c r="YT116" s="48"/>
      <c r="YU116" s="48"/>
      <c r="YV116" s="48"/>
      <c r="YW116" s="48"/>
      <c r="YX116" s="48"/>
      <c r="YY116" s="48"/>
      <c r="YZ116" s="48"/>
      <c r="ZA116" s="48"/>
      <c r="ZB116" s="48"/>
      <c r="ZC116" s="48"/>
      <c r="ZD116" s="48"/>
      <c r="ZE116" s="48"/>
      <c r="ZF116" s="48"/>
      <c r="ZG116" s="48"/>
      <c r="ZH116" s="48"/>
      <c r="ZI116" s="48"/>
      <c r="ZJ116" s="48"/>
      <c r="ZK116" s="48"/>
      <c r="ZL116" s="48"/>
      <c r="ZM116" s="48"/>
      <c r="ZN116" s="48"/>
      <c r="ZO116" s="48"/>
      <c r="ZP116" s="48"/>
      <c r="ZQ116" s="48"/>
      <c r="ZR116" s="48"/>
      <c r="ZS116" s="48"/>
      <c r="ZT116" s="48"/>
      <c r="ZU116" s="48"/>
      <c r="ZV116" s="48"/>
      <c r="ZW116" s="48"/>
      <c r="ZX116" s="48"/>
      <c r="ZY116" s="48"/>
      <c r="ZZ116" s="48"/>
      <c r="AAA116" s="48"/>
      <c r="AAB116" s="48"/>
      <c r="AAC116" s="48"/>
      <c r="AAD116" s="48"/>
      <c r="AAE116" s="48"/>
      <c r="AAF116" s="48"/>
      <c r="AAG116" s="48"/>
      <c r="AAH116" s="48"/>
      <c r="AAI116" s="48"/>
      <c r="AAJ116" s="48"/>
      <c r="AAK116" s="48"/>
      <c r="AAL116" s="48"/>
      <c r="AAM116" s="48"/>
      <c r="AAN116" s="48"/>
      <c r="AAO116" s="48"/>
      <c r="AAP116" s="48"/>
      <c r="AAQ116" s="48"/>
      <c r="AAR116" s="48"/>
      <c r="AAS116" s="48"/>
      <c r="AAT116" s="48"/>
      <c r="AAU116" s="48"/>
      <c r="AAV116" s="48"/>
      <c r="AAW116" s="48"/>
      <c r="AAX116" s="48"/>
      <c r="AAY116" s="48"/>
      <c r="AAZ116" s="48"/>
      <c r="ABA116" s="48"/>
      <c r="ABB116" s="48"/>
      <c r="ABC116" s="48"/>
      <c r="ABD116" s="48"/>
      <c r="ABE116" s="48"/>
      <c r="ABF116" s="48"/>
      <c r="ABG116" s="48"/>
      <c r="ABH116" s="48"/>
      <c r="ABI116" s="48"/>
      <c r="ABJ116" s="48"/>
      <c r="ABK116" s="48"/>
      <c r="ABL116" s="48"/>
      <c r="ABM116" s="48"/>
      <c r="ABN116" s="48"/>
      <c r="ABO116" s="48"/>
      <c r="ABP116" s="48"/>
      <c r="ABQ116" s="48"/>
      <c r="ABR116" s="48"/>
      <c r="ABS116" s="48"/>
      <c r="ABT116" s="48"/>
      <c r="ABU116" s="48"/>
      <c r="ABV116" s="48"/>
      <c r="ABW116" s="48"/>
      <c r="ABX116" s="48"/>
      <c r="ABY116" s="48"/>
      <c r="ABZ116" s="48"/>
      <c r="ACA116" s="48"/>
      <c r="ACB116" s="48"/>
    </row>
    <row r="117" spans="1:756" ht="15.6" customHeight="1">
      <c r="A117" s="675" t="s">
        <v>10688</v>
      </c>
      <c r="B117" s="749" t="s">
        <v>421</v>
      </c>
      <c r="C117" s="520" t="s">
        <v>8603</v>
      </c>
      <c r="D117" s="520" t="s">
        <v>8604</v>
      </c>
      <c r="E117" s="1188">
        <v>1</v>
      </c>
      <c r="F117" s="1498"/>
      <c r="G117" s="542">
        <v>24.015000000000001</v>
      </c>
      <c r="H117" s="342">
        <f>IF(G117="","",G117-G117*COMPASS!$U$41)</f>
        <v>24.015000000000001</v>
      </c>
    </row>
    <row r="118" spans="1:756" ht="15.6" customHeight="1">
      <c r="A118" s="675" t="s">
        <v>10689</v>
      </c>
      <c r="B118" s="749" t="s">
        <v>421</v>
      </c>
      <c r="C118" s="520" t="s">
        <v>8605</v>
      </c>
      <c r="D118" s="520" t="s">
        <v>8606</v>
      </c>
      <c r="E118" s="1188">
        <v>1</v>
      </c>
      <c r="F118" s="1498"/>
      <c r="G118" s="542">
        <v>26.505000000000003</v>
      </c>
      <c r="H118" s="342">
        <f>IF(G118="","",G118-G118*COMPASS!$U$41)</f>
        <v>26.505000000000003</v>
      </c>
    </row>
    <row r="119" spans="1:756" ht="15.6" customHeight="1">
      <c r="A119" s="675" t="s">
        <v>10690</v>
      </c>
      <c r="B119" s="749" t="s">
        <v>421</v>
      </c>
      <c r="C119" s="520" t="s">
        <v>8607</v>
      </c>
      <c r="D119" s="520" t="s">
        <v>8608</v>
      </c>
      <c r="E119" s="1188">
        <v>1</v>
      </c>
      <c r="F119" s="1498"/>
      <c r="G119" s="542">
        <v>30.240000000000002</v>
      </c>
      <c r="H119" s="342">
        <f>IF(G119="","",G119-G119*COMPASS!$U$41)</f>
        <v>30.240000000000002</v>
      </c>
    </row>
    <row r="120" spans="1:756" ht="15.6" customHeight="1">
      <c r="A120" s="675" t="s">
        <v>10691</v>
      </c>
      <c r="B120" s="749" t="s">
        <v>421</v>
      </c>
      <c r="C120" s="520" t="s">
        <v>8609</v>
      </c>
      <c r="D120" s="520" t="s">
        <v>8610</v>
      </c>
      <c r="E120" s="1188">
        <v>1</v>
      </c>
      <c r="F120" s="1498"/>
      <c r="G120" s="542">
        <v>37.71</v>
      </c>
      <c r="H120" s="342">
        <f>IF(G120="","",G120-G120*COMPASS!$U$41)</f>
        <v>37.71</v>
      </c>
    </row>
    <row r="121" spans="1:756" ht="15.6" customHeight="1">
      <c r="A121" s="675" t="s">
        <v>10692</v>
      </c>
      <c r="B121" s="749" t="s">
        <v>421</v>
      </c>
      <c r="C121" s="520" t="s">
        <v>8611</v>
      </c>
      <c r="D121" s="520" t="s">
        <v>8612</v>
      </c>
      <c r="E121" s="1188">
        <v>1</v>
      </c>
      <c r="F121" s="1498"/>
      <c r="G121" s="542">
        <v>42.69</v>
      </c>
      <c r="H121" s="342">
        <f>IF(G121="","",G121-G121*COMPASS!$U$41)</f>
        <v>42.69</v>
      </c>
    </row>
    <row r="122" spans="1:756" ht="15.6" customHeight="1">
      <c r="A122" s="684" t="s">
        <v>6121</v>
      </c>
      <c r="B122" s="887"/>
      <c r="C122" s="685"/>
      <c r="D122" s="685"/>
      <c r="E122" s="689"/>
      <c r="F122" s="689"/>
      <c r="G122" s="1510"/>
      <c r="H122" s="342" t="str">
        <f>IF(G122="","",G122-G122*COMPASS!$U$41)</f>
        <v/>
      </c>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c r="BM122" s="48"/>
      <c r="BN122" s="48"/>
      <c r="BO122" s="48"/>
      <c r="BP122" s="48"/>
      <c r="BQ122" s="48"/>
      <c r="BR122" s="48"/>
      <c r="BS122" s="48"/>
      <c r="BT122" s="48"/>
      <c r="BU122" s="48"/>
      <c r="BV122" s="48"/>
      <c r="BW122" s="48"/>
      <c r="BX122" s="48"/>
      <c r="BY122" s="48"/>
      <c r="BZ122" s="48"/>
      <c r="CA122" s="48"/>
      <c r="CB122" s="48"/>
      <c r="CC122" s="48"/>
      <c r="CD122" s="48"/>
      <c r="CE122" s="48"/>
      <c r="CF122" s="48"/>
      <c r="CG122" s="48"/>
      <c r="CH122" s="48"/>
      <c r="CI122" s="48"/>
      <c r="CJ122" s="48"/>
      <c r="CK122" s="48"/>
      <c r="CL122" s="48"/>
      <c r="CM122" s="48"/>
      <c r="CN122" s="48"/>
      <c r="CO122" s="48"/>
      <c r="CP122" s="48"/>
      <c r="CQ122" s="48"/>
      <c r="CR122" s="48"/>
      <c r="CS122" s="48"/>
      <c r="CT122" s="48"/>
      <c r="CU122" s="48"/>
      <c r="CV122" s="48"/>
      <c r="CW122" s="48"/>
      <c r="CX122" s="48"/>
      <c r="CY122" s="48"/>
      <c r="CZ122" s="48"/>
      <c r="DA122" s="48"/>
      <c r="DB122" s="48"/>
      <c r="DC122" s="48"/>
      <c r="DD122" s="48"/>
      <c r="DE122" s="48"/>
      <c r="DF122" s="48"/>
      <c r="DG122" s="48"/>
      <c r="DH122" s="48"/>
      <c r="DI122" s="48"/>
      <c r="DJ122" s="48"/>
      <c r="DK122" s="48"/>
      <c r="DL122" s="48"/>
      <c r="DM122" s="48"/>
      <c r="DN122" s="48"/>
      <c r="DO122" s="48"/>
      <c r="DP122" s="48"/>
      <c r="DQ122" s="48"/>
      <c r="DR122" s="48"/>
      <c r="DS122" s="48"/>
      <c r="DT122" s="48"/>
      <c r="DU122" s="48"/>
      <c r="DV122" s="48"/>
      <c r="DW122" s="48"/>
      <c r="DX122" s="48"/>
      <c r="DY122" s="48"/>
      <c r="DZ122" s="48"/>
      <c r="EA122" s="48"/>
      <c r="EB122" s="48"/>
      <c r="EC122" s="48"/>
      <c r="ED122" s="48"/>
      <c r="EE122" s="48"/>
      <c r="EF122" s="48"/>
      <c r="EG122" s="48"/>
      <c r="EH122" s="48"/>
      <c r="EI122" s="48"/>
      <c r="EJ122" s="48"/>
      <c r="EK122" s="48"/>
      <c r="EL122" s="48"/>
      <c r="EM122" s="48"/>
      <c r="EN122" s="48"/>
      <c r="EO122" s="48"/>
      <c r="EP122" s="48"/>
      <c r="EQ122" s="48"/>
      <c r="ER122" s="48"/>
      <c r="ES122" s="48"/>
      <c r="ET122" s="48"/>
      <c r="EU122" s="48"/>
      <c r="EV122" s="48"/>
      <c r="EW122" s="48"/>
      <c r="EX122" s="48"/>
      <c r="EY122" s="48"/>
      <c r="EZ122" s="48"/>
      <c r="FA122" s="48"/>
      <c r="FB122" s="48"/>
      <c r="FC122" s="48"/>
      <c r="FD122" s="48"/>
      <c r="FE122" s="48"/>
      <c r="FF122" s="48"/>
      <c r="FG122" s="48"/>
      <c r="FH122" s="48"/>
      <c r="FI122" s="48"/>
      <c r="FJ122" s="48"/>
      <c r="FK122" s="48"/>
      <c r="FL122" s="48"/>
      <c r="FM122" s="48"/>
      <c r="FN122" s="48"/>
      <c r="FO122" s="48"/>
      <c r="FP122" s="48"/>
      <c r="FQ122" s="48"/>
      <c r="FR122" s="48"/>
      <c r="FS122" s="48"/>
      <c r="FT122" s="48"/>
      <c r="FU122" s="48"/>
      <c r="FV122" s="48"/>
      <c r="FW122" s="48"/>
      <c r="FX122" s="48"/>
      <c r="FY122" s="48"/>
      <c r="FZ122" s="48"/>
      <c r="GA122" s="48"/>
      <c r="GB122" s="48"/>
      <c r="GC122" s="48"/>
      <c r="GD122" s="48"/>
      <c r="GE122" s="48"/>
      <c r="GF122" s="48"/>
      <c r="GG122" s="48"/>
      <c r="GH122" s="48"/>
      <c r="GI122" s="48"/>
      <c r="GJ122" s="48"/>
      <c r="GK122" s="48"/>
      <c r="GL122" s="48"/>
      <c r="GM122" s="48"/>
      <c r="GN122" s="48"/>
      <c r="GO122" s="48"/>
      <c r="GP122" s="48"/>
      <c r="GQ122" s="48"/>
      <c r="GR122" s="48"/>
      <c r="GS122" s="48"/>
      <c r="GT122" s="48"/>
      <c r="GU122" s="48"/>
      <c r="GV122" s="48"/>
      <c r="GW122" s="48"/>
      <c r="GX122" s="48"/>
      <c r="GY122" s="48"/>
      <c r="GZ122" s="48"/>
      <c r="HA122" s="48"/>
      <c r="HB122" s="48"/>
      <c r="HC122" s="48"/>
      <c r="HD122" s="48"/>
      <c r="HE122" s="48"/>
      <c r="HF122" s="48"/>
      <c r="HG122" s="48"/>
      <c r="HH122" s="48"/>
      <c r="HI122" s="48"/>
      <c r="HJ122" s="48"/>
      <c r="HK122" s="48"/>
      <c r="HL122" s="48"/>
      <c r="HM122" s="48"/>
      <c r="HN122" s="48"/>
      <c r="HO122" s="48"/>
      <c r="HP122" s="48"/>
      <c r="HQ122" s="48"/>
      <c r="HR122" s="48"/>
      <c r="HS122" s="48"/>
      <c r="HT122" s="48"/>
      <c r="HU122" s="48"/>
      <c r="HV122" s="48"/>
      <c r="HW122" s="48"/>
      <c r="HX122" s="48"/>
      <c r="HY122" s="48"/>
      <c r="HZ122" s="48"/>
      <c r="IA122" s="48"/>
      <c r="IB122" s="48"/>
      <c r="IC122" s="48"/>
      <c r="ID122" s="48"/>
      <c r="IE122" s="48"/>
      <c r="IF122" s="48"/>
      <c r="IG122" s="48"/>
      <c r="IH122" s="48"/>
      <c r="II122" s="48"/>
      <c r="IJ122" s="48"/>
      <c r="IK122" s="48"/>
      <c r="IL122" s="48"/>
      <c r="IM122" s="48"/>
      <c r="IN122" s="48"/>
      <c r="IO122" s="48"/>
      <c r="IP122" s="48"/>
      <c r="IQ122" s="48"/>
      <c r="IR122" s="48"/>
      <c r="IS122" s="48"/>
      <c r="IT122" s="48"/>
      <c r="IU122" s="48"/>
      <c r="IV122" s="48"/>
      <c r="IW122" s="48"/>
      <c r="IX122" s="48"/>
      <c r="IY122" s="48"/>
      <c r="IZ122" s="48"/>
      <c r="JA122" s="48"/>
      <c r="JB122" s="48"/>
      <c r="JC122" s="48"/>
      <c r="JD122" s="48"/>
      <c r="JE122" s="48"/>
      <c r="JF122" s="48"/>
      <c r="JG122" s="48"/>
      <c r="JH122" s="48"/>
      <c r="JI122" s="48"/>
      <c r="JJ122" s="48"/>
      <c r="JK122" s="48"/>
      <c r="JL122" s="48"/>
      <c r="JM122" s="48"/>
      <c r="JN122" s="48"/>
      <c r="JO122" s="48"/>
      <c r="JP122" s="48"/>
      <c r="JQ122" s="48"/>
      <c r="JR122" s="48"/>
      <c r="JS122" s="48"/>
      <c r="JT122" s="48"/>
      <c r="JU122" s="48"/>
      <c r="JV122" s="48"/>
      <c r="JW122" s="48"/>
      <c r="JX122" s="48"/>
      <c r="JY122" s="48"/>
      <c r="JZ122" s="48"/>
      <c r="KA122" s="48"/>
      <c r="KB122" s="48"/>
      <c r="KC122" s="48"/>
      <c r="KD122" s="48"/>
      <c r="KE122" s="48"/>
      <c r="KF122" s="48"/>
      <c r="KG122" s="48"/>
      <c r="KH122" s="48"/>
      <c r="KI122" s="48"/>
      <c r="KJ122" s="48"/>
      <c r="KK122" s="48"/>
      <c r="KL122" s="48"/>
      <c r="KM122" s="48"/>
      <c r="KN122" s="48"/>
      <c r="KO122" s="48"/>
      <c r="KP122" s="48"/>
      <c r="KQ122" s="48"/>
      <c r="KR122" s="48"/>
      <c r="KS122" s="48"/>
      <c r="KT122" s="48"/>
      <c r="KU122" s="48"/>
      <c r="KV122" s="48"/>
      <c r="KW122" s="48"/>
      <c r="KX122" s="48"/>
      <c r="KY122" s="48"/>
      <c r="KZ122" s="48"/>
      <c r="LA122" s="48"/>
      <c r="LB122" s="48"/>
      <c r="LC122" s="48"/>
      <c r="LD122" s="48"/>
      <c r="LE122" s="48"/>
      <c r="LF122" s="48"/>
      <c r="LG122" s="48"/>
      <c r="LH122" s="48"/>
      <c r="LI122" s="48"/>
      <c r="LJ122" s="48"/>
      <c r="LK122" s="48"/>
      <c r="LL122" s="48"/>
      <c r="LM122" s="48"/>
      <c r="LN122" s="48"/>
      <c r="LO122" s="48"/>
      <c r="LP122" s="48"/>
      <c r="LQ122" s="48"/>
      <c r="LR122" s="48"/>
      <c r="LS122" s="48"/>
      <c r="LT122" s="48"/>
      <c r="LU122" s="48"/>
      <c r="LV122" s="48"/>
      <c r="LW122" s="48"/>
      <c r="LX122" s="48"/>
      <c r="LY122" s="48"/>
      <c r="LZ122" s="48"/>
      <c r="MA122" s="48"/>
      <c r="MB122" s="48"/>
      <c r="MC122" s="48"/>
      <c r="MD122" s="48"/>
      <c r="ME122" s="48"/>
      <c r="MF122" s="48"/>
      <c r="MG122" s="48"/>
      <c r="MH122" s="48"/>
      <c r="MI122" s="48"/>
      <c r="MJ122" s="48"/>
      <c r="MK122" s="48"/>
      <c r="ML122" s="48"/>
      <c r="MM122" s="48"/>
      <c r="MN122" s="48"/>
      <c r="MO122" s="48"/>
      <c r="MP122" s="48"/>
      <c r="MQ122" s="48"/>
      <c r="MR122" s="48"/>
      <c r="MS122" s="48"/>
      <c r="MT122" s="48"/>
      <c r="MU122" s="48"/>
      <c r="MV122" s="48"/>
      <c r="MW122" s="48"/>
      <c r="MX122" s="48"/>
      <c r="MY122" s="48"/>
      <c r="MZ122" s="48"/>
      <c r="NA122" s="48"/>
      <c r="NB122" s="48"/>
      <c r="NC122" s="48"/>
      <c r="ND122" s="48"/>
      <c r="NE122" s="48"/>
      <c r="NF122" s="48"/>
      <c r="NG122" s="48"/>
      <c r="NH122" s="48"/>
      <c r="NI122" s="48"/>
      <c r="NJ122" s="48"/>
      <c r="NK122" s="48"/>
      <c r="NL122" s="48"/>
      <c r="NM122" s="48"/>
      <c r="NN122" s="48"/>
      <c r="NO122" s="48"/>
      <c r="NP122" s="48"/>
      <c r="NQ122" s="48"/>
      <c r="NR122" s="48"/>
      <c r="NS122" s="48"/>
      <c r="NT122" s="48"/>
      <c r="NU122" s="48"/>
      <c r="NV122" s="48"/>
      <c r="NW122" s="48"/>
      <c r="NX122" s="48"/>
      <c r="NY122" s="48"/>
      <c r="NZ122" s="48"/>
      <c r="OA122" s="48"/>
      <c r="OB122" s="48"/>
      <c r="OC122" s="48"/>
      <c r="OD122" s="48"/>
      <c r="OE122" s="48"/>
      <c r="OF122" s="48"/>
      <c r="OG122" s="48"/>
      <c r="OH122" s="48"/>
      <c r="OI122" s="48"/>
      <c r="OJ122" s="48"/>
      <c r="OK122" s="48"/>
      <c r="OL122" s="48"/>
      <c r="OM122" s="48"/>
      <c r="ON122" s="48"/>
      <c r="OO122" s="48"/>
      <c r="OP122" s="48"/>
      <c r="OQ122" s="48"/>
      <c r="OR122" s="48"/>
      <c r="OS122" s="48"/>
      <c r="OT122" s="48"/>
      <c r="OU122" s="48"/>
      <c r="OV122" s="48"/>
      <c r="OW122" s="48"/>
      <c r="OX122" s="48"/>
      <c r="OY122" s="48"/>
      <c r="OZ122" s="48"/>
      <c r="PA122" s="48"/>
      <c r="PB122" s="48"/>
      <c r="PC122" s="48"/>
      <c r="PD122" s="48"/>
      <c r="PE122" s="48"/>
      <c r="PF122" s="48"/>
      <c r="PG122" s="48"/>
      <c r="PH122" s="48"/>
      <c r="PI122" s="48"/>
      <c r="PJ122" s="48"/>
      <c r="PK122" s="48"/>
      <c r="PL122" s="48"/>
      <c r="PM122" s="48"/>
      <c r="PN122" s="48"/>
      <c r="PO122" s="48"/>
      <c r="PP122" s="48"/>
      <c r="PQ122" s="48"/>
      <c r="PR122" s="48"/>
      <c r="PS122" s="48"/>
      <c r="PT122" s="48"/>
      <c r="PU122" s="48"/>
      <c r="PV122" s="48"/>
      <c r="PW122" s="48"/>
      <c r="PX122" s="48"/>
      <c r="PY122" s="48"/>
      <c r="PZ122" s="48"/>
      <c r="QA122" s="48"/>
      <c r="QB122" s="48"/>
      <c r="QC122" s="48"/>
      <c r="QD122" s="48"/>
      <c r="QE122" s="48"/>
      <c r="QF122" s="48"/>
      <c r="QG122" s="48"/>
      <c r="QH122" s="48"/>
      <c r="QI122" s="48"/>
      <c r="QJ122" s="48"/>
      <c r="QK122" s="48"/>
      <c r="QL122" s="48"/>
      <c r="QM122" s="48"/>
      <c r="QN122" s="48"/>
      <c r="QO122" s="48"/>
      <c r="QP122" s="48"/>
      <c r="QQ122" s="48"/>
      <c r="QR122" s="48"/>
      <c r="QS122" s="48"/>
      <c r="QT122" s="48"/>
      <c r="QU122" s="48"/>
      <c r="QV122" s="48"/>
      <c r="QW122" s="48"/>
      <c r="QX122" s="48"/>
      <c r="QY122" s="48"/>
      <c r="QZ122" s="48"/>
      <c r="RA122" s="48"/>
      <c r="RB122" s="48"/>
      <c r="RC122" s="48"/>
      <c r="RD122" s="48"/>
      <c r="RE122" s="48"/>
      <c r="RF122" s="48"/>
      <c r="RG122" s="48"/>
      <c r="RH122" s="48"/>
      <c r="RI122" s="48"/>
      <c r="RJ122" s="48"/>
      <c r="RK122" s="48"/>
      <c r="RL122" s="48"/>
      <c r="RM122" s="48"/>
      <c r="RN122" s="48"/>
      <c r="RO122" s="48"/>
      <c r="RP122" s="48"/>
      <c r="RQ122" s="48"/>
      <c r="RR122" s="48"/>
      <c r="RS122" s="48"/>
      <c r="RT122" s="48"/>
      <c r="RU122" s="48"/>
      <c r="RV122" s="48"/>
      <c r="RW122" s="48"/>
      <c r="RX122" s="48"/>
      <c r="RY122" s="48"/>
      <c r="RZ122" s="48"/>
      <c r="SA122" s="48"/>
      <c r="SB122" s="48"/>
      <c r="SC122" s="48"/>
      <c r="SD122" s="48"/>
      <c r="SE122" s="48"/>
      <c r="SF122" s="48"/>
      <c r="SG122" s="48"/>
      <c r="SH122" s="48"/>
      <c r="SI122" s="48"/>
      <c r="SJ122" s="48"/>
      <c r="SK122" s="48"/>
      <c r="SL122" s="48"/>
      <c r="SM122" s="48"/>
      <c r="SN122" s="48"/>
      <c r="SO122" s="48"/>
      <c r="SP122" s="48"/>
      <c r="SQ122" s="48"/>
      <c r="SR122" s="48"/>
      <c r="SS122" s="48"/>
      <c r="ST122" s="48"/>
      <c r="SU122" s="48"/>
      <c r="SV122" s="48"/>
      <c r="SW122" s="48"/>
      <c r="SX122" s="48"/>
      <c r="SY122" s="48"/>
      <c r="SZ122" s="48"/>
      <c r="TA122" s="48"/>
      <c r="TB122" s="48"/>
      <c r="TC122" s="48"/>
      <c r="TD122" s="48"/>
      <c r="TE122" s="48"/>
      <c r="TF122" s="48"/>
      <c r="TG122" s="48"/>
      <c r="TH122" s="48"/>
      <c r="TI122" s="48"/>
      <c r="TJ122" s="48"/>
      <c r="TK122" s="48"/>
      <c r="TL122" s="48"/>
      <c r="TM122" s="48"/>
      <c r="TN122" s="48"/>
      <c r="TO122" s="48"/>
      <c r="TP122" s="48"/>
      <c r="TQ122" s="48"/>
      <c r="TR122" s="48"/>
      <c r="TS122" s="48"/>
      <c r="TT122" s="48"/>
      <c r="TU122" s="48"/>
      <c r="TV122" s="48"/>
      <c r="TW122" s="48"/>
      <c r="TX122" s="48"/>
      <c r="TY122" s="48"/>
      <c r="TZ122" s="48"/>
      <c r="UA122" s="48"/>
      <c r="UB122" s="48"/>
      <c r="UC122" s="48"/>
      <c r="UD122" s="48"/>
      <c r="UE122" s="48"/>
      <c r="UF122" s="48"/>
      <c r="UG122" s="48"/>
      <c r="UH122" s="48"/>
      <c r="UI122" s="48"/>
      <c r="UJ122" s="48"/>
      <c r="UK122" s="48"/>
      <c r="UL122" s="48"/>
      <c r="UM122" s="48"/>
      <c r="UN122" s="48"/>
      <c r="UO122" s="48"/>
      <c r="UP122" s="48"/>
      <c r="UQ122" s="48"/>
      <c r="UR122" s="48"/>
      <c r="US122" s="48"/>
      <c r="UT122" s="48"/>
      <c r="UU122" s="48"/>
      <c r="UV122" s="48"/>
      <c r="UW122" s="48"/>
      <c r="UX122" s="48"/>
      <c r="UY122" s="48"/>
      <c r="UZ122" s="48"/>
      <c r="VA122" s="48"/>
      <c r="VB122" s="48"/>
      <c r="VC122" s="48"/>
      <c r="VD122" s="48"/>
      <c r="VE122" s="48"/>
      <c r="VF122" s="48"/>
      <c r="VG122" s="48"/>
      <c r="VH122" s="48"/>
      <c r="VI122" s="48"/>
      <c r="VJ122" s="48"/>
      <c r="VK122" s="48"/>
      <c r="VL122" s="48"/>
      <c r="VM122" s="48"/>
      <c r="VN122" s="48"/>
      <c r="VO122" s="48"/>
      <c r="VP122" s="48"/>
      <c r="VQ122" s="48"/>
      <c r="VR122" s="48"/>
      <c r="VS122" s="48"/>
      <c r="VT122" s="48"/>
      <c r="VU122" s="48"/>
      <c r="VV122" s="48"/>
      <c r="VW122" s="48"/>
      <c r="VX122" s="48"/>
      <c r="VY122" s="48"/>
      <c r="VZ122" s="48"/>
      <c r="WA122" s="48"/>
      <c r="WB122" s="48"/>
      <c r="WC122" s="48"/>
      <c r="WD122" s="48"/>
      <c r="WE122" s="48"/>
      <c r="WF122" s="48"/>
      <c r="WG122" s="48"/>
      <c r="WH122" s="48"/>
      <c r="WI122" s="48"/>
      <c r="WJ122" s="48"/>
      <c r="WK122" s="48"/>
      <c r="WL122" s="48"/>
      <c r="WM122" s="48"/>
      <c r="WN122" s="48"/>
      <c r="WO122" s="48"/>
      <c r="WP122" s="48"/>
      <c r="WQ122" s="48"/>
      <c r="WR122" s="48"/>
      <c r="WS122" s="48"/>
      <c r="WT122" s="48"/>
      <c r="WU122" s="48"/>
      <c r="WV122" s="48"/>
      <c r="WW122" s="48"/>
      <c r="WX122" s="48"/>
      <c r="WY122" s="48"/>
      <c r="WZ122" s="48"/>
      <c r="XA122" s="48"/>
      <c r="XB122" s="48"/>
      <c r="XC122" s="48"/>
      <c r="XD122" s="48"/>
      <c r="XE122" s="48"/>
      <c r="XF122" s="48"/>
      <c r="XG122" s="48"/>
      <c r="XH122" s="48"/>
      <c r="XI122" s="48"/>
      <c r="XJ122" s="48"/>
      <c r="XK122" s="48"/>
      <c r="XL122" s="48"/>
      <c r="XM122" s="48"/>
      <c r="XN122" s="48"/>
      <c r="XO122" s="48"/>
      <c r="XP122" s="48"/>
      <c r="XQ122" s="48"/>
      <c r="XR122" s="48"/>
      <c r="XS122" s="48"/>
      <c r="XT122" s="48"/>
      <c r="XU122" s="48"/>
      <c r="XV122" s="48"/>
      <c r="XW122" s="48"/>
      <c r="XX122" s="48"/>
      <c r="XY122" s="48"/>
      <c r="XZ122" s="48"/>
      <c r="YA122" s="48"/>
      <c r="YB122" s="48"/>
      <c r="YC122" s="48"/>
      <c r="YD122" s="48"/>
      <c r="YE122" s="48"/>
      <c r="YF122" s="48"/>
      <c r="YG122" s="48"/>
      <c r="YH122" s="48"/>
      <c r="YI122" s="48"/>
      <c r="YJ122" s="48"/>
      <c r="YK122" s="48"/>
      <c r="YL122" s="48"/>
      <c r="YM122" s="48"/>
      <c r="YN122" s="48"/>
      <c r="YO122" s="48"/>
      <c r="YP122" s="48"/>
      <c r="YQ122" s="48"/>
      <c r="YR122" s="48"/>
      <c r="YS122" s="48"/>
      <c r="YT122" s="48"/>
      <c r="YU122" s="48"/>
      <c r="YV122" s="48"/>
      <c r="YW122" s="48"/>
      <c r="YX122" s="48"/>
      <c r="YY122" s="48"/>
      <c r="YZ122" s="48"/>
      <c r="ZA122" s="48"/>
      <c r="ZB122" s="48"/>
      <c r="ZC122" s="48"/>
      <c r="ZD122" s="48"/>
      <c r="ZE122" s="48"/>
      <c r="ZF122" s="48"/>
      <c r="ZG122" s="48"/>
      <c r="ZH122" s="48"/>
      <c r="ZI122" s="48"/>
      <c r="ZJ122" s="48"/>
      <c r="ZK122" s="48"/>
      <c r="ZL122" s="48"/>
      <c r="ZM122" s="48"/>
      <c r="ZN122" s="48"/>
      <c r="ZO122" s="48"/>
      <c r="ZP122" s="48"/>
      <c r="ZQ122" s="48"/>
      <c r="ZR122" s="48"/>
      <c r="ZS122" s="48"/>
      <c r="ZT122" s="48"/>
      <c r="ZU122" s="48"/>
      <c r="ZV122" s="48"/>
      <c r="ZW122" s="48"/>
      <c r="ZX122" s="48"/>
      <c r="ZY122" s="48"/>
      <c r="ZZ122" s="48"/>
      <c r="AAA122" s="48"/>
      <c r="AAB122" s="48"/>
      <c r="AAC122" s="48"/>
      <c r="AAD122" s="48"/>
      <c r="AAE122" s="48"/>
      <c r="AAF122" s="48"/>
      <c r="AAG122" s="48"/>
      <c r="AAH122" s="48"/>
      <c r="AAI122" s="48"/>
      <c r="AAJ122" s="48"/>
      <c r="AAK122" s="48"/>
      <c r="AAL122" s="48"/>
      <c r="AAM122" s="48"/>
      <c r="AAN122" s="48"/>
      <c r="AAO122" s="48"/>
      <c r="AAP122" s="48"/>
      <c r="AAQ122" s="48"/>
      <c r="AAR122" s="48"/>
      <c r="AAS122" s="48"/>
      <c r="AAT122" s="48"/>
      <c r="AAU122" s="48"/>
      <c r="AAV122" s="48"/>
      <c r="AAW122" s="48"/>
      <c r="AAX122" s="48"/>
      <c r="AAY122" s="48"/>
      <c r="AAZ122" s="48"/>
      <c r="ABA122" s="48"/>
      <c r="ABB122" s="48"/>
      <c r="ABC122" s="48"/>
      <c r="ABD122" s="48"/>
      <c r="ABE122" s="48"/>
      <c r="ABF122" s="48"/>
      <c r="ABG122" s="48"/>
      <c r="ABH122" s="48"/>
      <c r="ABI122" s="48"/>
      <c r="ABJ122" s="48"/>
      <c r="ABK122" s="48"/>
      <c r="ABL122" s="48"/>
      <c r="ABM122" s="48"/>
      <c r="ABN122" s="48"/>
      <c r="ABO122" s="48"/>
      <c r="ABP122" s="48"/>
      <c r="ABQ122" s="48"/>
      <c r="ABR122" s="48"/>
      <c r="ABS122" s="48"/>
      <c r="ABT122" s="48"/>
      <c r="ABU122" s="48"/>
      <c r="ABV122" s="48"/>
      <c r="ABW122" s="48"/>
      <c r="ABX122" s="48"/>
      <c r="ABY122" s="48"/>
      <c r="ABZ122" s="48"/>
      <c r="ACA122" s="48"/>
      <c r="ACB122" s="48"/>
    </row>
    <row r="123" spans="1:756" ht="15.6" customHeight="1">
      <c r="A123" s="681" t="s">
        <v>6122</v>
      </c>
      <c r="B123" s="888"/>
      <c r="C123" s="686"/>
      <c r="D123" s="686"/>
      <c r="E123" s="681"/>
      <c r="F123" s="681"/>
      <c r="G123" s="1500"/>
      <c r="H123" s="342" t="str">
        <f>IF(G123="","",G123-G123*COMPASS!$U$41)</f>
        <v/>
      </c>
      <c r="I123" s="48"/>
      <c r="J123" s="48"/>
      <c r="K123" s="48"/>
      <c r="L123" s="48"/>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c r="BM123" s="48"/>
      <c r="BN123" s="48"/>
      <c r="BO123" s="48"/>
      <c r="BP123" s="48"/>
      <c r="BQ123" s="48"/>
      <c r="BR123" s="48"/>
      <c r="BS123" s="48"/>
      <c r="BT123" s="48"/>
      <c r="BU123" s="48"/>
      <c r="BV123" s="48"/>
      <c r="BW123" s="48"/>
      <c r="BX123" s="48"/>
      <c r="BY123" s="48"/>
      <c r="BZ123" s="48"/>
      <c r="CA123" s="48"/>
      <c r="CB123" s="48"/>
      <c r="CC123" s="48"/>
      <c r="CD123" s="48"/>
      <c r="CE123" s="48"/>
      <c r="CF123" s="48"/>
      <c r="CG123" s="48"/>
      <c r="CH123" s="48"/>
      <c r="CI123" s="48"/>
      <c r="CJ123" s="48"/>
      <c r="CK123" s="48"/>
      <c r="CL123" s="48"/>
      <c r="CM123" s="48"/>
      <c r="CN123" s="48"/>
      <c r="CO123" s="48"/>
      <c r="CP123" s="48"/>
      <c r="CQ123" s="48"/>
      <c r="CR123" s="48"/>
      <c r="CS123" s="48"/>
      <c r="CT123" s="48"/>
      <c r="CU123" s="48"/>
      <c r="CV123" s="48"/>
      <c r="CW123" s="48"/>
      <c r="CX123" s="48"/>
      <c r="CY123" s="48"/>
      <c r="CZ123" s="48"/>
      <c r="DA123" s="48"/>
      <c r="DB123" s="48"/>
      <c r="DC123" s="48"/>
      <c r="DD123" s="48"/>
      <c r="DE123" s="48"/>
      <c r="DF123" s="48"/>
      <c r="DG123" s="48"/>
      <c r="DH123" s="48"/>
      <c r="DI123" s="48"/>
      <c r="DJ123" s="48"/>
      <c r="DK123" s="48"/>
      <c r="DL123" s="48"/>
      <c r="DM123" s="48"/>
      <c r="DN123" s="48"/>
      <c r="DO123" s="48"/>
      <c r="DP123" s="48"/>
      <c r="DQ123" s="48"/>
      <c r="DR123" s="48"/>
      <c r="DS123" s="48"/>
      <c r="DT123" s="48"/>
      <c r="DU123" s="48"/>
      <c r="DV123" s="48"/>
      <c r="DW123" s="48"/>
      <c r="DX123" s="48"/>
      <c r="DY123" s="48"/>
      <c r="DZ123" s="48"/>
      <c r="EA123" s="48"/>
      <c r="EB123" s="48"/>
      <c r="EC123" s="48"/>
      <c r="ED123" s="48"/>
      <c r="EE123" s="48"/>
      <c r="EF123" s="48"/>
      <c r="EG123" s="48"/>
      <c r="EH123" s="48"/>
      <c r="EI123" s="48"/>
      <c r="EJ123" s="48"/>
      <c r="EK123" s="48"/>
      <c r="EL123" s="48"/>
      <c r="EM123" s="48"/>
      <c r="EN123" s="48"/>
      <c r="EO123" s="48"/>
      <c r="EP123" s="48"/>
      <c r="EQ123" s="48"/>
      <c r="ER123" s="48"/>
      <c r="ES123" s="48"/>
      <c r="ET123" s="48"/>
      <c r="EU123" s="48"/>
      <c r="EV123" s="48"/>
      <c r="EW123" s="48"/>
      <c r="EX123" s="48"/>
      <c r="EY123" s="48"/>
      <c r="EZ123" s="48"/>
      <c r="FA123" s="48"/>
      <c r="FB123" s="48"/>
      <c r="FC123" s="48"/>
      <c r="FD123" s="48"/>
      <c r="FE123" s="48"/>
      <c r="FF123" s="48"/>
      <c r="FG123" s="48"/>
      <c r="FH123" s="48"/>
      <c r="FI123" s="48"/>
      <c r="FJ123" s="48"/>
      <c r="FK123" s="48"/>
      <c r="FL123" s="48"/>
      <c r="FM123" s="48"/>
      <c r="FN123" s="48"/>
      <c r="FO123" s="48"/>
      <c r="FP123" s="48"/>
      <c r="FQ123" s="48"/>
      <c r="FR123" s="48"/>
      <c r="FS123" s="48"/>
      <c r="FT123" s="48"/>
      <c r="FU123" s="48"/>
      <c r="FV123" s="48"/>
      <c r="FW123" s="48"/>
      <c r="FX123" s="48"/>
      <c r="FY123" s="48"/>
      <c r="FZ123" s="48"/>
      <c r="GA123" s="48"/>
      <c r="GB123" s="48"/>
      <c r="GC123" s="48"/>
      <c r="GD123" s="48"/>
      <c r="GE123" s="48"/>
      <c r="GF123" s="48"/>
      <c r="GG123" s="48"/>
      <c r="GH123" s="48"/>
      <c r="GI123" s="48"/>
      <c r="GJ123" s="48"/>
      <c r="GK123" s="48"/>
      <c r="GL123" s="48"/>
      <c r="GM123" s="48"/>
      <c r="GN123" s="48"/>
      <c r="GO123" s="48"/>
      <c r="GP123" s="48"/>
      <c r="GQ123" s="48"/>
      <c r="GR123" s="48"/>
      <c r="GS123" s="48"/>
      <c r="GT123" s="48"/>
      <c r="GU123" s="48"/>
      <c r="GV123" s="48"/>
      <c r="GW123" s="48"/>
      <c r="GX123" s="48"/>
      <c r="GY123" s="48"/>
      <c r="GZ123" s="48"/>
      <c r="HA123" s="48"/>
      <c r="HB123" s="48"/>
      <c r="HC123" s="48"/>
      <c r="HD123" s="48"/>
      <c r="HE123" s="48"/>
      <c r="HF123" s="48"/>
      <c r="HG123" s="48"/>
      <c r="HH123" s="48"/>
      <c r="HI123" s="48"/>
      <c r="HJ123" s="48"/>
      <c r="HK123" s="48"/>
      <c r="HL123" s="48"/>
      <c r="HM123" s="48"/>
      <c r="HN123" s="48"/>
      <c r="HO123" s="48"/>
      <c r="HP123" s="48"/>
      <c r="HQ123" s="48"/>
      <c r="HR123" s="48"/>
      <c r="HS123" s="48"/>
      <c r="HT123" s="48"/>
      <c r="HU123" s="48"/>
      <c r="HV123" s="48"/>
      <c r="HW123" s="48"/>
      <c r="HX123" s="48"/>
      <c r="HY123" s="48"/>
      <c r="HZ123" s="48"/>
      <c r="IA123" s="48"/>
      <c r="IB123" s="48"/>
      <c r="IC123" s="48"/>
      <c r="ID123" s="48"/>
      <c r="IE123" s="48"/>
      <c r="IF123" s="48"/>
      <c r="IG123" s="48"/>
      <c r="IH123" s="48"/>
      <c r="II123" s="48"/>
      <c r="IJ123" s="48"/>
      <c r="IK123" s="48"/>
      <c r="IL123" s="48"/>
      <c r="IM123" s="48"/>
      <c r="IN123" s="48"/>
      <c r="IO123" s="48"/>
      <c r="IP123" s="48"/>
      <c r="IQ123" s="48"/>
      <c r="IR123" s="48"/>
      <c r="IS123" s="48"/>
      <c r="IT123" s="48"/>
      <c r="IU123" s="48"/>
      <c r="IV123" s="48"/>
      <c r="IW123" s="48"/>
      <c r="IX123" s="48"/>
      <c r="IY123" s="48"/>
      <c r="IZ123" s="48"/>
      <c r="JA123" s="48"/>
      <c r="JB123" s="48"/>
      <c r="JC123" s="48"/>
      <c r="JD123" s="48"/>
      <c r="JE123" s="48"/>
      <c r="JF123" s="48"/>
      <c r="JG123" s="48"/>
      <c r="JH123" s="48"/>
      <c r="JI123" s="48"/>
      <c r="JJ123" s="48"/>
      <c r="JK123" s="48"/>
      <c r="JL123" s="48"/>
      <c r="JM123" s="48"/>
      <c r="JN123" s="48"/>
      <c r="JO123" s="48"/>
      <c r="JP123" s="48"/>
      <c r="JQ123" s="48"/>
      <c r="JR123" s="48"/>
      <c r="JS123" s="48"/>
      <c r="JT123" s="48"/>
      <c r="JU123" s="48"/>
      <c r="JV123" s="48"/>
      <c r="JW123" s="48"/>
      <c r="JX123" s="48"/>
      <c r="JY123" s="48"/>
      <c r="JZ123" s="48"/>
      <c r="KA123" s="48"/>
      <c r="KB123" s="48"/>
      <c r="KC123" s="48"/>
      <c r="KD123" s="48"/>
      <c r="KE123" s="48"/>
      <c r="KF123" s="48"/>
      <c r="KG123" s="48"/>
      <c r="KH123" s="48"/>
      <c r="KI123" s="48"/>
      <c r="KJ123" s="48"/>
      <c r="KK123" s="48"/>
      <c r="KL123" s="48"/>
      <c r="KM123" s="48"/>
      <c r="KN123" s="48"/>
      <c r="KO123" s="48"/>
      <c r="KP123" s="48"/>
      <c r="KQ123" s="48"/>
      <c r="KR123" s="48"/>
      <c r="KS123" s="48"/>
      <c r="KT123" s="48"/>
      <c r="KU123" s="48"/>
      <c r="KV123" s="48"/>
      <c r="KW123" s="48"/>
      <c r="KX123" s="48"/>
      <c r="KY123" s="48"/>
      <c r="KZ123" s="48"/>
      <c r="LA123" s="48"/>
      <c r="LB123" s="48"/>
      <c r="LC123" s="48"/>
      <c r="LD123" s="48"/>
      <c r="LE123" s="48"/>
      <c r="LF123" s="48"/>
      <c r="LG123" s="48"/>
      <c r="LH123" s="48"/>
      <c r="LI123" s="48"/>
      <c r="LJ123" s="48"/>
      <c r="LK123" s="48"/>
      <c r="LL123" s="48"/>
      <c r="LM123" s="48"/>
      <c r="LN123" s="48"/>
      <c r="LO123" s="48"/>
      <c r="LP123" s="48"/>
      <c r="LQ123" s="48"/>
      <c r="LR123" s="48"/>
      <c r="LS123" s="48"/>
      <c r="LT123" s="48"/>
      <c r="LU123" s="48"/>
      <c r="LV123" s="48"/>
      <c r="LW123" s="48"/>
      <c r="LX123" s="48"/>
      <c r="LY123" s="48"/>
      <c r="LZ123" s="48"/>
      <c r="MA123" s="48"/>
      <c r="MB123" s="48"/>
      <c r="MC123" s="48"/>
      <c r="MD123" s="48"/>
      <c r="ME123" s="48"/>
      <c r="MF123" s="48"/>
      <c r="MG123" s="48"/>
      <c r="MH123" s="48"/>
      <c r="MI123" s="48"/>
      <c r="MJ123" s="48"/>
      <c r="MK123" s="48"/>
      <c r="ML123" s="48"/>
      <c r="MM123" s="48"/>
      <c r="MN123" s="48"/>
      <c r="MO123" s="48"/>
      <c r="MP123" s="48"/>
      <c r="MQ123" s="48"/>
      <c r="MR123" s="48"/>
      <c r="MS123" s="48"/>
      <c r="MT123" s="48"/>
      <c r="MU123" s="48"/>
      <c r="MV123" s="48"/>
      <c r="MW123" s="48"/>
      <c r="MX123" s="48"/>
      <c r="MY123" s="48"/>
      <c r="MZ123" s="48"/>
      <c r="NA123" s="48"/>
      <c r="NB123" s="48"/>
      <c r="NC123" s="48"/>
      <c r="ND123" s="48"/>
      <c r="NE123" s="48"/>
      <c r="NF123" s="48"/>
      <c r="NG123" s="48"/>
      <c r="NH123" s="48"/>
      <c r="NI123" s="48"/>
      <c r="NJ123" s="48"/>
      <c r="NK123" s="48"/>
      <c r="NL123" s="48"/>
      <c r="NM123" s="48"/>
      <c r="NN123" s="48"/>
      <c r="NO123" s="48"/>
      <c r="NP123" s="48"/>
      <c r="NQ123" s="48"/>
      <c r="NR123" s="48"/>
      <c r="NS123" s="48"/>
      <c r="NT123" s="48"/>
      <c r="NU123" s="48"/>
      <c r="NV123" s="48"/>
      <c r="NW123" s="48"/>
      <c r="NX123" s="48"/>
      <c r="NY123" s="48"/>
      <c r="NZ123" s="48"/>
      <c r="OA123" s="48"/>
      <c r="OB123" s="48"/>
      <c r="OC123" s="48"/>
      <c r="OD123" s="48"/>
      <c r="OE123" s="48"/>
      <c r="OF123" s="48"/>
      <c r="OG123" s="48"/>
      <c r="OH123" s="48"/>
      <c r="OI123" s="48"/>
      <c r="OJ123" s="48"/>
      <c r="OK123" s="48"/>
      <c r="OL123" s="48"/>
      <c r="OM123" s="48"/>
      <c r="ON123" s="48"/>
      <c r="OO123" s="48"/>
      <c r="OP123" s="48"/>
      <c r="OQ123" s="48"/>
      <c r="OR123" s="48"/>
      <c r="OS123" s="48"/>
      <c r="OT123" s="48"/>
      <c r="OU123" s="48"/>
      <c r="OV123" s="48"/>
      <c r="OW123" s="48"/>
      <c r="OX123" s="48"/>
      <c r="OY123" s="48"/>
      <c r="OZ123" s="48"/>
      <c r="PA123" s="48"/>
      <c r="PB123" s="48"/>
      <c r="PC123" s="48"/>
      <c r="PD123" s="48"/>
      <c r="PE123" s="48"/>
      <c r="PF123" s="48"/>
      <c r="PG123" s="48"/>
      <c r="PH123" s="48"/>
      <c r="PI123" s="48"/>
      <c r="PJ123" s="48"/>
      <c r="PK123" s="48"/>
      <c r="PL123" s="48"/>
      <c r="PM123" s="48"/>
      <c r="PN123" s="48"/>
      <c r="PO123" s="48"/>
      <c r="PP123" s="48"/>
      <c r="PQ123" s="48"/>
      <c r="PR123" s="48"/>
      <c r="PS123" s="48"/>
      <c r="PT123" s="48"/>
      <c r="PU123" s="48"/>
      <c r="PV123" s="48"/>
      <c r="PW123" s="48"/>
      <c r="PX123" s="48"/>
      <c r="PY123" s="48"/>
      <c r="PZ123" s="48"/>
      <c r="QA123" s="48"/>
      <c r="QB123" s="48"/>
      <c r="QC123" s="48"/>
      <c r="QD123" s="48"/>
      <c r="QE123" s="48"/>
      <c r="QF123" s="48"/>
      <c r="QG123" s="48"/>
      <c r="QH123" s="48"/>
      <c r="QI123" s="48"/>
      <c r="QJ123" s="48"/>
      <c r="QK123" s="48"/>
      <c r="QL123" s="48"/>
      <c r="QM123" s="48"/>
      <c r="QN123" s="48"/>
      <c r="QO123" s="48"/>
      <c r="QP123" s="48"/>
      <c r="QQ123" s="48"/>
      <c r="QR123" s="48"/>
      <c r="QS123" s="48"/>
      <c r="QT123" s="48"/>
      <c r="QU123" s="48"/>
      <c r="QV123" s="48"/>
      <c r="QW123" s="48"/>
      <c r="QX123" s="48"/>
      <c r="QY123" s="48"/>
      <c r="QZ123" s="48"/>
      <c r="RA123" s="48"/>
      <c r="RB123" s="48"/>
      <c r="RC123" s="48"/>
      <c r="RD123" s="48"/>
      <c r="RE123" s="48"/>
      <c r="RF123" s="48"/>
      <c r="RG123" s="48"/>
      <c r="RH123" s="48"/>
      <c r="RI123" s="48"/>
      <c r="RJ123" s="48"/>
      <c r="RK123" s="48"/>
      <c r="RL123" s="48"/>
      <c r="RM123" s="48"/>
      <c r="RN123" s="48"/>
      <c r="RO123" s="48"/>
      <c r="RP123" s="48"/>
      <c r="RQ123" s="48"/>
      <c r="RR123" s="48"/>
      <c r="RS123" s="48"/>
      <c r="RT123" s="48"/>
      <c r="RU123" s="48"/>
      <c r="RV123" s="48"/>
      <c r="RW123" s="48"/>
      <c r="RX123" s="48"/>
      <c r="RY123" s="48"/>
      <c r="RZ123" s="48"/>
      <c r="SA123" s="48"/>
      <c r="SB123" s="48"/>
      <c r="SC123" s="48"/>
      <c r="SD123" s="48"/>
      <c r="SE123" s="48"/>
      <c r="SF123" s="48"/>
      <c r="SG123" s="48"/>
      <c r="SH123" s="48"/>
      <c r="SI123" s="48"/>
      <c r="SJ123" s="48"/>
      <c r="SK123" s="48"/>
      <c r="SL123" s="48"/>
      <c r="SM123" s="48"/>
      <c r="SN123" s="48"/>
      <c r="SO123" s="48"/>
      <c r="SP123" s="48"/>
      <c r="SQ123" s="48"/>
      <c r="SR123" s="48"/>
      <c r="SS123" s="48"/>
      <c r="ST123" s="48"/>
      <c r="SU123" s="48"/>
      <c r="SV123" s="48"/>
      <c r="SW123" s="48"/>
      <c r="SX123" s="48"/>
      <c r="SY123" s="48"/>
      <c r="SZ123" s="48"/>
      <c r="TA123" s="48"/>
      <c r="TB123" s="48"/>
      <c r="TC123" s="48"/>
      <c r="TD123" s="48"/>
      <c r="TE123" s="48"/>
      <c r="TF123" s="48"/>
      <c r="TG123" s="48"/>
      <c r="TH123" s="48"/>
      <c r="TI123" s="48"/>
      <c r="TJ123" s="48"/>
      <c r="TK123" s="48"/>
      <c r="TL123" s="48"/>
      <c r="TM123" s="48"/>
      <c r="TN123" s="48"/>
      <c r="TO123" s="48"/>
      <c r="TP123" s="48"/>
      <c r="TQ123" s="48"/>
      <c r="TR123" s="48"/>
      <c r="TS123" s="48"/>
      <c r="TT123" s="48"/>
      <c r="TU123" s="48"/>
      <c r="TV123" s="48"/>
      <c r="TW123" s="48"/>
      <c r="TX123" s="48"/>
      <c r="TY123" s="48"/>
      <c r="TZ123" s="48"/>
      <c r="UA123" s="48"/>
      <c r="UB123" s="48"/>
      <c r="UC123" s="48"/>
      <c r="UD123" s="48"/>
      <c r="UE123" s="48"/>
      <c r="UF123" s="48"/>
      <c r="UG123" s="48"/>
      <c r="UH123" s="48"/>
      <c r="UI123" s="48"/>
      <c r="UJ123" s="48"/>
      <c r="UK123" s="48"/>
      <c r="UL123" s="48"/>
      <c r="UM123" s="48"/>
      <c r="UN123" s="48"/>
      <c r="UO123" s="48"/>
      <c r="UP123" s="48"/>
      <c r="UQ123" s="48"/>
      <c r="UR123" s="48"/>
      <c r="US123" s="48"/>
      <c r="UT123" s="48"/>
      <c r="UU123" s="48"/>
      <c r="UV123" s="48"/>
      <c r="UW123" s="48"/>
      <c r="UX123" s="48"/>
      <c r="UY123" s="48"/>
      <c r="UZ123" s="48"/>
      <c r="VA123" s="48"/>
      <c r="VB123" s="48"/>
      <c r="VC123" s="48"/>
      <c r="VD123" s="48"/>
      <c r="VE123" s="48"/>
      <c r="VF123" s="48"/>
      <c r="VG123" s="48"/>
      <c r="VH123" s="48"/>
      <c r="VI123" s="48"/>
      <c r="VJ123" s="48"/>
      <c r="VK123" s="48"/>
      <c r="VL123" s="48"/>
      <c r="VM123" s="48"/>
      <c r="VN123" s="48"/>
      <c r="VO123" s="48"/>
      <c r="VP123" s="48"/>
      <c r="VQ123" s="48"/>
      <c r="VR123" s="48"/>
      <c r="VS123" s="48"/>
      <c r="VT123" s="48"/>
      <c r="VU123" s="48"/>
      <c r="VV123" s="48"/>
      <c r="VW123" s="48"/>
      <c r="VX123" s="48"/>
      <c r="VY123" s="48"/>
      <c r="VZ123" s="48"/>
      <c r="WA123" s="48"/>
      <c r="WB123" s="48"/>
      <c r="WC123" s="48"/>
      <c r="WD123" s="48"/>
      <c r="WE123" s="48"/>
      <c r="WF123" s="48"/>
      <c r="WG123" s="48"/>
      <c r="WH123" s="48"/>
      <c r="WI123" s="48"/>
      <c r="WJ123" s="48"/>
      <c r="WK123" s="48"/>
      <c r="WL123" s="48"/>
      <c r="WM123" s="48"/>
      <c r="WN123" s="48"/>
      <c r="WO123" s="48"/>
      <c r="WP123" s="48"/>
      <c r="WQ123" s="48"/>
      <c r="WR123" s="48"/>
      <c r="WS123" s="48"/>
      <c r="WT123" s="48"/>
      <c r="WU123" s="48"/>
      <c r="WV123" s="48"/>
      <c r="WW123" s="48"/>
      <c r="WX123" s="48"/>
      <c r="WY123" s="48"/>
      <c r="WZ123" s="48"/>
      <c r="XA123" s="48"/>
      <c r="XB123" s="48"/>
      <c r="XC123" s="48"/>
      <c r="XD123" s="48"/>
      <c r="XE123" s="48"/>
      <c r="XF123" s="48"/>
      <c r="XG123" s="48"/>
      <c r="XH123" s="48"/>
      <c r="XI123" s="48"/>
      <c r="XJ123" s="48"/>
      <c r="XK123" s="48"/>
      <c r="XL123" s="48"/>
      <c r="XM123" s="48"/>
      <c r="XN123" s="48"/>
      <c r="XO123" s="48"/>
      <c r="XP123" s="48"/>
      <c r="XQ123" s="48"/>
      <c r="XR123" s="48"/>
      <c r="XS123" s="48"/>
      <c r="XT123" s="48"/>
      <c r="XU123" s="48"/>
      <c r="XV123" s="48"/>
      <c r="XW123" s="48"/>
      <c r="XX123" s="48"/>
      <c r="XY123" s="48"/>
      <c r="XZ123" s="48"/>
      <c r="YA123" s="48"/>
      <c r="YB123" s="48"/>
      <c r="YC123" s="48"/>
      <c r="YD123" s="48"/>
      <c r="YE123" s="48"/>
      <c r="YF123" s="48"/>
      <c r="YG123" s="48"/>
      <c r="YH123" s="48"/>
      <c r="YI123" s="48"/>
      <c r="YJ123" s="48"/>
      <c r="YK123" s="48"/>
      <c r="YL123" s="48"/>
      <c r="YM123" s="48"/>
      <c r="YN123" s="48"/>
      <c r="YO123" s="48"/>
      <c r="YP123" s="48"/>
      <c r="YQ123" s="48"/>
      <c r="YR123" s="48"/>
      <c r="YS123" s="48"/>
      <c r="YT123" s="48"/>
      <c r="YU123" s="48"/>
      <c r="YV123" s="48"/>
      <c r="YW123" s="48"/>
      <c r="YX123" s="48"/>
      <c r="YY123" s="48"/>
      <c r="YZ123" s="48"/>
      <c r="ZA123" s="48"/>
      <c r="ZB123" s="48"/>
      <c r="ZC123" s="48"/>
      <c r="ZD123" s="48"/>
      <c r="ZE123" s="48"/>
      <c r="ZF123" s="48"/>
      <c r="ZG123" s="48"/>
      <c r="ZH123" s="48"/>
      <c r="ZI123" s="48"/>
      <c r="ZJ123" s="48"/>
      <c r="ZK123" s="48"/>
      <c r="ZL123" s="48"/>
      <c r="ZM123" s="48"/>
      <c r="ZN123" s="48"/>
      <c r="ZO123" s="48"/>
      <c r="ZP123" s="48"/>
      <c r="ZQ123" s="48"/>
      <c r="ZR123" s="48"/>
      <c r="ZS123" s="48"/>
      <c r="ZT123" s="48"/>
      <c r="ZU123" s="48"/>
      <c r="ZV123" s="48"/>
      <c r="ZW123" s="48"/>
      <c r="ZX123" s="48"/>
      <c r="ZY123" s="48"/>
      <c r="ZZ123" s="48"/>
      <c r="AAA123" s="48"/>
      <c r="AAB123" s="48"/>
      <c r="AAC123" s="48"/>
      <c r="AAD123" s="48"/>
      <c r="AAE123" s="48"/>
      <c r="AAF123" s="48"/>
      <c r="AAG123" s="48"/>
      <c r="AAH123" s="48"/>
      <c r="AAI123" s="48"/>
      <c r="AAJ123" s="48"/>
      <c r="AAK123" s="48"/>
      <c r="AAL123" s="48"/>
      <c r="AAM123" s="48"/>
      <c r="AAN123" s="48"/>
      <c r="AAO123" s="48"/>
      <c r="AAP123" s="48"/>
      <c r="AAQ123" s="48"/>
      <c r="AAR123" s="48"/>
      <c r="AAS123" s="48"/>
      <c r="AAT123" s="48"/>
      <c r="AAU123" s="48"/>
      <c r="AAV123" s="48"/>
      <c r="AAW123" s="48"/>
      <c r="AAX123" s="48"/>
      <c r="AAY123" s="48"/>
      <c r="AAZ123" s="48"/>
      <c r="ABA123" s="48"/>
      <c r="ABB123" s="48"/>
      <c r="ABC123" s="48"/>
      <c r="ABD123" s="48"/>
      <c r="ABE123" s="48"/>
      <c r="ABF123" s="48"/>
      <c r="ABG123" s="48"/>
      <c r="ABH123" s="48"/>
      <c r="ABI123" s="48"/>
      <c r="ABJ123" s="48"/>
      <c r="ABK123" s="48"/>
      <c r="ABL123" s="48"/>
      <c r="ABM123" s="48"/>
      <c r="ABN123" s="48"/>
      <c r="ABO123" s="48"/>
      <c r="ABP123" s="48"/>
      <c r="ABQ123" s="48"/>
      <c r="ABR123" s="48"/>
      <c r="ABS123" s="48"/>
      <c r="ABT123" s="48"/>
      <c r="ABU123" s="48"/>
      <c r="ABV123" s="48"/>
      <c r="ABW123" s="48"/>
      <c r="ABX123" s="48"/>
      <c r="ABY123" s="48"/>
      <c r="ABZ123" s="48"/>
      <c r="ACA123" s="48"/>
      <c r="ACB123" s="48"/>
    </row>
    <row r="124" spans="1:756" ht="15.6" customHeight="1">
      <c r="A124" s="675" t="s">
        <v>10693</v>
      </c>
      <c r="B124" s="749" t="s">
        <v>421</v>
      </c>
      <c r="C124" s="520">
        <v>760237883</v>
      </c>
      <c r="D124" s="520" t="s">
        <v>12270</v>
      </c>
      <c r="E124" s="1188">
        <v>305</v>
      </c>
      <c r="F124" s="1498"/>
      <c r="G124" s="1512">
        <v>2.5015573770491804</v>
      </c>
      <c r="H124" s="342">
        <f>IF(G124="","",G124-G124*COMPASS!$U$41)</f>
        <v>2.5015573770491804</v>
      </c>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c r="BM124" s="48"/>
      <c r="BN124" s="48"/>
      <c r="BO124" s="48"/>
      <c r="BP124" s="48"/>
      <c r="BQ124" s="48"/>
      <c r="BR124" s="48"/>
      <c r="BS124" s="48"/>
      <c r="BT124" s="48"/>
      <c r="BU124" s="48"/>
      <c r="BV124" s="48"/>
      <c r="BW124" s="48"/>
      <c r="BX124" s="48"/>
      <c r="BY124" s="48"/>
      <c r="BZ124" s="48"/>
      <c r="CA124" s="48"/>
      <c r="CB124" s="48"/>
      <c r="CC124" s="48"/>
      <c r="CD124" s="48"/>
      <c r="CE124" s="48"/>
      <c r="CF124" s="48"/>
      <c r="CG124" s="48"/>
      <c r="CH124" s="48"/>
      <c r="CI124" s="48"/>
      <c r="CJ124" s="48"/>
      <c r="CK124" s="48"/>
      <c r="CL124" s="48"/>
      <c r="CM124" s="48"/>
      <c r="CN124" s="48"/>
      <c r="CO124" s="48"/>
      <c r="CP124" s="48"/>
      <c r="CQ124" s="48"/>
      <c r="CR124" s="48"/>
      <c r="CS124" s="48"/>
      <c r="CT124" s="48"/>
      <c r="CU124" s="48"/>
      <c r="CV124" s="48"/>
      <c r="CW124" s="48"/>
      <c r="CX124" s="48"/>
      <c r="CY124" s="48"/>
      <c r="CZ124" s="48"/>
      <c r="DA124" s="48"/>
      <c r="DB124" s="48"/>
      <c r="DC124" s="48"/>
      <c r="DD124" s="48"/>
      <c r="DE124" s="48"/>
      <c r="DF124" s="48"/>
      <c r="DG124" s="48"/>
      <c r="DH124" s="48"/>
      <c r="DI124" s="48"/>
      <c r="DJ124" s="48"/>
      <c r="DK124" s="48"/>
      <c r="DL124" s="48"/>
      <c r="DM124" s="48"/>
      <c r="DN124" s="48"/>
      <c r="DO124" s="48"/>
      <c r="DP124" s="48"/>
      <c r="DQ124" s="48"/>
      <c r="DR124" s="48"/>
      <c r="DS124" s="48"/>
      <c r="DT124" s="48"/>
      <c r="DU124" s="48"/>
      <c r="DV124" s="48"/>
      <c r="DW124" s="48"/>
      <c r="DX124" s="48"/>
      <c r="DY124" s="48"/>
      <c r="DZ124" s="48"/>
      <c r="EA124" s="48"/>
      <c r="EB124" s="48"/>
      <c r="EC124" s="48"/>
      <c r="ED124" s="48"/>
      <c r="EE124" s="48"/>
      <c r="EF124" s="48"/>
      <c r="EG124" s="48"/>
      <c r="EH124" s="48"/>
      <c r="EI124" s="48"/>
      <c r="EJ124" s="48"/>
      <c r="EK124" s="48"/>
      <c r="EL124" s="48"/>
      <c r="EM124" s="48"/>
      <c r="EN124" s="48"/>
      <c r="EO124" s="48"/>
      <c r="EP124" s="48"/>
      <c r="EQ124" s="48"/>
      <c r="ER124" s="48"/>
      <c r="ES124" s="48"/>
      <c r="ET124" s="48"/>
      <c r="EU124" s="48"/>
      <c r="EV124" s="48"/>
      <c r="EW124" s="48"/>
      <c r="EX124" s="48"/>
      <c r="EY124" s="48"/>
      <c r="EZ124" s="48"/>
      <c r="FA124" s="48"/>
      <c r="FB124" s="48"/>
      <c r="FC124" s="48"/>
      <c r="FD124" s="48"/>
      <c r="FE124" s="48"/>
      <c r="FF124" s="48"/>
      <c r="FG124" s="48"/>
      <c r="FH124" s="48"/>
      <c r="FI124" s="48"/>
      <c r="FJ124" s="48"/>
      <c r="FK124" s="48"/>
      <c r="FL124" s="48"/>
      <c r="FM124" s="48"/>
      <c r="FN124" s="48"/>
      <c r="FO124" s="48"/>
      <c r="FP124" s="48"/>
      <c r="FQ124" s="48"/>
      <c r="FR124" s="48"/>
      <c r="FS124" s="48"/>
      <c r="FT124" s="48"/>
      <c r="FU124" s="48"/>
      <c r="FV124" s="48"/>
      <c r="FW124" s="48"/>
      <c r="FX124" s="48"/>
      <c r="FY124" s="48"/>
      <c r="FZ124" s="48"/>
      <c r="GA124" s="48"/>
      <c r="GB124" s="48"/>
      <c r="GC124" s="48"/>
      <c r="GD124" s="48"/>
      <c r="GE124" s="48"/>
      <c r="GF124" s="48"/>
      <c r="GG124" s="48"/>
      <c r="GH124" s="48"/>
      <c r="GI124" s="48"/>
      <c r="GJ124" s="48"/>
      <c r="GK124" s="48"/>
      <c r="GL124" s="48"/>
      <c r="GM124" s="48"/>
      <c r="GN124" s="48"/>
      <c r="GO124" s="48"/>
      <c r="GP124" s="48"/>
      <c r="GQ124" s="48"/>
      <c r="GR124" s="48"/>
      <c r="GS124" s="48"/>
      <c r="GT124" s="48"/>
      <c r="GU124" s="48"/>
      <c r="GV124" s="48"/>
      <c r="GW124" s="48"/>
      <c r="GX124" s="48"/>
      <c r="GY124" s="48"/>
      <c r="GZ124" s="48"/>
      <c r="HA124" s="48"/>
      <c r="HB124" s="48"/>
      <c r="HC124" s="48"/>
      <c r="HD124" s="48"/>
      <c r="HE124" s="48"/>
      <c r="HF124" s="48"/>
      <c r="HG124" s="48"/>
      <c r="HH124" s="48"/>
      <c r="HI124" s="48"/>
      <c r="HJ124" s="48"/>
      <c r="HK124" s="48"/>
      <c r="HL124" s="48"/>
      <c r="HM124" s="48"/>
      <c r="HN124" s="48"/>
      <c r="HO124" s="48"/>
      <c r="HP124" s="48"/>
      <c r="HQ124" s="48"/>
      <c r="HR124" s="48"/>
      <c r="HS124" s="48"/>
      <c r="HT124" s="48"/>
      <c r="HU124" s="48"/>
      <c r="HV124" s="48"/>
      <c r="HW124" s="48"/>
      <c r="HX124" s="48"/>
      <c r="HY124" s="48"/>
      <c r="HZ124" s="48"/>
      <c r="IA124" s="48"/>
      <c r="IB124" s="48"/>
      <c r="IC124" s="48"/>
      <c r="ID124" s="48"/>
      <c r="IE124" s="48"/>
      <c r="IF124" s="48"/>
      <c r="IG124" s="48"/>
      <c r="IH124" s="48"/>
      <c r="II124" s="48"/>
      <c r="IJ124" s="48"/>
      <c r="IK124" s="48"/>
      <c r="IL124" s="48"/>
      <c r="IM124" s="48"/>
      <c r="IN124" s="48"/>
      <c r="IO124" s="48"/>
      <c r="IP124" s="48"/>
      <c r="IQ124" s="48"/>
      <c r="IR124" s="48"/>
      <c r="IS124" s="48"/>
      <c r="IT124" s="48"/>
      <c r="IU124" s="48"/>
      <c r="IV124" s="48"/>
      <c r="IW124" s="48"/>
      <c r="IX124" s="48"/>
      <c r="IY124" s="48"/>
      <c r="IZ124" s="48"/>
      <c r="JA124" s="48"/>
      <c r="JB124" s="48"/>
      <c r="JC124" s="48"/>
      <c r="JD124" s="48"/>
      <c r="JE124" s="48"/>
      <c r="JF124" s="48"/>
      <c r="JG124" s="48"/>
      <c r="JH124" s="48"/>
      <c r="JI124" s="48"/>
      <c r="JJ124" s="48"/>
      <c r="JK124" s="48"/>
      <c r="JL124" s="48"/>
      <c r="JM124" s="48"/>
      <c r="JN124" s="48"/>
      <c r="JO124" s="48"/>
      <c r="JP124" s="48"/>
      <c r="JQ124" s="48"/>
      <c r="JR124" s="48"/>
      <c r="JS124" s="48"/>
      <c r="JT124" s="48"/>
      <c r="JU124" s="48"/>
      <c r="JV124" s="48"/>
      <c r="JW124" s="48"/>
      <c r="JX124" s="48"/>
      <c r="JY124" s="48"/>
      <c r="JZ124" s="48"/>
      <c r="KA124" s="48"/>
      <c r="KB124" s="48"/>
      <c r="KC124" s="48"/>
      <c r="KD124" s="48"/>
      <c r="KE124" s="48"/>
      <c r="KF124" s="48"/>
      <c r="KG124" s="48"/>
      <c r="KH124" s="48"/>
      <c r="KI124" s="48"/>
      <c r="KJ124" s="48"/>
      <c r="KK124" s="48"/>
      <c r="KL124" s="48"/>
      <c r="KM124" s="48"/>
      <c r="KN124" s="48"/>
      <c r="KO124" s="48"/>
      <c r="KP124" s="48"/>
      <c r="KQ124" s="48"/>
      <c r="KR124" s="48"/>
      <c r="KS124" s="48"/>
      <c r="KT124" s="48"/>
      <c r="KU124" s="48"/>
      <c r="KV124" s="48"/>
      <c r="KW124" s="48"/>
      <c r="KX124" s="48"/>
      <c r="KY124" s="48"/>
      <c r="KZ124" s="48"/>
      <c r="LA124" s="48"/>
      <c r="LB124" s="48"/>
      <c r="LC124" s="48"/>
      <c r="LD124" s="48"/>
      <c r="LE124" s="48"/>
      <c r="LF124" s="48"/>
      <c r="LG124" s="48"/>
      <c r="LH124" s="48"/>
      <c r="LI124" s="48"/>
      <c r="LJ124" s="48"/>
      <c r="LK124" s="48"/>
      <c r="LL124" s="48"/>
      <c r="LM124" s="48"/>
      <c r="LN124" s="48"/>
      <c r="LO124" s="48"/>
      <c r="LP124" s="48"/>
      <c r="LQ124" s="48"/>
      <c r="LR124" s="48"/>
      <c r="LS124" s="48"/>
      <c r="LT124" s="48"/>
      <c r="LU124" s="48"/>
      <c r="LV124" s="48"/>
      <c r="LW124" s="48"/>
      <c r="LX124" s="48"/>
      <c r="LY124" s="48"/>
      <c r="LZ124" s="48"/>
      <c r="MA124" s="48"/>
      <c r="MB124" s="48"/>
      <c r="MC124" s="48"/>
      <c r="MD124" s="48"/>
      <c r="ME124" s="48"/>
      <c r="MF124" s="48"/>
      <c r="MG124" s="48"/>
      <c r="MH124" s="48"/>
      <c r="MI124" s="48"/>
      <c r="MJ124" s="48"/>
      <c r="MK124" s="48"/>
      <c r="ML124" s="48"/>
      <c r="MM124" s="48"/>
      <c r="MN124" s="48"/>
      <c r="MO124" s="48"/>
      <c r="MP124" s="48"/>
      <c r="MQ124" s="48"/>
      <c r="MR124" s="48"/>
      <c r="MS124" s="48"/>
      <c r="MT124" s="48"/>
      <c r="MU124" s="48"/>
      <c r="MV124" s="48"/>
      <c r="MW124" s="48"/>
      <c r="MX124" s="48"/>
      <c r="MY124" s="48"/>
      <c r="MZ124" s="48"/>
      <c r="NA124" s="48"/>
      <c r="NB124" s="48"/>
      <c r="NC124" s="48"/>
      <c r="ND124" s="48"/>
      <c r="NE124" s="48"/>
      <c r="NF124" s="48"/>
      <c r="NG124" s="48"/>
      <c r="NH124" s="48"/>
      <c r="NI124" s="48"/>
      <c r="NJ124" s="48"/>
      <c r="NK124" s="48"/>
      <c r="NL124" s="48"/>
      <c r="NM124" s="48"/>
      <c r="NN124" s="48"/>
      <c r="NO124" s="48"/>
      <c r="NP124" s="48"/>
      <c r="NQ124" s="48"/>
      <c r="NR124" s="48"/>
      <c r="NS124" s="48"/>
      <c r="NT124" s="48"/>
      <c r="NU124" s="48"/>
      <c r="NV124" s="48"/>
      <c r="NW124" s="48"/>
      <c r="NX124" s="48"/>
      <c r="NY124" s="48"/>
      <c r="NZ124" s="48"/>
      <c r="OA124" s="48"/>
      <c r="OB124" s="48"/>
      <c r="OC124" s="48"/>
      <c r="OD124" s="48"/>
      <c r="OE124" s="48"/>
      <c r="OF124" s="48"/>
      <c r="OG124" s="48"/>
      <c r="OH124" s="48"/>
      <c r="OI124" s="48"/>
      <c r="OJ124" s="48"/>
      <c r="OK124" s="48"/>
      <c r="OL124" s="48"/>
      <c r="OM124" s="48"/>
      <c r="ON124" s="48"/>
      <c r="OO124" s="48"/>
      <c r="OP124" s="48"/>
      <c r="OQ124" s="48"/>
      <c r="OR124" s="48"/>
      <c r="OS124" s="48"/>
      <c r="OT124" s="48"/>
      <c r="OU124" s="48"/>
      <c r="OV124" s="48"/>
      <c r="OW124" s="48"/>
      <c r="OX124" s="48"/>
      <c r="OY124" s="48"/>
      <c r="OZ124" s="48"/>
      <c r="PA124" s="48"/>
      <c r="PB124" s="48"/>
      <c r="PC124" s="48"/>
      <c r="PD124" s="48"/>
      <c r="PE124" s="48"/>
      <c r="PF124" s="48"/>
      <c r="PG124" s="48"/>
      <c r="PH124" s="48"/>
      <c r="PI124" s="48"/>
      <c r="PJ124" s="48"/>
      <c r="PK124" s="48"/>
      <c r="PL124" s="48"/>
      <c r="PM124" s="48"/>
      <c r="PN124" s="48"/>
      <c r="PO124" s="48"/>
      <c r="PP124" s="48"/>
      <c r="PQ124" s="48"/>
      <c r="PR124" s="48"/>
      <c r="PS124" s="48"/>
      <c r="PT124" s="48"/>
      <c r="PU124" s="48"/>
      <c r="PV124" s="48"/>
      <c r="PW124" s="48"/>
      <c r="PX124" s="48"/>
      <c r="PY124" s="48"/>
      <c r="PZ124" s="48"/>
      <c r="QA124" s="48"/>
      <c r="QB124" s="48"/>
      <c r="QC124" s="48"/>
      <c r="QD124" s="48"/>
      <c r="QE124" s="48"/>
      <c r="QF124" s="48"/>
      <c r="QG124" s="48"/>
      <c r="QH124" s="48"/>
      <c r="QI124" s="48"/>
      <c r="QJ124" s="48"/>
      <c r="QK124" s="48"/>
      <c r="QL124" s="48"/>
      <c r="QM124" s="48"/>
      <c r="QN124" s="48"/>
      <c r="QO124" s="48"/>
      <c r="QP124" s="48"/>
      <c r="QQ124" s="48"/>
      <c r="QR124" s="48"/>
      <c r="QS124" s="48"/>
      <c r="QT124" s="48"/>
      <c r="QU124" s="48"/>
      <c r="QV124" s="48"/>
      <c r="QW124" s="48"/>
      <c r="QX124" s="48"/>
      <c r="QY124" s="48"/>
      <c r="QZ124" s="48"/>
      <c r="RA124" s="48"/>
      <c r="RB124" s="48"/>
      <c r="RC124" s="48"/>
      <c r="RD124" s="48"/>
      <c r="RE124" s="48"/>
      <c r="RF124" s="48"/>
      <c r="RG124" s="48"/>
      <c r="RH124" s="48"/>
      <c r="RI124" s="48"/>
      <c r="RJ124" s="48"/>
      <c r="RK124" s="48"/>
      <c r="RL124" s="48"/>
      <c r="RM124" s="48"/>
      <c r="RN124" s="48"/>
      <c r="RO124" s="48"/>
      <c r="RP124" s="48"/>
      <c r="RQ124" s="48"/>
      <c r="RR124" s="48"/>
      <c r="RS124" s="48"/>
      <c r="RT124" s="48"/>
      <c r="RU124" s="48"/>
      <c r="RV124" s="48"/>
      <c r="RW124" s="48"/>
      <c r="RX124" s="48"/>
      <c r="RY124" s="48"/>
      <c r="RZ124" s="48"/>
      <c r="SA124" s="48"/>
      <c r="SB124" s="48"/>
      <c r="SC124" s="48"/>
      <c r="SD124" s="48"/>
      <c r="SE124" s="48"/>
      <c r="SF124" s="48"/>
      <c r="SG124" s="48"/>
      <c r="SH124" s="48"/>
      <c r="SI124" s="48"/>
      <c r="SJ124" s="48"/>
      <c r="SK124" s="48"/>
      <c r="SL124" s="48"/>
      <c r="SM124" s="48"/>
      <c r="SN124" s="48"/>
      <c r="SO124" s="48"/>
      <c r="SP124" s="48"/>
      <c r="SQ124" s="48"/>
      <c r="SR124" s="48"/>
      <c r="SS124" s="48"/>
      <c r="ST124" s="48"/>
      <c r="SU124" s="48"/>
      <c r="SV124" s="48"/>
      <c r="SW124" s="48"/>
      <c r="SX124" s="48"/>
      <c r="SY124" s="48"/>
      <c r="SZ124" s="48"/>
      <c r="TA124" s="48"/>
      <c r="TB124" s="48"/>
      <c r="TC124" s="48"/>
      <c r="TD124" s="48"/>
      <c r="TE124" s="48"/>
      <c r="TF124" s="48"/>
      <c r="TG124" s="48"/>
      <c r="TH124" s="48"/>
      <c r="TI124" s="48"/>
      <c r="TJ124" s="48"/>
      <c r="TK124" s="48"/>
      <c r="TL124" s="48"/>
      <c r="TM124" s="48"/>
      <c r="TN124" s="48"/>
      <c r="TO124" s="48"/>
      <c r="TP124" s="48"/>
      <c r="TQ124" s="48"/>
      <c r="TR124" s="48"/>
      <c r="TS124" s="48"/>
      <c r="TT124" s="48"/>
      <c r="TU124" s="48"/>
      <c r="TV124" s="48"/>
      <c r="TW124" s="48"/>
      <c r="TX124" s="48"/>
      <c r="TY124" s="48"/>
      <c r="TZ124" s="48"/>
      <c r="UA124" s="48"/>
      <c r="UB124" s="48"/>
      <c r="UC124" s="48"/>
      <c r="UD124" s="48"/>
      <c r="UE124" s="48"/>
      <c r="UF124" s="48"/>
      <c r="UG124" s="48"/>
      <c r="UH124" s="48"/>
      <c r="UI124" s="48"/>
      <c r="UJ124" s="48"/>
      <c r="UK124" s="48"/>
      <c r="UL124" s="48"/>
      <c r="UM124" s="48"/>
      <c r="UN124" s="48"/>
      <c r="UO124" s="48"/>
      <c r="UP124" s="48"/>
      <c r="UQ124" s="48"/>
      <c r="UR124" s="48"/>
      <c r="US124" s="48"/>
      <c r="UT124" s="48"/>
      <c r="UU124" s="48"/>
      <c r="UV124" s="48"/>
      <c r="UW124" s="48"/>
      <c r="UX124" s="48"/>
      <c r="UY124" s="48"/>
      <c r="UZ124" s="48"/>
      <c r="VA124" s="48"/>
      <c r="VB124" s="48"/>
      <c r="VC124" s="48"/>
      <c r="VD124" s="48"/>
      <c r="VE124" s="48"/>
      <c r="VF124" s="48"/>
      <c r="VG124" s="48"/>
      <c r="VH124" s="48"/>
      <c r="VI124" s="48"/>
      <c r="VJ124" s="48"/>
      <c r="VK124" s="48"/>
      <c r="VL124" s="48"/>
      <c r="VM124" s="48"/>
      <c r="VN124" s="48"/>
      <c r="VO124" s="48"/>
      <c r="VP124" s="48"/>
      <c r="VQ124" s="48"/>
      <c r="VR124" s="48"/>
      <c r="VS124" s="48"/>
      <c r="VT124" s="48"/>
      <c r="VU124" s="48"/>
      <c r="VV124" s="48"/>
      <c r="VW124" s="48"/>
      <c r="VX124" s="48"/>
      <c r="VY124" s="48"/>
      <c r="VZ124" s="48"/>
      <c r="WA124" s="48"/>
      <c r="WB124" s="48"/>
      <c r="WC124" s="48"/>
      <c r="WD124" s="48"/>
      <c r="WE124" s="48"/>
      <c r="WF124" s="48"/>
      <c r="WG124" s="48"/>
      <c r="WH124" s="48"/>
      <c r="WI124" s="48"/>
      <c r="WJ124" s="48"/>
      <c r="WK124" s="48"/>
      <c r="WL124" s="48"/>
      <c r="WM124" s="48"/>
      <c r="WN124" s="48"/>
      <c r="WO124" s="48"/>
      <c r="WP124" s="48"/>
      <c r="WQ124" s="48"/>
      <c r="WR124" s="48"/>
      <c r="WS124" s="48"/>
      <c r="WT124" s="48"/>
      <c r="WU124" s="48"/>
      <c r="WV124" s="48"/>
      <c r="WW124" s="48"/>
      <c r="WX124" s="48"/>
      <c r="WY124" s="48"/>
      <c r="WZ124" s="48"/>
      <c r="XA124" s="48"/>
      <c r="XB124" s="48"/>
      <c r="XC124" s="48"/>
      <c r="XD124" s="48"/>
      <c r="XE124" s="48"/>
      <c r="XF124" s="48"/>
      <c r="XG124" s="48"/>
      <c r="XH124" s="48"/>
      <c r="XI124" s="48"/>
      <c r="XJ124" s="48"/>
      <c r="XK124" s="48"/>
      <c r="XL124" s="48"/>
      <c r="XM124" s="48"/>
      <c r="XN124" s="48"/>
      <c r="XO124" s="48"/>
      <c r="XP124" s="48"/>
      <c r="XQ124" s="48"/>
      <c r="XR124" s="48"/>
      <c r="XS124" s="48"/>
      <c r="XT124" s="48"/>
      <c r="XU124" s="48"/>
      <c r="XV124" s="48"/>
      <c r="XW124" s="48"/>
      <c r="XX124" s="48"/>
      <c r="XY124" s="48"/>
      <c r="XZ124" s="48"/>
      <c r="YA124" s="48"/>
      <c r="YB124" s="48"/>
      <c r="YC124" s="48"/>
      <c r="YD124" s="48"/>
      <c r="YE124" s="48"/>
      <c r="YF124" s="48"/>
      <c r="YG124" s="48"/>
      <c r="YH124" s="48"/>
      <c r="YI124" s="48"/>
      <c r="YJ124" s="48"/>
      <c r="YK124" s="48"/>
      <c r="YL124" s="48"/>
      <c r="YM124" s="48"/>
      <c r="YN124" s="48"/>
      <c r="YO124" s="48"/>
      <c r="YP124" s="48"/>
      <c r="YQ124" s="48"/>
      <c r="YR124" s="48"/>
      <c r="YS124" s="48"/>
      <c r="YT124" s="48"/>
      <c r="YU124" s="48"/>
      <c r="YV124" s="48"/>
      <c r="YW124" s="48"/>
      <c r="YX124" s="48"/>
      <c r="YY124" s="48"/>
      <c r="YZ124" s="48"/>
      <c r="ZA124" s="48"/>
      <c r="ZB124" s="48"/>
      <c r="ZC124" s="48"/>
      <c r="ZD124" s="48"/>
      <c r="ZE124" s="48"/>
      <c r="ZF124" s="48"/>
      <c r="ZG124" s="48"/>
      <c r="ZH124" s="48"/>
      <c r="ZI124" s="48"/>
      <c r="ZJ124" s="48"/>
      <c r="ZK124" s="48"/>
      <c r="ZL124" s="48"/>
      <c r="ZM124" s="48"/>
      <c r="ZN124" s="48"/>
      <c r="ZO124" s="48"/>
      <c r="ZP124" s="48"/>
      <c r="ZQ124" s="48"/>
      <c r="ZR124" s="48"/>
      <c r="ZS124" s="48"/>
      <c r="ZT124" s="48"/>
      <c r="ZU124" s="48"/>
      <c r="ZV124" s="48"/>
      <c r="ZW124" s="48"/>
      <c r="ZX124" s="48"/>
      <c r="ZY124" s="48"/>
      <c r="ZZ124" s="48"/>
      <c r="AAA124" s="48"/>
      <c r="AAB124" s="48"/>
      <c r="AAC124" s="48"/>
      <c r="AAD124" s="48"/>
      <c r="AAE124" s="48"/>
      <c r="AAF124" s="48"/>
      <c r="AAG124" s="48"/>
      <c r="AAH124" s="48"/>
      <c r="AAI124" s="48"/>
      <c r="AAJ124" s="48"/>
      <c r="AAK124" s="48"/>
      <c r="AAL124" s="48"/>
      <c r="AAM124" s="48"/>
      <c r="AAN124" s="48"/>
      <c r="AAO124" s="48"/>
      <c r="AAP124" s="48"/>
      <c r="AAQ124" s="48"/>
      <c r="AAR124" s="48"/>
      <c r="AAS124" s="48"/>
      <c r="AAT124" s="48"/>
      <c r="AAU124" s="48"/>
      <c r="AAV124" s="48"/>
      <c r="AAW124" s="48"/>
      <c r="AAX124" s="48"/>
      <c r="AAY124" s="48"/>
      <c r="AAZ124" s="48"/>
      <c r="ABA124" s="48"/>
      <c r="ABB124" s="48"/>
      <c r="ABC124" s="48"/>
      <c r="ABD124" s="48"/>
      <c r="ABE124" s="48"/>
      <c r="ABF124" s="48"/>
      <c r="ABG124" s="48"/>
      <c r="ABH124" s="48"/>
      <c r="ABI124" s="48"/>
      <c r="ABJ124" s="48"/>
      <c r="ABK124" s="48"/>
      <c r="ABL124" s="48"/>
      <c r="ABM124" s="48"/>
      <c r="ABN124" s="48"/>
      <c r="ABO124" s="48"/>
      <c r="ABP124" s="48"/>
      <c r="ABQ124" s="48"/>
      <c r="ABR124" s="48"/>
      <c r="ABS124" s="48"/>
      <c r="ABT124" s="48"/>
      <c r="ABU124" s="48"/>
      <c r="ABV124" s="48"/>
      <c r="ABW124" s="48"/>
      <c r="ABX124" s="48"/>
      <c r="ABY124" s="48"/>
      <c r="ABZ124" s="48"/>
      <c r="ACA124" s="48"/>
      <c r="ACB124" s="48"/>
    </row>
    <row r="125" spans="1:756" ht="15.6" customHeight="1">
      <c r="A125" s="675" t="s">
        <v>12273</v>
      </c>
      <c r="B125" s="749" t="s">
        <v>421</v>
      </c>
      <c r="C125" s="520">
        <v>760241923</v>
      </c>
      <c r="D125" s="520" t="s">
        <v>12271</v>
      </c>
      <c r="E125" s="1190">
        <v>305</v>
      </c>
      <c r="F125" s="1498"/>
      <c r="G125" s="1512" t="s">
        <v>5877</v>
      </c>
      <c r="H125" s="342" t="e">
        <f>IF(G125="","",G125-G125*COMPASS!$U$41)</f>
        <v>#VALUE!</v>
      </c>
      <c r="I125" s="48"/>
      <c r="J125" s="48"/>
      <c r="K125" s="48"/>
      <c r="L125" s="48"/>
      <c r="M125" s="48"/>
      <c r="N125" s="48"/>
      <c r="O125" s="48"/>
      <c r="P125" s="48"/>
      <c r="Q125" s="48"/>
      <c r="R125" s="48"/>
      <c r="S125" s="48"/>
      <c r="T125" s="48"/>
      <c r="U125" s="48"/>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c r="BM125" s="48"/>
      <c r="BN125" s="48"/>
      <c r="BO125" s="48"/>
      <c r="BP125" s="48"/>
      <c r="BQ125" s="48"/>
      <c r="BR125" s="48"/>
      <c r="BS125" s="48"/>
      <c r="BT125" s="48"/>
      <c r="BU125" s="48"/>
      <c r="BV125" s="48"/>
      <c r="BW125" s="48"/>
      <c r="BX125" s="48"/>
      <c r="BY125" s="48"/>
      <c r="BZ125" s="48"/>
      <c r="CA125" s="48"/>
      <c r="CB125" s="48"/>
      <c r="CC125" s="48"/>
      <c r="CD125" s="48"/>
      <c r="CE125" s="48"/>
      <c r="CF125" s="48"/>
      <c r="CG125" s="48"/>
      <c r="CH125" s="48"/>
      <c r="CI125" s="48"/>
      <c r="CJ125" s="48"/>
      <c r="CK125" s="48"/>
      <c r="CL125" s="48"/>
      <c r="CM125" s="48"/>
      <c r="CN125" s="48"/>
      <c r="CO125" s="48"/>
      <c r="CP125" s="48"/>
      <c r="CQ125" s="48"/>
      <c r="CR125" s="48"/>
      <c r="CS125" s="48"/>
      <c r="CT125" s="48"/>
      <c r="CU125" s="48"/>
      <c r="CV125" s="48"/>
      <c r="CW125" s="48"/>
      <c r="CX125" s="48"/>
      <c r="CY125" s="48"/>
      <c r="CZ125" s="48"/>
      <c r="DA125" s="48"/>
      <c r="DB125" s="48"/>
      <c r="DC125" s="48"/>
      <c r="DD125" s="48"/>
      <c r="DE125" s="48"/>
      <c r="DF125" s="48"/>
      <c r="DG125" s="48"/>
      <c r="DH125" s="48"/>
      <c r="DI125" s="48"/>
      <c r="DJ125" s="48"/>
      <c r="DK125" s="48"/>
      <c r="DL125" s="48"/>
      <c r="DM125" s="48"/>
      <c r="DN125" s="48"/>
      <c r="DO125" s="48"/>
      <c r="DP125" s="48"/>
      <c r="DQ125" s="48"/>
      <c r="DR125" s="48"/>
      <c r="DS125" s="48"/>
      <c r="DT125" s="48"/>
      <c r="DU125" s="48"/>
      <c r="DV125" s="48"/>
      <c r="DW125" s="48"/>
      <c r="DX125" s="48"/>
      <c r="DY125" s="48"/>
      <c r="DZ125" s="48"/>
      <c r="EA125" s="48"/>
      <c r="EB125" s="48"/>
      <c r="EC125" s="48"/>
      <c r="ED125" s="48"/>
      <c r="EE125" s="48"/>
      <c r="EF125" s="48"/>
      <c r="EG125" s="48"/>
      <c r="EH125" s="48"/>
      <c r="EI125" s="48"/>
      <c r="EJ125" s="48"/>
      <c r="EK125" s="48"/>
      <c r="EL125" s="48"/>
      <c r="EM125" s="48"/>
      <c r="EN125" s="48"/>
      <c r="EO125" s="48"/>
      <c r="EP125" s="48"/>
      <c r="EQ125" s="48"/>
      <c r="ER125" s="48"/>
      <c r="ES125" s="48"/>
      <c r="ET125" s="48"/>
      <c r="EU125" s="48"/>
      <c r="EV125" s="48"/>
      <c r="EW125" s="48"/>
      <c r="EX125" s="48"/>
      <c r="EY125" s="48"/>
      <c r="EZ125" s="48"/>
      <c r="FA125" s="48"/>
      <c r="FB125" s="48"/>
      <c r="FC125" s="48"/>
      <c r="FD125" s="48"/>
      <c r="FE125" s="48"/>
      <c r="FF125" s="48"/>
      <c r="FG125" s="48"/>
      <c r="FH125" s="48"/>
      <c r="FI125" s="48"/>
      <c r="FJ125" s="48"/>
      <c r="FK125" s="48"/>
      <c r="FL125" s="48"/>
      <c r="FM125" s="48"/>
      <c r="FN125" s="48"/>
      <c r="FO125" s="48"/>
      <c r="FP125" s="48"/>
      <c r="FQ125" s="48"/>
      <c r="FR125" s="48"/>
      <c r="FS125" s="48"/>
      <c r="FT125" s="48"/>
      <c r="FU125" s="48"/>
      <c r="FV125" s="48"/>
      <c r="FW125" s="48"/>
      <c r="FX125" s="48"/>
      <c r="FY125" s="48"/>
      <c r="FZ125" s="48"/>
      <c r="GA125" s="48"/>
      <c r="GB125" s="48"/>
      <c r="GC125" s="48"/>
      <c r="GD125" s="48"/>
      <c r="GE125" s="48"/>
      <c r="GF125" s="48"/>
      <c r="GG125" s="48"/>
      <c r="GH125" s="48"/>
      <c r="GI125" s="48"/>
      <c r="GJ125" s="48"/>
      <c r="GK125" s="48"/>
      <c r="GL125" s="48"/>
      <c r="GM125" s="48"/>
      <c r="GN125" s="48"/>
      <c r="GO125" s="48"/>
      <c r="GP125" s="48"/>
      <c r="GQ125" s="48"/>
      <c r="GR125" s="48"/>
      <c r="GS125" s="48"/>
      <c r="GT125" s="48"/>
      <c r="GU125" s="48"/>
      <c r="GV125" s="48"/>
      <c r="GW125" s="48"/>
      <c r="GX125" s="48"/>
      <c r="GY125" s="48"/>
      <c r="GZ125" s="48"/>
      <c r="HA125" s="48"/>
      <c r="HB125" s="48"/>
      <c r="HC125" s="48"/>
      <c r="HD125" s="48"/>
      <c r="HE125" s="48"/>
      <c r="HF125" s="48"/>
      <c r="HG125" s="48"/>
      <c r="HH125" s="48"/>
      <c r="HI125" s="48"/>
      <c r="HJ125" s="48"/>
      <c r="HK125" s="48"/>
      <c r="HL125" s="48"/>
      <c r="HM125" s="48"/>
      <c r="HN125" s="48"/>
      <c r="HO125" s="48"/>
      <c r="HP125" s="48"/>
      <c r="HQ125" s="48"/>
      <c r="HR125" s="48"/>
      <c r="HS125" s="48"/>
      <c r="HT125" s="48"/>
      <c r="HU125" s="48"/>
      <c r="HV125" s="48"/>
      <c r="HW125" s="48"/>
      <c r="HX125" s="48"/>
      <c r="HY125" s="48"/>
      <c r="HZ125" s="48"/>
      <c r="IA125" s="48"/>
      <c r="IB125" s="48"/>
      <c r="IC125" s="48"/>
      <c r="ID125" s="48"/>
      <c r="IE125" s="48"/>
      <c r="IF125" s="48"/>
      <c r="IG125" s="48"/>
      <c r="IH125" s="48"/>
      <c r="II125" s="48"/>
      <c r="IJ125" s="48"/>
      <c r="IK125" s="48"/>
      <c r="IL125" s="48"/>
      <c r="IM125" s="48"/>
      <c r="IN125" s="48"/>
      <c r="IO125" s="48"/>
      <c r="IP125" s="48"/>
      <c r="IQ125" s="48"/>
      <c r="IR125" s="48"/>
      <c r="IS125" s="48"/>
      <c r="IT125" s="48"/>
      <c r="IU125" s="48"/>
      <c r="IV125" s="48"/>
      <c r="IW125" s="48"/>
      <c r="IX125" s="48"/>
      <c r="IY125" s="48"/>
      <c r="IZ125" s="48"/>
      <c r="JA125" s="48"/>
      <c r="JB125" s="48"/>
      <c r="JC125" s="48"/>
      <c r="JD125" s="48"/>
      <c r="JE125" s="48"/>
      <c r="JF125" s="48"/>
      <c r="JG125" s="48"/>
      <c r="JH125" s="48"/>
      <c r="JI125" s="48"/>
      <c r="JJ125" s="48"/>
      <c r="JK125" s="48"/>
      <c r="JL125" s="48"/>
      <c r="JM125" s="48"/>
      <c r="JN125" s="48"/>
      <c r="JO125" s="48"/>
      <c r="JP125" s="48"/>
      <c r="JQ125" s="48"/>
      <c r="JR125" s="48"/>
      <c r="JS125" s="48"/>
      <c r="JT125" s="48"/>
      <c r="JU125" s="48"/>
      <c r="JV125" s="48"/>
      <c r="JW125" s="48"/>
      <c r="JX125" s="48"/>
      <c r="JY125" s="48"/>
      <c r="JZ125" s="48"/>
      <c r="KA125" s="48"/>
      <c r="KB125" s="48"/>
      <c r="KC125" s="48"/>
      <c r="KD125" s="48"/>
      <c r="KE125" s="48"/>
      <c r="KF125" s="48"/>
      <c r="KG125" s="48"/>
      <c r="KH125" s="48"/>
      <c r="KI125" s="48"/>
      <c r="KJ125" s="48"/>
      <c r="KK125" s="48"/>
      <c r="KL125" s="48"/>
      <c r="KM125" s="48"/>
      <c r="KN125" s="48"/>
      <c r="KO125" s="48"/>
      <c r="KP125" s="48"/>
      <c r="KQ125" s="48"/>
      <c r="KR125" s="48"/>
      <c r="KS125" s="48"/>
      <c r="KT125" s="48"/>
      <c r="KU125" s="48"/>
      <c r="KV125" s="48"/>
      <c r="KW125" s="48"/>
      <c r="KX125" s="48"/>
      <c r="KY125" s="48"/>
      <c r="KZ125" s="48"/>
      <c r="LA125" s="48"/>
      <c r="LB125" s="48"/>
      <c r="LC125" s="48"/>
      <c r="LD125" s="48"/>
      <c r="LE125" s="48"/>
      <c r="LF125" s="48"/>
      <c r="LG125" s="48"/>
      <c r="LH125" s="48"/>
      <c r="LI125" s="48"/>
      <c r="LJ125" s="48"/>
      <c r="LK125" s="48"/>
      <c r="LL125" s="48"/>
      <c r="LM125" s="48"/>
      <c r="LN125" s="48"/>
      <c r="LO125" s="48"/>
      <c r="LP125" s="48"/>
      <c r="LQ125" s="48"/>
      <c r="LR125" s="48"/>
      <c r="LS125" s="48"/>
      <c r="LT125" s="48"/>
      <c r="LU125" s="48"/>
      <c r="LV125" s="48"/>
      <c r="LW125" s="48"/>
      <c r="LX125" s="48"/>
      <c r="LY125" s="48"/>
      <c r="LZ125" s="48"/>
      <c r="MA125" s="48"/>
      <c r="MB125" s="48"/>
      <c r="MC125" s="48"/>
      <c r="MD125" s="48"/>
      <c r="ME125" s="48"/>
      <c r="MF125" s="48"/>
      <c r="MG125" s="48"/>
      <c r="MH125" s="48"/>
      <c r="MI125" s="48"/>
      <c r="MJ125" s="48"/>
      <c r="MK125" s="48"/>
      <c r="ML125" s="48"/>
      <c r="MM125" s="48"/>
      <c r="MN125" s="48"/>
      <c r="MO125" s="48"/>
      <c r="MP125" s="48"/>
      <c r="MQ125" s="48"/>
      <c r="MR125" s="48"/>
      <c r="MS125" s="48"/>
      <c r="MT125" s="48"/>
      <c r="MU125" s="48"/>
      <c r="MV125" s="48"/>
      <c r="MW125" s="48"/>
      <c r="MX125" s="48"/>
      <c r="MY125" s="48"/>
      <c r="MZ125" s="48"/>
      <c r="NA125" s="48"/>
      <c r="NB125" s="48"/>
      <c r="NC125" s="48"/>
      <c r="ND125" s="48"/>
      <c r="NE125" s="48"/>
      <c r="NF125" s="48"/>
      <c r="NG125" s="48"/>
      <c r="NH125" s="48"/>
      <c r="NI125" s="48"/>
      <c r="NJ125" s="48"/>
      <c r="NK125" s="48"/>
      <c r="NL125" s="48"/>
      <c r="NM125" s="48"/>
      <c r="NN125" s="48"/>
      <c r="NO125" s="48"/>
      <c r="NP125" s="48"/>
      <c r="NQ125" s="48"/>
      <c r="NR125" s="48"/>
      <c r="NS125" s="48"/>
      <c r="NT125" s="48"/>
      <c r="NU125" s="48"/>
      <c r="NV125" s="48"/>
      <c r="NW125" s="48"/>
      <c r="NX125" s="48"/>
      <c r="NY125" s="48"/>
      <c r="NZ125" s="48"/>
      <c r="OA125" s="48"/>
      <c r="OB125" s="48"/>
      <c r="OC125" s="48"/>
      <c r="OD125" s="48"/>
      <c r="OE125" s="48"/>
      <c r="OF125" s="48"/>
      <c r="OG125" s="48"/>
      <c r="OH125" s="48"/>
      <c r="OI125" s="48"/>
      <c r="OJ125" s="48"/>
      <c r="OK125" s="48"/>
      <c r="OL125" s="48"/>
      <c r="OM125" s="48"/>
      <c r="ON125" s="48"/>
      <c r="OO125" s="48"/>
      <c r="OP125" s="48"/>
      <c r="OQ125" s="48"/>
      <c r="OR125" s="48"/>
      <c r="OS125" s="48"/>
      <c r="OT125" s="48"/>
      <c r="OU125" s="48"/>
      <c r="OV125" s="48"/>
      <c r="OW125" s="48"/>
      <c r="OX125" s="48"/>
      <c r="OY125" s="48"/>
      <c r="OZ125" s="48"/>
      <c r="PA125" s="48"/>
      <c r="PB125" s="48"/>
      <c r="PC125" s="48"/>
      <c r="PD125" s="48"/>
      <c r="PE125" s="48"/>
      <c r="PF125" s="48"/>
      <c r="PG125" s="48"/>
      <c r="PH125" s="48"/>
      <c r="PI125" s="48"/>
      <c r="PJ125" s="48"/>
      <c r="PK125" s="48"/>
      <c r="PL125" s="48"/>
      <c r="PM125" s="48"/>
      <c r="PN125" s="48"/>
      <c r="PO125" s="48"/>
      <c r="PP125" s="48"/>
      <c r="PQ125" s="48"/>
      <c r="PR125" s="48"/>
      <c r="PS125" s="48"/>
      <c r="PT125" s="48"/>
      <c r="PU125" s="48"/>
      <c r="PV125" s="48"/>
      <c r="PW125" s="48"/>
      <c r="PX125" s="48"/>
      <c r="PY125" s="48"/>
      <c r="PZ125" s="48"/>
      <c r="QA125" s="48"/>
      <c r="QB125" s="48"/>
      <c r="QC125" s="48"/>
      <c r="QD125" s="48"/>
      <c r="QE125" s="48"/>
      <c r="QF125" s="48"/>
      <c r="QG125" s="48"/>
      <c r="QH125" s="48"/>
      <c r="QI125" s="48"/>
      <c r="QJ125" s="48"/>
      <c r="QK125" s="48"/>
      <c r="QL125" s="48"/>
      <c r="QM125" s="48"/>
      <c r="QN125" s="48"/>
      <c r="QO125" s="48"/>
      <c r="QP125" s="48"/>
      <c r="QQ125" s="48"/>
      <c r="QR125" s="48"/>
      <c r="QS125" s="48"/>
      <c r="QT125" s="48"/>
      <c r="QU125" s="48"/>
      <c r="QV125" s="48"/>
      <c r="QW125" s="48"/>
      <c r="QX125" s="48"/>
      <c r="QY125" s="48"/>
      <c r="QZ125" s="48"/>
      <c r="RA125" s="48"/>
      <c r="RB125" s="48"/>
      <c r="RC125" s="48"/>
      <c r="RD125" s="48"/>
      <c r="RE125" s="48"/>
      <c r="RF125" s="48"/>
      <c r="RG125" s="48"/>
      <c r="RH125" s="48"/>
      <c r="RI125" s="48"/>
      <c r="RJ125" s="48"/>
      <c r="RK125" s="48"/>
      <c r="RL125" s="48"/>
      <c r="RM125" s="48"/>
      <c r="RN125" s="48"/>
      <c r="RO125" s="48"/>
      <c r="RP125" s="48"/>
      <c r="RQ125" s="48"/>
      <c r="RR125" s="48"/>
      <c r="RS125" s="48"/>
      <c r="RT125" s="48"/>
      <c r="RU125" s="48"/>
      <c r="RV125" s="48"/>
      <c r="RW125" s="48"/>
      <c r="RX125" s="48"/>
      <c r="RY125" s="48"/>
      <c r="RZ125" s="48"/>
      <c r="SA125" s="48"/>
      <c r="SB125" s="48"/>
      <c r="SC125" s="48"/>
      <c r="SD125" s="48"/>
      <c r="SE125" s="48"/>
      <c r="SF125" s="48"/>
      <c r="SG125" s="48"/>
      <c r="SH125" s="48"/>
      <c r="SI125" s="48"/>
      <c r="SJ125" s="48"/>
      <c r="SK125" s="48"/>
      <c r="SL125" s="48"/>
      <c r="SM125" s="48"/>
      <c r="SN125" s="48"/>
      <c r="SO125" s="48"/>
      <c r="SP125" s="48"/>
      <c r="SQ125" s="48"/>
      <c r="SR125" s="48"/>
      <c r="SS125" s="48"/>
      <c r="ST125" s="48"/>
      <c r="SU125" s="48"/>
      <c r="SV125" s="48"/>
      <c r="SW125" s="48"/>
      <c r="SX125" s="48"/>
      <c r="SY125" s="48"/>
      <c r="SZ125" s="48"/>
      <c r="TA125" s="48"/>
      <c r="TB125" s="48"/>
      <c r="TC125" s="48"/>
      <c r="TD125" s="48"/>
      <c r="TE125" s="48"/>
      <c r="TF125" s="48"/>
      <c r="TG125" s="48"/>
      <c r="TH125" s="48"/>
      <c r="TI125" s="48"/>
      <c r="TJ125" s="48"/>
      <c r="TK125" s="48"/>
      <c r="TL125" s="48"/>
      <c r="TM125" s="48"/>
      <c r="TN125" s="48"/>
      <c r="TO125" s="48"/>
      <c r="TP125" s="48"/>
      <c r="TQ125" s="48"/>
      <c r="TR125" s="48"/>
      <c r="TS125" s="48"/>
      <c r="TT125" s="48"/>
      <c r="TU125" s="48"/>
      <c r="TV125" s="48"/>
      <c r="TW125" s="48"/>
      <c r="TX125" s="48"/>
      <c r="TY125" s="48"/>
      <c r="TZ125" s="48"/>
      <c r="UA125" s="48"/>
      <c r="UB125" s="48"/>
      <c r="UC125" s="48"/>
      <c r="UD125" s="48"/>
      <c r="UE125" s="48"/>
      <c r="UF125" s="48"/>
      <c r="UG125" s="48"/>
      <c r="UH125" s="48"/>
      <c r="UI125" s="48"/>
      <c r="UJ125" s="48"/>
      <c r="UK125" s="48"/>
      <c r="UL125" s="48"/>
      <c r="UM125" s="48"/>
      <c r="UN125" s="48"/>
      <c r="UO125" s="48"/>
      <c r="UP125" s="48"/>
      <c r="UQ125" s="48"/>
      <c r="UR125" s="48"/>
      <c r="US125" s="48"/>
      <c r="UT125" s="48"/>
      <c r="UU125" s="48"/>
      <c r="UV125" s="48"/>
      <c r="UW125" s="48"/>
      <c r="UX125" s="48"/>
      <c r="UY125" s="48"/>
      <c r="UZ125" s="48"/>
      <c r="VA125" s="48"/>
      <c r="VB125" s="48"/>
      <c r="VC125" s="48"/>
      <c r="VD125" s="48"/>
      <c r="VE125" s="48"/>
      <c r="VF125" s="48"/>
      <c r="VG125" s="48"/>
      <c r="VH125" s="48"/>
      <c r="VI125" s="48"/>
      <c r="VJ125" s="48"/>
      <c r="VK125" s="48"/>
      <c r="VL125" s="48"/>
      <c r="VM125" s="48"/>
      <c r="VN125" s="48"/>
      <c r="VO125" s="48"/>
      <c r="VP125" s="48"/>
      <c r="VQ125" s="48"/>
      <c r="VR125" s="48"/>
      <c r="VS125" s="48"/>
      <c r="VT125" s="48"/>
      <c r="VU125" s="48"/>
      <c r="VV125" s="48"/>
      <c r="VW125" s="48"/>
      <c r="VX125" s="48"/>
      <c r="VY125" s="48"/>
      <c r="VZ125" s="48"/>
      <c r="WA125" s="48"/>
      <c r="WB125" s="48"/>
      <c r="WC125" s="48"/>
      <c r="WD125" s="48"/>
      <c r="WE125" s="48"/>
      <c r="WF125" s="48"/>
      <c r="WG125" s="48"/>
      <c r="WH125" s="48"/>
      <c r="WI125" s="48"/>
      <c r="WJ125" s="48"/>
      <c r="WK125" s="48"/>
      <c r="WL125" s="48"/>
      <c r="WM125" s="48"/>
      <c r="WN125" s="48"/>
      <c r="WO125" s="48"/>
      <c r="WP125" s="48"/>
      <c r="WQ125" s="48"/>
      <c r="WR125" s="48"/>
      <c r="WS125" s="48"/>
      <c r="WT125" s="48"/>
      <c r="WU125" s="48"/>
      <c r="WV125" s="48"/>
      <c r="WW125" s="48"/>
      <c r="WX125" s="48"/>
      <c r="WY125" s="48"/>
      <c r="WZ125" s="48"/>
      <c r="XA125" s="48"/>
      <c r="XB125" s="48"/>
      <c r="XC125" s="48"/>
      <c r="XD125" s="48"/>
      <c r="XE125" s="48"/>
      <c r="XF125" s="48"/>
      <c r="XG125" s="48"/>
      <c r="XH125" s="48"/>
      <c r="XI125" s="48"/>
      <c r="XJ125" s="48"/>
      <c r="XK125" s="48"/>
      <c r="XL125" s="48"/>
      <c r="XM125" s="48"/>
      <c r="XN125" s="48"/>
      <c r="XO125" s="48"/>
      <c r="XP125" s="48"/>
      <c r="XQ125" s="48"/>
      <c r="XR125" s="48"/>
      <c r="XS125" s="48"/>
      <c r="XT125" s="48"/>
      <c r="XU125" s="48"/>
      <c r="XV125" s="48"/>
      <c r="XW125" s="48"/>
      <c r="XX125" s="48"/>
      <c r="XY125" s="48"/>
      <c r="XZ125" s="48"/>
      <c r="YA125" s="48"/>
      <c r="YB125" s="48"/>
      <c r="YC125" s="48"/>
      <c r="YD125" s="48"/>
      <c r="YE125" s="48"/>
      <c r="YF125" s="48"/>
      <c r="YG125" s="48"/>
      <c r="YH125" s="48"/>
      <c r="YI125" s="48"/>
      <c r="YJ125" s="48"/>
      <c r="YK125" s="48"/>
      <c r="YL125" s="48"/>
      <c r="YM125" s="48"/>
      <c r="YN125" s="48"/>
      <c r="YO125" s="48"/>
      <c r="YP125" s="48"/>
      <c r="YQ125" s="48"/>
      <c r="YR125" s="48"/>
      <c r="YS125" s="48"/>
      <c r="YT125" s="48"/>
      <c r="YU125" s="48"/>
      <c r="YV125" s="48"/>
      <c r="YW125" s="48"/>
      <c r="YX125" s="48"/>
      <c r="YY125" s="48"/>
      <c r="YZ125" s="48"/>
      <c r="ZA125" s="48"/>
      <c r="ZB125" s="48"/>
      <c r="ZC125" s="48"/>
      <c r="ZD125" s="48"/>
      <c r="ZE125" s="48"/>
      <c r="ZF125" s="48"/>
      <c r="ZG125" s="48"/>
      <c r="ZH125" s="48"/>
      <c r="ZI125" s="48"/>
      <c r="ZJ125" s="48"/>
      <c r="ZK125" s="48"/>
      <c r="ZL125" s="48"/>
      <c r="ZM125" s="48"/>
      <c r="ZN125" s="48"/>
      <c r="ZO125" s="48"/>
      <c r="ZP125" s="48"/>
      <c r="ZQ125" s="48"/>
      <c r="ZR125" s="48"/>
      <c r="ZS125" s="48"/>
      <c r="ZT125" s="48"/>
      <c r="ZU125" s="48"/>
      <c r="ZV125" s="48"/>
      <c r="ZW125" s="48"/>
      <c r="ZX125" s="48"/>
      <c r="ZY125" s="48"/>
      <c r="ZZ125" s="48"/>
      <c r="AAA125" s="48"/>
      <c r="AAB125" s="48"/>
      <c r="AAC125" s="48"/>
      <c r="AAD125" s="48"/>
      <c r="AAE125" s="48"/>
      <c r="AAF125" s="48"/>
      <c r="AAG125" s="48"/>
      <c r="AAH125" s="48"/>
      <c r="AAI125" s="48"/>
      <c r="AAJ125" s="48"/>
      <c r="AAK125" s="48"/>
      <c r="AAL125" s="48"/>
      <c r="AAM125" s="48"/>
      <c r="AAN125" s="48"/>
      <c r="AAO125" s="48"/>
      <c r="AAP125" s="48"/>
      <c r="AAQ125" s="48"/>
      <c r="AAR125" s="48"/>
      <c r="AAS125" s="48"/>
      <c r="AAT125" s="48"/>
      <c r="AAU125" s="48"/>
      <c r="AAV125" s="48"/>
      <c r="AAW125" s="48"/>
      <c r="AAX125" s="48"/>
      <c r="AAY125" s="48"/>
      <c r="AAZ125" s="48"/>
      <c r="ABA125" s="48"/>
      <c r="ABB125" s="48"/>
      <c r="ABC125" s="48"/>
      <c r="ABD125" s="48"/>
      <c r="ABE125" s="48"/>
      <c r="ABF125" s="48"/>
      <c r="ABG125" s="48"/>
      <c r="ABH125" s="48"/>
      <c r="ABI125" s="48"/>
      <c r="ABJ125" s="48"/>
      <c r="ABK125" s="48"/>
      <c r="ABL125" s="48"/>
      <c r="ABM125" s="48"/>
      <c r="ABN125" s="48"/>
      <c r="ABO125" s="48"/>
      <c r="ABP125" s="48"/>
      <c r="ABQ125" s="48"/>
      <c r="ABR125" s="48"/>
      <c r="ABS125" s="48"/>
      <c r="ABT125" s="48"/>
      <c r="ABU125" s="48"/>
      <c r="ABV125" s="48"/>
      <c r="ABW125" s="48"/>
      <c r="ABX125" s="48"/>
      <c r="ABY125" s="48"/>
      <c r="ABZ125" s="48"/>
      <c r="ACA125" s="48"/>
      <c r="ACB125" s="48"/>
    </row>
    <row r="126" spans="1:756" ht="15.6" customHeight="1">
      <c r="A126" s="675" t="s">
        <v>10694</v>
      </c>
      <c r="B126" s="749" t="s">
        <v>421</v>
      </c>
      <c r="C126" s="520">
        <v>760237882</v>
      </c>
      <c r="D126" s="520" t="s">
        <v>12272</v>
      </c>
      <c r="E126" s="1188">
        <v>305</v>
      </c>
      <c r="F126" s="1498"/>
      <c r="G126" s="1512" t="s">
        <v>5877</v>
      </c>
      <c r="H126" s="342" t="e">
        <f>IF(G126="","",G126-G126*COMPASS!$U$41)</f>
        <v>#VALUE!</v>
      </c>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c r="BM126" s="48"/>
      <c r="BN126" s="48"/>
      <c r="BO126" s="48"/>
      <c r="BP126" s="48"/>
      <c r="BQ126" s="48"/>
      <c r="BR126" s="48"/>
      <c r="BS126" s="48"/>
      <c r="BT126" s="48"/>
      <c r="BU126" s="48"/>
      <c r="BV126" s="48"/>
      <c r="BW126" s="48"/>
      <c r="BX126" s="48"/>
      <c r="BY126" s="48"/>
      <c r="BZ126" s="48"/>
      <c r="CA126" s="48"/>
      <c r="CB126" s="48"/>
      <c r="CC126" s="48"/>
      <c r="CD126" s="48"/>
      <c r="CE126" s="48"/>
      <c r="CF126" s="48"/>
      <c r="CG126" s="48"/>
      <c r="CH126" s="48"/>
      <c r="CI126" s="48"/>
      <c r="CJ126" s="48"/>
      <c r="CK126" s="48"/>
      <c r="CL126" s="48"/>
      <c r="CM126" s="48"/>
      <c r="CN126" s="48"/>
      <c r="CO126" s="48"/>
      <c r="CP126" s="48"/>
      <c r="CQ126" s="48"/>
      <c r="CR126" s="48"/>
      <c r="CS126" s="48"/>
      <c r="CT126" s="48"/>
      <c r="CU126" s="48"/>
      <c r="CV126" s="48"/>
      <c r="CW126" s="48"/>
      <c r="CX126" s="48"/>
      <c r="CY126" s="48"/>
      <c r="CZ126" s="48"/>
      <c r="DA126" s="48"/>
      <c r="DB126" s="48"/>
      <c r="DC126" s="48"/>
      <c r="DD126" s="48"/>
      <c r="DE126" s="48"/>
      <c r="DF126" s="48"/>
      <c r="DG126" s="48"/>
      <c r="DH126" s="48"/>
      <c r="DI126" s="48"/>
      <c r="DJ126" s="48"/>
      <c r="DK126" s="48"/>
      <c r="DL126" s="48"/>
      <c r="DM126" s="48"/>
      <c r="DN126" s="48"/>
      <c r="DO126" s="48"/>
      <c r="DP126" s="48"/>
      <c r="DQ126" s="48"/>
      <c r="DR126" s="48"/>
      <c r="DS126" s="48"/>
      <c r="DT126" s="48"/>
      <c r="DU126" s="48"/>
      <c r="DV126" s="48"/>
      <c r="DW126" s="48"/>
      <c r="DX126" s="48"/>
      <c r="DY126" s="48"/>
      <c r="DZ126" s="48"/>
      <c r="EA126" s="48"/>
      <c r="EB126" s="48"/>
      <c r="EC126" s="48"/>
      <c r="ED126" s="48"/>
      <c r="EE126" s="48"/>
      <c r="EF126" s="48"/>
      <c r="EG126" s="48"/>
      <c r="EH126" s="48"/>
      <c r="EI126" s="48"/>
      <c r="EJ126" s="48"/>
      <c r="EK126" s="48"/>
      <c r="EL126" s="48"/>
      <c r="EM126" s="48"/>
      <c r="EN126" s="48"/>
      <c r="EO126" s="48"/>
      <c r="EP126" s="48"/>
      <c r="EQ126" s="48"/>
      <c r="ER126" s="48"/>
      <c r="ES126" s="48"/>
      <c r="ET126" s="48"/>
      <c r="EU126" s="48"/>
      <c r="EV126" s="48"/>
      <c r="EW126" s="48"/>
      <c r="EX126" s="48"/>
      <c r="EY126" s="48"/>
      <c r="EZ126" s="48"/>
      <c r="FA126" s="48"/>
      <c r="FB126" s="48"/>
      <c r="FC126" s="48"/>
      <c r="FD126" s="48"/>
      <c r="FE126" s="48"/>
      <c r="FF126" s="48"/>
      <c r="FG126" s="48"/>
      <c r="FH126" s="48"/>
      <c r="FI126" s="48"/>
      <c r="FJ126" s="48"/>
      <c r="FK126" s="48"/>
      <c r="FL126" s="48"/>
      <c r="FM126" s="48"/>
      <c r="FN126" s="48"/>
      <c r="FO126" s="48"/>
      <c r="FP126" s="48"/>
      <c r="FQ126" s="48"/>
      <c r="FR126" s="48"/>
      <c r="FS126" s="48"/>
      <c r="FT126" s="48"/>
      <c r="FU126" s="48"/>
      <c r="FV126" s="48"/>
      <c r="FW126" s="48"/>
      <c r="FX126" s="48"/>
      <c r="FY126" s="48"/>
      <c r="FZ126" s="48"/>
      <c r="GA126" s="48"/>
      <c r="GB126" s="48"/>
      <c r="GC126" s="48"/>
      <c r="GD126" s="48"/>
      <c r="GE126" s="48"/>
      <c r="GF126" s="48"/>
      <c r="GG126" s="48"/>
      <c r="GH126" s="48"/>
      <c r="GI126" s="48"/>
      <c r="GJ126" s="48"/>
      <c r="GK126" s="48"/>
      <c r="GL126" s="48"/>
      <c r="GM126" s="48"/>
      <c r="GN126" s="48"/>
      <c r="GO126" s="48"/>
      <c r="GP126" s="48"/>
      <c r="GQ126" s="48"/>
      <c r="GR126" s="48"/>
      <c r="GS126" s="48"/>
      <c r="GT126" s="48"/>
      <c r="GU126" s="48"/>
      <c r="GV126" s="48"/>
      <c r="GW126" s="48"/>
      <c r="GX126" s="48"/>
      <c r="GY126" s="48"/>
      <c r="GZ126" s="48"/>
      <c r="HA126" s="48"/>
      <c r="HB126" s="48"/>
      <c r="HC126" s="48"/>
      <c r="HD126" s="48"/>
      <c r="HE126" s="48"/>
      <c r="HF126" s="48"/>
      <c r="HG126" s="48"/>
      <c r="HH126" s="48"/>
      <c r="HI126" s="48"/>
      <c r="HJ126" s="48"/>
      <c r="HK126" s="48"/>
      <c r="HL126" s="48"/>
      <c r="HM126" s="48"/>
      <c r="HN126" s="48"/>
      <c r="HO126" s="48"/>
      <c r="HP126" s="48"/>
      <c r="HQ126" s="48"/>
      <c r="HR126" s="48"/>
      <c r="HS126" s="48"/>
      <c r="HT126" s="48"/>
      <c r="HU126" s="48"/>
      <c r="HV126" s="48"/>
      <c r="HW126" s="48"/>
      <c r="HX126" s="48"/>
      <c r="HY126" s="48"/>
      <c r="HZ126" s="48"/>
      <c r="IA126" s="48"/>
      <c r="IB126" s="48"/>
      <c r="IC126" s="48"/>
      <c r="ID126" s="48"/>
      <c r="IE126" s="48"/>
      <c r="IF126" s="48"/>
      <c r="IG126" s="48"/>
      <c r="IH126" s="48"/>
      <c r="II126" s="48"/>
      <c r="IJ126" s="48"/>
      <c r="IK126" s="48"/>
      <c r="IL126" s="48"/>
      <c r="IM126" s="48"/>
      <c r="IN126" s="48"/>
      <c r="IO126" s="48"/>
      <c r="IP126" s="48"/>
      <c r="IQ126" s="48"/>
      <c r="IR126" s="48"/>
      <c r="IS126" s="48"/>
      <c r="IT126" s="48"/>
      <c r="IU126" s="48"/>
      <c r="IV126" s="48"/>
      <c r="IW126" s="48"/>
      <c r="IX126" s="48"/>
      <c r="IY126" s="48"/>
      <c r="IZ126" s="48"/>
      <c r="JA126" s="48"/>
      <c r="JB126" s="48"/>
      <c r="JC126" s="48"/>
      <c r="JD126" s="48"/>
      <c r="JE126" s="48"/>
      <c r="JF126" s="48"/>
      <c r="JG126" s="48"/>
      <c r="JH126" s="48"/>
      <c r="JI126" s="48"/>
      <c r="JJ126" s="48"/>
      <c r="JK126" s="48"/>
      <c r="JL126" s="48"/>
      <c r="JM126" s="48"/>
      <c r="JN126" s="48"/>
      <c r="JO126" s="48"/>
      <c r="JP126" s="48"/>
      <c r="JQ126" s="48"/>
      <c r="JR126" s="48"/>
      <c r="JS126" s="48"/>
      <c r="JT126" s="48"/>
      <c r="JU126" s="48"/>
      <c r="JV126" s="48"/>
      <c r="JW126" s="48"/>
      <c r="JX126" s="48"/>
      <c r="JY126" s="48"/>
      <c r="JZ126" s="48"/>
      <c r="KA126" s="48"/>
      <c r="KB126" s="48"/>
      <c r="KC126" s="48"/>
      <c r="KD126" s="48"/>
      <c r="KE126" s="48"/>
      <c r="KF126" s="48"/>
      <c r="KG126" s="48"/>
      <c r="KH126" s="48"/>
      <c r="KI126" s="48"/>
      <c r="KJ126" s="48"/>
      <c r="KK126" s="48"/>
      <c r="KL126" s="48"/>
      <c r="KM126" s="48"/>
      <c r="KN126" s="48"/>
      <c r="KO126" s="48"/>
      <c r="KP126" s="48"/>
      <c r="KQ126" s="48"/>
      <c r="KR126" s="48"/>
      <c r="KS126" s="48"/>
      <c r="KT126" s="48"/>
      <c r="KU126" s="48"/>
      <c r="KV126" s="48"/>
      <c r="KW126" s="48"/>
      <c r="KX126" s="48"/>
      <c r="KY126" s="48"/>
      <c r="KZ126" s="48"/>
      <c r="LA126" s="48"/>
      <c r="LB126" s="48"/>
      <c r="LC126" s="48"/>
      <c r="LD126" s="48"/>
      <c r="LE126" s="48"/>
      <c r="LF126" s="48"/>
      <c r="LG126" s="48"/>
      <c r="LH126" s="48"/>
      <c r="LI126" s="48"/>
      <c r="LJ126" s="48"/>
      <c r="LK126" s="48"/>
      <c r="LL126" s="48"/>
      <c r="LM126" s="48"/>
      <c r="LN126" s="48"/>
      <c r="LO126" s="48"/>
      <c r="LP126" s="48"/>
      <c r="LQ126" s="48"/>
      <c r="LR126" s="48"/>
      <c r="LS126" s="48"/>
      <c r="LT126" s="48"/>
      <c r="LU126" s="48"/>
      <c r="LV126" s="48"/>
      <c r="LW126" s="48"/>
      <c r="LX126" s="48"/>
      <c r="LY126" s="48"/>
      <c r="LZ126" s="48"/>
      <c r="MA126" s="48"/>
      <c r="MB126" s="48"/>
      <c r="MC126" s="48"/>
      <c r="MD126" s="48"/>
      <c r="ME126" s="48"/>
      <c r="MF126" s="48"/>
      <c r="MG126" s="48"/>
      <c r="MH126" s="48"/>
      <c r="MI126" s="48"/>
      <c r="MJ126" s="48"/>
      <c r="MK126" s="48"/>
      <c r="ML126" s="48"/>
      <c r="MM126" s="48"/>
      <c r="MN126" s="48"/>
      <c r="MO126" s="48"/>
      <c r="MP126" s="48"/>
      <c r="MQ126" s="48"/>
      <c r="MR126" s="48"/>
      <c r="MS126" s="48"/>
      <c r="MT126" s="48"/>
      <c r="MU126" s="48"/>
      <c r="MV126" s="48"/>
      <c r="MW126" s="48"/>
      <c r="MX126" s="48"/>
      <c r="MY126" s="48"/>
      <c r="MZ126" s="48"/>
      <c r="NA126" s="48"/>
      <c r="NB126" s="48"/>
      <c r="NC126" s="48"/>
      <c r="ND126" s="48"/>
      <c r="NE126" s="48"/>
      <c r="NF126" s="48"/>
      <c r="NG126" s="48"/>
      <c r="NH126" s="48"/>
      <c r="NI126" s="48"/>
      <c r="NJ126" s="48"/>
      <c r="NK126" s="48"/>
      <c r="NL126" s="48"/>
      <c r="NM126" s="48"/>
      <c r="NN126" s="48"/>
      <c r="NO126" s="48"/>
      <c r="NP126" s="48"/>
      <c r="NQ126" s="48"/>
      <c r="NR126" s="48"/>
      <c r="NS126" s="48"/>
      <c r="NT126" s="48"/>
      <c r="NU126" s="48"/>
      <c r="NV126" s="48"/>
      <c r="NW126" s="48"/>
      <c r="NX126" s="48"/>
      <c r="NY126" s="48"/>
      <c r="NZ126" s="48"/>
      <c r="OA126" s="48"/>
      <c r="OB126" s="48"/>
      <c r="OC126" s="48"/>
      <c r="OD126" s="48"/>
      <c r="OE126" s="48"/>
      <c r="OF126" s="48"/>
      <c r="OG126" s="48"/>
      <c r="OH126" s="48"/>
      <c r="OI126" s="48"/>
      <c r="OJ126" s="48"/>
      <c r="OK126" s="48"/>
      <c r="OL126" s="48"/>
      <c r="OM126" s="48"/>
      <c r="ON126" s="48"/>
      <c r="OO126" s="48"/>
      <c r="OP126" s="48"/>
      <c r="OQ126" s="48"/>
      <c r="OR126" s="48"/>
      <c r="OS126" s="48"/>
      <c r="OT126" s="48"/>
      <c r="OU126" s="48"/>
      <c r="OV126" s="48"/>
      <c r="OW126" s="48"/>
      <c r="OX126" s="48"/>
      <c r="OY126" s="48"/>
      <c r="OZ126" s="48"/>
      <c r="PA126" s="48"/>
      <c r="PB126" s="48"/>
      <c r="PC126" s="48"/>
      <c r="PD126" s="48"/>
      <c r="PE126" s="48"/>
      <c r="PF126" s="48"/>
      <c r="PG126" s="48"/>
      <c r="PH126" s="48"/>
      <c r="PI126" s="48"/>
      <c r="PJ126" s="48"/>
      <c r="PK126" s="48"/>
      <c r="PL126" s="48"/>
      <c r="PM126" s="48"/>
      <c r="PN126" s="48"/>
      <c r="PO126" s="48"/>
      <c r="PP126" s="48"/>
      <c r="PQ126" s="48"/>
      <c r="PR126" s="48"/>
      <c r="PS126" s="48"/>
      <c r="PT126" s="48"/>
      <c r="PU126" s="48"/>
      <c r="PV126" s="48"/>
      <c r="PW126" s="48"/>
      <c r="PX126" s="48"/>
      <c r="PY126" s="48"/>
      <c r="PZ126" s="48"/>
      <c r="QA126" s="48"/>
      <c r="QB126" s="48"/>
      <c r="QC126" s="48"/>
      <c r="QD126" s="48"/>
      <c r="QE126" s="48"/>
      <c r="QF126" s="48"/>
      <c r="QG126" s="48"/>
      <c r="QH126" s="48"/>
      <c r="QI126" s="48"/>
      <c r="QJ126" s="48"/>
      <c r="QK126" s="48"/>
      <c r="QL126" s="48"/>
      <c r="QM126" s="48"/>
      <c r="QN126" s="48"/>
      <c r="QO126" s="48"/>
      <c r="QP126" s="48"/>
      <c r="QQ126" s="48"/>
      <c r="QR126" s="48"/>
      <c r="QS126" s="48"/>
      <c r="QT126" s="48"/>
      <c r="QU126" s="48"/>
      <c r="QV126" s="48"/>
      <c r="QW126" s="48"/>
      <c r="QX126" s="48"/>
      <c r="QY126" s="48"/>
      <c r="QZ126" s="48"/>
      <c r="RA126" s="48"/>
      <c r="RB126" s="48"/>
      <c r="RC126" s="48"/>
      <c r="RD126" s="48"/>
      <c r="RE126" s="48"/>
      <c r="RF126" s="48"/>
      <c r="RG126" s="48"/>
      <c r="RH126" s="48"/>
      <c r="RI126" s="48"/>
      <c r="RJ126" s="48"/>
      <c r="RK126" s="48"/>
      <c r="RL126" s="48"/>
      <c r="RM126" s="48"/>
      <c r="RN126" s="48"/>
      <c r="RO126" s="48"/>
      <c r="RP126" s="48"/>
      <c r="RQ126" s="48"/>
      <c r="RR126" s="48"/>
      <c r="RS126" s="48"/>
      <c r="RT126" s="48"/>
      <c r="RU126" s="48"/>
      <c r="RV126" s="48"/>
      <c r="RW126" s="48"/>
      <c r="RX126" s="48"/>
      <c r="RY126" s="48"/>
      <c r="RZ126" s="48"/>
      <c r="SA126" s="48"/>
      <c r="SB126" s="48"/>
      <c r="SC126" s="48"/>
      <c r="SD126" s="48"/>
      <c r="SE126" s="48"/>
      <c r="SF126" s="48"/>
      <c r="SG126" s="48"/>
      <c r="SH126" s="48"/>
      <c r="SI126" s="48"/>
      <c r="SJ126" s="48"/>
      <c r="SK126" s="48"/>
      <c r="SL126" s="48"/>
      <c r="SM126" s="48"/>
      <c r="SN126" s="48"/>
      <c r="SO126" s="48"/>
      <c r="SP126" s="48"/>
      <c r="SQ126" s="48"/>
      <c r="SR126" s="48"/>
      <c r="SS126" s="48"/>
      <c r="ST126" s="48"/>
      <c r="SU126" s="48"/>
      <c r="SV126" s="48"/>
      <c r="SW126" s="48"/>
      <c r="SX126" s="48"/>
      <c r="SY126" s="48"/>
      <c r="SZ126" s="48"/>
      <c r="TA126" s="48"/>
      <c r="TB126" s="48"/>
      <c r="TC126" s="48"/>
      <c r="TD126" s="48"/>
      <c r="TE126" s="48"/>
      <c r="TF126" s="48"/>
      <c r="TG126" s="48"/>
      <c r="TH126" s="48"/>
      <c r="TI126" s="48"/>
      <c r="TJ126" s="48"/>
      <c r="TK126" s="48"/>
      <c r="TL126" s="48"/>
      <c r="TM126" s="48"/>
      <c r="TN126" s="48"/>
      <c r="TO126" s="48"/>
      <c r="TP126" s="48"/>
      <c r="TQ126" s="48"/>
      <c r="TR126" s="48"/>
      <c r="TS126" s="48"/>
      <c r="TT126" s="48"/>
      <c r="TU126" s="48"/>
      <c r="TV126" s="48"/>
      <c r="TW126" s="48"/>
      <c r="TX126" s="48"/>
      <c r="TY126" s="48"/>
      <c r="TZ126" s="48"/>
      <c r="UA126" s="48"/>
      <c r="UB126" s="48"/>
      <c r="UC126" s="48"/>
      <c r="UD126" s="48"/>
      <c r="UE126" s="48"/>
      <c r="UF126" s="48"/>
      <c r="UG126" s="48"/>
      <c r="UH126" s="48"/>
      <c r="UI126" s="48"/>
      <c r="UJ126" s="48"/>
      <c r="UK126" s="48"/>
      <c r="UL126" s="48"/>
      <c r="UM126" s="48"/>
      <c r="UN126" s="48"/>
      <c r="UO126" s="48"/>
      <c r="UP126" s="48"/>
      <c r="UQ126" s="48"/>
      <c r="UR126" s="48"/>
      <c r="US126" s="48"/>
      <c r="UT126" s="48"/>
      <c r="UU126" s="48"/>
      <c r="UV126" s="48"/>
      <c r="UW126" s="48"/>
      <c r="UX126" s="48"/>
      <c r="UY126" s="48"/>
      <c r="UZ126" s="48"/>
      <c r="VA126" s="48"/>
      <c r="VB126" s="48"/>
      <c r="VC126" s="48"/>
      <c r="VD126" s="48"/>
      <c r="VE126" s="48"/>
      <c r="VF126" s="48"/>
      <c r="VG126" s="48"/>
      <c r="VH126" s="48"/>
      <c r="VI126" s="48"/>
      <c r="VJ126" s="48"/>
      <c r="VK126" s="48"/>
      <c r="VL126" s="48"/>
      <c r="VM126" s="48"/>
      <c r="VN126" s="48"/>
      <c r="VO126" s="48"/>
      <c r="VP126" s="48"/>
      <c r="VQ126" s="48"/>
      <c r="VR126" s="48"/>
      <c r="VS126" s="48"/>
      <c r="VT126" s="48"/>
      <c r="VU126" s="48"/>
      <c r="VV126" s="48"/>
      <c r="VW126" s="48"/>
      <c r="VX126" s="48"/>
      <c r="VY126" s="48"/>
      <c r="VZ126" s="48"/>
      <c r="WA126" s="48"/>
      <c r="WB126" s="48"/>
      <c r="WC126" s="48"/>
      <c r="WD126" s="48"/>
      <c r="WE126" s="48"/>
      <c r="WF126" s="48"/>
      <c r="WG126" s="48"/>
      <c r="WH126" s="48"/>
      <c r="WI126" s="48"/>
      <c r="WJ126" s="48"/>
      <c r="WK126" s="48"/>
      <c r="WL126" s="48"/>
      <c r="WM126" s="48"/>
      <c r="WN126" s="48"/>
      <c r="WO126" s="48"/>
      <c r="WP126" s="48"/>
      <c r="WQ126" s="48"/>
      <c r="WR126" s="48"/>
      <c r="WS126" s="48"/>
      <c r="WT126" s="48"/>
      <c r="WU126" s="48"/>
      <c r="WV126" s="48"/>
      <c r="WW126" s="48"/>
      <c r="WX126" s="48"/>
      <c r="WY126" s="48"/>
      <c r="WZ126" s="48"/>
      <c r="XA126" s="48"/>
      <c r="XB126" s="48"/>
      <c r="XC126" s="48"/>
      <c r="XD126" s="48"/>
      <c r="XE126" s="48"/>
      <c r="XF126" s="48"/>
      <c r="XG126" s="48"/>
      <c r="XH126" s="48"/>
      <c r="XI126" s="48"/>
      <c r="XJ126" s="48"/>
      <c r="XK126" s="48"/>
      <c r="XL126" s="48"/>
      <c r="XM126" s="48"/>
      <c r="XN126" s="48"/>
      <c r="XO126" s="48"/>
      <c r="XP126" s="48"/>
      <c r="XQ126" s="48"/>
      <c r="XR126" s="48"/>
      <c r="XS126" s="48"/>
      <c r="XT126" s="48"/>
      <c r="XU126" s="48"/>
      <c r="XV126" s="48"/>
      <c r="XW126" s="48"/>
      <c r="XX126" s="48"/>
      <c r="XY126" s="48"/>
      <c r="XZ126" s="48"/>
      <c r="YA126" s="48"/>
      <c r="YB126" s="48"/>
      <c r="YC126" s="48"/>
      <c r="YD126" s="48"/>
      <c r="YE126" s="48"/>
      <c r="YF126" s="48"/>
      <c r="YG126" s="48"/>
      <c r="YH126" s="48"/>
      <c r="YI126" s="48"/>
      <c r="YJ126" s="48"/>
      <c r="YK126" s="48"/>
      <c r="YL126" s="48"/>
      <c r="YM126" s="48"/>
      <c r="YN126" s="48"/>
      <c r="YO126" s="48"/>
      <c r="YP126" s="48"/>
      <c r="YQ126" s="48"/>
      <c r="YR126" s="48"/>
      <c r="YS126" s="48"/>
      <c r="YT126" s="48"/>
      <c r="YU126" s="48"/>
      <c r="YV126" s="48"/>
      <c r="YW126" s="48"/>
      <c r="YX126" s="48"/>
      <c r="YY126" s="48"/>
      <c r="YZ126" s="48"/>
      <c r="ZA126" s="48"/>
      <c r="ZB126" s="48"/>
      <c r="ZC126" s="48"/>
      <c r="ZD126" s="48"/>
      <c r="ZE126" s="48"/>
      <c r="ZF126" s="48"/>
      <c r="ZG126" s="48"/>
      <c r="ZH126" s="48"/>
      <c r="ZI126" s="48"/>
      <c r="ZJ126" s="48"/>
      <c r="ZK126" s="48"/>
      <c r="ZL126" s="48"/>
      <c r="ZM126" s="48"/>
      <c r="ZN126" s="48"/>
      <c r="ZO126" s="48"/>
      <c r="ZP126" s="48"/>
      <c r="ZQ126" s="48"/>
      <c r="ZR126" s="48"/>
      <c r="ZS126" s="48"/>
      <c r="ZT126" s="48"/>
      <c r="ZU126" s="48"/>
      <c r="ZV126" s="48"/>
      <c r="ZW126" s="48"/>
      <c r="ZX126" s="48"/>
      <c r="ZY126" s="48"/>
      <c r="ZZ126" s="48"/>
      <c r="AAA126" s="48"/>
      <c r="AAB126" s="48"/>
      <c r="AAC126" s="48"/>
      <c r="AAD126" s="48"/>
      <c r="AAE126" s="48"/>
      <c r="AAF126" s="48"/>
      <c r="AAG126" s="48"/>
      <c r="AAH126" s="48"/>
      <c r="AAI126" s="48"/>
      <c r="AAJ126" s="48"/>
      <c r="AAK126" s="48"/>
      <c r="AAL126" s="48"/>
      <c r="AAM126" s="48"/>
      <c r="AAN126" s="48"/>
      <c r="AAO126" s="48"/>
      <c r="AAP126" s="48"/>
      <c r="AAQ126" s="48"/>
      <c r="AAR126" s="48"/>
      <c r="AAS126" s="48"/>
      <c r="AAT126" s="48"/>
      <c r="AAU126" s="48"/>
      <c r="AAV126" s="48"/>
      <c r="AAW126" s="48"/>
      <c r="AAX126" s="48"/>
      <c r="AAY126" s="48"/>
      <c r="AAZ126" s="48"/>
      <c r="ABA126" s="48"/>
      <c r="ABB126" s="48"/>
      <c r="ABC126" s="48"/>
      <c r="ABD126" s="48"/>
      <c r="ABE126" s="48"/>
      <c r="ABF126" s="48"/>
      <c r="ABG126" s="48"/>
      <c r="ABH126" s="48"/>
      <c r="ABI126" s="48"/>
      <c r="ABJ126" s="48"/>
      <c r="ABK126" s="48"/>
      <c r="ABL126" s="48"/>
      <c r="ABM126" s="48"/>
      <c r="ABN126" s="48"/>
      <c r="ABO126" s="48"/>
      <c r="ABP126" s="48"/>
      <c r="ABQ126" s="48"/>
      <c r="ABR126" s="48"/>
      <c r="ABS126" s="48"/>
      <c r="ABT126" s="48"/>
      <c r="ABU126" s="48"/>
      <c r="ABV126" s="48"/>
      <c r="ABW126" s="48"/>
      <c r="ABX126" s="48"/>
      <c r="ABY126" s="48"/>
      <c r="ABZ126" s="48"/>
      <c r="ACA126" s="48"/>
      <c r="ACB126" s="48"/>
    </row>
    <row r="127" spans="1:756" ht="15.6" customHeight="1">
      <c r="A127" s="675" t="s">
        <v>12274</v>
      </c>
      <c r="B127" s="749" t="s">
        <v>992</v>
      </c>
      <c r="C127" s="520">
        <v>760241924</v>
      </c>
      <c r="D127" s="543" t="s">
        <v>12469</v>
      </c>
      <c r="E127" s="1188">
        <v>305</v>
      </c>
      <c r="F127" s="1498"/>
      <c r="G127" s="1512">
        <v>2.0845081967213117</v>
      </c>
      <c r="H127" s="342">
        <f>IF(G127="","",G127-G127*COMPASS!$U$41)</f>
        <v>2.0845081967213117</v>
      </c>
      <c r="I127" s="48"/>
      <c r="J127" s="48"/>
      <c r="K127" s="48"/>
      <c r="L127" s="48"/>
      <c r="M127" s="48"/>
      <c r="N127" s="48"/>
      <c r="O127" s="48"/>
      <c r="P127" s="48"/>
      <c r="Q127" s="48"/>
      <c r="R127" s="48"/>
      <c r="S127" s="48"/>
      <c r="T127" s="48"/>
      <c r="U127" s="48"/>
      <c r="V127" s="48"/>
      <c r="W127" s="48"/>
      <c r="X127" s="48"/>
      <c r="Y127" s="48"/>
      <c r="Z127" s="48"/>
      <c r="AA127" s="48"/>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c r="BM127" s="48"/>
      <c r="BN127" s="48"/>
      <c r="BO127" s="48"/>
      <c r="BP127" s="48"/>
      <c r="BQ127" s="48"/>
      <c r="BR127" s="48"/>
      <c r="BS127" s="48"/>
      <c r="BT127" s="48"/>
      <c r="BU127" s="48"/>
      <c r="BV127" s="48"/>
      <c r="BW127" s="48"/>
      <c r="BX127" s="48"/>
      <c r="BY127" s="48"/>
      <c r="BZ127" s="48"/>
      <c r="CA127" s="48"/>
      <c r="CB127" s="48"/>
      <c r="CC127" s="48"/>
      <c r="CD127" s="48"/>
      <c r="CE127" s="48"/>
      <c r="CF127" s="48"/>
      <c r="CG127" s="48"/>
      <c r="CH127" s="48"/>
      <c r="CI127" s="48"/>
      <c r="CJ127" s="48"/>
      <c r="CK127" s="48"/>
      <c r="CL127" s="48"/>
      <c r="CM127" s="48"/>
      <c r="CN127" s="48"/>
      <c r="CO127" s="48"/>
      <c r="CP127" s="48"/>
      <c r="CQ127" s="48"/>
      <c r="CR127" s="48"/>
      <c r="CS127" s="48"/>
      <c r="CT127" s="48"/>
      <c r="CU127" s="48"/>
      <c r="CV127" s="48"/>
      <c r="CW127" s="48"/>
      <c r="CX127" s="48"/>
      <c r="CY127" s="48"/>
      <c r="CZ127" s="48"/>
      <c r="DA127" s="48"/>
      <c r="DB127" s="48"/>
      <c r="DC127" s="48"/>
      <c r="DD127" s="48"/>
      <c r="DE127" s="48"/>
      <c r="DF127" s="48"/>
      <c r="DG127" s="48"/>
      <c r="DH127" s="48"/>
      <c r="DI127" s="48"/>
      <c r="DJ127" s="48"/>
      <c r="DK127" s="48"/>
      <c r="DL127" s="48"/>
      <c r="DM127" s="48"/>
      <c r="DN127" s="48"/>
      <c r="DO127" s="48"/>
      <c r="DP127" s="48"/>
      <c r="DQ127" s="48"/>
      <c r="DR127" s="48"/>
      <c r="DS127" s="48"/>
      <c r="DT127" s="48"/>
      <c r="DU127" s="48"/>
      <c r="DV127" s="48"/>
      <c r="DW127" s="48"/>
      <c r="DX127" s="48"/>
      <c r="DY127" s="48"/>
      <c r="DZ127" s="48"/>
      <c r="EA127" s="48"/>
      <c r="EB127" s="48"/>
      <c r="EC127" s="48"/>
      <c r="ED127" s="48"/>
      <c r="EE127" s="48"/>
      <c r="EF127" s="48"/>
      <c r="EG127" s="48"/>
      <c r="EH127" s="48"/>
      <c r="EI127" s="48"/>
      <c r="EJ127" s="48"/>
      <c r="EK127" s="48"/>
      <c r="EL127" s="48"/>
      <c r="EM127" s="48"/>
      <c r="EN127" s="48"/>
      <c r="EO127" s="48"/>
      <c r="EP127" s="48"/>
      <c r="EQ127" s="48"/>
      <c r="ER127" s="48"/>
      <c r="ES127" s="48"/>
      <c r="ET127" s="48"/>
      <c r="EU127" s="48"/>
      <c r="EV127" s="48"/>
      <c r="EW127" s="48"/>
      <c r="EX127" s="48"/>
      <c r="EY127" s="48"/>
      <c r="EZ127" s="48"/>
      <c r="FA127" s="48"/>
      <c r="FB127" s="48"/>
      <c r="FC127" s="48"/>
      <c r="FD127" s="48"/>
      <c r="FE127" s="48"/>
      <c r="FF127" s="48"/>
      <c r="FG127" s="48"/>
      <c r="FH127" s="48"/>
      <c r="FI127" s="48"/>
      <c r="FJ127" s="48"/>
      <c r="FK127" s="48"/>
      <c r="FL127" s="48"/>
      <c r="FM127" s="48"/>
      <c r="FN127" s="48"/>
      <c r="FO127" s="48"/>
      <c r="FP127" s="48"/>
      <c r="FQ127" s="48"/>
      <c r="FR127" s="48"/>
      <c r="FS127" s="48"/>
      <c r="FT127" s="48"/>
      <c r="FU127" s="48"/>
      <c r="FV127" s="48"/>
      <c r="FW127" s="48"/>
      <c r="FX127" s="48"/>
      <c r="FY127" s="48"/>
      <c r="FZ127" s="48"/>
      <c r="GA127" s="48"/>
      <c r="GB127" s="48"/>
      <c r="GC127" s="48"/>
      <c r="GD127" s="48"/>
      <c r="GE127" s="48"/>
      <c r="GF127" s="48"/>
      <c r="GG127" s="48"/>
      <c r="GH127" s="48"/>
      <c r="GI127" s="48"/>
      <c r="GJ127" s="48"/>
      <c r="GK127" s="48"/>
      <c r="GL127" s="48"/>
      <c r="GM127" s="48"/>
      <c r="GN127" s="48"/>
      <c r="GO127" s="48"/>
      <c r="GP127" s="48"/>
      <c r="GQ127" s="48"/>
      <c r="GR127" s="48"/>
      <c r="GS127" s="48"/>
      <c r="GT127" s="48"/>
      <c r="GU127" s="48"/>
      <c r="GV127" s="48"/>
      <c r="GW127" s="48"/>
      <c r="GX127" s="48"/>
      <c r="GY127" s="48"/>
      <c r="GZ127" s="48"/>
      <c r="HA127" s="48"/>
      <c r="HB127" s="48"/>
      <c r="HC127" s="48"/>
      <c r="HD127" s="48"/>
      <c r="HE127" s="48"/>
      <c r="HF127" s="48"/>
      <c r="HG127" s="48"/>
      <c r="HH127" s="48"/>
      <c r="HI127" s="48"/>
      <c r="HJ127" s="48"/>
      <c r="HK127" s="48"/>
      <c r="HL127" s="48"/>
      <c r="HM127" s="48"/>
      <c r="HN127" s="48"/>
      <c r="HO127" s="48"/>
      <c r="HP127" s="48"/>
      <c r="HQ127" s="48"/>
      <c r="HR127" s="48"/>
      <c r="HS127" s="48"/>
      <c r="HT127" s="48"/>
      <c r="HU127" s="48"/>
      <c r="HV127" s="48"/>
      <c r="HW127" s="48"/>
      <c r="HX127" s="48"/>
      <c r="HY127" s="48"/>
      <c r="HZ127" s="48"/>
      <c r="IA127" s="48"/>
      <c r="IB127" s="48"/>
      <c r="IC127" s="48"/>
      <c r="ID127" s="48"/>
      <c r="IE127" s="48"/>
      <c r="IF127" s="48"/>
      <c r="IG127" s="48"/>
      <c r="IH127" s="48"/>
      <c r="II127" s="48"/>
      <c r="IJ127" s="48"/>
      <c r="IK127" s="48"/>
      <c r="IL127" s="48"/>
      <c r="IM127" s="48"/>
      <c r="IN127" s="48"/>
      <c r="IO127" s="48"/>
      <c r="IP127" s="48"/>
      <c r="IQ127" s="48"/>
      <c r="IR127" s="48"/>
      <c r="IS127" s="48"/>
      <c r="IT127" s="48"/>
      <c r="IU127" s="48"/>
      <c r="IV127" s="48"/>
      <c r="IW127" s="48"/>
      <c r="IX127" s="48"/>
      <c r="IY127" s="48"/>
      <c r="IZ127" s="48"/>
      <c r="JA127" s="48"/>
      <c r="JB127" s="48"/>
      <c r="JC127" s="48"/>
      <c r="JD127" s="48"/>
      <c r="JE127" s="48"/>
      <c r="JF127" s="48"/>
      <c r="JG127" s="48"/>
      <c r="JH127" s="48"/>
      <c r="JI127" s="48"/>
      <c r="JJ127" s="48"/>
      <c r="JK127" s="48"/>
      <c r="JL127" s="48"/>
      <c r="JM127" s="48"/>
      <c r="JN127" s="48"/>
      <c r="JO127" s="48"/>
      <c r="JP127" s="48"/>
      <c r="JQ127" s="48"/>
      <c r="JR127" s="48"/>
      <c r="JS127" s="48"/>
      <c r="JT127" s="48"/>
      <c r="JU127" s="48"/>
      <c r="JV127" s="48"/>
      <c r="JW127" s="48"/>
      <c r="JX127" s="48"/>
      <c r="JY127" s="48"/>
      <c r="JZ127" s="48"/>
      <c r="KA127" s="48"/>
      <c r="KB127" s="48"/>
      <c r="KC127" s="48"/>
      <c r="KD127" s="48"/>
      <c r="KE127" s="48"/>
      <c r="KF127" s="48"/>
      <c r="KG127" s="48"/>
      <c r="KH127" s="48"/>
      <c r="KI127" s="48"/>
      <c r="KJ127" s="48"/>
      <c r="KK127" s="48"/>
      <c r="KL127" s="48"/>
      <c r="KM127" s="48"/>
      <c r="KN127" s="48"/>
      <c r="KO127" s="48"/>
      <c r="KP127" s="48"/>
      <c r="KQ127" s="48"/>
      <c r="KR127" s="48"/>
      <c r="KS127" s="48"/>
      <c r="KT127" s="48"/>
      <c r="KU127" s="48"/>
      <c r="KV127" s="48"/>
      <c r="KW127" s="48"/>
      <c r="KX127" s="48"/>
      <c r="KY127" s="48"/>
      <c r="KZ127" s="48"/>
      <c r="LA127" s="48"/>
      <c r="LB127" s="48"/>
      <c r="LC127" s="48"/>
      <c r="LD127" s="48"/>
      <c r="LE127" s="48"/>
      <c r="LF127" s="48"/>
      <c r="LG127" s="48"/>
      <c r="LH127" s="48"/>
      <c r="LI127" s="48"/>
      <c r="LJ127" s="48"/>
      <c r="LK127" s="48"/>
      <c r="LL127" s="48"/>
      <c r="LM127" s="48"/>
      <c r="LN127" s="48"/>
      <c r="LO127" s="48"/>
      <c r="LP127" s="48"/>
      <c r="LQ127" s="48"/>
      <c r="LR127" s="48"/>
      <c r="LS127" s="48"/>
      <c r="LT127" s="48"/>
      <c r="LU127" s="48"/>
      <c r="LV127" s="48"/>
      <c r="LW127" s="48"/>
      <c r="LX127" s="48"/>
      <c r="LY127" s="48"/>
      <c r="LZ127" s="48"/>
      <c r="MA127" s="48"/>
      <c r="MB127" s="48"/>
      <c r="MC127" s="48"/>
      <c r="MD127" s="48"/>
      <c r="ME127" s="48"/>
      <c r="MF127" s="48"/>
      <c r="MG127" s="48"/>
      <c r="MH127" s="48"/>
      <c r="MI127" s="48"/>
      <c r="MJ127" s="48"/>
      <c r="MK127" s="48"/>
      <c r="ML127" s="48"/>
      <c r="MM127" s="48"/>
      <c r="MN127" s="48"/>
      <c r="MO127" s="48"/>
      <c r="MP127" s="48"/>
      <c r="MQ127" s="48"/>
      <c r="MR127" s="48"/>
      <c r="MS127" s="48"/>
      <c r="MT127" s="48"/>
      <c r="MU127" s="48"/>
      <c r="MV127" s="48"/>
      <c r="MW127" s="48"/>
      <c r="MX127" s="48"/>
      <c r="MY127" s="48"/>
      <c r="MZ127" s="48"/>
      <c r="NA127" s="48"/>
      <c r="NB127" s="48"/>
      <c r="NC127" s="48"/>
      <c r="ND127" s="48"/>
      <c r="NE127" s="48"/>
      <c r="NF127" s="48"/>
      <c r="NG127" s="48"/>
      <c r="NH127" s="48"/>
      <c r="NI127" s="48"/>
      <c r="NJ127" s="48"/>
      <c r="NK127" s="48"/>
      <c r="NL127" s="48"/>
      <c r="NM127" s="48"/>
      <c r="NN127" s="48"/>
      <c r="NO127" s="48"/>
      <c r="NP127" s="48"/>
      <c r="NQ127" s="48"/>
      <c r="NR127" s="48"/>
      <c r="NS127" s="48"/>
      <c r="NT127" s="48"/>
      <c r="NU127" s="48"/>
      <c r="NV127" s="48"/>
      <c r="NW127" s="48"/>
      <c r="NX127" s="48"/>
      <c r="NY127" s="48"/>
      <c r="NZ127" s="48"/>
      <c r="OA127" s="48"/>
      <c r="OB127" s="48"/>
      <c r="OC127" s="48"/>
      <c r="OD127" s="48"/>
      <c r="OE127" s="48"/>
      <c r="OF127" s="48"/>
      <c r="OG127" s="48"/>
      <c r="OH127" s="48"/>
      <c r="OI127" s="48"/>
      <c r="OJ127" s="48"/>
      <c r="OK127" s="48"/>
      <c r="OL127" s="48"/>
      <c r="OM127" s="48"/>
      <c r="ON127" s="48"/>
      <c r="OO127" s="48"/>
      <c r="OP127" s="48"/>
      <c r="OQ127" s="48"/>
      <c r="OR127" s="48"/>
      <c r="OS127" s="48"/>
      <c r="OT127" s="48"/>
      <c r="OU127" s="48"/>
      <c r="OV127" s="48"/>
      <c r="OW127" s="48"/>
      <c r="OX127" s="48"/>
      <c r="OY127" s="48"/>
      <c r="OZ127" s="48"/>
      <c r="PA127" s="48"/>
      <c r="PB127" s="48"/>
      <c r="PC127" s="48"/>
      <c r="PD127" s="48"/>
      <c r="PE127" s="48"/>
      <c r="PF127" s="48"/>
      <c r="PG127" s="48"/>
      <c r="PH127" s="48"/>
      <c r="PI127" s="48"/>
      <c r="PJ127" s="48"/>
      <c r="PK127" s="48"/>
      <c r="PL127" s="48"/>
      <c r="PM127" s="48"/>
      <c r="PN127" s="48"/>
      <c r="PO127" s="48"/>
      <c r="PP127" s="48"/>
      <c r="PQ127" s="48"/>
      <c r="PR127" s="48"/>
      <c r="PS127" s="48"/>
      <c r="PT127" s="48"/>
      <c r="PU127" s="48"/>
      <c r="PV127" s="48"/>
      <c r="PW127" s="48"/>
      <c r="PX127" s="48"/>
      <c r="PY127" s="48"/>
      <c r="PZ127" s="48"/>
      <c r="QA127" s="48"/>
      <c r="QB127" s="48"/>
      <c r="QC127" s="48"/>
      <c r="QD127" s="48"/>
      <c r="QE127" s="48"/>
      <c r="QF127" s="48"/>
      <c r="QG127" s="48"/>
      <c r="QH127" s="48"/>
      <c r="QI127" s="48"/>
      <c r="QJ127" s="48"/>
      <c r="QK127" s="48"/>
      <c r="QL127" s="48"/>
      <c r="QM127" s="48"/>
      <c r="QN127" s="48"/>
      <c r="QO127" s="48"/>
      <c r="QP127" s="48"/>
      <c r="QQ127" s="48"/>
      <c r="QR127" s="48"/>
      <c r="QS127" s="48"/>
      <c r="QT127" s="48"/>
      <c r="QU127" s="48"/>
      <c r="QV127" s="48"/>
      <c r="QW127" s="48"/>
      <c r="QX127" s="48"/>
      <c r="QY127" s="48"/>
      <c r="QZ127" s="48"/>
      <c r="RA127" s="48"/>
      <c r="RB127" s="48"/>
      <c r="RC127" s="48"/>
      <c r="RD127" s="48"/>
      <c r="RE127" s="48"/>
      <c r="RF127" s="48"/>
      <c r="RG127" s="48"/>
      <c r="RH127" s="48"/>
      <c r="RI127" s="48"/>
      <c r="RJ127" s="48"/>
      <c r="RK127" s="48"/>
      <c r="RL127" s="48"/>
      <c r="RM127" s="48"/>
      <c r="RN127" s="48"/>
      <c r="RO127" s="48"/>
      <c r="RP127" s="48"/>
      <c r="RQ127" s="48"/>
      <c r="RR127" s="48"/>
      <c r="RS127" s="48"/>
      <c r="RT127" s="48"/>
      <c r="RU127" s="48"/>
      <c r="RV127" s="48"/>
      <c r="RW127" s="48"/>
      <c r="RX127" s="48"/>
      <c r="RY127" s="48"/>
      <c r="RZ127" s="48"/>
      <c r="SA127" s="48"/>
      <c r="SB127" s="48"/>
      <c r="SC127" s="48"/>
      <c r="SD127" s="48"/>
      <c r="SE127" s="48"/>
      <c r="SF127" s="48"/>
      <c r="SG127" s="48"/>
      <c r="SH127" s="48"/>
      <c r="SI127" s="48"/>
      <c r="SJ127" s="48"/>
      <c r="SK127" s="48"/>
      <c r="SL127" s="48"/>
      <c r="SM127" s="48"/>
      <c r="SN127" s="48"/>
      <c r="SO127" s="48"/>
      <c r="SP127" s="48"/>
      <c r="SQ127" s="48"/>
      <c r="SR127" s="48"/>
      <c r="SS127" s="48"/>
      <c r="ST127" s="48"/>
      <c r="SU127" s="48"/>
      <c r="SV127" s="48"/>
      <c r="SW127" s="48"/>
      <c r="SX127" s="48"/>
      <c r="SY127" s="48"/>
      <c r="SZ127" s="48"/>
      <c r="TA127" s="48"/>
      <c r="TB127" s="48"/>
      <c r="TC127" s="48"/>
      <c r="TD127" s="48"/>
      <c r="TE127" s="48"/>
      <c r="TF127" s="48"/>
      <c r="TG127" s="48"/>
      <c r="TH127" s="48"/>
      <c r="TI127" s="48"/>
      <c r="TJ127" s="48"/>
      <c r="TK127" s="48"/>
      <c r="TL127" s="48"/>
      <c r="TM127" s="48"/>
      <c r="TN127" s="48"/>
      <c r="TO127" s="48"/>
      <c r="TP127" s="48"/>
      <c r="TQ127" s="48"/>
      <c r="TR127" s="48"/>
      <c r="TS127" s="48"/>
      <c r="TT127" s="48"/>
      <c r="TU127" s="48"/>
      <c r="TV127" s="48"/>
      <c r="TW127" s="48"/>
      <c r="TX127" s="48"/>
      <c r="TY127" s="48"/>
      <c r="TZ127" s="48"/>
      <c r="UA127" s="48"/>
      <c r="UB127" s="48"/>
      <c r="UC127" s="48"/>
      <c r="UD127" s="48"/>
      <c r="UE127" s="48"/>
      <c r="UF127" s="48"/>
      <c r="UG127" s="48"/>
      <c r="UH127" s="48"/>
      <c r="UI127" s="48"/>
      <c r="UJ127" s="48"/>
      <c r="UK127" s="48"/>
      <c r="UL127" s="48"/>
      <c r="UM127" s="48"/>
      <c r="UN127" s="48"/>
      <c r="UO127" s="48"/>
      <c r="UP127" s="48"/>
      <c r="UQ127" s="48"/>
      <c r="UR127" s="48"/>
      <c r="US127" s="48"/>
      <c r="UT127" s="48"/>
      <c r="UU127" s="48"/>
      <c r="UV127" s="48"/>
      <c r="UW127" s="48"/>
      <c r="UX127" s="48"/>
      <c r="UY127" s="48"/>
      <c r="UZ127" s="48"/>
      <c r="VA127" s="48"/>
      <c r="VB127" s="48"/>
      <c r="VC127" s="48"/>
      <c r="VD127" s="48"/>
      <c r="VE127" s="48"/>
      <c r="VF127" s="48"/>
      <c r="VG127" s="48"/>
      <c r="VH127" s="48"/>
      <c r="VI127" s="48"/>
      <c r="VJ127" s="48"/>
      <c r="VK127" s="48"/>
      <c r="VL127" s="48"/>
      <c r="VM127" s="48"/>
      <c r="VN127" s="48"/>
      <c r="VO127" s="48"/>
      <c r="VP127" s="48"/>
      <c r="VQ127" s="48"/>
      <c r="VR127" s="48"/>
      <c r="VS127" s="48"/>
      <c r="VT127" s="48"/>
      <c r="VU127" s="48"/>
      <c r="VV127" s="48"/>
      <c r="VW127" s="48"/>
      <c r="VX127" s="48"/>
      <c r="VY127" s="48"/>
      <c r="VZ127" s="48"/>
      <c r="WA127" s="48"/>
      <c r="WB127" s="48"/>
      <c r="WC127" s="48"/>
      <c r="WD127" s="48"/>
      <c r="WE127" s="48"/>
      <c r="WF127" s="48"/>
      <c r="WG127" s="48"/>
      <c r="WH127" s="48"/>
      <c r="WI127" s="48"/>
      <c r="WJ127" s="48"/>
      <c r="WK127" s="48"/>
      <c r="WL127" s="48"/>
      <c r="WM127" s="48"/>
      <c r="WN127" s="48"/>
      <c r="WO127" s="48"/>
      <c r="WP127" s="48"/>
      <c r="WQ127" s="48"/>
      <c r="WR127" s="48"/>
      <c r="WS127" s="48"/>
      <c r="WT127" s="48"/>
      <c r="WU127" s="48"/>
      <c r="WV127" s="48"/>
      <c r="WW127" s="48"/>
      <c r="WX127" s="48"/>
      <c r="WY127" s="48"/>
      <c r="WZ127" s="48"/>
      <c r="XA127" s="48"/>
      <c r="XB127" s="48"/>
      <c r="XC127" s="48"/>
      <c r="XD127" s="48"/>
      <c r="XE127" s="48"/>
      <c r="XF127" s="48"/>
      <c r="XG127" s="48"/>
      <c r="XH127" s="48"/>
      <c r="XI127" s="48"/>
      <c r="XJ127" s="48"/>
      <c r="XK127" s="48"/>
      <c r="XL127" s="48"/>
      <c r="XM127" s="48"/>
      <c r="XN127" s="48"/>
      <c r="XO127" s="48"/>
      <c r="XP127" s="48"/>
      <c r="XQ127" s="48"/>
      <c r="XR127" s="48"/>
      <c r="XS127" s="48"/>
      <c r="XT127" s="48"/>
      <c r="XU127" s="48"/>
      <c r="XV127" s="48"/>
      <c r="XW127" s="48"/>
      <c r="XX127" s="48"/>
      <c r="XY127" s="48"/>
      <c r="XZ127" s="48"/>
      <c r="YA127" s="48"/>
      <c r="YB127" s="48"/>
      <c r="YC127" s="48"/>
      <c r="YD127" s="48"/>
      <c r="YE127" s="48"/>
      <c r="YF127" s="48"/>
      <c r="YG127" s="48"/>
      <c r="YH127" s="48"/>
      <c r="YI127" s="48"/>
      <c r="YJ127" s="48"/>
      <c r="YK127" s="48"/>
      <c r="YL127" s="48"/>
      <c r="YM127" s="48"/>
      <c r="YN127" s="48"/>
      <c r="YO127" s="48"/>
      <c r="YP127" s="48"/>
      <c r="YQ127" s="48"/>
      <c r="YR127" s="48"/>
      <c r="YS127" s="48"/>
      <c r="YT127" s="48"/>
      <c r="YU127" s="48"/>
      <c r="YV127" s="48"/>
      <c r="YW127" s="48"/>
      <c r="YX127" s="48"/>
      <c r="YY127" s="48"/>
      <c r="YZ127" s="48"/>
      <c r="ZA127" s="48"/>
      <c r="ZB127" s="48"/>
      <c r="ZC127" s="48"/>
      <c r="ZD127" s="48"/>
      <c r="ZE127" s="48"/>
      <c r="ZF127" s="48"/>
      <c r="ZG127" s="48"/>
      <c r="ZH127" s="48"/>
      <c r="ZI127" s="48"/>
      <c r="ZJ127" s="48"/>
      <c r="ZK127" s="48"/>
      <c r="ZL127" s="48"/>
      <c r="ZM127" s="48"/>
      <c r="ZN127" s="48"/>
      <c r="ZO127" s="48"/>
      <c r="ZP127" s="48"/>
      <c r="ZQ127" s="48"/>
      <c r="ZR127" s="48"/>
      <c r="ZS127" s="48"/>
      <c r="ZT127" s="48"/>
      <c r="ZU127" s="48"/>
      <c r="ZV127" s="48"/>
      <c r="ZW127" s="48"/>
      <c r="ZX127" s="48"/>
      <c r="ZY127" s="48"/>
      <c r="ZZ127" s="48"/>
      <c r="AAA127" s="48"/>
      <c r="AAB127" s="48"/>
      <c r="AAC127" s="48"/>
      <c r="AAD127" s="48"/>
      <c r="AAE127" s="48"/>
      <c r="AAF127" s="48"/>
      <c r="AAG127" s="48"/>
      <c r="AAH127" s="48"/>
      <c r="AAI127" s="48"/>
      <c r="AAJ127" s="48"/>
      <c r="AAK127" s="48"/>
      <c r="AAL127" s="48"/>
      <c r="AAM127" s="48"/>
      <c r="AAN127" s="48"/>
      <c r="AAO127" s="48"/>
      <c r="AAP127" s="48"/>
      <c r="AAQ127" s="48"/>
      <c r="AAR127" s="48"/>
      <c r="AAS127" s="48"/>
      <c r="AAT127" s="48"/>
      <c r="AAU127" s="48"/>
      <c r="AAV127" s="48"/>
      <c r="AAW127" s="48"/>
      <c r="AAX127" s="48"/>
      <c r="AAY127" s="48"/>
      <c r="AAZ127" s="48"/>
      <c r="ABA127" s="48"/>
      <c r="ABB127" s="48"/>
      <c r="ABC127" s="48"/>
      <c r="ABD127" s="48"/>
      <c r="ABE127" s="48"/>
      <c r="ABF127" s="48"/>
      <c r="ABG127" s="48"/>
      <c r="ABH127" s="48"/>
      <c r="ABI127" s="48"/>
      <c r="ABJ127" s="48"/>
      <c r="ABK127" s="48"/>
      <c r="ABL127" s="48"/>
      <c r="ABM127" s="48"/>
      <c r="ABN127" s="48"/>
      <c r="ABO127" s="48"/>
      <c r="ABP127" s="48"/>
      <c r="ABQ127" s="48"/>
      <c r="ABR127" s="48"/>
      <c r="ABS127" s="48"/>
      <c r="ABT127" s="48"/>
      <c r="ABU127" s="48"/>
      <c r="ABV127" s="48"/>
      <c r="ABW127" s="48"/>
      <c r="ABX127" s="48"/>
      <c r="ABY127" s="48"/>
      <c r="ABZ127" s="48"/>
      <c r="ACA127" s="48"/>
      <c r="ACB127" s="48"/>
    </row>
    <row r="128" spans="1:756" ht="15.6" customHeight="1">
      <c r="A128" s="675" t="s">
        <v>10695</v>
      </c>
      <c r="B128" s="749" t="s">
        <v>992</v>
      </c>
      <c r="C128" s="520">
        <v>700216450</v>
      </c>
      <c r="D128" s="520" t="s">
        <v>8256</v>
      </c>
      <c r="E128" s="1188">
        <v>305</v>
      </c>
      <c r="F128" s="1498"/>
      <c r="G128" s="1512">
        <v>1.7371475409836066</v>
      </c>
      <c r="H128" s="342">
        <f>IF(G128="","",G128-G128*COMPASS!$U$41)</f>
        <v>1.7371475409836066</v>
      </c>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c r="BM128" s="48"/>
      <c r="BN128" s="48"/>
      <c r="BO128" s="48"/>
      <c r="BP128" s="48"/>
      <c r="BQ128" s="48"/>
      <c r="BR128" s="48"/>
      <c r="BS128" s="48"/>
      <c r="BT128" s="48"/>
      <c r="BU128" s="48"/>
      <c r="BV128" s="48"/>
      <c r="BW128" s="48"/>
      <c r="BX128" s="48"/>
      <c r="BY128" s="48"/>
      <c r="BZ128" s="48"/>
      <c r="CA128" s="48"/>
      <c r="CB128" s="48"/>
      <c r="CC128" s="48"/>
      <c r="CD128" s="48"/>
      <c r="CE128" s="48"/>
      <c r="CF128" s="48"/>
      <c r="CG128" s="48"/>
      <c r="CH128" s="48"/>
      <c r="CI128" s="48"/>
      <c r="CJ128" s="48"/>
      <c r="CK128" s="48"/>
      <c r="CL128" s="48"/>
      <c r="CM128" s="48"/>
      <c r="CN128" s="48"/>
      <c r="CO128" s="48"/>
      <c r="CP128" s="48"/>
      <c r="CQ128" s="48"/>
      <c r="CR128" s="48"/>
      <c r="CS128" s="48"/>
      <c r="CT128" s="48"/>
      <c r="CU128" s="48"/>
      <c r="CV128" s="48"/>
      <c r="CW128" s="48"/>
      <c r="CX128" s="48"/>
      <c r="CY128" s="48"/>
      <c r="CZ128" s="48"/>
      <c r="DA128" s="48"/>
      <c r="DB128" s="48"/>
      <c r="DC128" s="48"/>
      <c r="DD128" s="48"/>
      <c r="DE128" s="48"/>
      <c r="DF128" s="48"/>
      <c r="DG128" s="48"/>
      <c r="DH128" s="48"/>
      <c r="DI128" s="48"/>
      <c r="DJ128" s="48"/>
      <c r="DK128" s="48"/>
      <c r="DL128" s="48"/>
      <c r="DM128" s="48"/>
      <c r="DN128" s="48"/>
      <c r="DO128" s="48"/>
      <c r="DP128" s="48"/>
      <c r="DQ128" s="48"/>
      <c r="DR128" s="48"/>
      <c r="DS128" s="48"/>
      <c r="DT128" s="48"/>
      <c r="DU128" s="48"/>
      <c r="DV128" s="48"/>
      <c r="DW128" s="48"/>
      <c r="DX128" s="48"/>
      <c r="DY128" s="48"/>
      <c r="DZ128" s="48"/>
      <c r="EA128" s="48"/>
      <c r="EB128" s="48"/>
      <c r="EC128" s="48"/>
      <c r="ED128" s="48"/>
      <c r="EE128" s="48"/>
      <c r="EF128" s="48"/>
      <c r="EG128" s="48"/>
      <c r="EH128" s="48"/>
      <c r="EI128" s="48"/>
      <c r="EJ128" s="48"/>
      <c r="EK128" s="48"/>
      <c r="EL128" s="48"/>
      <c r="EM128" s="48"/>
      <c r="EN128" s="48"/>
      <c r="EO128" s="48"/>
      <c r="EP128" s="48"/>
      <c r="EQ128" s="48"/>
      <c r="ER128" s="48"/>
      <c r="ES128" s="48"/>
      <c r="ET128" s="48"/>
      <c r="EU128" s="48"/>
      <c r="EV128" s="48"/>
      <c r="EW128" s="48"/>
      <c r="EX128" s="48"/>
      <c r="EY128" s="48"/>
      <c r="EZ128" s="48"/>
      <c r="FA128" s="48"/>
      <c r="FB128" s="48"/>
      <c r="FC128" s="48"/>
      <c r="FD128" s="48"/>
      <c r="FE128" s="48"/>
      <c r="FF128" s="48"/>
      <c r="FG128" s="48"/>
      <c r="FH128" s="48"/>
      <c r="FI128" s="48"/>
      <c r="FJ128" s="48"/>
      <c r="FK128" s="48"/>
      <c r="FL128" s="48"/>
      <c r="FM128" s="48"/>
      <c r="FN128" s="48"/>
      <c r="FO128" s="48"/>
      <c r="FP128" s="48"/>
      <c r="FQ128" s="48"/>
      <c r="FR128" s="48"/>
      <c r="FS128" s="48"/>
      <c r="FT128" s="48"/>
      <c r="FU128" s="48"/>
      <c r="FV128" s="48"/>
      <c r="FW128" s="48"/>
      <c r="FX128" s="48"/>
      <c r="FY128" s="48"/>
      <c r="FZ128" s="48"/>
      <c r="GA128" s="48"/>
      <c r="GB128" s="48"/>
      <c r="GC128" s="48"/>
      <c r="GD128" s="48"/>
      <c r="GE128" s="48"/>
      <c r="GF128" s="48"/>
      <c r="GG128" s="48"/>
      <c r="GH128" s="48"/>
      <c r="GI128" s="48"/>
      <c r="GJ128" s="48"/>
      <c r="GK128" s="48"/>
      <c r="GL128" s="48"/>
      <c r="GM128" s="48"/>
      <c r="GN128" s="48"/>
      <c r="GO128" s="48"/>
      <c r="GP128" s="48"/>
      <c r="GQ128" s="48"/>
      <c r="GR128" s="48"/>
      <c r="GS128" s="48"/>
      <c r="GT128" s="48"/>
      <c r="GU128" s="48"/>
      <c r="GV128" s="48"/>
      <c r="GW128" s="48"/>
      <c r="GX128" s="48"/>
      <c r="GY128" s="48"/>
      <c r="GZ128" s="48"/>
      <c r="HA128" s="48"/>
      <c r="HB128" s="48"/>
      <c r="HC128" s="48"/>
      <c r="HD128" s="48"/>
      <c r="HE128" s="48"/>
      <c r="HF128" s="48"/>
      <c r="HG128" s="48"/>
      <c r="HH128" s="48"/>
      <c r="HI128" s="48"/>
      <c r="HJ128" s="48"/>
      <c r="HK128" s="48"/>
      <c r="HL128" s="48"/>
      <c r="HM128" s="48"/>
      <c r="HN128" s="48"/>
      <c r="HO128" s="48"/>
      <c r="HP128" s="48"/>
      <c r="HQ128" s="48"/>
      <c r="HR128" s="48"/>
      <c r="HS128" s="48"/>
      <c r="HT128" s="48"/>
      <c r="HU128" s="48"/>
      <c r="HV128" s="48"/>
      <c r="HW128" s="48"/>
      <c r="HX128" s="48"/>
      <c r="HY128" s="48"/>
      <c r="HZ128" s="48"/>
      <c r="IA128" s="48"/>
      <c r="IB128" s="48"/>
      <c r="IC128" s="48"/>
      <c r="ID128" s="48"/>
      <c r="IE128" s="48"/>
      <c r="IF128" s="48"/>
      <c r="IG128" s="48"/>
      <c r="IH128" s="48"/>
      <c r="II128" s="48"/>
      <c r="IJ128" s="48"/>
      <c r="IK128" s="48"/>
      <c r="IL128" s="48"/>
      <c r="IM128" s="48"/>
      <c r="IN128" s="48"/>
      <c r="IO128" s="48"/>
      <c r="IP128" s="48"/>
      <c r="IQ128" s="48"/>
      <c r="IR128" s="48"/>
      <c r="IS128" s="48"/>
      <c r="IT128" s="48"/>
      <c r="IU128" s="48"/>
      <c r="IV128" s="48"/>
      <c r="IW128" s="48"/>
      <c r="IX128" s="48"/>
      <c r="IY128" s="48"/>
      <c r="IZ128" s="48"/>
      <c r="JA128" s="48"/>
      <c r="JB128" s="48"/>
      <c r="JC128" s="48"/>
      <c r="JD128" s="48"/>
      <c r="JE128" s="48"/>
      <c r="JF128" s="48"/>
      <c r="JG128" s="48"/>
      <c r="JH128" s="48"/>
      <c r="JI128" s="48"/>
      <c r="JJ128" s="48"/>
      <c r="JK128" s="48"/>
      <c r="JL128" s="48"/>
      <c r="JM128" s="48"/>
      <c r="JN128" s="48"/>
      <c r="JO128" s="48"/>
      <c r="JP128" s="48"/>
      <c r="JQ128" s="48"/>
      <c r="JR128" s="48"/>
      <c r="JS128" s="48"/>
      <c r="JT128" s="48"/>
      <c r="JU128" s="48"/>
      <c r="JV128" s="48"/>
      <c r="JW128" s="48"/>
      <c r="JX128" s="48"/>
      <c r="JY128" s="48"/>
      <c r="JZ128" s="48"/>
      <c r="KA128" s="48"/>
      <c r="KB128" s="48"/>
      <c r="KC128" s="48"/>
      <c r="KD128" s="48"/>
      <c r="KE128" s="48"/>
      <c r="KF128" s="48"/>
      <c r="KG128" s="48"/>
      <c r="KH128" s="48"/>
      <c r="KI128" s="48"/>
      <c r="KJ128" s="48"/>
      <c r="KK128" s="48"/>
      <c r="KL128" s="48"/>
      <c r="KM128" s="48"/>
      <c r="KN128" s="48"/>
      <c r="KO128" s="48"/>
      <c r="KP128" s="48"/>
      <c r="KQ128" s="48"/>
      <c r="KR128" s="48"/>
      <c r="KS128" s="48"/>
      <c r="KT128" s="48"/>
      <c r="KU128" s="48"/>
      <c r="KV128" s="48"/>
      <c r="KW128" s="48"/>
      <c r="KX128" s="48"/>
      <c r="KY128" s="48"/>
      <c r="KZ128" s="48"/>
      <c r="LA128" s="48"/>
      <c r="LB128" s="48"/>
      <c r="LC128" s="48"/>
      <c r="LD128" s="48"/>
      <c r="LE128" s="48"/>
      <c r="LF128" s="48"/>
      <c r="LG128" s="48"/>
      <c r="LH128" s="48"/>
      <c r="LI128" s="48"/>
      <c r="LJ128" s="48"/>
      <c r="LK128" s="48"/>
      <c r="LL128" s="48"/>
      <c r="LM128" s="48"/>
      <c r="LN128" s="48"/>
      <c r="LO128" s="48"/>
      <c r="LP128" s="48"/>
      <c r="LQ128" s="48"/>
      <c r="LR128" s="48"/>
      <c r="LS128" s="48"/>
      <c r="LT128" s="48"/>
      <c r="LU128" s="48"/>
      <c r="LV128" s="48"/>
      <c r="LW128" s="48"/>
      <c r="LX128" s="48"/>
      <c r="LY128" s="48"/>
      <c r="LZ128" s="48"/>
      <c r="MA128" s="48"/>
      <c r="MB128" s="48"/>
      <c r="MC128" s="48"/>
      <c r="MD128" s="48"/>
      <c r="ME128" s="48"/>
      <c r="MF128" s="48"/>
      <c r="MG128" s="48"/>
      <c r="MH128" s="48"/>
      <c r="MI128" s="48"/>
      <c r="MJ128" s="48"/>
      <c r="MK128" s="48"/>
      <c r="ML128" s="48"/>
      <c r="MM128" s="48"/>
      <c r="MN128" s="48"/>
      <c r="MO128" s="48"/>
      <c r="MP128" s="48"/>
      <c r="MQ128" s="48"/>
      <c r="MR128" s="48"/>
      <c r="MS128" s="48"/>
      <c r="MT128" s="48"/>
      <c r="MU128" s="48"/>
      <c r="MV128" s="48"/>
      <c r="MW128" s="48"/>
      <c r="MX128" s="48"/>
      <c r="MY128" s="48"/>
      <c r="MZ128" s="48"/>
      <c r="NA128" s="48"/>
      <c r="NB128" s="48"/>
      <c r="NC128" s="48"/>
      <c r="ND128" s="48"/>
      <c r="NE128" s="48"/>
      <c r="NF128" s="48"/>
      <c r="NG128" s="48"/>
      <c r="NH128" s="48"/>
      <c r="NI128" s="48"/>
      <c r="NJ128" s="48"/>
      <c r="NK128" s="48"/>
      <c r="NL128" s="48"/>
      <c r="NM128" s="48"/>
      <c r="NN128" s="48"/>
      <c r="NO128" s="48"/>
      <c r="NP128" s="48"/>
      <c r="NQ128" s="48"/>
      <c r="NR128" s="48"/>
      <c r="NS128" s="48"/>
      <c r="NT128" s="48"/>
      <c r="NU128" s="48"/>
      <c r="NV128" s="48"/>
      <c r="NW128" s="48"/>
      <c r="NX128" s="48"/>
      <c r="NY128" s="48"/>
      <c r="NZ128" s="48"/>
      <c r="OA128" s="48"/>
      <c r="OB128" s="48"/>
      <c r="OC128" s="48"/>
      <c r="OD128" s="48"/>
      <c r="OE128" s="48"/>
      <c r="OF128" s="48"/>
      <c r="OG128" s="48"/>
      <c r="OH128" s="48"/>
      <c r="OI128" s="48"/>
      <c r="OJ128" s="48"/>
      <c r="OK128" s="48"/>
      <c r="OL128" s="48"/>
      <c r="OM128" s="48"/>
      <c r="ON128" s="48"/>
      <c r="OO128" s="48"/>
      <c r="OP128" s="48"/>
      <c r="OQ128" s="48"/>
      <c r="OR128" s="48"/>
      <c r="OS128" s="48"/>
      <c r="OT128" s="48"/>
      <c r="OU128" s="48"/>
      <c r="OV128" s="48"/>
      <c r="OW128" s="48"/>
      <c r="OX128" s="48"/>
      <c r="OY128" s="48"/>
      <c r="OZ128" s="48"/>
      <c r="PA128" s="48"/>
      <c r="PB128" s="48"/>
      <c r="PC128" s="48"/>
      <c r="PD128" s="48"/>
      <c r="PE128" s="48"/>
      <c r="PF128" s="48"/>
      <c r="PG128" s="48"/>
      <c r="PH128" s="48"/>
      <c r="PI128" s="48"/>
      <c r="PJ128" s="48"/>
      <c r="PK128" s="48"/>
      <c r="PL128" s="48"/>
      <c r="PM128" s="48"/>
      <c r="PN128" s="48"/>
      <c r="PO128" s="48"/>
      <c r="PP128" s="48"/>
      <c r="PQ128" s="48"/>
      <c r="PR128" s="48"/>
      <c r="PS128" s="48"/>
      <c r="PT128" s="48"/>
      <c r="PU128" s="48"/>
      <c r="PV128" s="48"/>
      <c r="PW128" s="48"/>
      <c r="PX128" s="48"/>
      <c r="PY128" s="48"/>
      <c r="PZ128" s="48"/>
      <c r="QA128" s="48"/>
      <c r="QB128" s="48"/>
      <c r="QC128" s="48"/>
      <c r="QD128" s="48"/>
      <c r="QE128" s="48"/>
      <c r="QF128" s="48"/>
      <c r="QG128" s="48"/>
      <c r="QH128" s="48"/>
      <c r="QI128" s="48"/>
      <c r="QJ128" s="48"/>
      <c r="QK128" s="48"/>
      <c r="QL128" s="48"/>
      <c r="QM128" s="48"/>
      <c r="QN128" s="48"/>
      <c r="QO128" s="48"/>
      <c r="QP128" s="48"/>
      <c r="QQ128" s="48"/>
      <c r="QR128" s="48"/>
      <c r="QS128" s="48"/>
      <c r="QT128" s="48"/>
      <c r="QU128" s="48"/>
      <c r="QV128" s="48"/>
      <c r="QW128" s="48"/>
      <c r="QX128" s="48"/>
      <c r="QY128" s="48"/>
      <c r="QZ128" s="48"/>
      <c r="RA128" s="48"/>
      <c r="RB128" s="48"/>
      <c r="RC128" s="48"/>
      <c r="RD128" s="48"/>
      <c r="RE128" s="48"/>
      <c r="RF128" s="48"/>
      <c r="RG128" s="48"/>
      <c r="RH128" s="48"/>
      <c r="RI128" s="48"/>
      <c r="RJ128" s="48"/>
      <c r="RK128" s="48"/>
      <c r="RL128" s="48"/>
      <c r="RM128" s="48"/>
      <c r="RN128" s="48"/>
      <c r="RO128" s="48"/>
      <c r="RP128" s="48"/>
      <c r="RQ128" s="48"/>
      <c r="RR128" s="48"/>
      <c r="RS128" s="48"/>
      <c r="RT128" s="48"/>
      <c r="RU128" s="48"/>
      <c r="RV128" s="48"/>
      <c r="RW128" s="48"/>
      <c r="RX128" s="48"/>
      <c r="RY128" s="48"/>
      <c r="RZ128" s="48"/>
      <c r="SA128" s="48"/>
      <c r="SB128" s="48"/>
      <c r="SC128" s="48"/>
      <c r="SD128" s="48"/>
      <c r="SE128" s="48"/>
      <c r="SF128" s="48"/>
      <c r="SG128" s="48"/>
      <c r="SH128" s="48"/>
      <c r="SI128" s="48"/>
      <c r="SJ128" s="48"/>
      <c r="SK128" s="48"/>
      <c r="SL128" s="48"/>
      <c r="SM128" s="48"/>
      <c r="SN128" s="48"/>
      <c r="SO128" s="48"/>
      <c r="SP128" s="48"/>
      <c r="SQ128" s="48"/>
      <c r="SR128" s="48"/>
      <c r="SS128" s="48"/>
      <c r="ST128" s="48"/>
      <c r="SU128" s="48"/>
      <c r="SV128" s="48"/>
      <c r="SW128" s="48"/>
      <c r="SX128" s="48"/>
      <c r="SY128" s="48"/>
      <c r="SZ128" s="48"/>
      <c r="TA128" s="48"/>
      <c r="TB128" s="48"/>
      <c r="TC128" s="48"/>
      <c r="TD128" s="48"/>
      <c r="TE128" s="48"/>
      <c r="TF128" s="48"/>
      <c r="TG128" s="48"/>
      <c r="TH128" s="48"/>
      <c r="TI128" s="48"/>
      <c r="TJ128" s="48"/>
      <c r="TK128" s="48"/>
      <c r="TL128" s="48"/>
      <c r="TM128" s="48"/>
      <c r="TN128" s="48"/>
      <c r="TO128" s="48"/>
      <c r="TP128" s="48"/>
      <c r="TQ128" s="48"/>
      <c r="TR128" s="48"/>
      <c r="TS128" s="48"/>
      <c r="TT128" s="48"/>
      <c r="TU128" s="48"/>
      <c r="TV128" s="48"/>
      <c r="TW128" s="48"/>
      <c r="TX128" s="48"/>
      <c r="TY128" s="48"/>
      <c r="TZ128" s="48"/>
      <c r="UA128" s="48"/>
      <c r="UB128" s="48"/>
      <c r="UC128" s="48"/>
      <c r="UD128" s="48"/>
      <c r="UE128" s="48"/>
      <c r="UF128" s="48"/>
      <c r="UG128" s="48"/>
      <c r="UH128" s="48"/>
      <c r="UI128" s="48"/>
      <c r="UJ128" s="48"/>
      <c r="UK128" s="48"/>
      <c r="UL128" s="48"/>
      <c r="UM128" s="48"/>
      <c r="UN128" s="48"/>
      <c r="UO128" s="48"/>
      <c r="UP128" s="48"/>
      <c r="UQ128" s="48"/>
      <c r="UR128" s="48"/>
      <c r="US128" s="48"/>
      <c r="UT128" s="48"/>
      <c r="UU128" s="48"/>
      <c r="UV128" s="48"/>
      <c r="UW128" s="48"/>
      <c r="UX128" s="48"/>
      <c r="UY128" s="48"/>
      <c r="UZ128" s="48"/>
      <c r="VA128" s="48"/>
      <c r="VB128" s="48"/>
      <c r="VC128" s="48"/>
      <c r="VD128" s="48"/>
      <c r="VE128" s="48"/>
      <c r="VF128" s="48"/>
      <c r="VG128" s="48"/>
      <c r="VH128" s="48"/>
      <c r="VI128" s="48"/>
      <c r="VJ128" s="48"/>
      <c r="VK128" s="48"/>
      <c r="VL128" s="48"/>
      <c r="VM128" s="48"/>
      <c r="VN128" s="48"/>
      <c r="VO128" s="48"/>
      <c r="VP128" s="48"/>
      <c r="VQ128" s="48"/>
      <c r="VR128" s="48"/>
      <c r="VS128" s="48"/>
      <c r="VT128" s="48"/>
      <c r="VU128" s="48"/>
      <c r="VV128" s="48"/>
      <c r="VW128" s="48"/>
      <c r="VX128" s="48"/>
      <c r="VY128" s="48"/>
      <c r="VZ128" s="48"/>
      <c r="WA128" s="48"/>
      <c r="WB128" s="48"/>
      <c r="WC128" s="48"/>
      <c r="WD128" s="48"/>
      <c r="WE128" s="48"/>
      <c r="WF128" s="48"/>
      <c r="WG128" s="48"/>
      <c r="WH128" s="48"/>
      <c r="WI128" s="48"/>
      <c r="WJ128" s="48"/>
      <c r="WK128" s="48"/>
      <c r="WL128" s="48"/>
      <c r="WM128" s="48"/>
      <c r="WN128" s="48"/>
      <c r="WO128" s="48"/>
      <c r="WP128" s="48"/>
      <c r="WQ128" s="48"/>
      <c r="WR128" s="48"/>
      <c r="WS128" s="48"/>
      <c r="WT128" s="48"/>
      <c r="WU128" s="48"/>
      <c r="WV128" s="48"/>
      <c r="WW128" s="48"/>
      <c r="WX128" s="48"/>
      <c r="WY128" s="48"/>
      <c r="WZ128" s="48"/>
      <c r="XA128" s="48"/>
      <c r="XB128" s="48"/>
      <c r="XC128" s="48"/>
      <c r="XD128" s="48"/>
      <c r="XE128" s="48"/>
      <c r="XF128" s="48"/>
      <c r="XG128" s="48"/>
      <c r="XH128" s="48"/>
      <c r="XI128" s="48"/>
      <c r="XJ128" s="48"/>
      <c r="XK128" s="48"/>
      <c r="XL128" s="48"/>
      <c r="XM128" s="48"/>
      <c r="XN128" s="48"/>
      <c r="XO128" s="48"/>
      <c r="XP128" s="48"/>
      <c r="XQ128" s="48"/>
      <c r="XR128" s="48"/>
      <c r="XS128" s="48"/>
      <c r="XT128" s="48"/>
      <c r="XU128" s="48"/>
      <c r="XV128" s="48"/>
      <c r="XW128" s="48"/>
      <c r="XX128" s="48"/>
      <c r="XY128" s="48"/>
      <c r="XZ128" s="48"/>
      <c r="YA128" s="48"/>
      <c r="YB128" s="48"/>
      <c r="YC128" s="48"/>
      <c r="YD128" s="48"/>
      <c r="YE128" s="48"/>
      <c r="YF128" s="48"/>
      <c r="YG128" s="48"/>
      <c r="YH128" s="48"/>
      <c r="YI128" s="48"/>
      <c r="YJ128" s="48"/>
      <c r="YK128" s="48"/>
      <c r="YL128" s="48"/>
      <c r="YM128" s="48"/>
      <c r="YN128" s="48"/>
      <c r="YO128" s="48"/>
      <c r="YP128" s="48"/>
      <c r="YQ128" s="48"/>
      <c r="YR128" s="48"/>
      <c r="YS128" s="48"/>
      <c r="YT128" s="48"/>
      <c r="YU128" s="48"/>
      <c r="YV128" s="48"/>
      <c r="YW128" s="48"/>
      <c r="YX128" s="48"/>
      <c r="YY128" s="48"/>
      <c r="YZ128" s="48"/>
      <c r="ZA128" s="48"/>
      <c r="ZB128" s="48"/>
      <c r="ZC128" s="48"/>
      <c r="ZD128" s="48"/>
      <c r="ZE128" s="48"/>
      <c r="ZF128" s="48"/>
      <c r="ZG128" s="48"/>
      <c r="ZH128" s="48"/>
      <c r="ZI128" s="48"/>
      <c r="ZJ128" s="48"/>
      <c r="ZK128" s="48"/>
      <c r="ZL128" s="48"/>
      <c r="ZM128" s="48"/>
      <c r="ZN128" s="48"/>
      <c r="ZO128" s="48"/>
      <c r="ZP128" s="48"/>
      <c r="ZQ128" s="48"/>
      <c r="ZR128" s="48"/>
      <c r="ZS128" s="48"/>
      <c r="ZT128" s="48"/>
      <c r="ZU128" s="48"/>
      <c r="ZV128" s="48"/>
      <c r="ZW128" s="48"/>
      <c r="ZX128" s="48"/>
      <c r="ZY128" s="48"/>
      <c r="ZZ128" s="48"/>
      <c r="AAA128" s="48"/>
      <c r="AAB128" s="48"/>
      <c r="AAC128" s="48"/>
      <c r="AAD128" s="48"/>
      <c r="AAE128" s="48"/>
      <c r="AAF128" s="48"/>
      <c r="AAG128" s="48"/>
      <c r="AAH128" s="48"/>
      <c r="AAI128" s="48"/>
      <c r="AAJ128" s="48"/>
      <c r="AAK128" s="48"/>
      <c r="AAL128" s="48"/>
      <c r="AAM128" s="48"/>
      <c r="AAN128" s="48"/>
      <c r="AAO128" s="48"/>
      <c r="AAP128" s="48"/>
      <c r="AAQ128" s="48"/>
      <c r="AAR128" s="48"/>
      <c r="AAS128" s="48"/>
      <c r="AAT128" s="48"/>
      <c r="AAU128" s="48"/>
      <c r="AAV128" s="48"/>
      <c r="AAW128" s="48"/>
      <c r="AAX128" s="48"/>
      <c r="AAY128" s="48"/>
      <c r="AAZ128" s="48"/>
      <c r="ABA128" s="48"/>
      <c r="ABB128" s="48"/>
      <c r="ABC128" s="48"/>
      <c r="ABD128" s="48"/>
      <c r="ABE128" s="48"/>
      <c r="ABF128" s="48"/>
      <c r="ABG128" s="48"/>
      <c r="ABH128" s="48"/>
      <c r="ABI128" s="48"/>
      <c r="ABJ128" s="48"/>
      <c r="ABK128" s="48"/>
      <c r="ABL128" s="48"/>
      <c r="ABM128" s="48"/>
      <c r="ABN128" s="48"/>
      <c r="ABO128" s="48"/>
      <c r="ABP128" s="48"/>
      <c r="ABQ128" s="48"/>
      <c r="ABR128" s="48"/>
      <c r="ABS128" s="48"/>
      <c r="ABT128" s="48"/>
      <c r="ABU128" s="48"/>
      <c r="ABV128" s="48"/>
      <c r="ABW128" s="48"/>
      <c r="ABX128" s="48"/>
      <c r="ABY128" s="48"/>
      <c r="ABZ128" s="48"/>
      <c r="ACA128" s="48"/>
      <c r="ACB128" s="48"/>
    </row>
    <row r="129" spans="1:756" ht="15.6" customHeight="1">
      <c r="A129" s="675" t="s">
        <v>10696</v>
      </c>
      <c r="B129" s="749" t="s">
        <v>421</v>
      </c>
      <c r="C129" s="520">
        <v>760008888</v>
      </c>
      <c r="D129" s="520" t="s">
        <v>8257</v>
      </c>
      <c r="E129" s="1188">
        <v>305</v>
      </c>
      <c r="F129" s="1498"/>
      <c r="G129" s="1512">
        <v>2.3294262295081967</v>
      </c>
      <c r="H129" s="342">
        <f>IF(G129="","",G129-G129*COMPASS!$U$41)</f>
        <v>2.3294262295081967</v>
      </c>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48"/>
      <c r="BN129" s="48"/>
      <c r="BO129" s="48"/>
      <c r="BP129" s="48"/>
      <c r="BQ129" s="48"/>
      <c r="BR129" s="48"/>
      <c r="BS129" s="48"/>
      <c r="BT129" s="48"/>
      <c r="BU129" s="48"/>
      <c r="BV129" s="48"/>
      <c r="BW129" s="48"/>
      <c r="BX129" s="48"/>
      <c r="BY129" s="48"/>
      <c r="BZ129" s="48"/>
      <c r="CA129" s="48"/>
      <c r="CB129" s="48"/>
      <c r="CC129" s="48"/>
      <c r="CD129" s="48"/>
      <c r="CE129" s="48"/>
      <c r="CF129" s="48"/>
      <c r="CG129" s="48"/>
      <c r="CH129" s="48"/>
      <c r="CI129" s="48"/>
      <c r="CJ129" s="48"/>
      <c r="CK129" s="48"/>
      <c r="CL129" s="48"/>
      <c r="CM129" s="48"/>
      <c r="CN129" s="48"/>
      <c r="CO129" s="48"/>
      <c r="CP129" s="48"/>
      <c r="CQ129" s="48"/>
      <c r="CR129" s="48"/>
      <c r="CS129" s="48"/>
      <c r="CT129" s="48"/>
      <c r="CU129" s="48"/>
      <c r="CV129" s="48"/>
      <c r="CW129" s="48"/>
      <c r="CX129" s="48"/>
      <c r="CY129" s="48"/>
      <c r="CZ129" s="48"/>
      <c r="DA129" s="48"/>
      <c r="DB129" s="48"/>
      <c r="DC129" s="48"/>
      <c r="DD129" s="48"/>
      <c r="DE129" s="48"/>
      <c r="DF129" s="48"/>
      <c r="DG129" s="48"/>
      <c r="DH129" s="48"/>
      <c r="DI129" s="48"/>
      <c r="DJ129" s="48"/>
      <c r="DK129" s="48"/>
      <c r="DL129" s="48"/>
      <c r="DM129" s="48"/>
      <c r="DN129" s="48"/>
      <c r="DO129" s="48"/>
      <c r="DP129" s="48"/>
      <c r="DQ129" s="48"/>
      <c r="DR129" s="48"/>
      <c r="DS129" s="48"/>
      <c r="DT129" s="48"/>
      <c r="DU129" s="48"/>
      <c r="DV129" s="48"/>
      <c r="DW129" s="48"/>
      <c r="DX129" s="48"/>
      <c r="DY129" s="48"/>
      <c r="DZ129" s="48"/>
      <c r="EA129" s="48"/>
      <c r="EB129" s="48"/>
      <c r="EC129" s="48"/>
      <c r="ED129" s="48"/>
      <c r="EE129" s="48"/>
      <c r="EF129" s="48"/>
      <c r="EG129" s="48"/>
      <c r="EH129" s="48"/>
      <c r="EI129" s="48"/>
      <c r="EJ129" s="48"/>
      <c r="EK129" s="48"/>
      <c r="EL129" s="48"/>
      <c r="EM129" s="48"/>
      <c r="EN129" s="48"/>
      <c r="EO129" s="48"/>
      <c r="EP129" s="48"/>
      <c r="EQ129" s="48"/>
      <c r="ER129" s="48"/>
      <c r="ES129" s="48"/>
      <c r="ET129" s="48"/>
      <c r="EU129" s="48"/>
      <c r="EV129" s="48"/>
      <c r="EW129" s="48"/>
      <c r="EX129" s="48"/>
      <c r="EY129" s="48"/>
      <c r="EZ129" s="48"/>
      <c r="FA129" s="48"/>
      <c r="FB129" s="48"/>
      <c r="FC129" s="48"/>
      <c r="FD129" s="48"/>
      <c r="FE129" s="48"/>
      <c r="FF129" s="48"/>
      <c r="FG129" s="48"/>
      <c r="FH129" s="48"/>
      <c r="FI129" s="48"/>
      <c r="FJ129" s="48"/>
      <c r="FK129" s="48"/>
      <c r="FL129" s="48"/>
      <c r="FM129" s="48"/>
      <c r="FN129" s="48"/>
      <c r="FO129" s="48"/>
      <c r="FP129" s="48"/>
      <c r="FQ129" s="48"/>
      <c r="FR129" s="48"/>
      <c r="FS129" s="48"/>
      <c r="FT129" s="48"/>
      <c r="FU129" s="48"/>
      <c r="FV129" s="48"/>
      <c r="FW129" s="48"/>
      <c r="FX129" s="48"/>
      <c r="FY129" s="48"/>
      <c r="FZ129" s="48"/>
      <c r="GA129" s="48"/>
      <c r="GB129" s="48"/>
      <c r="GC129" s="48"/>
      <c r="GD129" s="48"/>
      <c r="GE129" s="48"/>
      <c r="GF129" s="48"/>
      <c r="GG129" s="48"/>
      <c r="GH129" s="48"/>
      <c r="GI129" s="48"/>
      <c r="GJ129" s="48"/>
      <c r="GK129" s="48"/>
      <c r="GL129" s="48"/>
      <c r="GM129" s="48"/>
      <c r="GN129" s="48"/>
      <c r="GO129" s="48"/>
      <c r="GP129" s="48"/>
      <c r="GQ129" s="48"/>
      <c r="GR129" s="48"/>
      <c r="GS129" s="48"/>
      <c r="GT129" s="48"/>
      <c r="GU129" s="48"/>
      <c r="GV129" s="48"/>
      <c r="GW129" s="48"/>
      <c r="GX129" s="48"/>
      <c r="GY129" s="48"/>
      <c r="GZ129" s="48"/>
      <c r="HA129" s="48"/>
      <c r="HB129" s="48"/>
      <c r="HC129" s="48"/>
      <c r="HD129" s="48"/>
      <c r="HE129" s="48"/>
      <c r="HF129" s="48"/>
      <c r="HG129" s="48"/>
      <c r="HH129" s="48"/>
      <c r="HI129" s="48"/>
      <c r="HJ129" s="48"/>
      <c r="HK129" s="48"/>
      <c r="HL129" s="48"/>
      <c r="HM129" s="48"/>
      <c r="HN129" s="48"/>
      <c r="HO129" s="48"/>
      <c r="HP129" s="48"/>
      <c r="HQ129" s="48"/>
      <c r="HR129" s="48"/>
      <c r="HS129" s="48"/>
      <c r="HT129" s="48"/>
      <c r="HU129" s="48"/>
      <c r="HV129" s="48"/>
      <c r="HW129" s="48"/>
      <c r="HX129" s="48"/>
      <c r="HY129" s="48"/>
      <c r="HZ129" s="48"/>
      <c r="IA129" s="48"/>
      <c r="IB129" s="48"/>
      <c r="IC129" s="48"/>
      <c r="ID129" s="48"/>
      <c r="IE129" s="48"/>
      <c r="IF129" s="48"/>
      <c r="IG129" s="48"/>
      <c r="IH129" s="48"/>
      <c r="II129" s="48"/>
      <c r="IJ129" s="48"/>
      <c r="IK129" s="48"/>
      <c r="IL129" s="48"/>
      <c r="IM129" s="48"/>
      <c r="IN129" s="48"/>
      <c r="IO129" s="48"/>
      <c r="IP129" s="48"/>
      <c r="IQ129" s="48"/>
      <c r="IR129" s="48"/>
      <c r="IS129" s="48"/>
      <c r="IT129" s="48"/>
      <c r="IU129" s="48"/>
      <c r="IV129" s="48"/>
      <c r="IW129" s="48"/>
      <c r="IX129" s="48"/>
      <c r="IY129" s="48"/>
      <c r="IZ129" s="48"/>
      <c r="JA129" s="48"/>
      <c r="JB129" s="48"/>
      <c r="JC129" s="48"/>
      <c r="JD129" s="48"/>
      <c r="JE129" s="48"/>
      <c r="JF129" s="48"/>
      <c r="JG129" s="48"/>
      <c r="JH129" s="48"/>
      <c r="JI129" s="48"/>
      <c r="JJ129" s="48"/>
      <c r="JK129" s="48"/>
      <c r="JL129" s="48"/>
      <c r="JM129" s="48"/>
      <c r="JN129" s="48"/>
      <c r="JO129" s="48"/>
      <c r="JP129" s="48"/>
      <c r="JQ129" s="48"/>
      <c r="JR129" s="48"/>
      <c r="JS129" s="48"/>
      <c r="JT129" s="48"/>
      <c r="JU129" s="48"/>
      <c r="JV129" s="48"/>
      <c r="JW129" s="48"/>
      <c r="JX129" s="48"/>
      <c r="JY129" s="48"/>
      <c r="JZ129" s="48"/>
      <c r="KA129" s="48"/>
      <c r="KB129" s="48"/>
      <c r="KC129" s="48"/>
      <c r="KD129" s="48"/>
      <c r="KE129" s="48"/>
      <c r="KF129" s="48"/>
      <c r="KG129" s="48"/>
      <c r="KH129" s="48"/>
      <c r="KI129" s="48"/>
      <c r="KJ129" s="48"/>
      <c r="KK129" s="48"/>
      <c r="KL129" s="48"/>
      <c r="KM129" s="48"/>
      <c r="KN129" s="48"/>
      <c r="KO129" s="48"/>
      <c r="KP129" s="48"/>
      <c r="KQ129" s="48"/>
      <c r="KR129" s="48"/>
      <c r="KS129" s="48"/>
      <c r="KT129" s="48"/>
      <c r="KU129" s="48"/>
      <c r="KV129" s="48"/>
      <c r="KW129" s="48"/>
      <c r="KX129" s="48"/>
      <c r="KY129" s="48"/>
      <c r="KZ129" s="48"/>
      <c r="LA129" s="48"/>
      <c r="LB129" s="48"/>
      <c r="LC129" s="48"/>
      <c r="LD129" s="48"/>
      <c r="LE129" s="48"/>
      <c r="LF129" s="48"/>
      <c r="LG129" s="48"/>
      <c r="LH129" s="48"/>
      <c r="LI129" s="48"/>
      <c r="LJ129" s="48"/>
      <c r="LK129" s="48"/>
      <c r="LL129" s="48"/>
      <c r="LM129" s="48"/>
      <c r="LN129" s="48"/>
      <c r="LO129" s="48"/>
      <c r="LP129" s="48"/>
      <c r="LQ129" s="48"/>
      <c r="LR129" s="48"/>
      <c r="LS129" s="48"/>
      <c r="LT129" s="48"/>
      <c r="LU129" s="48"/>
      <c r="LV129" s="48"/>
      <c r="LW129" s="48"/>
      <c r="LX129" s="48"/>
      <c r="LY129" s="48"/>
      <c r="LZ129" s="48"/>
      <c r="MA129" s="48"/>
      <c r="MB129" s="48"/>
      <c r="MC129" s="48"/>
      <c r="MD129" s="48"/>
      <c r="ME129" s="48"/>
      <c r="MF129" s="48"/>
      <c r="MG129" s="48"/>
      <c r="MH129" s="48"/>
      <c r="MI129" s="48"/>
      <c r="MJ129" s="48"/>
      <c r="MK129" s="48"/>
      <c r="ML129" s="48"/>
      <c r="MM129" s="48"/>
      <c r="MN129" s="48"/>
      <c r="MO129" s="48"/>
      <c r="MP129" s="48"/>
      <c r="MQ129" s="48"/>
      <c r="MR129" s="48"/>
      <c r="MS129" s="48"/>
      <c r="MT129" s="48"/>
      <c r="MU129" s="48"/>
      <c r="MV129" s="48"/>
      <c r="MW129" s="48"/>
      <c r="MX129" s="48"/>
      <c r="MY129" s="48"/>
      <c r="MZ129" s="48"/>
      <c r="NA129" s="48"/>
      <c r="NB129" s="48"/>
      <c r="NC129" s="48"/>
      <c r="ND129" s="48"/>
      <c r="NE129" s="48"/>
      <c r="NF129" s="48"/>
      <c r="NG129" s="48"/>
      <c r="NH129" s="48"/>
      <c r="NI129" s="48"/>
      <c r="NJ129" s="48"/>
      <c r="NK129" s="48"/>
      <c r="NL129" s="48"/>
      <c r="NM129" s="48"/>
      <c r="NN129" s="48"/>
      <c r="NO129" s="48"/>
      <c r="NP129" s="48"/>
      <c r="NQ129" s="48"/>
      <c r="NR129" s="48"/>
      <c r="NS129" s="48"/>
      <c r="NT129" s="48"/>
      <c r="NU129" s="48"/>
      <c r="NV129" s="48"/>
      <c r="NW129" s="48"/>
      <c r="NX129" s="48"/>
      <c r="NY129" s="48"/>
      <c r="NZ129" s="48"/>
      <c r="OA129" s="48"/>
      <c r="OB129" s="48"/>
      <c r="OC129" s="48"/>
      <c r="OD129" s="48"/>
      <c r="OE129" s="48"/>
      <c r="OF129" s="48"/>
      <c r="OG129" s="48"/>
      <c r="OH129" s="48"/>
      <c r="OI129" s="48"/>
      <c r="OJ129" s="48"/>
      <c r="OK129" s="48"/>
      <c r="OL129" s="48"/>
      <c r="OM129" s="48"/>
      <c r="ON129" s="48"/>
      <c r="OO129" s="48"/>
      <c r="OP129" s="48"/>
      <c r="OQ129" s="48"/>
      <c r="OR129" s="48"/>
      <c r="OS129" s="48"/>
      <c r="OT129" s="48"/>
      <c r="OU129" s="48"/>
      <c r="OV129" s="48"/>
      <c r="OW129" s="48"/>
      <c r="OX129" s="48"/>
      <c r="OY129" s="48"/>
      <c r="OZ129" s="48"/>
      <c r="PA129" s="48"/>
      <c r="PB129" s="48"/>
      <c r="PC129" s="48"/>
      <c r="PD129" s="48"/>
      <c r="PE129" s="48"/>
      <c r="PF129" s="48"/>
      <c r="PG129" s="48"/>
      <c r="PH129" s="48"/>
      <c r="PI129" s="48"/>
      <c r="PJ129" s="48"/>
      <c r="PK129" s="48"/>
      <c r="PL129" s="48"/>
      <c r="PM129" s="48"/>
      <c r="PN129" s="48"/>
      <c r="PO129" s="48"/>
      <c r="PP129" s="48"/>
      <c r="PQ129" s="48"/>
      <c r="PR129" s="48"/>
      <c r="PS129" s="48"/>
      <c r="PT129" s="48"/>
      <c r="PU129" s="48"/>
      <c r="PV129" s="48"/>
      <c r="PW129" s="48"/>
      <c r="PX129" s="48"/>
      <c r="PY129" s="48"/>
      <c r="PZ129" s="48"/>
      <c r="QA129" s="48"/>
      <c r="QB129" s="48"/>
      <c r="QC129" s="48"/>
      <c r="QD129" s="48"/>
      <c r="QE129" s="48"/>
      <c r="QF129" s="48"/>
      <c r="QG129" s="48"/>
      <c r="QH129" s="48"/>
      <c r="QI129" s="48"/>
      <c r="QJ129" s="48"/>
      <c r="QK129" s="48"/>
      <c r="QL129" s="48"/>
      <c r="QM129" s="48"/>
      <c r="QN129" s="48"/>
      <c r="QO129" s="48"/>
      <c r="QP129" s="48"/>
      <c r="QQ129" s="48"/>
      <c r="QR129" s="48"/>
      <c r="QS129" s="48"/>
      <c r="QT129" s="48"/>
      <c r="QU129" s="48"/>
      <c r="QV129" s="48"/>
      <c r="QW129" s="48"/>
      <c r="QX129" s="48"/>
      <c r="QY129" s="48"/>
      <c r="QZ129" s="48"/>
      <c r="RA129" s="48"/>
      <c r="RB129" s="48"/>
      <c r="RC129" s="48"/>
      <c r="RD129" s="48"/>
      <c r="RE129" s="48"/>
      <c r="RF129" s="48"/>
      <c r="RG129" s="48"/>
      <c r="RH129" s="48"/>
      <c r="RI129" s="48"/>
      <c r="RJ129" s="48"/>
      <c r="RK129" s="48"/>
      <c r="RL129" s="48"/>
      <c r="RM129" s="48"/>
      <c r="RN129" s="48"/>
      <c r="RO129" s="48"/>
      <c r="RP129" s="48"/>
      <c r="RQ129" s="48"/>
      <c r="RR129" s="48"/>
      <c r="RS129" s="48"/>
      <c r="RT129" s="48"/>
      <c r="RU129" s="48"/>
      <c r="RV129" s="48"/>
      <c r="RW129" s="48"/>
      <c r="RX129" s="48"/>
      <c r="RY129" s="48"/>
      <c r="RZ129" s="48"/>
      <c r="SA129" s="48"/>
      <c r="SB129" s="48"/>
      <c r="SC129" s="48"/>
      <c r="SD129" s="48"/>
      <c r="SE129" s="48"/>
      <c r="SF129" s="48"/>
      <c r="SG129" s="48"/>
      <c r="SH129" s="48"/>
      <c r="SI129" s="48"/>
      <c r="SJ129" s="48"/>
      <c r="SK129" s="48"/>
      <c r="SL129" s="48"/>
      <c r="SM129" s="48"/>
      <c r="SN129" s="48"/>
      <c r="SO129" s="48"/>
      <c r="SP129" s="48"/>
      <c r="SQ129" s="48"/>
      <c r="SR129" s="48"/>
      <c r="SS129" s="48"/>
      <c r="ST129" s="48"/>
      <c r="SU129" s="48"/>
      <c r="SV129" s="48"/>
      <c r="SW129" s="48"/>
      <c r="SX129" s="48"/>
      <c r="SY129" s="48"/>
      <c r="SZ129" s="48"/>
      <c r="TA129" s="48"/>
      <c r="TB129" s="48"/>
      <c r="TC129" s="48"/>
      <c r="TD129" s="48"/>
      <c r="TE129" s="48"/>
      <c r="TF129" s="48"/>
      <c r="TG129" s="48"/>
      <c r="TH129" s="48"/>
      <c r="TI129" s="48"/>
      <c r="TJ129" s="48"/>
      <c r="TK129" s="48"/>
      <c r="TL129" s="48"/>
      <c r="TM129" s="48"/>
      <c r="TN129" s="48"/>
      <c r="TO129" s="48"/>
      <c r="TP129" s="48"/>
      <c r="TQ129" s="48"/>
      <c r="TR129" s="48"/>
      <c r="TS129" s="48"/>
      <c r="TT129" s="48"/>
      <c r="TU129" s="48"/>
      <c r="TV129" s="48"/>
      <c r="TW129" s="48"/>
      <c r="TX129" s="48"/>
      <c r="TY129" s="48"/>
      <c r="TZ129" s="48"/>
      <c r="UA129" s="48"/>
      <c r="UB129" s="48"/>
      <c r="UC129" s="48"/>
      <c r="UD129" s="48"/>
      <c r="UE129" s="48"/>
      <c r="UF129" s="48"/>
      <c r="UG129" s="48"/>
      <c r="UH129" s="48"/>
      <c r="UI129" s="48"/>
      <c r="UJ129" s="48"/>
      <c r="UK129" s="48"/>
      <c r="UL129" s="48"/>
      <c r="UM129" s="48"/>
      <c r="UN129" s="48"/>
      <c r="UO129" s="48"/>
      <c r="UP129" s="48"/>
      <c r="UQ129" s="48"/>
      <c r="UR129" s="48"/>
      <c r="US129" s="48"/>
      <c r="UT129" s="48"/>
      <c r="UU129" s="48"/>
      <c r="UV129" s="48"/>
      <c r="UW129" s="48"/>
      <c r="UX129" s="48"/>
      <c r="UY129" s="48"/>
      <c r="UZ129" s="48"/>
      <c r="VA129" s="48"/>
      <c r="VB129" s="48"/>
      <c r="VC129" s="48"/>
      <c r="VD129" s="48"/>
      <c r="VE129" s="48"/>
      <c r="VF129" s="48"/>
      <c r="VG129" s="48"/>
      <c r="VH129" s="48"/>
      <c r="VI129" s="48"/>
      <c r="VJ129" s="48"/>
      <c r="VK129" s="48"/>
      <c r="VL129" s="48"/>
      <c r="VM129" s="48"/>
      <c r="VN129" s="48"/>
      <c r="VO129" s="48"/>
      <c r="VP129" s="48"/>
      <c r="VQ129" s="48"/>
      <c r="VR129" s="48"/>
      <c r="VS129" s="48"/>
      <c r="VT129" s="48"/>
      <c r="VU129" s="48"/>
      <c r="VV129" s="48"/>
      <c r="VW129" s="48"/>
      <c r="VX129" s="48"/>
      <c r="VY129" s="48"/>
      <c r="VZ129" s="48"/>
      <c r="WA129" s="48"/>
      <c r="WB129" s="48"/>
      <c r="WC129" s="48"/>
      <c r="WD129" s="48"/>
      <c r="WE129" s="48"/>
      <c r="WF129" s="48"/>
      <c r="WG129" s="48"/>
      <c r="WH129" s="48"/>
      <c r="WI129" s="48"/>
      <c r="WJ129" s="48"/>
      <c r="WK129" s="48"/>
      <c r="WL129" s="48"/>
      <c r="WM129" s="48"/>
      <c r="WN129" s="48"/>
      <c r="WO129" s="48"/>
      <c r="WP129" s="48"/>
      <c r="WQ129" s="48"/>
      <c r="WR129" s="48"/>
      <c r="WS129" s="48"/>
      <c r="WT129" s="48"/>
      <c r="WU129" s="48"/>
      <c r="WV129" s="48"/>
      <c r="WW129" s="48"/>
      <c r="WX129" s="48"/>
      <c r="WY129" s="48"/>
      <c r="WZ129" s="48"/>
      <c r="XA129" s="48"/>
      <c r="XB129" s="48"/>
      <c r="XC129" s="48"/>
      <c r="XD129" s="48"/>
      <c r="XE129" s="48"/>
      <c r="XF129" s="48"/>
      <c r="XG129" s="48"/>
      <c r="XH129" s="48"/>
      <c r="XI129" s="48"/>
      <c r="XJ129" s="48"/>
      <c r="XK129" s="48"/>
      <c r="XL129" s="48"/>
      <c r="XM129" s="48"/>
      <c r="XN129" s="48"/>
      <c r="XO129" s="48"/>
      <c r="XP129" s="48"/>
      <c r="XQ129" s="48"/>
      <c r="XR129" s="48"/>
      <c r="XS129" s="48"/>
      <c r="XT129" s="48"/>
      <c r="XU129" s="48"/>
      <c r="XV129" s="48"/>
      <c r="XW129" s="48"/>
      <c r="XX129" s="48"/>
      <c r="XY129" s="48"/>
      <c r="XZ129" s="48"/>
      <c r="YA129" s="48"/>
      <c r="YB129" s="48"/>
      <c r="YC129" s="48"/>
      <c r="YD129" s="48"/>
      <c r="YE129" s="48"/>
      <c r="YF129" s="48"/>
      <c r="YG129" s="48"/>
      <c r="YH129" s="48"/>
      <c r="YI129" s="48"/>
      <c r="YJ129" s="48"/>
      <c r="YK129" s="48"/>
      <c r="YL129" s="48"/>
      <c r="YM129" s="48"/>
      <c r="YN129" s="48"/>
      <c r="YO129" s="48"/>
      <c r="YP129" s="48"/>
      <c r="YQ129" s="48"/>
      <c r="YR129" s="48"/>
      <c r="YS129" s="48"/>
      <c r="YT129" s="48"/>
      <c r="YU129" s="48"/>
      <c r="YV129" s="48"/>
      <c r="YW129" s="48"/>
      <c r="YX129" s="48"/>
      <c r="YY129" s="48"/>
      <c r="YZ129" s="48"/>
      <c r="ZA129" s="48"/>
      <c r="ZB129" s="48"/>
      <c r="ZC129" s="48"/>
      <c r="ZD129" s="48"/>
      <c r="ZE129" s="48"/>
      <c r="ZF129" s="48"/>
      <c r="ZG129" s="48"/>
      <c r="ZH129" s="48"/>
      <c r="ZI129" s="48"/>
      <c r="ZJ129" s="48"/>
      <c r="ZK129" s="48"/>
      <c r="ZL129" s="48"/>
      <c r="ZM129" s="48"/>
      <c r="ZN129" s="48"/>
      <c r="ZO129" s="48"/>
      <c r="ZP129" s="48"/>
      <c r="ZQ129" s="48"/>
      <c r="ZR129" s="48"/>
      <c r="ZS129" s="48"/>
      <c r="ZT129" s="48"/>
      <c r="ZU129" s="48"/>
      <c r="ZV129" s="48"/>
      <c r="ZW129" s="48"/>
      <c r="ZX129" s="48"/>
      <c r="ZY129" s="48"/>
      <c r="ZZ129" s="48"/>
      <c r="AAA129" s="48"/>
      <c r="AAB129" s="48"/>
      <c r="AAC129" s="48"/>
      <c r="AAD129" s="48"/>
      <c r="AAE129" s="48"/>
      <c r="AAF129" s="48"/>
      <c r="AAG129" s="48"/>
      <c r="AAH129" s="48"/>
      <c r="AAI129" s="48"/>
      <c r="AAJ129" s="48"/>
      <c r="AAK129" s="48"/>
      <c r="AAL129" s="48"/>
      <c r="AAM129" s="48"/>
      <c r="AAN129" s="48"/>
      <c r="AAO129" s="48"/>
      <c r="AAP129" s="48"/>
      <c r="AAQ129" s="48"/>
      <c r="AAR129" s="48"/>
      <c r="AAS129" s="48"/>
      <c r="AAT129" s="48"/>
      <c r="AAU129" s="48"/>
      <c r="AAV129" s="48"/>
      <c r="AAW129" s="48"/>
      <c r="AAX129" s="48"/>
      <c r="AAY129" s="48"/>
      <c r="AAZ129" s="48"/>
      <c r="ABA129" s="48"/>
      <c r="ABB129" s="48"/>
      <c r="ABC129" s="48"/>
      <c r="ABD129" s="48"/>
      <c r="ABE129" s="48"/>
      <c r="ABF129" s="48"/>
      <c r="ABG129" s="48"/>
      <c r="ABH129" s="48"/>
      <c r="ABI129" s="48"/>
      <c r="ABJ129" s="48"/>
      <c r="ABK129" s="48"/>
      <c r="ABL129" s="48"/>
      <c r="ABM129" s="48"/>
      <c r="ABN129" s="48"/>
      <c r="ABO129" s="48"/>
      <c r="ABP129" s="48"/>
      <c r="ABQ129" s="48"/>
      <c r="ABR129" s="48"/>
      <c r="ABS129" s="48"/>
      <c r="ABT129" s="48"/>
      <c r="ABU129" s="48"/>
      <c r="ABV129" s="48"/>
      <c r="ABW129" s="48"/>
      <c r="ABX129" s="48"/>
      <c r="ABY129" s="48"/>
      <c r="ABZ129" s="48"/>
      <c r="ACA129" s="48"/>
      <c r="ACB129" s="48"/>
    </row>
    <row r="130" spans="1:756" ht="15.6" customHeight="1">
      <c r="A130" s="681" t="s">
        <v>6123</v>
      </c>
      <c r="B130" s="888"/>
      <c r="C130" s="686"/>
      <c r="D130" s="686"/>
      <c r="E130" s="681"/>
      <c r="F130" s="681"/>
      <c r="G130" s="1500"/>
      <c r="H130" s="342" t="str">
        <f>IF(G130="","",G130-G130*COMPASS!$U$41)</f>
        <v/>
      </c>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c r="BT130" s="48"/>
      <c r="BU130" s="48"/>
      <c r="BV130" s="48"/>
      <c r="BW130" s="48"/>
      <c r="BX130" s="48"/>
      <c r="BY130" s="48"/>
      <c r="BZ130" s="48"/>
      <c r="CA130" s="48"/>
      <c r="CB130" s="48"/>
      <c r="CC130" s="48"/>
      <c r="CD130" s="48"/>
      <c r="CE130" s="48"/>
      <c r="CF130" s="48"/>
      <c r="CG130" s="48"/>
      <c r="CH130" s="48"/>
      <c r="CI130" s="48"/>
      <c r="CJ130" s="48"/>
      <c r="CK130" s="48"/>
      <c r="CL130" s="48"/>
      <c r="CM130" s="48"/>
      <c r="CN130" s="48"/>
      <c r="CO130" s="48"/>
      <c r="CP130" s="48"/>
      <c r="CQ130" s="48"/>
      <c r="CR130" s="48"/>
      <c r="CS130" s="48"/>
      <c r="CT130" s="48"/>
      <c r="CU130" s="48"/>
      <c r="CV130" s="48"/>
      <c r="CW130" s="48"/>
      <c r="CX130" s="48"/>
      <c r="CY130" s="48"/>
      <c r="CZ130" s="48"/>
      <c r="DA130" s="48"/>
      <c r="DB130" s="48"/>
      <c r="DC130" s="48"/>
      <c r="DD130" s="48"/>
      <c r="DE130" s="48"/>
      <c r="DF130" s="48"/>
      <c r="DG130" s="48"/>
      <c r="DH130" s="48"/>
      <c r="DI130" s="48"/>
      <c r="DJ130" s="48"/>
      <c r="DK130" s="48"/>
      <c r="DL130" s="48"/>
      <c r="DM130" s="48"/>
      <c r="DN130" s="48"/>
      <c r="DO130" s="48"/>
      <c r="DP130" s="48"/>
      <c r="DQ130" s="48"/>
      <c r="DR130" s="48"/>
      <c r="DS130" s="48"/>
      <c r="DT130" s="48"/>
      <c r="DU130" s="48"/>
      <c r="DV130" s="48"/>
      <c r="DW130" s="48"/>
      <c r="DX130" s="48"/>
      <c r="DY130" s="48"/>
      <c r="DZ130" s="48"/>
      <c r="EA130" s="48"/>
      <c r="EB130" s="48"/>
      <c r="EC130" s="48"/>
      <c r="ED130" s="48"/>
      <c r="EE130" s="48"/>
      <c r="EF130" s="48"/>
      <c r="EG130" s="48"/>
      <c r="EH130" s="48"/>
      <c r="EI130" s="48"/>
      <c r="EJ130" s="48"/>
      <c r="EK130" s="48"/>
      <c r="EL130" s="48"/>
      <c r="EM130" s="48"/>
      <c r="EN130" s="48"/>
      <c r="EO130" s="48"/>
      <c r="EP130" s="48"/>
      <c r="EQ130" s="48"/>
      <c r="ER130" s="48"/>
      <c r="ES130" s="48"/>
      <c r="ET130" s="48"/>
      <c r="EU130" s="48"/>
      <c r="EV130" s="48"/>
      <c r="EW130" s="48"/>
      <c r="EX130" s="48"/>
      <c r="EY130" s="48"/>
      <c r="EZ130" s="48"/>
      <c r="FA130" s="48"/>
      <c r="FB130" s="48"/>
      <c r="FC130" s="48"/>
      <c r="FD130" s="48"/>
      <c r="FE130" s="48"/>
      <c r="FF130" s="48"/>
      <c r="FG130" s="48"/>
      <c r="FH130" s="48"/>
      <c r="FI130" s="48"/>
      <c r="FJ130" s="48"/>
      <c r="FK130" s="48"/>
      <c r="FL130" s="48"/>
      <c r="FM130" s="48"/>
      <c r="FN130" s="48"/>
      <c r="FO130" s="48"/>
      <c r="FP130" s="48"/>
      <c r="FQ130" s="48"/>
      <c r="FR130" s="48"/>
      <c r="FS130" s="48"/>
      <c r="FT130" s="48"/>
      <c r="FU130" s="48"/>
      <c r="FV130" s="48"/>
      <c r="FW130" s="48"/>
      <c r="FX130" s="48"/>
      <c r="FY130" s="48"/>
      <c r="FZ130" s="48"/>
      <c r="GA130" s="48"/>
      <c r="GB130" s="48"/>
      <c r="GC130" s="48"/>
      <c r="GD130" s="48"/>
      <c r="GE130" s="48"/>
      <c r="GF130" s="48"/>
      <c r="GG130" s="48"/>
      <c r="GH130" s="48"/>
      <c r="GI130" s="48"/>
      <c r="GJ130" s="48"/>
      <c r="GK130" s="48"/>
      <c r="GL130" s="48"/>
      <c r="GM130" s="48"/>
      <c r="GN130" s="48"/>
      <c r="GO130" s="48"/>
      <c r="GP130" s="48"/>
      <c r="GQ130" s="48"/>
      <c r="GR130" s="48"/>
      <c r="GS130" s="48"/>
      <c r="GT130" s="48"/>
      <c r="GU130" s="48"/>
      <c r="GV130" s="48"/>
      <c r="GW130" s="48"/>
      <c r="GX130" s="48"/>
      <c r="GY130" s="48"/>
      <c r="GZ130" s="48"/>
      <c r="HA130" s="48"/>
      <c r="HB130" s="48"/>
      <c r="HC130" s="48"/>
      <c r="HD130" s="48"/>
      <c r="HE130" s="48"/>
      <c r="HF130" s="48"/>
      <c r="HG130" s="48"/>
      <c r="HH130" s="48"/>
      <c r="HI130" s="48"/>
      <c r="HJ130" s="48"/>
      <c r="HK130" s="48"/>
      <c r="HL130" s="48"/>
      <c r="HM130" s="48"/>
      <c r="HN130" s="48"/>
      <c r="HO130" s="48"/>
      <c r="HP130" s="48"/>
      <c r="HQ130" s="48"/>
      <c r="HR130" s="48"/>
      <c r="HS130" s="48"/>
      <c r="HT130" s="48"/>
      <c r="HU130" s="48"/>
      <c r="HV130" s="48"/>
      <c r="HW130" s="48"/>
      <c r="HX130" s="48"/>
      <c r="HY130" s="48"/>
      <c r="HZ130" s="48"/>
      <c r="IA130" s="48"/>
      <c r="IB130" s="48"/>
      <c r="IC130" s="48"/>
      <c r="ID130" s="48"/>
      <c r="IE130" s="48"/>
      <c r="IF130" s="48"/>
      <c r="IG130" s="48"/>
      <c r="IH130" s="48"/>
      <c r="II130" s="48"/>
      <c r="IJ130" s="48"/>
      <c r="IK130" s="48"/>
      <c r="IL130" s="48"/>
      <c r="IM130" s="48"/>
      <c r="IN130" s="48"/>
      <c r="IO130" s="48"/>
      <c r="IP130" s="48"/>
      <c r="IQ130" s="48"/>
      <c r="IR130" s="48"/>
      <c r="IS130" s="48"/>
      <c r="IT130" s="48"/>
      <c r="IU130" s="48"/>
      <c r="IV130" s="48"/>
      <c r="IW130" s="48"/>
      <c r="IX130" s="48"/>
      <c r="IY130" s="48"/>
      <c r="IZ130" s="48"/>
      <c r="JA130" s="48"/>
      <c r="JB130" s="48"/>
      <c r="JC130" s="48"/>
      <c r="JD130" s="48"/>
      <c r="JE130" s="48"/>
      <c r="JF130" s="48"/>
      <c r="JG130" s="48"/>
      <c r="JH130" s="48"/>
      <c r="JI130" s="48"/>
      <c r="JJ130" s="48"/>
      <c r="JK130" s="48"/>
      <c r="JL130" s="48"/>
      <c r="JM130" s="48"/>
      <c r="JN130" s="48"/>
      <c r="JO130" s="48"/>
      <c r="JP130" s="48"/>
      <c r="JQ130" s="48"/>
      <c r="JR130" s="48"/>
      <c r="JS130" s="48"/>
      <c r="JT130" s="48"/>
      <c r="JU130" s="48"/>
      <c r="JV130" s="48"/>
      <c r="JW130" s="48"/>
      <c r="JX130" s="48"/>
      <c r="JY130" s="48"/>
      <c r="JZ130" s="48"/>
      <c r="KA130" s="48"/>
      <c r="KB130" s="48"/>
      <c r="KC130" s="48"/>
      <c r="KD130" s="48"/>
      <c r="KE130" s="48"/>
      <c r="KF130" s="48"/>
      <c r="KG130" s="48"/>
      <c r="KH130" s="48"/>
      <c r="KI130" s="48"/>
      <c r="KJ130" s="48"/>
      <c r="KK130" s="48"/>
      <c r="KL130" s="48"/>
      <c r="KM130" s="48"/>
      <c r="KN130" s="48"/>
      <c r="KO130" s="48"/>
      <c r="KP130" s="48"/>
      <c r="KQ130" s="48"/>
      <c r="KR130" s="48"/>
      <c r="KS130" s="48"/>
      <c r="KT130" s="48"/>
      <c r="KU130" s="48"/>
      <c r="KV130" s="48"/>
      <c r="KW130" s="48"/>
      <c r="KX130" s="48"/>
      <c r="KY130" s="48"/>
      <c r="KZ130" s="48"/>
      <c r="LA130" s="48"/>
      <c r="LB130" s="48"/>
      <c r="LC130" s="48"/>
      <c r="LD130" s="48"/>
      <c r="LE130" s="48"/>
      <c r="LF130" s="48"/>
      <c r="LG130" s="48"/>
      <c r="LH130" s="48"/>
      <c r="LI130" s="48"/>
      <c r="LJ130" s="48"/>
      <c r="LK130" s="48"/>
      <c r="LL130" s="48"/>
      <c r="LM130" s="48"/>
      <c r="LN130" s="48"/>
      <c r="LO130" s="48"/>
      <c r="LP130" s="48"/>
      <c r="LQ130" s="48"/>
      <c r="LR130" s="48"/>
      <c r="LS130" s="48"/>
      <c r="LT130" s="48"/>
      <c r="LU130" s="48"/>
      <c r="LV130" s="48"/>
      <c r="LW130" s="48"/>
      <c r="LX130" s="48"/>
      <c r="LY130" s="48"/>
      <c r="LZ130" s="48"/>
      <c r="MA130" s="48"/>
      <c r="MB130" s="48"/>
      <c r="MC130" s="48"/>
      <c r="MD130" s="48"/>
      <c r="ME130" s="48"/>
      <c r="MF130" s="48"/>
      <c r="MG130" s="48"/>
      <c r="MH130" s="48"/>
      <c r="MI130" s="48"/>
      <c r="MJ130" s="48"/>
      <c r="MK130" s="48"/>
      <c r="ML130" s="48"/>
      <c r="MM130" s="48"/>
      <c r="MN130" s="48"/>
      <c r="MO130" s="48"/>
      <c r="MP130" s="48"/>
      <c r="MQ130" s="48"/>
      <c r="MR130" s="48"/>
      <c r="MS130" s="48"/>
      <c r="MT130" s="48"/>
      <c r="MU130" s="48"/>
      <c r="MV130" s="48"/>
      <c r="MW130" s="48"/>
      <c r="MX130" s="48"/>
      <c r="MY130" s="48"/>
      <c r="MZ130" s="48"/>
      <c r="NA130" s="48"/>
      <c r="NB130" s="48"/>
      <c r="NC130" s="48"/>
      <c r="ND130" s="48"/>
      <c r="NE130" s="48"/>
      <c r="NF130" s="48"/>
      <c r="NG130" s="48"/>
      <c r="NH130" s="48"/>
      <c r="NI130" s="48"/>
      <c r="NJ130" s="48"/>
      <c r="NK130" s="48"/>
      <c r="NL130" s="48"/>
      <c r="NM130" s="48"/>
      <c r="NN130" s="48"/>
      <c r="NO130" s="48"/>
      <c r="NP130" s="48"/>
      <c r="NQ130" s="48"/>
      <c r="NR130" s="48"/>
      <c r="NS130" s="48"/>
      <c r="NT130" s="48"/>
      <c r="NU130" s="48"/>
      <c r="NV130" s="48"/>
      <c r="NW130" s="48"/>
      <c r="NX130" s="48"/>
      <c r="NY130" s="48"/>
      <c r="NZ130" s="48"/>
      <c r="OA130" s="48"/>
      <c r="OB130" s="48"/>
      <c r="OC130" s="48"/>
      <c r="OD130" s="48"/>
      <c r="OE130" s="48"/>
      <c r="OF130" s="48"/>
      <c r="OG130" s="48"/>
      <c r="OH130" s="48"/>
      <c r="OI130" s="48"/>
      <c r="OJ130" s="48"/>
      <c r="OK130" s="48"/>
      <c r="OL130" s="48"/>
      <c r="OM130" s="48"/>
      <c r="ON130" s="48"/>
      <c r="OO130" s="48"/>
      <c r="OP130" s="48"/>
      <c r="OQ130" s="48"/>
      <c r="OR130" s="48"/>
      <c r="OS130" s="48"/>
      <c r="OT130" s="48"/>
      <c r="OU130" s="48"/>
      <c r="OV130" s="48"/>
      <c r="OW130" s="48"/>
      <c r="OX130" s="48"/>
      <c r="OY130" s="48"/>
      <c r="OZ130" s="48"/>
      <c r="PA130" s="48"/>
      <c r="PB130" s="48"/>
      <c r="PC130" s="48"/>
      <c r="PD130" s="48"/>
      <c r="PE130" s="48"/>
      <c r="PF130" s="48"/>
      <c r="PG130" s="48"/>
      <c r="PH130" s="48"/>
      <c r="PI130" s="48"/>
      <c r="PJ130" s="48"/>
      <c r="PK130" s="48"/>
      <c r="PL130" s="48"/>
      <c r="PM130" s="48"/>
      <c r="PN130" s="48"/>
      <c r="PO130" s="48"/>
      <c r="PP130" s="48"/>
      <c r="PQ130" s="48"/>
      <c r="PR130" s="48"/>
      <c r="PS130" s="48"/>
      <c r="PT130" s="48"/>
      <c r="PU130" s="48"/>
      <c r="PV130" s="48"/>
      <c r="PW130" s="48"/>
      <c r="PX130" s="48"/>
      <c r="PY130" s="48"/>
      <c r="PZ130" s="48"/>
      <c r="QA130" s="48"/>
      <c r="QB130" s="48"/>
      <c r="QC130" s="48"/>
      <c r="QD130" s="48"/>
      <c r="QE130" s="48"/>
      <c r="QF130" s="48"/>
      <c r="QG130" s="48"/>
      <c r="QH130" s="48"/>
      <c r="QI130" s="48"/>
      <c r="QJ130" s="48"/>
      <c r="QK130" s="48"/>
      <c r="QL130" s="48"/>
      <c r="QM130" s="48"/>
      <c r="QN130" s="48"/>
      <c r="QO130" s="48"/>
      <c r="QP130" s="48"/>
      <c r="QQ130" s="48"/>
      <c r="QR130" s="48"/>
      <c r="QS130" s="48"/>
      <c r="QT130" s="48"/>
      <c r="QU130" s="48"/>
      <c r="QV130" s="48"/>
      <c r="QW130" s="48"/>
      <c r="QX130" s="48"/>
      <c r="QY130" s="48"/>
      <c r="QZ130" s="48"/>
      <c r="RA130" s="48"/>
      <c r="RB130" s="48"/>
      <c r="RC130" s="48"/>
      <c r="RD130" s="48"/>
      <c r="RE130" s="48"/>
      <c r="RF130" s="48"/>
      <c r="RG130" s="48"/>
      <c r="RH130" s="48"/>
      <c r="RI130" s="48"/>
      <c r="RJ130" s="48"/>
      <c r="RK130" s="48"/>
      <c r="RL130" s="48"/>
      <c r="RM130" s="48"/>
      <c r="RN130" s="48"/>
      <c r="RO130" s="48"/>
      <c r="RP130" s="48"/>
      <c r="RQ130" s="48"/>
      <c r="RR130" s="48"/>
      <c r="RS130" s="48"/>
      <c r="RT130" s="48"/>
      <c r="RU130" s="48"/>
      <c r="RV130" s="48"/>
      <c r="RW130" s="48"/>
      <c r="RX130" s="48"/>
      <c r="RY130" s="48"/>
      <c r="RZ130" s="48"/>
      <c r="SA130" s="48"/>
      <c r="SB130" s="48"/>
      <c r="SC130" s="48"/>
      <c r="SD130" s="48"/>
      <c r="SE130" s="48"/>
      <c r="SF130" s="48"/>
      <c r="SG130" s="48"/>
      <c r="SH130" s="48"/>
      <c r="SI130" s="48"/>
      <c r="SJ130" s="48"/>
      <c r="SK130" s="48"/>
      <c r="SL130" s="48"/>
      <c r="SM130" s="48"/>
      <c r="SN130" s="48"/>
      <c r="SO130" s="48"/>
      <c r="SP130" s="48"/>
      <c r="SQ130" s="48"/>
      <c r="SR130" s="48"/>
      <c r="SS130" s="48"/>
      <c r="ST130" s="48"/>
      <c r="SU130" s="48"/>
      <c r="SV130" s="48"/>
      <c r="SW130" s="48"/>
      <c r="SX130" s="48"/>
      <c r="SY130" s="48"/>
      <c r="SZ130" s="48"/>
      <c r="TA130" s="48"/>
      <c r="TB130" s="48"/>
      <c r="TC130" s="48"/>
      <c r="TD130" s="48"/>
      <c r="TE130" s="48"/>
      <c r="TF130" s="48"/>
      <c r="TG130" s="48"/>
      <c r="TH130" s="48"/>
      <c r="TI130" s="48"/>
      <c r="TJ130" s="48"/>
      <c r="TK130" s="48"/>
      <c r="TL130" s="48"/>
      <c r="TM130" s="48"/>
      <c r="TN130" s="48"/>
      <c r="TO130" s="48"/>
      <c r="TP130" s="48"/>
      <c r="TQ130" s="48"/>
      <c r="TR130" s="48"/>
      <c r="TS130" s="48"/>
      <c r="TT130" s="48"/>
      <c r="TU130" s="48"/>
      <c r="TV130" s="48"/>
      <c r="TW130" s="48"/>
      <c r="TX130" s="48"/>
      <c r="TY130" s="48"/>
      <c r="TZ130" s="48"/>
      <c r="UA130" s="48"/>
      <c r="UB130" s="48"/>
      <c r="UC130" s="48"/>
      <c r="UD130" s="48"/>
      <c r="UE130" s="48"/>
      <c r="UF130" s="48"/>
      <c r="UG130" s="48"/>
      <c r="UH130" s="48"/>
      <c r="UI130" s="48"/>
      <c r="UJ130" s="48"/>
      <c r="UK130" s="48"/>
      <c r="UL130" s="48"/>
      <c r="UM130" s="48"/>
      <c r="UN130" s="48"/>
      <c r="UO130" s="48"/>
      <c r="UP130" s="48"/>
      <c r="UQ130" s="48"/>
      <c r="UR130" s="48"/>
      <c r="US130" s="48"/>
      <c r="UT130" s="48"/>
      <c r="UU130" s="48"/>
      <c r="UV130" s="48"/>
      <c r="UW130" s="48"/>
      <c r="UX130" s="48"/>
      <c r="UY130" s="48"/>
      <c r="UZ130" s="48"/>
      <c r="VA130" s="48"/>
      <c r="VB130" s="48"/>
      <c r="VC130" s="48"/>
      <c r="VD130" s="48"/>
      <c r="VE130" s="48"/>
      <c r="VF130" s="48"/>
      <c r="VG130" s="48"/>
      <c r="VH130" s="48"/>
      <c r="VI130" s="48"/>
      <c r="VJ130" s="48"/>
      <c r="VK130" s="48"/>
      <c r="VL130" s="48"/>
      <c r="VM130" s="48"/>
      <c r="VN130" s="48"/>
      <c r="VO130" s="48"/>
      <c r="VP130" s="48"/>
      <c r="VQ130" s="48"/>
      <c r="VR130" s="48"/>
      <c r="VS130" s="48"/>
      <c r="VT130" s="48"/>
      <c r="VU130" s="48"/>
      <c r="VV130" s="48"/>
      <c r="VW130" s="48"/>
      <c r="VX130" s="48"/>
      <c r="VY130" s="48"/>
      <c r="VZ130" s="48"/>
      <c r="WA130" s="48"/>
      <c r="WB130" s="48"/>
      <c r="WC130" s="48"/>
      <c r="WD130" s="48"/>
      <c r="WE130" s="48"/>
      <c r="WF130" s="48"/>
      <c r="WG130" s="48"/>
      <c r="WH130" s="48"/>
      <c r="WI130" s="48"/>
      <c r="WJ130" s="48"/>
      <c r="WK130" s="48"/>
      <c r="WL130" s="48"/>
      <c r="WM130" s="48"/>
      <c r="WN130" s="48"/>
      <c r="WO130" s="48"/>
      <c r="WP130" s="48"/>
      <c r="WQ130" s="48"/>
      <c r="WR130" s="48"/>
      <c r="WS130" s="48"/>
      <c r="WT130" s="48"/>
      <c r="WU130" s="48"/>
      <c r="WV130" s="48"/>
      <c r="WW130" s="48"/>
      <c r="WX130" s="48"/>
      <c r="WY130" s="48"/>
      <c r="WZ130" s="48"/>
      <c r="XA130" s="48"/>
      <c r="XB130" s="48"/>
      <c r="XC130" s="48"/>
      <c r="XD130" s="48"/>
      <c r="XE130" s="48"/>
      <c r="XF130" s="48"/>
      <c r="XG130" s="48"/>
      <c r="XH130" s="48"/>
      <c r="XI130" s="48"/>
      <c r="XJ130" s="48"/>
      <c r="XK130" s="48"/>
      <c r="XL130" s="48"/>
      <c r="XM130" s="48"/>
      <c r="XN130" s="48"/>
      <c r="XO130" s="48"/>
      <c r="XP130" s="48"/>
      <c r="XQ130" s="48"/>
      <c r="XR130" s="48"/>
      <c r="XS130" s="48"/>
      <c r="XT130" s="48"/>
      <c r="XU130" s="48"/>
      <c r="XV130" s="48"/>
      <c r="XW130" s="48"/>
      <c r="XX130" s="48"/>
      <c r="XY130" s="48"/>
      <c r="XZ130" s="48"/>
      <c r="YA130" s="48"/>
      <c r="YB130" s="48"/>
      <c r="YC130" s="48"/>
      <c r="YD130" s="48"/>
      <c r="YE130" s="48"/>
      <c r="YF130" s="48"/>
      <c r="YG130" s="48"/>
      <c r="YH130" s="48"/>
      <c r="YI130" s="48"/>
      <c r="YJ130" s="48"/>
      <c r="YK130" s="48"/>
      <c r="YL130" s="48"/>
      <c r="YM130" s="48"/>
      <c r="YN130" s="48"/>
      <c r="YO130" s="48"/>
      <c r="YP130" s="48"/>
      <c r="YQ130" s="48"/>
      <c r="YR130" s="48"/>
      <c r="YS130" s="48"/>
      <c r="YT130" s="48"/>
      <c r="YU130" s="48"/>
      <c r="YV130" s="48"/>
      <c r="YW130" s="48"/>
      <c r="YX130" s="48"/>
      <c r="YY130" s="48"/>
      <c r="YZ130" s="48"/>
      <c r="ZA130" s="48"/>
      <c r="ZB130" s="48"/>
      <c r="ZC130" s="48"/>
      <c r="ZD130" s="48"/>
      <c r="ZE130" s="48"/>
      <c r="ZF130" s="48"/>
      <c r="ZG130" s="48"/>
      <c r="ZH130" s="48"/>
      <c r="ZI130" s="48"/>
      <c r="ZJ130" s="48"/>
      <c r="ZK130" s="48"/>
      <c r="ZL130" s="48"/>
      <c r="ZM130" s="48"/>
      <c r="ZN130" s="48"/>
      <c r="ZO130" s="48"/>
      <c r="ZP130" s="48"/>
      <c r="ZQ130" s="48"/>
      <c r="ZR130" s="48"/>
      <c r="ZS130" s="48"/>
      <c r="ZT130" s="48"/>
      <c r="ZU130" s="48"/>
      <c r="ZV130" s="48"/>
      <c r="ZW130" s="48"/>
      <c r="ZX130" s="48"/>
      <c r="ZY130" s="48"/>
      <c r="ZZ130" s="48"/>
      <c r="AAA130" s="48"/>
      <c r="AAB130" s="48"/>
      <c r="AAC130" s="48"/>
      <c r="AAD130" s="48"/>
      <c r="AAE130" s="48"/>
      <c r="AAF130" s="48"/>
      <c r="AAG130" s="48"/>
      <c r="AAH130" s="48"/>
      <c r="AAI130" s="48"/>
      <c r="AAJ130" s="48"/>
      <c r="AAK130" s="48"/>
      <c r="AAL130" s="48"/>
      <c r="AAM130" s="48"/>
      <c r="AAN130" s="48"/>
      <c r="AAO130" s="48"/>
      <c r="AAP130" s="48"/>
      <c r="AAQ130" s="48"/>
      <c r="AAR130" s="48"/>
      <c r="AAS130" s="48"/>
      <c r="AAT130" s="48"/>
      <c r="AAU130" s="48"/>
      <c r="AAV130" s="48"/>
      <c r="AAW130" s="48"/>
      <c r="AAX130" s="48"/>
      <c r="AAY130" s="48"/>
      <c r="AAZ130" s="48"/>
      <c r="ABA130" s="48"/>
      <c r="ABB130" s="48"/>
      <c r="ABC130" s="48"/>
      <c r="ABD130" s="48"/>
      <c r="ABE130" s="48"/>
      <c r="ABF130" s="48"/>
      <c r="ABG130" s="48"/>
      <c r="ABH130" s="48"/>
      <c r="ABI130" s="48"/>
      <c r="ABJ130" s="48"/>
      <c r="ABK130" s="48"/>
      <c r="ABL130" s="48"/>
      <c r="ABM130" s="48"/>
      <c r="ABN130" s="48"/>
      <c r="ABO130" s="48"/>
      <c r="ABP130" s="48"/>
      <c r="ABQ130" s="48"/>
      <c r="ABR130" s="48"/>
      <c r="ABS130" s="48"/>
      <c r="ABT130" s="48"/>
      <c r="ABU130" s="48"/>
      <c r="ABV130" s="48"/>
      <c r="ABW130" s="48"/>
      <c r="ABX130" s="48"/>
      <c r="ABY130" s="48"/>
      <c r="ABZ130" s="48"/>
      <c r="ACA130" s="48"/>
      <c r="ACB130" s="48"/>
    </row>
    <row r="131" spans="1:756" ht="15.6" customHeight="1">
      <c r="A131" s="675" t="s">
        <v>10697</v>
      </c>
      <c r="B131" s="749" t="s">
        <v>992</v>
      </c>
      <c r="C131" s="520">
        <v>760152561</v>
      </c>
      <c r="D131" s="520" t="s">
        <v>12470</v>
      </c>
      <c r="E131" s="1188">
        <v>1</v>
      </c>
      <c r="F131" s="1498"/>
      <c r="G131" s="542">
        <v>698.20500000000004</v>
      </c>
      <c r="H131" s="342">
        <f>IF(G131="","",G131-G131*COMPASS!$U$41)</f>
        <v>698.20500000000004</v>
      </c>
      <c r="I131" s="48"/>
      <c r="J131" s="48"/>
      <c r="K131" s="48"/>
      <c r="L131" s="48"/>
      <c r="M131" s="48"/>
      <c r="N131" s="48"/>
      <c r="O131" s="48"/>
      <c r="P131" s="48"/>
      <c r="Q131" s="48"/>
      <c r="R131" s="48"/>
      <c r="S131" s="48"/>
      <c r="T131" s="48"/>
      <c r="U131" s="48"/>
      <c r="V131" s="48"/>
      <c r="W131" s="48"/>
      <c r="X131" s="48"/>
      <c r="Y131" s="48"/>
      <c r="Z131" s="48"/>
      <c r="AA131" s="48"/>
      <c r="AB131" s="48"/>
      <c r="AC131" s="48"/>
      <c r="AD131" s="48"/>
      <c r="AE131" s="48"/>
      <c r="AF131" s="48"/>
      <c r="AG131" s="48"/>
      <c r="AH131" s="48"/>
      <c r="AI131" s="48"/>
      <c r="AJ131" s="48"/>
      <c r="AK131" s="48"/>
      <c r="AL131" s="48"/>
      <c r="AM131" s="48"/>
      <c r="AN131" s="48"/>
      <c r="AO131" s="48"/>
      <c r="AP131" s="48"/>
      <c r="AQ131" s="48"/>
      <c r="AR131" s="48"/>
      <c r="AS131" s="48"/>
      <c r="AT131" s="48"/>
      <c r="AU131" s="48"/>
      <c r="AV131" s="48"/>
      <c r="AW131" s="48"/>
      <c r="AX131" s="48"/>
      <c r="AY131" s="48"/>
      <c r="AZ131" s="48"/>
      <c r="BA131" s="48"/>
      <c r="BB131" s="48"/>
      <c r="BC131" s="48"/>
      <c r="BD131" s="48"/>
      <c r="BE131" s="48"/>
      <c r="BF131" s="48"/>
      <c r="BG131" s="48"/>
      <c r="BH131" s="48"/>
      <c r="BI131" s="48"/>
      <c r="BJ131" s="48"/>
      <c r="BK131" s="48"/>
      <c r="BL131" s="48"/>
      <c r="BM131" s="48"/>
      <c r="BN131" s="48"/>
      <c r="BO131" s="48"/>
      <c r="BP131" s="48"/>
      <c r="BQ131" s="48"/>
      <c r="BR131" s="48"/>
      <c r="BS131" s="48"/>
      <c r="BT131" s="48"/>
      <c r="BU131" s="48"/>
      <c r="BV131" s="48"/>
      <c r="BW131" s="48"/>
      <c r="BX131" s="48"/>
      <c r="BY131" s="48"/>
      <c r="BZ131" s="48"/>
      <c r="CA131" s="48"/>
      <c r="CB131" s="48"/>
      <c r="CC131" s="48"/>
      <c r="CD131" s="48"/>
      <c r="CE131" s="48"/>
      <c r="CF131" s="48"/>
      <c r="CG131" s="48"/>
      <c r="CH131" s="48"/>
      <c r="CI131" s="48"/>
      <c r="CJ131" s="48"/>
      <c r="CK131" s="48"/>
      <c r="CL131" s="48"/>
      <c r="CM131" s="48"/>
      <c r="CN131" s="48"/>
      <c r="CO131" s="48"/>
      <c r="CP131" s="48"/>
      <c r="CQ131" s="48"/>
      <c r="CR131" s="48"/>
      <c r="CS131" s="48"/>
      <c r="CT131" s="48"/>
      <c r="CU131" s="48"/>
      <c r="CV131" s="48"/>
      <c r="CW131" s="48"/>
      <c r="CX131" s="48"/>
      <c r="CY131" s="48"/>
      <c r="CZ131" s="48"/>
      <c r="DA131" s="48"/>
      <c r="DB131" s="48"/>
      <c r="DC131" s="48"/>
      <c r="DD131" s="48"/>
      <c r="DE131" s="48"/>
      <c r="DF131" s="48"/>
      <c r="DG131" s="48"/>
      <c r="DH131" s="48"/>
      <c r="DI131" s="48"/>
      <c r="DJ131" s="48"/>
      <c r="DK131" s="48"/>
      <c r="DL131" s="48"/>
      <c r="DM131" s="48"/>
      <c r="DN131" s="48"/>
      <c r="DO131" s="48"/>
      <c r="DP131" s="48"/>
      <c r="DQ131" s="48"/>
      <c r="DR131" s="48"/>
      <c r="DS131" s="48"/>
      <c r="DT131" s="48"/>
      <c r="DU131" s="48"/>
      <c r="DV131" s="48"/>
      <c r="DW131" s="48"/>
      <c r="DX131" s="48"/>
      <c r="DY131" s="48"/>
      <c r="DZ131" s="48"/>
      <c r="EA131" s="48"/>
      <c r="EB131" s="48"/>
      <c r="EC131" s="48"/>
      <c r="ED131" s="48"/>
      <c r="EE131" s="48"/>
      <c r="EF131" s="48"/>
      <c r="EG131" s="48"/>
      <c r="EH131" s="48"/>
      <c r="EI131" s="48"/>
      <c r="EJ131" s="48"/>
      <c r="EK131" s="48"/>
      <c r="EL131" s="48"/>
      <c r="EM131" s="48"/>
      <c r="EN131" s="48"/>
      <c r="EO131" s="48"/>
      <c r="EP131" s="48"/>
      <c r="EQ131" s="48"/>
      <c r="ER131" s="48"/>
      <c r="ES131" s="48"/>
      <c r="ET131" s="48"/>
      <c r="EU131" s="48"/>
      <c r="EV131" s="48"/>
      <c r="EW131" s="48"/>
      <c r="EX131" s="48"/>
      <c r="EY131" s="48"/>
      <c r="EZ131" s="48"/>
      <c r="FA131" s="48"/>
      <c r="FB131" s="48"/>
      <c r="FC131" s="48"/>
      <c r="FD131" s="48"/>
      <c r="FE131" s="48"/>
      <c r="FF131" s="48"/>
      <c r="FG131" s="48"/>
      <c r="FH131" s="48"/>
      <c r="FI131" s="48"/>
      <c r="FJ131" s="48"/>
      <c r="FK131" s="48"/>
      <c r="FL131" s="48"/>
      <c r="FM131" s="48"/>
      <c r="FN131" s="48"/>
      <c r="FO131" s="48"/>
      <c r="FP131" s="48"/>
      <c r="FQ131" s="48"/>
      <c r="FR131" s="48"/>
      <c r="FS131" s="48"/>
      <c r="FT131" s="48"/>
      <c r="FU131" s="48"/>
      <c r="FV131" s="48"/>
      <c r="FW131" s="48"/>
      <c r="FX131" s="48"/>
      <c r="FY131" s="48"/>
      <c r="FZ131" s="48"/>
      <c r="GA131" s="48"/>
      <c r="GB131" s="48"/>
      <c r="GC131" s="48"/>
      <c r="GD131" s="48"/>
      <c r="GE131" s="48"/>
      <c r="GF131" s="48"/>
      <c r="GG131" s="48"/>
      <c r="GH131" s="48"/>
      <c r="GI131" s="48"/>
      <c r="GJ131" s="48"/>
      <c r="GK131" s="48"/>
      <c r="GL131" s="48"/>
      <c r="GM131" s="48"/>
      <c r="GN131" s="48"/>
      <c r="GO131" s="48"/>
      <c r="GP131" s="48"/>
      <c r="GQ131" s="48"/>
      <c r="GR131" s="48"/>
      <c r="GS131" s="48"/>
      <c r="GT131" s="48"/>
      <c r="GU131" s="48"/>
      <c r="GV131" s="48"/>
      <c r="GW131" s="48"/>
      <c r="GX131" s="48"/>
      <c r="GY131" s="48"/>
      <c r="GZ131" s="48"/>
      <c r="HA131" s="48"/>
      <c r="HB131" s="48"/>
      <c r="HC131" s="48"/>
      <c r="HD131" s="48"/>
      <c r="HE131" s="48"/>
      <c r="HF131" s="48"/>
      <c r="HG131" s="48"/>
      <c r="HH131" s="48"/>
      <c r="HI131" s="48"/>
      <c r="HJ131" s="48"/>
      <c r="HK131" s="48"/>
      <c r="HL131" s="48"/>
      <c r="HM131" s="48"/>
      <c r="HN131" s="48"/>
      <c r="HO131" s="48"/>
      <c r="HP131" s="48"/>
      <c r="HQ131" s="48"/>
      <c r="HR131" s="48"/>
      <c r="HS131" s="48"/>
      <c r="HT131" s="48"/>
      <c r="HU131" s="48"/>
      <c r="HV131" s="48"/>
      <c r="HW131" s="48"/>
      <c r="HX131" s="48"/>
      <c r="HY131" s="48"/>
      <c r="HZ131" s="48"/>
      <c r="IA131" s="48"/>
      <c r="IB131" s="48"/>
      <c r="IC131" s="48"/>
      <c r="ID131" s="48"/>
      <c r="IE131" s="48"/>
      <c r="IF131" s="48"/>
      <c r="IG131" s="48"/>
      <c r="IH131" s="48"/>
      <c r="II131" s="48"/>
      <c r="IJ131" s="48"/>
      <c r="IK131" s="48"/>
      <c r="IL131" s="48"/>
      <c r="IM131" s="48"/>
      <c r="IN131" s="48"/>
      <c r="IO131" s="48"/>
      <c r="IP131" s="48"/>
      <c r="IQ131" s="48"/>
      <c r="IR131" s="48"/>
      <c r="IS131" s="48"/>
      <c r="IT131" s="48"/>
      <c r="IU131" s="48"/>
      <c r="IV131" s="48"/>
      <c r="IW131" s="48"/>
      <c r="IX131" s="48"/>
      <c r="IY131" s="48"/>
      <c r="IZ131" s="48"/>
      <c r="JA131" s="48"/>
      <c r="JB131" s="48"/>
      <c r="JC131" s="48"/>
      <c r="JD131" s="48"/>
      <c r="JE131" s="48"/>
      <c r="JF131" s="48"/>
      <c r="JG131" s="48"/>
      <c r="JH131" s="48"/>
      <c r="JI131" s="48"/>
      <c r="JJ131" s="48"/>
      <c r="JK131" s="48"/>
      <c r="JL131" s="48"/>
      <c r="JM131" s="48"/>
      <c r="JN131" s="48"/>
      <c r="JO131" s="48"/>
      <c r="JP131" s="48"/>
      <c r="JQ131" s="48"/>
      <c r="JR131" s="48"/>
      <c r="JS131" s="48"/>
      <c r="JT131" s="48"/>
      <c r="JU131" s="48"/>
      <c r="JV131" s="48"/>
      <c r="JW131" s="48"/>
      <c r="JX131" s="48"/>
      <c r="JY131" s="48"/>
      <c r="JZ131" s="48"/>
      <c r="KA131" s="48"/>
      <c r="KB131" s="48"/>
      <c r="KC131" s="48"/>
      <c r="KD131" s="48"/>
      <c r="KE131" s="48"/>
      <c r="KF131" s="48"/>
      <c r="KG131" s="48"/>
      <c r="KH131" s="48"/>
      <c r="KI131" s="48"/>
      <c r="KJ131" s="48"/>
      <c r="KK131" s="48"/>
      <c r="KL131" s="48"/>
      <c r="KM131" s="48"/>
      <c r="KN131" s="48"/>
      <c r="KO131" s="48"/>
      <c r="KP131" s="48"/>
      <c r="KQ131" s="48"/>
      <c r="KR131" s="48"/>
      <c r="KS131" s="48"/>
      <c r="KT131" s="48"/>
      <c r="KU131" s="48"/>
      <c r="KV131" s="48"/>
      <c r="KW131" s="48"/>
      <c r="KX131" s="48"/>
      <c r="KY131" s="48"/>
      <c r="KZ131" s="48"/>
      <c r="LA131" s="48"/>
      <c r="LB131" s="48"/>
      <c r="LC131" s="48"/>
      <c r="LD131" s="48"/>
      <c r="LE131" s="48"/>
      <c r="LF131" s="48"/>
      <c r="LG131" s="48"/>
      <c r="LH131" s="48"/>
      <c r="LI131" s="48"/>
      <c r="LJ131" s="48"/>
      <c r="LK131" s="48"/>
      <c r="LL131" s="48"/>
      <c r="LM131" s="48"/>
      <c r="LN131" s="48"/>
      <c r="LO131" s="48"/>
      <c r="LP131" s="48"/>
      <c r="LQ131" s="48"/>
      <c r="LR131" s="48"/>
      <c r="LS131" s="48"/>
      <c r="LT131" s="48"/>
      <c r="LU131" s="48"/>
      <c r="LV131" s="48"/>
      <c r="LW131" s="48"/>
      <c r="LX131" s="48"/>
      <c r="LY131" s="48"/>
      <c r="LZ131" s="48"/>
      <c r="MA131" s="48"/>
      <c r="MB131" s="48"/>
      <c r="MC131" s="48"/>
      <c r="MD131" s="48"/>
      <c r="ME131" s="48"/>
      <c r="MF131" s="48"/>
      <c r="MG131" s="48"/>
      <c r="MH131" s="48"/>
      <c r="MI131" s="48"/>
      <c r="MJ131" s="48"/>
      <c r="MK131" s="48"/>
      <c r="ML131" s="48"/>
      <c r="MM131" s="48"/>
      <c r="MN131" s="48"/>
      <c r="MO131" s="48"/>
      <c r="MP131" s="48"/>
      <c r="MQ131" s="48"/>
      <c r="MR131" s="48"/>
      <c r="MS131" s="48"/>
      <c r="MT131" s="48"/>
      <c r="MU131" s="48"/>
      <c r="MV131" s="48"/>
      <c r="MW131" s="48"/>
      <c r="MX131" s="48"/>
      <c r="MY131" s="48"/>
      <c r="MZ131" s="48"/>
      <c r="NA131" s="48"/>
      <c r="NB131" s="48"/>
      <c r="NC131" s="48"/>
      <c r="ND131" s="48"/>
      <c r="NE131" s="48"/>
      <c r="NF131" s="48"/>
      <c r="NG131" s="48"/>
      <c r="NH131" s="48"/>
      <c r="NI131" s="48"/>
      <c r="NJ131" s="48"/>
      <c r="NK131" s="48"/>
      <c r="NL131" s="48"/>
      <c r="NM131" s="48"/>
      <c r="NN131" s="48"/>
      <c r="NO131" s="48"/>
      <c r="NP131" s="48"/>
      <c r="NQ131" s="48"/>
      <c r="NR131" s="48"/>
      <c r="NS131" s="48"/>
      <c r="NT131" s="48"/>
      <c r="NU131" s="48"/>
      <c r="NV131" s="48"/>
      <c r="NW131" s="48"/>
      <c r="NX131" s="48"/>
      <c r="NY131" s="48"/>
      <c r="NZ131" s="48"/>
      <c r="OA131" s="48"/>
      <c r="OB131" s="48"/>
      <c r="OC131" s="48"/>
      <c r="OD131" s="48"/>
      <c r="OE131" s="48"/>
      <c r="OF131" s="48"/>
      <c r="OG131" s="48"/>
      <c r="OH131" s="48"/>
      <c r="OI131" s="48"/>
      <c r="OJ131" s="48"/>
      <c r="OK131" s="48"/>
      <c r="OL131" s="48"/>
      <c r="OM131" s="48"/>
      <c r="ON131" s="48"/>
      <c r="OO131" s="48"/>
      <c r="OP131" s="48"/>
      <c r="OQ131" s="48"/>
      <c r="OR131" s="48"/>
      <c r="OS131" s="48"/>
      <c r="OT131" s="48"/>
      <c r="OU131" s="48"/>
      <c r="OV131" s="48"/>
      <c r="OW131" s="48"/>
      <c r="OX131" s="48"/>
      <c r="OY131" s="48"/>
      <c r="OZ131" s="48"/>
      <c r="PA131" s="48"/>
      <c r="PB131" s="48"/>
      <c r="PC131" s="48"/>
      <c r="PD131" s="48"/>
      <c r="PE131" s="48"/>
      <c r="PF131" s="48"/>
      <c r="PG131" s="48"/>
      <c r="PH131" s="48"/>
      <c r="PI131" s="48"/>
      <c r="PJ131" s="48"/>
      <c r="PK131" s="48"/>
      <c r="PL131" s="48"/>
      <c r="PM131" s="48"/>
      <c r="PN131" s="48"/>
      <c r="PO131" s="48"/>
      <c r="PP131" s="48"/>
      <c r="PQ131" s="48"/>
      <c r="PR131" s="48"/>
      <c r="PS131" s="48"/>
      <c r="PT131" s="48"/>
      <c r="PU131" s="48"/>
      <c r="PV131" s="48"/>
      <c r="PW131" s="48"/>
      <c r="PX131" s="48"/>
      <c r="PY131" s="48"/>
      <c r="PZ131" s="48"/>
      <c r="QA131" s="48"/>
      <c r="QB131" s="48"/>
      <c r="QC131" s="48"/>
      <c r="QD131" s="48"/>
      <c r="QE131" s="48"/>
      <c r="QF131" s="48"/>
      <c r="QG131" s="48"/>
      <c r="QH131" s="48"/>
      <c r="QI131" s="48"/>
      <c r="QJ131" s="48"/>
      <c r="QK131" s="48"/>
      <c r="QL131" s="48"/>
      <c r="QM131" s="48"/>
      <c r="QN131" s="48"/>
      <c r="QO131" s="48"/>
      <c r="QP131" s="48"/>
      <c r="QQ131" s="48"/>
      <c r="QR131" s="48"/>
      <c r="QS131" s="48"/>
      <c r="QT131" s="48"/>
      <c r="QU131" s="48"/>
      <c r="QV131" s="48"/>
      <c r="QW131" s="48"/>
      <c r="QX131" s="48"/>
      <c r="QY131" s="48"/>
      <c r="QZ131" s="48"/>
      <c r="RA131" s="48"/>
      <c r="RB131" s="48"/>
      <c r="RC131" s="48"/>
      <c r="RD131" s="48"/>
      <c r="RE131" s="48"/>
      <c r="RF131" s="48"/>
      <c r="RG131" s="48"/>
      <c r="RH131" s="48"/>
      <c r="RI131" s="48"/>
      <c r="RJ131" s="48"/>
      <c r="RK131" s="48"/>
      <c r="RL131" s="48"/>
      <c r="RM131" s="48"/>
      <c r="RN131" s="48"/>
      <c r="RO131" s="48"/>
      <c r="RP131" s="48"/>
      <c r="RQ131" s="48"/>
      <c r="RR131" s="48"/>
      <c r="RS131" s="48"/>
      <c r="RT131" s="48"/>
      <c r="RU131" s="48"/>
      <c r="RV131" s="48"/>
      <c r="RW131" s="48"/>
      <c r="RX131" s="48"/>
      <c r="RY131" s="48"/>
      <c r="RZ131" s="48"/>
      <c r="SA131" s="48"/>
      <c r="SB131" s="48"/>
      <c r="SC131" s="48"/>
      <c r="SD131" s="48"/>
      <c r="SE131" s="48"/>
      <c r="SF131" s="48"/>
      <c r="SG131" s="48"/>
      <c r="SH131" s="48"/>
      <c r="SI131" s="48"/>
      <c r="SJ131" s="48"/>
      <c r="SK131" s="48"/>
      <c r="SL131" s="48"/>
      <c r="SM131" s="48"/>
      <c r="SN131" s="48"/>
      <c r="SO131" s="48"/>
      <c r="SP131" s="48"/>
      <c r="SQ131" s="48"/>
      <c r="SR131" s="48"/>
      <c r="SS131" s="48"/>
      <c r="ST131" s="48"/>
      <c r="SU131" s="48"/>
      <c r="SV131" s="48"/>
      <c r="SW131" s="48"/>
      <c r="SX131" s="48"/>
      <c r="SY131" s="48"/>
      <c r="SZ131" s="48"/>
      <c r="TA131" s="48"/>
      <c r="TB131" s="48"/>
      <c r="TC131" s="48"/>
      <c r="TD131" s="48"/>
      <c r="TE131" s="48"/>
      <c r="TF131" s="48"/>
      <c r="TG131" s="48"/>
      <c r="TH131" s="48"/>
      <c r="TI131" s="48"/>
      <c r="TJ131" s="48"/>
      <c r="TK131" s="48"/>
      <c r="TL131" s="48"/>
      <c r="TM131" s="48"/>
      <c r="TN131" s="48"/>
      <c r="TO131" s="48"/>
      <c r="TP131" s="48"/>
      <c r="TQ131" s="48"/>
      <c r="TR131" s="48"/>
      <c r="TS131" s="48"/>
      <c r="TT131" s="48"/>
      <c r="TU131" s="48"/>
      <c r="TV131" s="48"/>
      <c r="TW131" s="48"/>
      <c r="TX131" s="48"/>
      <c r="TY131" s="48"/>
      <c r="TZ131" s="48"/>
      <c r="UA131" s="48"/>
      <c r="UB131" s="48"/>
      <c r="UC131" s="48"/>
      <c r="UD131" s="48"/>
      <c r="UE131" s="48"/>
      <c r="UF131" s="48"/>
      <c r="UG131" s="48"/>
      <c r="UH131" s="48"/>
      <c r="UI131" s="48"/>
      <c r="UJ131" s="48"/>
      <c r="UK131" s="48"/>
      <c r="UL131" s="48"/>
      <c r="UM131" s="48"/>
      <c r="UN131" s="48"/>
      <c r="UO131" s="48"/>
      <c r="UP131" s="48"/>
      <c r="UQ131" s="48"/>
      <c r="UR131" s="48"/>
      <c r="US131" s="48"/>
      <c r="UT131" s="48"/>
      <c r="UU131" s="48"/>
      <c r="UV131" s="48"/>
      <c r="UW131" s="48"/>
      <c r="UX131" s="48"/>
      <c r="UY131" s="48"/>
      <c r="UZ131" s="48"/>
      <c r="VA131" s="48"/>
      <c r="VB131" s="48"/>
      <c r="VC131" s="48"/>
      <c r="VD131" s="48"/>
      <c r="VE131" s="48"/>
      <c r="VF131" s="48"/>
      <c r="VG131" s="48"/>
      <c r="VH131" s="48"/>
      <c r="VI131" s="48"/>
      <c r="VJ131" s="48"/>
      <c r="VK131" s="48"/>
      <c r="VL131" s="48"/>
      <c r="VM131" s="48"/>
      <c r="VN131" s="48"/>
      <c r="VO131" s="48"/>
      <c r="VP131" s="48"/>
      <c r="VQ131" s="48"/>
      <c r="VR131" s="48"/>
      <c r="VS131" s="48"/>
      <c r="VT131" s="48"/>
      <c r="VU131" s="48"/>
      <c r="VV131" s="48"/>
      <c r="VW131" s="48"/>
      <c r="VX131" s="48"/>
      <c r="VY131" s="48"/>
      <c r="VZ131" s="48"/>
      <c r="WA131" s="48"/>
      <c r="WB131" s="48"/>
      <c r="WC131" s="48"/>
      <c r="WD131" s="48"/>
      <c r="WE131" s="48"/>
      <c r="WF131" s="48"/>
      <c r="WG131" s="48"/>
      <c r="WH131" s="48"/>
      <c r="WI131" s="48"/>
      <c r="WJ131" s="48"/>
      <c r="WK131" s="48"/>
      <c r="WL131" s="48"/>
      <c r="WM131" s="48"/>
      <c r="WN131" s="48"/>
      <c r="WO131" s="48"/>
      <c r="WP131" s="48"/>
      <c r="WQ131" s="48"/>
      <c r="WR131" s="48"/>
      <c r="WS131" s="48"/>
      <c r="WT131" s="48"/>
      <c r="WU131" s="48"/>
      <c r="WV131" s="48"/>
      <c r="WW131" s="48"/>
      <c r="WX131" s="48"/>
      <c r="WY131" s="48"/>
      <c r="WZ131" s="48"/>
      <c r="XA131" s="48"/>
      <c r="XB131" s="48"/>
      <c r="XC131" s="48"/>
      <c r="XD131" s="48"/>
      <c r="XE131" s="48"/>
      <c r="XF131" s="48"/>
      <c r="XG131" s="48"/>
      <c r="XH131" s="48"/>
      <c r="XI131" s="48"/>
      <c r="XJ131" s="48"/>
      <c r="XK131" s="48"/>
      <c r="XL131" s="48"/>
      <c r="XM131" s="48"/>
      <c r="XN131" s="48"/>
      <c r="XO131" s="48"/>
      <c r="XP131" s="48"/>
      <c r="XQ131" s="48"/>
      <c r="XR131" s="48"/>
      <c r="XS131" s="48"/>
      <c r="XT131" s="48"/>
      <c r="XU131" s="48"/>
      <c r="XV131" s="48"/>
      <c r="XW131" s="48"/>
      <c r="XX131" s="48"/>
      <c r="XY131" s="48"/>
      <c r="XZ131" s="48"/>
      <c r="YA131" s="48"/>
      <c r="YB131" s="48"/>
      <c r="YC131" s="48"/>
      <c r="YD131" s="48"/>
      <c r="YE131" s="48"/>
      <c r="YF131" s="48"/>
      <c r="YG131" s="48"/>
      <c r="YH131" s="48"/>
      <c r="YI131" s="48"/>
      <c r="YJ131" s="48"/>
      <c r="YK131" s="48"/>
      <c r="YL131" s="48"/>
      <c r="YM131" s="48"/>
      <c r="YN131" s="48"/>
      <c r="YO131" s="48"/>
      <c r="YP131" s="48"/>
      <c r="YQ131" s="48"/>
      <c r="YR131" s="48"/>
      <c r="YS131" s="48"/>
      <c r="YT131" s="48"/>
      <c r="YU131" s="48"/>
      <c r="YV131" s="48"/>
      <c r="YW131" s="48"/>
      <c r="YX131" s="48"/>
      <c r="YY131" s="48"/>
      <c r="YZ131" s="48"/>
      <c r="ZA131" s="48"/>
      <c r="ZB131" s="48"/>
      <c r="ZC131" s="48"/>
      <c r="ZD131" s="48"/>
      <c r="ZE131" s="48"/>
      <c r="ZF131" s="48"/>
      <c r="ZG131" s="48"/>
      <c r="ZH131" s="48"/>
      <c r="ZI131" s="48"/>
      <c r="ZJ131" s="48"/>
      <c r="ZK131" s="48"/>
      <c r="ZL131" s="48"/>
      <c r="ZM131" s="48"/>
      <c r="ZN131" s="48"/>
      <c r="ZO131" s="48"/>
      <c r="ZP131" s="48"/>
      <c r="ZQ131" s="48"/>
      <c r="ZR131" s="48"/>
      <c r="ZS131" s="48"/>
      <c r="ZT131" s="48"/>
      <c r="ZU131" s="48"/>
      <c r="ZV131" s="48"/>
      <c r="ZW131" s="48"/>
      <c r="ZX131" s="48"/>
      <c r="ZY131" s="48"/>
      <c r="ZZ131" s="48"/>
      <c r="AAA131" s="48"/>
      <c r="AAB131" s="48"/>
      <c r="AAC131" s="48"/>
      <c r="AAD131" s="48"/>
      <c r="AAE131" s="48"/>
      <c r="AAF131" s="48"/>
      <c r="AAG131" s="48"/>
      <c r="AAH131" s="48"/>
      <c r="AAI131" s="48"/>
      <c r="AAJ131" s="48"/>
      <c r="AAK131" s="48"/>
      <c r="AAL131" s="48"/>
      <c r="AAM131" s="48"/>
      <c r="AAN131" s="48"/>
      <c r="AAO131" s="48"/>
      <c r="AAP131" s="48"/>
      <c r="AAQ131" s="48"/>
      <c r="AAR131" s="48"/>
      <c r="AAS131" s="48"/>
      <c r="AAT131" s="48"/>
      <c r="AAU131" s="48"/>
      <c r="AAV131" s="48"/>
      <c r="AAW131" s="48"/>
      <c r="AAX131" s="48"/>
      <c r="AAY131" s="48"/>
      <c r="AAZ131" s="48"/>
      <c r="ABA131" s="48"/>
      <c r="ABB131" s="48"/>
      <c r="ABC131" s="48"/>
      <c r="ABD131" s="48"/>
      <c r="ABE131" s="48"/>
      <c r="ABF131" s="48"/>
      <c r="ABG131" s="48"/>
      <c r="ABH131" s="48"/>
      <c r="ABI131" s="48"/>
      <c r="ABJ131" s="48"/>
      <c r="ABK131" s="48"/>
      <c r="ABL131" s="48"/>
      <c r="ABM131" s="48"/>
      <c r="ABN131" s="48"/>
      <c r="ABO131" s="48"/>
      <c r="ABP131" s="48"/>
      <c r="ABQ131" s="48"/>
      <c r="ABR131" s="48"/>
      <c r="ABS131" s="48"/>
      <c r="ABT131" s="48"/>
      <c r="ABU131" s="48"/>
      <c r="ABV131" s="48"/>
      <c r="ABW131" s="48"/>
      <c r="ABX131" s="48"/>
      <c r="ABY131" s="48"/>
      <c r="ABZ131" s="48"/>
      <c r="ACA131" s="48"/>
      <c r="ACB131" s="48"/>
    </row>
    <row r="132" spans="1:756" ht="15.6" customHeight="1">
      <c r="A132" s="675" t="s">
        <v>10698</v>
      </c>
      <c r="B132" s="749" t="s">
        <v>421</v>
      </c>
      <c r="C132" s="520">
        <v>760152579</v>
      </c>
      <c r="D132" s="520" t="s">
        <v>12471</v>
      </c>
      <c r="E132" s="1188">
        <v>1</v>
      </c>
      <c r="F132" s="1498"/>
      <c r="G132" s="542">
        <v>1258.6949999999999</v>
      </c>
      <c r="H132" s="342">
        <f>IF(G132="","",G132-G132*COMPASS!$U$41)</f>
        <v>1258.6949999999999</v>
      </c>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c r="BM132" s="48"/>
      <c r="BN132" s="48"/>
      <c r="BO132" s="48"/>
      <c r="BP132" s="48"/>
      <c r="BQ132" s="48"/>
      <c r="BR132" s="48"/>
      <c r="BS132" s="48"/>
      <c r="BT132" s="48"/>
      <c r="BU132" s="48"/>
      <c r="BV132" s="48"/>
      <c r="BW132" s="48"/>
      <c r="BX132" s="48"/>
      <c r="BY132" s="48"/>
      <c r="BZ132" s="48"/>
      <c r="CA132" s="48"/>
      <c r="CB132" s="48"/>
      <c r="CC132" s="48"/>
      <c r="CD132" s="48"/>
      <c r="CE132" s="48"/>
      <c r="CF132" s="48"/>
      <c r="CG132" s="48"/>
      <c r="CH132" s="48"/>
      <c r="CI132" s="48"/>
      <c r="CJ132" s="48"/>
      <c r="CK132" s="48"/>
      <c r="CL132" s="48"/>
      <c r="CM132" s="48"/>
      <c r="CN132" s="48"/>
      <c r="CO132" s="48"/>
      <c r="CP132" s="48"/>
      <c r="CQ132" s="48"/>
      <c r="CR132" s="48"/>
      <c r="CS132" s="48"/>
      <c r="CT132" s="48"/>
      <c r="CU132" s="48"/>
      <c r="CV132" s="48"/>
      <c r="CW132" s="48"/>
      <c r="CX132" s="48"/>
      <c r="CY132" s="48"/>
      <c r="CZ132" s="48"/>
      <c r="DA132" s="48"/>
      <c r="DB132" s="48"/>
      <c r="DC132" s="48"/>
      <c r="DD132" s="48"/>
      <c r="DE132" s="48"/>
      <c r="DF132" s="48"/>
      <c r="DG132" s="48"/>
      <c r="DH132" s="48"/>
      <c r="DI132" s="48"/>
      <c r="DJ132" s="48"/>
      <c r="DK132" s="48"/>
      <c r="DL132" s="48"/>
      <c r="DM132" s="48"/>
      <c r="DN132" s="48"/>
      <c r="DO132" s="48"/>
      <c r="DP132" s="48"/>
      <c r="DQ132" s="48"/>
      <c r="DR132" s="48"/>
      <c r="DS132" s="48"/>
      <c r="DT132" s="48"/>
      <c r="DU132" s="48"/>
      <c r="DV132" s="48"/>
      <c r="DW132" s="48"/>
      <c r="DX132" s="48"/>
      <c r="DY132" s="48"/>
      <c r="DZ132" s="48"/>
      <c r="EA132" s="48"/>
      <c r="EB132" s="48"/>
      <c r="EC132" s="48"/>
      <c r="ED132" s="48"/>
      <c r="EE132" s="48"/>
      <c r="EF132" s="48"/>
      <c r="EG132" s="48"/>
      <c r="EH132" s="48"/>
      <c r="EI132" s="48"/>
      <c r="EJ132" s="48"/>
      <c r="EK132" s="48"/>
      <c r="EL132" s="48"/>
      <c r="EM132" s="48"/>
      <c r="EN132" s="48"/>
      <c r="EO132" s="48"/>
      <c r="EP132" s="48"/>
      <c r="EQ132" s="48"/>
      <c r="ER132" s="48"/>
      <c r="ES132" s="48"/>
      <c r="ET132" s="48"/>
      <c r="EU132" s="48"/>
      <c r="EV132" s="48"/>
      <c r="EW132" s="48"/>
      <c r="EX132" s="48"/>
      <c r="EY132" s="48"/>
      <c r="EZ132" s="48"/>
      <c r="FA132" s="48"/>
      <c r="FB132" s="48"/>
      <c r="FC132" s="48"/>
      <c r="FD132" s="48"/>
      <c r="FE132" s="48"/>
      <c r="FF132" s="48"/>
      <c r="FG132" s="48"/>
      <c r="FH132" s="48"/>
      <c r="FI132" s="48"/>
      <c r="FJ132" s="48"/>
      <c r="FK132" s="48"/>
      <c r="FL132" s="48"/>
      <c r="FM132" s="48"/>
      <c r="FN132" s="48"/>
      <c r="FO132" s="48"/>
      <c r="FP132" s="48"/>
      <c r="FQ132" s="48"/>
      <c r="FR132" s="48"/>
      <c r="FS132" s="48"/>
      <c r="FT132" s="48"/>
      <c r="FU132" s="48"/>
      <c r="FV132" s="48"/>
      <c r="FW132" s="48"/>
      <c r="FX132" s="48"/>
      <c r="FY132" s="48"/>
      <c r="FZ132" s="48"/>
      <c r="GA132" s="48"/>
      <c r="GB132" s="48"/>
      <c r="GC132" s="48"/>
      <c r="GD132" s="48"/>
      <c r="GE132" s="48"/>
      <c r="GF132" s="48"/>
      <c r="GG132" s="48"/>
      <c r="GH132" s="48"/>
      <c r="GI132" s="48"/>
      <c r="GJ132" s="48"/>
      <c r="GK132" s="48"/>
      <c r="GL132" s="48"/>
      <c r="GM132" s="48"/>
      <c r="GN132" s="48"/>
      <c r="GO132" s="48"/>
      <c r="GP132" s="48"/>
      <c r="GQ132" s="48"/>
      <c r="GR132" s="48"/>
      <c r="GS132" s="48"/>
      <c r="GT132" s="48"/>
      <c r="GU132" s="48"/>
      <c r="GV132" s="48"/>
      <c r="GW132" s="48"/>
      <c r="GX132" s="48"/>
      <c r="GY132" s="48"/>
      <c r="GZ132" s="48"/>
      <c r="HA132" s="48"/>
      <c r="HB132" s="48"/>
      <c r="HC132" s="48"/>
      <c r="HD132" s="48"/>
      <c r="HE132" s="48"/>
      <c r="HF132" s="48"/>
      <c r="HG132" s="48"/>
      <c r="HH132" s="48"/>
      <c r="HI132" s="48"/>
      <c r="HJ132" s="48"/>
      <c r="HK132" s="48"/>
      <c r="HL132" s="48"/>
      <c r="HM132" s="48"/>
      <c r="HN132" s="48"/>
      <c r="HO132" s="48"/>
      <c r="HP132" s="48"/>
      <c r="HQ132" s="48"/>
      <c r="HR132" s="48"/>
      <c r="HS132" s="48"/>
      <c r="HT132" s="48"/>
      <c r="HU132" s="48"/>
      <c r="HV132" s="48"/>
      <c r="HW132" s="48"/>
      <c r="HX132" s="48"/>
      <c r="HY132" s="48"/>
      <c r="HZ132" s="48"/>
      <c r="IA132" s="48"/>
      <c r="IB132" s="48"/>
      <c r="IC132" s="48"/>
      <c r="ID132" s="48"/>
      <c r="IE132" s="48"/>
      <c r="IF132" s="48"/>
      <c r="IG132" s="48"/>
      <c r="IH132" s="48"/>
      <c r="II132" s="48"/>
      <c r="IJ132" s="48"/>
      <c r="IK132" s="48"/>
      <c r="IL132" s="48"/>
      <c r="IM132" s="48"/>
      <c r="IN132" s="48"/>
      <c r="IO132" s="48"/>
      <c r="IP132" s="48"/>
      <c r="IQ132" s="48"/>
      <c r="IR132" s="48"/>
      <c r="IS132" s="48"/>
      <c r="IT132" s="48"/>
      <c r="IU132" s="48"/>
      <c r="IV132" s="48"/>
      <c r="IW132" s="48"/>
      <c r="IX132" s="48"/>
      <c r="IY132" s="48"/>
      <c r="IZ132" s="48"/>
      <c r="JA132" s="48"/>
      <c r="JB132" s="48"/>
      <c r="JC132" s="48"/>
      <c r="JD132" s="48"/>
      <c r="JE132" s="48"/>
      <c r="JF132" s="48"/>
      <c r="JG132" s="48"/>
      <c r="JH132" s="48"/>
      <c r="JI132" s="48"/>
      <c r="JJ132" s="48"/>
      <c r="JK132" s="48"/>
      <c r="JL132" s="48"/>
      <c r="JM132" s="48"/>
      <c r="JN132" s="48"/>
      <c r="JO132" s="48"/>
      <c r="JP132" s="48"/>
      <c r="JQ132" s="48"/>
      <c r="JR132" s="48"/>
      <c r="JS132" s="48"/>
      <c r="JT132" s="48"/>
      <c r="JU132" s="48"/>
      <c r="JV132" s="48"/>
      <c r="JW132" s="48"/>
      <c r="JX132" s="48"/>
      <c r="JY132" s="48"/>
      <c r="JZ132" s="48"/>
      <c r="KA132" s="48"/>
      <c r="KB132" s="48"/>
      <c r="KC132" s="48"/>
      <c r="KD132" s="48"/>
      <c r="KE132" s="48"/>
      <c r="KF132" s="48"/>
      <c r="KG132" s="48"/>
      <c r="KH132" s="48"/>
      <c r="KI132" s="48"/>
      <c r="KJ132" s="48"/>
      <c r="KK132" s="48"/>
      <c r="KL132" s="48"/>
      <c r="KM132" s="48"/>
      <c r="KN132" s="48"/>
      <c r="KO132" s="48"/>
      <c r="KP132" s="48"/>
      <c r="KQ132" s="48"/>
      <c r="KR132" s="48"/>
      <c r="KS132" s="48"/>
      <c r="KT132" s="48"/>
      <c r="KU132" s="48"/>
      <c r="KV132" s="48"/>
      <c r="KW132" s="48"/>
      <c r="KX132" s="48"/>
      <c r="KY132" s="48"/>
      <c r="KZ132" s="48"/>
      <c r="LA132" s="48"/>
      <c r="LB132" s="48"/>
      <c r="LC132" s="48"/>
      <c r="LD132" s="48"/>
      <c r="LE132" s="48"/>
      <c r="LF132" s="48"/>
      <c r="LG132" s="48"/>
      <c r="LH132" s="48"/>
      <c r="LI132" s="48"/>
      <c r="LJ132" s="48"/>
      <c r="LK132" s="48"/>
      <c r="LL132" s="48"/>
      <c r="LM132" s="48"/>
      <c r="LN132" s="48"/>
      <c r="LO132" s="48"/>
      <c r="LP132" s="48"/>
      <c r="LQ132" s="48"/>
      <c r="LR132" s="48"/>
      <c r="LS132" s="48"/>
      <c r="LT132" s="48"/>
      <c r="LU132" s="48"/>
      <c r="LV132" s="48"/>
      <c r="LW132" s="48"/>
      <c r="LX132" s="48"/>
      <c r="LY132" s="48"/>
      <c r="LZ132" s="48"/>
      <c r="MA132" s="48"/>
      <c r="MB132" s="48"/>
      <c r="MC132" s="48"/>
      <c r="MD132" s="48"/>
      <c r="ME132" s="48"/>
      <c r="MF132" s="48"/>
      <c r="MG132" s="48"/>
      <c r="MH132" s="48"/>
      <c r="MI132" s="48"/>
      <c r="MJ132" s="48"/>
      <c r="MK132" s="48"/>
      <c r="ML132" s="48"/>
      <c r="MM132" s="48"/>
      <c r="MN132" s="48"/>
      <c r="MO132" s="48"/>
      <c r="MP132" s="48"/>
      <c r="MQ132" s="48"/>
      <c r="MR132" s="48"/>
      <c r="MS132" s="48"/>
      <c r="MT132" s="48"/>
      <c r="MU132" s="48"/>
      <c r="MV132" s="48"/>
      <c r="MW132" s="48"/>
      <c r="MX132" s="48"/>
      <c r="MY132" s="48"/>
      <c r="MZ132" s="48"/>
      <c r="NA132" s="48"/>
      <c r="NB132" s="48"/>
      <c r="NC132" s="48"/>
      <c r="ND132" s="48"/>
      <c r="NE132" s="48"/>
      <c r="NF132" s="48"/>
      <c r="NG132" s="48"/>
      <c r="NH132" s="48"/>
      <c r="NI132" s="48"/>
      <c r="NJ132" s="48"/>
      <c r="NK132" s="48"/>
      <c r="NL132" s="48"/>
      <c r="NM132" s="48"/>
      <c r="NN132" s="48"/>
      <c r="NO132" s="48"/>
      <c r="NP132" s="48"/>
      <c r="NQ132" s="48"/>
      <c r="NR132" s="48"/>
      <c r="NS132" s="48"/>
      <c r="NT132" s="48"/>
      <c r="NU132" s="48"/>
      <c r="NV132" s="48"/>
      <c r="NW132" s="48"/>
      <c r="NX132" s="48"/>
      <c r="NY132" s="48"/>
      <c r="NZ132" s="48"/>
      <c r="OA132" s="48"/>
      <c r="OB132" s="48"/>
      <c r="OC132" s="48"/>
      <c r="OD132" s="48"/>
      <c r="OE132" s="48"/>
      <c r="OF132" s="48"/>
      <c r="OG132" s="48"/>
      <c r="OH132" s="48"/>
      <c r="OI132" s="48"/>
      <c r="OJ132" s="48"/>
      <c r="OK132" s="48"/>
      <c r="OL132" s="48"/>
      <c r="OM132" s="48"/>
      <c r="ON132" s="48"/>
      <c r="OO132" s="48"/>
      <c r="OP132" s="48"/>
      <c r="OQ132" s="48"/>
      <c r="OR132" s="48"/>
      <c r="OS132" s="48"/>
      <c r="OT132" s="48"/>
      <c r="OU132" s="48"/>
      <c r="OV132" s="48"/>
      <c r="OW132" s="48"/>
      <c r="OX132" s="48"/>
      <c r="OY132" s="48"/>
      <c r="OZ132" s="48"/>
      <c r="PA132" s="48"/>
      <c r="PB132" s="48"/>
      <c r="PC132" s="48"/>
      <c r="PD132" s="48"/>
      <c r="PE132" s="48"/>
      <c r="PF132" s="48"/>
      <c r="PG132" s="48"/>
      <c r="PH132" s="48"/>
      <c r="PI132" s="48"/>
      <c r="PJ132" s="48"/>
      <c r="PK132" s="48"/>
      <c r="PL132" s="48"/>
      <c r="PM132" s="48"/>
      <c r="PN132" s="48"/>
      <c r="PO132" s="48"/>
      <c r="PP132" s="48"/>
      <c r="PQ132" s="48"/>
      <c r="PR132" s="48"/>
      <c r="PS132" s="48"/>
      <c r="PT132" s="48"/>
      <c r="PU132" s="48"/>
      <c r="PV132" s="48"/>
      <c r="PW132" s="48"/>
      <c r="PX132" s="48"/>
      <c r="PY132" s="48"/>
      <c r="PZ132" s="48"/>
      <c r="QA132" s="48"/>
      <c r="QB132" s="48"/>
      <c r="QC132" s="48"/>
      <c r="QD132" s="48"/>
      <c r="QE132" s="48"/>
      <c r="QF132" s="48"/>
      <c r="QG132" s="48"/>
      <c r="QH132" s="48"/>
      <c r="QI132" s="48"/>
      <c r="QJ132" s="48"/>
      <c r="QK132" s="48"/>
      <c r="QL132" s="48"/>
      <c r="QM132" s="48"/>
      <c r="QN132" s="48"/>
      <c r="QO132" s="48"/>
      <c r="QP132" s="48"/>
      <c r="QQ132" s="48"/>
      <c r="QR132" s="48"/>
      <c r="QS132" s="48"/>
      <c r="QT132" s="48"/>
      <c r="QU132" s="48"/>
      <c r="QV132" s="48"/>
      <c r="QW132" s="48"/>
      <c r="QX132" s="48"/>
      <c r="QY132" s="48"/>
      <c r="QZ132" s="48"/>
      <c r="RA132" s="48"/>
      <c r="RB132" s="48"/>
      <c r="RC132" s="48"/>
      <c r="RD132" s="48"/>
      <c r="RE132" s="48"/>
      <c r="RF132" s="48"/>
      <c r="RG132" s="48"/>
      <c r="RH132" s="48"/>
      <c r="RI132" s="48"/>
      <c r="RJ132" s="48"/>
      <c r="RK132" s="48"/>
      <c r="RL132" s="48"/>
      <c r="RM132" s="48"/>
      <c r="RN132" s="48"/>
      <c r="RO132" s="48"/>
      <c r="RP132" s="48"/>
      <c r="RQ132" s="48"/>
      <c r="RR132" s="48"/>
      <c r="RS132" s="48"/>
      <c r="RT132" s="48"/>
      <c r="RU132" s="48"/>
      <c r="RV132" s="48"/>
      <c r="RW132" s="48"/>
      <c r="RX132" s="48"/>
      <c r="RY132" s="48"/>
      <c r="RZ132" s="48"/>
      <c r="SA132" s="48"/>
      <c r="SB132" s="48"/>
      <c r="SC132" s="48"/>
      <c r="SD132" s="48"/>
      <c r="SE132" s="48"/>
      <c r="SF132" s="48"/>
      <c r="SG132" s="48"/>
      <c r="SH132" s="48"/>
      <c r="SI132" s="48"/>
      <c r="SJ132" s="48"/>
      <c r="SK132" s="48"/>
      <c r="SL132" s="48"/>
      <c r="SM132" s="48"/>
      <c r="SN132" s="48"/>
      <c r="SO132" s="48"/>
      <c r="SP132" s="48"/>
      <c r="SQ132" s="48"/>
      <c r="SR132" s="48"/>
      <c r="SS132" s="48"/>
      <c r="ST132" s="48"/>
      <c r="SU132" s="48"/>
      <c r="SV132" s="48"/>
      <c r="SW132" s="48"/>
      <c r="SX132" s="48"/>
      <c r="SY132" s="48"/>
      <c r="SZ132" s="48"/>
      <c r="TA132" s="48"/>
      <c r="TB132" s="48"/>
      <c r="TC132" s="48"/>
      <c r="TD132" s="48"/>
      <c r="TE132" s="48"/>
      <c r="TF132" s="48"/>
      <c r="TG132" s="48"/>
      <c r="TH132" s="48"/>
      <c r="TI132" s="48"/>
      <c r="TJ132" s="48"/>
      <c r="TK132" s="48"/>
      <c r="TL132" s="48"/>
      <c r="TM132" s="48"/>
      <c r="TN132" s="48"/>
      <c r="TO132" s="48"/>
      <c r="TP132" s="48"/>
      <c r="TQ132" s="48"/>
      <c r="TR132" s="48"/>
      <c r="TS132" s="48"/>
      <c r="TT132" s="48"/>
      <c r="TU132" s="48"/>
      <c r="TV132" s="48"/>
      <c r="TW132" s="48"/>
      <c r="TX132" s="48"/>
      <c r="TY132" s="48"/>
      <c r="TZ132" s="48"/>
      <c r="UA132" s="48"/>
      <c r="UB132" s="48"/>
      <c r="UC132" s="48"/>
      <c r="UD132" s="48"/>
      <c r="UE132" s="48"/>
      <c r="UF132" s="48"/>
      <c r="UG132" s="48"/>
      <c r="UH132" s="48"/>
      <c r="UI132" s="48"/>
      <c r="UJ132" s="48"/>
      <c r="UK132" s="48"/>
      <c r="UL132" s="48"/>
      <c r="UM132" s="48"/>
      <c r="UN132" s="48"/>
      <c r="UO132" s="48"/>
      <c r="UP132" s="48"/>
      <c r="UQ132" s="48"/>
      <c r="UR132" s="48"/>
      <c r="US132" s="48"/>
      <c r="UT132" s="48"/>
      <c r="UU132" s="48"/>
      <c r="UV132" s="48"/>
      <c r="UW132" s="48"/>
      <c r="UX132" s="48"/>
      <c r="UY132" s="48"/>
      <c r="UZ132" s="48"/>
      <c r="VA132" s="48"/>
      <c r="VB132" s="48"/>
      <c r="VC132" s="48"/>
      <c r="VD132" s="48"/>
      <c r="VE132" s="48"/>
      <c r="VF132" s="48"/>
      <c r="VG132" s="48"/>
      <c r="VH132" s="48"/>
      <c r="VI132" s="48"/>
      <c r="VJ132" s="48"/>
      <c r="VK132" s="48"/>
      <c r="VL132" s="48"/>
      <c r="VM132" s="48"/>
      <c r="VN132" s="48"/>
      <c r="VO132" s="48"/>
      <c r="VP132" s="48"/>
      <c r="VQ132" s="48"/>
      <c r="VR132" s="48"/>
      <c r="VS132" s="48"/>
      <c r="VT132" s="48"/>
      <c r="VU132" s="48"/>
      <c r="VV132" s="48"/>
      <c r="VW132" s="48"/>
      <c r="VX132" s="48"/>
      <c r="VY132" s="48"/>
      <c r="VZ132" s="48"/>
      <c r="WA132" s="48"/>
      <c r="WB132" s="48"/>
      <c r="WC132" s="48"/>
      <c r="WD132" s="48"/>
      <c r="WE132" s="48"/>
      <c r="WF132" s="48"/>
      <c r="WG132" s="48"/>
      <c r="WH132" s="48"/>
      <c r="WI132" s="48"/>
      <c r="WJ132" s="48"/>
      <c r="WK132" s="48"/>
      <c r="WL132" s="48"/>
      <c r="WM132" s="48"/>
      <c r="WN132" s="48"/>
      <c r="WO132" s="48"/>
      <c r="WP132" s="48"/>
      <c r="WQ132" s="48"/>
      <c r="WR132" s="48"/>
      <c r="WS132" s="48"/>
      <c r="WT132" s="48"/>
      <c r="WU132" s="48"/>
      <c r="WV132" s="48"/>
      <c r="WW132" s="48"/>
      <c r="WX132" s="48"/>
      <c r="WY132" s="48"/>
      <c r="WZ132" s="48"/>
      <c r="XA132" s="48"/>
      <c r="XB132" s="48"/>
      <c r="XC132" s="48"/>
      <c r="XD132" s="48"/>
      <c r="XE132" s="48"/>
      <c r="XF132" s="48"/>
      <c r="XG132" s="48"/>
      <c r="XH132" s="48"/>
      <c r="XI132" s="48"/>
      <c r="XJ132" s="48"/>
      <c r="XK132" s="48"/>
      <c r="XL132" s="48"/>
      <c r="XM132" s="48"/>
      <c r="XN132" s="48"/>
      <c r="XO132" s="48"/>
      <c r="XP132" s="48"/>
      <c r="XQ132" s="48"/>
      <c r="XR132" s="48"/>
      <c r="XS132" s="48"/>
      <c r="XT132" s="48"/>
      <c r="XU132" s="48"/>
      <c r="XV132" s="48"/>
      <c r="XW132" s="48"/>
      <c r="XX132" s="48"/>
      <c r="XY132" s="48"/>
      <c r="XZ132" s="48"/>
      <c r="YA132" s="48"/>
      <c r="YB132" s="48"/>
      <c r="YC132" s="48"/>
      <c r="YD132" s="48"/>
      <c r="YE132" s="48"/>
      <c r="YF132" s="48"/>
      <c r="YG132" s="48"/>
      <c r="YH132" s="48"/>
      <c r="YI132" s="48"/>
      <c r="YJ132" s="48"/>
      <c r="YK132" s="48"/>
      <c r="YL132" s="48"/>
      <c r="YM132" s="48"/>
      <c r="YN132" s="48"/>
      <c r="YO132" s="48"/>
      <c r="YP132" s="48"/>
      <c r="YQ132" s="48"/>
      <c r="YR132" s="48"/>
      <c r="YS132" s="48"/>
      <c r="YT132" s="48"/>
      <c r="YU132" s="48"/>
      <c r="YV132" s="48"/>
      <c r="YW132" s="48"/>
      <c r="YX132" s="48"/>
      <c r="YY132" s="48"/>
      <c r="YZ132" s="48"/>
      <c r="ZA132" s="48"/>
      <c r="ZB132" s="48"/>
      <c r="ZC132" s="48"/>
      <c r="ZD132" s="48"/>
      <c r="ZE132" s="48"/>
      <c r="ZF132" s="48"/>
      <c r="ZG132" s="48"/>
      <c r="ZH132" s="48"/>
      <c r="ZI132" s="48"/>
      <c r="ZJ132" s="48"/>
      <c r="ZK132" s="48"/>
      <c r="ZL132" s="48"/>
      <c r="ZM132" s="48"/>
      <c r="ZN132" s="48"/>
      <c r="ZO132" s="48"/>
      <c r="ZP132" s="48"/>
      <c r="ZQ132" s="48"/>
      <c r="ZR132" s="48"/>
      <c r="ZS132" s="48"/>
      <c r="ZT132" s="48"/>
      <c r="ZU132" s="48"/>
      <c r="ZV132" s="48"/>
      <c r="ZW132" s="48"/>
      <c r="ZX132" s="48"/>
      <c r="ZY132" s="48"/>
      <c r="ZZ132" s="48"/>
      <c r="AAA132" s="48"/>
      <c r="AAB132" s="48"/>
      <c r="AAC132" s="48"/>
      <c r="AAD132" s="48"/>
      <c r="AAE132" s="48"/>
      <c r="AAF132" s="48"/>
      <c r="AAG132" s="48"/>
      <c r="AAH132" s="48"/>
      <c r="AAI132" s="48"/>
      <c r="AAJ132" s="48"/>
      <c r="AAK132" s="48"/>
      <c r="AAL132" s="48"/>
      <c r="AAM132" s="48"/>
      <c r="AAN132" s="48"/>
      <c r="AAO132" s="48"/>
      <c r="AAP132" s="48"/>
      <c r="AAQ132" s="48"/>
      <c r="AAR132" s="48"/>
      <c r="AAS132" s="48"/>
      <c r="AAT132" s="48"/>
      <c r="AAU132" s="48"/>
      <c r="AAV132" s="48"/>
      <c r="AAW132" s="48"/>
      <c r="AAX132" s="48"/>
      <c r="AAY132" s="48"/>
      <c r="AAZ132" s="48"/>
      <c r="ABA132" s="48"/>
      <c r="ABB132" s="48"/>
      <c r="ABC132" s="48"/>
      <c r="ABD132" s="48"/>
      <c r="ABE132" s="48"/>
      <c r="ABF132" s="48"/>
      <c r="ABG132" s="48"/>
      <c r="ABH132" s="48"/>
      <c r="ABI132" s="48"/>
      <c r="ABJ132" s="48"/>
      <c r="ABK132" s="48"/>
      <c r="ABL132" s="48"/>
      <c r="ABM132" s="48"/>
      <c r="ABN132" s="48"/>
      <c r="ABO132" s="48"/>
      <c r="ABP132" s="48"/>
      <c r="ABQ132" s="48"/>
      <c r="ABR132" s="48"/>
      <c r="ABS132" s="48"/>
      <c r="ABT132" s="48"/>
      <c r="ABU132" s="48"/>
      <c r="ABV132" s="48"/>
      <c r="ABW132" s="48"/>
      <c r="ABX132" s="48"/>
      <c r="ABY132" s="48"/>
      <c r="ABZ132" s="48"/>
      <c r="ACA132" s="48"/>
      <c r="ACB132" s="48"/>
    </row>
    <row r="133" spans="1:756" ht="15.6" customHeight="1">
      <c r="A133" s="675" t="s">
        <v>10699</v>
      </c>
      <c r="B133" s="749" t="s">
        <v>421</v>
      </c>
      <c r="C133" s="520">
        <v>760151308</v>
      </c>
      <c r="D133" s="520" t="s">
        <v>12472</v>
      </c>
      <c r="E133" s="1188">
        <v>1</v>
      </c>
      <c r="F133" s="1498"/>
      <c r="G133" s="542">
        <v>711.31499999999994</v>
      </c>
      <c r="H133" s="342">
        <f>IF(G133="","",G133-G133*COMPASS!$U$41)</f>
        <v>711.31499999999994</v>
      </c>
      <c r="I133" s="48"/>
      <c r="J133" s="48"/>
      <c r="K133" s="48"/>
      <c r="L133" s="48"/>
      <c r="M133" s="48"/>
      <c r="N133" s="48"/>
      <c r="O133" s="48"/>
      <c r="P133" s="48"/>
      <c r="Q133" s="48"/>
      <c r="R133" s="48"/>
      <c r="S133" s="48"/>
      <c r="T133" s="48"/>
      <c r="U133" s="48"/>
      <c r="V133" s="48"/>
      <c r="W133" s="48"/>
      <c r="X133" s="48"/>
      <c r="Y133" s="48"/>
      <c r="Z133" s="48"/>
      <c r="AA133" s="48"/>
      <c r="AB133" s="48"/>
      <c r="AC133" s="48"/>
      <c r="AD133" s="48"/>
      <c r="AE133" s="48"/>
      <c r="AF133" s="48"/>
      <c r="AG133" s="48"/>
      <c r="AH133" s="48"/>
      <c r="AI133" s="48"/>
      <c r="AJ133" s="48"/>
      <c r="AK133" s="48"/>
      <c r="AL133" s="48"/>
      <c r="AM133" s="48"/>
      <c r="AN133" s="48"/>
      <c r="AO133" s="48"/>
      <c r="AP133" s="48"/>
      <c r="AQ133" s="48"/>
      <c r="AR133" s="48"/>
      <c r="AS133" s="48"/>
      <c r="AT133" s="48"/>
      <c r="AU133" s="48"/>
      <c r="AV133" s="48"/>
      <c r="AW133" s="48"/>
      <c r="AX133" s="48"/>
      <c r="AY133" s="48"/>
      <c r="AZ133" s="48"/>
      <c r="BA133" s="48"/>
      <c r="BB133" s="48"/>
      <c r="BC133" s="48"/>
      <c r="BD133" s="48"/>
      <c r="BE133" s="48"/>
      <c r="BF133" s="48"/>
      <c r="BG133" s="48"/>
      <c r="BH133" s="48"/>
      <c r="BI133" s="48"/>
      <c r="BJ133" s="48"/>
      <c r="BK133" s="48"/>
      <c r="BL133" s="48"/>
      <c r="BM133" s="48"/>
      <c r="BN133" s="48"/>
      <c r="BO133" s="48"/>
      <c r="BP133" s="48"/>
      <c r="BQ133" s="48"/>
      <c r="BR133" s="48"/>
      <c r="BS133" s="48"/>
      <c r="BT133" s="48"/>
      <c r="BU133" s="48"/>
      <c r="BV133" s="48"/>
      <c r="BW133" s="48"/>
      <c r="BX133" s="48"/>
      <c r="BY133" s="48"/>
      <c r="BZ133" s="48"/>
      <c r="CA133" s="48"/>
      <c r="CB133" s="48"/>
      <c r="CC133" s="48"/>
      <c r="CD133" s="48"/>
      <c r="CE133" s="48"/>
      <c r="CF133" s="48"/>
      <c r="CG133" s="48"/>
      <c r="CH133" s="48"/>
      <c r="CI133" s="48"/>
      <c r="CJ133" s="48"/>
      <c r="CK133" s="48"/>
      <c r="CL133" s="48"/>
      <c r="CM133" s="48"/>
      <c r="CN133" s="48"/>
      <c r="CO133" s="48"/>
      <c r="CP133" s="48"/>
      <c r="CQ133" s="48"/>
      <c r="CR133" s="48"/>
      <c r="CS133" s="48"/>
      <c r="CT133" s="48"/>
      <c r="CU133" s="48"/>
      <c r="CV133" s="48"/>
      <c r="CW133" s="48"/>
      <c r="CX133" s="48"/>
      <c r="CY133" s="48"/>
      <c r="CZ133" s="48"/>
      <c r="DA133" s="48"/>
      <c r="DB133" s="48"/>
      <c r="DC133" s="48"/>
      <c r="DD133" s="48"/>
      <c r="DE133" s="48"/>
      <c r="DF133" s="48"/>
      <c r="DG133" s="48"/>
      <c r="DH133" s="48"/>
      <c r="DI133" s="48"/>
      <c r="DJ133" s="48"/>
      <c r="DK133" s="48"/>
      <c r="DL133" s="48"/>
      <c r="DM133" s="48"/>
      <c r="DN133" s="48"/>
      <c r="DO133" s="48"/>
      <c r="DP133" s="48"/>
      <c r="DQ133" s="48"/>
      <c r="DR133" s="48"/>
      <c r="DS133" s="48"/>
      <c r="DT133" s="48"/>
      <c r="DU133" s="48"/>
      <c r="DV133" s="48"/>
      <c r="DW133" s="48"/>
      <c r="DX133" s="48"/>
      <c r="DY133" s="48"/>
      <c r="DZ133" s="48"/>
      <c r="EA133" s="48"/>
      <c r="EB133" s="48"/>
      <c r="EC133" s="48"/>
      <c r="ED133" s="48"/>
      <c r="EE133" s="48"/>
      <c r="EF133" s="48"/>
      <c r="EG133" s="48"/>
      <c r="EH133" s="48"/>
      <c r="EI133" s="48"/>
      <c r="EJ133" s="48"/>
      <c r="EK133" s="48"/>
      <c r="EL133" s="48"/>
      <c r="EM133" s="48"/>
      <c r="EN133" s="48"/>
      <c r="EO133" s="48"/>
      <c r="EP133" s="48"/>
      <c r="EQ133" s="48"/>
      <c r="ER133" s="48"/>
      <c r="ES133" s="48"/>
      <c r="ET133" s="48"/>
      <c r="EU133" s="48"/>
      <c r="EV133" s="48"/>
      <c r="EW133" s="48"/>
      <c r="EX133" s="48"/>
      <c r="EY133" s="48"/>
      <c r="EZ133" s="48"/>
      <c r="FA133" s="48"/>
      <c r="FB133" s="48"/>
      <c r="FC133" s="48"/>
      <c r="FD133" s="48"/>
      <c r="FE133" s="48"/>
      <c r="FF133" s="48"/>
      <c r="FG133" s="48"/>
      <c r="FH133" s="48"/>
      <c r="FI133" s="48"/>
      <c r="FJ133" s="48"/>
      <c r="FK133" s="48"/>
      <c r="FL133" s="48"/>
      <c r="FM133" s="48"/>
      <c r="FN133" s="48"/>
      <c r="FO133" s="48"/>
      <c r="FP133" s="48"/>
      <c r="FQ133" s="48"/>
      <c r="FR133" s="48"/>
      <c r="FS133" s="48"/>
      <c r="FT133" s="48"/>
      <c r="FU133" s="48"/>
      <c r="FV133" s="48"/>
      <c r="FW133" s="48"/>
      <c r="FX133" s="48"/>
      <c r="FY133" s="48"/>
      <c r="FZ133" s="48"/>
      <c r="GA133" s="48"/>
      <c r="GB133" s="48"/>
      <c r="GC133" s="48"/>
      <c r="GD133" s="48"/>
      <c r="GE133" s="48"/>
      <c r="GF133" s="48"/>
      <c r="GG133" s="48"/>
      <c r="GH133" s="48"/>
      <c r="GI133" s="48"/>
      <c r="GJ133" s="48"/>
      <c r="GK133" s="48"/>
      <c r="GL133" s="48"/>
      <c r="GM133" s="48"/>
      <c r="GN133" s="48"/>
      <c r="GO133" s="48"/>
      <c r="GP133" s="48"/>
      <c r="GQ133" s="48"/>
      <c r="GR133" s="48"/>
      <c r="GS133" s="48"/>
      <c r="GT133" s="48"/>
      <c r="GU133" s="48"/>
      <c r="GV133" s="48"/>
      <c r="GW133" s="48"/>
      <c r="GX133" s="48"/>
      <c r="GY133" s="48"/>
      <c r="GZ133" s="48"/>
      <c r="HA133" s="48"/>
      <c r="HB133" s="48"/>
      <c r="HC133" s="48"/>
      <c r="HD133" s="48"/>
      <c r="HE133" s="48"/>
      <c r="HF133" s="48"/>
      <c r="HG133" s="48"/>
      <c r="HH133" s="48"/>
      <c r="HI133" s="48"/>
      <c r="HJ133" s="48"/>
      <c r="HK133" s="48"/>
      <c r="HL133" s="48"/>
      <c r="HM133" s="48"/>
      <c r="HN133" s="48"/>
      <c r="HO133" s="48"/>
      <c r="HP133" s="48"/>
      <c r="HQ133" s="48"/>
      <c r="HR133" s="48"/>
      <c r="HS133" s="48"/>
      <c r="HT133" s="48"/>
      <c r="HU133" s="48"/>
      <c r="HV133" s="48"/>
      <c r="HW133" s="48"/>
      <c r="HX133" s="48"/>
      <c r="HY133" s="48"/>
      <c r="HZ133" s="48"/>
      <c r="IA133" s="48"/>
      <c r="IB133" s="48"/>
      <c r="IC133" s="48"/>
      <c r="ID133" s="48"/>
      <c r="IE133" s="48"/>
      <c r="IF133" s="48"/>
      <c r="IG133" s="48"/>
      <c r="IH133" s="48"/>
      <c r="II133" s="48"/>
      <c r="IJ133" s="48"/>
      <c r="IK133" s="48"/>
      <c r="IL133" s="48"/>
      <c r="IM133" s="48"/>
      <c r="IN133" s="48"/>
      <c r="IO133" s="48"/>
      <c r="IP133" s="48"/>
      <c r="IQ133" s="48"/>
      <c r="IR133" s="48"/>
      <c r="IS133" s="48"/>
      <c r="IT133" s="48"/>
      <c r="IU133" s="48"/>
      <c r="IV133" s="48"/>
      <c r="IW133" s="48"/>
      <c r="IX133" s="48"/>
      <c r="IY133" s="48"/>
      <c r="IZ133" s="48"/>
      <c r="JA133" s="48"/>
      <c r="JB133" s="48"/>
      <c r="JC133" s="48"/>
      <c r="JD133" s="48"/>
      <c r="JE133" s="48"/>
      <c r="JF133" s="48"/>
      <c r="JG133" s="48"/>
      <c r="JH133" s="48"/>
      <c r="JI133" s="48"/>
      <c r="JJ133" s="48"/>
      <c r="JK133" s="48"/>
      <c r="JL133" s="48"/>
      <c r="JM133" s="48"/>
      <c r="JN133" s="48"/>
      <c r="JO133" s="48"/>
      <c r="JP133" s="48"/>
      <c r="JQ133" s="48"/>
      <c r="JR133" s="48"/>
      <c r="JS133" s="48"/>
      <c r="JT133" s="48"/>
      <c r="JU133" s="48"/>
      <c r="JV133" s="48"/>
      <c r="JW133" s="48"/>
      <c r="JX133" s="48"/>
      <c r="JY133" s="48"/>
      <c r="JZ133" s="48"/>
      <c r="KA133" s="48"/>
      <c r="KB133" s="48"/>
      <c r="KC133" s="48"/>
      <c r="KD133" s="48"/>
      <c r="KE133" s="48"/>
      <c r="KF133" s="48"/>
      <c r="KG133" s="48"/>
      <c r="KH133" s="48"/>
      <c r="KI133" s="48"/>
      <c r="KJ133" s="48"/>
      <c r="KK133" s="48"/>
      <c r="KL133" s="48"/>
      <c r="KM133" s="48"/>
      <c r="KN133" s="48"/>
      <c r="KO133" s="48"/>
      <c r="KP133" s="48"/>
      <c r="KQ133" s="48"/>
      <c r="KR133" s="48"/>
      <c r="KS133" s="48"/>
      <c r="KT133" s="48"/>
      <c r="KU133" s="48"/>
      <c r="KV133" s="48"/>
      <c r="KW133" s="48"/>
      <c r="KX133" s="48"/>
      <c r="KY133" s="48"/>
      <c r="KZ133" s="48"/>
      <c r="LA133" s="48"/>
      <c r="LB133" s="48"/>
      <c r="LC133" s="48"/>
      <c r="LD133" s="48"/>
      <c r="LE133" s="48"/>
      <c r="LF133" s="48"/>
      <c r="LG133" s="48"/>
      <c r="LH133" s="48"/>
      <c r="LI133" s="48"/>
      <c r="LJ133" s="48"/>
      <c r="LK133" s="48"/>
      <c r="LL133" s="48"/>
      <c r="LM133" s="48"/>
      <c r="LN133" s="48"/>
      <c r="LO133" s="48"/>
      <c r="LP133" s="48"/>
      <c r="LQ133" s="48"/>
      <c r="LR133" s="48"/>
      <c r="LS133" s="48"/>
      <c r="LT133" s="48"/>
      <c r="LU133" s="48"/>
      <c r="LV133" s="48"/>
      <c r="LW133" s="48"/>
      <c r="LX133" s="48"/>
      <c r="LY133" s="48"/>
      <c r="LZ133" s="48"/>
      <c r="MA133" s="48"/>
      <c r="MB133" s="48"/>
      <c r="MC133" s="48"/>
      <c r="MD133" s="48"/>
      <c r="ME133" s="48"/>
      <c r="MF133" s="48"/>
      <c r="MG133" s="48"/>
      <c r="MH133" s="48"/>
      <c r="MI133" s="48"/>
      <c r="MJ133" s="48"/>
      <c r="MK133" s="48"/>
      <c r="ML133" s="48"/>
      <c r="MM133" s="48"/>
      <c r="MN133" s="48"/>
      <c r="MO133" s="48"/>
      <c r="MP133" s="48"/>
      <c r="MQ133" s="48"/>
      <c r="MR133" s="48"/>
      <c r="MS133" s="48"/>
      <c r="MT133" s="48"/>
      <c r="MU133" s="48"/>
      <c r="MV133" s="48"/>
      <c r="MW133" s="48"/>
      <c r="MX133" s="48"/>
      <c r="MY133" s="48"/>
      <c r="MZ133" s="48"/>
      <c r="NA133" s="48"/>
      <c r="NB133" s="48"/>
      <c r="NC133" s="48"/>
      <c r="ND133" s="48"/>
      <c r="NE133" s="48"/>
      <c r="NF133" s="48"/>
      <c r="NG133" s="48"/>
      <c r="NH133" s="48"/>
      <c r="NI133" s="48"/>
      <c r="NJ133" s="48"/>
      <c r="NK133" s="48"/>
      <c r="NL133" s="48"/>
      <c r="NM133" s="48"/>
      <c r="NN133" s="48"/>
      <c r="NO133" s="48"/>
      <c r="NP133" s="48"/>
      <c r="NQ133" s="48"/>
      <c r="NR133" s="48"/>
      <c r="NS133" s="48"/>
      <c r="NT133" s="48"/>
      <c r="NU133" s="48"/>
      <c r="NV133" s="48"/>
      <c r="NW133" s="48"/>
      <c r="NX133" s="48"/>
      <c r="NY133" s="48"/>
      <c r="NZ133" s="48"/>
      <c r="OA133" s="48"/>
      <c r="OB133" s="48"/>
      <c r="OC133" s="48"/>
      <c r="OD133" s="48"/>
      <c r="OE133" s="48"/>
      <c r="OF133" s="48"/>
      <c r="OG133" s="48"/>
      <c r="OH133" s="48"/>
      <c r="OI133" s="48"/>
      <c r="OJ133" s="48"/>
      <c r="OK133" s="48"/>
      <c r="OL133" s="48"/>
      <c r="OM133" s="48"/>
      <c r="ON133" s="48"/>
      <c r="OO133" s="48"/>
      <c r="OP133" s="48"/>
      <c r="OQ133" s="48"/>
      <c r="OR133" s="48"/>
      <c r="OS133" s="48"/>
      <c r="OT133" s="48"/>
      <c r="OU133" s="48"/>
      <c r="OV133" s="48"/>
      <c r="OW133" s="48"/>
      <c r="OX133" s="48"/>
      <c r="OY133" s="48"/>
      <c r="OZ133" s="48"/>
      <c r="PA133" s="48"/>
      <c r="PB133" s="48"/>
      <c r="PC133" s="48"/>
      <c r="PD133" s="48"/>
      <c r="PE133" s="48"/>
      <c r="PF133" s="48"/>
      <c r="PG133" s="48"/>
      <c r="PH133" s="48"/>
      <c r="PI133" s="48"/>
      <c r="PJ133" s="48"/>
      <c r="PK133" s="48"/>
      <c r="PL133" s="48"/>
      <c r="PM133" s="48"/>
      <c r="PN133" s="48"/>
      <c r="PO133" s="48"/>
      <c r="PP133" s="48"/>
      <c r="PQ133" s="48"/>
      <c r="PR133" s="48"/>
      <c r="PS133" s="48"/>
      <c r="PT133" s="48"/>
      <c r="PU133" s="48"/>
      <c r="PV133" s="48"/>
      <c r="PW133" s="48"/>
      <c r="PX133" s="48"/>
      <c r="PY133" s="48"/>
      <c r="PZ133" s="48"/>
      <c r="QA133" s="48"/>
      <c r="QB133" s="48"/>
      <c r="QC133" s="48"/>
      <c r="QD133" s="48"/>
      <c r="QE133" s="48"/>
      <c r="QF133" s="48"/>
      <c r="QG133" s="48"/>
      <c r="QH133" s="48"/>
      <c r="QI133" s="48"/>
      <c r="QJ133" s="48"/>
      <c r="QK133" s="48"/>
      <c r="QL133" s="48"/>
      <c r="QM133" s="48"/>
      <c r="QN133" s="48"/>
      <c r="QO133" s="48"/>
      <c r="QP133" s="48"/>
      <c r="QQ133" s="48"/>
      <c r="QR133" s="48"/>
      <c r="QS133" s="48"/>
      <c r="QT133" s="48"/>
      <c r="QU133" s="48"/>
      <c r="QV133" s="48"/>
      <c r="QW133" s="48"/>
      <c r="QX133" s="48"/>
      <c r="QY133" s="48"/>
      <c r="QZ133" s="48"/>
      <c r="RA133" s="48"/>
      <c r="RB133" s="48"/>
      <c r="RC133" s="48"/>
      <c r="RD133" s="48"/>
      <c r="RE133" s="48"/>
      <c r="RF133" s="48"/>
      <c r="RG133" s="48"/>
      <c r="RH133" s="48"/>
      <c r="RI133" s="48"/>
      <c r="RJ133" s="48"/>
      <c r="RK133" s="48"/>
      <c r="RL133" s="48"/>
      <c r="RM133" s="48"/>
      <c r="RN133" s="48"/>
      <c r="RO133" s="48"/>
      <c r="RP133" s="48"/>
      <c r="RQ133" s="48"/>
      <c r="RR133" s="48"/>
      <c r="RS133" s="48"/>
      <c r="RT133" s="48"/>
      <c r="RU133" s="48"/>
      <c r="RV133" s="48"/>
      <c r="RW133" s="48"/>
      <c r="RX133" s="48"/>
      <c r="RY133" s="48"/>
      <c r="RZ133" s="48"/>
      <c r="SA133" s="48"/>
      <c r="SB133" s="48"/>
      <c r="SC133" s="48"/>
      <c r="SD133" s="48"/>
      <c r="SE133" s="48"/>
      <c r="SF133" s="48"/>
      <c r="SG133" s="48"/>
      <c r="SH133" s="48"/>
      <c r="SI133" s="48"/>
      <c r="SJ133" s="48"/>
      <c r="SK133" s="48"/>
      <c r="SL133" s="48"/>
      <c r="SM133" s="48"/>
      <c r="SN133" s="48"/>
      <c r="SO133" s="48"/>
      <c r="SP133" s="48"/>
      <c r="SQ133" s="48"/>
      <c r="SR133" s="48"/>
      <c r="SS133" s="48"/>
      <c r="ST133" s="48"/>
      <c r="SU133" s="48"/>
      <c r="SV133" s="48"/>
      <c r="SW133" s="48"/>
      <c r="SX133" s="48"/>
      <c r="SY133" s="48"/>
      <c r="SZ133" s="48"/>
      <c r="TA133" s="48"/>
      <c r="TB133" s="48"/>
      <c r="TC133" s="48"/>
      <c r="TD133" s="48"/>
      <c r="TE133" s="48"/>
      <c r="TF133" s="48"/>
      <c r="TG133" s="48"/>
      <c r="TH133" s="48"/>
      <c r="TI133" s="48"/>
      <c r="TJ133" s="48"/>
      <c r="TK133" s="48"/>
      <c r="TL133" s="48"/>
      <c r="TM133" s="48"/>
      <c r="TN133" s="48"/>
      <c r="TO133" s="48"/>
      <c r="TP133" s="48"/>
      <c r="TQ133" s="48"/>
      <c r="TR133" s="48"/>
      <c r="TS133" s="48"/>
      <c r="TT133" s="48"/>
      <c r="TU133" s="48"/>
      <c r="TV133" s="48"/>
      <c r="TW133" s="48"/>
      <c r="TX133" s="48"/>
      <c r="TY133" s="48"/>
      <c r="TZ133" s="48"/>
      <c r="UA133" s="48"/>
      <c r="UB133" s="48"/>
      <c r="UC133" s="48"/>
      <c r="UD133" s="48"/>
      <c r="UE133" s="48"/>
      <c r="UF133" s="48"/>
      <c r="UG133" s="48"/>
      <c r="UH133" s="48"/>
      <c r="UI133" s="48"/>
      <c r="UJ133" s="48"/>
      <c r="UK133" s="48"/>
      <c r="UL133" s="48"/>
      <c r="UM133" s="48"/>
      <c r="UN133" s="48"/>
      <c r="UO133" s="48"/>
      <c r="UP133" s="48"/>
      <c r="UQ133" s="48"/>
      <c r="UR133" s="48"/>
      <c r="US133" s="48"/>
      <c r="UT133" s="48"/>
      <c r="UU133" s="48"/>
      <c r="UV133" s="48"/>
      <c r="UW133" s="48"/>
      <c r="UX133" s="48"/>
      <c r="UY133" s="48"/>
      <c r="UZ133" s="48"/>
      <c r="VA133" s="48"/>
      <c r="VB133" s="48"/>
      <c r="VC133" s="48"/>
      <c r="VD133" s="48"/>
      <c r="VE133" s="48"/>
      <c r="VF133" s="48"/>
      <c r="VG133" s="48"/>
      <c r="VH133" s="48"/>
      <c r="VI133" s="48"/>
      <c r="VJ133" s="48"/>
      <c r="VK133" s="48"/>
      <c r="VL133" s="48"/>
      <c r="VM133" s="48"/>
      <c r="VN133" s="48"/>
      <c r="VO133" s="48"/>
      <c r="VP133" s="48"/>
      <c r="VQ133" s="48"/>
      <c r="VR133" s="48"/>
      <c r="VS133" s="48"/>
      <c r="VT133" s="48"/>
      <c r="VU133" s="48"/>
      <c r="VV133" s="48"/>
      <c r="VW133" s="48"/>
      <c r="VX133" s="48"/>
      <c r="VY133" s="48"/>
      <c r="VZ133" s="48"/>
      <c r="WA133" s="48"/>
      <c r="WB133" s="48"/>
      <c r="WC133" s="48"/>
      <c r="WD133" s="48"/>
      <c r="WE133" s="48"/>
      <c r="WF133" s="48"/>
      <c r="WG133" s="48"/>
      <c r="WH133" s="48"/>
      <c r="WI133" s="48"/>
      <c r="WJ133" s="48"/>
      <c r="WK133" s="48"/>
      <c r="WL133" s="48"/>
      <c r="WM133" s="48"/>
      <c r="WN133" s="48"/>
      <c r="WO133" s="48"/>
      <c r="WP133" s="48"/>
      <c r="WQ133" s="48"/>
      <c r="WR133" s="48"/>
      <c r="WS133" s="48"/>
      <c r="WT133" s="48"/>
      <c r="WU133" s="48"/>
      <c r="WV133" s="48"/>
      <c r="WW133" s="48"/>
      <c r="WX133" s="48"/>
      <c r="WY133" s="48"/>
      <c r="WZ133" s="48"/>
      <c r="XA133" s="48"/>
      <c r="XB133" s="48"/>
      <c r="XC133" s="48"/>
      <c r="XD133" s="48"/>
      <c r="XE133" s="48"/>
      <c r="XF133" s="48"/>
      <c r="XG133" s="48"/>
      <c r="XH133" s="48"/>
      <c r="XI133" s="48"/>
      <c r="XJ133" s="48"/>
      <c r="XK133" s="48"/>
      <c r="XL133" s="48"/>
      <c r="XM133" s="48"/>
      <c r="XN133" s="48"/>
      <c r="XO133" s="48"/>
      <c r="XP133" s="48"/>
      <c r="XQ133" s="48"/>
      <c r="XR133" s="48"/>
      <c r="XS133" s="48"/>
      <c r="XT133" s="48"/>
      <c r="XU133" s="48"/>
      <c r="XV133" s="48"/>
      <c r="XW133" s="48"/>
      <c r="XX133" s="48"/>
      <c r="XY133" s="48"/>
      <c r="XZ133" s="48"/>
      <c r="YA133" s="48"/>
      <c r="YB133" s="48"/>
      <c r="YC133" s="48"/>
      <c r="YD133" s="48"/>
      <c r="YE133" s="48"/>
      <c r="YF133" s="48"/>
      <c r="YG133" s="48"/>
      <c r="YH133" s="48"/>
      <c r="YI133" s="48"/>
      <c r="YJ133" s="48"/>
      <c r="YK133" s="48"/>
      <c r="YL133" s="48"/>
      <c r="YM133" s="48"/>
      <c r="YN133" s="48"/>
      <c r="YO133" s="48"/>
      <c r="YP133" s="48"/>
      <c r="YQ133" s="48"/>
      <c r="YR133" s="48"/>
      <c r="YS133" s="48"/>
      <c r="YT133" s="48"/>
      <c r="YU133" s="48"/>
      <c r="YV133" s="48"/>
      <c r="YW133" s="48"/>
      <c r="YX133" s="48"/>
      <c r="YY133" s="48"/>
      <c r="YZ133" s="48"/>
      <c r="ZA133" s="48"/>
      <c r="ZB133" s="48"/>
      <c r="ZC133" s="48"/>
      <c r="ZD133" s="48"/>
      <c r="ZE133" s="48"/>
      <c r="ZF133" s="48"/>
      <c r="ZG133" s="48"/>
      <c r="ZH133" s="48"/>
      <c r="ZI133" s="48"/>
      <c r="ZJ133" s="48"/>
      <c r="ZK133" s="48"/>
      <c r="ZL133" s="48"/>
      <c r="ZM133" s="48"/>
      <c r="ZN133" s="48"/>
      <c r="ZO133" s="48"/>
      <c r="ZP133" s="48"/>
      <c r="ZQ133" s="48"/>
      <c r="ZR133" s="48"/>
      <c r="ZS133" s="48"/>
      <c r="ZT133" s="48"/>
      <c r="ZU133" s="48"/>
      <c r="ZV133" s="48"/>
      <c r="ZW133" s="48"/>
      <c r="ZX133" s="48"/>
      <c r="ZY133" s="48"/>
      <c r="ZZ133" s="48"/>
      <c r="AAA133" s="48"/>
      <c r="AAB133" s="48"/>
      <c r="AAC133" s="48"/>
      <c r="AAD133" s="48"/>
      <c r="AAE133" s="48"/>
      <c r="AAF133" s="48"/>
      <c r="AAG133" s="48"/>
      <c r="AAH133" s="48"/>
      <c r="AAI133" s="48"/>
      <c r="AAJ133" s="48"/>
      <c r="AAK133" s="48"/>
      <c r="AAL133" s="48"/>
      <c r="AAM133" s="48"/>
      <c r="AAN133" s="48"/>
      <c r="AAO133" s="48"/>
      <c r="AAP133" s="48"/>
      <c r="AAQ133" s="48"/>
      <c r="AAR133" s="48"/>
      <c r="AAS133" s="48"/>
      <c r="AAT133" s="48"/>
      <c r="AAU133" s="48"/>
      <c r="AAV133" s="48"/>
      <c r="AAW133" s="48"/>
      <c r="AAX133" s="48"/>
      <c r="AAY133" s="48"/>
      <c r="AAZ133" s="48"/>
      <c r="ABA133" s="48"/>
      <c r="ABB133" s="48"/>
      <c r="ABC133" s="48"/>
      <c r="ABD133" s="48"/>
      <c r="ABE133" s="48"/>
      <c r="ABF133" s="48"/>
      <c r="ABG133" s="48"/>
      <c r="ABH133" s="48"/>
      <c r="ABI133" s="48"/>
      <c r="ABJ133" s="48"/>
      <c r="ABK133" s="48"/>
      <c r="ABL133" s="48"/>
      <c r="ABM133" s="48"/>
      <c r="ABN133" s="48"/>
      <c r="ABO133" s="48"/>
      <c r="ABP133" s="48"/>
      <c r="ABQ133" s="48"/>
      <c r="ABR133" s="48"/>
      <c r="ABS133" s="48"/>
      <c r="ABT133" s="48"/>
      <c r="ABU133" s="48"/>
      <c r="ABV133" s="48"/>
      <c r="ABW133" s="48"/>
      <c r="ABX133" s="48"/>
      <c r="ABY133" s="48"/>
      <c r="ABZ133" s="48"/>
      <c r="ACA133" s="48"/>
      <c r="ACB133" s="48"/>
    </row>
    <row r="134" spans="1:756" ht="15.6" customHeight="1">
      <c r="A134" s="675" t="s">
        <v>10700</v>
      </c>
      <c r="B134" s="749" t="s">
        <v>421</v>
      </c>
      <c r="C134" s="520">
        <v>760151753</v>
      </c>
      <c r="D134" s="520" t="s">
        <v>12473</v>
      </c>
      <c r="E134" s="1188">
        <v>1</v>
      </c>
      <c r="F134" s="1498"/>
      <c r="G134" s="542">
        <v>1271.3700000000001</v>
      </c>
      <c r="H134" s="342">
        <f>IF(G134="","",G134-G134*COMPASS!$U$41)</f>
        <v>1271.3700000000001</v>
      </c>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c r="BM134" s="48"/>
      <c r="BN134" s="48"/>
      <c r="BO134" s="48"/>
      <c r="BP134" s="48"/>
      <c r="BQ134" s="48"/>
      <c r="BR134" s="48"/>
      <c r="BS134" s="48"/>
      <c r="BT134" s="48"/>
      <c r="BU134" s="48"/>
      <c r="BV134" s="48"/>
      <c r="BW134" s="48"/>
      <c r="BX134" s="48"/>
      <c r="BY134" s="48"/>
      <c r="BZ134" s="48"/>
      <c r="CA134" s="48"/>
      <c r="CB134" s="48"/>
      <c r="CC134" s="48"/>
      <c r="CD134" s="48"/>
      <c r="CE134" s="48"/>
      <c r="CF134" s="48"/>
      <c r="CG134" s="48"/>
      <c r="CH134" s="48"/>
      <c r="CI134" s="48"/>
      <c r="CJ134" s="48"/>
      <c r="CK134" s="48"/>
      <c r="CL134" s="48"/>
      <c r="CM134" s="48"/>
      <c r="CN134" s="48"/>
      <c r="CO134" s="48"/>
      <c r="CP134" s="48"/>
      <c r="CQ134" s="48"/>
      <c r="CR134" s="48"/>
      <c r="CS134" s="48"/>
      <c r="CT134" s="48"/>
      <c r="CU134" s="48"/>
      <c r="CV134" s="48"/>
      <c r="CW134" s="48"/>
      <c r="CX134" s="48"/>
      <c r="CY134" s="48"/>
      <c r="CZ134" s="48"/>
      <c r="DA134" s="48"/>
      <c r="DB134" s="48"/>
      <c r="DC134" s="48"/>
      <c r="DD134" s="48"/>
      <c r="DE134" s="48"/>
      <c r="DF134" s="48"/>
      <c r="DG134" s="48"/>
      <c r="DH134" s="48"/>
      <c r="DI134" s="48"/>
      <c r="DJ134" s="48"/>
      <c r="DK134" s="48"/>
      <c r="DL134" s="48"/>
      <c r="DM134" s="48"/>
      <c r="DN134" s="48"/>
      <c r="DO134" s="48"/>
      <c r="DP134" s="48"/>
      <c r="DQ134" s="48"/>
      <c r="DR134" s="48"/>
      <c r="DS134" s="48"/>
      <c r="DT134" s="48"/>
      <c r="DU134" s="48"/>
      <c r="DV134" s="48"/>
      <c r="DW134" s="48"/>
      <c r="DX134" s="48"/>
      <c r="DY134" s="48"/>
      <c r="DZ134" s="48"/>
      <c r="EA134" s="48"/>
      <c r="EB134" s="48"/>
      <c r="EC134" s="48"/>
      <c r="ED134" s="48"/>
      <c r="EE134" s="48"/>
      <c r="EF134" s="48"/>
      <c r="EG134" s="48"/>
      <c r="EH134" s="48"/>
      <c r="EI134" s="48"/>
      <c r="EJ134" s="48"/>
      <c r="EK134" s="48"/>
      <c r="EL134" s="48"/>
      <c r="EM134" s="48"/>
      <c r="EN134" s="48"/>
      <c r="EO134" s="48"/>
      <c r="EP134" s="48"/>
      <c r="EQ134" s="48"/>
      <c r="ER134" s="48"/>
      <c r="ES134" s="48"/>
      <c r="ET134" s="48"/>
      <c r="EU134" s="48"/>
      <c r="EV134" s="48"/>
      <c r="EW134" s="48"/>
      <c r="EX134" s="48"/>
      <c r="EY134" s="48"/>
      <c r="EZ134" s="48"/>
      <c r="FA134" s="48"/>
      <c r="FB134" s="48"/>
      <c r="FC134" s="48"/>
      <c r="FD134" s="48"/>
      <c r="FE134" s="48"/>
      <c r="FF134" s="48"/>
      <c r="FG134" s="48"/>
      <c r="FH134" s="48"/>
      <c r="FI134" s="48"/>
      <c r="FJ134" s="48"/>
      <c r="FK134" s="48"/>
      <c r="FL134" s="48"/>
      <c r="FM134" s="48"/>
      <c r="FN134" s="48"/>
      <c r="FO134" s="48"/>
      <c r="FP134" s="48"/>
      <c r="FQ134" s="48"/>
      <c r="FR134" s="48"/>
      <c r="FS134" s="48"/>
      <c r="FT134" s="48"/>
      <c r="FU134" s="48"/>
      <c r="FV134" s="48"/>
      <c r="FW134" s="48"/>
      <c r="FX134" s="48"/>
      <c r="FY134" s="48"/>
      <c r="FZ134" s="48"/>
      <c r="GA134" s="48"/>
      <c r="GB134" s="48"/>
      <c r="GC134" s="48"/>
      <c r="GD134" s="48"/>
      <c r="GE134" s="48"/>
      <c r="GF134" s="48"/>
      <c r="GG134" s="48"/>
      <c r="GH134" s="48"/>
      <c r="GI134" s="48"/>
      <c r="GJ134" s="48"/>
      <c r="GK134" s="48"/>
      <c r="GL134" s="48"/>
      <c r="GM134" s="48"/>
      <c r="GN134" s="48"/>
      <c r="GO134" s="48"/>
      <c r="GP134" s="48"/>
      <c r="GQ134" s="48"/>
      <c r="GR134" s="48"/>
      <c r="GS134" s="48"/>
      <c r="GT134" s="48"/>
      <c r="GU134" s="48"/>
      <c r="GV134" s="48"/>
      <c r="GW134" s="48"/>
      <c r="GX134" s="48"/>
      <c r="GY134" s="48"/>
      <c r="GZ134" s="48"/>
      <c r="HA134" s="48"/>
      <c r="HB134" s="48"/>
      <c r="HC134" s="48"/>
      <c r="HD134" s="48"/>
      <c r="HE134" s="48"/>
      <c r="HF134" s="48"/>
      <c r="HG134" s="48"/>
      <c r="HH134" s="48"/>
      <c r="HI134" s="48"/>
      <c r="HJ134" s="48"/>
      <c r="HK134" s="48"/>
      <c r="HL134" s="48"/>
      <c r="HM134" s="48"/>
      <c r="HN134" s="48"/>
      <c r="HO134" s="48"/>
      <c r="HP134" s="48"/>
      <c r="HQ134" s="48"/>
      <c r="HR134" s="48"/>
      <c r="HS134" s="48"/>
      <c r="HT134" s="48"/>
      <c r="HU134" s="48"/>
      <c r="HV134" s="48"/>
      <c r="HW134" s="48"/>
      <c r="HX134" s="48"/>
      <c r="HY134" s="48"/>
      <c r="HZ134" s="48"/>
      <c r="IA134" s="48"/>
      <c r="IB134" s="48"/>
      <c r="IC134" s="48"/>
      <c r="ID134" s="48"/>
      <c r="IE134" s="48"/>
      <c r="IF134" s="48"/>
      <c r="IG134" s="48"/>
      <c r="IH134" s="48"/>
      <c r="II134" s="48"/>
      <c r="IJ134" s="48"/>
      <c r="IK134" s="48"/>
      <c r="IL134" s="48"/>
      <c r="IM134" s="48"/>
      <c r="IN134" s="48"/>
      <c r="IO134" s="48"/>
      <c r="IP134" s="48"/>
      <c r="IQ134" s="48"/>
      <c r="IR134" s="48"/>
      <c r="IS134" s="48"/>
      <c r="IT134" s="48"/>
      <c r="IU134" s="48"/>
      <c r="IV134" s="48"/>
      <c r="IW134" s="48"/>
      <c r="IX134" s="48"/>
      <c r="IY134" s="48"/>
      <c r="IZ134" s="48"/>
      <c r="JA134" s="48"/>
      <c r="JB134" s="48"/>
      <c r="JC134" s="48"/>
      <c r="JD134" s="48"/>
      <c r="JE134" s="48"/>
      <c r="JF134" s="48"/>
      <c r="JG134" s="48"/>
      <c r="JH134" s="48"/>
      <c r="JI134" s="48"/>
      <c r="JJ134" s="48"/>
      <c r="JK134" s="48"/>
      <c r="JL134" s="48"/>
      <c r="JM134" s="48"/>
      <c r="JN134" s="48"/>
      <c r="JO134" s="48"/>
      <c r="JP134" s="48"/>
      <c r="JQ134" s="48"/>
      <c r="JR134" s="48"/>
      <c r="JS134" s="48"/>
      <c r="JT134" s="48"/>
      <c r="JU134" s="48"/>
      <c r="JV134" s="48"/>
      <c r="JW134" s="48"/>
      <c r="JX134" s="48"/>
      <c r="JY134" s="48"/>
      <c r="JZ134" s="48"/>
      <c r="KA134" s="48"/>
      <c r="KB134" s="48"/>
      <c r="KC134" s="48"/>
      <c r="KD134" s="48"/>
      <c r="KE134" s="48"/>
      <c r="KF134" s="48"/>
      <c r="KG134" s="48"/>
      <c r="KH134" s="48"/>
      <c r="KI134" s="48"/>
      <c r="KJ134" s="48"/>
      <c r="KK134" s="48"/>
      <c r="KL134" s="48"/>
      <c r="KM134" s="48"/>
      <c r="KN134" s="48"/>
      <c r="KO134" s="48"/>
      <c r="KP134" s="48"/>
      <c r="KQ134" s="48"/>
      <c r="KR134" s="48"/>
      <c r="KS134" s="48"/>
      <c r="KT134" s="48"/>
      <c r="KU134" s="48"/>
      <c r="KV134" s="48"/>
      <c r="KW134" s="48"/>
      <c r="KX134" s="48"/>
      <c r="KY134" s="48"/>
      <c r="KZ134" s="48"/>
      <c r="LA134" s="48"/>
      <c r="LB134" s="48"/>
      <c r="LC134" s="48"/>
      <c r="LD134" s="48"/>
      <c r="LE134" s="48"/>
      <c r="LF134" s="48"/>
      <c r="LG134" s="48"/>
      <c r="LH134" s="48"/>
      <c r="LI134" s="48"/>
      <c r="LJ134" s="48"/>
      <c r="LK134" s="48"/>
      <c r="LL134" s="48"/>
      <c r="LM134" s="48"/>
      <c r="LN134" s="48"/>
      <c r="LO134" s="48"/>
      <c r="LP134" s="48"/>
      <c r="LQ134" s="48"/>
      <c r="LR134" s="48"/>
      <c r="LS134" s="48"/>
      <c r="LT134" s="48"/>
      <c r="LU134" s="48"/>
      <c r="LV134" s="48"/>
      <c r="LW134" s="48"/>
      <c r="LX134" s="48"/>
      <c r="LY134" s="48"/>
      <c r="LZ134" s="48"/>
      <c r="MA134" s="48"/>
      <c r="MB134" s="48"/>
      <c r="MC134" s="48"/>
      <c r="MD134" s="48"/>
      <c r="ME134" s="48"/>
      <c r="MF134" s="48"/>
      <c r="MG134" s="48"/>
      <c r="MH134" s="48"/>
      <c r="MI134" s="48"/>
      <c r="MJ134" s="48"/>
      <c r="MK134" s="48"/>
      <c r="ML134" s="48"/>
      <c r="MM134" s="48"/>
      <c r="MN134" s="48"/>
      <c r="MO134" s="48"/>
      <c r="MP134" s="48"/>
      <c r="MQ134" s="48"/>
      <c r="MR134" s="48"/>
      <c r="MS134" s="48"/>
      <c r="MT134" s="48"/>
      <c r="MU134" s="48"/>
      <c r="MV134" s="48"/>
      <c r="MW134" s="48"/>
      <c r="MX134" s="48"/>
      <c r="MY134" s="48"/>
      <c r="MZ134" s="48"/>
      <c r="NA134" s="48"/>
      <c r="NB134" s="48"/>
      <c r="NC134" s="48"/>
      <c r="ND134" s="48"/>
      <c r="NE134" s="48"/>
      <c r="NF134" s="48"/>
      <c r="NG134" s="48"/>
      <c r="NH134" s="48"/>
      <c r="NI134" s="48"/>
      <c r="NJ134" s="48"/>
      <c r="NK134" s="48"/>
      <c r="NL134" s="48"/>
      <c r="NM134" s="48"/>
      <c r="NN134" s="48"/>
      <c r="NO134" s="48"/>
      <c r="NP134" s="48"/>
      <c r="NQ134" s="48"/>
      <c r="NR134" s="48"/>
      <c r="NS134" s="48"/>
      <c r="NT134" s="48"/>
      <c r="NU134" s="48"/>
      <c r="NV134" s="48"/>
      <c r="NW134" s="48"/>
      <c r="NX134" s="48"/>
      <c r="NY134" s="48"/>
      <c r="NZ134" s="48"/>
      <c r="OA134" s="48"/>
      <c r="OB134" s="48"/>
      <c r="OC134" s="48"/>
      <c r="OD134" s="48"/>
      <c r="OE134" s="48"/>
      <c r="OF134" s="48"/>
      <c r="OG134" s="48"/>
      <c r="OH134" s="48"/>
      <c r="OI134" s="48"/>
      <c r="OJ134" s="48"/>
      <c r="OK134" s="48"/>
      <c r="OL134" s="48"/>
      <c r="OM134" s="48"/>
      <c r="ON134" s="48"/>
      <c r="OO134" s="48"/>
      <c r="OP134" s="48"/>
      <c r="OQ134" s="48"/>
      <c r="OR134" s="48"/>
      <c r="OS134" s="48"/>
      <c r="OT134" s="48"/>
      <c r="OU134" s="48"/>
      <c r="OV134" s="48"/>
      <c r="OW134" s="48"/>
      <c r="OX134" s="48"/>
      <c r="OY134" s="48"/>
      <c r="OZ134" s="48"/>
      <c r="PA134" s="48"/>
      <c r="PB134" s="48"/>
      <c r="PC134" s="48"/>
      <c r="PD134" s="48"/>
      <c r="PE134" s="48"/>
      <c r="PF134" s="48"/>
      <c r="PG134" s="48"/>
      <c r="PH134" s="48"/>
      <c r="PI134" s="48"/>
      <c r="PJ134" s="48"/>
      <c r="PK134" s="48"/>
      <c r="PL134" s="48"/>
      <c r="PM134" s="48"/>
      <c r="PN134" s="48"/>
      <c r="PO134" s="48"/>
      <c r="PP134" s="48"/>
      <c r="PQ134" s="48"/>
      <c r="PR134" s="48"/>
      <c r="PS134" s="48"/>
      <c r="PT134" s="48"/>
      <c r="PU134" s="48"/>
      <c r="PV134" s="48"/>
      <c r="PW134" s="48"/>
      <c r="PX134" s="48"/>
      <c r="PY134" s="48"/>
      <c r="PZ134" s="48"/>
      <c r="QA134" s="48"/>
      <c r="QB134" s="48"/>
      <c r="QC134" s="48"/>
      <c r="QD134" s="48"/>
      <c r="QE134" s="48"/>
      <c r="QF134" s="48"/>
      <c r="QG134" s="48"/>
      <c r="QH134" s="48"/>
      <c r="QI134" s="48"/>
      <c r="QJ134" s="48"/>
      <c r="QK134" s="48"/>
      <c r="QL134" s="48"/>
      <c r="QM134" s="48"/>
      <c r="QN134" s="48"/>
      <c r="QO134" s="48"/>
      <c r="QP134" s="48"/>
      <c r="QQ134" s="48"/>
      <c r="QR134" s="48"/>
      <c r="QS134" s="48"/>
      <c r="QT134" s="48"/>
      <c r="QU134" s="48"/>
      <c r="QV134" s="48"/>
      <c r="QW134" s="48"/>
      <c r="QX134" s="48"/>
      <c r="QY134" s="48"/>
      <c r="QZ134" s="48"/>
      <c r="RA134" s="48"/>
      <c r="RB134" s="48"/>
      <c r="RC134" s="48"/>
      <c r="RD134" s="48"/>
      <c r="RE134" s="48"/>
      <c r="RF134" s="48"/>
      <c r="RG134" s="48"/>
      <c r="RH134" s="48"/>
      <c r="RI134" s="48"/>
      <c r="RJ134" s="48"/>
      <c r="RK134" s="48"/>
      <c r="RL134" s="48"/>
      <c r="RM134" s="48"/>
      <c r="RN134" s="48"/>
      <c r="RO134" s="48"/>
      <c r="RP134" s="48"/>
      <c r="RQ134" s="48"/>
      <c r="RR134" s="48"/>
      <c r="RS134" s="48"/>
      <c r="RT134" s="48"/>
      <c r="RU134" s="48"/>
      <c r="RV134" s="48"/>
      <c r="RW134" s="48"/>
      <c r="RX134" s="48"/>
      <c r="RY134" s="48"/>
      <c r="RZ134" s="48"/>
      <c r="SA134" s="48"/>
      <c r="SB134" s="48"/>
      <c r="SC134" s="48"/>
      <c r="SD134" s="48"/>
      <c r="SE134" s="48"/>
      <c r="SF134" s="48"/>
      <c r="SG134" s="48"/>
      <c r="SH134" s="48"/>
      <c r="SI134" s="48"/>
      <c r="SJ134" s="48"/>
      <c r="SK134" s="48"/>
      <c r="SL134" s="48"/>
      <c r="SM134" s="48"/>
      <c r="SN134" s="48"/>
      <c r="SO134" s="48"/>
      <c r="SP134" s="48"/>
      <c r="SQ134" s="48"/>
      <c r="SR134" s="48"/>
      <c r="SS134" s="48"/>
      <c r="ST134" s="48"/>
      <c r="SU134" s="48"/>
      <c r="SV134" s="48"/>
      <c r="SW134" s="48"/>
      <c r="SX134" s="48"/>
      <c r="SY134" s="48"/>
      <c r="SZ134" s="48"/>
      <c r="TA134" s="48"/>
      <c r="TB134" s="48"/>
      <c r="TC134" s="48"/>
      <c r="TD134" s="48"/>
      <c r="TE134" s="48"/>
      <c r="TF134" s="48"/>
      <c r="TG134" s="48"/>
      <c r="TH134" s="48"/>
      <c r="TI134" s="48"/>
      <c r="TJ134" s="48"/>
      <c r="TK134" s="48"/>
      <c r="TL134" s="48"/>
      <c r="TM134" s="48"/>
      <c r="TN134" s="48"/>
      <c r="TO134" s="48"/>
      <c r="TP134" s="48"/>
      <c r="TQ134" s="48"/>
      <c r="TR134" s="48"/>
      <c r="TS134" s="48"/>
      <c r="TT134" s="48"/>
      <c r="TU134" s="48"/>
      <c r="TV134" s="48"/>
      <c r="TW134" s="48"/>
      <c r="TX134" s="48"/>
      <c r="TY134" s="48"/>
      <c r="TZ134" s="48"/>
      <c r="UA134" s="48"/>
      <c r="UB134" s="48"/>
      <c r="UC134" s="48"/>
      <c r="UD134" s="48"/>
      <c r="UE134" s="48"/>
      <c r="UF134" s="48"/>
      <c r="UG134" s="48"/>
      <c r="UH134" s="48"/>
      <c r="UI134" s="48"/>
      <c r="UJ134" s="48"/>
      <c r="UK134" s="48"/>
      <c r="UL134" s="48"/>
      <c r="UM134" s="48"/>
      <c r="UN134" s="48"/>
      <c r="UO134" s="48"/>
      <c r="UP134" s="48"/>
      <c r="UQ134" s="48"/>
      <c r="UR134" s="48"/>
      <c r="US134" s="48"/>
      <c r="UT134" s="48"/>
      <c r="UU134" s="48"/>
      <c r="UV134" s="48"/>
      <c r="UW134" s="48"/>
      <c r="UX134" s="48"/>
      <c r="UY134" s="48"/>
      <c r="UZ134" s="48"/>
      <c r="VA134" s="48"/>
      <c r="VB134" s="48"/>
      <c r="VC134" s="48"/>
      <c r="VD134" s="48"/>
      <c r="VE134" s="48"/>
      <c r="VF134" s="48"/>
      <c r="VG134" s="48"/>
      <c r="VH134" s="48"/>
      <c r="VI134" s="48"/>
      <c r="VJ134" s="48"/>
      <c r="VK134" s="48"/>
      <c r="VL134" s="48"/>
      <c r="VM134" s="48"/>
      <c r="VN134" s="48"/>
      <c r="VO134" s="48"/>
      <c r="VP134" s="48"/>
      <c r="VQ134" s="48"/>
      <c r="VR134" s="48"/>
      <c r="VS134" s="48"/>
      <c r="VT134" s="48"/>
      <c r="VU134" s="48"/>
      <c r="VV134" s="48"/>
      <c r="VW134" s="48"/>
      <c r="VX134" s="48"/>
      <c r="VY134" s="48"/>
      <c r="VZ134" s="48"/>
      <c r="WA134" s="48"/>
      <c r="WB134" s="48"/>
      <c r="WC134" s="48"/>
      <c r="WD134" s="48"/>
      <c r="WE134" s="48"/>
      <c r="WF134" s="48"/>
      <c r="WG134" s="48"/>
      <c r="WH134" s="48"/>
      <c r="WI134" s="48"/>
      <c r="WJ134" s="48"/>
      <c r="WK134" s="48"/>
      <c r="WL134" s="48"/>
      <c r="WM134" s="48"/>
      <c r="WN134" s="48"/>
      <c r="WO134" s="48"/>
      <c r="WP134" s="48"/>
      <c r="WQ134" s="48"/>
      <c r="WR134" s="48"/>
      <c r="WS134" s="48"/>
      <c r="WT134" s="48"/>
      <c r="WU134" s="48"/>
      <c r="WV134" s="48"/>
      <c r="WW134" s="48"/>
      <c r="WX134" s="48"/>
      <c r="WY134" s="48"/>
      <c r="WZ134" s="48"/>
      <c r="XA134" s="48"/>
      <c r="XB134" s="48"/>
      <c r="XC134" s="48"/>
      <c r="XD134" s="48"/>
      <c r="XE134" s="48"/>
      <c r="XF134" s="48"/>
      <c r="XG134" s="48"/>
      <c r="XH134" s="48"/>
      <c r="XI134" s="48"/>
      <c r="XJ134" s="48"/>
      <c r="XK134" s="48"/>
      <c r="XL134" s="48"/>
      <c r="XM134" s="48"/>
      <c r="XN134" s="48"/>
      <c r="XO134" s="48"/>
      <c r="XP134" s="48"/>
      <c r="XQ134" s="48"/>
      <c r="XR134" s="48"/>
      <c r="XS134" s="48"/>
      <c r="XT134" s="48"/>
      <c r="XU134" s="48"/>
      <c r="XV134" s="48"/>
      <c r="XW134" s="48"/>
      <c r="XX134" s="48"/>
      <c r="XY134" s="48"/>
      <c r="XZ134" s="48"/>
      <c r="YA134" s="48"/>
      <c r="YB134" s="48"/>
      <c r="YC134" s="48"/>
      <c r="YD134" s="48"/>
      <c r="YE134" s="48"/>
      <c r="YF134" s="48"/>
      <c r="YG134" s="48"/>
      <c r="YH134" s="48"/>
      <c r="YI134" s="48"/>
      <c r="YJ134" s="48"/>
      <c r="YK134" s="48"/>
      <c r="YL134" s="48"/>
      <c r="YM134" s="48"/>
      <c r="YN134" s="48"/>
      <c r="YO134" s="48"/>
      <c r="YP134" s="48"/>
      <c r="YQ134" s="48"/>
      <c r="YR134" s="48"/>
      <c r="YS134" s="48"/>
      <c r="YT134" s="48"/>
      <c r="YU134" s="48"/>
      <c r="YV134" s="48"/>
      <c r="YW134" s="48"/>
      <c r="YX134" s="48"/>
      <c r="YY134" s="48"/>
      <c r="YZ134" s="48"/>
      <c r="ZA134" s="48"/>
      <c r="ZB134" s="48"/>
      <c r="ZC134" s="48"/>
      <c r="ZD134" s="48"/>
      <c r="ZE134" s="48"/>
      <c r="ZF134" s="48"/>
      <c r="ZG134" s="48"/>
      <c r="ZH134" s="48"/>
      <c r="ZI134" s="48"/>
      <c r="ZJ134" s="48"/>
      <c r="ZK134" s="48"/>
      <c r="ZL134" s="48"/>
      <c r="ZM134" s="48"/>
      <c r="ZN134" s="48"/>
      <c r="ZO134" s="48"/>
      <c r="ZP134" s="48"/>
      <c r="ZQ134" s="48"/>
      <c r="ZR134" s="48"/>
      <c r="ZS134" s="48"/>
      <c r="ZT134" s="48"/>
      <c r="ZU134" s="48"/>
      <c r="ZV134" s="48"/>
      <c r="ZW134" s="48"/>
      <c r="ZX134" s="48"/>
      <c r="ZY134" s="48"/>
      <c r="ZZ134" s="48"/>
      <c r="AAA134" s="48"/>
      <c r="AAB134" s="48"/>
      <c r="AAC134" s="48"/>
      <c r="AAD134" s="48"/>
      <c r="AAE134" s="48"/>
      <c r="AAF134" s="48"/>
      <c r="AAG134" s="48"/>
      <c r="AAH134" s="48"/>
      <c r="AAI134" s="48"/>
      <c r="AAJ134" s="48"/>
      <c r="AAK134" s="48"/>
      <c r="AAL134" s="48"/>
      <c r="AAM134" s="48"/>
      <c r="AAN134" s="48"/>
      <c r="AAO134" s="48"/>
      <c r="AAP134" s="48"/>
      <c r="AAQ134" s="48"/>
      <c r="AAR134" s="48"/>
      <c r="AAS134" s="48"/>
      <c r="AAT134" s="48"/>
      <c r="AAU134" s="48"/>
      <c r="AAV134" s="48"/>
      <c r="AAW134" s="48"/>
      <c r="AAX134" s="48"/>
      <c r="AAY134" s="48"/>
      <c r="AAZ134" s="48"/>
      <c r="ABA134" s="48"/>
      <c r="ABB134" s="48"/>
      <c r="ABC134" s="48"/>
      <c r="ABD134" s="48"/>
      <c r="ABE134" s="48"/>
      <c r="ABF134" s="48"/>
      <c r="ABG134" s="48"/>
      <c r="ABH134" s="48"/>
      <c r="ABI134" s="48"/>
      <c r="ABJ134" s="48"/>
      <c r="ABK134" s="48"/>
      <c r="ABL134" s="48"/>
      <c r="ABM134" s="48"/>
      <c r="ABN134" s="48"/>
      <c r="ABO134" s="48"/>
      <c r="ABP134" s="48"/>
      <c r="ABQ134" s="48"/>
      <c r="ABR134" s="48"/>
      <c r="ABS134" s="48"/>
      <c r="ABT134" s="48"/>
      <c r="ABU134" s="48"/>
      <c r="ABV134" s="48"/>
      <c r="ABW134" s="48"/>
      <c r="ABX134" s="48"/>
      <c r="ABY134" s="48"/>
      <c r="ABZ134" s="48"/>
      <c r="ACA134" s="48"/>
      <c r="ACB134" s="48"/>
    </row>
    <row r="135" spans="1:756" ht="15.6" customHeight="1">
      <c r="A135" s="675" t="s">
        <v>10701</v>
      </c>
      <c r="B135" s="749" t="s">
        <v>421</v>
      </c>
      <c r="C135" s="520">
        <v>760151167</v>
      </c>
      <c r="D135" s="520" t="s">
        <v>8258</v>
      </c>
      <c r="E135" s="1188">
        <v>1</v>
      </c>
      <c r="F135" s="1498"/>
      <c r="G135" s="542">
        <v>136.66499999999999</v>
      </c>
      <c r="H135" s="342">
        <f>IF(G135="","",G135-G135*COMPASS!$U$41)</f>
        <v>136.66499999999999</v>
      </c>
      <c r="I135" s="48"/>
      <c r="J135" s="48"/>
      <c r="K135" s="48"/>
      <c r="L135" s="48"/>
      <c r="M135" s="48"/>
      <c r="N135" s="48"/>
      <c r="O135" s="48"/>
      <c r="P135" s="48"/>
      <c r="Q135" s="48"/>
      <c r="R135" s="48"/>
      <c r="S135" s="48"/>
      <c r="T135" s="48"/>
      <c r="U135" s="48"/>
      <c r="V135" s="48"/>
      <c r="W135" s="48"/>
      <c r="X135" s="48"/>
      <c r="Y135" s="48"/>
      <c r="Z135" s="48"/>
      <c r="AA135" s="48"/>
      <c r="AB135" s="48"/>
      <c r="AC135" s="48"/>
      <c r="AD135" s="48"/>
      <c r="AE135" s="48"/>
      <c r="AF135" s="48"/>
      <c r="AG135" s="48"/>
      <c r="AH135" s="48"/>
      <c r="AI135" s="48"/>
      <c r="AJ135" s="48"/>
      <c r="AK135" s="48"/>
      <c r="AL135" s="48"/>
      <c r="AM135" s="48"/>
      <c r="AN135" s="48"/>
      <c r="AO135" s="48"/>
      <c r="AP135" s="48"/>
      <c r="AQ135" s="48"/>
      <c r="AR135" s="48"/>
      <c r="AS135" s="48"/>
      <c r="AT135" s="48"/>
      <c r="AU135" s="48"/>
      <c r="AV135" s="48"/>
      <c r="AW135" s="48"/>
      <c r="AX135" s="48"/>
      <c r="AY135" s="48"/>
      <c r="AZ135" s="48"/>
      <c r="BA135" s="48"/>
      <c r="BB135" s="48"/>
      <c r="BC135" s="48"/>
      <c r="BD135" s="48"/>
      <c r="BE135" s="48"/>
      <c r="BF135" s="48"/>
      <c r="BG135" s="48"/>
      <c r="BH135" s="48"/>
      <c r="BI135" s="48"/>
      <c r="BJ135" s="48"/>
      <c r="BK135" s="48"/>
      <c r="BL135" s="48"/>
      <c r="BM135" s="48"/>
      <c r="BN135" s="48"/>
      <c r="BO135" s="48"/>
      <c r="BP135" s="48"/>
      <c r="BQ135" s="48"/>
      <c r="BR135" s="48"/>
      <c r="BS135" s="48"/>
      <c r="BT135" s="48"/>
      <c r="BU135" s="48"/>
      <c r="BV135" s="48"/>
      <c r="BW135" s="48"/>
      <c r="BX135" s="48"/>
      <c r="BY135" s="48"/>
      <c r="BZ135" s="48"/>
      <c r="CA135" s="48"/>
      <c r="CB135" s="48"/>
      <c r="CC135" s="48"/>
      <c r="CD135" s="48"/>
      <c r="CE135" s="48"/>
      <c r="CF135" s="48"/>
      <c r="CG135" s="48"/>
      <c r="CH135" s="48"/>
      <c r="CI135" s="48"/>
      <c r="CJ135" s="48"/>
      <c r="CK135" s="48"/>
      <c r="CL135" s="48"/>
      <c r="CM135" s="48"/>
      <c r="CN135" s="48"/>
      <c r="CO135" s="48"/>
      <c r="CP135" s="48"/>
      <c r="CQ135" s="48"/>
      <c r="CR135" s="48"/>
      <c r="CS135" s="48"/>
      <c r="CT135" s="48"/>
      <c r="CU135" s="48"/>
      <c r="CV135" s="48"/>
      <c r="CW135" s="48"/>
      <c r="CX135" s="48"/>
      <c r="CY135" s="48"/>
      <c r="CZ135" s="48"/>
      <c r="DA135" s="48"/>
      <c r="DB135" s="48"/>
      <c r="DC135" s="48"/>
      <c r="DD135" s="48"/>
      <c r="DE135" s="48"/>
      <c r="DF135" s="48"/>
      <c r="DG135" s="48"/>
      <c r="DH135" s="48"/>
      <c r="DI135" s="48"/>
      <c r="DJ135" s="48"/>
      <c r="DK135" s="48"/>
      <c r="DL135" s="48"/>
      <c r="DM135" s="48"/>
      <c r="DN135" s="48"/>
      <c r="DO135" s="48"/>
      <c r="DP135" s="48"/>
      <c r="DQ135" s="48"/>
      <c r="DR135" s="48"/>
      <c r="DS135" s="48"/>
      <c r="DT135" s="48"/>
      <c r="DU135" s="48"/>
      <c r="DV135" s="48"/>
      <c r="DW135" s="48"/>
      <c r="DX135" s="48"/>
      <c r="DY135" s="48"/>
      <c r="DZ135" s="48"/>
      <c r="EA135" s="48"/>
      <c r="EB135" s="48"/>
      <c r="EC135" s="48"/>
      <c r="ED135" s="48"/>
      <c r="EE135" s="48"/>
      <c r="EF135" s="48"/>
      <c r="EG135" s="48"/>
      <c r="EH135" s="48"/>
      <c r="EI135" s="48"/>
      <c r="EJ135" s="48"/>
      <c r="EK135" s="48"/>
      <c r="EL135" s="48"/>
      <c r="EM135" s="48"/>
      <c r="EN135" s="48"/>
      <c r="EO135" s="48"/>
      <c r="EP135" s="48"/>
      <c r="EQ135" s="48"/>
      <c r="ER135" s="48"/>
      <c r="ES135" s="48"/>
      <c r="ET135" s="48"/>
      <c r="EU135" s="48"/>
      <c r="EV135" s="48"/>
      <c r="EW135" s="48"/>
      <c r="EX135" s="48"/>
      <c r="EY135" s="48"/>
      <c r="EZ135" s="48"/>
      <c r="FA135" s="48"/>
      <c r="FB135" s="48"/>
      <c r="FC135" s="48"/>
      <c r="FD135" s="48"/>
      <c r="FE135" s="48"/>
      <c r="FF135" s="48"/>
      <c r="FG135" s="48"/>
      <c r="FH135" s="48"/>
      <c r="FI135" s="48"/>
      <c r="FJ135" s="48"/>
      <c r="FK135" s="48"/>
      <c r="FL135" s="48"/>
      <c r="FM135" s="48"/>
      <c r="FN135" s="48"/>
      <c r="FO135" s="48"/>
      <c r="FP135" s="48"/>
      <c r="FQ135" s="48"/>
      <c r="FR135" s="48"/>
      <c r="FS135" s="48"/>
      <c r="FT135" s="48"/>
      <c r="FU135" s="48"/>
      <c r="FV135" s="48"/>
      <c r="FW135" s="48"/>
      <c r="FX135" s="48"/>
      <c r="FY135" s="48"/>
      <c r="FZ135" s="48"/>
      <c r="GA135" s="48"/>
      <c r="GB135" s="48"/>
      <c r="GC135" s="48"/>
      <c r="GD135" s="48"/>
      <c r="GE135" s="48"/>
      <c r="GF135" s="48"/>
      <c r="GG135" s="48"/>
      <c r="GH135" s="48"/>
      <c r="GI135" s="48"/>
      <c r="GJ135" s="48"/>
      <c r="GK135" s="48"/>
      <c r="GL135" s="48"/>
      <c r="GM135" s="48"/>
      <c r="GN135" s="48"/>
      <c r="GO135" s="48"/>
      <c r="GP135" s="48"/>
      <c r="GQ135" s="48"/>
      <c r="GR135" s="48"/>
      <c r="GS135" s="48"/>
      <c r="GT135" s="48"/>
      <c r="GU135" s="48"/>
      <c r="GV135" s="48"/>
      <c r="GW135" s="48"/>
      <c r="GX135" s="48"/>
      <c r="GY135" s="48"/>
      <c r="GZ135" s="48"/>
      <c r="HA135" s="48"/>
      <c r="HB135" s="48"/>
      <c r="HC135" s="48"/>
      <c r="HD135" s="48"/>
      <c r="HE135" s="48"/>
      <c r="HF135" s="48"/>
      <c r="HG135" s="48"/>
      <c r="HH135" s="48"/>
      <c r="HI135" s="48"/>
      <c r="HJ135" s="48"/>
      <c r="HK135" s="48"/>
      <c r="HL135" s="48"/>
      <c r="HM135" s="48"/>
      <c r="HN135" s="48"/>
      <c r="HO135" s="48"/>
      <c r="HP135" s="48"/>
      <c r="HQ135" s="48"/>
      <c r="HR135" s="48"/>
      <c r="HS135" s="48"/>
      <c r="HT135" s="48"/>
      <c r="HU135" s="48"/>
      <c r="HV135" s="48"/>
      <c r="HW135" s="48"/>
      <c r="HX135" s="48"/>
      <c r="HY135" s="48"/>
      <c r="HZ135" s="48"/>
      <c r="IA135" s="48"/>
      <c r="IB135" s="48"/>
      <c r="IC135" s="48"/>
      <c r="ID135" s="48"/>
      <c r="IE135" s="48"/>
      <c r="IF135" s="48"/>
      <c r="IG135" s="48"/>
      <c r="IH135" s="48"/>
      <c r="II135" s="48"/>
      <c r="IJ135" s="48"/>
      <c r="IK135" s="48"/>
      <c r="IL135" s="48"/>
      <c r="IM135" s="48"/>
      <c r="IN135" s="48"/>
      <c r="IO135" s="48"/>
      <c r="IP135" s="48"/>
      <c r="IQ135" s="48"/>
      <c r="IR135" s="48"/>
      <c r="IS135" s="48"/>
      <c r="IT135" s="48"/>
      <c r="IU135" s="48"/>
      <c r="IV135" s="48"/>
      <c r="IW135" s="48"/>
      <c r="IX135" s="48"/>
      <c r="IY135" s="48"/>
      <c r="IZ135" s="48"/>
      <c r="JA135" s="48"/>
      <c r="JB135" s="48"/>
      <c r="JC135" s="48"/>
      <c r="JD135" s="48"/>
      <c r="JE135" s="48"/>
      <c r="JF135" s="48"/>
      <c r="JG135" s="48"/>
      <c r="JH135" s="48"/>
      <c r="JI135" s="48"/>
      <c r="JJ135" s="48"/>
      <c r="JK135" s="48"/>
      <c r="JL135" s="48"/>
      <c r="JM135" s="48"/>
      <c r="JN135" s="48"/>
      <c r="JO135" s="48"/>
      <c r="JP135" s="48"/>
      <c r="JQ135" s="48"/>
      <c r="JR135" s="48"/>
      <c r="JS135" s="48"/>
      <c r="JT135" s="48"/>
      <c r="JU135" s="48"/>
      <c r="JV135" s="48"/>
      <c r="JW135" s="48"/>
      <c r="JX135" s="48"/>
      <c r="JY135" s="48"/>
      <c r="JZ135" s="48"/>
      <c r="KA135" s="48"/>
      <c r="KB135" s="48"/>
      <c r="KC135" s="48"/>
      <c r="KD135" s="48"/>
      <c r="KE135" s="48"/>
      <c r="KF135" s="48"/>
      <c r="KG135" s="48"/>
      <c r="KH135" s="48"/>
      <c r="KI135" s="48"/>
      <c r="KJ135" s="48"/>
      <c r="KK135" s="48"/>
      <c r="KL135" s="48"/>
      <c r="KM135" s="48"/>
      <c r="KN135" s="48"/>
      <c r="KO135" s="48"/>
      <c r="KP135" s="48"/>
      <c r="KQ135" s="48"/>
      <c r="KR135" s="48"/>
      <c r="KS135" s="48"/>
      <c r="KT135" s="48"/>
      <c r="KU135" s="48"/>
      <c r="KV135" s="48"/>
      <c r="KW135" s="48"/>
      <c r="KX135" s="48"/>
      <c r="KY135" s="48"/>
      <c r="KZ135" s="48"/>
      <c r="LA135" s="48"/>
      <c r="LB135" s="48"/>
      <c r="LC135" s="48"/>
      <c r="LD135" s="48"/>
      <c r="LE135" s="48"/>
      <c r="LF135" s="48"/>
      <c r="LG135" s="48"/>
      <c r="LH135" s="48"/>
      <c r="LI135" s="48"/>
      <c r="LJ135" s="48"/>
      <c r="LK135" s="48"/>
      <c r="LL135" s="48"/>
      <c r="LM135" s="48"/>
      <c r="LN135" s="48"/>
      <c r="LO135" s="48"/>
      <c r="LP135" s="48"/>
      <c r="LQ135" s="48"/>
      <c r="LR135" s="48"/>
      <c r="LS135" s="48"/>
      <c r="LT135" s="48"/>
      <c r="LU135" s="48"/>
      <c r="LV135" s="48"/>
      <c r="LW135" s="48"/>
      <c r="LX135" s="48"/>
      <c r="LY135" s="48"/>
      <c r="LZ135" s="48"/>
      <c r="MA135" s="48"/>
      <c r="MB135" s="48"/>
      <c r="MC135" s="48"/>
      <c r="MD135" s="48"/>
      <c r="ME135" s="48"/>
      <c r="MF135" s="48"/>
      <c r="MG135" s="48"/>
      <c r="MH135" s="48"/>
      <c r="MI135" s="48"/>
      <c r="MJ135" s="48"/>
      <c r="MK135" s="48"/>
      <c r="ML135" s="48"/>
      <c r="MM135" s="48"/>
      <c r="MN135" s="48"/>
      <c r="MO135" s="48"/>
      <c r="MP135" s="48"/>
      <c r="MQ135" s="48"/>
      <c r="MR135" s="48"/>
      <c r="MS135" s="48"/>
      <c r="MT135" s="48"/>
      <c r="MU135" s="48"/>
      <c r="MV135" s="48"/>
      <c r="MW135" s="48"/>
      <c r="MX135" s="48"/>
      <c r="MY135" s="48"/>
      <c r="MZ135" s="48"/>
      <c r="NA135" s="48"/>
      <c r="NB135" s="48"/>
      <c r="NC135" s="48"/>
      <c r="ND135" s="48"/>
      <c r="NE135" s="48"/>
      <c r="NF135" s="48"/>
      <c r="NG135" s="48"/>
      <c r="NH135" s="48"/>
      <c r="NI135" s="48"/>
      <c r="NJ135" s="48"/>
      <c r="NK135" s="48"/>
      <c r="NL135" s="48"/>
      <c r="NM135" s="48"/>
      <c r="NN135" s="48"/>
      <c r="NO135" s="48"/>
      <c r="NP135" s="48"/>
      <c r="NQ135" s="48"/>
      <c r="NR135" s="48"/>
      <c r="NS135" s="48"/>
      <c r="NT135" s="48"/>
      <c r="NU135" s="48"/>
      <c r="NV135" s="48"/>
      <c r="NW135" s="48"/>
      <c r="NX135" s="48"/>
      <c r="NY135" s="48"/>
      <c r="NZ135" s="48"/>
      <c r="OA135" s="48"/>
      <c r="OB135" s="48"/>
      <c r="OC135" s="48"/>
      <c r="OD135" s="48"/>
      <c r="OE135" s="48"/>
      <c r="OF135" s="48"/>
      <c r="OG135" s="48"/>
      <c r="OH135" s="48"/>
      <c r="OI135" s="48"/>
      <c r="OJ135" s="48"/>
      <c r="OK135" s="48"/>
      <c r="OL135" s="48"/>
      <c r="OM135" s="48"/>
      <c r="ON135" s="48"/>
      <c r="OO135" s="48"/>
      <c r="OP135" s="48"/>
      <c r="OQ135" s="48"/>
      <c r="OR135" s="48"/>
      <c r="OS135" s="48"/>
      <c r="OT135" s="48"/>
      <c r="OU135" s="48"/>
      <c r="OV135" s="48"/>
      <c r="OW135" s="48"/>
      <c r="OX135" s="48"/>
      <c r="OY135" s="48"/>
      <c r="OZ135" s="48"/>
      <c r="PA135" s="48"/>
      <c r="PB135" s="48"/>
      <c r="PC135" s="48"/>
      <c r="PD135" s="48"/>
      <c r="PE135" s="48"/>
      <c r="PF135" s="48"/>
      <c r="PG135" s="48"/>
      <c r="PH135" s="48"/>
      <c r="PI135" s="48"/>
      <c r="PJ135" s="48"/>
      <c r="PK135" s="48"/>
      <c r="PL135" s="48"/>
      <c r="PM135" s="48"/>
      <c r="PN135" s="48"/>
      <c r="PO135" s="48"/>
      <c r="PP135" s="48"/>
      <c r="PQ135" s="48"/>
      <c r="PR135" s="48"/>
      <c r="PS135" s="48"/>
      <c r="PT135" s="48"/>
      <c r="PU135" s="48"/>
      <c r="PV135" s="48"/>
      <c r="PW135" s="48"/>
      <c r="PX135" s="48"/>
      <c r="PY135" s="48"/>
      <c r="PZ135" s="48"/>
      <c r="QA135" s="48"/>
      <c r="QB135" s="48"/>
      <c r="QC135" s="48"/>
      <c r="QD135" s="48"/>
      <c r="QE135" s="48"/>
      <c r="QF135" s="48"/>
      <c r="QG135" s="48"/>
      <c r="QH135" s="48"/>
      <c r="QI135" s="48"/>
      <c r="QJ135" s="48"/>
      <c r="QK135" s="48"/>
      <c r="QL135" s="48"/>
      <c r="QM135" s="48"/>
      <c r="QN135" s="48"/>
      <c r="QO135" s="48"/>
      <c r="QP135" s="48"/>
      <c r="QQ135" s="48"/>
      <c r="QR135" s="48"/>
      <c r="QS135" s="48"/>
      <c r="QT135" s="48"/>
      <c r="QU135" s="48"/>
      <c r="QV135" s="48"/>
      <c r="QW135" s="48"/>
      <c r="QX135" s="48"/>
      <c r="QY135" s="48"/>
      <c r="QZ135" s="48"/>
      <c r="RA135" s="48"/>
      <c r="RB135" s="48"/>
      <c r="RC135" s="48"/>
      <c r="RD135" s="48"/>
      <c r="RE135" s="48"/>
      <c r="RF135" s="48"/>
      <c r="RG135" s="48"/>
      <c r="RH135" s="48"/>
      <c r="RI135" s="48"/>
      <c r="RJ135" s="48"/>
      <c r="RK135" s="48"/>
      <c r="RL135" s="48"/>
      <c r="RM135" s="48"/>
      <c r="RN135" s="48"/>
      <c r="RO135" s="48"/>
      <c r="RP135" s="48"/>
      <c r="RQ135" s="48"/>
      <c r="RR135" s="48"/>
      <c r="RS135" s="48"/>
      <c r="RT135" s="48"/>
      <c r="RU135" s="48"/>
      <c r="RV135" s="48"/>
      <c r="RW135" s="48"/>
      <c r="RX135" s="48"/>
      <c r="RY135" s="48"/>
      <c r="RZ135" s="48"/>
      <c r="SA135" s="48"/>
      <c r="SB135" s="48"/>
      <c r="SC135" s="48"/>
      <c r="SD135" s="48"/>
      <c r="SE135" s="48"/>
      <c r="SF135" s="48"/>
      <c r="SG135" s="48"/>
      <c r="SH135" s="48"/>
      <c r="SI135" s="48"/>
      <c r="SJ135" s="48"/>
      <c r="SK135" s="48"/>
      <c r="SL135" s="48"/>
      <c r="SM135" s="48"/>
      <c r="SN135" s="48"/>
      <c r="SO135" s="48"/>
      <c r="SP135" s="48"/>
      <c r="SQ135" s="48"/>
      <c r="SR135" s="48"/>
      <c r="SS135" s="48"/>
      <c r="ST135" s="48"/>
      <c r="SU135" s="48"/>
      <c r="SV135" s="48"/>
      <c r="SW135" s="48"/>
      <c r="SX135" s="48"/>
      <c r="SY135" s="48"/>
      <c r="SZ135" s="48"/>
      <c r="TA135" s="48"/>
      <c r="TB135" s="48"/>
      <c r="TC135" s="48"/>
      <c r="TD135" s="48"/>
      <c r="TE135" s="48"/>
      <c r="TF135" s="48"/>
      <c r="TG135" s="48"/>
      <c r="TH135" s="48"/>
      <c r="TI135" s="48"/>
      <c r="TJ135" s="48"/>
      <c r="TK135" s="48"/>
      <c r="TL135" s="48"/>
      <c r="TM135" s="48"/>
      <c r="TN135" s="48"/>
      <c r="TO135" s="48"/>
      <c r="TP135" s="48"/>
      <c r="TQ135" s="48"/>
      <c r="TR135" s="48"/>
      <c r="TS135" s="48"/>
      <c r="TT135" s="48"/>
      <c r="TU135" s="48"/>
      <c r="TV135" s="48"/>
      <c r="TW135" s="48"/>
      <c r="TX135" s="48"/>
      <c r="TY135" s="48"/>
      <c r="TZ135" s="48"/>
      <c r="UA135" s="48"/>
      <c r="UB135" s="48"/>
      <c r="UC135" s="48"/>
      <c r="UD135" s="48"/>
      <c r="UE135" s="48"/>
      <c r="UF135" s="48"/>
      <c r="UG135" s="48"/>
      <c r="UH135" s="48"/>
      <c r="UI135" s="48"/>
      <c r="UJ135" s="48"/>
      <c r="UK135" s="48"/>
      <c r="UL135" s="48"/>
      <c r="UM135" s="48"/>
      <c r="UN135" s="48"/>
      <c r="UO135" s="48"/>
      <c r="UP135" s="48"/>
      <c r="UQ135" s="48"/>
      <c r="UR135" s="48"/>
      <c r="US135" s="48"/>
      <c r="UT135" s="48"/>
      <c r="UU135" s="48"/>
      <c r="UV135" s="48"/>
      <c r="UW135" s="48"/>
      <c r="UX135" s="48"/>
      <c r="UY135" s="48"/>
      <c r="UZ135" s="48"/>
      <c r="VA135" s="48"/>
      <c r="VB135" s="48"/>
      <c r="VC135" s="48"/>
      <c r="VD135" s="48"/>
      <c r="VE135" s="48"/>
      <c r="VF135" s="48"/>
      <c r="VG135" s="48"/>
      <c r="VH135" s="48"/>
      <c r="VI135" s="48"/>
      <c r="VJ135" s="48"/>
      <c r="VK135" s="48"/>
      <c r="VL135" s="48"/>
      <c r="VM135" s="48"/>
      <c r="VN135" s="48"/>
      <c r="VO135" s="48"/>
      <c r="VP135" s="48"/>
      <c r="VQ135" s="48"/>
      <c r="VR135" s="48"/>
      <c r="VS135" s="48"/>
      <c r="VT135" s="48"/>
      <c r="VU135" s="48"/>
      <c r="VV135" s="48"/>
      <c r="VW135" s="48"/>
      <c r="VX135" s="48"/>
      <c r="VY135" s="48"/>
      <c r="VZ135" s="48"/>
      <c r="WA135" s="48"/>
      <c r="WB135" s="48"/>
      <c r="WC135" s="48"/>
      <c r="WD135" s="48"/>
      <c r="WE135" s="48"/>
      <c r="WF135" s="48"/>
      <c r="WG135" s="48"/>
      <c r="WH135" s="48"/>
      <c r="WI135" s="48"/>
      <c r="WJ135" s="48"/>
      <c r="WK135" s="48"/>
      <c r="WL135" s="48"/>
      <c r="WM135" s="48"/>
      <c r="WN135" s="48"/>
      <c r="WO135" s="48"/>
      <c r="WP135" s="48"/>
      <c r="WQ135" s="48"/>
      <c r="WR135" s="48"/>
      <c r="WS135" s="48"/>
      <c r="WT135" s="48"/>
      <c r="WU135" s="48"/>
      <c r="WV135" s="48"/>
      <c r="WW135" s="48"/>
      <c r="WX135" s="48"/>
      <c r="WY135" s="48"/>
      <c r="WZ135" s="48"/>
      <c r="XA135" s="48"/>
      <c r="XB135" s="48"/>
      <c r="XC135" s="48"/>
      <c r="XD135" s="48"/>
      <c r="XE135" s="48"/>
      <c r="XF135" s="48"/>
      <c r="XG135" s="48"/>
      <c r="XH135" s="48"/>
      <c r="XI135" s="48"/>
      <c r="XJ135" s="48"/>
      <c r="XK135" s="48"/>
      <c r="XL135" s="48"/>
      <c r="XM135" s="48"/>
      <c r="XN135" s="48"/>
      <c r="XO135" s="48"/>
      <c r="XP135" s="48"/>
      <c r="XQ135" s="48"/>
      <c r="XR135" s="48"/>
      <c r="XS135" s="48"/>
      <c r="XT135" s="48"/>
      <c r="XU135" s="48"/>
      <c r="XV135" s="48"/>
      <c r="XW135" s="48"/>
      <c r="XX135" s="48"/>
      <c r="XY135" s="48"/>
      <c r="XZ135" s="48"/>
      <c r="YA135" s="48"/>
      <c r="YB135" s="48"/>
      <c r="YC135" s="48"/>
      <c r="YD135" s="48"/>
      <c r="YE135" s="48"/>
      <c r="YF135" s="48"/>
      <c r="YG135" s="48"/>
      <c r="YH135" s="48"/>
      <c r="YI135" s="48"/>
      <c r="YJ135" s="48"/>
      <c r="YK135" s="48"/>
      <c r="YL135" s="48"/>
      <c r="YM135" s="48"/>
      <c r="YN135" s="48"/>
      <c r="YO135" s="48"/>
      <c r="YP135" s="48"/>
      <c r="YQ135" s="48"/>
      <c r="YR135" s="48"/>
      <c r="YS135" s="48"/>
      <c r="YT135" s="48"/>
      <c r="YU135" s="48"/>
      <c r="YV135" s="48"/>
      <c r="YW135" s="48"/>
      <c r="YX135" s="48"/>
      <c r="YY135" s="48"/>
      <c r="YZ135" s="48"/>
      <c r="ZA135" s="48"/>
      <c r="ZB135" s="48"/>
      <c r="ZC135" s="48"/>
      <c r="ZD135" s="48"/>
      <c r="ZE135" s="48"/>
      <c r="ZF135" s="48"/>
      <c r="ZG135" s="48"/>
      <c r="ZH135" s="48"/>
      <c r="ZI135" s="48"/>
      <c r="ZJ135" s="48"/>
      <c r="ZK135" s="48"/>
      <c r="ZL135" s="48"/>
      <c r="ZM135" s="48"/>
      <c r="ZN135" s="48"/>
      <c r="ZO135" s="48"/>
      <c r="ZP135" s="48"/>
      <c r="ZQ135" s="48"/>
      <c r="ZR135" s="48"/>
      <c r="ZS135" s="48"/>
      <c r="ZT135" s="48"/>
      <c r="ZU135" s="48"/>
      <c r="ZV135" s="48"/>
      <c r="ZW135" s="48"/>
      <c r="ZX135" s="48"/>
      <c r="ZY135" s="48"/>
      <c r="ZZ135" s="48"/>
      <c r="AAA135" s="48"/>
      <c r="AAB135" s="48"/>
      <c r="AAC135" s="48"/>
      <c r="AAD135" s="48"/>
      <c r="AAE135" s="48"/>
      <c r="AAF135" s="48"/>
      <c r="AAG135" s="48"/>
      <c r="AAH135" s="48"/>
      <c r="AAI135" s="48"/>
      <c r="AAJ135" s="48"/>
      <c r="AAK135" s="48"/>
      <c r="AAL135" s="48"/>
      <c r="AAM135" s="48"/>
      <c r="AAN135" s="48"/>
      <c r="AAO135" s="48"/>
      <c r="AAP135" s="48"/>
      <c r="AAQ135" s="48"/>
      <c r="AAR135" s="48"/>
      <c r="AAS135" s="48"/>
      <c r="AAT135" s="48"/>
      <c r="AAU135" s="48"/>
      <c r="AAV135" s="48"/>
      <c r="AAW135" s="48"/>
      <c r="AAX135" s="48"/>
      <c r="AAY135" s="48"/>
      <c r="AAZ135" s="48"/>
      <c r="ABA135" s="48"/>
      <c r="ABB135" s="48"/>
      <c r="ABC135" s="48"/>
      <c r="ABD135" s="48"/>
      <c r="ABE135" s="48"/>
      <c r="ABF135" s="48"/>
      <c r="ABG135" s="48"/>
      <c r="ABH135" s="48"/>
      <c r="ABI135" s="48"/>
      <c r="ABJ135" s="48"/>
      <c r="ABK135" s="48"/>
      <c r="ABL135" s="48"/>
      <c r="ABM135" s="48"/>
      <c r="ABN135" s="48"/>
      <c r="ABO135" s="48"/>
      <c r="ABP135" s="48"/>
      <c r="ABQ135" s="48"/>
      <c r="ABR135" s="48"/>
      <c r="ABS135" s="48"/>
      <c r="ABT135" s="48"/>
      <c r="ABU135" s="48"/>
      <c r="ABV135" s="48"/>
      <c r="ABW135" s="48"/>
      <c r="ABX135" s="48"/>
      <c r="ABY135" s="48"/>
      <c r="ABZ135" s="48"/>
      <c r="ACA135" s="48"/>
      <c r="ACB135" s="48"/>
    </row>
    <row r="136" spans="1:756" ht="15.6" customHeight="1">
      <c r="A136" s="681" t="s">
        <v>6124</v>
      </c>
      <c r="B136" s="888"/>
      <c r="C136" s="686"/>
      <c r="D136" s="686"/>
      <c r="E136" s="681"/>
      <c r="F136" s="681"/>
      <c r="G136" s="1500"/>
      <c r="H136" s="342" t="str">
        <f>IF(G136="","",G136-G136*COMPASS!$U$41)</f>
        <v/>
      </c>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c r="BM136" s="48"/>
      <c r="BN136" s="48"/>
      <c r="BO136" s="48"/>
      <c r="BP136" s="48"/>
      <c r="BQ136" s="48"/>
      <c r="BR136" s="48"/>
      <c r="BS136" s="48"/>
      <c r="BT136" s="48"/>
      <c r="BU136" s="48"/>
      <c r="BV136" s="48"/>
      <c r="BW136" s="48"/>
      <c r="BX136" s="48"/>
      <c r="BY136" s="48"/>
      <c r="BZ136" s="48"/>
      <c r="CA136" s="48"/>
      <c r="CB136" s="48"/>
      <c r="CC136" s="48"/>
      <c r="CD136" s="48"/>
      <c r="CE136" s="48"/>
      <c r="CF136" s="48"/>
      <c r="CG136" s="48"/>
      <c r="CH136" s="48"/>
      <c r="CI136" s="48"/>
      <c r="CJ136" s="48"/>
      <c r="CK136" s="48"/>
      <c r="CL136" s="48"/>
      <c r="CM136" s="48"/>
      <c r="CN136" s="48"/>
      <c r="CO136" s="48"/>
      <c r="CP136" s="48"/>
      <c r="CQ136" s="48"/>
      <c r="CR136" s="48"/>
      <c r="CS136" s="48"/>
      <c r="CT136" s="48"/>
      <c r="CU136" s="48"/>
      <c r="CV136" s="48"/>
      <c r="CW136" s="48"/>
      <c r="CX136" s="48"/>
      <c r="CY136" s="48"/>
      <c r="CZ136" s="48"/>
      <c r="DA136" s="48"/>
      <c r="DB136" s="48"/>
      <c r="DC136" s="48"/>
      <c r="DD136" s="48"/>
      <c r="DE136" s="48"/>
      <c r="DF136" s="48"/>
      <c r="DG136" s="48"/>
      <c r="DH136" s="48"/>
      <c r="DI136" s="48"/>
      <c r="DJ136" s="48"/>
      <c r="DK136" s="48"/>
      <c r="DL136" s="48"/>
      <c r="DM136" s="48"/>
      <c r="DN136" s="48"/>
      <c r="DO136" s="48"/>
      <c r="DP136" s="48"/>
      <c r="DQ136" s="48"/>
      <c r="DR136" s="48"/>
      <c r="DS136" s="48"/>
      <c r="DT136" s="48"/>
      <c r="DU136" s="48"/>
      <c r="DV136" s="48"/>
      <c r="DW136" s="48"/>
      <c r="DX136" s="48"/>
      <c r="DY136" s="48"/>
      <c r="DZ136" s="48"/>
      <c r="EA136" s="48"/>
      <c r="EB136" s="48"/>
      <c r="EC136" s="48"/>
      <c r="ED136" s="48"/>
      <c r="EE136" s="48"/>
      <c r="EF136" s="48"/>
      <c r="EG136" s="48"/>
      <c r="EH136" s="48"/>
      <c r="EI136" s="48"/>
      <c r="EJ136" s="48"/>
      <c r="EK136" s="48"/>
      <c r="EL136" s="48"/>
      <c r="EM136" s="48"/>
      <c r="EN136" s="48"/>
      <c r="EO136" s="48"/>
      <c r="EP136" s="48"/>
      <c r="EQ136" s="48"/>
      <c r="ER136" s="48"/>
      <c r="ES136" s="48"/>
      <c r="ET136" s="48"/>
      <c r="EU136" s="48"/>
      <c r="EV136" s="48"/>
      <c r="EW136" s="48"/>
      <c r="EX136" s="48"/>
      <c r="EY136" s="48"/>
      <c r="EZ136" s="48"/>
      <c r="FA136" s="48"/>
      <c r="FB136" s="48"/>
      <c r="FC136" s="48"/>
      <c r="FD136" s="48"/>
      <c r="FE136" s="48"/>
      <c r="FF136" s="48"/>
      <c r="FG136" s="48"/>
      <c r="FH136" s="48"/>
      <c r="FI136" s="48"/>
      <c r="FJ136" s="48"/>
      <c r="FK136" s="48"/>
      <c r="FL136" s="48"/>
      <c r="FM136" s="48"/>
      <c r="FN136" s="48"/>
      <c r="FO136" s="48"/>
      <c r="FP136" s="48"/>
      <c r="FQ136" s="48"/>
      <c r="FR136" s="48"/>
      <c r="FS136" s="48"/>
      <c r="FT136" s="48"/>
      <c r="FU136" s="48"/>
      <c r="FV136" s="48"/>
      <c r="FW136" s="48"/>
      <c r="FX136" s="48"/>
      <c r="FY136" s="48"/>
      <c r="FZ136" s="48"/>
      <c r="GA136" s="48"/>
      <c r="GB136" s="48"/>
      <c r="GC136" s="48"/>
      <c r="GD136" s="48"/>
      <c r="GE136" s="48"/>
      <c r="GF136" s="48"/>
      <c r="GG136" s="48"/>
      <c r="GH136" s="48"/>
      <c r="GI136" s="48"/>
      <c r="GJ136" s="48"/>
      <c r="GK136" s="48"/>
      <c r="GL136" s="48"/>
      <c r="GM136" s="48"/>
      <c r="GN136" s="48"/>
      <c r="GO136" s="48"/>
      <c r="GP136" s="48"/>
      <c r="GQ136" s="48"/>
      <c r="GR136" s="48"/>
      <c r="GS136" s="48"/>
      <c r="GT136" s="48"/>
      <c r="GU136" s="48"/>
      <c r="GV136" s="48"/>
      <c r="GW136" s="48"/>
      <c r="GX136" s="48"/>
      <c r="GY136" s="48"/>
      <c r="GZ136" s="48"/>
      <c r="HA136" s="48"/>
      <c r="HB136" s="48"/>
      <c r="HC136" s="48"/>
      <c r="HD136" s="48"/>
      <c r="HE136" s="48"/>
      <c r="HF136" s="48"/>
      <c r="HG136" s="48"/>
      <c r="HH136" s="48"/>
      <c r="HI136" s="48"/>
      <c r="HJ136" s="48"/>
      <c r="HK136" s="48"/>
      <c r="HL136" s="48"/>
      <c r="HM136" s="48"/>
      <c r="HN136" s="48"/>
      <c r="HO136" s="48"/>
      <c r="HP136" s="48"/>
      <c r="HQ136" s="48"/>
      <c r="HR136" s="48"/>
      <c r="HS136" s="48"/>
      <c r="HT136" s="48"/>
      <c r="HU136" s="48"/>
      <c r="HV136" s="48"/>
      <c r="HW136" s="48"/>
      <c r="HX136" s="48"/>
      <c r="HY136" s="48"/>
      <c r="HZ136" s="48"/>
      <c r="IA136" s="48"/>
      <c r="IB136" s="48"/>
      <c r="IC136" s="48"/>
      <c r="ID136" s="48"/>
      <c r="IE136" s="48"/>
      <c r="IF136" s="48"/>
      <c r="IG136" s="48"/>
      <c r="IH136" s="48"/>
      <c r="II136" s="48"/>
      <c r="IJ136" s="48"/>
      <c r="IK136" s="48"/>
      <c r="IL136" s="48"/>
      <c r="IM136" s="48"/>
      <c r="IN136" s="48"/>
      <c r="IO136" s="48"/>
      <c r="IP136" s="48"/>
      <c r="IQ136" s="48"/>
      <c r="IR136" s="48"/>
      <c r="IS136" s="48"/>
      <c r="IT136" s="48"/>
      <c r="IU136" s="48"/>
      <c r="IV136" s="48"/>
      <c r="IW136" s="48"/>
      <c r="IX136" s="48"/>
      <c r="IY136" s="48"/>
      <c r="IZ136" s="48"/>
      <c r="JA136" s="48"/>
      <c r="JB136" s="48"/>
      <c r="JC136" s="48"/>
      <c r="JD136" s="48"/>
      <c r="JE136" s="48"/>
      <c r="JF136" s="48"/>
      <c r="JG136" s="48"/>
      <c r="JH136" s="48"/>
      <c r="JI136" s="48"/>
      <c r="JJ136" s="48"/>
      <c r="JK136" s="48"/>
      <c r="JL136" s="48"/>
      <c r="JM136" s="48"/>
      <c r="JN136" s="48"/>
      <c r="JO136" s="48"/>
      <c r="JP136" s="48"/>
      <c r="JQ136" s="48"/>
      <c r="JR136" s="48"/>
      <c r="JS136" s="48"/>
      <c r="JT136" s="48"/>
      <c r="JU136" s="48"/>
      <c r="JV136" s="48"/>
      <c r="JW136" s="48"/>
      <c r="JX136" s="48"/>
      <c r="JY136" s="48"/>
      <c r="JZ136" s="48"/>
      <c r="KA136" s="48"/>
      <c r="KB136" s="48"/>
      <c r="KC136" s="48"/>
      <c r="KD136" s="48"/>
      <c r="KE136" s="48"/>
      <c r="KF136" s="48"/>
      <c r="KG136" s="48"/>
      <c r="KH136" s="48"/>
      <c r="KI136" s="48"/>
      <c r="KJ136" s="48"/>
      <c r="KK136" s="48"/>
      <c r="KL136" s="48"/>
      <c r="KM136" s="48"/>
      <c r="KN136" s="48"/>
      <c r="KO136" s="48"/>
      <c r="KP136" s="48"/>
      <c r="KQ136" s="48"/>
      <c r="KR136" s="48"/>
      <c r="KS136" s="48"/>
      <c r="KT136" s="48"/>
      <c r="KU136" s="48"/>
      <c r="KV136" s="48"/>
      <c r="KW136" s="48"/>
      <c r="KX136" s="48"/>
      <c r="KY136" s="48"/>
      <c r="KZ136" s="48"/>
      <c r="LA136" s="48"/>
      <c r="LB136" s="48"/>
      <c r="LC136" s="48"/>
      <c r="LD136" s="48"/>
      <c r="LE136" s="48"/>
      <c r="LF136" s="48"/>
      <c r="LG136" s="48"/>
      <c r="LH136" s="48"/>
      <c r="LI136" s="48"/>
      <c r="LJ136" s="48"/>
      <c r="LK136" s="48"/>
      <c r="LL136" s="48"/>
      <c r="LM136" s="48"/>
      <c r="LN136" s="48"/>
      <c r="LO136" s="48"/>
      <c r="LP136" s="48"/>
      <c r="LQ136" s="48"/>
      <c r="LR136" s="48"/>
      <c r="LS136" s="48"/>
      <c r="LT136" s="48"/>
      <c r="LU136" s="48"/>
      <c r="LV136" s="48"/>
      <c r="LW136" s="48"/>
      <c r="LX136" s="48"/>
      <c r="LY136" s="48"/>
      <c r="LZ136" s="48"/>
      <c r="MA136" s="48"/>
      <c r="MB136" s="48"/>
      <c r="MC136" s="48"/>
      <c r="MD136" s="48"/>
      <c r="ME136" s="48"/>
      <c r="MF136" s="48"/>
      <c r="MG136" s="48"/>
      <c r="MH136" s="48"/>
      <c r="MI136" s="48"/>
      <c r="MJ136" s="48"/>
      <c r="MK136" s="48"/>
      <c r="ML136" s="48"/>
      <c r="MM136" s="48"/>
      <c r="MN136" s="48"/>
      <c r="MO136" s="48"/>
      <c r="MP136" s="48"/>
      <c r="MQ136" s="48"/>
      <c r="MR136" s="48"/>
      <c r="MS136" s="48"/>
      <c r="MT136" s="48"/>
      <c r="MU136" s="48"/>
      <c r="MV136" s="48"/>
      <c r="MW136" s="48"/>
      <c r="MX136" s="48"/>
      <c r="MY136" s="48"/>
      <c r="MZ136" s="48"/>
      <c r="NA136" s="48"/>
      <c r="NB136" s="48"/>
      <c r="NC136" s="48"/>
      <c r="ND136" s="48"/>
      <c r="NE136" s="48"/>
      <c r="NF136" s="48"/>
      <c r="NG136" s="48"/>
      <c r="NH136" s="48"/>
      <c r="NI136" s="48"/>
      <c r="NJ136" s="48"/>
      <c r="NK136" s="48"/>
      <c r="NL136" s="48"/>
      <c r="NM136" s="48"/>
      <c r="NN136" s="48"/>
      <c r="NO136" s="48"/>
      <c r="NP136" s="48"/>
      <c r="NQ136" s="48"/>
      <c r="NR136" s="48"/>
      <c r="NS136" s="48"/>
      <c r="NT136" s="48"/>
      <c r="NU136" s="48"/>
      <c r="NV136" s="48"/>
      <c r="NW136" s="48"/>
      <c r="NX136" s="48"/>
      <c r="NY136" s="48"/>
      <c r="NZ136" s="48"/>
      <c r="OA136" s="48"/>
      <c r="OB136" s="48"/>
      <c r="OC136" s="48"/>
      <c r="OD136" s="48"/>
      <c r="OE136" s="48"/>
      <c r="OF136" s="48"/>
      <c r="OG136" s="48"/>
      <c r="OH136" s="48"/>
      <c r="OI136" s="48"/>
      <c r="OJ136" s="48"/>
      <c r="OK136" s="48"/>
      <c r="OL136" s="48"/>
      <c r="OM136" s="48"/>
      <c r="ON136" s="48"/>
      <c r="OO136" s="48"/>
      <c r="OP136" s="48"/>
      <c r="OQ136" s="48"/>
      <c r="OR136" s="48"/>
      <c r="OS136" s="48"/>
      <c r="OT136" s="48"/>
      <c r="OU136" s="48"/>
      <c r="OV136" s="48"/>
      <c r="OW136" s="48"/>
      <c r="OX136" s="48"/>
      <c r="OY136" s="48"/>
      <c r="OZ136" s="48"/>
      <c r="PA136" s="48"/>
      <c r="PB136" s="48"/>
      <c r="PC136" s="48"/>
      <c r="PD136" s="48"/>
      <c r="PE136" s="48"/>
      <c r="PF136" s="48"/>
      <c r="PG136" s="48"/>
      <c r="PH136" s="48"/>
      <c r="PI136" s="48"/>
      <c r="PJ136" s="48"/>
      <c r="PK136" s="48"/>
      <c r="PL136" s="48"/>
      <c r="PM136" s="48"/>
      <c r="PN136" s="48"/>
      <c r="PO136" s="48"/>
      <c r="PP136" s="48"/>
      <c r="PQ136" s="48"/>
      <c r="PR136" s="48"/>
      <c r="PS136" s="48"/>
      <c r="PT136" s="48"/>
      <c r="PU136" s="48"/>
      <c r="PV136" s="48"/>
      <c r="PW136" s="48"/>
      <c r="PX136" s="48"/>
      <c r="PY136" s="48"/>
      <c r="PZ136" s="48"/>
      <c r="QA136" s="48"/>
      <c r="QB136" s="48"/>
      <c r="QC136" s="48"/>
      <c r="QD136" s="48"/>
      <c r="QE136" s="48"/>
      <c r="QF136" s="48"/>
      <c r="QG136" s="48"/>
      <c r="QH136" s="48"/>
      <c r="QI136" s="48"/>
      <c r="QJ136" s="48"/>
      <c r="QK136" s="48"/>
      <c r="QL136" s="48"/>
      <c r="QM136" s="48"/>
      <c r="QN136" s="48"/>
      <c r="QO136" s="48"/>
      <c r="QP136" s="48"/>
      <c r="QQ136" s="48"/>
      <c r="QR136" s="48"/>
      <c r="QS136" s="48"/>
      <c r="QT136" s="48"/>
      <c r="QU136" s="48"/>
      <c r="QV136" s="48"/>
      <c r="QW136" s="48"/>
      <c r="QX136" s="48"/>
      <c r="QY136" s="48"/>
      <c r="QZ136" s="48"/>
      <c r="RA136" s="48"/>
      <c r="RB136" s="48"/>
      <c r="RC136" s="48"/>
      <c r="RD136" s="48"/>
      <c r="RE136" s="48"/>
      <c r="RF136" s="48"/>
      <c r="RG136" s="48"/>
      <c r="RH136" s="48"/>
      <c r="RI136" s="48"/>
      <c r="RJ136" s="48"/>
      <c r="RK136" s="48"/>
      <c r="RL136" s="48"/>
      <c r="RM136" s="48"/>
      <c r="RN136" s="48"/>
      <c r="RO136" s="48"/>
      <c r="RP136" s="48"/>
      <c r="RQ136" s="48"/>
      <c r="RR136" s="48"/>
      <c r="RS136" s="48"/>
      <c r="RT136" s="48"/>
      <c r="RU136" s="48"/>
      <c r="RV136" s="48"/>
      <c r="RW136" s="48"/>
      <c r="RX136" s="48"/>
      <c r="RY136" s="48"/>
      <c r="RZ136" s="48"/>
      <c r="SA136" s="48"/>
      <c r="SB136" s="48"/>
      <c r="SC136" s="48"/>
      <c r="SD136" s="48"/>
      <c r="SE136" s="48"/>
      <c r="SF136" s="48"/>
      <c r="SG136" s="48"/>
      <c r="SH136" s="48"/>
      <c r="SI136" s="48"/>
      <c r="SJ136" s="48"/>
      <c r="SK136" s="48"/>
      <c r="SL136" s="48"/>
      <c r="SM136" s="48"/>
      <c r="SN136" s="48"/>
      <c r="SO136" s="48"/>
      <c r="SP136" s="48"/>
      <c r="SQ136" s="48"/>
      <c r="SR136" s="48"/>
      <c r="SS136" s="48"/>
      <c r="ST136" s="48"/>
      <c r="SU136" s="48"/>
      <c r="SV136" s="48"/>
      <c r="SW136" s="48"/>
      <c r="SX136" s="48"/>
      <c r="SY136" s="48"/>
      <c r="SZ136" s="48"/>
      <c r="TA136" s="48"/>
      <c r="TB136" s="48"/>
      <c r="TC136" s="48"/>
      <c r="TD136" s="48"/>
      <c r="TE136" s="48"/>
      <c r="TF136" s="48"/>
      <c r="TG136" s="48"/>
      <c r="TH136" s="48"/>
      <c r="TI136" s="48"/>
      <c r="TJ136" s="48"/>
      <c r="TK136" s="48"/>
      <c r="TL136" s="48"/>
      <c r="TM136" s="48"/>
      <c r="TN136" s="48"/>
      <c r="TO136" s="48"/>
      <c r="TP136" s="48"/>
      <c r="TQ136" s="48"/>
      <c r="TR136" s="48"/>
      <c r="TS136" s="48"/>
      <c r="TT136" s="48"/>
      <c r="TU136" s="48"/>
      <c r="TV136" s="48"/>
      <c r="TW136" s="48"/>
      <c r="TX136" s="48"/>
      <c r="TY136" s="48"/>
      <c r="TZ136" s="48"/>
      <c r="UA136" s="48"/>
      <c r="UB136" s="48"/>
      <c r="UC136" s="48"/>
      <c r="UD136" s="48"/>
      <c r="UE136" s="48"/>
      <c r="UF136" s="48"/>
      <c r="UG136" s="48"/>
      <c r="UH136" s="48"/>
      <c r="UI136" s="48"/>
      <c r="UJ136" s="48"/>
      <c r="UK136" s="48"/>
      <c r="UL136" s="48"/>
      <c r="UM136" s="48"/>
      <c r="UN136" s="48"/>
      <c r="UO136" s="48"/>
      <c r="UP136" s="48"/>
      <c r="UQ136" s="48"/>
      <c r="UR136" s="48"/>
      <c r="US136" s="48"/>
      <c r="UT136" s="48"/>
      <c r="UU136" s="48"/>
      <c r="UV136" s="48"/>
      <c r="UW136" s="48"/>
      <c r="UX136" s="48"/>
      <c r="UY136" s="48"/>
      <c r="UZ136" s="48"/>
      <c r="VA136" s="48"/>
      <c r="VB136" s="48"/>
      <c r="VC136" s="48"/>
      <c r="VD136" s="48"/>
      <c r="VE136" s="48"/>
      <c r="VF136" s="48"/>
      <c r="VG136" s="48"/>
      <c r="VH136" s="48"/>
      <c r="VI136" s="48"/>
      <c r="VJ136" s="48"/>
      <c r="VK136" s="48"/>
      <c r="VL136" s="48"/>
      <c r="VM136" s="48"/>
      <c r="VN136" s="48"/>
      <c r="VO136" s="48"/>
      <c r="VP136" s="48"/>
      <c r="VQ136" s="48"/>
      <c r="VR136" s="48"/>
      <c r="VS136" s="48"/>
      <c r="VT136" s="48"/>
      <c r="VU136" s="48"/>
      <c r="VV136" s="48"/>
      <c r="VW136" s="48"/>
      <c r="VX136" s="48"/>
      <c r="VY136" s="48"/>
      <c r="VZ136" s="48"/>
      <c r="WA136" s="48"/>
      <c r="WB136" s="48"/>
      <c r="WC136" s="48"/>
      <c r="WD136" s="48"/>
      <c r="WE136" s="48"/>
      <c r="WF136" s="48"/>
      <c r="WG136" s="48"/>
      <c r="WH136" s="48"/>
      <c r="WI136" s="48"/>
      <c r="WJ136" s="48"/>
      <c r="WK136" s="48"/>
      <c r="WL136" s="48"/>
      <c r="WM136" s="48"/>
      <c r="WN136" s="48"/>
      <c r="WO136" s="48"/>
      <c r="WP136" s="48"/>
      <c r="WQ136" s="48"/>
      <c r="WR136" s="48"/>
      <c r="WS136" s="48"/>
      <c r="WT136" s="48"/>
      <c r="WU136" s="48"/>
      <c r="WV136" s="48"/>
      <c r="WW136" s="48"/>
      <c r="WX136" s="48"/>
      <c r="WY136" s="48"/>
      <c r="WZ136" s="48"/>
      <c r="XA136" s="48"/>
      <c r="XB136" s="48"/>
      <c r="XC136" s="48"/>
      <c r="XD136" s="48"/>
      <c r="XE136" s="48"/>
      <c r="XF136" s="48"/>
      <c r="XG136" s="48"/>
      <c r="XH136" s="48"/>
      <c r="XI136" s="48"/>
      <c r="XJ136" s="48"/>
      <c r="XK136" s="48"/>
      <c r="XL136" s="48"/>
      <c r="XM136" s="48"/>
      <c r="XN136" s="48"/>
      <c r="XO136" s="48"/>
      <c r="XP136" s="48"/>
      <c r="XQ136" s="48"/>
      <c r="XR136" s="48"/>
      <c r="XS136" s="48"/>
      <c r="XT136" s="48"/>
      <c r="XU136" s="48"/>
      <c r="XV136" s="48"/>
      <c r="XW136" s="48"/>
      <c r="XX136" s="48"/>
      <c r="XY136" s="48"/>
      <c r="XZ136" s="48"/>
      <c r="YA136" s="48"/>
      <c r="YB136" s="48"/>
      <c r="YC136" s="48"/>
      <c r="YD136" s="48"/>
      <c r="YE136" s="48"/>
      <c r="YF136" s="48"/>
      <c r="YG136" s="48"/>
      <c r="YH136" s="48"/>
      <c r="YI136" s="48"/>
      <c r="YJ136" s="48"/>
      <c r="YK136" s="48"/>
      <c r="YL136" s="48"/>
      <c r="YM136" s="48"/>
      <c r="YN136" s="48"/>
      <c r="YO136" s="48"/>
      <c r="YP136" s="48"/>
      <c r="YQ136" s="48"/>
      <c r="YR136" s="48"/>
      <c r="YS136" s="48"/>
      <c r="YT136" s="48"/>
      <c r="YU136" s="48"/>
      <c r="YV136" s="48"/>
      <c r="YW136" s="48"/>
      <c r="YX136" s="48"/>
      <c r="YY136" s="48"/>
      <c r="YZ136" s="48"/>
      <c r="ZA136" s="48"/>
      <c r="ZB136" s="48"/>
      <c r="ZC136" s="48"/>
      <c r="ZD136" s="48"/>
      <c r="ZE136" s="48"/>
      <c r="ZF136" s="48"/>
      <c r="ZG136" s="48"/>
      <c r="ZH136" s="48"/>
      <c r="ZI136" s="48"/>
      <c r="ZJ136" s="48"/>
      <c r="ZK136" s="48"/>
      <c r="ZL136" s="48"/>
      <c r="ZM136" s="48"/>
      <c r="ZN136" s="48"/>
      <c r="ZO136" s="48"/>
      <c r="ZP136" s="48"/>
      <c r="ZQ136" s="48"/>
      <c r="ZR136" s="48"/>
      <c r="ZS136" s="48"/>
      <c r="ZT136" s="48"/>
      <c r="ZU136" s="48"/>
      <c r="ZV136" s="48"/>
      <c r="ZW136" s="48"/>
      <c r="ZX136" s="48"/>
      <c r="ZY136" s="48"/>
      <c r="ZZ136" s="48"/>
      <c r="AAA136" s="48"/>
      <c r="AAB136" s="48"/>
      <c r="AAC136" s="48"/>
      <c r="AAD136" s="48"/>
      <c r="AAE136" s="48"/>
      <c r="AAF136" s="48"/>
      <c r="AAG136" s="48"/>
      <c r="AAH136" s="48"/>
      <c r="AAI136" s="48"/>
      <c r="AAJ136" s="48"/>
      <c r="AAK136" s="48"/>
      <c r="AAL136" s="48"/>
      <c r="AAM136" s="48"/>
      <c r="AAN136" s="48"/>
      <c r="AAO136" s="48"/>
      <c r="AAP136" s="48"/>
      <c r="AAQ136" s="48"/>
      <c r="AAR136" s="48"/>
      <c r="AAS136" s="48"/>
      <c r="AAT136" s="48"/>
      <c r="AAU136" s="48"/>
      <c r="AAV136" s="48"/>
      <c r="AAW136" s="48"/>
      <c r="AAX136" s="48"/>
      <c r="AAY136" s="48"/>
      <c r="AAZ136" s="48"/>
      <c r="ABA136" s="48"/>
      <c r="ABB136" s="48"/>
      <c r="ABC136" s="48"/>
      <c r="ABD136" s="48"/>
      <c r="ABE136" s="48"/>
      <c r="ABF136" s="48"/>
      <c r="ABG136" s="48"/>
      <c r="ABH136" s="48"/>
      <c r="ABI136" s="48"/>
      <c r="ABJ136" s="48"/>
      <c r="ABK136" s="48"/>
      <c r="ABL136" s="48"/>
      <c r="ABM136" s="48"/>
      <c r="ABN136" s="48"/>
      <c r="ABO136" s="48"/>
      <c r="ABP136" s="48"/>
      <c r="ABQ136" s="48"/>
      <c r="ABR136" s="48"/>
      <c r="ABS136" s="48"/>
      <c r="ABT136" s="48"/>
      <c r="ABU136" s="48"/>
      <c r="ABV136" s="48"/>
      <c r="ABW136" s="48"/>
      <c r="ABX136" s="48"/>
      <c r="ABY136" s="48"/>
      <c r="ABZ136" s="48"/>
      <c r="ACA136" s="48"/>
      <c r="ACB136" s="48"/>
    </row>
    <row r="137" spans="1:756" ht="15.6" customHeight="1">
      <c r="A137" s="675" t="s">
        <v>10702</v>
      </c>
      <c r="B137" s="749" t="s">
        <v>992</v>
      </c>
      <c r="C137" s="520">
        <v>700206725</v>
      </c>
      <c r="D137" s="520" t="s">
        <v>8259</v>
      </c>
      <c r="E137" s="1188">
        <v>1</v>
      </c>
      <c r="F137" s="1498"/>
      <c r="G137" s="542">
        <v>19.440000000000001</v>
      </c>
      <c r="H137" s="342">
        <f>IF(G137="","",G137-G137*COMPASS!$U$41)</f>
        <v>19.440000000000001</v>
      </c>
      <c r="I137" s="48"/>
      <c r="J137" s="48"/>
      <c r="K137" s="48"/>
      <c r="L137" s="48"/>
      <c r="M137" s="48"/>
      <c r="N137" s="48"/>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c r="BG137" s="48"/>
      <c r="BH137" s="48"/>
      <c r="BI137" s="48"/>
      <c r="BJ137" s="48"/>
      <c r="BK137" s="48"/>
      <c r="BL137" s="48"/>
      <c r="BM137" s="48"/>
      <c r="BN137" s="48"/>
      <c r="BO137" s="48"/>
      <c r="BP137" s="48"/>
      <c r="BQ137" s="48"/>
      <c r="BR137" s="48"/>
      <c r="BS137" s="48"/>
      <c r="BT137" s="48"/>
      <c r="BU137" s="48"/>
      <c r="BV137" s="48"/>
      <c r="BW137" s="48"/>
      <c r="BX137" s="48"/>
      <c r="BY137" s="48"/>
      <c r="BZ137" s="48"/>
      <c r="CA137" s="48"/>
      <c r="CB137" s="48"/>
      <c r="CC137" s="48"/>
      <c r="CD137" s="48"/>
      <c r="CE137" s="48"/>
      <c r="CF137" s="48"/>
      <c r="CG137" s="48"/>
      <c r="CH137" s="48"/>
      <c r="CI137" s="48"/>
      <c r="CJ137" s="48"/>
      <c r="CK137" s="48"/>
      <c r="CL137" s="48"/>
      <c r="CM137" s="48"/>
      <c r="CN137" s="48"/>
      <c r="CO137" s="48"/>
      <c r="CP137" s="48"/>
      <c r="CQ137" s="48"/>
      <c r="CR137" s="48"/>
      <c r="CS137" s="48"/>
      <c r="CT137" s="48"/>
      <c r="CU137" s="48"/>
      <c r="CV137" s="48"/>
      <c r="CW137" s="48"/>
      <c r="CX137" s="48"/>
      <c r="CY137" s="48"/>
      <c r="CZ137" s="48"/>
      <c r="DA137" s="48"/>
      <c r="DB137" s="48"/>
      <c r="DC137" s="48"/>
      <c r="DD137" s="48"/>
      <c r="DE137" s="48"/>
      <c r="DF137" s="48"/>
      <c r="DG137" s="48"/>
      <c r="DH137" s="48"/>
      <c r="DI137" s="48"/>
      <c r="DJ137" s="48"/>
      <c r="DK137" s="48"/>
      <c r="DL137" s="48"/>
      <c r="DM137" s="48"/>
      <c r="DN137" s="48"/>
      <c r="DO137" s="48"/>
      <c r="DP137" s="48"/>
      <c r="DQ137" s="48"/>
      <c r="DR137" s="48"/>
      <c r="DS137" s="48"/>
      <c r="DT137" s="48"/>
      <c r="DU137" s="48"/>
      <c r="DV137" s="48"/>
      <c r="DW137" s="48"/>
      <c r="DX137" s="48"/>
      <c r="DY137" s="48"/>
      <c r="DZ137" s="48"/>
      <c r="EA137" s="48"/>
      <c r="EB137" s="48"/>
      <c r="EC137" s="48"/>
      <c r="ED137" s="48"/>
      <c r="EE137" s="48"/>
      <c r="EF137" s="48"/>
      <c r="EG137" s="48"/>
      <c r="EH137" s="48"/>
      <c r="EI137" s="48"/>
      <c r="EJ137" s="48"/>
      <c r="EK137" s="48"/>
      <c r="EL137" s="48"/>
      <c r="EM137" s="48"/>
      <c r="EN137" s="48"/>
      <c r="EO137" s="48"/>
      <c r="EP137" s="48"/>
      <c r="EQ137" s="48"/>
      <c r="ER137" s="48"/>
      <c r="ES137" s="48"/>
      <c r="ET137" s="48"/>
      <c r="EU137" s="48"/>
      <c r="EV137" s="48"/>
      <c r="EW137" s="48"/>
      <c r="EX137" s="48"/>
      <c r="EY137" s="48"/>
      <c r="EZ137" s="48"/>
      <c r="FA137" s="48"/>
      <c r="FB137" s="48"/>
      <c r="FC137" s="48"/>
      <c r="FD137" s="48"/>
      <c r="FE137" s="48"/>
      <c r="FF137" s="48"/>
      <c r="FG137" s="48"/>
      <c r="FH137" s="48"/>
      <c r="FI137" s="48"/>
      <c r="FJ137" s="48"/>
      <c r="FK137" s="48"/>
      <c r="FL137" s="48"/>
      <c r="FM137" s="48"/>
      <c r="FN137" s="48"/>
      <c r="FO137" s="48"/>
      <c r="FP137" s="48"/>
      <c r="FQ137" s="48"/>
      <c r="FR137" s="48"/>
      <c r="FS137" s="48"/>
      <c r="FT137" s="48"/>
      <c r="FU137" s="48"/>
      <c r="FV137" s="48"/>
      <c r="FW137" s="48"/>
      <c r="FX137" s="48"/>
      <c r="FY137" s="48"/>
      <c r="FZ137" s="48"/>
      <c r="GA137" s="48"/>
      <c r="GB137" s="48"/>
      <c r="GC137" s="48"/>
      <c r="GD137" s="48"/>
      <c r="GE137" s="48"/>
      <c r="GF137" s="48"/>
      <c r="GG137" s="48"/>
      <c r="GH137" s="48"/>
      <c r="GI137" s="48"/>
      <c r="GJ137" s="48"/>
      <c r="GK137" s="48"/>
      <c r="GL137" s="48"/>
      <c r="GM137" s="48"/>
      <c r="GN137" s="48"/>
      <c r="GO137" s="48"/>
      <c r="GP137" s="48"/>
      <c r="GQ137" s="48"/>
      <c r="GR137" s="48"/>
      <c r="GS137" s="48"/>
      <c r="GT137" s="48"/>
      <c r="GU137" s="48"/>
      <c r="GV137" s="48"/>
      <c r="GW137" s="48"/>
      <c r="GX137" s="48"/>
      <c r="GY137" s="48"/>
      <c r="GZ137" s="48"/>
      <c r="HA137" s="48"/>
      <c r="HB137" s="48"/>
      <c r="HC137" s="48"/>
      <c r="HD137" s="48"/>
      <c r="HE137" s="48"/>
      <c r="HF137" s="48"/>
      <c r="HG137" s="48"/>
      <c r="HH137" s="48"/>
      <c r="HI137" s="48"/>
      <c r="HJ137" s="48"/>
      <c r="HK137" s="48"/>
      <c r="HL137" s="48"/>
      <c r="HM137" s="48"/>
      <c r="HN137" s="48"/>
      <c r="HO137" s="48"/>
      <c r="HP137" s="48"/>
      <c r="HQ137" s="48"/>
      <c r="HR137" s="48"/>
      <c r="HS137" s="48"/>
      <c r="HT137" s="48"/>
      <c r="HU137" s="48"/>
      <c r="HV137" s="48"/>
      <c r="HW137" s="48"/>
      <c r="HX137" s="48"/>
      <c r="HY137" s="48"/>
      <c r="HZ137" s="48"/>
      <c r="IA137" s="48"/>
      <c r="IB137" s="48"/>
      <c r="IC137" s="48"/>
      <c r="ID137" s="48"/>
      <c r="IE137" s="48"/>
      <c r="IF137" s="48"/>
      <c r="IG137" s="48"/>
      <c r="IH137" s="48"/>
      <c r="II137" s="48"/>
      <c r="IJ137" s="48"/>
      <c r="IK137" s="48"/>
      <c r="IL137" s="48"/>
      <c r="IM137" s="48"/>
      <c r="IN137" s="48"/>
      <c r="IO137" s="48"/>
      <c r="IP137" s="48"/>
      <c r="IQ137" s="48"/>
      <c r="IR137" s="48"/>
      <c r="IS137" s="48"/>
      <c r="IT137" s="48"/>
      <c r="IU137" s="48"/>
      <c r="IV137" s="48"/>
      <c r="IW137" s="48"/>
      <c r="IX137" s="48"/>
      <c r="IY137" s="48"/>
      <c r="IZ137" s="48"/>
      <c r="JA137" s="48"/>
      <c r="JB137" s="48"/>
      <c r="JC137" s="48"/>
      <c r="JD137" s="48"/>
      <c r="JE137" s="48"/>
      <c r="JF137" s="48"/>
      <c r="JG137" s="48"/>
      <c r="JH137" s="48"/>
      <c r="JI137" s="48"/>
      <c r="JJ137" s="48"/>
      <c r="JK137" s="48"/>
      <c r="JL137" s="48"/>
      <c r="JM137" s="48"/>
      <c r="JN137" s="48"/>
      <c r="JO137" s="48"/>
      <c r="JP137" s="48"/>
      <c r="JQ137" s="48"/>
      <c r="JR137" s="48"/>
      <c r="JS137" s="48"/>
      <c r="JT137" s="48"/>
      <c r="JU137" s="48"/>
      <c r="JV137" s="48"/>
      <c r="JW137" s="48"/>
      <c r="JX137" s="48"/>
      <c r="JY137" s="48"/>
      <c r="JZ137" s="48"/>
      <c r="KA137" s="48"/>
      <c r="KB137" s="48"/>
      <c r="KC137" s="48"/>
      <c r="KD137" s="48"/>
      <c r="KE137" s="48"/>
      <c r="KF137" s="48"/>
      <c r="KG137" s="48"/>
      <c r="KH137" s="48"/>
      <c r="KI137" s="48"/>
      <c r="KJ137" s="48"/>
      <c r="KK137" s="48"/>
      <c r="KL137" s="48"/>
      <c r="KM137" s="48"/>
      <c r="KN137" s="48"/>
      <c r="KO137" s="48"/>
      <c r="KP137" s="48"/>
      <c r="KQ137" s="48"/>
      <c r="KR137" s="48"/>
      <c r="KS137" s="48"/>
      <c r="KT137" s="48"/>
      <c r="KU137" s="48"/>
      <c r="KV137" s="48"/>
      <c r="KW137" s="48"/>
      <c r="KX137" s="48"/>
      <c r="KY137" s="48"/>
      <c r="KZ137" s="48"/>
      <c r="LA137" s="48"/>
      <c r="LB137" s="48"/>
      <c r="LC137" s="48"/>
      <c r="LD137" s="48"/>
      <c r="LE137" s="48"/>
      <c r="LF137" s="48"/>
      <c r="LG137" s="48"/>
      <c r="LH137" s="48"/>
      <c r="LI137" s="48"/>
      <c r="LJ137" s="48"/>
      <c r="LK137" s="48"/>
      <c r="LL137" s="48"/>
      <c r="LM137" s="48"/>
      <c r="LN137" s="48"/>
      <c r="LO137" s="48"/>
      <c r="LP137" s="48"/>
      <c r="LQ137" s="48"/>
      <c r="LR137" s="48"/>
      <c r="LS137" s="48"/>
      <c r="LT137" s="48"/>
      <c r="LU137" s="48"/>
      <c r="LV137" s="48"/>
      <c r="LW137" s="48"/>
      <c r="LX137" s="48"/>
      <c r="LY137" s="48"/>
      <c r="LZ137" s="48"/>
      <c r="MA137" s="48"/>
      <c r="MB137" s="48"/>
      <c r="MC137" s="48"/>
      <c r="MD137" s="48"/>
      <c r="ME137" s="48"/>
      <c r="MF137" s="48"/>
      <c r="MG137" s="48"/>
      <c r="MH137" s="48"/>
      <c r="MI137" s="48"/>
      <c r="MJ137" s="48"/>
      <c r="MK137" s="48"/>
      <c r="ML137" s="48"/>
      <c r="MM137" s="48"/>
      <c r="MN137" s="48"/>
      <c r="MO137" s="48"/>
      <c r="MP137" s="48"/>
      <c r="MQ137" s="48"/>
      <c r="MR137" s="48"/>
      <c r="MS137" s="48"/>
      <c r="MT137" s="48"/>
      <c r="MU137" s="48"/>
      <c r="MV137" s="48"/>
      <c r="MW137" s="48"/>
      <c r="MX137" s="48"/>
      <c r="MY137" s="48"/>
      <c r="MZ137" s="48"/>
      <c r="NA137" s="48"/>
      <c r="NB137" s="48"/>
      <c r="NC137" s="48"/>
      <c r="ND137" s="48"/>
      <c r="NE137" s="48"/>
      <c r="NF137" s="48"/>
      <c r="NG137" s="48"/>
      <c r="NH137" s="48"/>
      <c r="NI137" s="48"/>
      <c r="NJ137" s="48"/>
      <c r="NK137" s="48"/>
      <c r="NL137" s="48"/>
      <c r="NM137" s="48"/>
      <c r="NN137" s="48"/>
      <c r="NO137" s="48"/>
      <c r="NP137" s="48"/>
      <c r="NQ137" s="48"/>
      <c r="NR137" s="48"/>
      <c r="NS137" s="48"/>
      <c r="NT137" s="48"/>
      <c r="NU137" s="48"/>
      <c r="NV137" s="48"/>
      <c r="NW137" s="48"/>
      <c r="NX137" s="48"/>
      <c r="NY137" s="48"/>
      <c r="NZ137" s="48"/>
      <c r="OA137" s="48"/>
      <c r="OB137" s="48"/>
      <c r="OC137" s="48"/>
      <c r="OD137" s="48"/>
      <c r="OE137" s="48"/>
      <c r="OF137" s="48"/>
      <c r="OG137" s="48"/>
      <c r="OH137" s="48"/>
      <c r="OI137" s="48"/>
      <c r="OJ137" s="48"/>
      <c r="OK137" s="48"/>
      <c r="OL137" s="48"/>
      <c r="OM137" s="48"/>
      <c r="ON137" s="48"/>
      <c r="OO137" s="48"/>
      <c r="OP137" s="48"/>
      <c r="OQ137" s="48"/>
      <c r="OR137" s="48"/>
      <c r="OS137" s="48"/>
      <c r="OT137" s="48"/>
      <c r="OU137" s="48"/>
      <c r="OV137" s="48"/>
      <c r="OW137" s="48"/>
      <c r="OX137" s="48"/>
      <c r="OY137" s="48"/>
      <c r="OZ137" s="48"/>
      <c r="PA137" s="48"/>
      <c r="PB137" s="48"/>
      <c r="PC137" s="48"/>
      <c r="PD137" s="48"/>
      <c r="PE137" s="48"/>
      <c r="PF137" s="48"/>
      <c r="PG137" s="48"/>
      <c r="PH137" s="48"/>
      <c r="PI137" s="48"/>
      <c r="PJ137" s="48"/>
      <c r="PK137" s="48"/>
      <c r="PL137" s="48"/>
      <c r="PM137" s="48"/>
      <c r="PN137" s="48"/>
      <c r="PO137" s="48"/>
      <c r="PP137" s="48"/>
      <c r="PQ137" s="48"/>
      <c r="PR137" s="48"/>
      <c r="PS137" s="48"/>
      <c r="PT137" s="48"/>
      <c r="PU137" s="48"/>
      <c r="PV137" s="48"/>
      <c r="PW137" s="48"/>
      <c r="PX137" s="48"/>
      <c r="PY137" s="48"/>
      <c r="PZ137" s="48"/>
      <c r="QA137" s="48"/>
      <c r="QB137" s="48"/>
      <c r="QC137" s="48"/>
      <c r="QD137" s="48"/>
      <c r="QE137" s="48"/>
      <c r="QF137" s="48"/>
      <c r="QG137" s="48"/>
      <c r="QH137" s="48"/>
      <c r="QI137" s="48"/>
      <c r="QJ137" s="48"/>
      <c r="QK137" s="48"/>
      <c r="QL137" s="48"/>
      <c r="QM137" s="48"/>
      <c r="QN137" s="48"/>
      <c r="QO137" s="48"/>
      <c r="QP137" s="48"/>
      <c r="QQ137" s="48"/>
      <c r="QR137" s="48"/>
      <c r="QS137" s="48"/>
      <c r="QT137" s="48"/>
      <c r="QU137" s="48"/>
      <c r="QV137" s="48"/>
      <c r="QW137" s="48"/>
      <c r="QX137" s="48"/>
      <c r="QY137" s="48"/>
      <c r="QZ137" s="48"/>
      <c r="RA137" s="48"/>
      <c r="RB137" s="48"/>
      <c r="RC137" s="48"/>
      <c r="RD137" s="48"/>
      <c r="RE137" s="48"/>
      <c r="RF137" s="48"/>
      <c r="RG137" s="48"/>
      <c r="RH137" s="48"/>
      <c r="RI137" s="48"/>
      <c r="RJ137" s="48"/>
      <c r="RK137" s="48"/>
      <c r="RL137" s="48"/>
      <c r="RM137" s="48"/>
      <c r="RN137" s="48"/>
      <c r="RO137" s="48"/>
      <c r="RP137" s="48"/>
      <c r="RQ137" s="48"/>
      <c r="RR137" s="48"/>
      <c r="RS137" s="48"/>
      <c r="RT137" s="48"/>
      <c r="RU137" s="48"/>
      <c r="RV137" s="48"/>
      <c r="RW137" s="48"/>
      <c r="RX137" s="48"/>
      <c r="RY137" s="48"/>
      <c r="RZ137" s="48"/>
      <c r="SA137" s="48"/>
      <c r="SB137" s="48"/>
      <c r="SC137" s="48"/>
      <c r="SD137" s="48"/>
      <c r="SE137" s="48"/>
      <c r="SF137" s="48"/>
      <c r="SG137" s="48"/>
      <c r="SH137" s="48"/>
      <c r="SI137" s="48"/>
      <c r="SJ137" s="48"/>
      <c r="SK137" s="48"/>
      <c r="SL137" s="48"/>
      <c r="SM137" s="48"/>
      <c r="SN137" s="48"/>
      <c r="SO137" s="48"/>
      <c r="SP137" s="48"/>
      <c r="SQ137" s="48"/>
      <c r="SR137" s="48"/>
      <c r="SS137" s="48"/>
      <c r="ST137" s="48"/>
      <c r="SU137" s="48"/>
      <c r="SV137" s="48"/>
      <c r="SW137" s="48"/>
      <c r="SX137" s="48"/>
      <c r="SY137" s="48"/>
      <c r="SZ137" s="48"/>
      <c r="TA137" s="48"/>
      <c r="TB137" s="48"/>
      <c r="TC137" s="48"/>
      <c r="TD137" s="48"/>
      <c r="TE137" s="48"/>
      <c r="TF137" s="48"/>
      <c r="TG137" s="48"/>
      <c r="TH137" s="48"/>
      <c r="TI137" s="48"/>
      <c r="TJ137" s="48"/>
      <c r="TK137" s="48"/>
      <c r="TL137" s="48"/>
      <c r="TM137" s="48"/>
      <c r="TN137" s="48"/>
      <c r="TO137" s="48"/>
      <c r="TP137" s="48"/>
      <c r="TQ137" s="48"/>
      <c r="TR137" s="48"/>
      <c r="TS137" s="48"/>
      <c r="TT137" s="48"/>
      <c r="TU137" s="48"/>
      <c r="TV137" s="48"/>
      <c r="TW137" s="48"/>
      <c r="TX137" s="48"/>
      <c r="TY137" s="48"/>
      <c r="TZ137" s="48"/>
      <c r="UA137" s="48"/>
      <c r="UB137" s="48"/>
      <c r="UC137" s="48"/>
      <c r="UD137" s="48"/>
      <c r="UE137" s="48"/>
      <c r="UF137" s="48"/>
      <c r="UG137" s="48"/>
      <c r="UH137" s="48"/>
      <c r="UI137" s="48"/>
      <c r="UJ137" s="48"/>
      <c r="UK137" s="48"/>
      <c r="UL137" s="48"/>
      <c r="UM137" s="48"/>
      <c r="UN137" s="48"/>
      <c r="UO137" s="48"/>
      <c r="UP137" s="48"/>
      <c r="UQ137" s="48"/>
      <c r="UR137" s="48"/>
      <c r="US137" s="48"/>
      <c r="UT137" s="48"/>
      <c r="UU137" s="48"/>
      <c r="UV137" s="48"/>
      <c r="UW137" s="48"/>
      <c r="UX137" s="48"/>
      <c r="UY137" s="48"/>
      <c r="UZ137" s="48"/>
      <c r="VA137" s="48"/>
      <c r="VB137" s="48"/>
      <c r="VC137" s="48"/>
      <c r="VD137" s="48"/>
      <c r="VE137" s="48"/>
      <c r="VF137" s="48"/>
      <c r="VG137" s="48"/>
      <c r="VH137" s="48"/>
      <c r="VI137" s="48"/>
      <c r="VJ137" s="48"/>
      <c r="VK137" s="48"/>
      <c r="VL137" s="48"/>
      <c r="VM137" s="48"/>
      <c r="VN137" s="48"/>
      <c r="VO137" s="48"/>
      <c r="VP137" s="48"/>
      <c r="VQ137" s="48"/>
      <c r="VR137" s="48"/>
      <c r="VS137" s="48"/>
      <c r="VT137" s="48"/>
      <c r="VU137" s="48"/>
      <c r="VV137" s="48"/>
      <c r="VW137" s="48"/>
      <c r="VX137" s="48"/>
      <c r="VY137" s="48"/>
      <c r="VZ137" s="48"/>
      <c r="WA137" s="48"/>
      <c r="WB137" s="48"/>
      <c r="WC137" s="48"/>
      <c r="WD137" s="48"/>
      <c r="WE137" s="48"/>
      <c r="WF137" s="48"/>
      <c r="WG137" s="48"/>
      <c r="WH137" s="48"/>
      <c r="WI137" s="48"/>
      <c r="WJ137" s="48"/>
      <c r="WK137" s="48"/>
      <c r="WL137" s="48"/>
      <c r="WM137" s="48"/>
      <c r="WN137" s="48"/>
      <c r="WO137" s="48"/>
      <c r="WP137" s="48"/>
      <c r="WQ137" s="48"/>
      <c r="WR137" s="48"/>
      <c r="WS137" s="48"/>
      <c r="WT137" s="48"/>
      <c r="WU137" s="48"/>
      <c r="WV137" s="48"/>
      <c r="WW137" s="48"/>
      <c r="WX137" s="48"/>
      <c r="WY137" s="48"/>
      <c r="WZ137" s="48"/>
      <c r="XA137" s="48"/>
      <c r="XB137" s="48"/>
      <c r="XC137" s="48"/>
      <c r="XD137" s="48"/>
      <c r="XE137" s="48"/>
      <c r="XF137" s="48"/>
      <c r="XG137" s="48"/>
      <c r="XH137" s="48"/>
      <c r="XI137" s="48"/>
      <c r="XJ137" s="48"/>
      <c r="XK137" s="48"/>
      <c r="XL137" s="48"/>
      <c r="XM137" s="48"/>
      <c r="XN137" s="48"/>
      <c r="XO137" s="48"/>
      <c r="XP137" s="48"/>
      <c r="XQ137" s="48"/>
      <c r="XR137" s="48"/>
      <c r="XS137" s="48"/>
      <c r="XT137" s="48"/>
      <c r="XU137" s="48"/>
      <c r="XV137" s="48"/>
      <c r="XW137" s="48"/>
      <c r="XX137" s="48"/>
      <c r="XY137" s="48"/>
      <c r="XZ137" s="48"/>
      <c r="YA137" s="48"/>
      <c r="YB137" s="48"/>
      <c r="YC137" s="48"/>
      <c r="YD137" s="48"/>
      <c r="YE137" s="48"/>
      <c r="YF137" s="48"/>
      <c r="YG137" s="48"/>
      <c r="YH137" s="48"/>
      <c r="YI137" s="48"/>
      <c r="YJ137" s="48"/>
      <c r="YK137" s="48"/>
      <c r="YL137" s="48"/>
      <c r="YM137" s="48"/>
      <c r="YN137" s="48"/>
      <c r="YO137" s="48"/>
      <c r="YP137" s="48"/>
      <c r="YQ137" s="48"/>
      <c r="YR137" s="48"/>
      <c r="YS137" s="48"/>
      <c r="YT137" s="48"/>
      <c r="YU137" s="48"/>
      <c r="YV137" s="48"/>
      <c r="YW137" s="48"/>
      <c r="YX137" s="48"/>
      <c r="YY137" s="48"/>
      <c r="YZ137" s="48"/>
      <c r="ZA137" s="48"/>
      <c r="ZB137" s="48"/>
      <c r="ZC137" s="48"/>
      <c r="ZD137" s="48"/>
      <c r="ZE137" s="48"/>
      <c r="ZF137" s="48"/>
      <c r="ZG137" s="48"/>
      <c r="ZH137" s="48"/>
      <c r="ZI137" s="48"/>
      <c r="ZJ137" s="48"/>
      <c r="ZK137" s="48"/>
      <c r="ZL137" s="48"/>
      <c r="ZM137" s="48"/>
      <c r="ZN137" s="48"/>
      <c r="ZO137" s="48"/>
      <c r="ZP137" s="48"/>
      <c r="ZQ137" s="48"/>
      <c r="ZR137" s="48"/>
      <c r="ZS137" s="48"/>
      <c r="ZT137" s="48"/>
      <c r="ZU137" s="48"/>
      <c r="ZV137" s="48"/>
      <c r="ZW137" s="48"/>
      <c r="ZX137" s="48"/>
      <c r="ZY137" s="48"/>
      <c r="ZZ137" s="48"/>
      <c r="AAA137" s="48"/>
      <c r="AAB137" s="48"/>
      <c r="AAC137" s="48"/>
      <c r="AAD137" s="48"/>
      <c r="AAE137" s="48"/>
      <c r="AAF137" s="48"/>
      <c r="AAG137" s="48"/>
      <c r="AAH137" s="48"/>
      <c r="AAI137" s="48"/>
      <c r="AAJ137" s="48"/>
      <c r="AAK137" s="48"/>
      <c r="AAL137" s="48"/>
      <c r="AAM137" s="48"/>
      <c r="AAN137" s="48"/>
      <c r="AAO137" s="48"/>
      <c r="AAP137" s="48"/>
      <c r="AAQ137" s="48"/>
      <c r="AAR137" s="48"/>
      <c r="AAS137" s="48"/>
      <c r="AAT137" s="48"/>
      <c r="AAU137" s="48"/>
      <c r="AAV137" s="48"/>
      <c r="AAW137" s="48"/>
      <c r="AAX137" s="48"/>
      <c r="AAY137" s="48"/>
      <c r="AAZ137" s="48"/>
      <c r="ABA137" s="48"/>
      <c r="ABB137" s="48"/>
      <c r="ABC137" s="48"/>
      <c r="ABD137" s="48"/>
      <c r="ABE137" s="48"/>
      <c r="ABF137" s="48"/>
      <c r="ABG137" s="48"/>
      <c r="ABH137" s="48"/>
      <c r="ABI137" s="48"/>
      <c r="ABJ137" s="48"/>
      <c r="ABK137" s="48"/>
      <c r="ABL137" s="48"/>
      <c r="ABM137" s="48"/>
      <c r="ABN137" s="48"/>
      <c r="ABO137" s="48"/>
      <c r="ABP137" s="48"/>
      <c r="ABQ137" s="48"/>
      <c r="ABR137" s="48"/>
      <c r="ABS137" s="48"/>
      <c r="ABT137" s="48"/>
      <c r="ABU137" s="48"/>
      <c r="ABV137" s="48"/>
      <c r="ABW137" s="48"/>
      <c r="ABX137" s="48"/>
      <c r="ABY137" s="48"/>
      <c r="ABZ137" s="48"/>
      <c r="ACA137" s="48"/>
      <c r="ACB137" s="48"/>
    </row>
    <row r="138" spans="1:756" ht="15.6" customHeight="1">
      <c r="A138" s="675" t="s">
        <v>10703</v>
      </c>
      <c r="B138" s="749" t="s">
        <v>992</v>
      </c>
      <c r="C138" s="520">
        <v>700206667</v>
      </c>
      <c r="D138" s="520" t="s">
        <v>8260</v>
      </c>
      <c r="E138" s="1188">
        <v>1</v>
      </c>
      <c r="F138" s="1498"/>
      <c r="G138" s="542">
        <v>19.440000000000001</v>
      </c>
      <c r="H138" s="342">
        <f>IF(G138="","",G138-G138*COMPASS!$U$41)</f>
        <v>19.440000000000001</v>
      </c>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c r="BM138" s="48"/>
      <c r="BN138" s="48"/>
      <c r="BO138" s="48"/>
      <c r="BP138" s="48"/>
      <c r="BQ138" s="48"/>
      <c r="BR138" s="48"/>
      <c r="BS138" s="48"/>
      <c r="BT138" s="48"/>
      <c r="BU138" s="48"/>
      <c r="BV138" s="48"/>
      <c r="BW138" s="48"/>
      <c r="BX138" s="48"/>
      <c r="BY138" s="48"/>
      <c r="BZ138" s="48"/>
      <c r="CA138" s="48"/>
      <c r="CB138" s="48"/>
      <c r="CC138" s="48"/>
      <c r="CD138" s="48"/>
      <c r="CE138" s="48"/>
      <c r="CF138" s="48"/>
      <c r="CG138" s="48"/>
      <c r="CH138" s="48"/>
      <c r="CI138" s="48"/>
      <c r="CJ138" s="48"/>
      <c r="CK138" s="48"/>
      <c r="CL138" s="48"/>
      <c r="CM138" s="48"/>
      <c r="CN138" s="48"/>
      <c r="CO138" s="48"/>
      <c r="CP138" s="48"/>
      <c r="CQ138" s="48"/>
      <c r="CR138" s="48"/>
      <c r="CS138" s="48"/>
      <c r="CT138" s="48"/>
      <c r="CU138" s="48"/>
      <c r="CV138" s="48"/>
      <c r="CW138" s="48"/>
      <c r="CX138" s="48"/>
      <c r="CY138" s="48"/>
      <c r="CZ138" s="48"/>
      <c r="DA138" s="48"/>
      <c r="DB138" s="48"/>
      <c r="DC138" s="48"/>
      <c r="DD138" s="48"/>
      <c r="DE138" s="48"/>
      <c r="DF138" s="48"/>
      <c r="DG138" s="48"/>
      <c r="DH138" s="48"/>
      <c r="DI138" s="48"/>
      <c r="DJ138" s="48"/>
      <c r="DK138" s="48"/>
      <c r="DL138" s="48"/>
      <c r="DM138" s="48"/>
      <c r="DN138" s="48"/>
      <c r="DO138" s="48"/>
      <c r="DP138" s="48"/>
      <c r="DQ138" s="48"/>
      <c r="DR138" s="48"/>
      <c r="DS138" s="48"/>
      <c r="DT138" s="48"/>
      <c r="DU138" s="48"/>
      <c r="DV138" s="48"/>
      <c r="DW138" s="48"/>
      <c r="DX138" s="48"/>
      <c r="DY138" s="48"/>
      <c r="DZ138" s="48"/>
      <c r="EA138" s="48"/>
      <c r="EB138" s="48"/>
      <c r="EC138" s="48"/>
      <c r="ED138" s="48"/>
      <c r="EE138" s="48"/>
      <c r="EF138" s="48"/>
      <c r="EG138" s="48"/>
      <c r="EH138" s="48"/>
      <c r="EI138" s="48"/>
      <c r="EJ138" s="48"/>
      <c r="EK138" s="48"/>
      <c r="EL138" s="48"/>
      <c r="EM138" s="48"/>
      <c r="EN138" s="48"/>
      <c r="EO138" s="48"/>
      <c r="EP138" s="48"/>
      <c r="EQ138" s="48"/>
      <c r="ER138" s="48"/>
      <c r="ES138" s="48"/>
      <c r="ET138" s="48"/>
      <c r="EU138" s="48"/>
      <c r="EV138" s="48"/>
      <c r="EW138" s="48"/>
      <c r="EX138" s="48"/>
      <c r="EY138" s="48"/>
      <c r="EZ138" s="48"/>
      <c r="FA138" s="48"/>
      <c r="FB138" s="48"/>
      <c r="FC138" s="48"/>
      <c r="FD138" s="48"/>
      <c r="FE138" s="48"/>
      <c r="FF138" s="48"/>
      <c r="FG138" s="48"/>
      <c r="FH138" s="48"/>
      <c r="FI138" s="48"/>
      <c r="FJ138" s="48"/>
      <c r="FK138" s="48"/>
      <c r="FL138" s="48"/>
      <c r="FM138" s="48"/>
      <c r="FN138" s="48"/>
      <c r="FO138" s="48"/>
      <c r="FP138" s="48"/>
      <c r="FQ138" s="48"/>
      <c r="FR138" s="48"/>
      <c r="FS138" s="48"/>
      <c r="FT138" s="48"/>
      <c r="FU138" s="48"/>
      <c r="FV138" s="48"/>
      <c r="FW138" s="48"/>
      <c r="FX138" s="48"/>
      <c r="FY138" s="48"/>
      <c r="FZ138" s="48"/>
      <c r="GA138" s="48"/>
      <c r="GB138" s="48"/>
      <c r="GC138" s="48"/>
      <c r="GD138" s="48"/>
      <c r="GE138" s="48"/>
      <c r="GF138" s="48"/>
      <c r="GG138" s="48"/>
      <c r="GH138" s="48"/>
      <c r="GI138" s="48"/>
      <c r="GJ138" s="48"/>
      <c r="GK138" s="48"/>
      <c r="GL138" s="48"/>
      <c r="GM138" s="48"/>
      <c r="GN138" s="48"/>
      <c r="GO138" s="48"/>
      <c r="GP138" s="48"/>
      <c r="GQ138" s="48"/>
      <c r="GR138" s="48"/>
      <c r="GS138" s="48"/>
      <c r="GT138" s="48"/>
      <c r="GU138" s="48"/>
      <c r="GV138" s="48"/>
      <c r="GW138" s="48"/>
      <c r="GX138" s="48"/>
      <c r="GY138" s="48"/>
      <c r="GZ138" s="48"/>
      <c r="HA138" s="48"/>
      <c r="HB138" s="48"/>
      <c r="HC138" s="48"/>
      <c r="HD138" s="48"/>
      <c r="HE138" s="48"/>
      <c r="HF138" s="48"/>
      <c r="HG138" s="48"/>
      <c r="HH138" s="48"/>
      <c r="HI138" s="48"/>
      <c r="HJ138" s="48"/>
      <c r="HK138" s="48"/>
      <c r="HL138" s="48"/>
      <c r="HM138" s="48"/>
      <c r="HN138" s="48"/>
      <c r="HO138" s="48"/>
      <c r="HP138" s="48"/>
      <c r="HQ138" s="48"/>
      <c r="HR138" s="48"/>
      <c r="HS138" s="48"/>
      <c r="HT138" s="48"/>
      <c r="HU138" s="48"/>
      <c r="HV138" s="48"/>
      <c r="HW138" s="48"/>
      <c r="HX138" s="48"/>
      <c r="HY138" s="48"/>
      <c r="HZ138" s="48"/>
      <c r="IA138" s="48"/>
      <c r="IB138" s="48"/>
      <c r="IC138" s="48"/>
      <c r="ID138" s="48"/>
      <c r="IE138" s="48"/>
      <c r="IF138" s="48"/>
      <c r="IG138" s="48"/>
      <c r="IH138" s="48"/>
      <c r="II138" s="48"/>
      <c r="IJ138" s="48"/>
      <c r="IK138" s="48"/>
      <c r="IL138" s="48"/>
      <c r="IM138" s="48"/>
      <c r="IN138" s="48"/>
      <c r="IO138" s="48"/>
      <c r="IP138" s="48"/>
      <c r="IQ138" s="48"/>
      <c r="IR138" s="48"/>
      <c r="IS138" s="48"/>
      <c r="IT138" s="48"/>
      <c r="IU138" s="48"/>
      <c r="IV138" s="48"/>
      <c r="IW138" s="48"/>
      <c r="IX138" s="48"/>
      <c r="IY138" s="48"/>
      <c r="IZ138" s="48"/>
      <c r="JA138" s="48"/>
      <c r="JB138" s="48"/>
      <c r="JC138" s="48"/>
      <c r="JD138" s="48"/>
      <c r="JE138" s="48"/>
      <c r="JF138" s="48"/>
      <c r="JG138" s="48"/>
      <c r="JH138" s="48"/>
      <c r="JI138" s="48"/>
      <c r="JJ138" s="48"/>
      <c r="JK138" s="48"/>
      <c r="JL138" s="48"/>
      <c r="JM138" s="48"/>
      <c r="JN138" s="48"/>
      <c r="JO138" s="48"/>
      <c r="JP138" s="48"/>
      <c r="JQ138" s="48"/>
      <c r="JR138" s="48"/>
      <c r="JS138" s="48"/>
      <c r="JT138" s="48"/>
      <c r="JU138" s="48"/>
      <c r="JV138" s="48"/>
      <c r="JW138" s="48"/>
      <c r="JX138" s="48"/>
      <c r="JY138" s="48"/>
      <c r="JZ138" s="48"/>
      <c r="KA138" s="48"/>
      <c r="KB138" s="48"/>
      <c r="KC138" s="48"/>
      <c r="KD138" s="48"/>
      <c r="KE138" s="48"/>
      <c r="KF138" s="48"/>
      <c r="KG138" s="48"/>
      <c r="KH138" s="48"/>
      <c r="KI138" s="48"/>
      <c r="KJ138" s="48"/>
      <c r="KK138" s="48"/>
      <c r="KL138" s="48"/>
      <c r="KM138" s="48"/>
      <c r="KN138" s="48"/>
      <c r="KO138" s="48"/>
      <c r="KP138" s="48"/>
      <c r="KQ138" s="48"/>
      <c r="KR138" s="48"/>
      <c r="KS138" s="48"/>
      <c r="KT138" s="48"/>
      <c r="KU138" s="48"/>
      <c r="KV138" s="48"/>
      <c r="KW138" s="48"/>
      <c r="KX138" s="48"/>
      <c r="KY138" s="48"/>
      <c r="KZ138" s="48"/>
      <c r="LA138" s="48"/>
      <c r="LB138" s="48"/>
      <c r="LC138" s="48"/>
      <c r="LD138" s="48"/>
      <c r="LE138" s="48"/>
      <c r="LF138" s="48"/>
      <c r="LG138" s="48"/>
      <c r="LH138" s="48"/>
      <c r="LI138" s="48"/>
      <c r="LJ138" s="48"/>
      <c r="LK138" s="48"/>
      <c r="LL138" s="48"/>
      <c r="LM138" s="48"/>
      <c r="LN138" s="48"/>
      <c r="LO138" s="48"/>
      <c r="LP138" s="48"/>
      <c r="LQ138" s="48"/>
      <c r="LR138" s="48"/>
      <c r="LS138" s="48"/>
      <c r="LT138" s="48"/>
      <c r="LU138" s="48"/>
      <c r="LV138" s="48"/>
      <c r="LW138" s="48"/>
      <c r="LX138" s="48"/>
      <c r="LY138" s="48"/>
      <c r="LZ138" s="48"/>
      <c r="MA138" s="48"/>
      <c r="MB138" s="48"/>
      <c r="MC138" s="48"/>
      <c r="MD138" s="48"/>
      <c r="ME138" s="48"/>
      <c r="MF138" s="48"/>
      <c r="MG138" s="48"/>
      <c r="MH138" s="48"/>
      <c r="MI138" s="48"/>
      <c r="MJ138" s="48"/>
      <c r="MK138" s="48"/>
      <c r="ML138" s="48"/>
      <c r="MM138" s="48"/>
      <c r="MN138" s="48"/>
      <c r="MO138" s="48"/>
      <c r="MP138" s="48"/>
      <c r="MQ138" s="48"/>
      <c r="MR138" s="48"/>
      <c r="MS138" s="48"/>
      <c r="MT138" s="48"/>
      <c r="MU138" s="48"/>
      <c r="MV138" s="48"/>
      <c r="MW138" s="48"/>
      <c r="MX138" s="48"/>
      <c r="MY138" s="48"/>
      <c r="MZ138" s="48"/>
      <c r="NA138" s="48"/>
      <c r="NB138" s="48"/>
      <c r="NC138" s="48"/>
      <c r="ND138" s="48"/>
      <c r="NE138" s="48"/>
      <c r="NF138" s="48"/>
      <c r="NG138" s="48"/>
      <c r="NH138" s="48"/>
      <c r="NI138" s="48"/>
      <c r="NJ138" s="48"/>
      <c r="NK138" s="48"/>
      <c r="NL138" s="48"/>
      <c r="NM138" s="48"/>
      <c r="NN138" s="48"/>
      <c r="NO138" s="48"/>
      <c r="NP138" s="48"/>
      <c r="NQ138" s="48"/>
      <c r="NR138" s="48"/>
      <c r="NS138" s="48"/>
      <c r="NT138" s="48"/>
      <c r="NU138" s="48"/>
      <c r="NV138" s="48"/>
      <c r="NW138" s="48"/>
      <c r="NX138" s="48"/>
      <c r="NY138" s="48"/>
      <c r="NZ138" s="48"/>
      <c r="OA138" s="48"/>
      <c r="OB138" s="48"/>
      <c r="OC138" s="48"/>
      <c r="OD138" s="48"/>
      <c r="OE138" s="48"/>
      <c r="OF138" s="48"/>
      <c r="OG138" s="48"/>
      <c r="OH138" s="48"/>
      <c r="OI138" s="48"/>
      <c r="OJ138" s="48"/>
      <c r="OK138" s="48"/>
      <c r="OL138" s="48"/>
      <c r="OM138" s="48"/>
      <c r="ON138" s="48"/>
      <c r="OO138" s="48"/>
      <c r="OP138" s="48"/>
      <c r="OQ138" s="48"/>
      <c r="OR138" s="48"/>
      <c r="OS138" s="48"/>
      <c r="OT138" s="48"/>
      <c r="OU138" s="48"/>
      <c r="OV138" s="48"/>
      <c r="OW138" s="48"/>
      <c r="OX138" s="48"/>
      <c r="OY138" s="48"/>
      <c r="OZ138" s="48"/>
      <c r="PA138" s="48"/>
      <c r="PB138" s="48"/>
      <c r="PC138" s="48"/>
      <c r="PD138" s="48"/>
      <c r="PE138" s="48"/>
      <c r="PF138" s="48"/>
      <c r="PG138" s="48"/>
      <c r="PH138" s="48"/>
      <c r="PI138" s="48"/>
      <c r="PJ138" s="48"/>
      <c r="PK138" s="48"/>
      <c r="PL138" s="48"/>
      <c r="PM138" s="48"/>
      <c r="PN138" s="48"/>
      <c r="PO138" s="48"/>
      <c r="PP138" s="48"/>
      <c r="PQ138" s="48"/>
      <c r="PR138" s="48"/>
      <c r="PS138" s="48"/>
      <c r="PT138" s="48"/>
      <c r="PU138" s="48"/>
      <c r="PV138" s="48"/>
      <c r="PW138" s="48"/>
      <c r="PX138" s="48"/>
      <c r="PY138" s="48"/>
      <c r="PZ138" s="48"/>
      <c r="QA138" s="48"/>
      <c r="QB138" s="48"/>
      <c r="QC138" s="48"/>
      <c r="QD138" s="48"/>
      <c r="QE138" s="48"/>
      <c r="QF138" s="48"/>
      <c r="QG138" s="48"/>
      <c r="QH138" s="48"/>
      <c r="QI138" s="48"/>
      <c r="QJ138" s="48"/>
      <c r="QK138" s="48"/>
      <c r="QL138" s="48"/>
      <c r="QM138" s="48"/>
      <c r="QN138" s="48"/>
      <c r="QO138" s="48"/>
      <c r="QP138" s="48"/>
      <c r="QQ138" s="48"/>
      <c r="QR138" s="48"/>
      <c r="QS138" s="48"/>
      <c r="QT138" s="48"/>
      <c r="QU138" s="48"/>
      <c r="QV138" s="48"/>
      <c r="QW138" s="48"/>
      <c r="QX138" s="48"/>
      <c r="QY138" s="48"/>
      <c r="QZ138" s="48"/>
      <c r="RA138" s="48"/>
      <c r="RB138" s="48"/>
      <c r="RC138" s="48"/>
      <c r="RD138" s="48"/>
      <c r="RE138" s="48"/>
      <c r="RF138" s="48"/>
      <c r="RG138" s="48"/>
      <c r="RH138" s="48"/>
      <c r="RI138" s="48"/>
      <c r="RJ138" s="48"/>
      <c r="RK138" s="48"/>
      <c r="RL138" s="48"/>
      <c r="RM138" s="48"/>
      <c r="RN138" s="48"/>
      <c r="RO138" s="48"/>
      <c r="RP138" s="48"/>
      <c r="RQ138" s="48"/>
      <c r="RR138" s="48"/>
      <c r="RS138" s="48"/>
      <c r="RT138" s="48"/>
      <c r="RU138" s="48"/>
      <c r="RV138" s="48"/>
      <c r="RW138" s="48"/>
      <c r="RX138" s="48"/>
      <c r="RY138" s="48"/>
      <c r="RZ138" s="48"/>
      <c r="SA138" s="48"/>
      <c r="SB138" s="48"/>
      <c r="SC138" s="48"/>
      <c r="SD138" s="48"/>
      <c r="SE138" s="48"/>
      <c r="SF138" s="48"/>
      <c r="SG138" s="48"/>
      <c r="SH138" s="48"/>
      <c r="SI138" s="48"/>
      <c r="SJ138" s="48"/>
      <c r="SK138" s="48"/>
      <c r="SL138" s="48"/>
      <c r="SM138" s="48"/>
      <c r="SN138" s="48"/>
      <c r="SO138" s="48"/>
      <c r="SP138" s="48"/>
      <c r="SQ138" s="48"/>
      <c r="SR138" s="48"/>
      <c r="SS138" s="48"/>
      <c r="ST138" s="48"/>
      <c r="SU138" s="48"/>
      <c r="SV138" s="48"/>
      <c r="SW138" s="48"/>
      <c r="SX138" s="48"/>
      <c r="SY138" s="48"/>
      <c r="SZ138" s="48"/>
      <c r="TA138" s="48"/>
      <c r="TB138" s="48"/>
      <c r="TC138" s="48"/>
      <c r="TD138" s="48"/>
      <c r="TE138" s="48"/>
      <c r="TF138" s="48"/>
      <c r="TG138" s="48"/>
      <c r="TH138" s="48"/>
      <c r="TI138" s="48"/>
      <c r="TJ138" s="48"/>
      <c r="TK138" s="48"/>
      <c r="TL138" s="48"/>
      <c r="TM138" s="48"/>
      <c r="TN138" s="48"/>
      <c r="TO138" s="48"/>
      <c r="TP138" s="48"/>
      <c r="TQ138" s="48"/>
      <c r="TR138" s="48"/>
      <c r="TS138" s="48"/>
      <c r="TT138" s="48"/>
      <c r="TU138" s="48"/>
      <c r="TV138" s="48"/>
      <c r="TW138" s="48"/>
      <c r="TX138" s="48"/>
      <c r="TY138" s="48"/>
      <c r="TZ138" s="48"/>
      <c r="UA138" s="48"/>
      <c r="UB138" s="48"/>
      <c r="UC138" s="48"/>
      <c r="UD138" s="48"/>
      <c r="UE138" s="48"/>
      <c r="UF138" s="48"/>
      <c r="UG138" s="48"/>
      <c r="UH138" s="48"/>
      <c r="UI138" s="48"/>
      <c r="UJ138" s="48"/>
      <c r="UK138" s="48"/>
      <c r="UL138" s="48"/>
      <c r="UM138" s="48"/>
      <c r="UN138" s="48"/>
      <c r="UO138" s="48"/>
      <c r="UP138" s="48"/>
      <c r="UQ138" s="48"/>
      <c r="UR138" s="48"/>
      <c r="US138" s="48"/>
      <c r="UT138" s="48"/>
      <c r="UU138" s="48"/>
      <c r="UV138" s="48"/>
      <c r="UW138" s="48"/>
      <c r="UX138" s="48"/>
      <c r="UY138" s="48"/>
      <c r="UZ138" s="48"/>
      <c r="VA138" s="48"/>
      <c r="VB138" s="48"/>
      <c r="VC138" s="48"/>
      <c r="VD138" s="48"/>
      <c r="VE138" s="48"/>
      <c r="VF138" s="48"/>
      <c r="VG138" s="48"/>
      <c r="VH138" s="48"/>
      <c r="VI138" s="48"/>
      <c r="VJ138" s="48"/>
      <c r="VK138" s="48"/>
      <c r="VL138" s="48"/>
      <c r="VM138" s="48"/>
      <c r="VN138" s="48"/>
      <c r="VO138" s="48"/>
      <c r="VP138" s="48"/>
      <c r="VQ138" s="48"/>
      <c r="VR138" s="48"/>
      <c r="VS138" s="48"/>
      <c r="VT138" s="48"/>
      <c r="VU138" s="48"/>
      <c r="VV138" s="48"/>
      <c r="VW138" s="48"/>
      <c r="VX138" s="48"/>
      <c r="VY138" s="48"/>
      <c r="VZ138" s="48"/>
      <c r="WA138" s="48"/>
      <c r="WB138" s="48"/>
      <c r="WC138" s="48"/>
      <c r="WD138" s="48"/>
      <c r="WE138" s="48"/>
      <c r="WF138" s="48"/>
      <c r="WG138" s="48"/>
      <c r="WH138" s="48"/>
      <c r="WI138" s="48"/>
      <c r="WJ138" s="48"/>
      <c r="WK138" s="48"/>
      <c r="WL138" s="48"/>
      <c r="WM138" s="48"/>
      <c r="WN138" s="48"/>
      <c r="WO138" s="48"/>
      <c r="WP138" s="48"/>
      <c r="WQ138" s="48"/>
      <c r="WR138" s="48"/>
      <c r="WS138" s="48"/>
      <c r="WT138" s="48"/>
      <c r="WU138" s="48"/>
      <c r="WV138" s="48"/>
      <c r="WW138" s="48"/>
      <c r="WX138" s="48"/>
      <c r="WY138" s="48"/>
      <c r="WZ138" s="48"/>
      <c r="XA138" s="48"/>
      <c r="XB138" s="48"/>
      <c r="XC138" s="48"/>
      <c r="XD138" s="48"/>
      <c r="XE138" s="48"/>
      <c r="XF138" s="48"/>
      <c r="XG138" s="48"/>
      <c r="XH138" s="48"/>
      <c r="XI138" s="48"/>
      <c r="XJ138" s="48"/>
      <c r="XK138" s="48"/>
      <c r="XL138" s="48"/>
      <c r="XM138" s="48"/>
      <c r="XN138" s="48"/>
      <c r="XO138" s="48"/>
      <c r="XP138" s="48"/>
      <c r="XQ138" s="48"/>
      <c r="XR138" s="48"/>
      <c r="XS138" s="48"/>
      <c r="XT138" s="48"/>
      <c r="XU138" s="48"/>
      <c r="XV138" s="48"/>
      <c r="XW138" s="48"/>
      <c r="XX138" s="48"/>
      <c r="XY138" s="48"/>
      <c r="XZ138" s="48"/>
      <c r="YA138" s="48"/>
      <c r="YB138" s="48"/>
      <c r="YC138" s="48"/>
      <c r="YD138" s="48"/>
      <c r="YE138" s="48"/>
      <c r="YF138" s="48"/>
      <c r="YG138" s="48"/>
      <c r="YH138" s="48"/>
      <c r="YI138" s="48"/>
      <c r="YJ138" s="48"/>
      <c r="YK138" s="48"/>
      <c r="YL138" s="48"/>
      <c r="YM138" s="48"/>
      <c r="YN138" s="48"/>
      <c r="YO138" s="48"/>
      <c r="YP138" s="48"/>
      <c r="YQ138" s="48"/>
      <c r="YR138" s="48"/>
      <c r="YS138" s="48"/>
      <c r="YT138" s="48"/>
      <c r="YU138" s="48"/>
      <c r="YV138" s="48"/>
      <c r="YW138" s="48"/>
      <c r="YX138" s="48"/>
      <c r="YY138" s="48"/>
      <c r="YZ138" s="48"/>
      <c r="ZA138" s="48"/>
      <c r="ZB138" s="48"/>
      <c r="ZC138" s="48"/>
      <c r="ZD138" s="48"/>
      <c r="ZE138" s="48"/>
      <c r="ZF138" s="48"/>
      <c r="ZG138" s="48"/>
      <c r="ZH138" s="48"/>
      <c r="ZI138" s="48"/>
      <c r="ZJ138" s="48"/>
      <c r="ZK138" s="48"/>
      <c r="ZL138" s="48"/>
      <c r="ZM138" s="48"/>
      <c r="ZN138" s="48"/>
      <c r="ZO138" s="48"/>
      <c r="ZP138" s="48"/>
      <c r="ZQ138" s="48"/>
      <c r="ZR138" s="48"/>
      <c r="ZS138" s="48"/>
      <c r="ZT138" s="48"/>
      <c r="ZU138" s="48"/>
      <c r="ZV138" s="48"/>
      <c r="ZW138" s="48"/>
      <c r="ZX138" s="48"/>
      <c r="ZY138" s="48"/>
      <c r="ZZ138" s="48"/>
      <c r="AAA138" s="48"/>
      <c r="AAB138" s="48"/>
      <c r="AAC138" s="48"/>
      <c r="AAD138" s="48"/>
      <c r="AAE138" s="48"/>
      <c r="AAF138" s="48"/>
      <c r="AAG138" s="48"/>
      <c r="AAH138" s="48"/>
      <c r="AAI138" s="48"/>
      <c r="AAJ138" s="48"/>
      <c r="AAK138" s="48"/>
      <c r="AAL138" s="48"/>
      <c r="AAM138" s="48"/>
      <c r="AAN138" s="48"/>
      <c r="AAO138" s="48"/>
      <c r="AAP138" s="48"/>
      <c r="AAQ138" s="48"/>
      <c r="AAR138" s="48"/>
      <c r="AAS138" s="48"/>
      <c r="AAT138" s="48"/>
      <c r="AAU138" s="48"/>
      <c r="AAV138" s="48"/>
      <c r="AAW138" s="48"/>
      <c r="AAX138" s="48"/>
      <c r="AAY138" s="48"/>
      <c r="AAZ138" s="48"/>
      <c r="ABA138" s="48"/>
      <c r="ABB138" s="48"/>
      <c r="ABC138" s="48"/>
      <c r="ABD138" s="48"/>
      <c r="ABE138" s="48"/>
      <c r="ABF138" s="48"/>
      <c r="ABG138" s="48"/>
      <c r="ABH138" s="48"/>
      <c r="ABI138" s="48"/>
      <c r="ABJ138" s="48"/>
      <c r="ABK138" s="48"/>
      <c r="ABL138" s="48"/>
      <c r="ABM138" s="48"/>
      <c r="ABN138" s="48"/>
      <c r="ABO138" s="48"/>
      <c r="ABP138" s="48"/>
      <c r="ABQ138" s="48"/>
      <c r="ABR138" s="48"/>
      <c r="ABS138" s="48"/>
      <c r="ABT138" s="48"/>
      <c r="ABU138" s="48"/>
      <c r="ABV138" s="48"/>
      <c r="ABW138" s="48"/>
      <c r="ABX138" s="48"/>
      <c r="ABY138" s="48"/>
      <c r="ABZ138" s="48"/>
      <c r="ACA138" s="48"/>
      <c r="ACB138" s="48"/>
    </row>
    <row r="139" spans="1:756" ht="15.6" customHeight="1">
      <c r="A139" s="675" t="s">
        <v>10704</v>
      </c>
      <c r="B139" s="749" t="s">
        <v>992</v>
      </c>
      <c r="C139" s="520">
        <v>700206717</v>
      </c>
      <c r="D139" s="520" t="s">
        <v>8261</v>
      </c>
      <c r="E139" s="1188">
        <v>1</v>
      </c>
      <c r="F139" s="1498"/>
      <c r="G139" s="542">
        <v>19.440000000000001</v>
      </c>
      <c r="H139" s="342">
        <f>IF(G139="","",G139-G139*COMPASS!$U$41)</f>
        <v>19.440000000000001</v>
      </c>
      <c r="I139" s="48"/>
      <c r="J139" s="48"/>
      <c r="K139" s="48"/>
      <c r="L139" s="48"/>
      <c r="M139" s="48"/>
      <c r="N139" s="48"/>
      <c r="O139" s="48"/>
      <c r="P139" s="48"/>
      <c r="Q139" s="48"/>
      <c r="R139" s="48"/>
      <c r="S139" s="48"/>
      <c r="T139" s="48"/>
      <c r="U139" s="48"/>
      <c r="V139" s="48"/>
      <c r="W139" s="48"/>
      <c r="X139" s="48"/>
      <c r="Y139" s="48"/>
      <c r="Z139" s="48"/>
      <c r="AA139" s="48"/>
      <c r="AB139" s="48"/>
      <c r="AC139" s="48"/>
      <c r="AD139" s="48"/>
      <c r="AE139" s="48"/>
      <c r="AF139" s="48"/>
      <c r="AG139" s="48"/>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c r="BD139" s="48"/>
      <c r="BE139" s="48"/>
      <c r="BF139" s="48"/>
      <c r="BG139" s="48"/>
      <c r="BH139" s="48"/>
      <c r="BI139" s="48"/>
      <c r="BJ139" s="48"/>
      <c r="BK139" s="48"/>
      <c r="BL139" s="48"/>
      <c r="BM139" s="48"/>
      <c r="BN139" s="48"/>
      <c r="BO139" s="48"/>
      <c r="BP139" s="48"/>
      <c r="BQ139" s="48"/>
      <c r="BR139" s="48"/>
      <c r="BS139" s="48"/>
      <c r="BT139" s="48"/>
      <c r="BU139" s="48"/>
      <c r="BV139" s="48"/>
      <c r="BW139" s="48"/>
      <c r="BX139" s="48"/>
      <c r="BY139" s="48"/>
      <c r="BZ139" s="48"/>
      <c r="CA139" s="48"/>
      <c r="CB139" s="48"/>
      <c r="CC139" s="48"/>
      <c r="CD139" s="48"/>
      <c r="CE139" s="48"/>
      <c r="CF139" s="48"/>
      <c r="CG139" s="48"/>
      <c r="CH139" s="48"/>
      <c r="CI139" s="48"/>
      <c r="CJ139" s="48"/>
      <c r="CK139" s="48"/>
      <c r="CL139" s="48"/>
      <c r="CM139" s="48"/>
      <c r="CN139" s="48"/>
      <c r="CO139" s="48"/>
      <c r="CP139" s="48"/>
      <c r="CQ139" s="48"/>
      <c r="CR139" s="48"/>
      <c r="CS139" s="48"/>
      <c r="CT139" s="48"/>
      <c r="CU139" s="48"/>
      <c r="CV139" s="48"/>
      <c r="CW139" s="48"/>
      <c r="CX139" s="48"/>
      <c r="CY139" s="48"/>
      <c r="CZ139" s="48"/>
      <c r="DA139" s="48"/>
      <c r="DB139" s="48"/>
      <c r="DC139" s="48"/>
      <c r="DD139" s="48"/>
      <c r="DE139" s="48"/>
      <c r="DF139" s="48"/>
      <c r="DG139" s="48"/>
      <c r="DH139" s="48"/>
      <c r="DI139" s="48"/>
      <c r="DJ139" s="48"/>
      <c r="DK139" s="48"/>
      <c r="DL139" s="48"/>
      <c r="DM139" s="48"/>
      <c r="DN139" s="48"/>
      <c r="DO139" s="48"/>
      <c r="DP139" s="48"/>
      <c r="DQ139" s="48"/>
      <c r="DR139" s="48"/>
      <c r="DS139" s="48"/>
      <c r="DT139" s="48"/>
      <c r="DU139" s="48"/>
      <c r="DV139" s="48"/>
      <c r="DW139" s="48"/>
      <c r="DX139" s="48"/>
      <c r="DY139" s="48"/>
      <c r="DZ139" s="48"/>
      <c r="EA139" s="48"/>
      <c r="EB139" s="48"/>
      <c r="EC139" s="48"/>
      <c r="ED139" s="48"/>
      <c r="EE139" s="48"/>
      <c r="EF139" s="48"/>
      <c r="EG139" s="48"/>
      <c r="EH139" s="48"/>
      <c r="EI139" s="48"/>
      <c r="EJ139" s="48"/>
      <c r="EK139" s="48"/>
      <c r="EL139" s="48"/>
      <c r="EM139" s="48"/>
      <c r="EN139" s="48"/>
      <c r="EO139" s="48"/>
      <c r="EP139" s="48"/>
      <c r="EQ139" s="48"/>
      <c r="ER139" s="48"/>
      <c r="ES139" s="48"/>
      <c r="ET139" s="48"/>
      <c r="EU139" s="48"/>
      <c r="EV139" s="48"/>
      <c r="EW139" s="48"/>
      <c r="EX139" s="48"/>
      <c r="EY139" s="48"/>
      <c r="EZ139" s="48"/>
      <c r="FA139" s="48"/>
      <c r="FB139" s="48"/>
      <c r="FC139" s="48"/>
      <c r="FD139" s="48"/>
      <c r="FE139" s="48"/>
      <c r="FF139" s="48"/>
      <c r="FG139" s="48"/>
      <c r="FH139" s="48"/>
      <c r="FI139" s="48"/>
      <c r="FJ139" s="48"/>
      <c r="FK139" s="48"/>
      <c r="FL139" s="48"/>
      <c r="FM139" s="48"/>
      <c r="FN139" s="48"/>
      <c r="FO139" s="48"/>
      <c r="FP139" s="48"/>
      <c r="FQ139" s="48"/>
      <c r="FR139" s="48"/>
      <c r="FS139" s="48"/>
      <c r="FT139" s="48"/>
      <c r="FU139" s="48"/>
      <c r="FV139" s="48"/>
      <c r="FW139" s="48"/>
      <c r="FX139" s="48"/>
      <c r="FY139" s="48"/>
      <c r="FZ139" s="48"/>
      <c r="GA139" s="48"/>
      <c r="GB139" s="48"/>
      <c r="GC139" s="48"/>
      <c r="GD139" s="48"/>
      <c r="GE139" s="48"/>
      <c r="GF139" s="48"/>
      <c r="GG139" s="48"/>
      <c r="GH139" s="48"/>
      <c r="GI139" s="48"/>
      <c r="GJ139" s="48"/>
      <c r="GK139" s="48"/>
      <c r="GL139" s="48"/>
      <c r="GM139" s="48"/>
      <c r="GN139" s="48"/>
      <c r="GO139" s="48"/>
      <c r="GP139" s="48"/>
      <c r="GQ139" s="48"/>
      <c r="GR139" s="48"/>
      <c r="GS139" s="48"/>
      <c r="GT139" s="48"/>
      <c r="GU139" s="48"/>
      <c r="GV139" s="48"/>
      <c r="GW139" s="48"/>
      <c r="GX139" s="48"/>
      <c r="GY139" s="48"/>
      <c r="GZ139" s="48"/>
      <c r="HA139" s="48"/>
      <c r="HB139" s="48"/>
      <c r="HC139" s="48"/>
      <c r="HD139" s="48"/>
      <c r="HE139" s="48"/>
      <c r="HF139" s="48"/>
      <c r="HG139" s="48"/>
      <c r="HH139" s="48"/>
      <c r="HI139" s="48"/>
      <c r="HJ139" s="48"/>
      <c r="HK139" s="48"/>
      <c r="HL139" s="48"/>
      <c r="HM139" s="48"/>
      <c r="HN139" s="48"/>
      <c r="HO139" s="48"/>
      <c r="HP139" s="48"/>
      <c r="HQ139" s="48"/>
      <c r="HR139" s="48"/>
      <c r="HS139" s="48"/>
      <c r="HT139" s="48"/>
      <c r="HU139" s="48"/>
      <c r="HV139" s="48"/>
      <c r="HW139" s="48"/>
      <c r="HX139" s="48"/>
      <c r="HY139" s="48"/>
      <c r="HZ139" s="48"/>
      <c r="IA139" s="48"/>
      <c r="IB139" s="48"/>
      <c r="IC139" s="48"/>
      <c r="ID139" s="48"/>
      <c r="IE139" s="48"/>
      <c r="IF139" s="48"/>
      <c r="IG139" s="48"/>
      <c r="IH139" s="48"/>
      <c r="II139" s="48"/>
      <c r="IJ139" s="48"/>
      <c r="IK139" s="48"/>
      <c r="IL139" s="48"/>
      <c r="IM139" s="48"/>
      <c r="IN139" s="48"/>
      <c r="IO139" s="48"/>
      <c r="IP139" s="48"/>
      <c r="IQ139" s="48"/>
      <c r="IR139" s="48"/>
      <c r="IS139" s="48"/>
      <c r="IT139" s="48"/>
      <c r="IU139" s="48"/>
      <c r="IV139" s="48"/>
      <c r="IW139" s="48"/>
      <c r="IX139" s="48"/>
      <c r="IY139" s="48"/>
      <c r="IZ139" s="48"/>
      <c r="JA139" s="48"/>
      <c r="JB139" s="48"/>
      <c r="JC139" s="48"/>
      <c r="JD139" s="48"/>
      <c r="JE139" s="48"/>
      <c r="JF139" s="48"/>
      <c r="JG139" s="48"/>
      <c r="JH139" s="48"/>
      <c r="JI139" s="48"/>
      <c r="JJ139" s="48"/>
      <c r="JK139" s="48"/>
      <c r="JL139" s="48"/>
      <c r="JM139" s="48"/>
      <c r="JN139" s="48"/>
      <c r="JO139" s="48"/>
      <c r="JP139" s="48"/>
      <c r="JQ139" s="48"/>
      <c r="JR139" s="48"/>
      <c r="JS139" s="48"/>
      <c r="JT139" s="48"/>
      <c r="JU139" s="48"/>
      <c r="JV139" s="48"/>
      <c r="JW139" s="48"/>
      <c r="JX139" s="48"/>
      <c r="JY139" s="48"/>
      <c r="JZ139" s="48"/>
      <c r="KA139" s="48"/>
      <c r="KB139" s="48"/>
      <c r="KC139" s="48"/>
      <c r="KD139" s="48"/>
      <c r="KE139" s="48"/>
      <c r="KF139" s="48"/>
      <c r="KG139" s="48"/>
      <c r="KH139" s="48"/>
      <c r="KI139" s="48"/>
      <c r="KJ139" s="48"/>
      <c r="KK139" s="48"/>
      <c r="KL139" s="48"/>
      <c r="KM139" s="48"/>
      <c r="KN139" s="48"/>
      <c r="KO139" s="48"/>
      <c r="KP139" s="48"/>
      <c r="KQ139" s="48"/>
      <c r="KR139" s="48"/>
      <c r="KS139" s="48"/>
      <c r="KT139" s="48"/>
      <c r="KU139" s="48"/>
      <c r="KV139" s="48"/>
      <c r="KW139" s="48"/>
      <c r="KX139" s="48"/>
      <c r="KY139" s="48"/>
      <c r="KZ139" s="48"/>
      <c r="LA139" s="48"/>
      <c r="LB139" s="48"/>
      <c r="LC139" s="48"/>
      <c r="LD139" s="48"/>
      <c r="LE139" s="48"/>
      <c r="LF139" s="48"/>
      <c r="LG139" s="48"/>
      <c r="LH139" s="48"/>
      <c r="LI139" s="48"/>
      <c r="LJ139" s="48"/>
      <c r="LK139" s="48"/>
      <c r="LL139" s="48"/>
      <c r="LM139" s="48"/>
      <c r="LN139" s="48"/>
      <c r="LO139" s="48"/>
      <c r="LP139" s="48"/>
      <c r="LQ139" s="48"/>
      <c r="LR139" s="48"/>
      <c r="LS139" s="48"/>
      <c r="LT139" s="48"/>
      <c r="LU139" s="48"/>
      <c r="LV139" s="48"/>
      <c r="LW139" s="48"/>
      <c r="LX139" s="48"/>
      <c r="LY139" s="48"/>
      <c r="LZ139" s="48"/>
      <c r="MA139" s="48"/>
      <c r="MB139" s="48"/>
      <c r="MC139" s="48"/>
      <c r="MD139" s="48"/>
      <c r="ME139" s="48"/>
      <c r="MF139" s="48"/>
      <c r="MG139" s="48"/>
      <c r="MH139" s="48"/>
      <c r="MI139" s="48"/>
      <c r="MJ139" s="48"/>
      <c r="MK139" s="48"/>
      <c r="ML139" s="48"/>
      <c r="MM139" s="48"/>
      <c r="MN139" s="48"/>
      <c r="MO139" s="48"/>
      <c r="MP139" s="48"/>
      <c r="MQ139" s="48"/>
      <c r="MR139" s="48"/>
      <c r="MS139" s="48"/>
      <c r="MT139" s="48"/>
      <c r="MU139" s="48"/>
      <c r="MV139" s="48"/>
      <c r="MW139" s="48"/>
      <c r="MX139" s="48"/>
      <c r="MY139" s="48"/>
      <c r="MZ139" s="48"/>
      <c r="NA139" s="48"/>
      <c r="NB139" s="48"/>
      <c r="NC139" s="48"/>
      <c r="ND139" s="48"/>
      <c r="NE139" s="48"/>
      <c r="NF139" s="48"/>
      <c r="NG139" s="48"/>
      <c r="NH139" s="48"/>
      <c r="NI139" s="48"/>
      <c r="NJ139" s="48"/>
      <c r="NK139" s="48"/>
      <c r="NL139" s="48"/>
      <c r="NM139" s="48"/>
      <c r="NN139" s="48"/>
      <c r="NO139" s="48"/>
      <c r="NP139" s="48"/>
      <c r="NQ139" s="48"/>
      <c r="NR139" s="48"/>
      <c r="NS139" s="48"/>
      <c r="NT139" s="48"/>
      <c r="NU139" s="48"/>
      <c r="NV139" s="48"/>
      <c r="NW139" s="48"/>
      <c r="NX139" s="48"/>
      <c r="NY139" s="48"/>
      <c r="NZ139" s="48"/>
      <c r="OA139" s="48"/>
      <c r="OB139" s="48"/>
      <c r="OC139" s="48"/>
      <c r="OD139" s="48"/>
      <c r="OE139" s="48"/>
      <c r="OF139" s="48"/>
      <c r="OG139" s="48"/>
      <c r="OH139" s="48"/>
      <c r="OI139" s="48"/>
      <c r="OJ139" s="48"/>
      <c r="OK139" s="48"/>
      <c r="OL139" s="48"/>
      <c r="OM139" s="48"/>
      <c r="ON139" s="48"/>
      <c r="OO139" s="48"/>
      <c r="OP139" s="48"/>
      <c r="OQ139" s="48"/>
      <c r="OR139" s="48"/>
      <c r="OS139" s="48"/>
      <c r="OT139" s="48"/>
      <c r="OU139" s="48"/>
      <c r="OV139" s="48"/>
      <c r="OW139" s="48"/>
      <c r="OX139" s="48"/>
      <c r="OY139" s="48"/>
      <c r="OZ139" s="48"/>
      <c r="PA139" s="48"/>
      <c r="PB139" s="48"/>
      <c r="PC139" s="48"/>
      <c r="PD139" s="48"/>
      <c r="PE139" s="48"/>
      <c r="PF139" s="48"/>
      <c r="PG139" s="48"/>
      <c r="PH139" s="48"/>
      <c r="PI139" s="48"/>
      <c r="PJ139" s="48"/>
      <c r="PK139" s="48"/>
      <c r="PL139" s="48"/>
      <c r="PM139" s="48"/>
      <c r="PN139" s="48"/>
      <c r="PO139" s="48"/>
      <c r="PP139" s="48"/>
      <c r="PQ139" s="48"/>
      <c r="PR139" s="48"/>
      <c r="PS139" s="48"/>
      <c r="PT139" s="48"/>
      <c r="PU139" s="48"/>
      <c r="PV139" s="48"/>
      <c r="PW139" s="48"/>
      <c r="PX139" s="48"/>
      <c r="PY139" s="48"/>
      <c r="PZ139" s="48"/>
      <c r="QA139" s="48"/>
      <c r="QB139" s="48"/>
      <c r="QC139" s="48"/>
      <c r="QD139" s="48"/>
      <c r="QE139" s="48"/>
      <c r="QF139" s="48"/>
      <c r="QG139" s="48"/>
      <c r="QH139" s="48"/>
      <c r="QI139" s="48"/>
      <c r="QJ139" s="48"/>
      <c r="QK139" s="48"/>
      <c r="QL139" s="48"/>
      <c r="QM139" s="48"/>
      <c r="QN139" s="48"/>
      <c r="QO139" s="48"/>
      <c r="QP139" s="48"/>
      <c r="QQ139" s="48"/>
      <c r="QR139" s="48"/>
      <c r="QS139" s="48"/>
      <c r="QT139" s="48"/>
      <c r="QU139" s="48"/>
      <c r="QV139" s="48"/>
      <c r="QW139" s="48"/>
      <c r="QX139" s="48"/>
      <c r="QY139" s="48"/>
      <c r="QZ139" s="48"/>
      <c r="RA139" s="48"/>
      <c r="RB139" s="48"/>
      <c r="RC139" s="48"/>
      <c r="RD139" s="48"/>
      <c r="RE139" s="48"/>
      <c r="RF139" s="48"/>
      <c r="RG139" s="48"/>
      <c r="RH139" s="48"/>
      <c r="RI139" s="48"/>
      <c r="RJ139" s="48"/>
      <c r="RK139" s="48"/>
      <c r="RL139" s="48"/>
      <c r="RM139" s="48"/>
      <c r="RN139" s="48"/>
      <c r="RO139" s="48"/>
      <c r="RP139" s="48"/>
      <c r="RQ139" s="48"/>
      <c r="RR139" s="48"/>
      <c r="RS139" s="48"/>
      <c r="RT139" s="48"/>
      <c r="RU139" s="48"/>
      <c r="RV139" s="48"/>
      <c r="RW139" s="48"/>
      <c r="RX139" s="48"/>
      <c r="RY139" s="48"/>
      <c r="RZ139" s="48"/>
      <c r="SA139" s="48"/>
      <c r="SB139" s="48"/>
      <c r="SC139" s="48"/>
      <c r="SD139" s="48"/>
      <c r="SE139" s="48"/>
      <c r="SF139" s="48"/>
      <c r="SG139" s="48"/>
      <c r="SH139" s="48"/>
      <c r="SI139" s="48"/>
      <c r="SJ139" s="48"/>
      <c r="SK139" s="48"/>
      <c r="SL139" s="48"/>
      <c r="SM139" s="48"/>
      <c r="SN139" s="48"/>
      <c r="SO139" s="48"/>
      <c r="SP139" s="48"/>
      <c r="SQ139" s="48"/>
      <c r="SR139" s="48"/>
      <c r="SS139" s="48"/>
      <c r="ST139" s="48"/>
      <c r="SU139" s="48"/>
      <c r="SV139" s="48"/>
      <c r="SW139" s="48"/>
      <c r="SX139" s="48"/>
      <c r="SY139" s="48"/>
      <c r="SZ139" s="48"/>
      <c r="TA139" s="48"/>
      <c r="TB139" s="48"/>
      <c r="TC139" s="48"/>
      <c r="TD139" s="48"/>
      <c r="TE139" s="48"/>
      <c r="TF139" s="48"/>
      <c r="TG139" s="48"/>
      <c r="TH139" s="48"/>
      <c r="TI139" s="48"/>
      <c r="TJ139" s="48"/>
      <c r="TK139" s="48"/>
      <c r="TL139" s="48"/>
      <c r="TM139" s="48"/>
      <c r="TN139" s="48"/>
      <c r="TO139" s="48"/>
      <c r="TP139" s="48"/>
      <c r="TQ139" s="48"/>
      <c r="TR139" s="48"/>
      <c r="TS139" s="48"/>
      <c r="TT139" s="48"/>
      <c r="TU139" s="48"/>
      <c r="TV139" s="48"/>
      <c r="TW139" s="48"/>
      <c r="TX139" s="48"/>
      <c r="TY139" s="48"/>
      <c r="TZ139" s="48"/>
      <c r="UA139" s="48"/>
      <c r="UB139" s="48"/>
      <c r="UC139" s="48"/>
      <c r="UD139" s="48"/>
      <c r="UE139" s="48"/>
      <c r="UF139" s="48"/>
      <c r="UG139" s="48"/>
      <c r="UH139" s="48"/>
      <c r="UI139" s="48"/>
      <c r="UJ139" s="48"/>
      <c r="UK139" s="48"/>
      <c r="UL139" s="48"/>
      <c r="UM139" s="48"/>
      <c r="UN139" s="48"/>
      <c r="UO139" s="48"/>
      <c r="UP139" s="48"/>
      <c r="UQ139" s="48"/>
      <c r="UR139" s="48"/>
      <c r="US139" s="48"/>
      <c r="UT139" s="48"/>
      <c r="UU139" s="48"/>
      <c r="UV139" s="48"/>
      <c r="UW139" s="48"/>
      <c r="UX139" s="48"/>
      <c r="UY139" s="48"/>
      <c r="UZ139" s="48"/>
      <c r="VA139" s="48"/>
      <c r="VB139" s="48"/>
      <c r="VC139" s="48"/>
      <c r="VD139" s="48"/>
      <c r="VE139" s="48"/>
      <c r="VF139" s="48"/>
      <c r="VG139" s="48"/>
      <c r="VH139" s="48"/>
      <c r="VI139" s="48"/>
      <c r="VJ139" s="48"/>
      <c r="VK139" s="48"/>
      <c r="VL139" s="48"/>
      <c r="VM139" s="48"/>
      <c r="VN139" s="48"/>
      <c r="VO139" s="48"/>
      <c r="VP139" s="48"/>
      <c r="VQ139" s="48"/>
      <c r="VR139" s="48"/>
      <c r="VS139" s="48"/>
      <c r="VT139" s="48"/>
      <c r="VU139" s="48"/>
      <c r="VV139" s="48"/>
      <c r="VW139" s="48"/>
      <c r="VX139" s="48"/>
      <c r="VY139" s="48"/>
      <c r="VZ139" s="48"/>
      <c r="WA139" s="48"/>
      <c r="WB139" s="48"/>
      <c r="WC139" s="48"/>
      <c r="WD139" s="48"/>
      <c r="WE139" s="48"/>
      <c r="WF139" s="48"/>
      <c r="WG139" s="48"/>
      <c r="WH139" s="48"/>
      <c r="WI139" s="48"/>
      <c r="WJ139" s="48"/>
      <c r="WK139" s="48"/>
      <c r="WL139" s="48"/>
      <c r="WM139" s="48"/>
      <c r="WN139" s="48"/>
      <c r="WO139" s="48"/>
      <c r="WP139" s="48"/>
      <c r="WQ139" s="48"/>
      <c r="WR139" s="48"/>
      <c r="WS139" s="48"/>
      <c r="WT139" s="48"/>
      <c r="WU139" s="48"/>
      <c r="WV139" s="48"/>
      <c r="WW139" s="48"/>
      <c r="WX139" s="48"/>
      <c r="WY139" s="48"/>
      <c r="WZ139" s="48"/>
      <c r="XA139" s="48"/>
      <c r="XB139" s="48"/>
      <c r="XC139" s="48"/>
      <c r="XD139" s="48"/>
      <c r="XE139" s="48"/>
      <c r="XF139" s="48"/>
      <c r="XG139" s="48"/>
      <c r="XH139" s="48"/>
      <c r="XI139" s="48"/>
      <c r="XJ139" s="48"/>
      <c r="XK139" s="48"/>
      <c r="XL139" s="48"/>
      <c r="XM139" s="48"/>
      <c r="XN139" s="48"/>
      <c r="XO139" s="48"/>
      <c r="XP139" s="48"/>
      <c r="XQ139" s="48"/>
      <c r="XR139" s="48"/>
      <c r="XS139" s="48"/>
      <c r="XT139" s="48"/>
      <c r="XU139" s="48"/>
      <c r="XV139" s="48"/>
      <c r="XW139" s="48"/>
      <c r="XX139" s="48"/>
      <c r="XY139" s="48"/>
      <c r="XZ139" s="48"/>
      <c r="YA139" s="48"/>
      <c r="YB139" s="48"/>
      <c r="YC139" s="48"/>
      <c r="YD139" s="48"/>
      <c r="YE139" s="48"/>
      <c r="YF139" s="48"/>
      <c r="YG139" s="48"/>
      <c r="YH139" s="48"/>
      <c r="YI139" s="48"/>
      <c r="YJ139" s="48"/>
      <c r="YK139" s="48"/>
      <c r="YL139" s="48"/>
      <c r="YM139" s="48"/>
      <c r="YN139" s="48"/>
      <c r="YO139" s="48"/>
      <c r="YP139" s="48"/>
      <c r="YQ139" s="48"/>
      <c r="YR139" s="48"/>
      <c r="YS139" s="48"/>
      <c r="YT139" s="48"/>
      <c r="YU139" s="48"/>
      <c r="YV139" s="48"/>
      <c r="YW139" s="48"/>
      <c r="YX139" s="48"/>
      <c r="YY139" s="48"/>
      <c r="YZ139" s="48"/>
      <c r="ZA139" s="48"/>
      <c r="ZB139" s="48"/>
      <c r="ZC139" s="48"/>
      <c r="ZD139" s="48"/>
      <c r="ZE139" s="48"/>
      <c r="ZF139" s="48"/>
      <c r="ZG139" s="48"/>
      <c r="ZH139" s="48"/>
      <c r="ZI139" s="48"/>
      <c r="ZJ139" s="48"/>
      <c r="ZK139" s="48"/>
      <c r="ZL139" s="48"/>
      <c r="ZM139" s="48"/>
      <c r="ZN139" s="48"/>
      <c r="ZO139" s="48"/>
      <c r="ZP139" s="48"/>
      <c r="ZQ139" s="48"/>
      <c r="ZR139" s="48"/>
      <c r="ZS139" s="48"/>
      <c r="ZT139" s="48"/>
      <c r="ZU139" s="48"/>
      <c r="ZV139" s="48"/>
      <c r="ZW139" s="48"/>
      <c r="ZX139" s="48"/>
      <c r="ZY139" s="48"/>
      <c r="ZZ139" s="48"/>
      <c r="AAA139" s="48"/>
      <c r="AAB139" s="48"/>
      <c r="AAC139" s="48"/>
      <c r="AAD139" s="48"/>
      <c r="AAE139" s="48"/>
      <c r="AAF139" s="48"/>
      <c r="AAG139" s="48"/>
      <c r="AAH139" s="48"/>
      <c r="AAI139" s="48"/>
      <c r="AAJ139" s="48"/>
      <c r="AAK139" s="48"/>
      <c r="AAL139" s="48"/>
      <c r="AAM139" s="48"/>
      <c r="AAN139" s="48"/>
      <c r="AAO139" s="48"/>
      <c r="AAP139" s="48"/>
      <c r="AAQ139" s="48"/>
      <c r="AAR139" s="48"/>
      <c r="AAS139" s="48"/>
      <c r="AAT139" s="48"/>
      <c r="AAU139" s="48"/>
      <c r="AAV139" s="48"/>
      <c r="AAW139" s="48"/>
      <c r="AAX139" s="48"/>
      <c r="AAY139" s="48"/>
      <c r="AAZ139" s="48"/>
      <c r="ABA139" s="48"/>
      <c r="ABB139" s="48"/>
      <c r="ABC139" s="48"/>
      <c r="ABD139" s="48"/>
      <c r="ABE139" s="48"/>
      <c r="ABF139" s="48"/>
      <c r="ABG139" s="48"/>
      <c r="ABH139" s="48"/>
      <c r="ABI139" s="48"/>
      <c r="ABJ139" s="48"/>
      <c r="ABK139" s="48"/>
      <c r="ABL139" s="48"/>
      <c r="ABM139" s="48"/>
      <c r="ABN139" s="48"/>
      <c r="ABO139" s="48"/>
      <c r="ABP139" s="48"/>
      <c r="ABQ139" s="48"/>
      <c r="ABR139" s="48"/>
      <c r="ABS139" s="48"/>
      <c r="ABT139" s="48"/>
      <c r="ABU139" s="48"/>
      <c r="ABV139" s="48"/>
      <c r="ABW139" s="48"/>
      <c r="ABX139" s="48"/>
      <c r="ABY139" s="48"/>
      <c r="ABZ139" s="48"/>
      <c r="ACA139" s="48"/>
      <c r="ACB139" s="48"/>
    </row>
    <row r="140" spans="1:756" ht="15.6" customHeight="1">
      <c r="A140" s="675" t="s">
        <v>10705</v>
      </c>
      <c r="B140" s="749" t="s">
        <v>421</v>
      </c>
      <c r="C140" s="520">
        <v>700206741</v>
      </c>
      <c r="D140" s="520" t="s">
        <v>8262</v>
      </c>
      <c r="E140" s="1193">
        <v>10</v>
      </c>
      <c r="F140" s="1498"/>
      <c r="G140" s="542">
        <v>19.440000000000001</v>
      </c>
      <c r="H140" s="342">
        <f>IF(G140="","",G140-G140*COMPASS!$U$41)</f>
        <v>19.440000000000001</v>
      </c>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c r="BM140" s="48"/>
      <c r="BN140" s="48"/>
      <c r="BO140" s="48"/>
      <c r="BP140" s="48"/>
      <c r="BQ140" s="48"/>
      <c r="BR140" s="48"/>
      <c r="BS140" s="48"/>
      <c r="BT140" s="48"/>
      <c r="BU140" s="48"/>
      <c r="BV140" s="48"/>
      <c r="BW140" s="48"/>
      <c r="BX140" s="48"/>
      <c r="BY140" s="48"/>
      <c r="BZ140" s="48"/>
      <c r="CA140" s="48"/>
      <c r="CB140" s="48"/>
      <c r="CC140" s="48"/>
      <c r="CD140" s="48"/>
      <c r="CE140" s="48"/>
      <c r="CF140" s="48"/>
      <c r="CG140" s="48"/>
      <c r="CH140" s="48"/>
      <c r="CI140" s="48"/>
      <c r="CJ140" s="48"/>
      <c r="CK140" s="48"/>
      <c r="CL140" s="48"/>
      <c r="CM140" s="48"/>
      <c r="CN140" s="48"/>
      <c r="CO140" s="48"/>
      <c r="CP140" s="48"/>
      <c r="CQ140" s="48"/>
      <c r="CR140" s="48"/>
      <c r="CS140" s="48"/>
      <c r="CT140" s="48"/>
      <c r="CU140" s="48"/>
      <c r="CV140" s="48"/>
      <c r="CW140" s="48"/>
      <c r="CX140" s="48"/>
      <c r="CY140" s="48"/>
      <c r="CZ140" s="48"/>
      <c r="DA140" s="48"/>
      <c r="DB140" s="48"/>
      <c r="DC140" s="48"/>
      <c r="DD140" s="48"/>
      <c r="DE140" s="48"/>
      <c r="DF140" s="48"/>
      <c r="DG140" s="48"/>
      <c r="DH140" s="48"/>
      <c r="DI140" s="48"/>
      <c r="DJ140" s="48"/>
      <c r="DK140" s="48"/>
      <c r="DL140" s="48"/>
      <c r="DM140" s="48"/>
      <c r="DN140" s="48"/>
      <c r="DO140" s="48"/>
      <c r="DP140" s="48"/>
      <c r="DQ140" s="48"/>
      <c r="DR140" s="48"/>
      <c r="DS140" s="48"/>
      <c r="DT140" s="48"/>
      <c r="DU140" s="48"/>
      <c r="DV140" s="48"/>
      <c r="DW140" s="48"/>
      <c r="DX140" s="48"/>
      <c r="DY140" s="48"/>
      <c r="DZ140" s="48"/>
      <c r="EA140" s="48"/>
      <c r="EB140" s="48"/>
      <c r="EC140" s="48"/>
      <c r="ED140" s="48"/>
      <c r="EE140" s="48"/>
      <c r="EF140" s="48"/>
      <c r="EG140" s="48"/>
      <c r="EH140" s="48"/>
      <c r="EI140" s="48"/>
      <c r="EJ140" s="48"/>
      <c r="EK140" s="48"/>
      <c r="EL140" s="48"/>
      <c r="EM140" s="48"/>
      <c r="EN140" s="48"/>
      <c r="EO140" s="48"/>
      <c r="EP140" s="48"/>
      <c r="EQ140" s="48"/>
      <c r="ER140" s="48"/>
      <c r="ES140" s="48"/>
      <c r="ET140" s="48"/>
      <c r="EU140" s="48"/>
      <c r="EV140" s="48"/>
      <c r="EW140" s="48"/>
      <c r="EX140" s="48"/>
      <c r="EY140" s="48"/>
      <c r="EZ140" s="48"/>
      <c r="FA140" s="48"/>
      <c r="FB140" s="48"/>
      <c r="FC140" s="48"/>
      <c r="FD140" s="48"/>
      <c r="FE140" s="48"/>
      <c r="FF140" s="48"/>
      <c r="FG140" s="48"/>
      <c r="FH140" s="48"/>
      <c r="FI140" s="48"/>
      <c r="FJ140" s="48"/>
      <c r="FK140" s="48"/>
      <c r="FL140" s="48"/>
      <c r="FM140" s="48"/>
      <c r="FN140" s="48"/>
      <c r="FO140" s="48"/>
      <c r="FP140" s="48"/>
      <c r="FQ140" s="48"/>
      <c r="FR140" s="48"/>
      <c r="FS140" s="48"/>
      <c r="FT140" s="48"/>
      <c r="FU140" s="48"/>
      <c r="FV140" s="48"/>
      <c r="FW140" s="48"/>
      <c r="FX140" s="48"/>
      <c r="FY140" s="48"/>
      <c r="FZ140" s="48"/>
      <c r="GA140" s="48"/>
      <c r="GB140" s="48"/>
      <c r="GC140" s="48"/>
      <c r="GD140" s="48"/>
      <c r="GE140" s="48"/>
      <c r="GF140" s="48"/>
      <c r="GG140" s="48"/>
      <c r="GH140" s="48"/>
      <c r="GI140" s="48"/>
      <c r="GJ140" s="48"/>
      <c r="GK140" s="48"/>
      <c r="GL140" s="48"/>
      <c r="GM140" s="48"/>
      <c r="GN140" s="48"/>
      <c r="GO140" s="48"/>
      <c r="GP140" s="48"/>
      <c r="GQ140" s="48"/>
      <c r="GR140" s="48"/>
      <c r="GS140" s="48"/>
      <c r="GT140" s="48"/>
      <c r="GU140" s="48"/>
      <c r="GV140" s="48"/>
      <c r="GW140" s="48"/>
      <c r="GX140" s="48"/>
      <c r="GY140" s="48"/>
      <c r="GZ140" s="48"/>
      <c r="HA140" s="48"/>
      <c r="HB140" s="48"/>
      <c r="HC140" s="48"/>
      <c r="HD140" s="48"/>
      <c r="HE140" s="48"/>
      <c r="HF140" s="48"/>
      <c r="HG140" s="48"/>
      <c r="HH140" s="48"/>
      <c r="HI140" s="48"/>
      <c r="HJ140" s="48"/>
      <c r="HK140" s="48"/>
      <c r="HL140" s="48"/>
      <c r="HM140" s="48"/>
      <c r="HN140" s="48"/>
      <c r="HO140" s="48"/>
      <c r="HP140" s="48"/>
      <c r="HQ140" s="48"/>
      <c r="HR140" s="48"/>
      <c r="HS140" s="48"/>
      <c r="HT140" s="48"/>
      <c r="HU140" s="48"/>
      <c r="HV140" s="48"/>
      <c r="HW140" s="48"/>
      <c r="HX140" s="48"/>
      <c r="HY140" s="48"/>
      <c r="HZ140" s="48"/>
      <c r="IA140" s="48"/>
      <c r="IB140" s="48"/>
      <c r="IC140" s="48"/>
      <c r="ID140" s="48"/>
      <c r="IE140" s="48"/>
      <c r="IF140" s="48"/>
      <c r="IG140" s="48"/>
      <c r="IH140" s="48"/>
      <c r="II140" s="48"/>
      <c r="IJ140" s="48"/>
      <c r="IK140" s="48"/>
      <c r="IL140" s="48"/>
      <c r="IM140" s="48"/>
      <c r="IN140" s="48"/>
      <c r="IO140" s="48"/>
      <c r="IP140" s="48"/>
      <c r="IQ140" s="48"/>
      <c r="IR140" s="48"/>
      <c r="IS140" s="48"/>
      <c r="IT140" s="48"/>
      <c r="IU140" s="48"/>
      <c r="IV140" s="48"/>
      <c r="IW140" s="48"/>
      <c r="IX140" s="48"/>
      <c r="IY140" s="48"/>
      <c r="IZ140" s="48"/>
      <c r="JA140" s="48"/>
      <c r="JB140" s="48"/>
      <c r="JC140" s="48"/>
      <c r="JD140" s="48"/>
      <c r="JE140" s="48"/>
      <c r="JF140" s="48"/>
      <c r="JG140" s="48"/>
      <c r="JH140" s="48"/>
      <c r="JI140" s="48"/>
      <c r="JJ140" s="48"/>
      <c r="JK140" s="48"/>
      <c r="JL140" s="48"/>
      <c r="JM140" s="48"/>
      <c r="JN140" s="48"/>
      <c r="JO140" s="48"/>
      <c r="JP140" s="48"/>
      <c r="JQ140" s="48"/>
      <c r="JR140" s="48"/>
      <c r="JS140" s="48"/>
      <c r="JT140" s="48"/>
      <c r="JU140" s="48"/>
      <c r="JV140" s="48"/>
      <c r="JW140" s="48"/>
      <c r="JX140" s="48"/>
      <c r="JY140" s="48"/>
      <c r="JZ140" s="48"/>
      <c r="KA140" s="48"/>
      <c r="KB140" s="48"/>
      <c r="KC140" s="48"/>
      <c r="KD140" s="48"/>
      <c r="KE140" s="48"/>
      <c r="KF140" s="48"/>
      <c r="KG140" s="48"/>
      <c r="KH140" s="48"/>
      <c r="KI140" s="48"/>
      <c r="KJ140" s="48"/>
      <c r="KK140" s="48"/>
      <c r="KL140" s="48"/>
      <c r="KM140" s="48"/>
      <c r="KN140" s="48"/>
      <c r="KO140" s="48"/>
      <c r="KP140" s="48"/>
      <c r="KQ140" s="48"/>
      <c r="KR140" s="48"/>
      <c r="KS140" s="48"/>
      <c r="KT140" s="48"/>
      <c r="KU140" s="48"/>
      <c r="KV140" s="48"/>
      <c r="KW140" s="48"/>
      <c r="KX140" s="48"/>
      <c r="KY140" s="48"/>
      <c r="KZ140" s="48"/>
      <c r="LA140" s="48"/>
      <c r="LB140" s="48"/>
      <c r="LC140" s="48"/>
      <c r="LD140" s="48"/>
      <c r="LE140" s="48"/>
      <c r="LF140" s="48"/>
      <c r="LG140" s="48"/>
      <c r="LH140" s="48"/>
      <c r="LI140" s="48"/>
      <c r="LJ140" s="48"/>
      <c r="LK140" s="48"/>
      <c r="LL140" s="48"/>
      <c r="LM140" s="48"/>
      <c r="LN140" s="48"/>
      <c r="LO140" s="48"/>
      <c r="LP140" s="48"/>
      <c r="LQ140" s="48"/>
      <c r="LR140" s="48"/>
      <c r="LS140" s="48"/>
      <c r="LT140" s="48"/>
      <c r="LU140" s="48"/>
      <c r="LV140" s="48"/>
      <c r="LW140" s="48"/>
      <c r="LX140" s="48"/>
      <c r="LY140" s="48"/>
      <c r="LZ140" s="48"/>
      <c r="MA140" s="48"/>
      <c r="MB140" s="48"/>
      <c r="MC140" s="48"/>
      <c r="MD140" s="48"/>
      <c r="ME140" s="48"/>
      <c r="MF140" s="48"/>
      <c r="MG140" s="48"/>
      <c r="MH140" s="48"/>
      <c r="MI140" s="48"/>
      <c r="MJ140" s="48"/>
      <c r="MK140" s="48"/>
      <c r="ML140" s="48"/>
      <c r="MM140" s="48"/>
      <c r="MN140" s="48"/>
      <c r="MO140" s="48"/>
      <c r="MP140" s="48"/>
      <c r="MQ140" s="48"/>
      <c r="MR140" s="48"/>
      <c r="MS140" s="48"/>
      <c r="MT140" s="48"/>
      <c r="MU140" s="48"/>
      <c r="MV140" s="48"/>
      <c r="MW140" s="48"/>
      <c r="MX140" s="48"/>
      <c r="MY140" s="48"/>
      <c r="MZ140" s="48"/>
      <c r="NA140" s="48"/>
      <c r="NB140" s="48"/>
      <c r="NC140" s="48"/>
      <c r="ND140" s="48"/>
      <c r="NE140" s="48"/>
      <c r="NF140" s="48"/>
      <c r="NG140" s="48"/>
      <c r="NH140" s="48"/>
      <c r="NI140" s="48"/>
      <c r="NJ140" s="48"/>
      <c r="NK140" s="48"/>
      <c r="NL140" s="48"/>
      <c r="NM140" s="48"/>
      <c r="NN140" s="48"/>
      <c r="NO140" s="48"/>
      <c r="NP140" s="48"/>
      <c r="NQ140" s="48"/>
      <c r="NR140" s="48"/>
      <c r="NS140" s="48"/>
      <c r="NT140" s="48"/>
      <c r="NU140" s="48"/>
      <c r="NV140" s="48"/>
      <c r="NW140" s="48"/>
      <c r="NX140" s="48"/>
      <c r="NY140" s="48"/>
      <c r="NZ140" s="48"/>
      <c r="OA140" s="48"/>
      <c r="OB140" s="48"/>
      <c r="OC140" s="48"/>
      <c r="OD140" s="48"/>
      <c r="OE140" s="48"/>
      <c r="OF140" s="48"/>
      <c r="OG140" s="48"/>
      <c r="OH140" s="48"/>
      <c r="OI140" s="48"/>
      <c r="OJ140" s="48"/>
      <c r="OK140" s="48"/>
      <c r="OL140" s="48"/>
      <c r="OM140" s="48"/>
      <c r="ON140" s="48"/>
      <c r="OO140" s="48"/>
      <c r="OP140" s="48"/>
      <c r="OQ140" s="48"/>
      <c r="OR140" s="48"/>
      <c r="OS140" s="48"/>
      <c r="OT140" s="48"/>
      <c r="OU140" s="48"/>
      <c r="OV140" s="48"/>
      <c r="OW140" s="48"/>
      <c r="OX140" s="48"/>
      <c r="OY140" s="48"/>
      <c r="OZ140" s="48"/>
      <c r="PA140" s="48"/>
      <c r="PB140" s="48"/>
      <c r="PC140" s="48"/>
      <c r="PD140" s="48"/>
      <c r="PE140" s="48"/>
      <c r="PF140" s="48"/>
      <c r="PG140" s="48"/>
      <c r="PH140" s="48"/>
      <c r="PI140" s="48"/>
      <c r="PJ140" s="48"/>
      <c r="PK140" s="48"/>
      <c r="PL140" s="48"/>
      <c r="PM140" s="48"/>
      <c r="PN140" s="48"/>
      <c r="PO140" s="48"/>
      <c r="PP140" s="48"/>
      <c r="PQ140" s="48"/>
      <c r="PR140" s="48"/>
      <c r="PS140" s="48"/>
      <c r="PT140" s="48"/>
      <c r="PU140" s="48"/>
      <c r="PV140" s="48"/>
      <c r="PW140" s="48"/>
      <c r="PX140" s="48"/>
      <c r="PY140" s="48"/>
      <c r="PZ140" s="48"/>
      <c r="QA140" s="48"/>
      <c r="QB140" s="48"/>
      <c r="QC140" s="48"/>
      <c r="QD140" s="48"/>
      <c r="QE140" s="48"/>
      <c r="QF140" s="48"/>
      <c r="QG140" s="48"/>
      <c r="QH140" s="48"/>
      <c r="QI140" s="48"/>
      <c r="QJ140" s="48"/>
      <c r="QK140" s="48"/>
      <c r="QL140" s="48"/>
      <c r="QM140" s="48"/>
      <c r="QN140" s="48"/>
      <c r="QO140" s="48"/>
      <c r="QP140" s="48"/>
      <c r="QQ140" s="48"/>
      <c r="QR140" s="48"/>
      <c r="QS140" s="48"/>
      <c r="QT140" s="48"/>
      <c r="QU140" s="48"/>
      <c r="QV140" s="48"/>
      <c r="QW140" s="48"/>
      <c r="QX140" s="48"/>
      <c r="QY140" s="48"/>
      <c r="QZ140" s="48"/>
      <c r="RA140" s="48"/>
      <c r="RB140" s="48"/>
      <c r="RC140" s="48"/>
      <c r="RD140" s="48"/>
      <c r="RE140" s="48"/>
      <c r="RF140" s="48"/>
      <c r="RG140" s="48"/>
      <c r="RH140" s="48"/>
      <c r="RI140" s="48"/>
      <c r="RJ140" s="48"/>
      <c r="RK140" s="48"/>
      <c r="RL140" s="48"/>
      <c r="RM140" s="48"/>
      <c r="RN140" s="48"/>
      <c r="RO140" s="48"/>
      <c r="RP140" s="48"/>
      <c r="RQ140" s="48"/>
      <c r="RR140" s="48"/>
      <c r="RS140" s="48"/>
      <c r="RT140" s="48"/>
      <c r="RU140" s="48"/>
      <c r="RV140" s="48"/>
      <c r="RW140" s="48"/>
      <c r="RX140" s="48"/>
      <c r="RY140" s="48"/>
      <c r="RZ140" s="48"/>
      <c r="SA140" s="48"/>
      <c r="SB140" s="48"/>
      <c r="SC140" s="48"/>
      <c r="SD140" s="48"/>
      <c r="SE140" s="48"/>
      <c r="SF140" s="48"/>
      <c r="SG140" s="48"/>
      <c r="SH140" s="48"/>
      <c r="SI140" s="48"/>
      <c r="SJ140" s="48"/>
      <c r="SK140" s="48"/>
      <c r="SL140" s="48"/>
      <c r="SM140" s="48"/>
      <c r="SN140" s="48"/>
      <c r="SO140" s="48"/>
      <c r="SP140" s="48"/>
      <c r="SQ140" s="48"/>
      <c r="SR140" s="48"/>
      <c r="SS140" s="48"/>
      <c r="ST140" s="48"/>
      <c r="SU140" s="48"/>
      <c r="SV140" s="48"/>
      <c r="SW140" s="48"/>
      <c r="SX140" s="48"/>
      <c r="SY140" s="48"/>
      <c r="SZ140" s="48"/>
      <c r="TA140" s="48"/>
      <c r="TB140" s="48"/>
      <c r="TC140" s="48"/>
      <c r="TD140" s="48"/>
      <c r="TE140" s="48"/>
      <c r="TF140" s="48"/>
      <c r="TG140" s="48"/>
      <c r="TH140" s="48"/>
      <c r="TI140" s="48"/>
      <c r="TJ140" s="48"/>
      <c r="TK140" s="48"/>
      <c r="TL140" s="48"/>
      <c r="TM140" s="48"/>
      <c r="TN140" s="48"/>
      <c r="TO140" s="48"/>
      <c r="TP140" s="48"/>
      <c r="TQ140" s="48"/>
      <c r="TR140" s="48"/>
      <c r="TS140" s="48"/>
      <c r="TT140" s="48"/>
      <c r="TU140" s="48"/>
      <c r="TV140" s="48"/>
      <c r="TW140" s="48"/>
      <c r="TX140" s="48"/>
      <c r="TY140" s="48"/>
      <c r="TZ140" s="48"/>
      <c r="UA140" s="48"/>
      <c r="UB140" s="48"/>
      <c r="UC140" s="48"/>
      <c r="UD140" s="48"/>
      <c r="UE140" s="48"/>
      <c r="UF140" s="48"/>
      <c r="UG140" s="48"/>
      <c r="UH140" s="48"/>
      <c r="UI140" s="48"/>
      <c r="UJ140" s="48"/>
      <c r="UK140" s="48"/>
      <c r="UL140" s="48"/>
      <c r="UM140" s="48"/>
      <c r="UN140" s="48"/>
      <c r="UO140" s="48"/>
      <c r="UP140" s="48"/>
      <c r="UQ140" s="48"/>
      <c r="UR140" s="48"/>
      <c r="US140" s="48"/>
      <c r="UT140" s="48"/>
      <c r="UU140" s="48"/>
      <c r="UV140" s="48"/>
      <c r="UW140" s="48"/>
      <c r="UX140" s="48"/>
      <c r="UY140" s="48"/>
      <c r="UZ140" s="48"/>
      <c r="VA140" s="48"/>
      <c r="VB140" s="48"/>
      <c r="VC140" s="48"/>
      <c r="VD140" s="48"/>
      <c r="VE140" s="48"/>
      <c r="VF140" s="48"/>
      <c r="VG140" s="48"/>
      <c r="VH140" s="48"/>
      <c r="VI140" s="48"/>
      <c r="VJ140" s="48"/>
      <c r="VK140" s="48"/>
      <c r="VL140" s="48"/>
      <c r="VM140" s="48"/>
      <c r="VN140" s="48"/>
      <c r="VO140" s="48"/>
      <c r="VP140" s="48"/>
      <c r="VQ140" s="48"/>
      <c r="VR140" s="48"/>
      <c r="VS140" s="48"/>
      <c r="VT140" s="48"/>
      <c r="VU140" s="48"/>
      <c r="VV140" s="48"/>
      <c r="VW140" s="48"/>
      <c r="VX140" s="48"/>
      <c r="VY140" s="48"/>
      <c r="VZ140" s="48"/>
      <c r="WA140" s="48"/>
      <c r="WB140" s="48"/>
      <c r="WC140" s="48"/>
      <c r="WD140" s="48"/>
      <c r="WE140" s="48"/>
      <c r="WF140" s="48"/>
      <c r="WG140" s="48"/>
      <c r="WH140" s="48"/>
      <c r="WI140" s="48"/>
      <c r="WJ140" s="48"/>
      <c r="WK140" s="48"/>
      <c r="WL140" s="48"/>
      <c r="WM140" s="48"/>
      <c r="WN140" s="48"/>
      <c r="WO140" s="48"/>
      <c r="WP140" s="48"/>
      <c r="WQ140" s="48"/>
      <c r="WR140" s="48"/>
      <c r="WS140" s="48"/>
      <c r="WT140" s="48"/>
      <c r="WU140" s="48"/>
      <c r="WV140" s="48"/>
      <c r="WW140" s="48"/>
      <c r="WX140" s="48"/>
      <c r="WY140" s="48"/>
      <c r="WZ140" s="48"/>
      <c r="XA140" s="48"/>
      <c r="XB140" s="48"/>
      <c r="XC140" s="48"/>
      <c r="XD140" s="48"/>
      <c r="XE140" s="48"/>
      <c r="XF140" s="48"/>
      <c r="XG140" s="48"/>
      <c r="XH140" s="48"/>
      <c r="XI140" s="48"/>
      <c r="XJ140" s="48"/>
      <c r="XK140" s="48"/>
      <c r="XL140" s="48"/>
      <c r="XM140" s="48"/>
      <c r="XN140" s="48"/>
      <c r="XO140" s="48"/>
      <c r="XP140" s="48"/>
      <c r="XQ140" s="48"/>
      <c r="XR140" s="48"/>
      <c r="XS140" s="48"/>
      <c r="XT140" s="48"/>
      <c r="XU140" s="48"/>
      <c r="XV140" s="48"/>
      <c r="XW140" s="48"/>
      <c r="XX140" s="48"/>
      <c r="XY140" s="48"/>
      <c r="XZ140" s="48"/>
      <c r="YA140" s="48"/>
      <c r="YB140" s="48"/>
      <c r="YC140" s="48"/>
      <c r="YD140" s="48"/>
      <c r="YE140" s="48"/>
      <c r="YF140" s="48"/>
      <c r="YG140" s="48"/>
      <c r="YH140" s="48"/>
      <c r="YI140" s="48"/>
      <c r="YJ140" s="48"/>
      <c r="YK140" s="48"/>
      <c r="YL140" s="48"/>
      <c r="YM140" s="48"/>
      <c r="YN140" s="48"/>
      <c r="YO140" s="48"/>
      <c r="YP140" s="48"/>
      <c r="YQ140" s="48"/>
      <c r="YR140" s="48"/>
      <c r="YS140" s="48"/>
      <c r="YT140" s="48"/>
      <c r="YU140" s="48"/>
      <c r="YV140" s="48"/>
      <c r="YW140" s="48"/>
      <c r="YX140" s="48"/>
      <c r="YY140" s="48"/>
      <c r="YZ140" s="48"/>
      <c r="ZA140" s="48"/>
      <c r="ZB140" s="48"/>
      <c r="ZC140" s="48"/>
      <c r="ZD140" s="48"/>
      <c r="ZE140" s="48"/>
      <c r="ZF140" s="48"/>
      <c r="ZG140" s="48"/>
      <c r="ZH140" s="48"/>
      <c r="ZI140" s="48"/>
      <c r="ZJ140" s="48"/>
      <c r="ZK140" s="48"/>
      <c r="ZL140" s="48"/>
      <c r="ZM140" s="48"/>
      <c r="ZN140" s="48"/>
      <c r="ZO140" s="48"/>
      <c r="ZP140" s="48"/>
      <c r="ZQ140" s="48"/>
      <c r="ZR140" s="48"/>
      <c r="ZS140" s="48"/>
      <c r="ZT140" s="48"/>
      <c r="ZU140" s="48"/>
      <c r="ZV140" s="48"/>
      <c r="ZW140" s="48"/>
      <c r="ZX140" s="48"/>
      <c r="ZY140" s="48"/>
      <c r="ZZ140" s="48"/>
      <c r="AAA140" s="48"/>
      <c r="AAB140" s="48"/>
      <c r="AAC140" s="48"/>
      <c r="AAD140" s="48"/>
      <c r="AAE140" s="48"/>
      <c r="AAF140" s="48"/>
      <c r="AAG140" s="48"/>
      <c r="AAH140" s="48"/>
      <c r="AAI140" s="48"/>
      <c r="AAJ140" s="48"/>
      <c r="AAK140" s="48"/>
      <c r="AAL140" s="48"/>
      <c r="AAM140" s="48"/>
      <c r="AAN140" s="48"/>
      <c r="AAO140" s="48"/>
      <c r="AAP140" s="48"/>
      <c r="AAQ140" s="48"/>
      <c r="AAR140" s="48"/>
      <c r="AAS140" s="48"/>
      <c r="AAT140" s="48"/>
      <c r="AAU140" s="48"/>
      <c r="AAV140" s="48"/>
      <c r="AAW140" s="48"/>
      <c r="AAX140" s="48"/>
      <c r="AAY140" s="48"/>
      <c r="AAZ140" s="48"/>
      <c r="ABA140" s="48"/>
      <c r="ABB140" s="48"/>
      <c r="ABC140" s="48"/>
      <c r="ABD140" s="48"/>
      <c r="ABE140" s="48"/>
      <c r="ABF140" s="48"/>
      <c r="ABG140" s="48"/>
      <c r="ABH140" s="48"/>
      <c r="ABI140" s="48"/>
      <c r="ABJ140" s="48"/>
      <c r="ABK140" s="48"/>
      <c r="ABL140" s="48"/>
      <c r="ABM140" s="48"/>
      <c r="ABN140" s="48"/>
      <c r="ABO140" s="48"/>
      <c r="ABP140" s="48"/>
      <c r="ABQ140" s="48"/>
      <c r="ABR140" s="48"/>
      <c r="ABS140" s="48"/>
      <c r="ABT140" s="48"/>
      <c r="ABU140" s="48"/>
      <c r="ABV140" s="48"/>
      <c r="ABW140" s="48"/>
      <c r="ABX140" s="48"/>
      <c r="ABY140" s="48"/>
      <c r="ABZ140" s="48"/>
      <c r="ACA140" s="48"/>
      <c r="ACB140" s="48"/>
    </row>
    <row r="141" spans="1:756" ht="15.6" customHeight="1">
      <c r="A141" s="675" t="s">
        <v>10706</v>
      </c>
      <c r="B141" s="749" t="s">
        <v>421</v>
      </c>
      <c r="C141" s="520">
        <v>700206709</v>
      </c>
      <c r="D141" s="520" t="s">
        <v>8263</v>
      </c>
      <c r="E141" s="1193">
        <v>10</v>
      </c>
      <c r="F141" s="1498"/>
      <c r="G141" s="542">
        <v>19.440000000000001</v>
      </c>
      <c r="H141" s="342">
        <f>IF(G141="","",G141-G141*COMPASS!$U$41)</f>
        <v>19.440000000000001</v>
      </c>
      <c r="I141" s="48"/>
      <c r="J141" s="48"/>
      <c r="K141" s="48"/>
      <c r="L141" s="48"/>
      <c r="M141" s="48"/>
      <c r="N141" s="48"/>
      <c r="O141" s="48"/>
      <c r="P141" s="48"/>
      <c r="Q141" s="48"/>
      <c r="R141" s="48"/>
      <c r="S141" s="48"/>
      <c r="T141" s="48"/>
      <c r="U141" s="48"/>
      <c r="V141" s="48"/>
      <c r="W141" s="48"/>
      <c r="X141" s="48"/>
      <c r="Y141" s="48"/>
      <c r="Z141" s="48"/>
      <c r="AA141" s="48"/>
      <c r="AB141" s="48"/>
      <c r="AC141" s="48"/>
      <c r="AD141" s="48"/>
      <c r="AE141" s="48"/>
      <c r="AF141" s="48"/>
      <c r="AG141" s="48"/>
      <c r="AH141" s="48"/>
      <c r="AI141" s="48"/>
      <c r="AJ141" s="48"/>
      <c r="AK141" s="48"/>
      <c r="AL141" s="48"/>
      <c r="AM141" s="48"/>
      <c r="AN141" s="48"/>
      <c r="AO141" s="48"/>
      <c r="AP141" s="48"/>
      <c r="AQ141" s="48"/>
      <c r="AR141" s="48"/>
      <c r="AS141" s="48"/>
      <c r="AT141" s="48"/>
      <c r="AU141" s="48"/>
      <c r="AV141" s="48"/>
      <c r="AW141" s="48"/>
      <c r="AX141" s="48"/>
      <c r="AY141" s="48"/>
      <c r="AZ141" s="48"/>
      <c r="BA141" s="48"/>
      <c r="BB141" s="48"/>
      <c r="BC141" s="48"/>
      <c r="BD141" s="48"/>
      <c r="BE141" s="48"/>
      <c r="BF141" s="48"/>
      <c r="BG141" s="48"/>
      <c r="BH141" s="48"/>
      <c r="BI141" s="48"/>
      <c r="BJ141" s="48"/>
      <c r="BK141" s="48"/>
      <c r="BL141" s="48"/>
      <c r="BM141" s="48"/>
      <c r="BN141" s="48"/>
      <c r="BO141" s="48"/>
      <c r="BP141" s="48"/>
      <c r="BQ141" s="48"/>
      <c r="BR141" s="48"/>
      <c r="BS141" s="48"/>
      <c r="BT141" s="48"/>
      <c r="BU141" s="48"/>
      <c r="BV141" s="48"/>
      <c r="BW141" s="48"/>
      <c r="BX141" s="48"/>
      <c r="BY141" s="48"/>
      <c r="BZ141" s="48"/>
      <c r="CA141" s="48"/>
      <c r="CB141" s="48"/>
      <c r="CC141" s="48"/>
      <c r="CD141" s="48"/>
      <c r="CE141" s="48"/>
      <c r="CF141" s="48"/>
      <c r="CG141" s="48"/>
      <c r="CH141" s="48"/>
      <c r="CI141" s="48"/>
      <c r="CJ141" s="48"/>
      <c r="CK141" s="48"/>
      <c r="CL141" s="48"/>
      <c r="CM141" s="48"/>
      <c r="CN141" s="48"/>
      <c r="CO141" s="48"/>
      <c r="CP141" s="48"/>
      <c r="CQ141" s="48"/>
      <c r="CR141" s="48"/>
      <c r="CS141" s="48"/>
      <c r="CT141" s="48"/>
      <c r="CU141" s="48"/>
      <c r="CV141" s="48"/>
      <c r="CW141" s="48"/>
      <c r="CX141" s="48"/>
      <c r="CY141" s="48"/>
      <c r="CZ141" s="48"/>
      <c r="DA141" s="48"/>
      <c r="DB141" s="48"/>
      <c r="DC141" s="48"/>
      <c r="DD141" s="48"/>
      <c r="DE141" s="48"/>
      <c r="DF141" s="48"/>
      <c r="DG141" s="48"/>
      <c r="DH141" s="48"/>
      <c r="DI141" s="48"/>
      <c r="DJ141" s="48"/>
      <c r="DK141" s="48"/>
      <c r="DL141" s="48"/>
      <c r="DM141" s="48"/>
      <c r="DN141" s="48"/>
      <c r="DO141" s="48"/>
      <c r="DP141" s="48"/>
      <c r="DQ141" s="48"/>
      <c r="DR141" s="48"/>
      <c r="DS141" s="48"/>
      <c r="DT141" s="48"/>
      <c r="DU141" s="48"/>
      <c r="DV141" s="48"/>
      <c r="DW141" s="48"/>
      <c r="DX141" s="48"/>
      <c r="DY141" s="48"/>
      <c r="DZ141" s="48"/>
      <c r="EA141" s="48"/>
      <c r="EB141" s="48"/>
      <c r="EC141" s="48"/>
      <c r="ED141" s="48"/>
      <c r="EE141" s="48"/>
      <c r="EF141" s="48"/>
      <c r="EG141" s="48"/>
      <c r="EH141" s="48"/>
      <c r="EI141" s="48"/>
      <c r="EJ141" s="48"/>
      <c r="EK141" s="48"/>
      <c r="EL141" s="48"/>
      <c r="EM141" s="48"/>
      <c r="EN141" s="48"/>
      <c r="EO141" s="48"/>
      <c r="EP141" s="48"/>
      <c r="EQ141" s="48"/>
      <c r="ER141" s="48"/>
      <c r="ES141" s="48"/>
      <c r="ET141" s="48"/>
      <c r="EU141" s="48"/>
      <c r="EV141" s="48"/>
      <c r="EW141" s="48"/>
      <c r="EX141" s="48"/>
      <c r="EY141" s="48"/>
      <c r="EZ141" s="48"/>
      <c r="FA141" s="48"/>
      <c r="FB141" s="48"/>
      <c r="FC141" s="48"/>
      <c r="FD141" s="48"/>
      <c r="FE141" s="48"/>
      <c r="FF141" s="48"/>
      <c r="FG141" s="48"/>
      <c r="FH141" s="48"/>
      <c r="FI141" s="48"/>
      <c r="FJ141" s="48"/>
      <c r="FK141" s="48"/>
      <c r="FL141" s="48"/>
      <c r="FM141" s="48"/>
      <c r="FN141" s="48"/>
      <c r="FO141" s="48"/>
      <c r="FP141" s="48"/>
      <c r="FQ141" s="48"/>
      <c r="FR141" s="48"/>
      <c r="FS141" s="48"/>
      <c r="FT141" s="48"/>
      <c r="FU141" s="48"/>
      <c r="FV141" s="48"/>
      <c r="FW141" s="48"/>
      <c r="FX141" s="48"/>
      <c r="FY141" s="48"/>
      <c r="FZ141" s="48"/>
      <c r="GA141" s="48"/>
      <c r="GB141" s="48"/>
      <c r="GC141" s="48"/>
      <c r="GD141" s="48"/>
      <c r="GE141" s="48"/>
      <c r="GF141" s="48"/>
      <c r="GG141" s="48"/>
      <c r="GH141" s="48"/>
      <c r="GI141" s="48"/>
      <c r="GJ141" s="48"/>
      <c r="GK141" s="48"/>
      <c r="GL141" s="48"/>
      <c r="GM141" s="48"/>
      <c r="GN141" s="48"/>
      <c r="GO141" s="48"/>
      <c r="GP141" s="48"/>
      <c r="GQ141" s="48"/>
      <c r="GR141" s="48"/>
      <c r="GS141" s="48"/>
      <c r="GT141" s="48"/>
      <c r="GU141" s="48"/>
      <c r="GV141" s="48"/>
      <c r="GW141" s="48"/>
      <c r="GX141" s="48"/>
      <c r="GY141" s="48"/>
      <c r="GZ141" s="48"/>
      <c r="HA141" s="48"/>
      <c r="HB141" s="48"/>
      <c r="HC141" s="48"/>
      <c r="HD141" s="48"/>
      <c r="HE141" s="48"/>
      <c r="HF141" s="48"/>
      <c r="HG141" s="48"/>
      <c r="HH141" s="48"/>
      <c r="HI141" s="48"/>
      <c r="HJ141" s="48"/>
      <c r="HK141" s="48"/>
      <c r="HL141" s="48"/>
      <c r="HM141" s="48"/>
      <c r="HN141" s="48"/>
      <c r="HO141" s="48"/>
      <c r="HP141" s="48"/>
      <c r="HQ141" s="48"/>
      <c r="HR141" s="48"/>
      <c r="HS141" s="48"/>
      <c r="HT141" s="48"/>
      <c r="HU141" s="48"/>
      <c r="HV141" s="48"/>
      <c r="HW141" s="48"/>
      <c r="HX141" s="48"/>
      <c r="HY141" s="48"/>
      <c r="HZ141" s="48"/>
      <c r="IA141" s="48"/>
      <c r="IB141" s="48"/>
      <c r="IC141" s="48"/>
      <c r="ID141" s="48"/>
      <c r="IE141" s="48"/>
      <c r="IF141" s="48"/>
      <c r="IG141" s="48"/>
      <c r="IH141" s="48"/>
      <c r="II141" s="48"/>
      <c r="IJ141" s="48"/>
      <c r="IK141" s="48"/>
      <c r="IL141" s="48"/>
      <c r="IM141" s="48"/>
      <c r="IN141" s="48"/>
      <c r="IO141" s="48"/>
      <c r="IP141" s="48"/>
      <c r="IQ141" s="48"/>
      <c r="IR141" s="48"/>
      <c r="IS141" s="48"/>
      <c r="IT141" s="48"/>
      <c r="IU141" s="48"/>
      <c r="IV141" s="48"/>
      <c r="IW141" s="48"/>
      <c r="IX141" s="48"/>
      <c r="IY141" s="48"/>
      <c r="IZ141" s="48"/>
      <c r="JA141" s="48"/>
      <c r="JB141" s="48"/>
      <c r="JC141" s="48"/>
      <c r="JD141" s="48"/>
      <c r="JE141" s="48"/>
      <c r="JF141" s="48"/>
      <c r="JG141" s="48"/>
      <c r="JH141" s="48"/>
      <c r="JI141" s="48"/>
      <c r="JJ141" s="48"/>
      <c r="JK141" s="48"/>
      <c r="JL141" s="48"/>
      <c r="JM141" s="48"/>
      <c r="JN141" s="48"/>
      <c r="JO141" s="48"/>
      <c r="JP141" s="48"/>
      <c r="JQ141" s="48"/>
      <c r="JR141" s="48"/>
      <c r="JS141" s="48"/>
      <c r="JT141" s="48"/>
      <c r="JU141" s="48"/>
      <c r="JV141" s="48"/>
      <c r="JW141" s="48"/>
      <c r="JX141" s="48"/>
      <c r="JY141" s="48"/>
      <c r="JZ141" s="48"/>
      <c r="KA141" s="48"/>
      <c r="KB141" s="48"/>
      <c r="KC141" s="48"/>
      <c r="KD141" s="48"/>
      <c r="KE141" s="48"/>
      <c r="KF141" s="48"/>
      <c r="KG141" s="48"/>
      <c r="KH141" s="48"/>
      <c r="KI141" s="48"/>
      <c r="KJ141" s="48"/>
      <c r="KK141" s="48"/>
      <c r="KL141" s="48"/>
      <c r="KM141" s="48"/>
      <c r="KN141" s="48"/>
      <c r="KO141" s="48"/>
      <c r="KP141" s="48"/>
      <c r="KQ141" s="48"/>
      <c r="KR141" s="48"/>
      <c r="KS141" s="48"/>
      <c r="KT141" s="48"/>
      <c r="KU141" s="48"/>
      <c r="KV141" s="48"/>
      <c r="KW141" s="48"/>
      <c r="KX141" s="48"/>
      <c r="KY141" s="48"/>
      <c r="KZ141" s="48"/>
      <c r="LA141" s="48"/>
      <c r="LB141" s="48"/>
      <c r="LC141" s="48"/>
      <c r="LD141" s="48"/>
      <c r="LE141" s="48"/>
      <c r="LF141" s="48"/>
      <c r="LG141" s="48"/>
      <c r="LH141" s="48"/>
      <c r="LI141" s="48"/>
      <c r="LJ141" s="48"/>
      <c r="LK141" s="48"/>
      <c r="LL141" s="48"/>
      <c r="LM141" s="48"/>
      <c r="LN141" s="48"/>
      <c r="LO141" s="48"/>
      <c r="LP141" s="48"/>
      <c r="LQ141" s="48"/>
      <c r="LR141" s="48"/>
      <c r="LS141" s="48"/>
      <c r="LT141" s="48"/>
      <c r="LU141" s="48"/>
      <c r="LV141" s="48"/>
      <c r="LW141" s="48"/>
      <c r="LX141" s="48"/>
      <c r="LY141" s="48"/>
      <c r="LZ141" s="48"/>
      <c r="MA141" s="48"/>
      <c r="MB141" s="48"/>
      <c r="MC141" s="48"/>
      <c r="MD141" s="48"/>
      <c r="ME141" s="48"/>
      <c r="MF141" s="48"/>
      <c r="MG141" s="48"/>
      <c r="MH141" s="48"/>
      <c r="MI141" s="48"/>
      <c r="MJ141" s="48"/>
      <c r="MK141" s="48"/>
      <c r="ML141" s="48"/>
      <c r="MM141" s="48"/>
      <c r="MN141" s="48"/>
      <c r="MO141" s="48"/>
      <c r="MP141" s="48"/>
      <c r="MQ141" s="48"/>
      <c r="MR141" s="48"/>
      <c r="MS141" s="48"/>
      <c r="MT141" s="48"/>
      <c r="MU141" s="48"/>
      <c r="MV141" s="48"/>
      <c r="MW141" s="48"/>
      <c r="MX141" s="48"/>
      <c r="MY141" s="48"/>
      <c r="MZ141" s="48"/>
      <c r="NA141" s="48"/>
      <c r="NB141" s="48"/>
      <c r="NC141" s="48"/>
      <c r="ND141" s="48"/>
      <c r="NE141" s="48"/>
      <c r="NF141" s="48"/>
      <c r="NG141" s="48"/>
      <c r="NH141" s="48"/>
      <c r="NI141" s="48"/>
      <c r="NJ141" s="48"/>
      <c r="NK141" s="48"/>
      <c r="NL141" s="48"/>
      <c r="NM141" s="48"/>
      <c r="NN141" s="48"/>
      <c r="NO141" s="48"/>
      <c r="NP141" s="48"/>
      <c r="NQ141" s="48"/>
      <c r="NR141" s="48"/>
      <c r="NS141" s="48"/>
      <c r="NT141" s="48"/>
      <c r="NU141" s="48"/>
      <c r="NV141" s="48"/>
      <c r="NW141" s="48"/>
      <c r="NX141" s="48"/>
      <c r="NY141" s="48"/>
      <c r="NZ141" s="48"/>
      <c r="OA141" s="48"/>
      <c r="OB141" s="48"/>
      <c r="OC141" s="48"/>
      <c r="OD141" s="48"/>
      <c r="OE141" s="48"/>
      <c r="OF141" s="48"/>
      <c r="OG141" s="48"/>
      <c r="OH141" s="48"/>
      <c r="OI141" s="48"/>
      <c r="OJ141" s="48"/>
      <c r="OK141" s="48"/>
      <c r="OL141" s="48"/>
      <c r="OM141" s="48"/>
      <c r="ON141" s="48"/>
      <c r="OO141" s="48"/>
      <c r="OP141" s="48"/>
      <c r="OQ141" s="48"/>
      <c r="OR141" s="48"/>
      <c r="OS141" s="48"/>
      <c r="OT141" s="48"/>
      <c r="OU141" s="48"/>
      <c r="OV141" s="48"/>
      <c r="OW141" s="48"/>
      <c r="OX141" s="48"/>
      <c r="OY141" s="48"/>
      <c r="OZ141" s="48"/>
      <c r="PA141" s="48"/>
      <c r="PB141" s="48"/>
      <c r="PC141" s="48"/>
      <c r="PD141" s="48"/>
      <c r="PE141" s="48"/>
      <c r="PF141" s="48"/>
      <c r="PG141" s="48"/>
      <c r="PH141" s="48"/>
      <c r="PI141" s="48"/>
      <c r="PJ141" s="48"/>
      <c r="PK141" s="48"/>
      <c r="PL141" s="48"/>
      <c r="PM141" s="48"/>
      <c r="PN141" s="48"/>
      <c r="PO141" s="48"/>
      <c r="PP141" s="48"/>
      <c r="PQ141" s="48"/>
      <c r="PR141" s="48"/>
      <c r="PS141" s="48"/>
      <c r="PT141" s="48"/>
      <c r="PU141" s="48"/>
      <c r="PV141" s="48"/>
      <c r="PW141" s="48"/>
      <c r="PX141" s="48"/>
      <c r="PY141" s="48"/>
      <c r="PZ141" s="48"/>
      <c r="QA141" s="48"/>
      <c r="QB141" s="48"/>
      <c r="QC141" s="48"/>
      <c r="QD141" s="48"/>
      <c r="QE141" s="48"/>
      <c r="QF141" s="48"/>
      <c r="QG141" s="48"/>
      <c r="QH141" s="48"/>
      <c r="QI141" s="48"/>
      <c r="QJ141" s="48"/>
      <c r="QK141" s="48"/>
      <c r="QL141" s="48"/>
      <c r="QM141" s="48"/>
      <c r="QN141" s="48"/>
      <c r="QO141" s="48"/>
      <c r="QP141" s="48"/>
      <c r="QQ141" s="48"/>
      <c r="QR141" s="48"/>
      <c r="QS141" s="48"/>
      <c r="QT141" s="48"/>
      <c r="QU141" s="48"/>
      <c r="QV141" s="48"/>
      <c r="QW141" s="48"/>
      <c r="QX141" s="48"/>
      <c r="QY141" s="48"/>
      <c r="QZ141" s="48"/>
      <c r="RA141" s="48"/>
      <c r="RB141" s="48"/>
      <c r="RC141" s="48"/>
      <c r="RD141" s="48"/>
      <c r="RE141" s="48"/>
      <c r="RF141" s="48"/>
      <c r="RG141" s="48"/>
      <c r="RH141" s="48"/>
      <c r="RI141" s="48"/>
      <c r="RJ141" s="48"/>
      <c r="RK141" s="48"/>
      <c r="RL141" s="48"/>
      <c r="RM141" s="48"/>
      <c r="RN141" s="48"/>
      <c r="RO141" s="48"/>
      <c r="RP141" s="48"/>
      <c r="RQ141" s="48"/>
      <c r="RR141" s="48"/>
      <c r="RS141" s="48"/>
      <c r="RT141" s="48"/>
      <c r="RU141" s="48"/>
      <c r="RV141" s="48"/>
      <c r="RW141" s="48"/>
      <c r="RX141" s="48"/>
      <c r="RY141" s="48"/>
      <c r="RZ141" s="48"/>
      <c r="SA141" s="48"/>
      <c r="SB141" s="48"/>
      <c r="SC141" s="48"/>
      <c r="SD141" s="48"/>
      <c r="SE141" s="48"/>
      <c r="SF141" s="48"/>
      <c r="SG141" s="48"/>
      <c r="SH141" s="48"/>
      <c r="SI141" s="48"/>
      <c r="SJ141" s="48"/>
      <c r="SK141" s="48"/>
      <c r="SL141" s="48"/>
      <c r="SM141" s="48"/>
      <c r="SN141" s="48"/>
      <c r="SO141" s="48"/>
      <c r="SP141" s="48"/>
      <c r="SQ141" s="48"/>
      <c r="SR141" s="48"/>
      <c r="SS141" s="48"/>
      <c r="ST141" s="48"/>
      <c r="SU141" s="48"/>
      <c r="SV141" s="48"/>
      <c r="SW141" s="48"/>
      <c r="SX141" s="48"/>
      <c r="SY141" s="48"/>
      <c r="SZ141" s="48"/>
      <c r="TA141" s="48"/>
      <c r="TB141" s="48"/>
      <c r="TC141" s="48"/>
      <c r="TD141" s="48"/>
      <c r="TE141" s="48"/>
      <c r="TF141" s="48"/>
      <c r="TG141" s="48"/>
      <c r="TH141" s="48"/>
      <c r="TI141" s="48"/>
      <c r="TJ141" s="48"/>
      <c r="TK141" s="48"/>
      <c r="TL141" s="48"/>
      <c r="TM141" s="48"/>
      <c r="TN141" s="48"/>
      <c r="TO141" s="48"/>
      <c r="TP141" s="48"/>
      <c r="TQ141" s="48"/>
      <c r="TR141" s="48"/>
      <c r="TS141" s="48"/>
      <c r="TT141" s="48"/>
      <c r="TU141" s="48"/>
      <c r="TV141" s="48"/>
      <c r="TW141" s="48"/>
      <c r="TX141" s="48"/>
      <c r="TY141" s="48"/>
      <c r="TZ141" s="48"/>
      <c r="UA141" s="48"/>
      <c r="UB141" s="48"/>
      <c r="UC141" s="48"/>
      <c r="UD141" s="48"/>
      <c r="UE141" s="48"/>
      <c r="UF141" s="48"/>
      <c r="UG141" s="48"/>
      <c r="UH141" s="48"/>
      <c r="UI141" s="48"/>
      <c r="UJ141" s="48"/>
      <c r="UK141" s="48"/>
      <c r="UL141" s="48"/>
      <c r="UM141" s="48"/>
      <c r="UN141" s="48"/>
      <c r="UO141" s="48"/>
      <c r="UP141" s="48"/>
      <c r="UQ141" s="48"/>
      <c r="UR141" s="48"/>
      <c r="US141" s="48"/>
      <c r="UT141" s="48"/>
      <c r="UU141" s="48"/>
      <c r="UV141" s="48"/>
      <c r="UW141" s="48"/>
      <c r="UX141" s="48"/>
      <c r="UY141" s="48"/>
      <c r="UZ141" s="48"/>
      <c r="VA141" s="48"/>
      <c r="VB141" s="48"/>
      <c r="VC141" s="48"/>
      <c r="VD141" s="48"/>
      <c r="VE141" s="48"/>
      <c r="VF141" s="48"/>
      <c r="VG141" s="48"/>
      <c r="VH141" s="48"/>
      <c r="VI141" s="48"/>
      <c r="VJ141" s="48"/>
      <c r="VK141" s="48"/>
      <c r="VL141" s="48"/>
      <c r="VM141" s="48"/>
      <c r="VN141" s="48"/>
      <c r="VO141" s="48"/>
      <c r="VP141" s="48"/>
      <c r="VQ141" s="48"/>
      <c r="VR141" s="48"/>
      <c r="VS141" s="48"/>
      <c r="VT141" s="48"/>
      <c r="VU141" s="48"/>
      <c r="VV141" s="48"/>
      <c r="VW141" s="48"/>
      <c r="VX141" s="48"/>
      <c r="VY141" s="48"/>
      <c r="VZ141" s="48"/>
      <c r="WA141" s="48"/>
      <c r="WB141" s="48"/>
      <c r="WC141" s="48"/>
      <c r="WD141" s="48"/>
      <c r="WE141" s="48"/>
      <c r="WF141" s="48"/>
      <c r="WG141" s="48"/>
      <c r="WH141" s="48"/>
      <c r="WI141" s="48"/>
      <c r="WJ141" s="48"/>
      <c r="WK141" s="48"/>
      <c r="WL141" s="48"/>
      <c r="WM141" s="48"/>
      <c r="WN141" s="48"/>
      <c r="WO141" s="48"/>
      <c r="WP141" s="48"/>
      <c r="WQ141" s="48"/>
      <c r="WR141" s="48"/>
      <c r="WS141" s="48"/>
      <c r="WT141" s="48"/>
      <c r="WU141" s="48"/>
      <c r="WV141" s="48"/>
      <c r="WW141" s="48"/>
      <c r="WX141" s="48"/>
      <c r="WY141" s="48"/>
      <c r="WZ141" s="48"/>
      <c r="XA141" s="48"/>
      <c r="XB141" s="48"/>
      <c r="XC141" s="48"/>
      <c r="XD141" s="48"/>
      <c r="XE141" s="48"/>
      <c r="XF141" s="48"/>
      <c r="XG141" s="48"/>
      <c r="XH141" s="48"/>
      <c r="XI141" s="48"/>
      <c r="XJ141" s="48"/>
      <c r="XK141" s="48"/>
      <c r="XL141" s="48"/>
      <c r="XM141" s="48"/>
      <c r="XN141" s="48"/>
      <c r="XO141" s="48"/>
      <c r="XP141" s="48"/>
      <c r="XQ141" s="48"/>
      <c r="XR141" s="48"/>
      <c r="XS141" s="48"/>
      <c r="XT141" s="48"/>
      <c r="XU141" s="48"/>
      <c r="XV141" s="48"/>
      <c r="XW141" s="48"/>
      <c r="XX141" s="48"/>
      <c r="XY141" s="48"/>
      <c r="XZ141" s="48"/>
      <c r="YA141" s="48"/>
      <c r="YB141" s="48"/>
      <c r="YC141" s="48"/>
      <c r="YD141" s="48"/>
      <c r="YE141" s="48"/>
      <c r="YF141" s="48"/>
      <c r="YG141" s="48"/>
      <c r="YH141" s="48"/>
      <c r="YI141" s="48"/>
      <c r="YJ141" s="48"/>
      <c r="YK141" s="48"/>
      <c r="YL141" s="48"/>
      <c r="YM141" s="48"/>
      <c r="YN141" s="48"/>
      <c r="YO141" s="48"/>
      <c r="YP141" s="48"/>
      <c r="YQ141" s="48"/>
      <c r="YR141" s="48"/>
      <c r="YS141" s="48"/>
      <c r="YT141" s="48"/>
      <c r="YU141" s="48"/>
      <c r="YV141" s="48"/>
      <c r="YW141" s="48"/>
      <c r="YX141" s="48"/>
      <c r="YY141" s="48"/>
      <c r="YZ141" s="48"/>
      <c r="ZA141" s="48"/>
      <c r="ZB141" s="48"/>
      <c r="ZC141" s="48"/>
      <c r="ZD141" s="48"/>
      <c r="ZE141" s="48"/>
      <c r="ZF141" s="48"/>
      <c r="ZG141" s="48"/>
      <c r="ZH141" s="48"/>
      <c r="ZI141" s="48"/>
      <c r="ZJ141" s="48"/>
      <c r="ZK141" s="48"/>
      <c r="ZL141" s="48"/>
      <c r="ZM141" s="48"/>
      <c r="ZN141" s="48"/>
      <c r="ZO141" s="48"/>
      <c r="ZP141" s="48"/>
      <c r="ZQ141" s="48"/>
      <c r="ZR141" s="48"/>
      <c r="ZS141" s="48"/>
      <c r="ZT141" s="48"/>
      <c r="ZU141" s="48"/>
      <c r="ZV141" s="48"/>
      <c r="ZW141" s="48"/>
      <c r="ZX141" s="48"/>
      <c r="ZY141" s="48"/>
      <c r="ZZ141" s="48"/>
      <c r="AAA141" s="48"/>
      <c r="AAB141" s="48"/>
      <c r="AAC141" s="48"/>
      <c r="AAD141" s="48"/>
      <c r="AAE141" s="48"/>
      <c r="AAF141" s="48"/>
      <c r="AAG141" s="48"/>
      <c r="AAH141" s="48"/>
      <c r="AAI141" s="48"/>
      <c r="AAJ141" s="48"/>
      <c r="AAK141" s="48"/>
      <c r="AAL141" s="48"/>
      <c r="AAM141" s="48"/>
      <c r="AAN141" s="48"/>
      <c r="AAO141" s="48"/>
      <c r="AAP141" s="48"/>
      <c r="AAQ141" s="48"/>
      <c r="AAR141" s="48"/>
      <c r="AAS141" s="48"/>
      <c r="AAT141" s="48"/>
      <c r="AAU141" s="48"/>
      <c r="AAV141" s="48"/>
      <c r="AAW141" s="48"/>
      <c r="AAX141" s="48"/>
      <c r="AAY141" s="48"/>
      <c r="AAZ141" s="48"/>
      <c r="ABA141" s="48"/>
      <c r="ABB141" s="48"/>
      <c r="ABC141" s="48"/>
      <c r="ABD141" s="48"/>
      <c r="ABE141" s="48"/>
      <c r="ABF141" s="48"/>
      <c r="ABG141" s="48"/>
      <c r="ABH141" s="48"/>
      <c r="ABI141" s="48"/>
      <c r="ABJ141" s="48"/>
      <c r="ABK141" s="48"/>
      <c r="ABL141" s="48"/>
      <c r="ABM141" s="48"/>
      <c r="ABN141" s="48"/>
      <c r="ABO141" s="48"/>
      <c r="ABP141" s="48"/>
      <c r="ABQ141" s="48"/>
      <c r="ABR141" s="48"/>
      <c r="ABS141" s="48"/>
      <c r="ABT141" s="48"/>
      <c r="ABU141" s="48"/>
      <c r="ABV141" s="48"/>
      <c r="ABW141" s="48"/>
      <c r="ABX141" s="48"/>
      <c r="ABY141" s="48"/>
      <c r="ABZ141" s="48"/>
      <c r="ACA141" s="48"/>
      <c r="ACB141" s="48"/>
    </row>
    <row r="142" spans="1:756" ht="15.6" customHeight="1">
      <c r="A142" s="675" t="s">
        <v>10707</v>
      </c>
      <c r="B142" s="749" t="s">
        <v>421</v>
      </c>
      <c r="C142" s="520">
        <v>700206758</v>
      </c>
      <c r="D142" s="520" t="s">
        <v>8264</v>
      </c>
      <c r="E142" s="1193">
        <v>10</v>
      </c>
      <c r="F142" s="1498"/>
      <c r="G142" s="542">
        <v>19.440000000000001</v>
      </c>
      <c r="H142" s="342">
        <f>IF(G142="","",G142-G142*COMPASS!$U$41)</f>
        <v>19.440000000000001</v>
      </c>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c r="BM142" s="48"/>
      <c r="BN142" s="48"/>
      <c r="BO142" s="48"/>
      <c r="BP142" s="48"/>
      <c r="BQ142" s="48"/>
      <c r="BR142" s="48"/>
      <c r="BS142" s="48"/>
      <c r="BT142" s="48"/>
      <c r="BU142" s="48"/>
      <c r="BV142" s="48"/>
      <c r="BW142" s="48"/>
      <c r="BX142" s="48"/>
      <c r="BY142" s="48"/>
      <c r="BZ142" s="48"/>
      <c r="CA142" s="48"/>
      <c r="CB142" s="48"/>
      <c r="CC142" s="48"/>
      <c r="CD142" s="48"/>
      <c r="CE142" s="48"/>
      <c r="CF142" s="48"/>
      <c r="CG142" s="48"/>
      <c r="CH142" s="48"/>
      <c r="CI142" s="48"/>
      <c r="CJ142" s="48"/>
      <c r="CK142" s="48"/>
      <c r="CL142" s="48"/>
      <c r="CM142" s="48"/>
      <c r="CN142" s="48"/>
      <c r="CO142" s="48"/>
      <c r="CP142" s="48"/>
      <c r="CQ142" s="48"/>
      <c r="CR142" s="48"/>
      <c r="CS142" s="48"/>
      <c r="CT142" s="48"/>
      <c r="CU142" s="48"/>
      <c r="CV142" s="48"/>
      <c r="CW142" s="48"/>
      <c r="CX142" s="48"/>
      <c r="CY142" s="48"/>
      <c r="CZ142" s="48"/>
      <c r="DA142" s="48"/>
      <c r="DB142" s="48"/>
      <c r="DC142" s="48"/>
      <c r="DD142" s="48"/>
      <c r="DE142" s="48"/>
      <c r="DF142" s="48"/>
      <c r="DG142" s="48"/>
      <c r="DH142" s="48"/>
      <c r="DI142" s="48"/>
      <c r="DJ142" s="48"/>
      <c r="DK142" s="48"/>
      <c r="DL142" s="48"/>
      <c r="DM142" s="48"/>
      <c r="DN142" s="48"/>
      <c r="DO142" s="48"/>
      <c r="DP142" s="48"/>
      <c r="DQ142" s="48"/>
      <c r="DR142" s="48"/>
      <c r="DS142" s="48"/>
      <c r="DT142" s="48"/>
      <c r="DU142" s="48"/>
      <c r="DV142" s="48"/>
      <c r="DW142" s="48"/>
      <c r="DX142" s="48"/>
      <c r="DY142" s="48"/>
      <c r="DZ142" s="48"/>
      <c r="EA142" s="48"/>
      <c r="EB142" s="48"/>
      <c r="EC142" s="48"/>
      <c r="ED142" s="48"/>
      <c r="EE142" s="48"/>
      <c r="EF142" s="48"/>
      <c r="EG142" s="48"/>
      <c r="EH142" s="48"/>
      <c r="EI142" s="48"/>
      <c r="EJ142" s="48"/>
      <c r="EK142" s="48"/>
      <c r="EL142" s="48"/>
      <c r="EM142" s="48"/>
      <c r="EN142" s="48"/>
      <c r="EO142" s="48"/>
      <c r="EP142" s="48"/>
      <c r="EQ142" s="48"/>
      <c r="ER142" s="48"/>
      <c r="ES142" s="48"/>
      <c r="ET142" s="48"/>
      <c r="EU142" s="48"/>
      <c r="EV142" s="48"/>
      <c r="EW142" s="48"/>
      <c r="EX142" s="48"/>
      <c r="EY142" s="48"/>
      <c r="EZ142" s="48"/>
      <c r="FA142" s="48"/>
      <c r="FB142" s="48"/>
      <c r="FC142" s="48"/>
      <c r="FD142" s="48"/>
      <c r="FE142" s="48"/>
      <c r="FF142" s="48"/>
      <c r="FG142" s="48"/>
      <c r="FH142" s="48"/>
      <c r="FI142" s="48"/>
      <c r="FJ142" s="48"/>
      <c r="FK142" s="48"/>
      <c r="FL142" s="48"/>
      <c r="FM142" s="48"/>
      <c r="FN142" s="48"/>
      <c r="FO142" s="48"/>
      <c r="FP142" s="48"/>
      <c r="FQ142" s="48"/>
      <c r="FR142" s="48"/>
      <c r="FS142" s="48"/>
      <c r="FT142" s="48"/>
      <c r="FU142" s="48"/>
      <c r="FV142" s="48"/>
      <c r="FW142" s="48"/>
      <c r="FX142" s="48"/>
      <c r="FY142" s="48"/>
      <c r="FZ142" s="48"/>
      <c r="GA142" s="48"/>
      <c r="GB142" s="48"/>
      <c r="GC142" s="48"/>
      <c r="GD142" s="48"/>
      <c r="GE142" s="48"/>
      <c r="GF142" s="48"/>
      <c r="GG142" s="48"/>
      <c r="GH142" s="48"/>
      <c r="GI142" s="48"/>
      <c r="GJ142" s="48"/>
      <c r="GK142" s="48"/>
      <c r="GL142" s="48"/>
      <c r="GM142" s="48"/>
      <c r="GN142" s="48"/>
      <c r="GO142" s="48"/>
      <c r="GP142" s="48"/>
      <c r="GQ142" s="48"/>
      <c r="GR142" s="48"/>
      <c r="GS142" s="48"/>
      <c r="GT142" s="48"/>
      <c r="GU142" s="48"/>
      <c r="GV142" s="48"/>
      <c r="GW142" s="48"/>
      <c r="GX142" s="48"/>
      <c r="GY142" s="48"/>
      <c r="GZ142" s="48"/>
      <c r="HA142" s="48"/>
      <c r="HB142" s="48"/>
      <c r="HC142" s="48"/>
      <c r="HD142" s="48"/>
      <c r="HE142" s="48"/>
      <c r="HF142" s="48"/>
      <c r="HG142" s="48"/>
      <c r="HH142" s="48"/>
      <c r="HI142" s="48"/>
      <c r="HJ142" s="48"/>
      <c r="HK142" s="48"/>
      <c r="HL142" s="48"/>
      <c r="HM142" s="48"/>
      <c r="HN142" s="48"/>
      <c r="HO142" s="48"/>
      <c r="HP142" s="48"/>
      <c r="HQ142" s="48"/>
      <c r="HR142" s="48"/>
      <c r="HS142" s="48"/>
      <c r="HT142" s="48"/>
      <c r="HU142" s="48"/>
      <c r="HV142" s="48"/>
      <c r="HW142" s="48"/>
      <c r="HX142" s="48"/>
      <c r="HY142" s="48"/>
      <c r="HZ142" s="48"/>
      <c r="IA142" s="48"/>
      <c r="IB142" s="48"/>
      <c r="IC142" s="48"/>
      <c r="ID142" s="48"/>
      <c r="IE142" s="48"/>
      <c r="IF142" s="48"/>
      <c r="IG142" s="48"/>
      <c r="IH142" s="48"/>
      <c r="II142" s="48"/>
      <c r="IJ142" s="48"/>
      <c r="IK142" s="48"/>
      <c r="IL142" s="48"/>
      <c r="IM142" s="48"/>
      <c r="IN142" s="48"/>
      <c r="IO142" s="48"/>
      <c r="IP142" s="48"/>
      <c r="IQ142" s="48"/>
      <c r="IR142" s="48"/>
      <c r="IS142" s="48"/>
      <c r="IT142" s="48"/>
      <c r="IU142" s="48"/>
      <c r="IV142" s="48"/>
      <c r="IW142" s="48"/>
      <c r="IX142" s="48"/>
      <c r="IY142" s="48"/>
      <c r="IZ142" s="48"/>
      <c r="JA142" s="48"/>
      <c r="JB142" s="48"/>
      <c r="JC142" s="48"/>
      <c r="JD142" s="48"/>
      <c r="JE142" s="48"/>
      <c r="JF142" s="48"/>
      <c r="JG142" s="48"/>
      <c r="JH142" s="48"/>
      <c r="JI142" s="48"/>
      <c r="JJ142" s="48"/>
      <c r="JK142" s="48"/>
      <c r="JL142" s="48"/>
      <c r="JM142" s="48"/>
      <c r="JN142" s="48"/>
      <c r="JO142" s="48"/>
      <c r="JP142" s="48"/>
      <c r="JQ142" s="48"/>
      <c r="JR142" s="48"/>
      <c r="JS142" s="48"/>
      <c r="JT142" s="48"/>
      <c r="JU142" s="48"/>
      <c r="JV142" s="48"/>
      <c r="JW142" s="48"/>
      <c r="JX142" s="48"/>
      <c r="JY142" s="48"/>
      <c r="JZ142" s="48"/>
      <c r="KA142" s="48"/>
      <c r="KB142" s="48"/>
      <c r="KC142" s="48"/>
      <c r="KD142" s="48"/>
      <c r="KE142" s="48"/>
      <c r="KF142" s="48"/>
      <c r="KG142" s="48"/>
      <c r="KH142" s="48"/>
      <c r="KI142" s="48"/>
      <c r="KJ142" s="48"/>
      <c r="KK142" s="48"/>
      <c r="KL142" s="48"/>
      <c r="KM142" s="48"/>
      <c r="KN142" s="48"/>
      <c r="KO142" s="48"/>
      <c r="KP142" s="48"/>
      <c r="KQ142" s="48"/>
      <c r="KR142" s="48"/>
      <c r="KS142" s="48"/>
      <c r="KT142" s="48"/>
      <c r="KU142" s="48"/>
      <c r="KV142" s="48"/>
      <c r="KW142" s="48"/>
      <c r="KX142" s="48"/>
      <c r="KY142" s="48"/>
      <c r="KZ142" s="48"/>
      <c r="LA142" s="48"/>
      <c r="LB142" s="48"/>
      <c r="LC142" s="48"/>
      <c r="LD142" s="48"/>
      <c r="LE142" s="48"/>
      <c r="LF142" s="48"/>
      <c r="LG142" s="48"/>
      <c r="LH142" s="48"/>
      <c r="LI142" s="48"/>
      <c r="LJ142" s="48"/>
      <c r="LK142" s="48"/>
      <c r="LL142" s="48"/>
      <c r="LM142" s="48"/>
      <c r="LN142" s="48"/>
      <c r="LO142" s="48"/>
      <c r="LP142" s="48"/>
      <c r="LQ142" s="48"/>
      <c r="LR142" s="48"/>
      <c r="LS142" s="48"/>
      <c r="LT142" s="48"/>
      <c r="LU142" s="48"/>
      <c r="LV142" s="48"/>
      <c r="LW142" s="48"/>
      <c r="LX142" s="48"/>
      <c r="LY142" s="48"/>
      <c r="LZ142" s="48"/>
      <c r="MA142" s="48"/>
      <c r="MB142" s="48"/>
      <c r="MC142" s="48"/>
      <c r="MD142" s="48"/>
      <c r="ME142" s="48"/>
      <c r="MF142" s="48"/>
      <c r="MG142" s="48"/>
      <c r="MH142" s="48"/>
      <c r="MI142" s="48"/>
      <c r="MJ142" s="48"/>
      <c r="MK142" s="48"/>
      <c r="ML142" s="48"/>
      <c r="MM142" s="48"/>
      <c r="MN142" s="48"/>
      <c r="MO142" s="48"/>
      <c r="MP142" s="48"/>
      <c r="MQ142" s="48"/>
      <c r="MR142" s="48"/>
      <c r="MS142" s="48"/>
      <c r="MT142" s="48"/>
      <c r="MU142" s="48"/>
      <c r="MV142" s="48"/>
      <c r="MW142" s="48"/>
      <c r="MX142" s="48"/>
      <c r="MY142" s="48"/>
      <c r="MZ142" s="48"/>
      <c r="NA142" s="48"/>
      <c r="NB142" s="48"/>
      <c r="NC142" s="48"/>
      <c r="ND142" s="48"/>
      <c r="NE142" s="48"/>
      <c r="NF142" s="48"/>
      <c r="NG142" s="48"/>
      <c r="NH142" s="48"/>
      <c r="NI142" s="48"/>
      <c r="NJ142" s="48"/>
      <c r="NK142" s="48"/>
      <c r="NL142" s="48"/>
      <c r="NM142" s="48"/>
      <c r="NN142" s="48"/>
      <c r="NO142" s="48"/>
      <c r="NP142" s="48"/>
      <c r="NQ142" s="48"/>
      <c r="NR142" s="48"/>
      <c r="NS142" s="48"/>
      <c r="NT142" s="48"/>
      <c r="NU142" s="48"/>
      <c r="NV142" s="48"/>
      <c r="NW142" s="48"/>
      <c r="NX142" s="48"/>
      <c r="NY142" s="48"/>
      <c r="NZ142" s="48"/>
      <c r="OA142" s="48"/>
      <c r="OB142" s="48"/>
      <c r="OC142" s="48"/>
      <c r="OD142" s="48"/>
      <c r="OE142" s="48"/>
      <c r="OF142" s="48"/>
      <c r="OG142" s="48"/>
      <c r="OH142" s="48"/>
      <c r="OI142" s="48"/>
      <c r="OJ142" s="48"/>
      <c r="OK142" s="48"/>
      <c r="OL142" s="48"/>
      <c r="OM142" s="48"/>
      <c r="ON142" s="48"/>
      <c r="OO142" s="48"/>
      <c r="OP142" s="48"/>
      <c r="OQ142" s="48"/>
      <c r="OR142" s="48"/>
      <c r="OS142" s="48"/>
      <c r="OT142" s="48"/>
      <c r="OU142" s="48"/>
      <c r="OV142" s="48"/>
      <c r="OW142" s="48"/>
      <c r="OX142" s="48"/>
      <c r="OY142" s="48"/>
      <c r="OZ142" s="48"/>
      <c r="PA142" s="48"/>
      <c r="PB142" s="48"/>
      <c r="PC142" s="48"/>
      <c r="PD142" s="48"/>
      <c r="PE142" s="48"/>
      <c r="PF142" s="48"/>
      <c r="PG142" s="48"/>
      <c r="PH142" s="48"/>
      <c r="PI142" s="48"/>
      <c r="PJ142" s="48"/>
      <c r="PK142" s="48"/>
      <c r="PL142" s="48"/>
      <c r="PM142" s="48"/>
      <c r="PN142" s="48"/>
      <c r="PO142" s="48"/>
      <c r="PP142" s="48"/>
      <c r="PQ142" s="48"/>
      <c r="PR142" s="48"/>
      <c r="PS142" s="48"/>
      <c r="PT142" s="48"/>
      <c r="PU142" s="48"/>
      <c r="PV142" s="48"/>
      <c r="PW142" s="48"/>
      <c r="PX142" s="48"/>
      <c r="PY142" s="48"/>
      <c r="PZ142" s="48"/>
      <c r="QA142" s="48"/>
      <c r="QB142" s="48"/>
      <c r="QC142" s="48"/>
      <c r="QD142" s="48"/>
      <c r="QE142" s="48"/>
      <c r="QF142" s="48"/>
      <c r="QG142" s="48"/>
      <c r="QH142" s="48"/>
      <c r="QI142" s="48"/>
      <c r="QJ142" s="48"/>
      <c r="QK142" s="48"/>
      <c r="QL142" s="48"/>
      <c r="QM142" s="48"/>
      <c r="QN142" s="48"/>
      <c r="QO142" s="48"/>
      <c r="QP142" s="48"/>
      <c r="QQ142" s="48"/>
      <c r="QR142" s="48"/>
      <c r="QS142" s="48"/>
      <c r="QT142" s="48"/>
      <c r="QU142" s="48"/>
      <c r="QV142" s="48"/>
      <c r="QW142" s="48"/>
      <c r="QX142" s="48"/>
      <c r="QY142" s="48"/>
      <c r="QZ142" s="48"/>
      <c r="RA142" s="48"/>
      <c r="RB142" s="48"/>
      <c r="RC142" s="48"/>
      <c r="RD142" s="48"/>
      <c r="RE142" s="48"/>
      <c r="RF142" s="48"/>
      <c r="RG142" s="48"/>
      <c r="RH142" s="48"/>
      <c r="RI142" s="48"/>
      <c r="RJ142" s="48"/>
      <c r="RK142" s="48"/>
      <c r="RL142" s="48"/>
      <c r="RM142" s="48"/>
      <c r="RN142" s="48"/>
      <c r="RO142" s="48"/>
      <c r="RP142" s="48"/>
      <c r="RQ142" s="48"/>
      <c r="RR142" s="48"/>
      <c r="RS142" s="48"/>
      <c r="RT142" s="48"/>
      <c r="RU142" s="48"/>
      <c r="RV142" s="48"/>
      <c r="RW142" s="48"/>
      <c r="RX142" s="48"/>
      <c r="RY142" s="48"/>
      <c r="RZ142" s="48"/>
      <c r="SA142" s="48"/>
      <c r="SB142" s="48"/>
      <c r="SC142" s="48"/>
      <c r="SD142" s="48"/>
      <c r="SE142" s="48"/>
      <c r="SF142" s="48"/>
      <c r="SG142" s="48"/>
      <c r="SH142" s="48"/>
      <c r="SI142" s="48"/>
      <c r="SJ142" s="48"/>
      <c r="SK142" s="48"/>
      <c r="SL142" s="48"/>
      <c r="SM142" s="48"/>
      <c r="SN142" s="48"/>
      <c r="SO142" s="48"/>
      <c r="SP142" s="48"/>
      <c r="SQ142" s="48"/>
      <c r="SR142" s="48"/>
      <c r="SS142" s="48"/>
      <c r="ST142" s="48"/>
      <c r="SU142" s="48"/>
      <c r="SV142" s="48"/>
      <c r="SW142" s="48"/>
      <c r="SX142" s="48"/>
      <c r="SY142" s="48"/>
      <c r="SZ142" s="48"/>
      <c r="TA142" s="48"/>
      <c r="TB142" s="48"/>
      <c r="TC142" s="48"/>
      <c r="TD142" s="48"/>
      <c r="TE142" s="48"/>
      <c r="TF142" s="48"/>
      <c r="TG142" s="48"/>
      <c r="TH142" s="48"/>
      <c r="TI142" s="48"/>
      <c r="TJ142" s="48"/>
      <c r="TK142" s="48"/>
      <c r="TL142" s="48"/>
      <c r="TM142" s="48"/>
      <c r="TN142" s="48"/>
      <c r="TO142" s="48"/>
      <c r="TP142" s="48"/>
      <c r="TQ142" s="48"/>
      <c r="TR142" s="48"/>
      <c r="TS142" s="48"/>
      <c r="TT142" s="48"/>
      <c r="TU142" s="48"/>
      <c r="TV142" s="48"/>
      <c r="TW142" s="48"/>
      <c r="TX142" s="48"/>
      <c r="TY142" s="48"/>
      <c r="TZ142" s="48"/>
      <c r="UA142" s="48"/>
      <c r="UB142" s="48"/>
      <c r="UC142" s="48"/>
      <c r="UD142" s="48"/>
      <c r="UE142" s="48"/>
      <c r="UF142" s="48"/>
      <c r="UG142" s="48"/>
      <c r="UH142" s="48"/>
      <c r="UI142" s="48"/>
      <c r="UJ142" s="48"/>
      <c r="UK142" s="48"/>
      <c r="UL142" s="48"/>
      <c r="UM142" s="48"/>
      <c r="UN142" s="48"/>
      <c r="UO142" s="48"/>
      <c r="UP142" s="48"/>
      <c r="UQ142" s="48"/>
      <c r="UR142" s="48"/>
      <c r="US142" s="48"/>
      <c r="UT142" s="48"/>
      <c r="UU142" s="48"/>
      <c r="UV142" s="48"/>
      <c r="UW142" s="48"/>
      <c r="UX142" s="48"/>
      <c r="UY142" s="48"/>
      <c r="UZ142" s="48"/>
      <c r="VA142" s="48"/>
      <c r="VB142" s="48"/>
      <c r="VC142" s="48"/>
      <c r="VD142" s="48"/>
      <c r="VE142" s="48"/>
      <c r="VF142" s="48"/>
      <c r="VG142" s="48"/>
      <c r="VH142" s="48"/>
      <c r="VI142" s="48"/>
      <c r="VJ142" s="48"/>
      <c r="VK142" s="48"/>
      <c r="VL142" s="48"/>
      <c r="VM142" s="48"/>
      <c r="VN142" s="48"/>
      <c r="VO142" s="48"/>
      <c r="VP142" s="48"/>
      <c r="VQ142" s="48"/>
      <c r="VR142" s="48"/>
      <c r="VS142" s="48"/>
      <c r="VT142" s="48"/>
      <c r="VU142" s="48"/>
      <c r="VV142" s="48"/>
      <c r="VW142" s="48"/>
      <c r="VX142" s="48"/>
      <c r="VY142" s="48"/>
      <c r="VZ142" s="48"/>
      <c r="WA142" s="48"/>
      <c r="WB142" s="48"/>
      <c r="WC142" s="48"/>
      <c r="WD142" s="48"/>
      <c r="WE142" s="48"/>
      <c r="WF142" s="48"/>
      <c r="WG142" s="48"/>
      <c r="WH142" s="48"/>
      <c r="WI142" s="48"/>
      <c r="WJ142" s="48"/>
      <c r="WK142" s="48"/>
      <c r="WL142" s="48"/>
      <c r="WM142" s="48"/>
      <c r="WN142" s="48"/>
      <c r="WO142" s="48"/>
      <c r="WP142" s="48"/>
      <c r="WQ142" s="48"/>
      <c r="WR142" s="48"/>
      <c r="WS142" s="48"/>
      <c r="WT142" s="48"/>
      <c r="WU142" s="48"/>
      <c r="WV142" s="48"/>
      <c r="WW142" s="48"/>
      <c r="WX142" s="48"/>
      <c r="WY142" s="48"/>
      <c r="WZ142" s="48"/>
      <c r="XA142" s="48"/>
      <c r="XB142" s="48"/>
      <c r="XC142" s="48"/>
      <c r="XD142" s="48"/>
      <c r="XE142" s="48"/>
      <c r="XF142" s="48"/>
      <c r="XG142" s="48"/>
      <c r="XH142" s="48"/>
      <c r="XI142" s="48"/>
      <c r="XJ142" s="48"/>
      <c r="XK142" s="48"/>
      <c r="XL142" s="48"/>
      <c r="XM142" s="48"/>
      <c r="XN142" s="48"/>
      <c r="XO142" s="48"/>
      <c r="XP142" s="48"/>
      <c r="XQ142" s="48"/>
      <c r="XR142" s="48"/>
      <c r="XS142" s="48"/>
      <c r="XT142" s="48"/>
      <c r="XU142" s="48"/>
      <c r="XV142" s="48"/>
      <c r="XW142" s="48"/>
      <c r="XX142" s="48"/>
      <c r="XY142" s="48"/>
      <c r="XZ142" s="48"/>
      <c r="YA142" s="48"/>
      <c r="YB142" s="48"/>
      <c r="YC142" s="48"/>
      <c r="YD142" s="48"/>
      <c r="YE142" s="48"/>
      <c r="YF142" s="48"/>
      <c r="YG142" s="48"/>
      <c r="YH142" s="48"/>
      <c r="YI142" s="48"/>
      <c r="YJ142" s="48"/>
      <c r="YK142" s="48"/>
      <c r="YL142" s="48"/>
      <c r="YM142" s="48"/>
      <c r="YN142" s="48"/>
      <c r="YO142" s="48"/>
      <c r="YP142" s="48"/>
      <c r="YQ142" s="48"/>
      <c r="YR142" s="48"/>
      <c r="YS142" s="48"/>
      <c r="YT142" s="48"/>
      <c r="YU142" s="48"/>
      <c r="YV142" s="48"/>
      <c r="YW142" s="48"/>
      <c r="YX142" s="48"/>
      <c r="YY142" s="48"/>
      <c r="YZ142" s="48"/>
      <c r="ZA142" s="48"/>
      <c r="ZB142" s="48"/>
      <c r="ZC142" s="48"/>
      <c r="ZD142" s="48"/>
      <c r="ZE142" s="48"/>
      <c r="ZF142" s="48"/>
      <c r="ZG142" s="48"/>
      <c r="ZH142" s="48"/>
      <c r="ZI142" s="48"/>
      <c r="ZJ142" s="48"/>
      <c r="ZK142" s="48"/>
      <c r="ZL142" s="48"/>
      <c r="ZM142" s="48"/>
      <c r="ZN142" s="48"/>
      <c r="ZO142" s="48"/>
      <c r="ZP142" s="48"/>
      <c r="ZQ142" s="48"/>
      <c r="ZR142" s="48"/>
      <c r="ZS142" s="48"/>
      <c r="ZT142" s="48"/>
      <c r="ZU142" s="48"/>
      <c r="ZV142" s="48"/>
      <c r="ZW142" s="48"/>
      <c r="ZX142" s="48"/>
      <c r="ZY142" s="48"/>
      <c r="ZZ142" s="48"/>
      <c r="AAA142" s="48"/>
      <c r="AAB142" s="48"/>
      <c r="AAC142" s="48"/>
      <c r="AAD142" s="48"/>
      <c r="AAE142" s="48"/>
      <c r="AAF142" s="48"/>
      <c r="AAG142" s="48"/>
      <c r="AAH142" s="48"/>
      <c r="AAI142" s="48"/>
      <c r="AAJ142" s="48"/>
      <c r="AAK142" s="48"/>
      <c r="AAL142" s="48"/>
      <c r="AAM142" s="48"/>
      <c r="AAN142" s="48"/>
      <c r="AAO142" s="48"/>
      <c r="AAP142" s="48"/>
      <c r="AAQ142" s="48"/>
      <c r="AAR142" s="48"/>
      <c r="AAS142" s="48"/>
      <c r="AAT142" s="48"/>
      <c r="AAU142" s="48"/>
      <c r="AAV142" s="48"/>
      <c r="AAW142" s="48"/>
      <c r="AAX142" s="48"/>
      <c r="AAY142" s="48"/>
      <c r="AAZ142" s="48"/>
      <c r="ABA142" s="48"/>
      <c r="ABB142" s="48"/>
      <c r="ABC142" s="48"/>
      <c r="ABD142" s="48"/>
      <c r="ABE142" s="48"/>
      <c r="ABF142" s="48"/>
      <c r="ABG142" s="48"/>
      <c r="ABH142" s="48"/>
      <c r="ABI142" s="48"/>
      <c r="ABJ142" s="48"/>
      <c r="ABK142" s="48"/>
      <c r="ABL142" s="48"/>
      <c r="ABM142" s="48"/>
      <c r="ABN142" s="48"/>
      <c r="ABO142" s="48"/>
      <c r="ABP142" s="48"/>
      <c r="ABQ142" s="48"/>
      <c r="ABR142" s="48"/>
      <c r="ABS142" s="48"/>
      <c r="ABT142" s="48"/>
      <c r="ABU142" s="48"/>
      <c r="ABV142" s="48"/>
      <c r="ABW142" s="48"/>
      <c r="ABX142" s="48"/>
      <c r="ABY142" s="48"/>
      <c r="ABZ142" s="48"/>
      <c r="ACA142" s="48"/>
      <c r="ACB142" s="48"/>
    </row>
    <row r="143" spans="1:756" ht="15.6" customHeight="1">
      <c r="A143" s="675" t="s">
        <v>10708</v>
      </c>
      <c r="B143" s="749" t="s">
        <v>421</v>
      </c>
      <c r="C143" s="520">
        <v>700206691</v>
      </c>
      <c r="D143" s="520" t="s">
        <v>8265</v>
      </c>
      <c r="E143" s="1193">
        <v>10</v>
      </c>
      <c r="F143" s="1498"/>
      <c r="G143" s="542">
        <v>19.440000000000001</v>
      </c>
      <c r="H143" s="342">
        <f>IF(G143="","",G143-G143*COMPASS!$U$41)</f>
        <v>19.440000000000001</v>
      </c>
      <c r="I143" s="48"/>
      <c r="J143" s="48"/>
      <c r="K143" s="48"/>
      <c r="L143" s="48"/>
      <c r="M143" s="48"/>
      <c r="N143" s="48"/>
      <c r="O143" s="48"/>
      <c r="P143" s="48"/>
      <c r="Q143" s="48"/>
      <c r="R143" s="48"/>
      <c r="S143" s="48"/>
      <c r="T143" s="48"/>
      <c r="U143" s="48"/>
      <c r="V143" s="48"/>
      <c r="W143" s="48"/>
      <c r="X143" s="48"/>
      <c r="Y143" s="48"/>
      <c r="Z143" s="48"/>
      <c r="AA143" s="4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c r="BE143" s="48"/>
      <c r="BF143" s="48"/>
      <c r="BG143" s="48"/>
      <c r="BH143" s="48"/>
      <c r="BI143" s="48"/>
      <c r="BJ143" s="48"/>
      <c r="BK143" s="48"/>
      <c r="BL143" s="48"/>
      <c r="BM143" s="48"/>
      <c r="BN143" s="48"/>
      <c r="BO143" s="48"/>
      <c r="BP143" s="48"/>
      <c r="BQ143" s="48"/>
      <c r="BR143" s="48"/>
      <c r="BS143" s="48"/>
      <c r="BT143" s="48"/>
      <c r="BU143" s="48"/>
      <c r="BV143" s="48"/>
      <c r="BW143" s="48"/>
      <c r="BX143" s="48"/>
      <c r="BY143" s="48"/>
      <c r="BZ143" s="48"/>
      <c r="CA143" s="48"/>
      <c r="CB143" s="48"/>
      <c r="CC143" s="48"/>
      <c r="CD143" s="48"/>
      <c r="CE143" s="48"/>
      <c r="CF143" s="48"/>
      <c r="CG143" s="48"/>
      <c r="CH143" s="48"/>
      <c r="CI143" s="48"/>
      <c r="CJ143" s="48"/>
      <c r="CK143" s="48"/>
      <c r="CL143" s="48"/>
      <c r="CM143" s="48"/>
      <c r="CN143" s="48"/>
      <c r="CO143" s="48"/>
      <c r="CP143" s="48"/>
      <c r="CQ143" s="48"/>
      <c r="CR143" s="48"/>
      <c r="CS143" s="48"/>
      <c r="CT143" s="48"/>
      <c r="CU143" s="48"/>
      <c r="CV143" s="48"/>
      <c r="CW143" s="48"/>
      <c r="CX143" s="48"/>
      <c r="CY143" s="48"/>
      <c r="CZ143" s="48"/>
      <c r="DA143" s="48"/>
      <c r="DB143" s="48"/>
      <c r="DC143" s="48"/>
      <c r="DD143" s="48"/>
      <c r="DE143" s="48"/>
      <c r="DF143" s="48"/>
      <c r="DG143" s="48"/>
      <c r="DH143" s="48"/>
      <c r="DI143" s="48"/>
      <c r="DJ143" s="48"/>
      <c r="DK143" s="48"/>
      <c r="DL143" s="48"/>
      <c r="DM143" s="48"/>
      <c r="DN143" s="48"/>
      <c r="DO143" s="48"/>
      <c r="DP143" s="48"/>
      <c r="DQ143" s="48"/>
      <c r="DR143" s="48"/>
      <c r="DS143" s="48"/>
      <c r="DT143" s="48"/>
      <c r="DU143" s="48"/>
      <c r="DV143" s="48"/>
      <c r="DW143" s="48"/>
      <c r="DX143" s="48"/>
      <c r="DY143" s="48"/>
      <c r="DZ143" s="48"/>
      <c r="EA143" s="48"/>
      <c r="EB143" s="48"/>
      <c r="EC143" s="48"/>
      <c r="ED143" s="48"/>
      <c r="EE143" s="48"/>
      <c r="EF143" s="48"/>
      <c r="EG143" s="48"/>
      <c r="EH143" s="48"/>
      <c r="EI143" s="48"/>
      <c r="EJ143" s="48"/>
      <c r="EK143" s="48"/>
      <c r="EL143" s="48"/>
      <c r="EM143" s="48"/>
      <c r="EN143" s="48"/>
      <c r="EO143" s="48"/>
      <c r="EP143" s="48"/>
      <c r="EQ143" s="48"/>
      <c r="ER143" s="48"/>
      <c r="ES143" s="48"/>
      <c r="ET143" s="48"/>
      <c r="EU143" s="48"/>
      <c r="EV143" s="48"/>
      <c r="EW143" s="48"/>
      <c r="EX143" s="48"/>
      <c r="EY143" s="48"/>
      <c r="EZ143" s="48"/>
      <c r="FA143" s="48"/>
      <c r="FB143" s="48"/>
      <c r="FC143" s="48"/>
      <c r="FD143" s="48"/>
      <c r="FE143" s="48"/>
      <c r="FF143" s="48"/>
      <c r="FG143" s="48"/>
      <c r="FH143" s="48"/>
      <c r="FI143" s="48"/>
      <c r="FJ143" s="48"/>
      <c r="FK143" s="48"/>
      <c r="FL143" s="48"/>
      <c r="FM143" s="48"/>
      <c r="FN143" s="48"/>
      <c r="FO143" s="48"/>
      <c r="FP143" s="48"/>
      <c r="FQ143" s="48"/>
      <c r="FR143" s="48"/>
      <c r="FS143" s="48"/>
      <c r="FT143" s="48"/>
      <c r="FU143" s="48"/>
      <c r="FV143" s="48"/>
      <c r="FW143" s="48"/>
      <c r="FX143" s="48"/>
      <c r="FY143" s="48"/>
      <c r="FZ143" s="48"/>
      <c r="GA143" s="48"/>
      <c r="GB143" s="48"/>
      <c r="GC143" s="48"/>
      <c r="GD143" s="48"/>
      <c r="GE143" s="48"/>
      <c r="GF143" s="48"/>
      <c r="GG143" s="48"/>
      <c r="GH143" s="48"/>
      <c r="GI143" s="48"/>
      <c r="GJ143" s="48"/>
      <c r="GK143" s="48"/>
      <c r="GL143" s="48"/>
      <c r="GM143" s="48"/>
      <c r="GN143" s="48"/>
      <c r="GO143" s="48"/>
      <c r="GP143" s="48"/>
      <c r="GQ143" s="48"/>
      <c r="GR143" s="48"/>
      <c r="GS143" s="48"/>
      <c r="GT143" s="48"/>
      <c r="GU143" s="48"/>
      <c r="GV143" s="48"/>
      <c r="GW143" s="48"/>
      <c r="GX143" s="48"/>
      <c r="GY143" s="48"/>
      <c r="GZ143" s="48"/>
      <c r="HA143" s="48"/>
      <c r="HB143" s="48"/>
      <c r="HC143" s="48"/>
      <c r="HD143" s="48"/>
      <c r="HE143" s="48"/>
      <c r="HF143" s="48"/>
      <c r="HG143" s="48"/>
      <c r="HH143" s="48"/>
      <c r="HI143" s="48"/>
      <c r="HJ143" s="48"/>
      <c r="HK143" s="48"/>
      <c r="HL143" s="48"/>
      <c r="HM143" s="48"/>
      <c r="HN143" s="48"/>
      <c r="HO143" s="48"/>
      <c r="HP143" s="48"/>
      <c r="HQ143" s="48"/>
      <c r="HR143" s="48"/>
      <c r="HS143" s="48"/>
      <c r="HT143" s="48"/>
      <c r="HU143" s="48"/>
      <c r="HV143" s="48"/>
      <c r="HW143" s="48"/>
      <c r="HX143" s="48"/>
      <c r="HY143" s="48"/>
      <c r="HZ143" s="48"/>
      <c r="IA143" s="48"/>
      <c r="IB143" s="48"/>
      <c r="IC143" s="48"/>
      <c r="ID143" s="48"/>
      <c r="IE143" s="48"/>
      <c r="IF143" s="48"/>
      <c r="IG143" s="48"/>
      <c r="IH143" s="48"/>
      <c r="II143" s="48"/>
      <c r="IJ143" s="48"/>
      <c r="IK143" s="48"/>
      <c r="IL143" s="48"/>
      <c r="IM143" s="48"/>
      <c r="IN143" s="48"/>
      <c r="IO143" s="48"/>
      <c r="IP143" s="48"/>
      <c r="IQ143" s="48"/>
      <c r="IR143" s="48"/>
      <c r="IS143" s="48"/>
      <c r="IT143" s="48"/>
      <c r="IU143" s="48"/>
      <c r="IV143" s="48"/>
      <c r="IW143" s="48"/>
      <c r="IX143" s="48"/>
      <c r="IY143" s="48"/>
      <c r="IZ143" s="48"/>
      <c r="JA143" s="48"/>
      <c r="JB143" s="48"/>
      <c r="JC143" s="48"/>
      <c r="JD143" s="48"/>
      <c r="JE143" s="48"/>
      <c r="JF143" s="48"/>
      <c r="JG143" s="48"/>
      <c r="JH143" s="48"/>
      <c r="JI143" s="48"/>
      <c r="JJ143" s="48"/>
      <c r="JK143" s="48"/>
      <c r="JL143" s="48"/>
      <c r="JM143" s="48"/>
      <c r="JN143" s="48"/>
      <c r="JO143" s="48"/>
      <c r="JP143" s="48"/>
      <c r="JQ143" s="48"/>
      <c r="JR143" s="48"/>
      <c r="JS143" s="48"/>
      <c r="JT143" s="48"/>
      <c r="JU143" s="48"/>
      <c r="JV143" s="48"/>
      <c r="JW143" s="48"/>
      <c r="JX143" s="48"/>
      <c r="JY143" s="48"/>
      <c r="JZ143" s="48"/>
      <c r="KA143" s="48"/>
      <c r="KB143" s="48"/>
      <c r="KC143" s="48"/>
      <c r="KD143" s="48"/>
      <c r="KE143" s="48"/>
      <c r="KF143" s="48"/>
      <c r="KG143" s="48"/>
      <c r="KH143" s="48"/>
      <c r="KI143" s="48"/>
      <c r="KJ143" s="48"/>
      <c r="KK143" s="48"/>
      <c r="KL143" s="48"/>
      <c r="KM143" s="48"/>
      <c r="KN143" s="48"/>
      <c r="KO143" s="48"/>
      <c r="KP143" s="48"/>
      <c r="KQ143" s="48"/>
      <c r="KR143" s="48"/>
      <c r="KS143" s="48"/>
      <c r="KT143" s="48"/>
      <c r="KU143" s="48"/>
      <c r="KV143" s="48"/>
      <c r="KW143" s="48"/>
      <c r="KX143" s="48"/>
      <c r="KY143" s="48"/>
      <c r="KZ143" s="48"/>
      <c r="LA143" s="48"/>
      <c r="LB143" s="48"/>
      <c r="LC143" s="48"/>
      <c r="LD143" s="48"/>
      <c r="LE143" s="48"/>
      <c r="LF143" s="48"/>
      <c r="LG143" s="48"/>
      <c r="LH143" s="48"/>
      <c r="LI143" s="48"/>
      <c r="LJ143" s="48"/>
      <c r="LK143" s="48"/>
      <c r="LL143" s="48"/>
      <c r="LM143" s="48"/>
      <c r="LN143" s="48"/>
      <c r="LO143" s="48"/>
      <c r="LP143" s="48"/>
      <c r="LQ143" s="48"/>
      <c r="LR143" s="48"/>
      <c r="LS143" s="48"/>
      <c r="LT143" s="48"/>
      <c r="LU143" s="48"/>
      <c r="LV143" s="48"/>
      <c r="LW143" s="48"/>
      <c r="LX143" s="48"/>
      <c r="LY143" s="48"/>
      <c r="LZ143" s="48"/>
      <c r="MA143" s="48"/>
      <c r="MB143" s="48"/>
      <c r="MC143" s="48"/>
      <c r="MD143" s="48"/>
      <c r="ME143" s="48"/>
      <c r="MF143" s="48"/>
      <c r="MG143" s="48"/>
      <c r="MH143" s="48"/>
      <c r="MI143" s="48"/>
      <c r="MJ143" s="48"/>
      <c r="MK143" s="48"/>
      <c r="ML143" s="48"/>
      <c r="MM143" s="48"/>
      <c r="MN143" s="48"/>
      <c r="MO143" s="48"/>
      <c r="MP143" s="48"/>
      <c r="MQ143" s="48"/>
      <c r="MR143" s="48"/>
      <c r="MS143" s="48"/>
      <c r="MT143" s="48"/>
      <c r="MU143" s="48"/>
      <c r="MV143" s="48"/>
      <c r="MW143" s="48"/>
      <c r="MX143" s="48"/>
      <c r="MY143" s="48"/>
      <c r="MZ143" s="48"/>
      <c r="NA143" s="48"/>
      <c r="NB143" s="48"/>
      <c r="NC143" s="48"/>
      <c r="ND143" s="48"/>
      <c r="NE143" s="48"/>
      <c r="NF143" s="48"/>
      <c r="NG143" s="48"/>
      <c r="NH143" s="48"/>
      <c r="NI143" s="48"/>
      <c r="NJ143" s="48"/>
      <c r="NK143" s="48"/>
      <c r="NL143" s="48"/>
      <c r="NM143" s="48"/>
      <c r="NN143" s="48"/>
      <c r="NO143" s="48"/>
      <c r="NP143" s="48"/>
      <c r="NQ143" s="48"/>
      <c r="NR143" s="48"/>
      <c r="NS143" s="48"/>
      <c r="NT143" s="48"/>
      <c r="NU143" s="48"/>
      <c r="NV143" s="48"/>
      <c r="NW143" s="48"/>
      <c r="NX143" s="48"/>
      <c r="NY143" s="48"/>
      <c r="NZ143" s="48"/>
      <c r="OA143" s="48"/>
      <c r="OB143" s="48"/>
      <c r="OC143" s="48"/>
      <c r="OD143" s="48"/>
      <c r="OE143" s="48"/>
      <c r="OF143" s="48"/>
      <c r="OG143" s="48"/>
      <c r="OH143" s="48"/>
      <c r="OI143" s="48"/>
      <c r="OJ143" s="48"/>
      <c r="OK143" s="48"/>
      <c r="OL143" s="48"/>
      <c r="OM143" s="48"/>
      <c r="ON143" s="48"/>
      <c r="OO143" s="48"/>
      <c r="OP143" s="48"/>
      <c r="OQ143" s="48"/>
      <c r="OR143" s="48"/>
      <c r="OS143" s="48"/>
      <c r="OT143" s="48"/>
      <c r="OU143" s="48"/>
      <c r="OV143" s="48"/>
      <c r="OW143" s="48"/>
      <c r="OX143" s="48"/>
      <c r="OY143" s="48"/>
      <c r="OZ143" s="48"/>
      <c r="PA143" s="48"/>
      <c r="PB143" s="48"/>
      <c r="PC143" s="48"/>
      <c r="PD143" s="48"/>
      <c r="PE143" s="48"/>
      <c r="PF143" s="48"/>
      <c r="PG143" s="48"/>
      <c r="PH143" s="48"/>
      <c r="PI143" s="48"/>
      <c r="PJ143" s="48"/>
      <c r="PK143" s="48"/>
      <c r="PL143" s="48"/>
      <c r="PM143" s="48"/>
      <c r="PN143" s="48"/>
      <c r="PO143" s="48"/>
      <c r="PP143" s="48"/>
      <c r="PQ143" s="48"/>
      <c r="PR143" s="48"/>
      <c r="PS143" s="48"/>
      <c r="PT143" s="48"/>
      <c r="PU143" s="48"/>
      <c r="PV143" s="48"/>
      <c r="PW143" s="48"/>
      <c r="PX143" s="48"/>
      <c r="PY143" s="48"/>
      <c r="PZ143" s="48"/>
      <c r="QA143" s="48"/>
      <c r="QB143" s="48"/>
      <c r="QC143" s="48"/>
      <c r="QD143" s="48"/>
      <c r="QE143" s="48"/>
      <c r="QF143" s="48"/>
      <c r="QG143" s="48"/>
      <c r="QH143" s="48"/>
      <c r="QI143" s="48"/>
      <c r="QJ143" s="48"/>
      <c r="QK143" s="48"/>
      <c r="QL143" s="48"/>
      <c r="QM143" s="48"/>
      <c r="QN143" s="48"/>
      <c r="QO143" s="48"/>
      <c r="QP143" s="48"/>
      <c r="QQ143" s="48"/>
      <c r="QR143" s="48"/>
      <c r="QS143" s="48"/>
      <c r="QT143" s="48"/>
      <c r="QU143" s="48"/>
      <c r="QV143" s="48"/>
      <c r="QW143" s="48"/>
      <c r="QX143" s="48"/>
      <c r="QY143" s="48"/>
      <c r="QZ143" s="48"/>
      <c r="RA143" s="48"/>
      <c r="RB143" s="48"/>
      <c r="RC143" s="48"/>
      <c r="RD143" s="48"/>
      <c r="RE143" s="48"/>
      <c r="RF143" s="48"/>
      <c r="RG143" s="48"/>
      <c r="RH143" s="48"/>
      <c r="RI143" s="48"/>
      <c r="RJ143" s="48"/>
      <c r="RK143" s="48"/>
      <c r="RL143" s="48"/>
      <c r="RM143" s="48"/>
      <c r="RN143" s="48"/>
      <c r="RO143" s="48"/>
      <c r="RP143" s="48"/>
      <c r="RQ143" s="48"/>
      <c r="RR143" s="48"/>
      <c r="RS143" s="48"/>
      <c r="RT143" s="48"/>
      <c r="RU143" s="48"/>
      <c r="RV143" s="48"/>
      <c r="RW143" s="48"/>
      <c r="RX143" s="48"/>
      <c r="RY143" s="48"/>
      <c r="RZ143" s="48"/>
      <c r="SA143" s="48"/>
      <c r="SB143" s="48"/>
      <c r="SC143" s="48"/>
      <c r="SD143" s="48"/>
      <c r="SE143" s="48"/>
      <c r="SF143" s="48"/>
      <c r="SG143" s="48"/>
      <c r="SH143" s="48"/>
      <c r="SI143" s="48"/>
      <c r="SJ143" s="48"/>
      <c r="SK143" s="48"/>
      <c r="SL143" s="48"/>
      <c r="SM143" s="48"/>
      <c r="SN143" s="48"/>
      <c r="SO143" s="48"/>
      <c r="SP143" s="48"/>
      <c r="SQ143" s="48"/>
      <c r="SR143" s="48"/>
      <c r="SS143" s="48"/>
      <c r="ST143" s="48"/>
      <c r="SU143" s="48"/>
      <c r="SV143" s="48"/>
      <c r="SW143" s="48"/>
      <c r="SX143" s="48"/>
      <c r="SY143" s="48"/>
      <c r="SZ143" s="48"/>
      <c r="TA143" s="48"/>
      <c r="TB143" s="48"/>
      <c r="TC143" s="48"/>
      <c r="TD143" s="48"/>
      <c r="TE143" s="48"/>
      <c r="TF143" s="48"/>
      <c r="TG143" s="48"/>
      <c r="TH143" s="48"/>
      <c r="TI143" s="48"/>
      <c r="TJ143" s="48"/>
      <c r="TK143" s="48"/>
      <c r="TL143" s="48"/>
      <c r="TM143" s="48"/>
      <c r="TN143" s="48"/>
      <c r="TO143" s="48"/>
      <c r="TP143" s="48"/>
      <c r="TQ143" s="48"/>
      <c r="TR143" s="48"/>
      <c r="TS143" s="48"/>
      <c r="TT143" s="48"/>
      <c r="TU143" s="48"/>
      <c r="TV143" s="48"/>
      <c r="TW143" s="48"/>
      <c r="TX143" s="48"/>
      <c r="TY143" s="48"/>
      <c r="TZ143" s="48"/>
      <c r="UA143" s="48"/>
      <c r="UB143" s="48"/>
      <c r="UC143" s="48"/>
      <c r="UD143" s="48"/>
      <c r="UE143" s="48"/>
      <c r="UF143" s="48"/>
      <c r="UG143" s="48"/>
      <c r="UH143" s="48"/>
      <c r="UI143" s="48"/>
      <c r="UJ143" s="48"/>
      <c r="UK143" s="48"/>
      <c r="UL143" s="48"/>
      <c r="UM143" s="48"/>
      <c r="UN143" s="48"/>
      <c r="UO143" s="48"/>
      <c r="UP143" s="48"/>
      <c r="UQ143" s="48"/>
      <c r="UR143" s="48"/>
      <c r="US143" s="48"/>
      <c r="UT143" s="48"/>
      <c r="UU143" s="48"/>
      <c r="UV143" s="48"/>
      <c r="UW143" s="48"/>
      <c r="UX143" s="48"/>
      <c r="UY143" s="48"/>
      <c r="UZ143" s="48"/>
      <c r="VA143" s="48"/>
      <c r="VB143" s="48"/>
      <c r="VC143" s="48"/>
      <c r="VD143" s="48"/>
      <c r="VE143" s="48"/>
      <c r="VF143" s="48"/>
      <c r="VG143" s="48"/>
      <c r="VH143" s="48"/>
      <c r="VI143" s="48"/>
      <c r="VJ143" s="48"/>
      <c r="VK143" s="48"/>
      <c r="VL143" s="48"/>
      <c r="VM143" s="48"/>
      <c r="VN143" s="48"/>
      <c r="VO143" s="48"/>
      <c r="VP143" s="48"/>
      <c r="VQ143" s="48"/>
      <c r="VR143" s="48"/>
      <c r="VS143" s="48"/>
      <c r="VT143" s="48"/>
      <c r="VU143" s="48"/>
      <c r="VV143" s="48"/>
      <c r="VW143" s="48"/>
      <c r="VX143" s="48"/>
      <c r="VY143" s="48"/>
      <c r="VZ143" s="48"/>
      <c r="WA143" s="48"/>
      <c r="WB143" s="48"/>
      <c r="WC143" s="48"/>
      <c r="WD143" s="48"/>
      <c r="WE143" s="48"/>
      <c r="WF143" s="48"/>
      <c r="WG143" s="48"/>
      <c r="WH143" s="48"/>
      <c r="WI143" s="48"/>
      <c r="WJ143" s="48"/>
      <c r="WK143" s="48"/>
      <c r="WL143" s="48"/>
      <c r="WM143" s="48"/>
      <c r="WN143" s="48"/>
      <c r="WO143" s="48"/>
      <c r="WP143" s="48"/>
      <c r="WQ143" s="48"/>
      <c r="WR143" s="48"/>
      <c r="WS143" s="48"/>
      <c r="WT143" s="48"/>
      <c r="WU143" s="48"/>
      <c r="WV143" s="48"/>
      <c r="WW143" s="48"/>
      <c r="WX143" s="48"/>
      <c r="WY143" s="48"/>
      <c r="WZ143" s="48"/>
      <c r="XA143" s="48"/>
      <c r="XB143" s="48"/>
      <c r="XC143" s="48"/>
      <c r="XD143" s="48"/>
      <c r="XE143" s="48"/>
      <c r="XF143" s="48"/>
      <c r="XG143" s="48"/>
      <c r="XH143" s="48"/>
      <c r="XI143" s="48"/>
      <c r="XJ143" s="48"/>
      <c r="XK143" s="48"/>
      <c r="XL143" s="48"/>
      <c r="XM143" s="48"/>
      <c r="XN143" s="48"/>
      <c r="XO143" s="48"/>
      <c r="XP143" s="48"/>
      <c r="XQ143" s="48"/>
      <c r="XR143" s="48"/>
      <c r="XS143" s="48"/>
      <c r="XT143" s="48"/>
      <c r="XU143" s="48"/>
      <c r="XV143" s="48"/>
      <c r="XW143" s="48"/>
      <c r="XX143" s="48"/>
      <c r="XY143" s="48"/>
      <c r="XZ143" s="48"/>
      <c r="YA143" s="48"/>
      <c r="YB143" s="48"/>
      <c r="YC143" s="48"/>
      <c r="YD143" s="48"/>
      <c r="YE143" s="48"/>
      <c r="YF143" s="48"/>
      <c r="YG143" s="48"/>
      <c r="YH143" s="48"/>
      <c r="YI143" s="48"/>
      <c r="YJ143" s="48"/>
      <c r="YK143" s="48"/>
      <c r="YL143" s="48"/>
      <c r="YM143" s="48"/>
      <c r="YN143" s="48"/>
      <c r="YO143" s="48"/>
      <c r="YP143" s="48"/>
      <c r="YQ143" s="48"/>
      <c r="YR143" s="48"/>
      <c r="YS143" s="48"/>
      <c r="YT143" s="48"/>
      <c r="YU143" s="48"/>
      <c r="YV143" s="48"/>
      <c r="YW143" s="48"/>
      <c r="YX143" s="48"/>
      <c r="YY143" s="48"/>
      <c r="YZ143" s="48"/>
      <c r="ZA143" s="48"/>
      <c r="ZB143" s="48"/>
      <c r="ZC143" s="48"/>
      <c r="ZD143" s="48"/>
      <c r="ZE143" s="48"/>
      <c r="ZF143" s="48"/>
      <c r="ZG143" s="48"/>
      <c r="ZH143" s="48"/>
      <c r="ZI143" s="48"/>
      <c r="ZJ143" s="48"/>
      <c r="ZK143" s="48"/>
      <c r="ZL143" s="48"/>
      <c r="ZM143" s="48"/>
      <c r="ZN143" s="48"/>
      <c r="ZO143" s="48"/>
      <c r="ZP143" s="48"/>
      <c r="ZQ143" s="48"/>
      <c r="ZR143" s="48"/>
      <c r="ZS143" s="48"/>
      <c r="ZT143" s="48"/>
      <c r="ZU143" s="48"/>
      <c r="ZV143" s="48"/>
      <c r="ZW143" s="48"/>
      <c r="ZX143" s="48"/>
      <c r="ZY143" s="48"/>
      <c r="ZZ143" s="48"/>
      <c r="AAA143" s="48"/>
      <c r="AAB143" s="48"/>
      <c r="AAC143" s="48"/>
      <c r="AAD143" s="48"/>
      <c r="AAE143" s="48"/>
      <c r="AAF143" s="48"/>
      <c r="AAG143" s="48"/>
      <c r="AAH143" s="48"/>
      <c r="AAI143" s="48"/>
      <c r="AAJ143" s="48"/>
      <c r="AAK143" s="48"/>
      <c r="AAL143" s="48"/>
      <c r="AAM143" s="48"/>
      <c r="AAN143" s="48"/>
      <c r="AAO143" s="48"/>
      <c r="AAP143" s="48"/>
      <c r="AAQ143" s="48"/>
      <c r="AAR143" s="48"/>
      <c r="AAS143" s="48"/>
      <c r="AAT143" s="48"/>
      <c r="AAU143" s="48"/>
      <c r="AAV143" s="48"/>
      <c r="AAW143" s="48"/>
      <c r="AAX143" s="48"/>
      <c r="AAY143" s="48"/>
      <c r="AAZ143" s="48"/>
      <c r="ABA143" s="48"/>
      <c r="ABB143" s="48"/>
      <c r="ABC143" s="48"/>
      <c r="ABD143" s="48"/>
      <c r="ABE143" s="48"/>
      <c r="ABF143" s="48"/>
      <c r="ABG143" s="48"/>
      <c r="ABH143" s="48"/>
      <c r="ABI143" s="48"/>
      <c r="ABJ143" s="48"/>
      <c r="ABK143" s="48"/>
      <c r="ABL143" s="48"/>
      <c r="ABM143" s="48"/>
      <c r="ABN143" s="48"/>
      <c r="ABO143" s="48"/>
      <c r="ABP143" s="48"/>
      <c r="ABQ143" s="48"/>
      <c r="ABR143" s="48"/>
      <c r="ABS143" s="48"/>
      <c r="ABT143" s="48"/>
      <c r="ABU143" s="48"/>
      <c r="ABV143" s="48"/>
      <c r="ABW143" s="48"/>
      <c r="ABX143" s="48"/>
      <c r="ABY143" s="48"/>
      <c r="ABZ143" s="48"/>
      <c r="ACA143" s="48"/>
      <c r="ACB143" s="48"/>
    </row>
    <row r="144" spans="1:756" ht="15.6" customHeight="1">
      <c r="A144" s="681" t="s">
        <v>6125</v>
      </c>
      <c r="B144" s="888"/>
      <c r="C144" s="686"/>
      <c r="D144" s="686"/>
      <c r="E144" s="681"/>
      <c r="F144" s="681"/>
      <c r="G144" s="1500"/>
      <c r="H144" s="342" t="str">
        <f>IF(G144="","",G144-G144*COMPASS!$U$41)</f>
        <v/>
      </c>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c r="BM144" s="48"/>
      <c r="BN144" s="48"/>
      <c r="BO144" s="48"/>
      <c r="BP144" s="48"/>
      <c r="BQ144" s="48"/>
      <c r="BR144" s="48"/>
      <c r="BS144" s="48"/>
      <c r="BT144" s="48"/>
      <c r="BU144" s="48"/>
      <c r="BV144" s="48"/>
      <c r="BW144" s="48"/>
      <c r="BX144" s="48"/>
      <c r="BY144" s="48"/>
      <c r="BZ144" s="48"/>
      <c r="CA144" s="48"/>
      <c r="CB144" s="48"/>
      <c r="CC144" s="48"/>
      <c r="CD144" s="48"/>
      <c r="CE144" s="48"/>
      <c r="CF144" s="48"/>
      <c r="CG144" s="48"/>
      <c r="CH144" s="48"/>
      <c r="CI144" s="48"/>
      <c r="CJ144" s="48"/>
      <c r="CK144" s="48"/>
      <c r="CL144" s="48"/>
      <c r="CM144" s="48"/>
      <c r="CN144" s="48"/>
      <c r="CO144" s="48"/>
      <c r="CP144" s="48"/>
      <c r="CQ144" s="48"/>
      <c r="CR144" s="48"/>
      <c r="CS144" s="48"/>
      <c r="CT144" s="48"/>
      <c r="CU144" s="48"/>
      <c r="CV144" s="48"/>
      <c r="CW144" s="48"/>
      <c r="CX144" s="48"/>
      <c r="CY144" s="48"/>
      <c r="CZ144" s="48"/>
      <c r="DA144" s="48"/>
      <c r="DB144" s="48"/>
      <c r="DC144" s="48"/>
      <c r="DD144" s="48"/>
      <c r="DE144" s="48"/>
      <c r="DF144" s="48"/>
      <c r="DG144" s="48"/>
      <c r="DH144" s="48"/>
      <c r="DI144" s="48"/>
      <c r="DJ144" s="48"/>
      <c r="DK144" s="48"/>
      <c r="DL144" s="48"/>
      <c r="DM144" s="48"/>
      <c r="DN144" s="48"/>
      <c r="DO144" s="48"/>
      <c r="DP144" s="48"/>
      <c r="DQ144" s="48"/>
      <c r="DR144" s="48"/>
      <c r="DS144" s="48"/>
      <c r="DT144" s="48"/>
      <c r="DU144" s="48"/>
      <c r="DV144" s="48"/>
      <c r="DW144" s="48"/>
      <c r="DX144" s="48"/>
      <c r="DY144" s="48"/>
      <c r="DZ144" s="48"/>
      <c r="EA144" s="48"/>
      <c r="EB144" s="48"/>
      <c r="EC144" s="48"/>
      <c r="ED144" s="48"/>
      <c r="EE144" s="48"/>
      <c r="EF144" s="48"/>
      <c r="EG144" s="48"/>
      <c r="EH144" s="48"/>
      <c r="EI144" s="48"/>
      <c r="EJ144" s="48"/>
      <c r="EK144" s="48"/>
      <c r="EL144" s="48"/>
      <c r="EM144" s="48"/>
      <c r="EN144" s="48"/>
      <c r="EO144" s="48"/>
      <c r="EP144" s="48"/>
      <c r="EQ144" s="48"/>
      <c r="ER144" s="48"/>
      <c r="ES144" s="48"/>
      <c r="ET144" s="48"/>
      <c r="EU144" s="48"/>
      <c r="EV144" s="48"/>
      <c r="EW144" s="48"/>
      <c r="EX144" s="48"/>
      <c r="EY144" s="48"/>
      <c r="EZ144" s="48"/>
      <c r="FA144" s="48"/>
      <c r="FB144" s="48"/>
      <c r="FC144" s="48"/>
      <c r="FD144" s="48"/>
      <c r="FE144" s="48"/>
      <c r="FF144" s="48"/>
      <c r="FG144" s="48"/>
      <c r="FH144" s="48"/>
      <c r="FI144" s="48"/>
      <c r="FJ144" s="48"/>
      <c r="FK144" s="48"/>
      <c r="FL144" s="48"/>
      <c r="FM144" s="48"/>
      <c r="FN144" s="48"/>
      <c r="FO144" s="48"/>
      <c r="FP144" s="48"/>
      <c r="FQ144" s="48"/>
      <c r="FR144" s="48"/>
      <c r="FS144" s="48"/>
      <c r="FT144" s="48"/>
      <c r="FU144" s="48"/>
      <c r="FV144" s="48"/>
      <c r="FW144" s="48"/>
      <c r="FX144" s="48"/>
      <c r="FY144" s="48"/>
      <c r="FZ144" s="48"/>
      <c r="GA144" s="48"/>
      <c r="GB144" s="48"/>
      <c r="GC144" s="48"/>
      <c r="GD144" s="48"/>
      <c r="GE144" s="48"/>
      <c r="GF144" s="48"/>
      <c r="GG144" s="48"/>
      <c r="GH144" s="48"/>
      <c r="GI144" s="48"/>
      <c r="GJ144" s="48"/>
      <c r="GK144" s="48"/>
      <c r="GL144" s="48"/>
      <c r="GM144" s="48"/>
      <c r="GN144" s="48"/>
      <c r="GO144" s="48"/>
      <c r="GP144" s="48"/>
      <c r="GQ144" s="48"/>
      <c r="GR144" s="48"/>
      <c r="GS144" s="48"/>
      <c r="GT144" s="48"/>
      <c r="GU144" s="48"/>
      <c r="GV144" s="48"/>
      <c r="GW144" s="48"/>
      <c r="GX144" s="48"/>
      <c r="GY144" s="48"/>
      <c r="GZ144" s="48"/>
      <c r="HA144" s="48"/>
      <c r="HB144" s="48"/>
      <c r="HC144" s="48"/>
      <c r="HD144" s="48"/>
      <c r="HE144" s="48"/>
      <c r="HF144" s="48"/>
      <c r="HG144" s="48"/>
      <c r="HH144" s="48"/>
      <c r="HI144" s="48"/>
      <c r="HJ144" s="48"/>
      <c r="HK144" s="48"/>
      <c r="HL144" s="48"/>
      <c r="HM144" s="48"/>
      <c r="HN144" s="48"/>
      <c r="HO144" s="48"/>
      <c r="HP144" s="48"/>
      <c r="HQ144" s="48"/>
      <c r="HR144" s="48"/>
      <c r="HS144" s="48"/>
      <c r="HT144" s="48"/>
      <c r="HU144" s="48"/>
      <c r="HV144" s="48"/>
      <c r="HW144" s="48"/>
      <c r="HX144" s="48"/>
      <c r="HY144" s="48"/>
      <c r="HZ144" s="48"/>
      <c r="IA144" s="48"/>
      <c r="IB144" s="48"/>
      <c r="IC144" s="48"/>
      <c r="ID144" s="48"/>
      <c r="IE144" s="48"/>
      <c r="IF144" s="48"/>
      <c r="IG144" s="48"/>
      <c r="IH144" s="48"/>
      <c r="II144" s="48"/>
      <c r="IJ144" s="48"/>
      <c r="IK144" s="48"/>
      <c r="IL144" s="48"/>
      <c r="IM144" s="48"/>
      <c r="IN144" s="48"/>
      <c r="IO144" s="48"/>
      <c r="IP144" s="48"/>
      <c r="IQ144" s="48"/>
      <c r="IR144" s="48"/>
      <c r="IS144" s="48"/>
      <c r="IT144" s="48"/>
      <c r="IU144" s="48"/>
      <c r="IV144" s="48"/>
      <c r="IW144" s="48"/>
      <c r="IX144" s="48"/>
      <c r="IY144" s="48"/>
      <c r="IZ144" s="48"/>
      <c r="JA144" s="48"/>
      <c r="JB144" s="48"/>
      <c r="JC144" s="48"/>
      <c r="JD144" s="48"/>
      <c r="JE144" s="48"/>
      <c r="JF144" s="48"/>
      <c r="JG144" s="48"/>
      <c r="JH144" s="48"/>
      <c r="JI144" s="48"/>
      <c r="JJ144" s="48"/>
      <c r="JK144" s="48"/>
      <c r="JL144" s="48"/>
      <c r="JM144" s="48"/>
      <c r="JN144" s="48"/>
      <c r="JO144" s="48"/>
      <c r="JP144" s="48"/>
      <c r="JQ144" s="48"/>
      <c r="JR144" s="48"/>
      <c r="JS144" s="48"/>
      <c r="JT144" s="48"/>
      <c r="JU144" s="48"/>
      <c r="JV144" s="48"/>
      <c r="JW144" s="48"/>
      <c r="JX144" s="48"/>
      <c r="JY144" s="48"/>
      <c r="JZ144" s="48"/>
      <c r="KA144" s="48"/>
      <c r="KB144" s="48"/>
      <c r="KC144" s="48"/>
      <c r="KD144" s="48"/>
      <c r="KE144" s="48"/>
      <c r="KF144" s="48"/>
      <c r="KG144" s="48"/>
      <c r="KH144" s="48"/>
      <c r="KI144" s="48"/>
      <c r="KJ144" s="48"/>
      <c r="KK144" s="48"/>
      <c r="KL144" s="48"/>
      <c r="KM144" s="48"/>
      <c r="KN144" s="48"/>
      <c r="KO144" s="48"/>
      <c r="KP144" s="48"/>
      <c r="KQ144" s="48"/>
      <c r="KR144" s="48"/>
      <c r="KS144" s="48"/>
      <c r="KT144" s="48"/>
      <c r="KU144" s="48"/>
      <c r="KV144" s="48"/>
      <c r="KW144" s="48"/>
      <c r="KX144" s="48"/>
      <c r="KY144" s="48"/>
      <c r="KZ144" s="48"/>
      <c r="LA144" s="48"/>
      <c r="LB144" s="48"/>
      <c r="LC144" s="48"/>
      <c r="LD144" s="48"/>
      <c r="LE144" s="48"/>
      <c r="LF144" s="48"/>
      <c r="LG144" s="48"/>
      <c r="LH144" s="48"/>
      <c r="LI144" s="48"/>
      <c r="LJ144" s="48"/>
      <c r="LK144" s="48"/>
      <c r="LL144" s="48"/>
      <c r="LM144" s="48"/>
      <c r="LN144" s="48"/>
      <c r="LO144" s="48"/>
      <c r="LP144" s="48"/>
      <c r="LQ144" s="48"/>
      <c r="LR144" s="48"/>
      <c r="LS144" s="48"/>
      <c r="LT144" s="48"/>
      <c r="LU144" s="48"/>
      <c r="LV144" s="48"/>
      <c r="LW144" s="48"/>
      <c r="LX144" s="48"/>
      <c r="LY144" s="48"/>
      <c r="LZ144" s="48"/>
      <c r="MA144" s="48"/>
      <c r="MB144" s="48"/>
      <c r="MC144" s="48"/>
      <c r="MD144" s="48"/>
      <c r="ME144" s="48"/>
      <c r="MF144" s="48"/>
      <c r="MG144" s="48"/>
      <c r="MH144" s="48"/>
      <c r="MI144" s="48"/>
      <c r="MJ144" s="48"/>
      <c r="MK144" s="48"/>
      <c r="ML144" s="48"/>
      <c r="MM144" s="48"/>
      <c r="MN144" s="48"/>
      <c r="MO144" s="48"/>
      <c r="MP144" s="48"/>
      <c r="MQ144" s="48"/>
      <c r="MR144" s="48"/>
      <c r="MS144" s="48"/>
      <c r="MT144" s="48"/>
      <c r="MU144" s="48"/>
      <c r="MV144" s="48"/>
      <c r="MW144" s="48"/>
      <c r="MX144" s="48"/>
      <c r="MY144" s="48"/>
      <c r="MZ144" s="48"/>
      <c r="NA144" s="48"/>
      <c r="NB144" s="48"/>
      <c r="NC144" s="48"/>
      <c r="ND144" s="48"/>
      <c r="NE144" s="48"/>
      <c r="NF144" s="48"/>
      <c r="NG144" s="48"/>
      <c r="NH144" s="48"/>
      <c r="NI144" s="48"/>
      <c r="NJ144" s="48"/>
      <c r="NK144" s="48"/>
      <c r="NL144" s="48"/>
      <c r="NM144" s="48"/>
      <c r="NN144" s="48"/>
      <c r="NO144" s="48"/>
      <c r="NP144" s="48"/>
      <c r="NQ144" s="48"/>
      <c r="NR144" s="48"/>
      <c r="NS144" s="48"/>
      <c r="NT144" s="48"/>
      <c r="NU144" s="48"/>
      <c r="NV144" s="48"/>
      <c r="NW144" s="48"/>
      <c r="NX144" s="48"/>
      <c r="NY144" s="48"/>
      <c r="NZ144" s="48"/>
      <c r="OA144" s="48"/>
      <c r="OB144" s="48"/>
      <c r="OC144" s="48"/>
      <c r="OD144" s="48"/>
      <c r="OE144" s="48"/>
      <c r="OF144" s="48"/>
      <c r="OG144" s="48"/>
      <c r="OH144" s="48"/>
      <c r="OI144" s="48"/>
      <c r="OJ144" s="48"/>
      <c r="OK144" s="48"/>
      <c r="OL144" s="48"/>
      <c r="OM144" s="48"/>
      <c r="ON144" s="48"/>
      <c r="OO144" s="48"/>
      <c r="OP144" s="48"/>
      <c r="OQ144" s="48"/>
      <c r="OR144" s="48"/>
      <c r="OS144" s="48"/>
      <c r="OT144" s="48"/>
      <c r="OU144" s="48"/>
      <c r="OV144" s="48"/>
      <c r="OW144" s="48"/>
      <c r="OX144" s="48"/>
      <c r="OY144" s="48"/>
      <c r="OZ144" s="48"/>
      <c r="PA144" s="48"/>
      <c r="PB144" s="48"/>
      <c r="PC144" s="48"/>
      <c r="PD144" s="48"/>
      <c r="PE144" s="48"/>
      <c r="PF144" s="48"/>
      <c r="PG144" s="48"/>
      <c r="PH144" s="48"/>
      <c r="PI144" s="48"/>
      <c r="PJ144" s="48"/>
      <c r="PK144" s="48"/>
      <c r="PL144" s="48"/>
      <c r="PM144" s="48"/>
      <c r="PN144" s="48"/>
      <c r="PO144" s="48"/>
      <c r="PP144" s="48"/>
      <c r="PQ144" s="48"/>
      <c r="PR144" s="48"/>
      <c r="PS144" s="48"/>
      <c r="PT144" s="48"/>
      <c r="PU144" s="48"/>
      <c r="PV144" s="48"/>
      <c r="PW144" s="48"/>
      <c r="PX144" s="48"/>
      <c r="PY144" s="48"/>
      <c r="PZ144" s="48"/>
      <c r="QA144" s="48"/>
      <c r="QB144" s="48"/>
      <c r="QC144" s="48"/>
      <c r="QD144" s="48"/>
      <c r="QE144" s="48"/>
      <c r="QF144" s="48"/>
      <c r="QG144" s="48"/>
      <c r="QH144" s="48"/>
      <c r="QI144" s="48"/>
      <c r="QJ144" s="48"/>
      <c r="QK144" s="48"/>
      <c r="QL144" s="48"/>
      <c r="QM144" s="48"/>
      <c r="QN144" s="48"/>
      <c r="QO144" s="48"/>
      <c r="QP144" s="48"/>
      <c r="QQ144" s="48"/>
      <c r="QR144" s="48"/>
      <c r="QS144" s="48"/>
      <c r="QT144" s="48"/>
      <c r="QU144" s="48"/>
      <c r="QV144" s="48"/>
      <c r="QW144" s="48"/>
      <c r="QX144" s="48"/>
      <c r="QY144" s="48"/>
      <c r="QZ144" s="48"/>
      <c r="RA144" s="48"/>
      <c r="RB144" s="48"/>
      <c r="RC144" s="48"/>
      <c r="RD144" s="48"/>
      <c r="RE144" s="48"/>
      <c r="RF144" s="48"/>
      <c r="RG144" s="48"/>
      <c r="RH144" s="48"/>
      <c r="RI144" s="48"/>
      <c r="RJ144" s="48"/>
      <c r="RK144" s="48"/>
      <c r="RL144" s="48"/>
      <c r="RM144" s="48"/>
      <c r="RN144" s="48"/>
      <c r="RO144" s="48"/>
      <c r="RP144" s="48"/>
      <c r="RQ144" s="48"/>
      <c r="RR144" s="48"/>
      <c r="RS144" s="48"/>
      <c r="RT144" s="48"/>
      <c r="RU144" s="48"/>
      <c r="RV144" s="48"/>
      <c r="RW144" s="48"/>
      <c r="RX144" s="48"/>
      <c r="RY144" s="48"/>
      <c r="RZ144" s="48"/>
      <c r="SA144" s="48"/>
      <c r="SB144" s="48"/>
      <c r="SC144" s="48"/>
      <c r="SD144" s="48"/>
      <c r="SE144" s="48"/>
      <c r="SF144" s="48"/>
      <c r="SG144" s="48"/>
      <c r="SH144" s="48"/>
      <c r="SI144" s="48"/>
      <c r="SJ144" s="48"/>
      <c r="SK144" s="48"/>
      <c r="SL144" s="48"/>
      <c r="SM144" s="48"/>
      <c r="SN144" s="48"/>
      <c r="SO144" s="48"/>
      <c r="SP144" s="48"/>
      <c r="SQ144" s="48"/>
      <c r="SR144" s="48"/>
      <c r="SS144" s="48"/>
      <c r="ST144" s="48"/>
      <c r="SU144" s="48"/>
      <c r="SV144" s="48"/>
      <c r="SW144" s="48"/>
      <c r="SX144" s="48"/>
      <c r="SY144" s="48"/>
      <c r="SZ144" s="48"/>
      <c r="TA144" s="48"/>
      <c r="TB144" s="48"/>
      <c r="TC144" s="48"/>
      <c r="TD144" s="48"/>
      <c r="TE144" s="48"/>
      <c r="TF144" s="48"/>
      <c r="TG144" s="48"/>
      <c r="TH144" s="48"/>
      <c r="TI144" s="48"/>
      <c r="TJ144" s="48"/>
      <c r="TK144" s="48"/>
      <c r="TL144" s="48"/>
      <c r="TM144" s="48"/>
      <c r="TN144" s="48"/>
      <c r="TO144" s="48"/>
      <c r="TP144" s="48"/>
      <c r="TQ144" s="48"/>
      <c r="TR144" s="48"/>
      <c r="TS144" s="48"/>
      <c r="TT144" s="48"/>
      <c r="TU144" s="48"/>
      <c r="TV144" s="48"/>
      <c r="TW144" s="48"/>
      <c r="TX144" s="48"/>
      <c r="TY144" s="48"/>
      <c r="TZ144" s="48"/>
      <c r="UA144" s="48"/>
      <c r="UB144" s="48"/>
      <c r="UC144" s="48"/>
      <c r="UD144" s="48"/>
      <c r="UE144" s="48"/>
      <c r="UF144" s="48"/>
      <c r="UG144" s="48"/>
      <c r="UH144" s="48"/>
      <c r="UI144" s="48"/>
      <c r="UJ144" s="48"/>
      <c r="UK144" s="48"/>
      <c r="UL144" s="48"/>
      <c r="UM144" s="48"/>
      <c r="UN144" s="48"/>
      <c r="UO144" s="48"/>
      <c r="UP144" s="48"/>
      <c r="UQ144" s="48"/>
      <c r="UR144" s="48"/>
      <c r="US144" s="48"/>
      <c r="UT144" s="48"/>
      <c r="UU144" s="48"/>
      <c r="UV144" s="48"/>
      <c r="UW144" s="48"/>
      <c r="UX144" s="48"/>
      <c r="UY144" s="48"/>
      <c r="UZ144" s="48"/>
      <c r="VA144" s="48"/>
      <c r="VB144" s="48"/>
      <c r="VC144" s="48"/>
      <c r="VD144" s="48"/>
      <c r="VE144" s="48"/>
      <c r="VF144" s="48"/>
      <c r="VG144" s="48"/>
      <c r="VH144" s="48"/>
      <c r="VI144" s="48"/>
      <c r="VJ144" s="48"/>
      <c r="VK144" s="48"/>
      <c r="VL144" s="48"/>
      <c r="VM144" s="48"/>
      <c r="VN144" s="48"/>
      <c r="VO144" s="48"/>
      <c r="VP144" s="48"/>
      <c r="VQ144" s="48"/>
      <c r="VR144" s="48"/>
      <c r="VS144" s="48"/>
      <c r="VT144" s="48"/>
      <c r="VU144" s="48"/>
      <c r="VV144" s="48"/>
      <c r="VW144" s="48"/>
      <c r="VX144" s="48"/>
      <c r="VY144" s="48"/>
      <c r="VZ144" s="48"/>
      <c r="WA144" s="48"/>
      <c r="WB144" s="48"/>
      <c r="WC144" s="48"/>
      <c r="WD144" s="48"/>
      <c r="WE144" s="48"/>
      <c r="WF144" s="48"/>
      <c r="WG144" s="48"/>
      <c r="WH144" s="48"/>
      <c r="WI144" s="48"/>
      <c r="WJ144" s="48"/>
      <c r="WK144" s="48"/>
      <c r="WL144" s="48"/>
      <c r="WM144" s="48"/>
      <c r="WN144" s="48"/>
      <c r="WO144" s="48"/>
      <c r="WP144" s="48"/>
      <c r="WQ144" s="48"/>
      <c r="WR144" s="48"/>
      <c r="WS144" s="48"/>
      <c r="WT144" s="48"/>
      <c r="WU144" s="48"/>
      <c r="WV144" s="48"/>
      <c r="WW144" s="48"/>
      <c r="WX144" s="48"/>
      <c r="WY144" s="48"/>
      <c r="WZ144" s="48"/>
      <c r="XA144" s="48"/>
      <c r="XB144" s="48"/>
      <c r="XC144" s="48"/>
      <c r="XD144" s="48"/>
      <c r="XE144" s="48"/>
      <c r="XF144" s="48"/>
      <c r="XG144" s="48"/>
      <c r="XH144" s="48"/>
      <c r="XI144" s="48"/>
      <c r="XJ144" s="48"/>
      <c r="XK144" s="48"/>
      <c r="XL144" s="48"/>
      <c r="XM144" s="48"/>
      <c r="XN144" s="48"/>
      <c r="XO144" s="48"/>
      <c r="XP144" s="48"/>
      <c r="XQ144" s="48"/>
      <c r="XR144" s="48"/>
      <c r="XS144" s="48"/>
      <c r="XT144" s="48"/>
      <c r="XU144" s="48"/>
      <c r="XV144" s="48"/>
      <c r="XW144" s="48"/>
      <c r="XX144" s="48"/>
      <c r="XY144" s="48"/>
      <c r="XZ144" s="48"/>
      <c r="YA144" s="48"/>
      <c r="YB144" s="48"/>
      <c r="YC144" s="48"/>
      <c r="YD144" s="48"/>
      <c r="YE144" s="48"/>
      <c r="YF144" s="48"/>
      <c r="YG144" s="48"/>
      <c r="YH144" s="48"/>
      <c r="YI144" s="48"/>
      <c r="YJ144" s="48"/>
      <c r="YK144" s="48"/>
      <c r="YL144" s="48"/>
      <c r="YM144" s="48"/>
      <c r="YN144" s="48"/>
      <c r="YO144" s="48"/>
      <c r="YP144" s="48"/>
      <c r="YQ144" s="48"/>
      <c r="YR144" s="48"/>
      <c r="YS144" s="48"/>
      <c r="YT144" s="48"/>
      <c r="YU144" s="48"/>
      <c r="YV144" s="48"/>
      <c r="YW144" s="48"/>
      <c r="YX144" s="48"/>
      <c r="YY144" s="48"/>
      <c r="YZ144" s="48"/>
      <c r="ZA144" s="48"/>
      <c r="ZB144" s="48"/>
      <c r="ZC144" s="48"/>
      <c r="ZD144" s="48"/>
      <c r="ZE144" s="48"/>
      <c r="ZF144" s="48"/>
      <c r="ZG144" s="48"/>
      <c r="ZH144" s="48"/>
      <c r="ZI144" s="48"/>
      <c r="ZJ144" s="48"/>
      <c r="ZK144" s="48"/>
      <c r="ZL144" s="48"/>
      <c r="ZM144" s="48"/>
      <c r="ZN144" s="48"/>
      <c r="ZO144" s="48"/>
      <c r="ZP144" s="48"/>
      <c r="ZQ144" s="48"/>
      <c r="ZR144" s="48"/>
      <c r="ZS144" s="48"/>
      <c r="ZT144" s="48"/>
      <c r="ZU144" s="48"/>
      <c r="ZV144" s="48"/>
      <c r="ZW144" s="48"/>
      <c r="ZX144" s="48"/>
      <c r="ZY144" s="48"/>
      <c r="ZZ144" s="48"/>
      <c r="AAA144" s="48"/>
      <c r="AAB144" s="48"/>
      <c r="AAC144" s="48"/>
      <c r="AAD144" s="48"/>
      <c r="AAE144" s="48"/>
      <c r="AAF144" s="48"/>
      <c r="AAG144" s="48"/>
      <c r="AAH144" s="48"/>
      <c r="AAI144" s="48"/>
      <c r="AAJ144" s="48"/>
      <c r="AAK144" s="48"/>
      <c r="AAL144" s="48"/>
      <c r="AAM144" s="48"/>
      <c r="AAN144" s="48"/>
      <c r="AAO144" s="48"/>
      <c r="AAP144" s="48"/>
      <c r="AAQ144" s="48"/>
      <c r="AAR144" s="48"/>
      <c r="AAS144" s="48"/>
      <c r="AAT144" s="48"/>
      <c r="AAU144" s="48"/>
      <c r="AAV144" s="48"/>
      <c r="AAW144" s="48"/>
      <c r="AAX144" s="48"/>
      <c r="AAY144" s="48"/>
      <c r="AAZ144" s="48"/>
      <c r="ABA144" s="48"/>
      <c r="ABB144" s="48"/>
      <c r="ABC144" s="48"/>
      <c r="ABD144" s="48"/>
      <c r="ABE144" s="48"/>
      <c r="ABF144" s="48"/>
      <c r="ABG144" s="48"/>
      <c r="ABH144" s="48"/>
      <c r="ABI144" s="48"/>
      <c r="ABJ144" s="48"/>
      <c r="ABK144" s="48"/>
      <c r="ABL144" s="48"/>
      <c r="ABM144" s="48"/>
      <c r="ABN144" s="48"/>
      <c r="ABO144" s="48"/>
      <c r="ABP144" s="48"/>
      <c r="ABQ144" s="48"/>
      <c r="ABR144" s="48"/>
      <c r="ABS144" s="48"/>
      <c r="ABT144" s="48"/>
      <c r="ABU144" s="48"/>
      <c r="ABV144" s="48"/>
      <c r="ABW144" s="48"/>
      <c r="ABX144" s="48"/>
      <c r="ABY144" s="48"/>
      <c r="ABZ144" s="48"/>
      <c r="ACA144" s="48"/>
      <c r="ACB144" s="48"/>
    </row>
    <row r="145" spans="1:756" ht="15.6" customHeight="1">
      <c r="A145" s="675" t="s">
        <v>10709</v>
      </c>
      <c r="B145" s="749" t="s">
        <v>992</v>
      </c>
      <c r="C145" s="520" t="s">
        <v>6126</v>
      </c>
      <c r="D145" s="520" t="s">
        <v>8266</v>
      </c>
      <c r="E145" s="1188">
        <v>1</v>
      </c>
      <c r="F145" s="1498"/>
      <c r="G145" s="542">
        <v>12.18</v>
      </c>
      <c r="H145" s="342">
        <f>IF(G145="","",G145-G145*COMPASS!$U$41)</f>
        <v>12.18</v>
      </c>
      <c r="I145" s="48"/>
      <c r="J145" s="48"/>
      <c r="K145" s="48"/>
      <c r="L145" s="48"/>
      <c r="M145" s="48"/>
      <c r="N145" s="48"/>
      <c r="O145" s="48"/>
      <c r="P145" s="48"/>
      <c r="Q145" s="48"/>
      <c r="R145" s="48"/>
      <c r="S145" s="48"/>
      <c r="T145" s="48"/>
      <c r="U145" s="48"/>
      <c r="V145" s="48"/>
      <c r="W145" s="48"/>
      <c r="X145" s="48"/>
      <c r="Y145" s="48"/>
      <c r="Z145" s="48"/>
      <c r="AA145" s="48"/>
      <c r="AB145" s="48"/>
      <c r="AC145" s="48"/>
      <c r="AD145" s="48"/>
      <c r="AE145" s="48"/>
      <c r="AF145" s="48"/>
      <c r="AG145" s="48"/>
      <c r="AH145" s="48"/>
      <c r="AI145" s="48"/>
      <c r="AJ145" s="48"/>
      <c r="AK145" s="48"/>
      <c r="AL145" s="48"/>
      <c r="AM145" s="48"/>
      <c r="AN145" s="48"/>
      <c r="AO145" s="48"/>
      <c r="AP145" s="48"/>
      <c r="AQ145" s="48"/>
      <c r="AR145" s="48"/>
      <c r="AS145" s="48"/>
      <c r="AT145" s="48"/>
      <c r="AU145" s="48"/>
      <c r="AV145" s="48"/>
      <c r="AW145" s="48"/>
      <c r="AX145" s="48"/>
      <c r="AY145" s="48"/>
      <c r="AZ145" s="48"/>
      <c r="BA145" s="48"/>
      <c r="BB145" s="48"/>
      <c r="BC145" s="48"/>
      <c r="BD145" s="48"/>
      <c r="BE145" s="48"/>
      <c r="BF145" s="48"/>
      <c r="BG145" s="48"/>
      <c r="BH145" s="48"/>
      <c r="BI145" s="48"/>
      <c r="BJ145" s="48"/>
      <c r="BK145" s="48"/>
      <c r="BL145" s="48"/>
      <c r="BM145" s="48"/>
      <c r="BN145" s="48"/>
      <c r="BO145" s="48"/>
      <c r="BP145" s="48"/>
      <c r="BQ145" s="48"/>
      <c r="BR145" s="48"/>
      <c r="BS145" s="48"/>
      <c r="BT145" s="48"/>
      <c r="BU145" s="48"/>
      <c r="BV145" s="48"/>
      <c r="BW145" s="48"/>
      <c r="BX145" s="48"/>
      <c r="BY145" s="48"/>
      <c r="BZ145" s="48"/>
      <c r="CA145" s="48"/>
      <c r="CB145" s="48"/>
      <c r="CC145" s="48"/>
      <c r="CD145" s="48"/>
      <c r="CE145" s="48"/>
      <c r="CF145" s="48"/>
      <c r="CG145" s="48"/>
      <c r="CH145" s="48"/>
      <c r="CI145" s="48"/>
      <c r="CJ145" s="48"/>
      <c r="CK145" s="48"/>
      <c r="CL145" s="48"/>
      <c r="CM145" s="48"/>
      <c r="CN145" s="48"/>
      <c r="CO145" s="48"/>
      <c r="CP145" s="48"/>
      <c r="CQ145" s="48"/>
      <c r="CR145" s="48"/>
      <c r="CS145" s="48"/>
      <c r="CT145" s="48"/>
      <c r="CU145" s="48"/>
      <c r="CV145" s="48"/>
      <c r="CW145" s="48"/>
      <c r="CX145" s="48"/>
      <c r="CY145" s="48"/>
      <c r="CZ145" s="48"/>
      <c r="DA145" s="48"/>
      <c r="DB145" s="48"/>
      <c r="DC145" s="48"/>
      <c r="DD145" s="48"/>
      <c r="DE145" s="48"/>
      <c r="DF145" s="48"/>
      <c r="DG145" s="48"/>
      <c r="DH145" s="48"/>
      <c r="DI145" s="48"/>
      <c r="DJ145" s="48"/>
      <c r="DK145" s="48"/>
      <c r="DL145" s="48"/>
      <c r="DM145" s="48"/>
      <c r="DN145" s="48"/>
      <c r="DO145" s="48"/>
      <c r="DP145" s="48"/>
      <c r="DQ145" s="48"/>
      <c r="DR145" s="48"/>
      <c r="DS145" s="48"/>
      <c r="DT145" s="48"/>
      <c r="DU145" s="48"/>
      <c r="DV145" s="48"/>
      <c r="DW145" s="48"/>
      <c r="DX145" s="48"/>
      <c r="DY145" s="48"/>
      <c r="DZ145" s="48"/>
      <c r="EA145" s="48"/>
      <c r="EB145" s="48"/>
      <c r="EC145" s="48"/>
      <c r="ED145" s="48"/>
      <c r="EE145" s="48"/>
      <c r="EF145" s="48"/>
      <c r="EG145" s="48"/>
      <c r="EH145" s="48"/>
      <c r="EI145" s="48"/>
      <c r="EJ145" s="48"/>
      <c r="EK145" s="48"/>
      <c r="EL145" s="48"/>
      <c r="EM145" s="48"/>
      <c r="EN145" s="48"/>
      <c r="EO145" s="48"/>
      <c r="EP145" s="48"/>
      <c r="EQ145" s="48"/>
      <c r="ER145" s="48"/>
      <c r="ES145" s="48"/>
      <c r="ET145" s="48"/>
      <c r="EU145" s="48"/>
      <c r="EV145" s="48"/>
      <c r="EW145" s="48"/>
      <c r="EX145" s="48"/>
      <c r="EY145" s="48"/>
      <c r="EZ145" s="48"/>
      <c r="FA145" s="48"/>
      <c r="FB145" s="48"/>
      <c r="FC145" s="48"/>
      <c r="FD145" s="48"/>
      <c r="FE145" s="48"/>
      <c r="FF145" s="48"/>
      <c r="FG145" s="48"/>
      <c r="FH145" s="48"/>
      <c r="FI145" s="48"/>
      <c r="FJ145" s="48"/>
      <c r="FK145" s="48"/>
      <c r="FL145" s="48"/>
      <c r="FM145" s="48"/>
      <c r="FN145" s="48"/>
      <c r="FO145" s="48"/>
      <c r="FP145" s="48"/>
      <c r="FQ145" s="48"/>
      <c r="FR145" s="48"/>
      <c r="FS145" s="48"/>
      <c r="FT145" s="48"/>
      <c r="FU145" s="48"/>
      <c r="FV145" s="48"/>
      <c r="FW145" s="48"/>
      <c r="FX145" s="48"/>
      <c r="FY145" s="48"/>
      <c r="FZ145" s="48"/>
      <c r="GA145" s="48"/>
      <c r="GB145" s="48"/>
      <c r="GC145" s="48"/>
      <c r="GD145" s="48"/>
      <c r="GE145" s="48"/>
      <c r="GF145" s="48"/>
      <c r="GG145" s="48"/>
      <c r="GH145" s="48"/>
      <c r="GI145" s="48"/>
      <c r="GJ145" s="48"/>
      <c r="GK145" s="48"/>
      <c r="GL145" s="48"/>
      <c r="GM145" s="48"/>
      <c r="GN145" s="48"/>
      <c r="GO145" s="48"/>
      <c r="GP145" s="48"/>
      <c r="GQ145" s="48"/>
      <c r="GR145" s="48"/>
      <c r="GS145" s="48"/>
      <c r="GT145" s="48"/>
      <c r="GU145" s="48"/>
      <c r="GV145" s="48"/>
      <c r="GW145" s="48"/>
      <c r="GX145" s="48"/>
      <c r="GY145" s="48"/>
      <c r="GZ145" s="48"/>
      <c r="HA145" s="48"/>
      <c r="HB145" s="48"/>
      <c r="HC145" s="48"/>
      <c r="HD145" s="48"/>
      <c r="HE145" s="48"/>
      <c r="HF145" s="48"/>
      <c r="HG145" s="48"/>
      <c r="HH145" s="48"/>
      <c r="HI145" s="48"/>
      <c r="HJ145" s="48"/>
      <c r="HK145" s="48"/>
      <c r="HL145" s="48"/>
      <c r="HM145" s="48"/>
      <c r="HN145" s="48"/>
      <c r="HO145" s="48"/>
      <c r="HP145" s="48"/>
      <c r="HQ145" s="48"/>
      <c r="HR145" s="48"/>
      <c r="HS145" s="48"/>
      <c r="HT145" s="48"/>
      <c r="HU145" s="48"/>
      <c r="HV145" s="48"/>
      <c r="HW145" s="48"/>
      <c r="HX145" s="48"/>
      <c r="HY145" s="48"/>
      <c r="HZ145" s="48"/>
      <c r="IA145" s="48"/>
      <c r="IB145" s="48"/>
      <c r="IC145" s="48"/>
      <c r="ID145" s="48"/>
      <c r="IE145" s="48"/>
      <c r="IF145" s="48"/>
      <c r="IG145" s="48"/>
      <c r="IH145" s="48"/>
      <c r="II145" s="48"/>
      <c r="IJ145" s="48"/>
      <c r="IK145" s="48"/>
      <c r="IL145" s="48"/>
      <c r="IM145" s="48"/>
      <c r="IN145" s="48"/>
      <c r="IO145" s="48"/>
      <c r="IP145" s="48"/>
      <c r="IQ145" s="48"/>
      <c r="IR145" s="48"/>
      <c r="IS145" s="48"/>
      <c r="IT145" s="48"/>
      <c r="IU145" s="48"/>
      <c r="IV145" s="48"/>
      <c r="IW145" s="48"/>
      <c r="IX145" s="48"/>
      <c r="IY145" s="48"/>
      <c r="IZ145" s="48"/>
      <c r="JA145" s="48"/>
      <c r="JB145" s="48"/>
      <c r="JC145" s="48"/>
      <c r="JD145" s="48"/>
      <c r="JE145" s="48"/>
      <c r="JF145" s="48"/>
      <c r="JG145" s="48"/>
      <c r="JH145" s="48"/>
      <c r="JI145" s="48"/>
      <c r="JJ145" s="48"/>
      <c r="JK145" s="48"/>
      <c r="JL145" s="48"/>
      <c r="JM145" s="48"/>
      <c r="JN145" s="48"/>
      <c r="JO145" s="48"/>
      <c r="JP145" s="48"/>
      <c r="JQ145" s="48"/>
      <c r="JR145" s="48"/>
      <c r="JS145" s="48"/>
      <c r="JT145" s="48"/>
      <c r="JU145" s="48"/>
      <c r="JV145" s="48"/>
      <c r="JW145" s="48"/>
      <c r="JX145" s="48"/>
      <c r="JY145" s="48"/>
      <c r="JZ145" s="48"/>
      <c r="KA145" s="48"/>
      <c r="KB145" s="48"/>
      <c r="KC145" s="48"/>
      <c r="KD145" s="48"/>
      <c r="KE145" s="48"/>
      <c r="KF145" s="48"/>
      <c r="KG145" s="48"/>
      <c r="KH145" s="48"/>
      <c r="KI145" s="48"/>
      <c r="KJ145" s="48"/>
      <c r="KK145" s="48"/>
      <c r="KL145" s="48"/>
      <c r="KM145" s="48"/>
      <c r="KN145" s="48"/>
      <c r="KO145" s="48"/>
      <c r="KP145" s="48"/>
      <c r="KQ145" s="48"/>
      <c r="KR145" s="48"/>
      <c r="KS145" s="48"/>
      <c r="KT145" s="48"/>
      <c r="KU145" s="48"/>
      <c r="KV145" s="48"/>
      <c r="KW145" s="48"/>
      <c r="KX145" s="48"/>
      <c r="KY145" s="48"/>
      <c r="KZ145" s="48"/>
      <c r="LA145" s="48"/>
      <c r="LB145" s="48"/>
      <c r="LC145" s="48"/>
      <c r="LD145" s="48"/>
      <c r="LE145" s="48"/>
      <c r="LF145" s="48"/>
      <c r="LG145" s="48"/>
      <c r="LH145" s="48"/>
      <c r="LI145" s="48"/>
      <c r="LJ145" s="48"/>
      <c r="LK145" s="48"/>
      <c r="LL145" s="48"/>
      <c r="LM145" s="48"/>
      <c r="LN145" s="48"/>
      <c r="LO145" s="48"/>
      <c r="LP145" s="48"/>
      <c r="LQ145" s="48"/>
      <c r="LR145" s="48"/>
      <c r="LS145" s="48"/>
      <c r="LT145" s="48"/>
      <c r="LU145" s="48"/>
      <c r="LV145" s="48"/>
      <c r="LW145" s="48"/>
      <c r="LX145" s="48"/>
      <c r="LY145" s="48"/>
      <c r="LZ145" s="48"/>
      <c r="MA145" s="48"/>
      <c r="MB145" s="48"/>
      <c r="MC145" s="48"/>
      <c r="MD145" s="48"/>
      <c r="ME145" s="48"/>
      <c r="MF145" s="48"/>
      <c r="MG145" s="48"/>
      <c r="MH145" s="48"/>
      <c r="MI145" s="48"/>
      <c r="MJ145" s="48"/>
      <c r="MK145" s="48"/>
      <c r="ML145" s="48"/>
      <c r="MM145" s="48"/>
      <c r="MN145" s="48"/>
      <c r="MO145" s="48"/>
      <c r="MP145" s="48"/>
      <c r="MQ145" s="48"/>
      <c r="MR145" s="48"/>
      <c r="MS145" s="48"/>
      <c r="MT145" s="48"/>
      <c r="MU145" s="48"/>
      <c r="MV145" s="48"/>
      <c r="MW145" s="48"/>
      <c r="MX145" s="48"/>
      <c r="MY145" s="48"/>
      <c r="MZ145" s="48"/>
      <c r="NA145" s="48"/>
      <c r="NB145" s="48"/>
      <c r="NC145" s="48"/>
      <c r="ND145" s="48"/>
      <c r="NE145" s="48"/>
      <c r="NF145" s="48"/>
      <c r="NG145" s="48"/>
      <c r="NH145" s="48"/>
      <c r="NI145" s="48"/>
      <c r="NJ145" s="48"/>
      <c r="NK145" s="48"/>
      <c r="NL145" s="48"/>
      <c r="NM145" s="48"/>
      <c r="NN145" s="48"/>
      <c r="NO145" s="48"/>
      <c r="NP145" s="48"/>
      <c r="NQ145" s="48"/>
      <c r="NR145" s="48"/>
      <c r="NS145" s="48"/>
      <c r="NT145" s="48"/>
      <c r="NU145" s="48"/>
      <c r="NV145" s="48"/>
      <c r="NW145" s="48"/>
      <c r="NX145" s="48"/>
      <c r="NY145" s="48"/>
      <c r="NZ145" s="48"/>
      <c r="OA145" s="48"/>
      <c r="OB145" s="48"/>
      <c r="OC145" s="48"/>
      <c r="OD145" s="48"/>
      <c r="OE145" s="48"/>
      <c r="OF145" s="48"/>
      <c r="OG145" s="48"/>
      <c r="OH145" s="48"/>
      <c r="OI145" s="48"/>
      <c r="OJ145" s="48"/>
      <c r="OK145" s="48"/>
      <c r="OL145" s="48"/>
      <c r="OM145" s="48"/>
      <c r="ON145" s="48"/>
      <c r="OO145" s="48"/>
      <c r="OP145" s="48"/>
      <c r="OQ145" s="48"/>
      <c r="OR145" s="48"/>
      <c r="OS145" s="48"/>
      <c r="OT145" s="48"/>
      <c r="OU145" s="48"/>
      <c r="OV145" s="48"/>
      <c r="OW145" s="48"/>
      <c r="OX145" s="48"/>
      <c r="OY145" s="48"/>
      <c r="OZ145" s="48"/>
      <c r="PA145" s="48"/>
      <c r="PB145" s="48"/>
      <c r="PC145" s="48"/>
      <c r="PD145" s="48"/>
      <c r="PE145" s="48"/>
      <c r="PF145" s="48"/>
      <c r="PG145" s="48"/>
      <c r="PH145" s="48"/>
      <c r="PI145" s="48"/>
      <c r="PJ145" s="48"/>
      <c r="PK145" s="48"/>
      <c r="PL145" s="48"/>
      <c r="PM145" s="48"/>
      <c r="PN145" s="48"/>
      <c r="PO145" s="48"/>
      <c r="PP145" s="48"/>
      <c r="PQ145" s="48"/>
      <c r="PR145" s="48"/>
      <c r="PS145" s="48"/>
      <c r="PT145" s="48"/>
      <c r="PU145" s="48"/>
      <c r="PV145" s="48"/>
      <c r="PW145" s="48"/>
      <c r="PX145" s="48"/>
      <c r="PY145" s="48"/>
      <c r="PZ145" s="48"/>
      <c r="QA145" s="48"/>
      <c r="QB145" s="48"/>
      <c r="QC145" s="48"/>
      <c r="QD145" s="48"/>
      <c r="QE145" s="48"/>
      <c r="QF145" s="48"/>
      <c r="QG145" s="48"/>
      <c r="QH145" s="48"/>
      <c r="QI145" s="48"/>
      <c r="QJ145" s="48"/>
      <c r="QK145" s="48"/>
      <c r="QL145" s="48"/>
      <c r="QM145" s="48"/>
      <c r="QN145" s="48"/>
      <c r="QO145" s="48"/>
      <c r="QP145" s="48"/>
      <c r="QQ145" s="48"/>
      <c r="QR145" s="48"/>
      <c r="QS145" s="48"/>
      <c r="QT145" s="48"/>
      <c r="QU145" s="48"/>
      <c r="QV145" s="48"/>
      <c r="QW145" s="48"/>
      <c r="QX145" s="48"/>
      <c r="QY145" s="48"/>
      <c r="QZ145" s="48"/>
      <c r="RA145" s="48"/>
      <c r="RB145" s="48"/>
      <c r="RC145" s="48"/>
      <c r="RD145" s="48"/>
      <c r="RE145" s="48"/>
      <c r="RF145" s="48"/>
      <c r="RG145" s="48"/>
      <c r="RH145" s="48"/>
      <c r="RI145" s="48"/>
      <c r="RJ145" s="48"/>
      <c r="RK145" s="48"/>
      <c r="RL145" s="48"/>
      <c r="RM145" s="48"/>
      <c r="RN145" s="48"/>
      <c r="RO145" s="48"/>
      <c r="RP145" s="48"/>
      <c r="RQ145" s="48"/>
      <c r="RR145" s="48"/>
      <c r="RS145" s="48"/>
      <c r="RT145" s="48"/>
      <c r="RU145" s="48"/>
      <c r="RV145" s="48"/>
      <c r="RW145" s="48"/>
      <c r="RX145" s="48"/>
      <c r="RY145" s="48"/>
      <c r="RZ145" s="48"/>
      <c r="SA145" s="48"/>
      <c r="SB145" s="48"/>
      <c r="SC145" s="48"/>
      <c r="SD145" s="48"/>
      <c r="SE145" s="48"/>
      <c r="SF145" s="48"/>
      <c r="SG145" s="48"/>
      <c r="SH145" s="48"/>
      <c r="SI145" s="48"/>
      <c r="SJ145" s="48"/>
      <c r="SK145" s="48"/>
      <c r="SL145" s="48"/>
      <c r="SM145" s="48"/>
      <c r="SN145" s="48"/>
      <c r="SO145" s="48"/>
      <c r="SP145" s="48"/>
      <c r="SQ145" s="48"/>
      <c r="SR145" s="48"/>
      <c r="SS145" s="48"/>
      <c r="ST145" s="48"/>
      <c r="SU145" s="48"/>
      <c r="SV145" s="48"/>
      <c r="SW145" s="48"/>
      <c r="SX145" s="48"/>
      <c r="SY145" s="48"/>
      <c r="SZ145" s="48"/>
      <c r="TA145" s="48"/>
      <c r="TB145" s="48"/>
      <c r="TC145" s="48"/>
      <c r="TD145" s="48"/>
      <c r="TE145" s="48"/>
      <c r="TF145" s="48"/>
      <c r="TG145" s="48"/>
      <c r="TH145" s="48"/>
      <c r="TI145" s="48"/>
      <c r="TJ145" s="48"/>
      <c r="TK145" s="48"/>
      <c r="TL145" s="48"/>
      <c r="TM145" s="48"/>
      <c r="TN145" s="48"/>
      <c r="TO145" s="48"/>
      <c r="TP145" s="48"/>
      <c r="TQ145" s="48"/>
      <c r="TR145" s="48"/>
      <c r="TS145" s="48"/>
      <c r="TT145" s="48"/>
      <c r="TU145" s="48"/>
      <c r="TV145" s="48"/>
      <c r="TW145" s="48"/>
      <c r="TX145" s="48"/>
      <c r="TY145" s="48"/>
      <c r="TZ145" s="48"/>
      <c r="UA145" s="48"/>
      <c r="UB145" s="48"/>
      <c r="UC145" s="48"/>
      <c r="UD145" s="48"/>
      <c r="UE145" s="48"/>
      <c r="UF145" s="48"/>
      <c r="UG145" s="48"/>
      <c r="UH145" s="48"/>
      <c r="UI145" s="48"/>
      <c r="UJ145" s="48"/>
      <c r="UK145" s="48"/>
      <c r="UL145" s="48"/>
      <c r="UM145" s="48"/>
      <c r="UN145" s="48"/>
      <c r="UO145" s="48"/>
      <c r="UP145" s="48"/>
      <c r="UQ145" s="48"/>
      <c r="UR145" s="48"/>
      <c r="US145" s="48"/>
      <c r="UT145" s="48"/>
      <c r="UU145" s="48"/>
      <c r="UV145" s="48"/>
      <c r="UW145" s="48"/>
      <c r="UX145" s="48"/>
      <c r="UY145" s="48"/>
      <c r="UZ145" s="48"/>
      <c r="VA145" s="48"/>
      <c r="VB145" s="48"/>
      <c r="VC145" s="48"/>
      <c r="VD145" s="48"/>
      <c r="VE145" s="48"/>
      <c r="VF145" s="48"/>
      <c r="VG145" s="48"/>
      <c r="VH145" s="48"/>
      <c r="VI145" s="48"/>
      <c r="VJ145" s="48"/>
      <c r="VK145" s="48"/>
      <c r="VL145" s="48"/>
      <c r="VM145" s="48"/>
      <c r="VN145" s="48"/>
      <c r="VO145" s="48"/>
      <c r="VP145" s="48"/>
      <c r="VQ145" s="48"/>
      <c r="VR145" s="48"/>
      <c r="VS145" s="48"/>
      <c r="VT145" s="48"/>
      <c r="VU145" s="48"/>
      <c r="VV145" s="48"/>
      <c r="VW145" s="48"/>
      <c r="VX145" s="48"/>
      <c r="VY145" s="48"/>
      <c r="VZ145" s="48"/>
      <c r="WA145" s="48"/>
      <c r="WB145" s="48"/>
      <c r="WC145" s="48"/>
      <c r="WD145" s="48"/>
      <c r="WE145" s="48"/>
      <c r="WF145" s="48"/>
      <c r="WG145" s="48"/>
      <c r="WH145" s="48"/>
      <c r="WI145" s="48"/>
      <c r="WJ145" s="48"/>
      <c r="WK145" s="48"/>
      <c r="WL145" s="48"/>
      <c r="WM145" s="48"/>
      <c r="WN145" s="48"/>
      <c r="WO145" s="48"/>
      <c r="WP145" s="48"/>
      <c r="WQ145" s="48"/>
      <c r="WR145" s="48"/>
      <c r="WS145" s="48"/>
      <c r="WT145" s="48"/>
      <c r="WU145" s="48"/>
      <c r="WV145" s="48"/>
      <c r="WW145" s="48"/>
      <c r="WX145" s="48"/>
      <c r="WY145" s="48"/>
      <c r="WZ145" s="48"/>
      <c r="XA145" s="48"/>
      <c r="XB145" s="48"/>
      <c r="XC145" s="48"/>
      <c r="XD145" s="48"/>
      <c r="XE145" s="48"/>
      <c r="XF145" s="48"/>
      <c r="XG145" s="48"/>
      <c r="XH145" s="48"/>
      <c r="XI145" s="48"/>
      <c r="XJ145" s="48"/>
      <c r="XK145" s="48"/>
      <c r="XL145" s="48"/>
      <c r="XM145" s="48"/>
      <c r="XN145" s="48"/>
      <c r="XO145" s="48"/>
      <c r="XP145" s="48"/>
      <c r="XQ145" s="48"/>
      <c r="XR145" s="48"/>
      <c r="XS145" s="48"/>
      <c r="XT145" s="48"/>
      <c r="XU145" s="48"/>
      <c r="XV145" s="48"/>
      <c r="XW145" s="48"/>
      <c r="XX145" s="48"/>
      <c r="XY145" s="48"/>
      <c r="XZ145" s="48"/>
      <c r="YA145" s="48"/>
      <c r="YB145" s="48"/>
      <c r="YC145" s="48"/>
      <c r="YD145" s="48"/>
      <c r="YE145" s="48"/>
      <c r="YF145" s="48"/>
      <c r="YG145" s="48"/>
      <c r="YH145" s="48"/>
      <c r="YI145" s="48"/>
      <c r="YJ145" s="48"/>
      <c r="YK145" s="48"/>
      <c r="YL145" s="48"/>
      <c r="YM145" s="48"/>
      <c r="YN145" s="48"/>
      <c r="YO145" s="48"/>
      <c r="YP145" s="48"/>
      <c r="YQ145" s="48"/>
      <c r="YR145" s="48"/>
      <c r="YS145" s="48"/>
      <c r="YT145" s="48"/>
      <c r="YU145" s="48"/>
      <c r="YV145" s="48"/>
      <c r="YW145" s="48"/>
      <c r="YX145" s="48"/>
      <c r="YY145" s="48"/>
      <c r="YZ145" s="48"/>
      <c r="ZA145" s="48"/>
      <c r="ZB145" s="48"/>
      <c r="ZC145" s="48"/>
      <c r="ZD145" s="48"/>
      <c r="ZE145" s="48"/>
      <c r="ZF145" s="48"/>
      <c r="ZG145" s="48"/>
      <c r="ZH145" s="48"/>
      <c r="ZI145" s="48"/>
      <c r="ZJ145" s="48"/>
      <c r="ZK145" s="48"/>
      <c r="ZL145" s="48"/>
      <c r="ZM145" s="48"/>
      <c r="ZN145" s="48"/>
      <c r="ZO145" s="48"/>
      <c r="ZP145" s="48"/>
      <c r="ZQ145" s="48"/>
      <c r="ZR145" s="48"/>
      <c r="ZS145" s="48"/>
      <c r="ZT145" s="48"/>
      <c r="ZU145" s="48"/>
      <c r="ZV145" s="48"/>
      <c r="ZW145" s="48"/>
      <c r="ZX145" s="48"/>
      <c r="ZY145" s="48"/>
      <c r="ZZ145" s="48"/>
      <c r="AAA145" s="48"/>
      <c r="AAB145" s="48"/>
      <c r="AAC145" s="48"/>
      <c r="AAD145" s="48"/>
      <c r="AAE145" s="48"/>
      <c r="AAF145" s="48"/>
      <c r="AAG145" s="48"/>
      <c r="AAH145" s="48"/>
      <c r="AAI145" s="48"/>
      <c r="AAJ145" s="48"/>
      <c r="AAK145" s="48"/>
      <c r="AAL145" s="48"/>
      <c r="AAM145" s="48"/>
      <c r="AAN145" s="48"/>
      <c r="AAO145" s="48"/>
      <c r="AAP145" s="48"/>
      <c r="AAQ145" s="48"/>
      <c r="AAR145" s="48"/>
      <c r="AAS145" s="48"/>
      <c r="AAT145" s="48"/>
      <c r="AAU145" s="48"/>
      <c r="AAV145" s="48"/>
      <c r="AAW145" s="48"/>
      <c r="AAX145" s="48"/>
      <c r="AAY145" s="48"/>
      <c r="AAZ145" s="48"/>
      <c r="ABA145" s="48"/>
      <c r="ABB145" s="48"/>
      <c r="ABC145" s="48"/>
      <c r="ABD145" s="48"/>
      <c r="ABE145" s="48"/>
      <c r="ABF145" s="48"/>
      <c r="ABG145" s="48"/>
      <c r="ABH145" s="48"/>
      <c r="ABI145" s="48"/>
      <c r="ABJ145" s="48"/>
      <c r="ABK145" s="48"/>
      <c r="ABL145" s="48"/>
      <c r="ABM145" s="48"/>
      <c r="ABN145" s="48"/>
      <c r="ABO145" s="48"/>
      <c r="ABP145" s="48"/>
      <c r="ABQ145" s="48"/>
      <c r="ABR145" s="48"/>
      <c r="ABS145" s="48"/>
      <c r="ABT145" s="48"/>
      <c r="ABU145" s="48"/>
      <c r="ABV145" s="48"/>
      <c r="ABW145" s="48"/>
      <c r="ABX145" s="48"/>
      <c r="ABY145" s="48"/>
      <c r="ABZ145" s="48"/>
      <c r="ACA145" s="48"/>
      <c r="ACB145" s="48"/>
    </row>
    <row r="146" spans="1:756" ht="15.6" customHeight="1">
      <c r="A146" s="675" t="s">
        <v>10710</v>
      </c>
      <c r="B146" s="749" t="s">
        <v>992</v>
      </c>
      <c r="C146" s="520" t="s">
        <v>6212</v>
      </c>
      <c r="D146" s="520" t="s">
        <v>8267</v>
      </c>
      <c r="E146" s="1188">
        <v>1</v>
      </c>
      <c r="F146" s="1498"/>
      <c r="G146" s="542">
        <v>13.77</v>
      </c>
      <c r="H146" s="342">
        <f>IF(G146="","",G146-G146*COMPASS!$U$41)</f>
        <v>13.77</v>
      </c>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c r="BM146" s="48"/>
      <c r="BN146" s="48"/>
      <c r="BO146" s="48"/>
      <c r="BP146" s="48"/>
      <c r="BQ146" s="48"/>
      <c r="BR146" s="48"/>
      <c r="BS146" s="48"/>
      <c r="BT146" s="48"/>
      <c r="BU146" s="48"/>
      <c r="BV146" s="48"/>
      <c r="BW146" s="48"/>
      <c r="BX146" s="48"/>
      <c r="BY146" s="48"/>
      <c r="BZ146" s="48"/>
      <c r="CA146" s="48"/>
      <c r="CB146" s="48"/>
      <c r="CC146" s="48"/>
      <c r="CD146" s="48"/>
      <c r="CE146" s="48"/>
      <c r="CF146" s="48"/>
      <c r="CG146" s="48"/>
      <c r="CH146" s="48"/>
      <c r="CI146" s="48"/>
      <c r="CJ146" s="48"/>
      <c r="CK146" s="48"/>
      <c r="CL146" s="48"/>
      <c r="CM146" s="48"/>
      <c r="CN146" s="48"/>
      <c r="CO146" s="48"/>
      <c r="CP146" s="48"/>
      <c r="CQ146" s="48"/>
      <c r="CR146" s="48"/>
      <c r="CS146" s="48"/>
      <c r="CT146" s="48"/>
      <c r="CU146" s="48"/>
      <c r="CV146" s="48"/>
      <c r="CW146" s="48"/>
      <c r="CX146" s="48"/>
      <c r="CY146" s="48"/>
      <c r="CZ146" s="48"/>
      <c r="DA146" s="48"/>
      <c r="DB146" s="48"/>
      <c r="DC146" s="48"/>
      <c r="DD146" s="48"/>
      <c r="DE146" s="48"/>
      <c r="DF146" s="48"/>
      <c r="DG146" s="48"/>
      <c r="DH146" s="48"/>
      <c r="DI146" s="48"/>
      <c r="DJ146" s="48"/>
      <c r="DK146" s="48"/>
      <c r="DL146" s="48"/>
      <c r="DM146" s="48"/>
      <c r="DN146" s="48"/>
      <c r="DO146" s="48"/>
      <c r="DP146" s="48"/>
      <c r="DQ146" s="48"/>
      <c r="DR146" s="48"/>
      <c r="DS146" s="48"/>
      <c r="DT146" s="48"/>
      <c r="DU146" s="48"/>
      <c r="DV146" s="48"/>
      <c r="DW146" s="48"/>
      <c r="DX146" s="48"/>
      <c r="DY146" s="48"/>
      <c r="DZ146" s="48"/>
      <c r="EA146" s="48"/>
      <c r="EB146" s="48"/>
      <c r="EC146" s="48"/>
      <c r="ED146" s="48"/>
      <c r="EE146" s="48"/>
      <c r="EF146" s="48"/>
      <c r="EG146" s="48"/>
      <c r="EH146" s="48"/>
      <c r="EI146" s="48"/>
      <c r="EJ146" s="48"/>
      <c r="EK146" s="48"/>
      <c r="EL146" s="48"/>
      <c r="EM146" s="48"/>
      <c r="EN146" s="48"/>
      <c r="EO146" s="48"/>
      <c r="EP146" s="48"/>
      <c r="EQ146" s="48"/>
      <c r="ER146" s="48"/>
      <c r="ES146" s="48"/>
      <c r="ET146" s="48"/>
      <c r="EU146" s="48"/>
      <c r="EV146" s="48"/>
      <c r="EW146" s="48"/>
      <c r="EX146" s="48"/>
      <c r="EY146" s="48"/>
      <c r="EZ146" s="48"/>
      <c r="FA146" s="48"/>
      <c r="FB146" s="48"/>
      <c r="FC146" s="48"/>
      <c r="FD146" s="48"/>
      <c r="FE146" s="48"/>
      <c r="FF146" s="48"/>
      <c r="FG146" s="48"/>
      <c r="FH146" s="48"/>
      <c r="FI146" s="48"/>
      <c r="FJ146" s="48"/>
      <c r="FK146" s="48"/>
      <c r="FL146" s="48"/>
      <c r="FM146" s="48"/>
      <c r="FN146" s="48"/>
      <c r="FO146" s="48"/>
      <c r="FP146" s="48"/>
      <c r="FQ146" s="48"/>
      <c r="FR146" s="48"/>
      <c r="FS146" s="48"/>
      <c r="FT146" s="48"/>
      <c r="FU146" s="48"/>
      <c r="FV146" s="48"/>
      <c r="FW146" s="48"/>
      <c r="FX146" s="48"/>
      <c r="FY146" s="48"/>
      <c r="FZ146" s="48"/>
      <c r="GA146" s="48"/>
      <c r="GB146" s="48"/>
      <c r="GC146" s="48"/>
      <c r="GD146" s="48"/>
      <c r="GE146" s="48"/>
      <c r="GF146" s="48"/>
      <c r="GG146" s="48"/>
      <c r="GH146" s="48"/>
      <c r="GI146" s="48"/>
      <c r="GJ146" s="48"/>
      <c r="GK146" s="48"/>
      <c r="GL146" s="48"/>
      <c r="GM146" s="48"/>
      <c r="GN146" s="48"/>
      <c r="GO146" s="48"/>
      <c r="GP146" s="48"/>
      <c r="GQ146" s="48"/>
      <c r="GR146" s="48"/>
      <c r="GS146" s="48"/>
      <c r="GT146" s="48"/>
      <c r="GU146" s="48"/>
      <c r="GV146" s="48"/>
      <c r="GW146" s="48"/>
      <c r="GX146" s="48"/>
      <c r="GY146" s="48"/>
      <c r="GZ146" s="48"/>
      <c r="HA146" s="48"/>
      <c r="HB146" s="48"/>
      <c r="HC146" s="48"/>
      <c r="HD146" s="48"/>
      <c r="HE146" s="48"/>
      <c r="HF146" s="48"/>
      <c r="HG146" s="48"/>
      <c r="HH146" s="48"/>
      <c r="HI146" s="48"/>
      <c r="HJ146" s="48"/>
      <c r="HK146" s="48"/>
      <c r="HL146" s="48"/>
      <c r="HM146" s="48"/>
      <c r="HN146" s="48"/>
      <c r="HO146" s="48"/>
      <c r="HP146" s="48"/>
      <c r="HQ146" s="48"/>
      <c r="HR146" s="48"/>
      <c r="HS146" s="48"/>
      <c r="HT146" s="48"/>
      <c r="HU146" s="48"/>
      <c r="HV146" s="48"/>
      <c r="HW146" s="48"/>
      <c r="HX146" s="48"/>
      <c r="HY146" s="48"/>
      <c r="HZ146" s="48"/>
      <c r="IA146" s="48"/>
      <c r="IB146" s="48"/>
      <c r="IC146" s="48"/>
      <c r="ID146" s="48"/>
      <c r="IE146" s="48"/>
      <c r="IF146" s="48"/>
      <c r="IG146" s="48"/>
      <c r="IH146" s="48"/>
      <c r="II146" s="48"/>
      <c r="IJ146" s="48"/>
      <c r="IK146" s="48"/>
      <c r="IL146" s="48"/>
      <c r="IM146" s="48"/>
      <c r="IN146" s="48"/>
      <c r="IO146" s="48"/>
      <c r="IP146" s="48"/>
      <c r="IQ146" s="48"/>
      <c r="IR146" s="48"/>
      <c r="IS146" s="48"/>
      <c r="IT146" s="48"/>
      <c r="IU146" s="48"/>
      <c r="IV146" s="48"/>
      <c r="IW146" s="48"/>
      <c r="IX146" s="48"/>
      <c r="IY146" s="48"/>
      <c r="IZ146" s="48"/>
      <c r="JA146" s="48"/>
      <c r="JB146" s="48"/>
      <c r="JC146" s="48"/>
      <c r="JD146" s="48"/>
      <c r="JE146" s="48"/>
      <c r="JF146" s="48"/>
      <c r="JG146" s="48"/>
      <c r="JH146" s="48"/>
      <c r="JI146" s="48"/>
      <c r="JJ146" s="48"/>
      <c r="JK146" s="48"/>
      <c r="JL146" s="48"/>
      <c r="JM146" s="48"/>
      <c r="JN146" s="48"/>
      <c r="JO146" s="48"/>
      <c r="JP146" s="48"/>
      <c r="JQ146" s="48"/>
      <c r="JR146" s="48"/>
      <c r="JS146" s="48"/>
      <c r="JT146" s="48"/>
      <c r="JU146" s="48"/>
      <c r="JV146" s="48"/>
      <c r="JW146" s="48"/>
      <c r="JX146" s="48"/>
      <c r="JY146" s="48"/>
      <c r="JZ146" s="48"/>
      <c r="KA146" s="48"/>
      <c r="KB146" s="48"/>
      <c r="KC146" s="48"/>
      <c r="KD146" s="48"/>
      <c r="KE146" s="48"/>
      <c r="KF146" s="48"/>
      <c r="KG146" s="48"/>
      <c r="KH146" s="48"/>
      <c r="KI146" s="48"/>
      <c r="KJ146" s="48"/>
      <c r="KK146" s="48"/>
      <c r="KL146" s="48"/>
      <c r="KM146" s="48"/>
      <c r="KN146" s="48"/>
      <c r="KO146" s="48"/>
      <c r="KP146" s="48"/>
      <c r="KQ146" s="48"/>
      <c r="KR146" s="48"/>
      <c r="KS146" s="48"/>
      <c r="KT146" s="48"/>
      <c r="KU146" s="48"/>
      <c r="KV146" s="48"/>
      <c r="KW146" s="48"/>
      <c r="KX146" s="48"/>
      <c r="KY146" s="48"/>
      <c r="KZ146" s="48"/>
      <c r="LA146" s="48"/>
      <c r="LB146" s="48"/>
      <c r="LC146" s="48"/>
      <c r="LD146" s="48"/>
      <c r="LE146" s="48"/>
      <c r="LF146" s="48"/>
      <c r="LG146" s="48"/>
      <c r="LH146" s="48"/>
      <c r="LI146" s="48"/>
      <c r="LJ146" s="48"/>
      <c r="LK146" s="48"/>
      <c r="LL146" s="48"/>
      <c r="LM146" s="48"/>
      <c r="LN146" s="48"/>
      <c r="LO146" s="48"/>
      <c r="LP146" s="48"/>
      <c r="LQ146" s="48"/>
      <c r="LR146" s="48"/>
      <c r="LS146" s="48"/>
      <c r="LT146" s="48"/>
      <c r="LU146" s="48"/>
      <c r="LV146" s="48"/>
      <c r="LW146" s="48"/>
      <c r="LX146" s="48"/>
      <c r="LY146" s="48"/>
      <c r="LZ146" s="48"/>
      <c r="MA146" s="48"/>
      <c r="MB146" s="48"/>
      <c r="MC146" s="48"/>
      <c r="MD146" s="48"/>
      <c r="ME146" s="48"/>
      <c r="MF146" s="48"/>
      <c r="MG146" s="48"/>
      <c r="MH146" s="48"/>
      <c r="MI146" s="48"/>
      <c r="MJ146" s="48"/>
      <c r="MK146" s="48"/>
      <c r="ML146" s="48"/>
      <c r="MM146" s="48"/>
      <c r="MN146" s="48"/>
      <c r="MO146" s="48"/>
      <c r="MP146" s="48"/>
      <c r="MQ146" s="48"/>
      <c r="MR146" s="48"/>
      <c r="MS146" s="48"/>
      <c r="MT146" s="48"/>
      <c r="MU146" s="48"/>
      <c r="MV146" s="48"/>
      <c r="MW146" s="48"/>
      <c r="MX146" s="48"/>
      <c r="MY146" s="48"/>
      <c r="MZ146" s="48"/>
      <c r="NA146" s="48"/>
      <c r="NB146" s="48"/>
      <c r="NC146" s="48"/>
      <c r="ND146" s="48"/>
      <c r="NE146" s="48"/>
      <c r="NF146" s="48"/>
      <c r="NG146" s="48"/>
      <c r="NH146" s="48"/>
      <c r="NI146" s="48"/>
      <c r="NJ146" s="48"/>
      <c r="NK146" s="48"/>
      <c r="NL146" s="48"/>
      <c r="NM146" s="48"/>
      <c r="NN146" s="48"/>
      <c r="NO146" s="48"/>
      <c r="NP146" s="48"/>
      <c r="NQ146" s="48"/>
      <c r="NR146" s="48"/>
      <c r="NS146" s="48"/>
      <c r="NT146" s="48"/>
      <c r="NU146" s="48"/>
      <c r="NV146" s="48"/>
      <c r="NW146" s="48"/>
      <c r="NX146" s="48"/>
      <c r="NY146" s="48"/>
      <c r="NZ146" s="48"/>
      <c r="OA146" s="48"/>
      <c r="OB146" s="48"/>
      <c r="OC146" s="48"/>
      <c r="OD146" s="48"/>
      <c r="OE146" s="48"/>
      <c r="OF146" s="48"/>
      <c r="OG146" s="48"/>
      <c r="OH146" s="48"/>
      <c r="OI146" s="48"/>
      <c r="OJ146" s="48"/>
      <c r="OK146" s="48"/>
      <c r="OL146" s="48"/>
      <c r="OM146" s="48"/>
      <c r="ON146" s="48"/>
      <c r="OO146" s="48"/>
      <c r="OP146" s="48"/>
      <c r="OQ146" s="48"/>
      <c r="OR146" s="48"/>
      <c r="OS146" s="48"/>
      <c r="OT146" s="48"/>
      <c r="OU146" s="48"/>
      <c r="OV146" s="48"/>
      <c r="OW146" s="48"/>
      <c r="OX146" s="48"/>
      <c r="OY146" s="48"/>
      <c r="OZ146" s="48"/>
      <c r="PA146" s="48"/>
      <c r="PB146" s="48"/>
      <c r="PC146" s="48"/>
      <c r="PD146" s="48"/>
      <c r="PE146" s="48"/>
      <c r="PF146" s="48"/>
      <c r="PG146" s="48"/>
      <c r="PH146" s="48"/>
      <c r="PI146" s="48"/>
      <c r="PJ146" s="48"/>
      <c r="PK146" s="48"/>
      <c r="PL146" s="48"/>
      <c r="PM146" s="48"/>
      <c r="PN146" s="48"/>
      <c r="PO146" s="48"/>
      <c r="PP146" s="48"/>
      <c r="PQ146" s="48"/>
      <c r="PR146" s="48"/>
      <c r="PS146" s="48"/>
      <c r="PT146" s="48"/>
      <c r="PU146" s="48"/>
      <c r="PV146" s="48"/>
      <c r="PW146" s="48"/>
      <c r="PX146" s="48"/>
      <c r="PY146" s="48"/>
      <c r="PZ146" s="48"/>
      <c r="QA146" s="48"/>
      <c r="QB146" s="48"/>
      <c r="QC146" s="48"/>
      <c r="QD146" s="48"/>
      <c r="QE146" s="48"/>
      <c r="QF146" s="48"/>
      <c r="QG146" s="48"/>
      <c r="QH146" s="48"/>
      <c r="QI146" s="48"/>
      <c r="QJ146" s="48"/>
      <c r="QK146" s="48"/>
      <c r="QL146" s="48"/>
      <c r="QM146" s="48"/>
      <c r="QN146" s="48"/>
      <c r="QO146" s="48"/>
      <c r="QP146" s="48"/>
      <c r="QQ146" s="48"/>
      <c r="QR146" s="48"/>
      <c r="QS146" s="48"/>
      <c r="QT146" s="48"/>
      <c r="QU146" s="48"/>
      <c r="QV146" s="48"/>
      <c r="QW146" s="48"/>
      <c r="QX146" s="48"/>
      <c r="QY146" s="48"/>
      <c r="QZ146" s="48"/>
      <c r="RA146" s="48"/>
      <c r="RB146" s="48"/>
      <c r="RC146" s="48"/>
      <c r="RD146" s="48"/>
      <c r="RE146" s="48"/>
      <c r="RF146" s="48"/>
      <c r="RG146" s="48"/>
      <c r="RH146" s="48"/>
      <c r="RI146" s="48"/>
      <c r="RJ146" s="48"/>
      <c r="RK146" s="48"/>
      <c r="RL146" s="48"/>
      <c r="RM146" s="48"/>
      <c r="RN146" s="48"/>
      <c r="RO146" s="48"/>
      <c r="RP146" s="48"/>
      <c r="RQ146" s="48"/>
      <c r="RR146" s="48"/>
      <c r="RS146" s="48"/>
      <c r="RT146" s="48"/>
      <c r="RU146" s="48"/>
      <c r="RV146" s="48"/>
      <c r="RW146" s="48"/>
      <c r="RX146" s="48"/>
      <c r="RY146" s="48"/>
      <c r="RZ146" s="48"/>
      <c r="SA146" s="48"/>
      <c r="SB146" s="48"/>
      <c r="SC146" s="48"/>
      <c r="SD146" s="48"/>
      <c r="SE146" s="48"/>
      <c r="SF146" s="48"/>
      <c r="SG146" s="48"/>
      <c r="SH146" s="48"/>
      <c r="SI146" s="48"/>
      <c r="SJ146" s="48"/>
      <c r="SK146" s="48"/>
      <c r="SL146" s="48"/>
      <c r="SM146" s="48"/>
      <c r="SN146" s="48"/>
      <c r="SO146" s="48"/>
      <c r="SP146" s="48"/>
      <c r="SQ146" s="48"/>
      <c r="SR146" s="48"/>
      <c r="SS146" s="48"/>
      <c r="ST146" s="48"/>
      <c r="SU146" s="48"/>
      <c r="SV146" s="48"/>
      <c r="SW146" s="48"/>
      <c r="SX146" s="48"/>
      <c r="SY146" s="48"/>
      <c r="SZ146" s="48"/>
      <c r="TA146" s="48"/>
      <c r="TB146" s="48"/>
      <c r="TC146" s="48"/>
      <c r="TD146" s="48"/>
      <c r="TE146" s="48"/>
      <c r="TF146" s="48"/>
      <c r="TG146" s="48"/>
      <c r="TH146" s="48"/>
      <c r="TI146" s="48"/>
      <c r="TJ146" s="48"/>
      <c r="TK146" s="48"/>
      <c r="TL146" s="48"/>
      <c r="TM146" s="48"/>
      <c r="TN146" s="48"/>
      <c r="TO146" s="48"/>
      <c r="TP146" s="48"/>
      <c r="TQ146" s="48"/>
      <c r="TR146" s="48"/>
      <c r="TS146" s="48"/>
      <c r="TT146" s="48"/>
      <c r="TU146" s="48"/>
      <c r="TV146" s="48"/>
      <c r="TW146" s="48"/>
      <c r="TX146" s="48"/>
      <c r="TY146" s="48"/>
      <c r="TZ146" s="48"/>
      <c r="UA146" s="48"/>
      <c r="UB146" s="48"/>
      <c r="UC146" s="48"/>
      <c r="UD146" s="48"/>
      <c r="UE146" s="48"/>
      <c r="UF146" s="48"/>
      <c r="UG146" s="48"/>
      <c r="UH146" s="48"/>
      <c r="UI146" s="48"/>
      <c r="UJ146" s="48"/>
      <c r="UK146" s="48"/>
      <c r="UL146" s="48"/>
      <c r="UM146" s="48"/>
      <c r="UN146" s="48"/>
      <c r="UO146" s="48"/>
      <c r="UP146" s="48"/>
      <c r="UQ146" s="48"/>
      <c r="UR146" s="48"/>
      <c r="US146" s="48"/>
      <c r="UT146" s="48"/>
      <c r="UU146" s="48"/>
      <c r="UV146" s="48"/>
      <c r="UW146" s="48"/>
      <c r="UX146" s="48"/>
      <c r="UY146" s="48"/>
      <c r="UZ146" s="48"/>
      <c r="VA146" s="48"/>
      <c r="VB146" s="48"/>
      <c r="VC146" s="48"/>
      <c r="VD146" s="48"/>
      <c r="VE146" s="48"/>
      <c r="VF146" s="48"/>
      <c r="VG146" s="48"/>
      <c r="VH146" s="48"/>
      <c r="VI146" s="48"/>
      <c r="VJ146" s="48"/>
      <c r="VK146" s="48"/>
      <c r="VL146" s="48"/>
      <c r="VM146" s="48"/>
      <c r="VN146" s="48"/>
      <c r="VO146" s="48"/>
      <c r="VP146" s="48"/>
      <c r="VQ146" s="48"/>
      <c r="VR146" s="48"/>
      <c r="VS146" s="48"/>
      <c r="VT146" s="48"/>
      <c r="VU146" s="48"/>
      <c r="VV146" s="48"/>
      <c r="VW146" s="48"/>
      <c r="VX146" s="48"/>
      <c r="VY146" s="48"/>
      <c r="VZ146" s="48"/>
      <c r="WA146" s="48"/>
      <c r="WB146" s="48"/>
      <c r="WC146" s="48"/>
      <c r="WD146" s="48"/>
      <c r="WE146" s="48"/>
      <c r="WF146" s="48"/>
      <c r="WG146" s="48"/>
      <c r="WH146" s="48"/>
      <c r="WI146" s="48"/>
      <c r="WJ146" s="48"/>
      <c r="WK146" s="48"/>
      <c r="WL146" s="48"/>
      <c r="WM146" s="48"/>
      <c r="WN146" s="48"/>
      <c r="WO146" s="48"/>
      <c r="WP146" s="48"/>
      <c r="WQ146" s="48"/>
      <c r="WR146" s="48"/>
      <c r="WS146" s="48"/>
      <c r="WT146" s="48"/>
      <c r="WU146" s="48"/>
      <c r="WV146" s="48"/>
      <c r="WW146" s="48"/>
      <c r="WX146" s="48"/>
      <c r="WY146" s="48"/>
      <c r="WZ146" s="48"/>
      <c r="XA146" s="48"/>
      <c r="XB146" s="48"/>
      <c r="XC146" s="48"/>
      <c r="XD146" s="48"/>
      <c r="XE146" s="48"/>
      <c r="XF146" s="48"/>
      <c r="XG146" s="48"/>
      <c r="XH146" s="48"/>
      <c r="XI146" s="48"/>
      <c r="XJ146" s="48"/>
      <c r="XK146" s="48"/>
      <c r="XL146" s="48"/>
      <c r="XM146" s="48"/>
      <c r="XN146" s="48"/>
      <c r="XO146" s="48"/>
      <c r="XP146" s="48"/>
      <c r="XQ146" s="48"/>
      <c r="XR146" s="48"/>
      <c r="XS146" s="48"/>
      <c r="XT146" s="48"/>
      <c r="XU146" s="48"/>
      <c r="XV146" s="48"/>
      <c r="XW146" s="48"/>
      <c r="XX146" s="48"/>
      <c r="XY146" s="48"/>
      <c r="XZ146" s="48"/>
      <c r="YA146" s="48"/>
      <c r="YB146" s="48"/>
      <c r="YC146" s="48"/>
      <c r="YD146" s="48"/>
      <c r="YE146" s="48"/>
      <c r="YF146" s="48"/>
      <c r="YG146" s="48"/>
      <c r="YH146" s="48"/>
      <c r="YI146" s="48"/>
      <c r="YJ146" s="48"/>
      <c r="YK146" s="48"/>
      <c r="YL146" s="48"/>
      <c r="YM146" s="48"/>
      <c r="YN146" s="48"/>
      <c r="YO146" s="48"/>
      <c r="YP146" s="48"/>
      <c r="YQ146" s="48"/>
      <c r="YR146" s="48"/>
      <c r="YS146" s="48"/>
      <c r="YT146" s="48"/>
      <c r="YU146" s="48"/>
      <c r="YV146" s="48"/>
      <c r="YW146" s="48"/>
      <c r="YX146" s="48"/>
      <c r="YY146" s="48"/>
      <c r="YZ146" s="48"/>
      <c r="ZA146" s="48"/>
      <c r="ZB146" s="48"/>
      <c r="ZC146" s="48"/>
      <c r="ZD146" s="48"/>
      <c r="ZE146" s="48"/>
      <c r="ZF146" s="48"/>
      <c r="ZG146" s="48"/>
      <c r="ZH146" s="48"/>
      <c r="ZI146" s="48"/>
      <c r="ZJ146" s="48"/>
      <c r="ZK146" s="48"/>
      <c r="ZL146" s="48"/>
      <c r="ZM146" s="48"/>
      <c r="ZN146" s="48"/>
      <c r="ZO146" s="48"/>
      <c r="ZP146" s="48"/>
      <c r="ZQ146" s="48"/>
      <c r="ZR146" s="48"/>
      <c r="ZS146" s="48"/>
      <c r="ZT146" s="48"/>
      <c r="ZU146" s="48"/>
      <c r="ZV146" s="48"/>
      <c r="ZW146" s="48"/>
      <c r="ZX146" s="48"/>
      <c r="ZY146" s="48"/>
      <c r="ZZ146" s="48"/>
      <c r="AAA146" s="48"/>
      <c r="AAB146" s="48"/>
      <c r="AAC146" s="48"/>
      <c r="AAD146" s="48"/>
      <c r="AAE146" s="48"/>
      <c r="AAF146" s="48"/>
      <c r="AAG146" s="48"/>
      <c r="AAH146" s="48"/>
      <c r="AAI146" s="48"/>
      <c r="AAJ146" s="48"/>
      <c r="AAK146" s="48"/>
      <c r="AAL146" s="48"/>
      <c r="AAM146" s="48"/>
      <c r="AAN146" s="48"/>
      <c r="AAO146" s="48"/>
      <c r="AAP146" s="48"/>
      <c r="AAQ146" s="48"/>
      <c r="AAR146" s="48"/>
      <c r="AAS146" s="48"/>
      <c r="AAT146" s="48"/>
      <c r="AAU146" s="48"/>
      <c r="AAV146" s="48"/>
      <c r="AAW146" s="48"/>
      <c r="AAX146" s="48"/>
      <c r="AAY146" s="48"/>
      <c r="AAZ146" s="48"/>
      <c r="ABA146" s="48"/>
      <c r="ABB146" s="48"/>
      <c r="ABC146" s="48"/>
      <c r="ABD146" s="48"/>
      <c r="ABE146" s="48"/>
      <c r="ABF146" s="48"/>
      <c r="ABG146" s="48"/>
      <c r="ABH146" s="48"/>
      <c r="ABI146" s="48"/>
      <c r="ABJ146" s="48"/>
      <c r="ABK146" s="48"/>
      <c r="ABL146" s="48"/>
      <c r="ABM146" s="48"/>
      <c r="ABN146" s="48"/>
      <c r="ABO146" s="48"/>
      <c r="ABP146" s="48"/>
      <c r="ABQ146" s="48"/>
      <c r="ABR146" s="48"/>
      <c r="ABS146" s="48"/>
      <c r="ABT146" s="48"/>
      <c r="ABU146" s="48"/>
      <c r="ABV146" s="48"/>
      <c r="ABW146" s="48"/>
      <c r="ABX146" s="48"/>
      <c r="ABY146" s="48"/>
      <c r="ABZ146" s="48"/>
      <c r="ACA146" s="48"/>
      <c r="ACB146" s="48"/>
    </row>
    <row r="147" spans="1:756" ht="15.6" customHeight="1">
      <c r="A147" s="675" t="s">
        <v>10711</v>
      </c>
      <c r="B147" s="749" t="s">
        <v>992</v>
      </c>
      <c r="C147" s="520" t="s">
        <v>6213</v>
      </c>
      <c r="D147" s="520" t="s">
        <v>8268</v>
      </c>
      <c r="E147" s="1188">
        <v>1</v>
      </c>
      <c r="F147" s="1498"/>
      <c r="G147" s="542">
        <v>15.36</v>
      </c>
      <c r="H147" s="342">
        <f>IF(G147="","",G147-G147*COMPASS!$U$41)</f>
        <v>15.36</v>
      </c>
      <c r="I147" s="48"/>
      <c r="J147" s="48"/>
      <c r="K147" s="48"/>
      <c r="L147" s="48"/>
      <c r="M147" s="48"/>
      <c r="N147" s="48"/>
      <c r="O147" s="48"/>
      <c r="P147" s="48"/>
      <c r="Q147" s="48"/>
      <c r="R147" s="48"/>
      <c r="S147" s="48"/>
      <c r="T147" s="48"/>
      <c r="U147" s="48"/>
      <c r="V147" s="48"/>
      <c r="W147" s="48"/>
      <c r="X147" s="48"/>
      <c r="Y147" s="48"/>
      <c r="Z147" s="48"/>
      <c r="AA147" s="48"/>
      <c r="AB147" s="48"/>
      <c r="AC147" s="48"/>
      <c r="AD147" s="48"/>
      <c r="AE147" s="48"/>
      <c r="AF147" s="48"/>
      <c r="AG147" s="48"/>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c r="BD147" s="48"/>
      <c r="BE147" s="48"/>
      <c r="BF147" s="48"/>
      <c r="BG147" s="48"/>
      <c r="BH147" s="48"/>
      <c r="BI147" s="48"/>
      <c r="BJ147" s="48"/>
      <c r="BK147" s="48"/>
      <c r="BL147" s="48"/>
      <c r="BM147" s="48"/>
      <c r="BN147" s="48"/>
      <c r="BO147" s="48"/>
      <c r="BP147" s="48"/>
      <c r="BQ147" s="48"/>
      <c r="BR147" s="48"/>
      <c r="BS147" s="48"/>
      <c r="BT147" s="48"/>
      <c r="BU147" s="48"/>
      <c r="BV147" s="48"/>
      <c r="BW147" s="48"/>
      <c r="BX147" s="48"/>
      <c r="BY147" s="48"/>
      <c r="BZ147" s="48"/>
      <c r="CA147" s="48"/>
      <c r="CB147" s="48"/>
      <c r="CC147" s="48"/>
      <c r="CD147" s="48"/>
      <c r="CE147" s="48"/>
      <c r="CF147" s="48"/>
      <c r="CG147" s="48"/>
      <c r="CH147" s="48"/>
      <c r="CI147" s="48"/>
      <c r="CJ147" s="48"/>
      <c r="CK147" s="48"/>
      <c r="CL147" s="48"/>
      <c r="CM147" s="48"/>
      <c r="CN147" s="48"/>
      <c r="CO147" s="48"/>
      <c r="CP147" s="48"/>
      <c r="CQ147" s="48"/>
      <c r="CR147" s="48"/>
      <c r="CS147" s="48"/>
      <c r="CT147" s="48"/>
      <c r="CU147" s="48"/>
      <c r="CV147" s="48"/>
      <c r="CW147" s="48"/>
      <c r="CX147" s="48"/>
      <c r="CY147" s="48"/>
      <c r="CZ147" s="48"/>
      <c r="DA147" s="48"/>
      <c r="DB147" s="48"/>
      <c r="DC147" s="48"/>
      <c r="DD147" s="48"/>
      <c r="DE147" s="48"/>
      <c r="DF147" s="48"/>
      <c r="DG147" s="48"/>
      <c r="DH147" s="48"/>
      <c r="DI147" s="48"/>
      <c r="DJ147" s="48"/>
      <c r="DK147" s="48"/>
      <c r="DL147" s="48"/>
      <c r="DM147" s="48"/>
      <c r="DN147" s="48"/>
      <c r="DO147" s="48"/>
      <c r="DP147" s="48"/>
      <c r="DQ147" s="48"/>
      <c r="DR147" s="48"/>
      <c r="DS147" s="48"/>
      <c r="DT147" s="48"/>
      <c r="DU147" s="48"/>
      <c r="DV147" s="48"/>
      <c r="DW147" s="48"/>
      <c r="DX147" s="48"/>
      <c r="DY147" s="48"/>
      <c r="DZ147" s="48"/>
      <c r="EA147" s="48"/>
      <c r="EB147" s="48"/>
      <c r="EC147" s="48"/>
      <c r="ED147" s="48"/>
      <c r="EE147" s="48"/>
      <c r="EF147" s="48"/>
      <c r="EG147" s="48"/>
      <c r="EH147" s="48"/>
      <c r="EI147" s="48"/>
      <c r="EJ147" s="48"/>
      <c r="EK147" s="48"/>
      <c r="EL147" s="48"/>
      <c r="EM147" s="48"/>
      <c r="EN147" s="48"/>
      <c r="EO147" s="48"/>
      <c r="EP147" s="48"/>
      <c r="EQ147" s="48"/>
      <c r="ER147" s="48"/>
      <c r="ES147" s="48"/>
      <c r="ET147" s="48"/>
      <c r="EU147" s="48"/>
      <c r="EV147" s="48"/>
      <c r="EW147" s="48"/>
      <c r="EX147" s="48"/>
      <c r="EY147" s="48"/>
      <c r="EZ147" s="48"/>
      <c r="FA147" s="48"/>
      <c r="FB147" s="48"/>
      <c r="FC147" s="48"/>
      <c r="FD147" s="48"/>
      <c r="FE147" s="48"/>
      <c r="FF147" s="48"/>
      <c r="FG147" s="48"/>
      <c r="FH147" s="48"/>
      <c r="FI147" s="48"/>
      <c r="FJ147" s="48"/>
      <c r="FK147" s="48"/>
      <c r="FL147" s="48"/>
      <c r="FM147" s="48"/>
      <c r="FN147" s="48"/>
      <c r="FO147" s="48"/>
      <c r="FP147" s="48"/>
      <c r="FQ147" s="48"/>
      <c r="FR147" s="48"/>
      <c r="FS147" s="48"/>
      <c r="FT147" s="48"/>
      <c r="FU147" s="48"/>
      <c r="FV147" s="48"/>
      <c r="FW147" s="48"/>
      <c r="FX147" s="48"/>
      <c r="FY147" s="48"/>
      <c r="FZ147" s="48"/>
      <c r="GA147" s="48"/>
      <c r="GB147" s="48"/>
      <c r="GC147" s="48"/>
      <c r="GD147" s="48"/>
      <c r="GE147" s="48"/>
      <c r="GF147" s="48"/>
      <c r="GG147" s="48"/>
      <c r="GH147" s="48"/>
      <c r="GI147" s="48"/>
      <c r="GJ147" s="48"/>
      <c r="GK147" s="48"/>
      <c r="GL147" s="48"/>
      <c r="GM147" s="48"/>
      <c r="GN147" s="48"/>
      <c r="GO147" s="48"/>
      <c r="GP147" s="48"/>
      <c r="GQ147" s="48"/>
      <c r="GR147" s="48"/>
      <c r="GS147" s="48"/>
      <c r="GT147" s="48"/>
      <c r="GU147" s="48"/>
      <c r="GV147" s="48"/>
      <c r="GW147" s="48"/>
      <c r="GX147" s="48"/>
      <c r="GY147" s="48"/>
      <c r="GZ147" s="48"/>
      <c r="HA147" s="48"/>
      <c r="HB147" s="48"/>
      <c r="HC147" s="48"/>
      <c r="HD147" s="48"/>
      <c r="HE147" s="48"/>
      <c r="HF147" s="48"/>
      <c r="HG147" s="48"/>
      <c r="HH147" s="48"/>
      <c r="HI147" s="48"/>
      <c r="HJ147" s="48"/>
      <c r="HK147" s="48"/>
      <c r="HL147" s="48"/>
      <c r="HM147" s="48"/>
      <c r="HN147" s="48"/>
      <c r="HO147" s="48"/>
      <c r="HP147" s="48"/>
      <c r="HQ147" s="48"/>
      <c r="HR147" s="48"/>
      <c r="HS147" s="48"/>
      <c r="HT147" s="48"/>
      <c r="HU147" s="48"/>
      <c r="HV147" s="48"/>
      <c r="HW147" s="48"/>
      <c r="HX147" s="48"/>
      <c r="HY147" s="48"/>
      <c r="HZ147" s="48"/>
      <c r="IA147" s="48"/>
      <c r="IB147" s="48"/>
      <c r="IC147" s="48"/>
      <c r="ID147" s="48"/>
      <c r="IE147" s="48"/>
      <c r="IF147" s="48"/>
      <c r="IG147" s="48"/>
      <c r="IH147" s="48"/>
      <c r="II147" s="48"/>
      <c r="IJ147" s="48"/>
      <c r="IK147" s="48"/>
      <c r="IL147" s="48"/>
      <c r="IM147" s="48"/>
      <c r="IN147" s="48"/>
      <c r="IO147" s="48"/>
      <c r="IP147" s="48"/>
      <c r="IQ147" s="48"/>
      <c r="IR147" s="48"/>
      <c r="IS147" s="48"/>
      <c r="IT147" s="48"/>
      <c r="IU147" s="48"/>
      <c r="IV147" s="48"/>
      <c r="IW147" s="48"/>
      <c r="IX147" s="48"/>
      <c r="IY147" s="48"/>
      <c r="IZ147" s="48"/>
      <c r="JA147" s="48"/>
      <c r="JB147" s="48"/>
      <c r="JC147" s="48"/>
      <c r="JD147" s="48"/>
      <c r="JE147" s="48"/>
      <c r="JF147" s="48"/>
      <c r="JG147" s="48"/>
      <c r="JH147" s="48"/>
      <c r="JI147" s="48"/>
      <c r="JJ147" s="48"/>
      <c r="JK147" s="48"/>
      <c r="JL147" s="48"/>
      <c r="JM147" s="48"/>
      <c r="JN147" s="48"/>
      <c r="JO147" s="48"/>
      <c r="JP147" s="48"/>
      <c r="JQ147" s="48"/>
      <c r="JR147" s="48"/>
      <c r="JS147" s="48"/>
      <c r="JT147" s="48"/>
      <c r="JU147" s="48"/>
      <c r="JV147" s="48"/>
      <c r="JW147" s="48"/>
      <c r="JX147" s="48"/>
      <c r="JY147" s="48"/>
      <c r="JZ147" s="48"/>
      <c r="KA147" s="48"/>
      <c r="KB147" s="48"/>
      <c r="KC147" s="48"/>
      <c r="KD147" s="48"/>
      <c r="KE147" s="48"/>
      <c r="KF147" s="48"/>
      <c r="KG147" s="48"/>
      <c r="KH147" s="48"/>
      <c r="KI147" s="48"/>
      <c r="KJ147" s="48"/>
      <c r="KK147" s="48"/>
      <c r="KL147" s="48"/>
      <c r="KM147" s="48"/>
      <c r="KN147" s="48"/>
      <c r="KO147" s="48"/>
      <c r="KP147" s="48"/>
      <c r="KQ147" s="48"/>
      <c r="KR147" s="48"/>
      <c r="KS147" s="48"/>
      <c r="KT147" s="48"/>
      <c r="KU147" s="48"/>
      <c r="KV147" s="48"/>
      <c r="KW147" s="48"/>
      <c r="KX147" s="48"/>
      <c r="KY147" s="48"/>
      <c r="KZ147" s="48"/>
      <c r="LA147" s="48"/>
      <c r="LB147" s="48"/>
      <c r="LC147" s="48"/>
      <c r="LD147" s="48"/>
      <c r="LE147" s="48"/>
      <c r="LF147" s="48"/>
      <c r="LG147" s="48"/>
      <c r="LH147" s="48"/>
      <c r="LI147" s="48"/>
      <c r="LJ147" s="48"/>
      <c r="LK147" s="48"/>
      <c r="LL147" s="48"/>
      <c r="LM147" s="48"/>
      <c r="LN147" s="48"/>
      <c r="LO147" s="48"/>
      <c r="LP147" s="48"/>
      <c r="LQ147" s="48"/>
      <c r="LR147" s="48"/>
      <c r="LS147" s="48"/>
      <c r="LT147" s="48"/>
      <c r="LU147" s="48"/>
      <c r="LV147" s="48"/>
      <c r="LW147" s="48"/>
      <c r="LX147" s="48"/>
      <c r="LY147" s="48"/>
      <c r="LZ147" s="48"/>
      <c r="MA147" s="48"/>
      <c r="MB147" s="48"/>
      <c r="MC147" s="48"/>
      <c r="MD147" s="48"/>
      <c r="ME147" s="48"/>
      <c r="MF147" s="48"/>
      <c r="MG147" s="48"/>
      <c r="MH147" s="48"/>
      <c r="MI147" s="48"/>
      <c r="MJ147" s="48"/>
      <c r="MK147" s="48"/>
      <c r="ML147" s="48"/>
      <c r="MM147" s="48"/>
      <c r="MN147" s="48"/>
      <c r="MO147" s="48"/>
      <c r="MP147" s="48"/>
      <c r="MQ147" s="48"/>
      <c r="MR147" s="48"/>
      <c r="MS147" s="48"/>
      <c r="MT147" s="48"/>
      <c r="MU147" s="48"/>
      <c r="MV147" s="48"/>
      <c r="MW147" s="48"/>
      <c r="MX147" s="48"/>
      <c r="MY147" s="48"/>
      <c r="MZ147" s="48"/>
      <c r="NA147" s="48"/>
      <c r="NB147" s="48"/>
      <c r="NC147" s="48"/>
      <c r="ND147" s="48"/>
      <c r="NE147" s="48"/>
      <c r="NF147" s="48"/>
      <c r="NG147" s="48"/>
      <c r="NH147" s="48"/>
      <c r="NI147" s="48"/>
      <c r="NJ147" s="48"/>
      <c r="NK147" s="48"/>
      <c r="NL147" s="48"/>
      <c r="NM147" s="48"/>
      <c r="NN147" s="48"/>
      <c r="NO147" s="48"/>
      <c r="NP147" s="48"/>
      <c r="NQ147" s="48"/>
      <c r="NR147" s="48"/>
      <c r="NS147" s="48"/>
      <c r="NT147" s="48"/>
      <c r="NU147" s="48"/>
      <c r="NV147" s="48"/>
      <c r="NW147" s="48"/>
      <c r="NX147" s="48"/>
      <c r="NY147" s="48"/>
      <c r="NZ147" s="48"/>
      <c r="OA147" s="48"/>
      <c r="OB147" s="48"/>
      <c r="OC147" s="48"/>
      <c r="OD147" s="48"/>
      <c r="OE147" s="48"/>
      <c r="OF147" s="48"/>
      <c r="OG147" s="48"/>
      <c r="OH147" s="48"/>
      <c r="OI147" s="48"/>
      <c r="OJ147" s="48"/>
      <c r="OK147" s="48"/>
      <c r="OL147" s="48"/>
      <c r="OM147" s="48"/>
      <c r="ON147" s="48"/>
      <c r="OO147" s="48"/>
      <c r="OP147" s="48"/>
      <c r="OQ147" s="48"/>
      <c r="OR147" s="48"/>
      <c r="OS147" s="48"/>
      <c r="OT147" s="48"/>
      <c r="OU147" s="48"/>
      <c r="OV147" s="48"/>
      <c r="OW147" s="48"/>
      <c r="OX147" s="48"/>
      <c r="OY147" s="48"/>
      <c r="OZ147" s="48"/>
      <c r="PA147" s="48"/>
      <c r="PB147" s="48"/>
      <c r="PC147" s="48"/>
      <c r="PD147" s="48"/>
      <c r="PE147" s="48"/>
      <c r="PF147" s="48"/>
      <c r="PG147" s="48"/>
      <c r="PH147" s="48"/>
      <c r="PI147" s="48"/>
      <c r="PJ147" s="48"/>
      <c r="PK147" s="48"/>
      <c r="PL147" s="48"/>
      <c r="PM147" s="48"/>
      <c r="PN147" s="48"/>
      <c r="PO147" s="48"/>
      <c r="PP147" s="48"/>
      <c r="PQ147" s="48"/>
      <c r="PR147" s="48"/>
      <c r="PS147" s="48"/>
      <c r="PT147" s="48"/>
      <c r="PU147" s="48"/>
      <c r="PV147" s="48"/>
      <c r="PW147" s="48"/>
      <c r="PX147" s="48"/>
      <c r="PY147" s="48"/>
      <c r="PZ147" s="48"/>
      <c r="QA147" s="48"/>
      <c r="QB147" s="48"/>
      <c r="QC147" s="48"/>
      <c r="QD147" s="48"/>
      <c r="QE147" s="48"/>
      <c r="QF147" s="48"/>
      <c r="QG147" s="48"/>
      <c r="QH147" s="48"/>
      <c r="QI147" s="48"/>
      <c r="QJ147" s="48"/>
      <c r="QK147" s="48"/>
      <c r="QL147" s="48"/>
      <c r="QM147" s="48"/>
      <c r="QN147" s="48"/>
      <c r="QO147" s="48"/>
      <c r="QP147" s="48"/>
      <c r="QQ147" s="48"/>
      <c r="QR147" s="48"/>
      <c r="QS147" s="48"/>
      <c r="QT147" s="48"/>
      <c r="QU147" s="48"/>
      <c r="QV147" s="48"/>
      <c r="QW147" s="48"/>
      <c r="QX147" s="48"/>
      <c r="QY147" s="48"/>
      <c r="QZ147" s="48"/>
      <c r="RA147" s="48"/>
      <c r="RB147" s="48"/>
      <c r="RC147" s="48"/>
      <c r="RD147" s="48"/>
      <c r="RE147" s="48"/>
      <c r="RF147" s="48"/>
      <c r="RG147" s="48"/>
      <c r="RH147" s="48"/>
      <c r="RI147" s="48"/>
      <c r="RJ147" s="48"/>
      <c r="RK147" s="48"/>
      <c r="RL147" s="48"/>
      <c r="RM147" s="48"/>
      <c r="RN147" s="48"/>
      <c r="RO147" s="48"/>
      <c r="RP147" s="48"/>
      <c r="RQ147" s="48"/>
      <c r="RR147" s="48"/>
      <c r="RS147" s="48"/>
      <c r="RT147" s="48"/>
      <c r="RU147" s="48"/>
      <c r="RV147" s="48"/>
      <c r="RW147" s="48"/>
      <c r="RX147" s="48"/>
      <c r="RY147" s="48"/>
      <c r="RZ147" s="48"/>
      <c r="SA147" s="48"/>
      <c r="SB147" s="48"/>
      <c r="SC147" s="48"/>
      <c r="SD147" s="48"/>
      <c r="SE147" s="48"/>
      <c r="SF147" s="48"/>
      <c r="SG147" s="48"/>
      <c r="SH147" s="48"/>
      <c r="SI147" s="48"/>
      <c r="SJ147" s="48"/>
      <c r="SK147" s="48"/>
      <c r="SL147" s="48"/>
      <c r="SM147" s="48"/>
      <c r="SN147" s="48"/>
      <c r="SO147" s="48"/>
      <c r="SP147" s="48"/>
      <c r="SQ147" s="48"/>
      <c r="SR147" s="48"/>
      <c r="SS147" s="48"/>
      <c r="ST147" s="48"/>
      <c r="SU147" s="48"/>
      <c r="SV147" s="48"/>
      <c r="SW147" s="48"/>
      <c r="SX147" s="48"/>
      <c r="SY147" s="48"/>
      <c r="SZ147" s="48"/>
      <c r="TA147" s="48"/>
      <c r="TB147" s="48"/>
      <c r="TC147" s="48"/>
      <c r="TD147" s="48"/>
      <c r="TE147" s="48"/>
      <c r="TF147" s="48"/>
      <c r="TG147" s="48"/>
      <c r="TH147" s="48"/>
      <c r="TI147" s="48"/>
      <c r="TJ147" s="48"/>
      <c r="TK147" s="48"/>
      <c r="TL147" s="48"/>
      <c r="TM147" s="48"/>
      <c r="TN147" s="48"/>
      <c r="TO147" s="48"/>
      <c r="TP147" s="48"/>
      <c r="TQ147" s="48"/>
      <c r="TR147" s="48"/>
      <c r="TS147" s="48"/>
      <c r="TT147" s="48"/>
      <c r="TU147" s="48"/>
      <c r="TV147" s="48"/>
      <c r="TW147" s="48"/>
      <c r="TX147" s="48"/>
      <c r="TY147" s="48"/>
      <c r="TZ147" s="48"/>
      <c r="UA147" s="48"/>
      <c r="UB147" s="48"/>
      <c r="UC147" s="48"/>
      <c r="UD147" s="48"/>
      <c r="UE147" s="48"/>
      <c r="UF147" s="48"/>
      <c r="UG147" s="48"/>
      <c r="UH147" s="48"/>
      <c r="UI147" s="48"/>
      <c r="UJ147" s="48"/>
      <c r="UK147" s="48"/>
      <c r="UL147" s="48"/>
      <c r="UM147" s="48"/>
      <c r="UN147" s="48"/>
      <c r="UO147" s="48"/>
      <c r="UP147" s="48"/>
      <c r="UQ147" s="48"/>
      <c r="UR147" s="48"/>
      <c r="US147" s="48"/>
      <c r="UT147" s="48"/>
      <c r="UU147" s="48"/>
      <c r="UV147" s="48"/>
      <c r="UW147" s="48"/>
      <c r="UX147" s="48"/>
      <c r="UY147" s="48"/>
      <c r="UZ147" s="48"/>
      <c r="VA147" s="48"/>
      <c r="VB147" s="48"/>
      <c r="VC147" s="48"/>
      <c r="VD147" s="48"/>
      <c r="VE147" s="48"/>
      <c r="VF147" s="48"/>
      <c r="VG147" s="48"/>
      <c r="VH147" s="48"/>
      <c r="VI147" s="48"/>
      <c r="VJ147" s="48"/>
      <c r="VK147" s="48"/>
      <c r="VL147" s="48"/>
      <c r="VM147" s="48"/>
      <c r="VN147" s="48"/>
      <c r="VO147" s="48"/>
      <c r="VP147" s="48"/>
      <c r="VQ147" s="48"/>
      <c r="VR147" s="48"/>
      <c r="VS147" s="48"/>
      <c r="VT147" s="48"/>
      <c r="VU147" s="48"/>
      <c r="VV147" s="48"/>
      <c r="VW147" s="48"/>
      <c r="VX147" s="48"/>
      <c r="VY147" s="48"/>
      <c r="VZ147" s="48"/>
      <c r="WA147" s="48"/>
      <c r="WB147" s="48"/>
      <c r="WC147" s="48"/>
      <c r="WD147" s="48"/>
      <c r="WE147" s="48"/>
      <c r="WF147" s="48"/>
      <c r="WG147" s="48"/>
      <c r="WH147" s="48"/>
      <c r="WI147" s="48"/>
      <c r="WJ147" s="48"/>
      <c r="WK147" s="48"/>
      <c r="WL147" s="48"/>
      <c r="WM147" s="48"/>
      <c r="WN147" s="48"/>
      <c r="WO147" s="48"/>
      <c r="WP147" s="48"/>
      <c r="WQ147" s="48"/>
      <c r="WR147" s="48"/>
      <c r="WS147" s="48"/>
      <c r="WT147" s="48"/>
      <c r="WU147" s="48"/>
      <c r="WV147" s="48"/>
      <c r="WW147" s="48"/>
      <c r="WX147" s="48"/>
      <c r="WY147" s="48"/>
      <c r="WZ147" s="48"/>
      <c r="XA147" s="48"/>
      <c r="XB147" s="48"/>
      <c r="XC147" s="48"/>
      <c r="XD147" s="48"/>
      <c r="XE147" s="48"/>
      <c r="XF147" s="48"/>
      <c r="XG147" s="48"/>
      <c r="XH147" s="48"/>
      <c r="XI147" s="48"/>
      <c r="XJ147" s="48"/>
      <c r="XK147" s="48"/>
      <c r="XL147" s="48"/>
      <c r="XM147" s="48"/>
      <c r="XN147" s="48"/>
      <c r="XO147" s="48"/>
      <c r="XP147" s="48"/>
      <c r="XQ147" s="48"/>
      <c r="XR147" s="48"/>
      <c r="XS147" s="48"/>
      <c r="XT147" s="48"/>
      <c r="XU147" s="48"/>
      <c r="XV147" s="48"/>
      <c r="XW147" s="48"/>
      <c r="XX147" s="48"/>
      <c r="XY147" s="48"/>
      <c r="XZ147" s="48"/>
      <c r="YA147" s="48"/>
      <c r="YB147" s="48"/>
      <c r="YC147" s="48"/>
      <c r="YD147" s="48"/>
      <c r="YE147" s="48"/>
      <c r="YF147" s="48"/>
      <c r="YG147" s="48"/>
      <c r="YH147" s="48"/>
      <c r="YI147" s="48"/>
      <c r="YJ147" s="48"/>
      <c r="YK147" s="48"/>
      <c r="YL147" s="48"/>
      <c r="YM147" s="48"/>
      <c r="YN147" s="48"/>
      <c r="YO147" s="48"/>
      <c r="YP147" s="48"/>
      <c r="YQ147" s="48"/>
      <c r="YR147" s="48"/>
      <c r="YS147" s="48"/>
      <c r="YT147" s="48"/>
      <c r="YU147" s="48"/>
      <c r="YV147" s="48"/>
      <c r="YW147" s="48"/>
      <c r="YX147" s="48"/>
      <c r="YY147" s="48"/>
      <c r="YZ147" s="48"/>
      <c r="ZA147" s="48"/>
      <c r="ZB147" s="48"/>
      <c r="ZC147" s="48"/>
      <c r="ZD147" s="48"/>
      <c r="ZE147" s="48"/>
      <c r="ZF147" s="48"/>
      <c r="ZG147" s="48"/>
      <c r="ZH147" s="48"/>
      <c r="ZI147" s="48"/>
      <c r="ZJ147" s="48"/>
      <c r="ZK147" s="48"/>
      <c r="ZL147" s="48"/>
      <c r="ZM147" s="48"/>
      <c r="ZN147" s="48"/>
      <c r="ZO147" s="48"/>
      <c r="ZP147" s="48"/>
      <c r="ZQ147" s="48"/>
      <c r="ZR147" s="48"/>
      <c r="ZS147" s="48"/>
      <c r="ZT147" s="48"/>
      <c r="ZU147" s="48"/>
      <c r="ZV147" s="48"/>
      <c r="ZW147" s="48"/>
      <c r="ZX147" s="48"/>
      <c r="ZY147" s="48"/>
      <c r="ZZ147" s="48"/>
      <c r="AAA147" s="48"/>
      <c r="AAB147" s="48"/>
      <c r="AAC147" s="48"/>
      <c r="AAD147" s="48"/>
      <c r="AAE147" s="48"/>
      <c r="AAF147" s="48"/>
      <c r="AAG147" s="48"/>
      <c r="AAH147" s="48"/>
      <c r="AAI147" s="48"/>
      <c r="AAJ147" s="48"/>
      <c r="AAK147" s="48"/>
      <c r="AAL147" s="48"/>
      <c r="AAM147" s="48"/>
      <c r="AAN147" s="48"/>
      <c r="AAO147" s="48"/>
      <c r="AAP147" s="48"/>
      <c r="AAQ147" s="48"/>
      <c r="AAR147" s="48"/>
      <c r="AAS147" s="48"/>
      <c r="AAT147" s="48"/>
      <c r="AAU147" s="48"/>
      <c r="AAV147" s="48"/>
      <c r="AAW147" s="48"/>
      <c r="AAX147" s="48"/>
      <c r="AAY147" s="48"/>
      <c r="AAZ147" s="48"/>
      <c r="ABA147" s="48"/>
      <c r="ABB147" s="48"/>
      <c r="ABC147" s="48"/>
      <c r="ABD147" s="48"/>
      <c r="ABE147" s="48"/>
      <c r="ABF147" s="48"/>
      <c r="ABG147" s="48"/>
      <c r="ABH147" s="48"/>
      <c r="ABI147" s="48"/>
      <c r="ABJ147" s="48"/>
      <c r="ABK147" s="48"/>
      <c r="ABL147" s="48"/>
      <c r="ABM147" s="48"/>
      <c r="ABN147" s="48"/>
      <c r="ABO147" s="48"/>
      <c r="ABP147" s="48"/>
      <c r="ABQ147" s="48"/>
      <c r="ABR147" s="48"/>
      <c r="ABS147" s="48"/>
      <c r="ABT147" s="48"/>
      <c r="ABU147" s="48"/>
      <c r="ABV147" s="48"/>
      <c r="ABW147" s="48"/>
      <c r="ABX147" s="48"/>
      <c r="ABY147" s="48"/>
      <c r="ABZ147" s="48"/>
      <c r="ACA147" s="48"/>
      <c r="ACB147" s="48"/>
    </row>
    <row r="148" spans="1:756" ht="15.6" customHeight="1">
      <c r="A148" s="675" t="s">
        <v>10712</v>
      </c>
      <c r="B148" s="749" t="s">
        <v>992</v>
      </c>
      <c r="C148" s="520" t="s">
        <v>6214</v>
      </c>
      <c r="D148" s="520" t="s">
        <v>8269</v>
      </c>
      <c r="E148" s="1188">
        <v>1</v>
      </c>
      <c r="F148" s="1498"/>
      <c r="G148" s="542">
        <v>17.745000000000001</v>
      </c>
      <c r="H148" s="342">
        <f>IF(G148="","",G148-G148*COMPASS!$U$41)</f>
        <v>17.745000000000001</v>
      </c>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c r="BM148" s="48"/>
      <c r="BN148" s="48"/>
      <c r="BO148" s="48"/>
      <c r="BP148" s="48"/>
      <c r="BQ148" s="48"/>
      <c r="BR148" s="48"/>
      <c r="BS148" s="48"/>
      <c r="BT148" s="48"/>
      <c r="BU148" s="48"/>
      <c r="BV148" s="48"/>
      <c r="BW148" s="48"/>
      <c r="BX148" s="48"/>
      <c r="BY148" s="48"/>
      <c r="BZ148" s="48"/>
      <c r="CA148" s="48"/>
      <c r="CB148" s="48"/>
      <c r="CC148" s="48"/>
      <c r="CD148" s="48"/>
      <c r="CE148" s="48"/>
      <c r="CF148" s="48"/>
      <c r="CG148" s="48"/>
      <c r="CH148" s="48"/>
      <c r="CI148" s="48"/>
      <c r="CJ148" s="48"/>
      <c r="CK148" s="48"/>
      <c r="CL148" s="48"/>
      <c r="CM148" s="48"/>
      <c r="CN148" s="48"/>
      <c r="CO148" s="48"/>
      <c r="CP148" s="48"/>
      <c r="CQ148" s="48"/>
      <c r="CR148" s="48"/>
      <c r="CS148" s="48"/>
      <c r="CT148" s="48"/>
      <c r="CU148" s="48"/>
      <c r="CV148" s="48"/>
      <c r="CW148" s="48"/>
      <c r="CX148" s="48"/>
      <c r="CY148" s="48"/>
      <c r="CZ148" s="48"/>
      <c r="DA148" s="48"/>
      <c r="DB148" s="48"/>
      <c r="DC148" s="48"/>
      <c r="DD148" s="48"/>
      <c r="DE148" s="48"/>
      <c r="DF148" s="48"/>
      <c r="DG148" s="48"/>
      <c r="DH148" s="48"/>
      <c r="DI148" s="48"/>
      <c r="DJ148" s="48"/>
      <c r="DK148" s="48"/>
      <c r="DL148" s="48"/>
      <c r="DM148" s="48"/>
      <c r="DN148" s="48"/>
      <c r="DO148" s="48"/>
      <c r="DP148" s="48"/>
      <c r="DQ148" s="48"/>
      <c r="DR148" s="48"/>
      <c r="DS148" s="48"/>
      <c r="DT148" s="48"/>
      <c r="DU148" s="48"/>
      <c r="DV148" s="48"/>
      <c r="DW148" s="48"/>
      <c r="DX148" s="48"/>
      <c r="DY148" s="48"/>
      <c r="DZ148" s="48"/>
      <c r="EA148" s="48"/>
      <c r="EB148" s="48"/>
      <c r="EC148" s="48"/>
      <c r="ED148" s="48"/>
      <c r="EE148" s="48"/>
      <c r="EF148" s="48"/>
      <c r="EG148" s="48"/>
      <c r="EH148" s="48"/>
      <c r="EI148" s="48"/>
      <c r="EJ148" s="48"/>
      <c r="EK148" s="48"/>
      <c r="EL148" s="48"/>
      <c r="EM148" s="48"/>
      <c r="EN148" s="48"/>
      <c r="EO148" s="48"/>
      <c r="EP148" s="48"/>
      <c r="EQ148" s="48"/>
      <c r="ER148" s="48"/>
      <c r="ES148" s="48"/>
      <c r="ET148" s="48"/>
      <c r="EU148" s="48"/>
      <c r="EV148" s="48"/>
      <c r="EW148" s="48"/>
      <c r="EX148" s="48"/>
      <c r="EY148" s="48"/>
      <c r="EZ148" s="48"/>
      <c r="FA148" s="48"/>
      <c r="FB148" s="48"/>
      <c r="FC148" s="48"/>
      <c r="FD148" s="48"/>
      <c r="FE148" s="48"/>
      <c r="FF148" s="48"/>
      <c r="FG148" s="48"/>
      <c r="FH148" s="48"/>
      <c r="FI148" s="48"/>
      <c r="FJ148" s="48"/>
      <c r="FK148" s="48"/>
      <c r="FL148" s="48"/>
      <c r="FM148" s="48"/>
      <c r="FN148" s="48"/>
      <c r="FO148" s="48"/>
      <c r="FP148" s="48"/>
      <c r="FQ148" s="48"/>
      <c r="FR148" s="48"/>
      <c r="FS148" s="48"/>
      <c r="FT148" s="48"/>
      <c r="FU148" s="48"/>
      <c r="FV148" s="48"/>
      <c r="FW148" s="48"/>
      <c r="FX148" s="48"/>
      <c r="FY148" s="48"/>
      <c r="FZ148" s="48"/>
      <c r="GA148" s="48"/>
      <c r="GB148" s="48"/>
      <c r="GC148" s="48"/>
      <c r="GD148" s="48"/>
      <c r="GE148" s="48"/>
      <c r="GF148" s="48"/>
      <c r="GG148" s="48"/>
      <c r="GH148" s="48"/>
      <c r="GI148" s="48"/>
      <c r="GJ148" s="48"/>
      <c r="GK148" s="48"/>
      <c r="GL148" s="48"/>
      <c r="GM148" s="48"/>
      <c r="GN148" s="48"/>
      <c r="GO148" s="48"/>
      <c r="GP148" s="48"/>
      <c r="GQ148" s="48"/>
      <c r="GR148" s="48"/>
      <c r="GS148" s="48"/>
      <c r="GT148" s="48"/>
      <c r="GU148" s="48"/>
      <c r="GV148" s="48"/>
      <c r="GW148" s="48"/>
      <c r="GX148" s="48"/>
      <c r="GY148" s="48"/>
      <c r="GZ148" s="48"/>
      <c r="HA148" s="48"/>
      <c r="HB148" s="48"/>
      <c r="HC148" s="48"/>
      <c r="HD148" s="48"/>
      <c r="HE148" s="48"/>
      <c r="HF148" s="48"/>
      <c r="HG148" s="48"/>
      <c r="HH148" s="48"/>
      <c r="HI148" s="48"/>
      <c r="HJ148" s="48"/>
      <c r="HK148" s="48"/>
      <c r="HL148" s="48"/>
      <c r="HM148" s="48"/>
      <c r="HN148" s="48"/>
      <c r="HO148" s="48"/>
      <c r="HP148" s="48"/>
      <c r="HQ148" s="48"/>
      <c r="HR148" s="48"/>
      <c r="HS148" s="48"/>
      <c r="HT148" s="48"/>
      <c r="HU148" s="48"/>
      <c r="HV148" s="48"/>
      <c r="HW148" s="48"/>
      <c r="HX148" s="48"/>
      <c r="HY148" s="48"/>
      <c r="HZ148" s="48"/>
      <c r="IA148" s="48"/>
      <c r="IB148" s="48"/>
      <c r="IC148" s="48"/>
      <c r="ID148" s="48"/>
      <c r="IE148" s="48"/>
      <c r="IF148" s="48"/>
      <c r="IG148" s="48"/>
      <c r="IH148" s="48"/>
      <c r="II148" s="48"/>
      <c r="IJ148" s="48"/>
      <c r="IK148" s="48"/>
      <c r="IL148" s="48"/>
      <c r="IM148" s="48"/>
      <c r="IN148" s="48"/>
      <c r="IO148" s="48"/>
      <c r="IP148" s="48"/>
      <c r="IQ148" s="48"/>
      <c r="IR148" s="48"/>
      <c r="IS148" s="48"/>
      <c r="IT148" s="48"/>
      <c r="IU148" s="48"/>
      <c r="IV148" s="48"/>
      <c r="IW148" s="48"/>
      <c r="IX148" s="48"/>
      <c r="IY148" s="48"/>
      <c r="IZ148" s="48"/>
      <c r="JA148" s="48"/>
      <c r="JB148" s="48"/>
      <c r="JC148" s="48"/>
      <c r="JD148" s="48"/>
      <c r="JE148" s="48"/>
      <c r="JF148" s="48"/>
      <c r="JG148" s="48"/>
      <c r="JH148" s="48"/>
      <c r="JI148" s="48"/>
      <c r="JJ148" s="48"/>
      <c r="JK148" s="48"/>
      <c r="JL148" s="48"/>
      <c r="JM148" s="48"/>
      <c r="JN148" s="48"/>
      <c r="JO148" s="48"/>
      <c r="JP148" s="48"/>
      <c r="JQ148" s="48"/>
      <c r="JR148" s="48"/>
      <c r="JS148" s="48"/>
      <c r="JT148" s="48"/>
      <c r="JU148" s="48"/>
      <c r="JV148" s="48"/>
      <c r="JW148" s="48"/>
      <c r="JX148" s="48"/>
      <c r="JY148" s="48"/>
      <c r="JZ148" s="48"/>
      <c r="KA148" s="48"/>
      <c r="KB148" s="48"/>
      <c r="KC148" s="48"/>
      <c r="KD148" s="48"/>
      <c r="KE148" s="48"/>
      <c r="KF148" s="48"/>
      <c r="KG148" s="48"/>
      <c r="KH148" s="48"/>
      <c r="KI148" s="48"/>
      <c r="KJ148" s="48"/>
      <c r="KK148" s="48"/>
      <c r="KL148" s="48"/>
      <c r="KM148" s="48"/>
      <c r="KN148" s="48"/>
      <c r="KO148" s="48"/>
      <c r="KP148" s="48"/>
      <c r="KQ148" s="48"/>
      <c r="KR148" s="48"/>
      <c r="KS148" s="48"/>
      <c r="KT148" s="48"/>
      <c r="KU148" s="48"/>
      <c r="KV148" s="48"/>
      <c r="KW148" s="48"/>
      <c r="KX148" s="48"/>
      <c r="KY148" s="48"/>
      <c r="KZ148" s="48"/>
      <c r="LA148" s="48"/>
      <c r="LB148" s="48"/>
      <c r="LC148" s="48"/>
      <c r="LD148" s="48"/>
      <c r="LE148" s="48"/>
      <c r="LF148" s="48"/>
      <c r="LG148" s="48"/>
      <c r="LH148" s="48"/>
      <c r="LI148" s="48"/>
      <c r="LJ148" s="48"/>
      <c r="LK148" s="48"/>
      <c r="LL148" s="48"/>
      <c r="LM148" s="48"/>
      <c r="LN148" s="48"/>
      <c r="LO148" s="48"/>
      <c r="LP148" s="48"/>
      <c r="LQ148" s="48"/>
      <c r="LR148" s="48"/>
      <c r="LS148" s="48"/>
      <c r="LT148" s="48"/>
      <c r="LU148" s="48"/>
      <c r="LV148" s="48"/>
      <c r="LW148" s="48"/>
      <c r="LX148" s="48"/>
      <c r="LY148" s="48"/>
      <c r="LZ148" s="48"/>
      <c r="MA148" s="48"/>
      <c r="MB148" s="48"/>
      <c r="MC148" s="48"/>
      <c r="MD148" s="48"/>
      <c r="ME148" s="48"/>
      <c r="MF148" s="48"/>
      <c r="MG148" s="48"/>
      <c r="MH148" s="48"/>
      <c r="MI148" s="48"/>
      <c r="MJ148" s="48"/>
      <c r="MK148" s="48"/>
      <c r="ML148" s="48"/>
      <c r="MM148" s="48"/>
      <c r="MN148" s="48"/>
      <c r="MO148" s="48"/>
      <c r="MP148" s="48"/>
      <c r="MQ148" s="48"/>
      <c r="MR148" s="48"/>
      <c r="MS148" s="48"/>
      <c r="MT148" s="48"/>
      <c r="MU148" s="48"/>
      <c r="MV148" s="48"/>
      <c r="MW148" s="48"/>
      <c r="MX148" s="48"/>
      <c r="MY148" s="48"/>
      <c r="MZ148" s="48"/>
      <c r="NA148" s="48"/>
      <c r="NB148" s="48"/>
      <c r="NC148" s="48"/>
      <c r="ND148" s="48"/>
      <c r="NE148" s="48"/>
      <c r="NF148" s="48"/>
      <c r="NG148" s="48"/>
      <c r="NH148" s="48"/>
      <c r="NI148" s="48"/>
      <c r="NJ148" s="48"/>
      <c r="NK148" s="48"/>
      <c r="NL148" s="48"/>
      <c r="NM148" s="48"/>
      <c r="NN148" s="48"/>
      <c r="NO148" s="48"/>
      <c r="NP148" s="48"/>
      <c r="NQ148" s="48"/>
      <c r="NR148" s="48"/>
      <c r="NS148" s="48"/>
      <c r="NT148" s="48"/>
      <c r="NU148" s="48"/>
      <c r="NV148" s="48"/>
      <c r="NW148" s="48"/>
      <c r="NX148" s="48"/>
      <c r="NY148" s="48"/>
      <c r="NZ148" s="48"/>
      <c r="OA148" s="48"/>
      <c r="OB148" s="48"/>
      <c r="OC148" s="48"/>
      <c r="OD148" s="48"/>
      <c r="OE148" s="48"/>
      <c r="OF148" s="48"/>
      <c r="OG148" s="48"/>
      <c r="OH148" s="48"/>
      <c r="OI148" s="48"/>
      <c r="OJ148" s="48"/>
      <c r="OK148" s="48"/>
      <c r="OL148" s="48"/>
      <c r="OM148" s="48"/>
      <c r="ON148" s="48"/>
      <c r="OO148" s="48"/>
      <c r="OP148" s="48"/>
      <c r="OQ148" s="48"/>
      <c r="OR148" s="48"/>
      <c r="OS148" s="48"/>
      <c r="OT148" s="48"/>
      <c r="OU148" s="48"/>
      <c r="OV148" s="48"/>
      <c r="OW148" s="48"/>
      <c r="OX148" s="48"/>
      <c r="OY148" s="48"/>
      <c r="OZ148" s="48"/>
      <c r="PA148" s="48"/>
      <c r="PB148" s="48"/>
      <c r="PC148" s="48"/>
      <c r="PD148" s="48"/>
      <c r="PE148" s="48"/>
      <c r="PF148" s="48"/>
      <c r="PG148" s="48"/>
      <c r="PH148" s="48"/>
      <c r="PI148" s="48"/>
      <c r="PJ148" s="48"/>
      <c r="PK148" s="48"/>
      <c r="PL148" s="48"/>
      <c r="PM148" s="48"/>
      <c r="PN148" s="48"/>
      <c r="PO148" s="48"/>
      <c r="PP148" s="48"/>
      <c r="PQ148" s="48"/>
      <c r="PR148" s="48"/>
      <c r="PS148" s="48"/>
      <c r="PT148" s="48"/>
      <c r="PU148" s="48"/>
      <c r="PV148" s="48"/>
      <c r="PW148" s="48"/>
      <c r="PX148" s="48"/>
      <c r="PY148" s="48"/>
      <c r="PZ148" s="48"/>
      <c r="QA148" s="48"/>
      <c r="QB148" s="48"/>
      <c r="QC148" s="48"/>
      <c r="QD148" s="48"/>
      <c r="QE148" s="48"/>
      <c r="QF148" s="48"/>
      <c r="QG148" s="48"/>
      <c r="QH148" s="48"/>
      <c r="QI148" s="48"/>
      <c r="QJ148" s="48"/>
      <c r="QK148" s="48"/>
      <c r="QL148" s="48"/>
      <c r="QM148" s="48"/>
      <c r="QN148" s="48"/>
      <c r="QO148" s="48"/>
      <c r="QP148" s="48"/>
      <c r="QQ148" s="48"/>
      <c r="QR148" s="48"/>
      <c r="QS148" s="48"/>
      <c r="QT148" s="48"/>
      <c r="QU148" s="48"/>
      <c r="QV148" s="48"/>
      <c r="QW148" s="48"/>
      <c r="QX148" s="48"/>
      <c r="QY148" s="48"/>
      <c r="QZ148" s="48"/>
      <c r="RA148" s="48"/>
      <c r="RB148" s="48"/>
      <c r="RC148" s="48"/>
      <c r="RD148" s="48"/>
      <c r="RE148" s="48"/>
      <c r="RF148" s="48"/>
      <c r="RG148" s="48"/>
      <c r="RH148" s="48"/>
      <c r="RI148" s="48"/>
      <c r="RJ148" s="48"/>
      <c r="RK148" s="48"/>
      <c r="RL148" s="48"/>
      <c r="RM148" s="48"/>
      <c r="RN148" s="48"/>
      <c r="RO148" s="48"/>
      <c r="RP148" s="48"/>
      <c r="RQ148" s="48"/>
      <c r="RR148" s="48"/>
      <c r="RS148" s="48"/>
      <c r="RT148" s="48"/>
      <c r="RU148" s="48"/>
      <c r="RV148" s="48"/>
      <c r="RW148" s="48"/>
      <c r="RX148" s="48"/>
      <c r="RY148" s="48"/>
      <c r="RZ148" s="48"/>
      <c r="SA148" s="48"/>
      <c r="SB148" s="48"/>
      <c r="SC148" s="48"/>
      <c r="SD148" s="48"/>
      <c r="SE148" s="48"/>
      <c r="SF148" s="48"/>
      <c r="SG148" s="48"/>
      <c r="SH148" s="48"/>
      <c r="SI148" s="48"/>
      <c r="SJ148" s="48"/>
      <c r="SK148" s="48"/>
      <c r="SL148" s="48"/>
      <c r="SM148" s="48"/>
      <c r="SN148" s="48"/>
      <c r="SO148" s="48"/>
      <c r="SP148" s="48"/>
      <c r="SQ148" s="48"/>
      <c r="SR148" s="48"/>
      <c r="SS148" s="48"/>
      <c r="ST148" s="48"/>
      <c r="SU148" s="48"/>
      <c r="SV148" s="48"/>
      <c r="SW148" s="48"/>
      <c r="SX148" s="48"/>
      <c r="SY148" s="48"/>
      <c r="SZ148" s="48"/>
      <c r="TA148" s="48"/>
      <c r="TB148" s="48"/>
      <c r="TC148" s="48"/>
      <c r="TD148" s="48"/>
      <c r="TE148" s="48"/>
      <c r="TF148" s="48"/>
      <c r="TG148" s="48"/>
      <c r="TH148" s="48"/>
      <c r="TI148" s="48"/>
      <c r="TJ148" s="48"/>
      <c r="TK148" s="48"/>
      <c r="TL148" s="48"/>
      <c r="TM148" s="48"/>
      <c r="TN148" s="48"/>
      <c r="TO148" s="48"/>
      <c r="TP148" s="48"/>
      <c r="TQ148" s="48"/>
      <c r="TR148" s="48"/>
      <c r="TS148" s="48"/>
      <c r="TT148" s="48"/>
      <c r="TU148" s="48"/>
      <c r="TV148" s="48"/>
      <c r="TW148" s="48"/>
      <c r="TX148" s="48"/>
      <c r="TY148" s="48"/>
      <c r="TZ148" s="48"/>
      <c r="UA148" s="48"/>
      <c r="UB148" s="48"/>
      <c r="UC148" s="48"/>
      <c r="UD148" s="48"/>
      <c r="UE148" s="48"/>
      <c r="UF148" s="48"/>
      <c r="UG148" s="48"/>
      <c r="UH148" s="48"/>
      <c r="UI148" s="48"/>
      <c r="UJ148" s="48"/>
      <c r="UK148" s="48"/>
      <c r="UL148" s="48"/>
      <c r="UM148" s="48"/>
      <c r="UN148" s="48"/>
      <c r="UO148" s="48"/>
      <c r="UP148" s="48"/>
      <c r="UQ148" s="48"/>
      <c r="UR148" s="48"/>
      <c r="US148" s="48"/>
      <c r="UT148" s="48"/>
      <c r="UU148" s="48"/>
      <c r="UV148" s="48"/>
      <c r="UW148" s="48"/>
      <c r="UX148" s="48"/>
      <c r="UY148" s="48"/>
      <c r="UZ148" s="48"/>
      <c r="VA148" s="48"/>
      <c r="VB148" s="48"/>
      <c r="VC148" s="48"/>
      <c r="VD148" s="48"/>
      <c r="VE148" s="48"/>
      <c r="VF148" s="48"/>
      <c r="VG148" s="48"/>
      <c r="VH148" s="48"/>
      <c r="VI148" s="48"/>
      <c r="VJ148" s="48"/>
      <c r="VK148" s="48"/>
      <c r="VL148" s="48"/>
      <c r="VM148" s="48"/>
      <c r="VN148" s="48"/>
      <c r="VO148" s="48"/>
      <c r="VP148" s="48"/>
      <c r="VQ148" s="48"/>
      <c r="VR148" s="48"/>
      <c r="VS148" s="48"/>
      <c r="VT148" s="48"/>
      <c r="VU148" s="48"/>
      <c r="VV148" s="48"/>
      <c r="VW148" s="48"/>
      <c r="VX148" s="48"/>
      <c r="VY148" s="48"/>
      <c r="VZ148" s="48"/>
      <c r="WA148" s="48"/>
      <c r="WB148" s="48"/>
      <c r="WC148" s="48"/>
      <c r="WD148" s="48"/>
      <c r="WE148" s="48"/>
      <c r="WF148" s="48"/>
      <c r="WG148" s="48"/>
      <c r="WH148" s="48"/>
      <c r="WI148" s="48"/>
      <c r="WJ148" s="48"/>
      <c r="WK148" s="48"/>
      <c r="WL148" s="48"/>
      <c r="WM148" s="48"/>
      <c r="WN148" s="48"/>
      <c r="WO148" s="48"/>
      <c r="WP148" s="48"/>
      <c r="WQ148" s="48"/>
      <c r="WR148" s="48"/>
      <c r="WS148" s="48"/>
      <c r="WT148" s="48"/>
      <c r="WU148" s="48"/>
      <c r="WV148" s="48"/>
      <c r="WW148" s="48"/>
      <c r="WX148" s="48"/>
      <c r="WY148" s="48"/>
      <c r="WZ148" s="48"/>
      <c r="XA148" s="48"/>
      <c r="XB148" s="48"/>
      <c r="XC148" s="48"/>
      <c r="XD148" s="48"/>
      <c r="XE148" s="48"/>
      <c r="XF148" s="48"/>
      <c r="XG148" s="48"/>
      <c r="XH148" s="48"/>
      <c r="XI148" s="48"/>
      <c r="XJ148" s="48"/>
      <c r="XK148" s="48"/>
      <c r="XL148" s="48"/>
      <c r="XM148" s="48"/>
      <c r="XN148" s="48"/>
      <c r="XO148" s="48"/>
      <c r="XP148" s="48"/>
      <c r="XQ148" s="48"/>
      <c r="XR148" s="48"/>
      <c r="XS148" s="48"/>
      <c r="XT148" s="48"/>
      <c r="XU148" s="48"/>
      <c r="XV148" s="48"/>
      <c r="XW148" s="48"/>
      <c r="XX148" s="48"/>
      <c r="XY148" s="48"/>
      <c r="XZ148" s="48"/>
      <c r="YA148" s="48"/>
      <c r="YB148" s="48"/>
      <c r="YC148" s="48"/>
      <c r="YD148" s="48"/>
      <c r="YE148" s="48"/>
      <c r="YF148" s="48"/>
      <c r="YG148" s="48"/>
      <c r="YH148" s="48"/>
      <c r="YI148" s="48"/>
      <c r="YJ148" s="48"/>
      <c r="YK148" s="48"/>
      <c r="YL148" s="48"/>
      <c r="YM148" s="48"/>
      <c r="YN148" s="48"/>
      <c r="YO148" s="48"/>
      <c r="YP148" s="48"/>
      <c r="YQ148" s="48"/>
      <c r="YR148" s="48"/>
      <c r="YS148" s="48"/>
      <c r="YT148" s="48"/>
      <c r="YU148" s="48"/>
      <c r="YV148" s="48"/>
      <c r="YW148" s="48"/>
      <c r="YX148" s="48"/>
      <c r="YY148" s="48"/>
      <c r="YZ148" s="48"/>
      <c r="ZA148" s="48"/>
      <c r="ZB148" s="48"/>
      <c r="ZC148" s="48"/>
      <c r="ZD148" s="48"/>
      <c r="ZE148" s="48"/>
      <c r="ZF148" s="48"/>
      <c r="ZG148" s="48"/>
      <c r="ZH148" s="48"/>
      <c r="ZI148" s="48"/>
      <c r="ZJ148" s="48"/>
      <c r="ZK148" s="48"/>
      <c r="ZL148" s="48"/>
      <c r="ZM148" s="48"/>
      <c r="ZN148" s="48"/>
      <c r="ZO148" s="48"/>
      <c r="ZP148" s="48"/>
      <c r="ZQ148" s="48"/>
      <c r="ZR148" s="48"/>
      <c r="ZS148" s="48"/>
      <c r="ZT148" s="48"/>
      <c r="ZU148" s="48"/>
      <c r="ZV148" s="48"/>
      <c r="ZW148" s="48"/>
      <c r="ZX148" s="48"/>
      <c r="ZY148" s="48"/>
      <c r="ZZ148" s="48"/>
      <c r="AAA148" s="48"/>
      <c r="AAB148" s="48"/>
      <c r="AAC148" s="48"/>
      <c r="AAD148" s="48"/>
      <c r="AAE148" s="48"/>
      <c r="AAF148" s="48"/>
      <c r="AAG148" s="48"/>
      <c r="AAH148" s="48"/>
      <c r="AAI148" s="48"/>
      <c r="AAJ148" s="48"/>
      <c r="AAK148" s="48"/>
      <c r="AAL148" s="48"/>
      <c r="AAM148" s="48"/>
      <c r="AAN148" s="48"/>
      <c r="AAO148" s="48"/>
      <c r="AAP148" s="48"/>
      <c r="AAQ148" s="48"/>
      <c r="AAR148" s="48"/>
      <c r="AAS148" s="48"/>
      <c r="AAT148" s="48"/>
      <c r="AAU148" s="48"/>
      <c r="AAV148" s="48"/>
      <c r="AAW148" s="48"/>
      <c r="AAX148" s="48"/>
      <c r="AAY148" s="48"/>
      <c r="AAZ148" s="48"/>
      <c r="ABA148" s="48"/>
      <c r="ABB148" s="48"/>
      <c r="ABC148" s="48"/>
      <c r="ABD148" s="48"/>
      <c r="ABE148" s="48"/>
      <c r="ABF148" s="48"/>
      <c r="ABG148" s="48"/>
      <c r="ABH148" s="48"/>
      <c r="ABI148" s="48"/>
      <c r="ABJ148" s="48"/>
      <c r="ABK148" s="48"/>
      <c r="ABL148" s="48"/>
      <c r="ABM148" s="48"/>
      <c r="ABN148" s="48"/>
      <c r="ABO148" s="48"/>
      <c r="ABP148" s="48"/>
      <c r="ABQ148" s="48"/>
      <c r="ABR148" s="48"/>
      <c r="ABS148" s="48"/>
      <c r="ABT148" s="48"/>
      <c r="ABU148" s="48"/>
      <c r="ABV148" s="48"/>
      <c r="ABW148" s="48"/>
      <c r="ABX148" s="48"/>
      <c r="ABY148" s="48"/>
      <c r="ABZ148" s="48"/>
      <c r="ACA148" s="48"/>
      <c r="ACB148" s="48"/>
    </row>
    <row r="149" spans="1:756" ht="15.6" customHeight="1">
      <c r="A149" s="675" t="s">
        <v>10713</v>
      </c>
      <c r="B149" s="749" t="s">
        <v>421</v>
      </c>
      <c r="C149" s="520" t="s">
        <v>7713</v>
      </c>
      <c r="D149" s="520" t="s">
        <v>8270</v>
      </c>
      <c r="E149" s="1188">
        <v>1</v>
      </c>
      <c r="F149" s="1498"/>
      <c r="G149" s="542">
        <v>22.515000000000001</v>
      </c>
      <c r="H149" s="342">
        <f>IF(G149="","",G149-G149*COMPASS!$U$41)</f>
        <v>22.515000000000001</v>
      </c>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48"/>
      <c r="BN149" s="48"/>
      <c r="BO149" s="48"/>
      <c r="BP149" s="48"/>
      <c r="BQ149" s="48"/>
      <c r="BR149" s="48"/>
      <c r="BS149" s="48"/>
      <c r="BT149" s="48"/>
      <c r="BU149" s="48"/>
      <c r="BV149" s="48"/>
      <c r="BW149" s="48"/>
      <c r="BX149" s="48"/>
      <c r="BY149" s="48"/>
      <c r="BZ149" s="48"/>
      <c r="CA149" s="48"/>
      <c r="CB149" s="48"/>
      <c r="CC149" s="48"/>
      <c r="CD149" s="48"/>
      <c r="CE149" s="48"/>
      <c r="CF149" s="48"/>
      <c r="CG149" s="48"/>
      <c r="CH149" s="48"/>
      <c r="CI149" s="48"/>
      <c r="CJ149" s="48"/>
      <c r="CK149" s="48"/>
      <c r="CL149" s="48"/>
      <c r="CM149" s="48"/>
      <c r="CN149" s="48"/>
      <c r="CO149" s="48"/>
      <c r="CP149" s="48"/>
      <c r="CQ149" s="48"/>
      <c r="CR149" s="48"/>
      <c r="CS149" s="48"/>
      <c r="CT149" s="48"/>
      <c r="CU149" s="48"/>
      <c r="CV149" s="48"/>
      <c r="CW149" s="48"/>
      <c r="CX149" s="48"/>
      <c r="CY149" s="48"/>
      <c r="CZ149" s="48"/>
      <c r="DA149" s="48"/>
      <c r="DB149" s="48"/>
      <c r="DC149" s="48"/>
      <c r="DD149" s="48"/>
      <c r="DE149" s="48"/>
      <c r="DF149" s="48"/>
      <c r="DG149" s="48"/>
      <c r="DH149" s="48"/>
      <c r="DI149" s="48"/>
      <c r="DJ149" s="48"/>
      <c r="DK149" s="48"/>
      <c r="DL149" s="48"/>
      <c r="DM149" s="48"/>
      <c r="DN149" s="48"/>
      <c r="DO149" s="48"/>
      <c r="DP149" s="48"/>
      <c r="DQ149" s="48"/>
      <c r="DR149" s="48"/>
      <c r="DS149" s="48"/>
      <c r="DT149" s="48"/>
      <c r="DU149" s="48"/>
      <c r="DV149" s="48"/>
      <c r="DW149" s="48"/>
      <c r="DX149" s="48"/>
      <c r="DY149" s="48"/>
      <c r="DZ149" s="48"/>
      <c r="EA149" s="48"/>
      <c r="EB149" s="48"/>
      <c r="EC149" s="48"/>
      <c r="ED149" s="48"/>
      <c r="EE149" s="48"/>
      <c r="EF149" s="48"/>
      <c r="EG149" s="48"/>
      <c r="EH149" s="48"/>
      <c r="EI149" s="48"/>
      <c r="EJ149" s="48"/>
      <c r="EK149" s="48"/>
      <c r="EL149" s="48"/>
      <c r="EM149" s="48"/>
      <c r="EN149" s="48"/>
      <c r="EO149" s="48"/>
      <c r="EP149" s="48"/>
      <c r="EQ149" s="48"/>
      <c r="ER149" s="48"/>
      <c r="ES149" s="48"/>
      <c r="ET149" s="48"/>
      <c r="EU149" s="48"/>
      <c r="EV149" s="48"/>
      <c r="EW149" s="48"/>
      <c r="EX149" s="48"/>
      <c r="EY149" s="48"/>
      <c r="EZ149" s="48"/>
      <c r="FA149" s="48"/>
      <c r="FB149" s="48"/>
      <c r="FC149" s="48"/>
      <c r="FD149" s="48"/>
      <c r="FE149" s="48"/>
      <c r="FF149" s="48"/>
      <c r="FG149" s="48"/>
      <c r="FH149" s="48"/>
      <c r="FI149" s="48"/>
      <c r="FJ149" s="48"/>
      <c r="FK149" s="48"/>
      <c r="FL149" s="48"/>
      <c r="FM149" s="48"/>
      <c r="FN149" s="48"/>
      <c r="FO149" s="48"/>
      <c r="FP149" s="48"/>
      <c r="FQ149" s="48"/>
      <c r="FR149" s="48"/>
      <c r="FS149" s="48"/>
      <c r="FT149" s="48"/>
      <c r="FU149" s="48"/>
      <c r="FV149" s="48"/>
      <c r="FW149" s="48"/>
      <c r="FX149" s="48"/>
      <c r="FY149" s="48"/>
      <c r="FZ149" s="48"/>
      <c r="GA149" s="48"/>
      <c r="GB149" s="48"/>
      <c r="GC149" s="48"/>
      <c r="GD149" s="48"/>
      <c r="GE149" s="48"/>
      <c r="GF149" s="48"/>
      <c r="GG149" s="48"/>
      <c r="GH149" s="48"/>
      <c r="GI149" s="48"/>
      <c r="GJ149" s="48"/>
      <c r="GK149" s="48"/>
      <c r="GL149" s="48"/>
      <c r="GM149" s="48"/>
      <c r="GN149" s="48"/>
      <c r="GO149" s="48"/>
      <c r="GP149" s="48"/>
      <c r="GQ149" s="48"/>
      <c r="GR149" s="48"/>
      <c r="GS149" s="48"/>
      <c r="GT149" s="48"/>
      <c r="GU149" s="48"/>
      <c r="GV149" s="48"/>
      <c r="GW149" s="48"/>
      <c r="GX149" s="48"/>
      <c r="GY149" s="48"/>
      <c r="GZ149" s="48"/>
      <c r="HA149" s="48"/>
      <c r="HB149" s="48"/>
      <c r="HC149" s="48"/>
      <c r="HD149" s="48"/>
      <c r="HE149" s="48"/>
      <c r="HF149" s="48"/>
      <c r="HG149" s="48"/>
      <c r="HH149" s="48"/>
      <c r="HI149" s="48"/>
      <c r="HJ149" s="48"/>
      <c r="HK149" s="48"/>
      <c r="HL149" s="48"/>
      <c r="HM149" s="48"/>
      <c r="HN149" s="48"/>
      <c r="HO149" s="48"/>
      <c r="HP149" s="48"/>
      <c r="HQ149" s="48"/>
      <c r="HR149" s="48"/>
      <c r="HS149" s="48"/>
      <c r="HT149" s="48"/>
      <c r="HU149" s="48"/>
      <c r="HV149" s="48"/>
      <c r="HW149" s="48"/>
      <c r="HX149" s="48"/>
      <c r="HY149" s="48"/>
      <c r="HZ149" s="48"/>
      <c r="IA149" s="48"/>
      <c r="IB149" s="48"/>
      <c r="IC149" s="48"/>
      <c r="ID149" s="48"/>
      <c r="IE149" s="48"/>
      <c r="IF149" s="48"/>
      <c r="IG149" s="48"/>
      <c r="IH149" s="48"/>
      <c r="II149" s="48"/>
      <c r="IJ149" s="48"/>
      <c r="IK149" s="48"/>
      <c r="IL149" s="48"/>
      <c r="IM149" s="48"/>
      <c r="IN149" s="48"/>
      <c r="IO149" s="48"/>
      <c r="IP149" s="48"/>
      <c r="IQ149" s="48"/>
      <c r="IR149" s="48"/>
      <c r="IS149" s="48"/>
      <c r="IT149" s="48"/>
      <c r="IU149" s="48"/>
      <c r="IV149" s="48"/>
      <c r="IW149" s="48"/>
      <c r="IX149" s="48"/>
      <c r="IY149" s="48"/>
      <c r="IZ149" s="48"/>
      <c r="JA149" s="48"/>
      <c r="JB149" s="48"/>
      <c r="JC149" s="48"/>
      <c r="JD149" s="48"/>
      <c r="JE149" s="48"/>
      <c r="JF149" s="48"/>
      <c r="JG149" s="48"/>
      <c r="JH149" s="48"/>
      <c r="JI149" s="48"/>
      <c r="JJ149" s="48"/>
      <c r="JK149" s="48"/>
      <c r="JL149" s="48"/>
      <c r="JM149" s="48"/>
      <c r="JN149" s="48"/>
      <c r="JO149" s="48"/>
      <c r="JP149" s="48"/>
      <c r="JQ149" s="48"/>
      <c r="JR149" s="48"/>
      <c r="JS149" s="48"/>
      <c r="JT149" s="48"/>
      <c r="JU149" s="48"/>
      <c r="JV149" s="48"/>
      <c r="JW149" s="48"/>
      <c r="JX149" s="48"/>
      <c r="JY149" s="48"/>
      <c r="JZ149" s="48"/>
      <c r="KA149" s="48"/>
      <c r="KB149" s="48"/>
      <c r="KC149" s="48"/>
      <c r="KD149" s="48"/>
      <c r="KE149" s="48"/>
      <c r="KF149" s="48"/>
      <c r="KG149" s="48"/>
      <c r="KH149" s="48"/>
      <c r="KI149" s="48"/>
      <c r="KJ149" s="48"/>
      <c r="KK149" s="48"/>
      <c r="KL149" s="48"/>
      <c r="KM149" s="48"/>
      <c r="KN149" s="48"/>
      <c r="KO149" s="48"/>
      <c r="KP149" s="48"/>
      <c r="KQ149" s="48"/>
      <c r="KR149" s="48"/>
      <c r="KS149" s="48"/>
      <c r="KT149" s="48"/>
      <c r="KU149" s="48"/>
      <c r="KV149" s="48"/>
      <c r="KW149" s="48"/>
      <c r="KX149" s="48"/>
      <c r="KY149" s="48"/>
      <c r="KZ149" s="48"/>
      <c r="LA149" s="48"/>
      <c r="LB149" s="48"/>
      <c r="LC149" s="48"/>
      <c r="LD149" s="48"/>
      <c r="LE149" s="48"/>
      <c r="LF149" s="48"/>
      <c r="LG149" s="48"/>
      <c r="LH149" s="48"/>
      <c r="LI149" s="48"/>
      <c r="LJ149" s="48"/>
      <c r="LK149" s="48"/>
      <c r="LL149" s="48"/>
      <c r="LM149" s="48"/>
      <c r="LN149" s="48"/>
      <c r="LO149" s="48"/>
      <c r="LP149" s="48"/>
      <c r="LQ149" s="48"/>
      <c r="LR149" s="48"/>
      <c r="LS149" s="48"/>
      <c r="LT149" s="48"/>
      <c r="LU149" s="48"/>
      <c r="LV149" s="48"/>
      <c r="LW149" s="48"/>
      <c r="LX149" s="48"/>
      <c r="LY149" s="48"/>
      <c r="LZ149" s="48"/>
      <c r="MA149" s="48"/>
      <c r="MB149" s="48"/>
      <c r="MC149" s="48"/>
      <c r="MD149" s="48"/>
      <c r="ME149" s="48"/>
      <c r="MF149" s="48"/>
      <c r="MG149" s="48"/>
      <c r="MH149" s="48"/>
      <c r="MI149" s="48"/>
      <c r="MJ149" s="48"/>
      <c r="MK149" s="48"/>
      <c r="ML149" s="48"/>
      <c r="MM149" s="48"/>
      <c r="MN149" s="48"/>
      <c r="MO149" s="48"/>
      <c r="MP149" s="48"/>
      <c r="MQ149" s="48"/>
      <c r="MR149" s="48"/>
      <c r="MS149" s="48"/>
      <c r="MT149" s="48"/>
      <c r="MU149" s="48"/>
      <c r="MV149" s="48"/>
      <c r="MW149" s="48"/>
      <c r="MX149" s="48"/>
      <c r="MY149" s="48"/>
      <c r="MZ149" s="48"/>
      <c r="NA149" s="48"/>
      <c r="NB149" s="48"/>
      <c r="NC149" s="48"/>
      <c r="ND149" s="48"/>
      <c r="NE149" s="48"/>
      <c r="NF149" s="48"/>
      <c r="NG149" s="48"/>
      <c r="NH149" s="48"/>
      <c r="NI149" s="48"/>
      <c r="NJ149" s="48"/>
      <c r="NK149" s="48"/>
      <c r="NL149" s="48"/>
      <c r="NM149" s="48"/>
      <c r="NN149" s="48"/>
      <c r="NO149" s="48"/>
      <c r="NP149" s="48"/>
      <c r="NQ149" s="48"/>
      <c r="NR149" s="48"/>
      <c r="NS149" s="48"/>
      <c r="NT149" s="48"/>
      <c r="NU149" s="48"/>
      <c r="NV149" s="48"/>
      <c r="NW149" s="48"/>
      <c r="NX149" s="48"/>
      <c r="NY149" s="48"/>
      <c r="NZ149" s="48"/>
      <c r="OA149" s="48"/>
      <c r="OB149" s="48"/>
      <c r="OC149" s="48"/>
      <c r="OD149" s="48"/>
      <c r="OE149" s="48"/>
      <c r="OF149" s="48"/>
      <c r="OG149" s="48"/>
      <c r="OH149" s="48"/>
      <c r="OI149" s="48"/>
      <c r="OJ149" s="48"/>
      <c r="OK149" s="48"/>
      <c r="OL149" s="48"/>
      <c r="OM149" s="48"/>
      <c r="ON149" s="48"/>
      <c r="OO149" s="48"/>
      <c r="OP149" s="48"/>
      <c r="OQ149" s="48"/>
      <c r="OR149" s="48"/>
      <c r="OS149" s="48"/>
      <c r="OT149" s="48"/>
      <c r="OU149" s="48"/>
      <c r="OV149" s="48"/>
      <c r="OW149" s="48"/>
      <c r="OX149" s="48"/>
      <c r="OY149" s="48"/>
      <c r="OZ149" s="48"/>
      <c r="PA149" s="48"/>
      <c r="PB149" s="48"/>
      <c r="PC149" s="48"/>
      <c r="PD149" s="48"/>
      <c r="PE149" s="48"/>
      <c r="PF149" s="48"/>
      <c r="PG149" s="48"/>
      <c r="PH149" s="48"/>
      <c r="PI149" s="48"/>
      <c r="PJ149" s="48"/>
      <c r="PK149" s="48"/>
      <c r="PL149" s="48"/>
      <c r="PM149" s="48"/>
      <c r="PN149" s="48"/>
      <c r="PO149" s="48"/>
      <c r="PP149" s="48"/>
      <c r="PQ149" s="48"/>
      <c r="PR149" s="48"/>
      <c r="PS149" s="48"/>
      <c r="PT149" s="48"/>
      <c r="PU149" s="48"/>
      <c r="PV149" s="48"/>
      <c r="PW149" s="48"/>
      <c r="PX149" s="48"/>
      <c r="PY149" s="48"/>
      <c r="PZ149" s="48"/>
      <c r="QA149" s="48"/>
      <c r="QB149" s="48"/>
      <c r="QC149" s="48"/>
      <c r="QD149" s="48"/>
      <c r="QE149" s="48"/>
      <c r="QF149" s="48"/>
      <c r="QG149" s="48"/>
      <c r="QH149" s="48"/>
      <c r="QI149" s="48"/>
      <c r="QJ149" s="48"/>
      <c r="QK149" s="48"/>
      <c r="QL149" s="48"/>
      <c r="QM149" s="48"/>
      <c r="QN149" s="48"/>
      <c r="QO149" s="48"/>
      <c r="QP149" s="48"/>
      <c r="QQ149" s="48"/>
      <c r="QR149" s="48"/>
      <c r="QS149" s="48"/>
      <c r="QT149" s="48"/>
      <c r="QU149" s="48"/>
      <c r="QV149" s="48"/>
      <c r="QW149" s="48"/>
      <c r="QX149" s="48"/>
      <c r="QY149" s="48"/>
      <c r="QZ149" s="48"/>
      <c r="RA149" s="48"/>
      <c r="RB149" s="48"/>
      <c r="RC149" s="48"/>
      <c r="RD149" s="48"/>
      <c r="RE149" s="48"/>
      <c r="RF149" s="48"/>
      <c r="RG149" s="48"/>
      <c r="RH149" s="48"/>
      <c r="RI149" s="48"/>
      <c r="RJ149" s="48"/>
      <c r="RK149" s="48"/>
      <c r="RL149" s="48"/>
      <c r="RM149" s="48"/>
      <c r="RN149" s="48"/>
      <c r="RO149" s="48"/>
      <c r="RP149" s="48"/>
      <c r="RQ149" s="48"/>
      <c r="RR149" s="48"/>
      <c r="RS149" s="48"/>
      <c r="RT149" s="48"/>
      <c r="RU149" s="48"/>
      <c r="RV149" s="48"/>
      <c r="RW149" s="48"/>
      <c r="RX149" s="48"/>
      <c r="RY149" s="48"/>
      <c r="RZ149" s="48"/>
      <c r="SA149" s="48"/>
      <c r="SB149" s="48"/>
      <c r="SC149" s="48"/>
      <c r="SD149" s="48"/>
      <c r="SE149" s="48"/>
      <c r="SF149" s="48"/>
      <c r="SG149" s="48"/>
      <c r="SH149" s="48"/>
      <c r="SI149" s="48"/>
      <c r="SJ149" s="48"/>
      <c r="SK149" s="48"/>
      <c r="SL149" s="48"/>
      <c r="SM149" s="48"/>
      <c r="SN149" s="48"/>
      <c r="SO149" s="48"/>
      <c r="SP149" s="48"/>
      <c r="SQ149" s="48"/>
      <c r="SR149" s="48"/>
      <c r="SS149" s="48"/>
      <c r="ST149" s="48"/>
      <c r="SU149" s="48"/>
      <c r="SV149" s="48"/>
      <c r="SW149" s="48"/>
      <c r="SX149" s="48"/>
      <c r="SY149" s="48"/>
      <c r="SZ149" s="48"/>
      <c r="TA149" s="48"/>
      <c r="TB149" s="48"/>
      <c r="TC149" s="48"/>
      <c r="TD149" s="48"/>
      <c r="TE149" s="48"/>
      <c r="TF149" s="48"/>
      <c r="TG149" s="48"/>
      <c r="TH149" s="48"/>
      <c r="TI149" s="48"/>
      <c r="TJ149" s="48"/>
      <c r="TK149" s="48"/>
      <c r="TL149" s="48"/>
      <c r="TM149" s="48"/>
      <c r="TN149" s="48"/>
      <c r="TO149" s="48"/>
      <c r="TP149" s="48"/>
      <c r="TQ149" s="48"/>
      <c r="TR149" s="48"/>
      <c r="TS149" s="48"/>
      <c r="TT149" s="48"/>
      <c r="TU149" s="48"/>
      <c r="TV149" s="48"/>
      <c r="TW149" s="48"/>
      <c r="TX149" s="48"/>
      <c r="TY149" s="48"/>
      <c r="TZ149" s="48"/>
      <c r="UA149" s="48"/>
      <c r="UB149" s="48"/>
      <c r="UC149" s="48"/>
      <c r="UD149" s="48"/>
      <c r="UE149" s="48"/>
      <c r="UF149" s="48"/>
      <c r="UG149" s="48"/>
      <c r="UH149" s="48"/>
      <c r="UI149" s="48"/>
      <c r="UJ149" s="48"/>
      <c r="UK149" s="48"/>
      <c r="UL149" s="48"/>
      <c r="UM149" s="48"/>
      <c r="UN149" s="48"/>
      <c r="UO149" s="48"/>
      <c r="UP149" s="48"/>
      <c r="UQ149" s="48"/>
      <c r="UR149" s="48"/>
      <c r="US149" s="48"/>
      <c r="UT149" s="48"/>
      <c r="UU149" s="48"/>
      <c r="UV149" s="48"/>
      <c r="UW149" s="48"/>
      <c r="UX149" s="48"/>
      <c r="UY149" s="48"/>
      <c r="UZ149" s="48"/>
      <c r="VA149" s="48"/>
      <c r="VB149" s="48"/>
      <c r="VC149" s="48"/>
      <c r="VD149" s="48"/>
      <c r="VE149" s="48"/>
      <c r="VF149" s="48"/>
      <c r="VG149" s="48"/>
      <c r="VH149" s="48"/>
      <c r="VI149" s="48"/>
      <c r="VJ149" s="48"/>
      <c r="VK149" s="48"/>
      <c r="VL149" s="48"/>
      <c r="VM149" s="48"/>
      <c r="VN149" s="48"/>
      <c r="VO149" s="48"/>
      <c r="VP149" s="48"/>
      <c r="VQ149" s="48"/>
      <c r="VR149" s="48"/>
      <c r="VS149" s="48"/>
      <c r="VT149" s="48"/>
      <c r="VU149" s="48"/>
      <c r="VV149" s="48"/>
      <c r="VW149" s="48"/>
      <c r="VX149" s="48"/>
      <c r="VY149" s="48"/>
      <c r="VZ149" s="48"/>
      <c r="WA149" s="48"/>
      <c r="WB149" s="48"/>
      <c r="WC149" s="48"/>
      <c r="WD149" s="48"/>
      <c r="WE149" s="48"/>
      <c r="WF149" s="48"/>
      <c r="WG149" s="48"/>
      <c r="WH149" s="48"/>
      <c r="WI149" s="48"/>
      <c r="WJ149" s="48"/>
      <c r="WK149" s="48"/>
      <c r="WL149" s="48"/>
      <c r="WM149" s="48"/>
      <c r="WN149" s="48"/>
      <c r="WO149" s="48"/>
      <c r="WP149" s="48"/>
      <c r="WQ149" s="48"/>
      <c r="WR149" s="48"/>
      <c r="WS149" s="48"/>
      <c r="WT149" s="48"/>
      <c r="WU149" s="48"/>
      <c r="WV149" s="48"/>
      <c r="WW149" s="48"/>
      <c r="WX149" s="48"/>
      <c r="WY149" s="48"/>
      <c r="WZ149" s="48"/>
      <c r="XA149" s="48"/>
      <c r="XB149" s="48"/>
      <c r="XC149" s="48"/>
      <c r="XD149" s="48"/>
      <c r="XE149" s="48"/>
      <c r="XF149" s="48"/>
      <c r="XG149" s="48"/>
      <c r="XH149" s="48"/>
      <c r="XI149" s="48"/>
      <c r="XJ149" s="48"/>
      <c r="XK149" s="48"/>
      <c r="XL149" s="48"/>
      <c r="XM149" s="48"/>
      <c r="XN149" s="48"/>
      <c r="XO149" s="48"/>
      <c r="XP149" s="48"/>
      <c r="XQ149" s="48"/>
      <c r="XR149" s="48"/>
      <c r="XS149" s="48"/>
      <c r="XT149" s="48"/>
      <c r="XU149" s="48"/>
      <c r="XV149" s="48"/>
      <c r="XW149" s="48"/>
      <c r="XX149" s="48"/>
      <c r="XY149" s="48"/>
      <c r="XZ149" s="48"/>
      <c r="YA149" s="48"/>
      <c r="YB149" s="48"/>
      <c r="YC149" s="48"/>
      <c r="YD149" s="48"/>
      <c r="YE149" s="48"/>
      <c r="YF149" s="48"/>
      <c r="YG149" s="48"/>
      <c r="YH149" s="48"/>
      <c r="YI149" s="48"/>
      <c r="YJ149" s="48"/>
      <c r="YK149" s="48"/>
      <c r="YL149" s="48"/>
      <c r="YM149" s="48"/>
      <c r="YN149" s="48"/>
      <c r="YO149" s="48"/>
      <c r="YP149" s="48"/>
      <c r="YQ149" s="48"/>
      <c r="YR149" s="48"/>
      <c r="YS149" s="48"/>
      <c r="YT149" s="48"/>
      <c r="YU149" s="48"/>
      <c r="YV149" s="48"/>
      <c r="YW149" s="48"/>
      <c r="YX149" s="48"/>
      <c r="YY149" s="48"/>
      <c r="YZ149" s="48"/>
      <c r="ZA149" s="48"/>
      <c r="ZB149" s="48"/>
      <c r="ZC149" s="48"/>
      <c r="ZD149" s="48"/>
      <c r="ZE149" s="48"/>
      <c r="ZF149" s="48"/>
      <c r="ZG149" s="48"/>
      <c r="ZH149" s="48"/>
      <c r="ZI149" s="48"/>
      <c r="ZJ149" s="48"/>
      <c r="ZK149" s="48"/>
      <c r="ZL149" s="48"/>
      <c r="ZM149" s="48"/>
      <c r="ZN149" s="48"/>
      <c r="ZO149" s="48"/>
      <c r="ZP149" s="48"/>
      <c r="ZQ149" s="48"/>
      <c r="ZR149" s="48"/>
      <c r="ZS149" s="48"/>
      <c r="ZT149" s="48"/>
      <c r="ZU149" s="48"/>
      <c r="ZV149" s="48"/>
      <c r="ZW149" s="48"/>
      <c r="ZX149" s="48"/>
      <c r="ZY149" s="48"/>
      <c r="ZZ149" s="48"/>
      <c r="AAA149" s="48"/>
      <c r="AAB149" s="48"/>
      <c r="AAC149" s="48"/>
      <c r="AAD149" s="48"/>
      <c r="AAE149" s="48"/>
      <c r="AAF149" s="48"/>
      <c r="AAG149" s="48"/>
      <c r="AAH149" s="48"/>
      <c r="AAI149" s="48"/>
      <c r="AAJ149" s="48"/>
      <c r="AAK149" s="48"/>
      <c r="AAL149" s="48"/>
      <c r="AAM149" s="48"/>
      <c r="AAN149" s="48"/>
      <c r="AAO149" s="48"/>
      <c r="AAP149" s="48"/>
      <c r="AAQ149" s="48"/>
      <c r="AAR149" s="48"/>
      <c r="AAS149" s="48"/>
      <c r="AAT149" s="48"/>
      <c r="AAU149" s="48"/>
      <c r="AAV149" s="48"/>
      <c r="AAW149" s="48"/>
      <c r="AAX149" s="48"/>
      <c r="AAY149" s="48"/>
      <c r="AAZ149" s="48"/>
      <c r="ABA149" s="48"/>
      <c r="ABB149" s="48"/>
      <c r="ABC149" s="48"/>
      <c r="ABD149" s="48"/>
      <c r="ABE149" s="48"/>
      <c r="ABF149" s="48"/>
      <c r="ABG149" s="48"/>
      <c r="ABH149" s="48"/>
      <c r="ABI149" s="48"/>
      <c r="ABJ149" s="48"/>
      <c r="ABK149" s="48"/>
      <c r="ABL149" s="48"/>
      <c r="ABM149" s="48"/>
      <c r="ABN149" s="48"/>
      <c r="ABO149" s="48"/>
      <c r="ABP149" s="48"/>
      <c r="ABQ149" s="48"/>
      <c r="ABR149" s="48"/>
      <c r="ABS149" s="48"/>
      <c r="ABT149" s="48"/>
      <c r="ABU149" s="48"/>
      <c r="ABV149" s="48"/>
      <c r="ABW149" s="48"/>
      <c r="ABX149" s="48"/>
      <c r="ABY149" s="48"/>
      <c r="ABZ149" s="48"/>
      <c r="ACA149" s="48"/>
      <c r="ACB149" s="48"/>
    </row>
    <row r="150" spans="1:756" ht="15.6" customHeight="1">
      <c r="A150" s="675" t="s">
        <v>10714</v>
      </c>
      <c r="B150" s="749" t="s">
        <v>421</v>
      </c>
      <c r="C150" s="520" t="s">
        <v>6215</v>
      </c>
      <c r="D150" s="520" t="s">
        <v>8271</v>
      </c>
      <c r="E150" s="1188">
        <v>1</v>
      </c>
      <c r="F150" s="1498"/>
      <c r="G150" s="542">
        <v>25.695</v>
      </c>
      <c r="H150" s="342">
        <f>IF(G150="","",G150-G150*COMPASS!$U$41)</f>
        <v>25.695</v>
      </c>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c r="BM150" s="48"/>
      <c r="BN150" s="48"/>
      <c r="BO150" s="48"/>
      <c r="BP150" s="48"/>
      <c r="BQ150" s="48"/>
      <c r="BR150" s="48"/>
      <c r="BS150" s="48"/>
      <c r="BT150" s="48"/>
      <c r="BU150" s="48"/>
      <c r="BV150" s="48"/>
      <c r="BW150" s="48"/>
      <c r="BX150" s="48"/>
      <c r="BY150" s="48"/>
      <c r="BZ150" s="48"/>
      <c r="CA150" s="48"/>
      <c r="CB150" s="48"/>
      <c r="CC150" s="48"/>
      <c r="CD150" s="48"/>
      <c r="CE150" s="48"/>
      <c r="CF150" s="48"/>
      <c r="CG150" s="48"/>
      <c r="CH150" s="48"/>
      <c r="CI150" s="48"/>
      <c r="CJ150" s="48"/>
      <c r="CK150" s="48"/>
      <c r="CL150" s="48"/>
      <c r="CM150" s="48"/>
      <c r="CN150" s="48"/>
      <c r="CO150" s="48"/>
      <c r="CP150" s="48"/>
      <c r="CQ150" s="48"/>
      <c r="CR150" s="48"/>
      <c r="CS150" s="48"/>
      <c r="CT150" s="48"/>
      <c r="CU150" s="48"/>
      <c r="CV150" s="48"/>
      <c r="CW150" s="48"/>
      <c r="CX150" s="48"/>
      <c r="CY150" s="48"/>
      <c r="CZ150" s="48"/>
      <c r="DA150" s="48"/>
      <c r="DB150" s="48"/>
      <c r="DC150" s="48"/>
      <c r="DD150" s="48"/>
      <c r="DE150" s="48"/>
      <c r="DF150" s="48"/>
      <c r="DG150" s="48"/>
      <c r="DH150" s="48"/>
      <c r="DI150" s="48"/>
      <c r="DJ150" s="48"/>
      <c r="DK150" s="48"/>
      <c r="DL150" s="48"/>
      <c r="DM150" s="48"/>
      <c r="DN150" s="48"/>
      <c r="DO150" s="48"/>
      <c r="DP150" s="48"/>
      <c r="DQ150" s="48"/>
      <c r="DR150" s="48"/>
      <c r="DS150" s="48"/>
      <c r="DT150" s="48"/>
      <c r="DU150" s="48"/>
      <c r="DV150" s="48"/>
      <c r="DW150" s="48"/>
      <c r="DX150" s="48"/>
      <c r="DY150" s="48"/>
      <c r="DZ150" s="48"/>
      <c r="EA150" s="48"/>
      <c r="EB150" s="48"/>
      <c r="EC150" s="48"/>
      <c r="ED150" s="48"/>
      <c r="EE150" s="48"/>
      <c r="EF150" s="48"/>
      <c r="EG150" s="48"/>
      <c r="EH150" s="48"/>
      <c r="EI150" s="48"/>
      <c r="EJ150" s="48"/>
      <c r="EK150" s="48"/>
      <c r="EL150" s="48"/>
      <c r="EM150" s="48"/>
      <c r="EN150" s="48"/>
      <c r="EO150" s="48"/>
      <c r="EP150" s="48"/>
      <c r="EQ150" s="48"/>
      <c r="ER150" s="48"/>
      <c r="ES150" s="48"/>
      <c r="ET150" s="48"/>
      <c r="EU150" s="48"/>
      <c r="EV150" s="48"/>
      <c r="EW150" s="48"/>
      <c r="EX150" s="48"/>
      <c r="EY150" s="48"/>
      <c r="EZ150" s="48"/>
      <c r="FA150" s="48"/>
      <c r="FB150" s="48"/>
      <c r="FC150" s="48"/>
      <c r="FD150" s="48"/>
      <c r="FE150" s="48"/>
      <c r="FF150" s="48"/>
      <c r="FG150" s="48"/>
      <c r="FH150" s="48"/>
      <c r="FI150" s="48"/>
      <c r="FJ150" s="48"/>
      <c r="FK150" s="48"/>
      <c r="FL150" s="48"/>
      <c r="FM150" s="48"/>
      <c r="FN150" s="48"/>
      <c r="FO150" s="48"/>
      <c r="FP150" s="48"/>
      <c r="FQ150" s="48"/>
      <c r="FR150" s="48"/>
      <c r="FS150" s="48"/>
      <c r="FT150" s="48"/>
      <c r="FU150" s="48"/>
      <c r="FV150" s="48"/>
      <c r="FW150" s="48"/>
      <c r="FX150" s="48"/>
      <c r="FY150" s="48"/>
      <c r="FZ150" s="48"/>
      <c r="GA150" s="48"/>
      <c r="GB150" s="48"/>
      <c r="GC150" s="48"/>
      <c r="GD150" s="48"/>
      <c r="GE150" s="48"/>
      <c r="GF150" s="48"/>
      <c r="GG150" s="48"/>
      <c r="GH150" s="48"/>
      <c r="GI150" s="48"/>
      <c r="GJ150" s="48"/>
      <c r="GK150" s="48"/>
      <c r="GL150" s="48"/>
      <c r="GM150" s="48"/>
      <c r="GN150" s="48"/>
      <c r="GO150" s="48"/>
      <c r="GP150" s="48"/>
      <c r="GQ150" s="48"/>
      <c r="GR150" s="48"/>
      <c r="GS150" s="48"/>
      <c r="GT150" s="48"/>
      <c r="GU150" s="48"/>
      <c r="GV150" s="48"/>
      <c r="GW150" s="48"/>
      <c r="GX150" s="48"/>
      <c r="GY150" s="48"/>
      <c r="GZ150" s="48"/>
      <c r="HA150" s="48"/>
      <c r="HB150" s="48"/>
      <c r="HC150" s="48"/>
      <c r="HD150" s="48"/>
      <c r="HE150" s="48"/>
      <c r="HF150" s="48"/>
      <c r="HG150" s="48"/>
      <c r="HH150" s="48"/>
      <c r="HI150" s="48"/>
      <c r="HJ150" s="48"/>
      <c r="HK150" s="48"/>
      <c r="HL150" s="48"/>
      <c r="HM150" s="48"/>
      <c r="HN150" s="48"/>
      <c r="HO150" s="48"/>
      <c r="HP150" s="48"/>
      <c r="HQ150" s="48"/>
      <c r="HR150" s="48"/>
      <c r="HS150" s="48"/>
      <c r="HT150" s="48"/>
      <c r="HU150" s="48"/>
      <c r="HV150" s="48"/>
      <c r="HW150" s="48"/>
      <c r="HX150" s="48"/>
      <c r="HY150" s="48"/>
      <c r="HZ150" s="48"/>
      <c r="IA150" s="48"/>
      <c r="IB150" s="48"/>
      <c r="IC150" s="48"/>
      <c r="ID150" s="48"/>
      <c r="IE150" s="48"/>
      <c r="IF150" s="48"/>
      <c r="IG150" s="48"/>
      <c r="IH150" s="48"/>
      <c r="II150" s="48"/>
      <c r="IJ150" s="48"/>
      <c r="IK150" s="48"/>
      <c r="IL150" s="48"/>
      <c r="IM150" s="48"/>
      <c r="IN150" s="48"/>
      <c r="IO150" s="48"/>
      <c r="IP150" s="48"/>
      <c r="IQ150" s="48"/>
      <c r="IR150" s="48"/>
      <c r="IS150" s="48"/>
      <c r="IT150" s="48"/>
      <c r="IU150" s="48"/>
      <c r="IV150" s="48"/>
      <c r="IW150" s="48"/>
      <c r="IX150" s="48"/>
      <c r="IY150" s="48"/>
      <c r="IZ150" s="48"/>
      <c r="JA150" s="48"/>
      <c r="JB150" s="48"/>
      <c r="JC150" s="48"/>
      <c r="JD150" s="48"/>
      <c r="JE150" s="48"/>
      <c r="JF150" s="48"/>
      <c r="JG150" s="48"/>
      <c r="JH150" s="48"/>
      <c r="JI150" s="48"/>
      <c r="JJ150" s="48"/>
      <c r="JK150" s="48"/>
      <c r="JL150" s="48"/>
      <c r="JM150" s="48"/>
      <c r="JN150" s="48"/>
      <c r="JO150" s="48"/>
      <c r="JP150" s="48"/>
      <c r="JQ150" s="48"/>
      <c r="JR150" s="48"/>
      <c r="JS150" s="48"/>
      <c r="JT150" s="48"/>
      <c r="JU150" s="48"/>
      <c r="JV150" s="48"/>
      <c r="JW150" s="48"/>
      <c r="JX150" s="48"/>
      <c r="JY150" s="48"/>
      <c r="JZ150" s="48"/>
      <c r="KA150" s="48"/>
      <c r="KB150" s="48"/>
      <c r="KC150" s="48"/>
      <c r="KD150" s="48"/>
      <c r="KE150" s="48"/>
      <c r="KF150" s="48"/>
      <c r="KG150" s="48"/>
      <c r="KH150" s="48"/>
      <c r="KI150" s="48"/>
      <c r="KJ150" s="48"/>
      <c r="KK150" s="48"/>
      <c r="KL150" s="48"/>
      <c r="KM150" s="48"/>
      <c r="KN150" s="48"/>
      <c r="KO150" s="48"/>
      <c r="KP150" s="48"/>
      <c r="KQ150" s="48"/>
      <c r="KR150" s="48"/>
      <c r="KS150" s="48"/>
      <c r="KT150" s="48"/>
      <c r="KU150" s="48"/>
      <c r="KV150" s="48"/>
      <c r="KW150" s="48"/>
      <c r="KX150" s="48"/>
      <c r="KY150" s="48"/>
      <c r="KZ150" s="48"/>
      <c r="LA150" s="48"/>
      <c r="LB150" s="48"/>
      <c r="LC150" s="48"/>
      <c r="LD150" s="48"/>
      <c r="LE150" s="48"/>
      <c r="LF150" s="48"/>
      <c r="LG150" s="48"/>
      <c r="LH150" s="48"/>
      <c r="LI150" s="48"/>
      <c r="LJ150" s="48"/>
      <c r="LK150" s="48"/>
      <c r="LL150" s="48"/>
      <c r="LM150" s="48"/>
      <c r="LN150" s="48"/>
      <c r="LO150" s="48"/>
      <c r="LP150" s="48"/>
      <c r="LQ150" s="48"/>
      <c r="LR150" s="48"/>
      <c r="LS150" s="48"/>
      <c r="LT150" s="48"/>
      <c r="LU150" s="48"/>
      <c r="LV150" s="48"/>
      <c r="LW150" s="48"/>
      <c r="LX150" s="48"/>
      <c r="LY150" s="48"/>
      <c r="LZ150" s="48"/>
      <c r="MA150" s="48"/>
      <c r="MB150" s="48"/>
      <c r="MC150" s="48"/>
      <c r="MD150" s="48"/>
      <c r="ME150" s="48"/>
      <c r="MF150" s="48"/>
      <c r="MG150" s="48"/>
      <c r="MH150" s="48"/>
      <c r="MI150" s="48"/>
      <c r="MJ150" s="48"/>
      <c r="MK150" s="48"/>
      <c r="ML150" s="48"/>
      <c r="MM150" s="48"/>
      <c r="MN150" s="48"/>
      <c r="MO150" s="48"/>
      <c r="MP150" s="48"/>
      <c r="MQ150" s="48"/>
      <c r="MR150" s="48"/>
      <c r="MS150" s="48"/>
      <c r="MT150" s="48"/>
      <c r="MU150" s="48"/>
      <c r="MV150" s="48"/>
      <c r="MW150" s="48"/>
      <c r="MX150" s="48"/>
      <c r="MY150" s="48"/>
      <c r="MZ150" s="48"/>
      <c r="NA150" s="48"/>
      <c r="NB150" s="48"/>
      <c r="NC150" s="48"/>
      <c r="ND150" s="48"/>
      <c r="NE150" s="48"/>
      <c r="NF150" s="48"/>
      <c r="NG150" s="48"/>
      <c r="NH150" s="48"/>
      <c r="NI150" s="48"/>
      <c r="NJ150" s="48"/>
      <c r="NK150" s="48"/>
      <c r="NL150" s="48"/>
      <c r="NM150" s="48"/>
      <c r="NN150" s="48"/>
      <c r="NO150" s="48"/>
      <c r="NP150" s="48"/>
      <c r="NQ150" s="48"/>
      <c r="NR150" s="48"/>
      <c r="NS150" s="48"/>
      <c r="NT150" s="48"/>
      <c r="NU150" s="48"/>
      <c r="NV150" s="48"/>
      <c r="NW150" s="48"/>
      <c r="NX150" s="48"/>
      <c r="NY150" s="48"/>
      <c r="NZ150" s="48"/>
      <c r="OA150" s="48"/>
      <c r="OB150" s="48"/>
      <c r="OC150" s="48"/>
      <c r="OD150" s="48"/>
      <c r="OE150" s="48"/>
      <c r="OF150" s="48"/>
      <c r="OG150" s="48"/>
      <c r="OH150" s="48"/>
      <c r="OI150" s="48"/>
      <c r="OJ150" s="48"/>
      <c r="OK150" s="48"/>
      <c r="OL150" s="48"/>
      <c r="OM150" s="48"/>
      <c r="ON150" s="48"/>
      <c r="OO150" s="48"/>
      <c r="OP150" s="48"/>
      <c r="OQ150" s="48"/>
      <c r="OR150" s="48"/>
      <c r="OS150" s="48"/>
      <c r="OT150" s="48"/>
      <c r="OU150" s="48"/>
      <c r="OV150" s="48"/>
      <c r="OW150" s="48"/>
      <c r="OX150" s="48"/>
      <c r="OY150" s="48"/>
      <c r="OZ150" s="48"/>
      <c r="PA150" s="48"/>
      <c r="PB150" s="48"/>
      <c r="PC150" s="48"/>
      <c r="PD150" s="48"/>
      <c r="PE150" s="48"/>
      <c r="PF150" s="48"/>
      <c r="PG150" s="48"/>
      <c r="PH150" s="48"/>
      <c r="PI150" s="48"/>
      <c r="PJ150" s="48"/>
      <c r="PK150" s="48"/>
      <c r="PL150" s="48"/>
      <c r="PM150" s="48"/>
      <c r="PN150" s="48"/>
      <c r="PO150" s="48"/>
      <c r="PP150" s="48"/>
      <c r="PQ150" s="48"/>
      <c r="PR150" s="48"/>
      <c r="PS150" s="48"/>
      <c r="PT150" s="48"/>
      <c r="PU150" s="48"/>
      <c r="PV150" s="48"/>
      <c r="PW150" s="48"/>
      <c r="PX150" s="48"/>
      <c r="PY150" s="48"/>
      <c r="PZ150" s="48"/>
      <c r="QA150" s="48"/>
      <c r="QB150" s="48"/>
      <c r="QC150" s="48"/>
      <c r="QD150" s="48"/>
      <c r="QE150" s="48"/>
      <c r="QF150" s="48"/>
      <c r="QG150" s="48"/>
      <c r="QH150" s="48"/>
      <c r="QI150" s="48"/>
      <c r="QJ150" s="48"/>
      <c r="QK150" s="48"/>
      <c r="QL150" s="48"/>
      <c r="QM150" s="48"/>
      <c r="QN150" s="48"/>
      <c r="QO150" s="48"/>
      <c r="QP150" s="48"/>
      <c r="QQ150" s="48"/>
      <c r="QR150" s="48"/>
      <c r="QS150" s="48"/>
      <c r="QT150" s="48"/>
      <c r="QU150" s="48"/>
      <c r="QV150" s="48"/>
      <c r="QW150" s="48"/>
      <c r="QX150" s="48"/>
      <c r="QY150" s="48"/>
      <c r="QZ150" s="48"/>
      <c r="RA150" s="48"/>
      <c r="RB150" s="48"/>
      <c r="RC150" s="48"/>
      <c r="RD150" s="48"/>
      <c r="RE150" s="48"/>
      <c r="RF150" s="48"/>
      <c r="RG150" s="48"/>
      <c r="RH150" s="48"/>
      <c r="RI150" s="48"/>
      <c r="RJ150" s="48"/>
      <c r="RK150" s="48"/>
      <c r="RL150" s="48"/>
      <c r="RM150" s="48"/>
      <c r="RN150" s="48"/>
      <c r="RO150" s="48"/>
      <c r="RP150" s="48"/>
      <c r="RQ150" s="48"/>
      <c r="RR150" s="48"/>
      <c r="RS150" s="48"/>
      <c r="RT150" s="48"/>
      <c r="RU150" s="48"/>
      <c r="RV150" s="48"/>
      <c r="RW150" s="48"/>
      <c r="RX150" s="48"/>
      <c r="RY150" s="48"/>
      <c r="RZ150" s="48"/>
      <c r="SA150" s="48"/>
      <c r="SB150" s="48"/>
      <c r="SC150" s="48"/>
      <c r="SD150" s="48"/>
      <c r="SE150" s="48"/>
      <c r="SF150" s="48"/>
      <c r="SG150" s="48"/>
      <c r="SH150" s="48"/>
      <c r="SI150" s="48"/>
      <c r="SJ150" s="48"/>
      <c r="SK150" s="48"/>
      <c r="SL150" s="48"/>
      <c r="SM150" s="48"/>
      <c r="SN150" s="48"/>
      <c r="SO150" s="48"/>
      <c r="SP150" s="48"/>
      <c r="SQ150" s="48"/>
      <c r="SR150" s="48"/>
      <c r="SS150" s="48"/>
      <c r="ST150" s="48"/>
      <c r="SU150" s="48"/>
      <c r="SV150" s="48"/>
      <c r="SW150" s="48"/>
      <c r="SX150" s="48"/>
      <c r="SY150" s="48"/>
      <c r="SZ150" s="48"/>
      <c r="TA150" s="48"/>
      <c r="TB150" s="48"/>
      <c r="TC150" s="48"/>
      <c r="TD150" s="48"/>
      <c r="TE150" s="48"/>
      <c r="TF150" s="48"/>
      <c r="TG150" s="48"/>
      <c r="TH150" s="48"/>
      <c r="TI150" s="48"/>
      <c r="TJ150" s="48"/>
      <c r="TK150" s="48"/>
      <c r="TL150" s="48"/>
      <c r="TM150" s="48"/>
      <c r="TN150" s="48"/>
      <c r="TO150" s="48"/>
      <c r="TP150" s="48"/>
      <c r="TQ150" s="48"/>
      <c r="TR150" s="48"/>
      <c r="TS150" s="48"/>
      <c r="TT150" s="48"/>
      <c r="TU150" s="48"/>
      <c r="TV150" s="48"/>
      <c r="TW150" s="48"/>
      <c r="TX150" s="48"/>
      <c r="TY150" s="48"/>
      <c r="TZ150" s="48"/>
      <c r="UA150" s="48"/>
      <c r="UB150" s="48"/>
      <c r="UC150" s="48"/>
      <c r="UD150" s="48"/>
      <c r="UE150" s="48"/>
      <c r="UF150" s="48"/>
      <c r="UG150" s="48"/>
      <c r="UH150" s="48"/>
      <c r="UI150" s="48"/>
      <c r="UJ150" s="48"/>
      <c r="UK150" s="48"/>
      <c r="UL150" s="48"/>
      <c r="UM150" s="48"/>
      <c r="UN150" s="48"/>
      <c r="UO150" s="48"/>
      <c r="UP150" s="48"/>
      <c r="UQ150" s="48"/>
      <c r="UR150" s="48"/>
      <c r="US150" s="48"/>
      <c r="UT150" s="48"/>
      <c r="UU150" s="48"/>
      <c r="UV150" s="48"/>
      <c r="UW150" s="48"/>
      <c r="UX150" s="48"/>
      <c r="UY150" s="48"/>
      <c r="UZ150" s="48"/>
      <c r="VA150" s="48"/>
      <c r="VB150" s="48"/>
      <c r="VC150" s="48"/>
      <c r="VD150" s="48"/>
      <c r="VE150" s="48"/>
      <c r="VF150" s="48"/>
      <c r="VG150" s="48"/>
      <c r="VH150" s="48"/>
      <c r="VI150" s="48"/>
      <c r="VJ150" s="48"/>
      <c r="VK150" s="48"/>
      <c r="VL150" s="48"/>
      <c r="VM150" s="48"/>
      <c r="VN150" s="48"/>
      <c r="VO150" s="48"/>
      <c r="VP150" s="48"/>
      <c r="VQ150" s="48"/>
      <c r="VR150" s="48"/>
      <c r="VS150" s="48"/>
      <c r="VT150" s="48"/>
      <c r="VU150" s="48"/>
      <c r="VV150" s="48"/>
      <c r="VW150" s="48"/>
      <c r="VX150" s="48"/>
      <c r="VY150" s="48"/>
      <c r="VZ150" s="48"/>
      <c r="WA150" s="48"/>
      <c r="WB150" s="48"/>
      <c r="WC150" s="48"/>
      <c r="WD150" s="48"/>
      <c r="WE150" s="48"/>
      <c r="WF150" s="48"/>
      <c r="WG150" s="48"/>
      <c r="WH150" s="48"/>
      <c r="WI150" s="48"/>
      <c r="WJ150" s="48"/>
      <c r="WK150" s="48"/>
      <c r="WL150" s="48"/>
      <c r="WM150" s="48"/>
      <c r="WN150" s="48"/>
      <c r="WO150" s="48"/>
      <c r="WP150" s="48"/>
      <c r="WQ150" s="48"/>
      <c r="WR150" s="48"/>
      <c r="WS150" s="48"/>
      <c r="WT150" s="48"/>
      <c r="WU150" s="48"/>
      <c r="WV150" s="48"/>
      <c r="WW150" s="48"/>
      <c r="WX150" s="48"/>
      <c r="WY150" s="48"/>
      <c r="WZ150" s="48"/>
      <c r="XA150" s="48"/>
      <c r="XB150" s="48"/>
      <c r="XC150" s="48"/>
      <c r="XD150" s="48"/>
      <c r="XE150" s="48"/>
      <c r="XF150" s="48"/>
      <c r="XG150" s="48"/>
      <c r="XH150" s="48"/>
      <c r="XI150" s="48"/>
      <c r="XJ150" s="48"/>
      <c r="XK150" s="48"/>
      <c r="XL150" s="48"/>
      <c r="XM150" s="48"/>
      <c r="XN150" s="48"/>
      <c r="XO150" s="48"/>
      <c r="XP150" s="48"/>
      <c r="XQ150" s="48"/>
      <c r="XR150" s="48"/>
      <c r="XS150" s="48"/>
      <c r="XT150" s="48"/>
      <c r="XU150" s="48"/>
      <c r="XV150" s="48"/>
      <c r="XW150" s="48"/>
      <c r="XX150" s="48"/>
      <c r="XY150" s="48"/>
      <c r="XZ150" s="48"/>
      <c r="YA150" s="48"/>
      <c r="YB150" s="48"/>
      <c r="YC150" s="48"/>
      <c r="YD150" s="48"/>
      <c r="YE150" s="48"/>
      <c r="YF150" s="48"/>
      <c r="YG150" s="48"/>
      <c r="YH150" s="48"/>
      <c r="YI150" s="48"/>
      <c r="YJ150" s="48"/>
      <c r="YK150" s="48"/>
      <c r="YL150" s="48"/>
      <c r="YM150" s="48"/>
      <c r="YN150" s="48"/>
      <c r="YO150" s="48"/>
      <c r="YP150" s="48"/>
      <c r="YQ150" s="48"/>
      <c r="YR150" s="48"/>
      <c r="YS150" s="48"/>
      <c r="YT150" s="48"/>
      <c r="YU150" s="48"/>
      <c r="YV150" s="48"/>
      <c r="YW150" s="48"/>
      <c r="YX150" s="48"/>
      <c r="YY150" s="48"/>
      <c r="YZ150" s="48"/>
      <c r="ZA150" s="48"/>
      <c r="ZB150" s="48"/>
      <c r="ZC150" s="48"/>
      <c r="ZD150" s="48"/>
      <c r="ZE150" s="48"/>
      <c r="ZF150" s="48"/>
      <c r="ZG150" s="48"/>
      <c r="ZH150" s="48"/>
      <c r="ZI150" s="48"/>
      <c r="ZJ150" s="48"/>
      <c r="ZK150" s="48"/>
      <c r="ZL150" s="48"/>
      <c r="ZM150" s="48"/>
      <c r="ZN150" s="48"/>
      <c r="ZO150" s="48"/>
      <c r="ZP150" s="48"/>
      <c r="ZQ150" s="48"/>
      <c r="ZR150" s="48"/>
      <c r="ZS150" s="48"/>
      <c r="ZT150" s="48"/>
      <c r="ZU150" s="48"/>
      <c r="ZV150" s="48"/>
      <c r="ZW150" s="48"/>
      <c r="ZX150" s="48"/>
      <c r="ZY150" s="48"/>
      <c r="ZZ150" s="48"/>
      <c r="AAA150" s="48"/>
      <c r="AAB150" s="48"/>
      <c r="AAC150" s="48"/>
      <c r="AAD150" s="48"/>
      <c r="AAE150" s="48"/>
      <c r="AAF150" s="48"/>
      <c r="AAG150" s="48"/>
      <c r="AAH150" s="48"/>
      <c r="AAI150" s="48"/>
      <c r="AAJ150" s="48"/>
      <c r="AAK150" s="48"/>
      <c r="AAL150" s="48"/>
      <c r="AAM150" s="48"/>
      <c r="AAN150" s="48"/>
      <c r="AAO150" s="48"/>
      <c r="AAP150" s="48"/>
      <c r="AAQ150" s="48"/>
      <c r="AAR150" s="48"/>
      <c r="AAS150" s="48"/>
      <c r="AAT150" s="48"/>
      <c r="AAU150" s="48"/>
      <c r="AAV150" s="48"/>
      <c r="AAW150" s="48"/>
      <c r="AAX150" s="48"/>
      <c r="AAY150" s="48"/>
      <c r="AAZ150" s="48"/>
      <c r="ABA150" s="48"/>
      <c r="ABB150" s="48"/>
      <c r="ABC150" s="48"/>
      <c r="ABD150" s="48"/>
      <c r="ABE150" s="48"/>
      <c r="ABF150" s="48"/>
      <c r="ABG150" s="48"/>
      <c r="ABH150" s="48"/>
      <c r="ABI150" s="48"/>
      <c r="ABJ150" s="48"/>
      <c r="ABK150" s="48"/>
      <c r="ABL150" s="48"/>
      <c r="ABM150" s="48"/>
      <c r="ABN150" s="48"/>
      <c r="ABO150" s="48"/>
      <c r="ABP150" s="48"/>
      <c r="ABQ150" s="48"/>
      <c r="ABR150" s="48"/>
      <c r="ABS150" s="48"/>
      <c r="ABT150" s="48"/>
      <c r="ABU150" s="48"/>
      <c r="ABV150" s="48"/>
      <c r="ABW150" s="48"/>
      <c r="ABX150" s="48"/>
      <c r="ABY150" s="48"/>
      <c r="ABZ150" s="48"/>
      <c r="ACA150" s="48"/>
      <c r="ACB150" s="48"/>
    </row>
    <row r="151" spans="1:756" ht="15.6" customHeight="1">
      <c r="A151" s="675" t="s">
        <v>10715</v>
      </c>
      <c r="B151" s="749" t="s">
        <v>992</v>
      </c>
      <c r="C151" s="520" t="s">
        <v>7518</v>
      </c>
      <c r="D151" s="520" t="s">
        <v>8272</v>
      </c>
      <c r="E151" s="1188">
        <v>1</v>
      </c>
      <c r="F151" s="1498"/>
      <c r="G151" s="542">
        <v>12.18</v>
      </c>
      <c r="H151" s="342">
        <f>IF(G151="","",G151-G151*COMPASS!$U$41)</f>
        <v>12.18</v>
      </c>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48"/>
      <c r="BN151" s="48"/>
      <c r="BO151" s="48"/>
      <c r="BP151" s="48"/>
      <c r="BQ151" s="48"/>
      <c r="BR151" s="48"/>
      <c r="BS151" s="48"/>
      <c r="BT151" s="48"/>
      <c r="BU151" s="48"/>
      <c r="BV151" s="48"/>
      <c r="BW151" s="48"/>
      <c r="BX151" s="48"/>
      <c r="BY151" s="48"/>
      <c r="BZ151" s="48"/>
      <c r="CA151" s="48"/>
      <c r="CB151" s="48"/>
      <c r="CC151" s="48"/>
      <c r="CD151" s="48"/>
      <c r="CE151" s="48"/>
      <c r="CF151" s="48"/>
      <c r="CG151" s="48"/>
      <c r="CH151" s="48"/>
      <c r="CI151" s="48"/>
      <c r="CJ151" s="48"/>
      <c r="CK151" s="48"/>
      <c r="CL151" s="48"/>
      <c r="CM151" s="48"/>
      <c r="CN151" s="48"/>
      <c r="CO151" s="48"/>
      <c r="CP151" s="48"/>
      <c r="CQ151" s="48"/>
      <c r="CR151" s="48"/>
      <c r="CS151" s="48"/>
      <c r="CT151" s="48"/>
      <c r="CU151" s="48"/>
      <c r="CV151" s="48"/>
      <c r="CW151" s="48"/>
      <c r="CX151" s="48"/>
      <c r="CY151" s="48"/>
      <c r="CZ151" s="48"/>
      <c r="DA151" s="48"/>
      <c r="DB151" s="48"/>
      <c r="DC151" s="48"/>
      <c r="DD151" s="48"/>
      <c r="DE151" s="48"/>
      <c r="DF151" s="48"/>
      <c r="DG151" s="48"/>
      <c r="DH151" s="48"/>
      <c r="DI151" s="48"/>
      <c r="DJ151" s="48"/>
      <c r="DK151" s="48"/>
      <c r="DL151" s="48"/>
      <c r="DM151" s="48"/>
      <c r="DN151" s="48"/>
      <c r="DO151" s="48"/>
      <c r="DP151" s="48"/>
      <c r="DQ151" s="48"/>
      <c r="DR151" s="48"/>
      <c r="DS151" s="48"/>
      <c r="DT151" s="48"/>
      <c r="DU151" s="48"/>
      <c r="DV151" s="48"/>
      <c r="DW151" s="48"/>
      <c r="DX151" s="48"/>
      <c r="DY151" s="48"/>
      <c r="DZ151" s="48"/>
      <c r="EA151" s="48"/>
      <c r="EB151" s="48"/>
      <c r="EC151" s="48"/>
      <c r="ED151" s="48"/>
      <c r="EE151" s="48"/>
      <c r="EF151" s="48"/>
      <c r="EG151" s="48"/>
      <c r="EH151" s="48"/>
      <c r="EI151" s="48"/>
      <c r="EJ151" s="48"/>
      <c r="EK151" s="48"/>
      <c r="EL151" s="48"/>
      <c r="EM151" s="48"/>
      <c r="EN151" s="48"/>
      <c r="EO151" s="48"/>
      <c r="EP151" s="48"/>
      <c r="EQ151" s="48"/>
      <c r="ER151" s="48"/>
      <c r="ES151" s="48"/>
      <c r="ET151" s="48"/>
      <c r="EU151" s="48"/>
      <c r="EV151" s="48"/>
      <c r="EW151" s="48"/>
      <c r="EX151" s="48"/>
      <c r="EY151" s="48"/>
      <c r="EZ151" s="48"/>
      <c r="FA151" s="48"/>
      <c r="FB151" s="48"/>
      <c r="FC151" s="48"/>
      <c r="FD151" s="48"/>
      <c r="FE151" s="48"/>
      <c r="FF151" s="48"/>
      <c r="FG151" s="48"/>
      <c r="FH151" s="48"/>
      <c r="FI151" s="48"/>
      <c r="FJ151" s="48"/>
      <c r="FK151" s="48"/>
      <c r="FL151" s="48"/>
      <c r="FM151" s="48"/>
      <c r="FN151" s="48"/>
      <c r="FO151" s="48"/>
      <c r="FP151" s="48"/>
      <c r="FQ151" s="48"/>
      <c r="FR151" s="48"/>
      <c r="FS151" s="48"/>
      <c r="FT151" s="48"/>
      <c r="FU151" s="48"/>
      <c r="FV151" s="48"/>
      <c r="FW151" s="48"/>
      <c r="FX151" s="48"/>
      <c r="FY151" s="48"/>
      <c r="FZ151" s="48"/>
      <c r="GA151" s="48"/>
      <c r="GB151" s="48"/>
      <c r="GC151" s="48"/>
      <c r="GD151" s="48"/>
      <c r="GE151" s="48"/>
      <c r="GF151" s="48"/>
      <c r="GG151" s="48"/>
      <c r="GH151" s="48"/>
      <c r="GI151" s="48"/>
      <c r="GJ151" s="48"/>
      <c r="GK151" s="48"/>
      <c r="GL151" s="48"/>
      <c r="GM151" s="48"/>
      <c r="GN151" s="48"/>
      <c r="GO151" s="48"/>
      <c r="GP151" s="48"/>
      <c r="GQ151" s="48"/>
      <c r="GR151" s="48"/>
      <c r="GS151" s="48"/>
      <c r="GT151" s="48"/>
      <c r="GU151" s="48"/>
      <c r="GV151" s="48"/>
      <c r="GW151" s="48"/>
      <c r="GX151" s="48"/>
      <c r="GY151" s="48"/>
      <c r="GZ151" s="48"/>
      <c r="HA151" s="48"/>
      <c r="HB151" s="48"/>
      <c r="HC151" s="48"/>
      <c r="HD151" s="48"/>
      <c r="HE151" s="48"/>
      <c r="HF151" s="48"/>
      <c r="HG151" s="48"/>
      <c r="HH151" s="48"/>
      <c r="HI151" s="48"/>
      <c r="HJ151" s="48"/>
      <c r="HK151" s="48"/>
      <c r="HL151" s="48"/>
      <c r="HM151" s="48"/>
      <c r="HN151" s="48"/>
      <c r="HO151" s="48"/>
      <c r="HP151" s="48"/>
      <c r="HQ151" s="48"/>
      <c r="HR151" s="48"/>
      <c r="HS151" s="48"/>
      <c r="HT151" s="48"/>
      <c r="HU151" s="48"/>
      <c r="HV151" s="48"/>
      <c r="HW151" s="48"/>
      <c r="HX151" s="48"/>
      <c r="HY151" s="48"/>
      <c r="HZ151" s="48"/>
      <c r="IA151" s="48"/>
      <c r="IB151" s="48"/>
      <c r="IC151" s="48"/>
      <c r="ID151" s="48"/>
      <c r="IE151" s="48"/>
      <c r="IF151" s="48"/>
      <c r="IG151" s="48"/>
      <c r="IH151" s="48"/>
      <c r="II151" s="48"/>
      <c r="IJ151" s="48"/>
      <c r="IK151" s="48"/>
      <c r="IL151" s="48"/>
      <c r="IM151" s="48"/>
      <c r="IN151" s="48"/>
      <c r="IO151" s="48"/>
      <c r="IP151" s="48"/>
      <c r="IQ151" s="48"/>
      <c r="IR151" s="48"/>
      <c r="IS151" s="48"/>
      <c r="IT151" s="48"/>
      <c r="IU151" s="48"/>
      <c r="IV151" s="48"/>
      <c r="IW151" s="48"/>
      <c r="IX151" s="48"/>
      <c r="IY151" s="48"/>
      <c r="IZ151" s="48"/>
      <c r="JA151" s="48"/>
      <c r="JB151" s="48"/>
      <c r="JC151" s="48"/>
      <c r="JD151" s="48"/>
      <c r="JE151" s="48"/>
      <c r="JF151" s="48"/>
      <c r="JG151" s="48"/>
      <c r="JH151" s="48"/>
      <c r="JI151" s="48"/>
      <c r="JJ151" s="48"/>
      <c r="JK151" s="48"/>
      <c r="JL151" s="48"/>
      <c r="JM151" s="48"/>
      <c r="JN151" s="48"/>
      <c r="JO151" s="48"/>
      <c r="JP151" s="48"/>
      <c r="JQ151" s="48"/>
      <c r="JR151" s="48"/>
      <c r="JS151" s="48"/>
      <c r="JT151" s="48"/>
      <c r="JU151" s="48"/>
      <c r="JV151" s="48"/>
      <c r="JW151" s="48"/>
      <c r="JX151" s="48"/>
      <c r="JY151" s="48"/>
      <c r="JZ151" s="48"/>
      <c r="KA151" s="48"/>
      <c r="KB151" s="48"/>
      <c r="KC151" s="48"/>
      <c r="KD151" s="48"/>
      <c r="KE151" s="48"/>
      <c r="KF151" s="48"/>
      <c r="KG151" s="48"/>
      <c r="KH151" s="48"/>
      <c r="KI151" s="48"/>
      <c r="KJ151" s="48"/>
      <c r="KK151" s="48"/>
      <c r="KL151" s="48"/>
      <c r="KM151" s="48"/>
      <c r="KN151" s="48"/>
      <c r="KO151" s="48"/>
      <c r="KP151" s="48"/>
      <c r="KQ151" s="48"/>
      <c r="KR151" s="48"/>
      <c r="KS151" s="48"/>
      <c r="KT151" s="48"/>
      <c r="KU151" s="48"/>
      <c r="KV151" s="48"/>
      <c r="KW151" s="48"/>
      <c r="KX151" s="48"/>
      <c r="KY151" s="48"/>
      <c r="KZ151" s="48"/>
      <c r="LA151" s="48"/>
      <c r="LB151" s="48"/>
      <c r="LC151" s="48"/>
      <c r="LD151" s="48"/>
      <c r="LE151" s="48"/>
      <c r="LF151" s="48"/>
      <c r="LG151" s="48"/>
      <c r="LH151" s="48"/>
      <c r="LI151" s="48"/>
      <c r="LJ151" s="48"/>
      <c r="LK151" s="48"/>
      <c r="LL151" s="48"/>
      <c r="LM151" s="48"/>
      <c r="LN151" s="48"/>
      <c r="LO151" s="48"/>
      <c r="LP151" s="48"/>
      <c r="LQ151" s="48"/>
      <c r="LR151" s="48"/>
      <c r="LS151" s="48"/>
      <c r="LT151" s="48"/>
      <c r="LU151" s="48"/>
      <c r="LV151" s="48"/>
      <c r="LW151" s="48"/>
      <c r="LX151" s="48"/>
      <c r="LY151" s="48"/>
      <c r="LZ151" s="48"/>
      <c r="MA151" s="48"/>
      <c r="MB151" s="48"/>
      <c r="MC151" s="48"/>
      <c r="MD151" s="48"/>
      <c r="ME151" s="48"/>
      <c r="MF151" s="48"/>
      <c r="MG151" s="48"/>
      <c r="MH151" s="48"/>
      <c r="MI151" s="48"/>
      <c r="MJ151" s="48"/>
      <c r="MK151" s="48"/>
      <c r="ML151" s="48"/>
      <c r="MM151" s="48"/>
      <c r="MN151" s="48"/>
      <c r="MO151" s="48"/>
      <c r="MP151" s="48"/>
      <c r="MQ151" s="48"/>
      <c r="MR151" s="48"/>
      <c r="MS151" s="48"/>
      <c r="MT151" s="48"/>
      <c r="MU151" s="48"/>
      <c r="MV151" s="48"/>
      <c r="MW151" s="48"/>
      <c r="MX151" s="48"/>
      <c r="MY151" s="48"/>
      <c r="MZ151" s="48"/>
      <c r="NA151" s="48"/>
      <c r="NB151" s="48"/>
      <c r="NC151" s="48"/>
      <c r="ND151" s="48"/>
      <c r="NE151" s="48"/>
      <c r="NF151" s="48"/>
      <c r="NG151" s="48"/>
      <c r="NH151" s="48"/>
      <c r="NI151" s="48"/>
      <c r="NJ151" s="48"/>
      <c r="NK151" s="48"/>
      <c r="NL151" s="48"/>
      <c r="NM151" s="48"/>
      <c r="NN151" s="48"/>
      <c r="NO151" s="48"/>
      <c r="NP151" s="48"/>
      <c r="NQ151" s="48"/>
      <c r="NR151" s="48"/>
      <c r="NS151" s="48"/>
      <c r="NT151" s="48"/>
      <c r="NU151" s="48"/>
      <c r="NV151" s="48"/>
      <c r="NW151" s="48"/>
      <c r="NX151" s="48"/>
      <c r="NY151" s="48"/>
      <c r="NZ151" s="48"/>
      <c r="OA151" s="48"/>
      <c r="OB151" s="48"/>
      <c r="OC151" s="48"/>
      <c r="OD151" s="48"/>
      <c r="OE151" s="48"/>
      <c r="OF151" s="48"/>
      <c r="OG151" s="48"/>
      <c r="OH151" s="48"/>
      <c r="OI151" s="48"/>
      <c r="OJ151" s="48"/>
      <c r="OK151" s="48"/>
      <c r="OL151" s="48"/>
      <c r="OM151" s="48"/>
      <c r="ON151" s="48"/>
      <c r="OO151" s="48"/>
      <c r="OP151" s="48"/>
      <c r="OQ151" s="48"/>
      <c r="OR151" s="48"/>
      <c r="OS151" s="48"/>
      <c r="OT151" s="48"/>
      <c r="OU151" s="48"/>
      <c r="OV151" s="48"/>
      <c r="OW151" s="48"/>
      <c r="OX151" s="48"/>
      <c r="OY151" s="48"/>
      <c r="OZ151" s="48"/>
      <c r="PA151" s="48"/>
      <c r="PB151" s="48"/>
      <c r="PC151" s="48"/>
      <c r="PD151" s="48"/>
      <c r="PE151" s="48"/>
      <c r="PF151" s="48"/>
      <c r="PG151" s="48"/>
      <c r="PH151" s="48"/>
      <c r="PI151" s="48"/>
      <c r="PJ151" s="48"/>
      <c r="PK151" s="48"/>
      <c r="PL151" s="48"/>
      <c r="PM151" s="48"/>
      <c r="PN151" s="48"/>
      <c r="PO151" s="48"/>
      <c r="PP151" s="48"/>
      <c r="PQ151" s="48"/>
      <c r="PR151" s="48"/>
      <c r="PS151" s="48"/>
      <c r="PT151" s="48"/>
      <c r="PU151" s="48"/>
      <c r="PV151" s="48"/>
      <c r="PW151" s="48"/>
      <c r="PX151" s="48"/>
      <c r="PY151" s="48"/>
      <c r="PZ151" s="48"/>
      <c r="QA151" s="48"/>
      <c r="QB151" s="48"/>
      <c r="QC151" s="48"/>
      <c r="QD151" s="48"/>
      <c r="QE151" s="48"/>
      <c r="QF151" s="48"/>
      <c r="QG151" s="48"/>
      <c r="QH151" s="48"/>
      <c r="QI151" s="48"/>
      <c r="QJ151" s="48"/>
      <c r="QK151" s="48"/>
      <c r="QL151" s="48"/>
      <c r="QM151" s="48"/>
      <c r="QN151" s="48"/>
      <c r="QO151" s="48"/>
      <c r="QP151" s="48"/>
      <c r="QQ151" s="48"/>
      <c r="QR151" s="48"/>
      <c r="QS151" s="48"/>
      <c r="QT151" s="48"/>
      <c r="QU151" s="48"/>
      <c r="QV151" s="48"/>
      <c r="QW151" s="48"/>
      <c r="QX151" s="48"/>
      <c r="QY151" s="48"/>
      <c r="QZ151" s="48"/>
      <c r="RA151" s="48"/>
      <c r="RB151" s="48"/>
      <c r="RC151" s="48"/>
      <c r="RD151" s="48"/>
      <c r="RE151" s="48"/>
      <c r="RF151" s="48"/>
      <c r="RG151" s="48"/>
      <c r="RH151" s="48"/>
      <c r="RI151" s="48"/>
      <c r="RJ151" s="48"/>
      <c r="RK151" s="48"/>
      <c r="RL151" s="48"/>
      <c r="RM151" s="48"/>
      <c r="RN151" s="48"/>
      <c r="RO151" s="48"/>
      <c r="RP151" s="48"/>
      <c r="RQ151" s="48"/>
      <c r="RR151" s="48"/>
      <c r="RS151" s="48"/>
      <c r="RT151" s="48"/>
      <c r="RU151" s="48"/>
      <c r="RV151" s="48"/>
      <c r="RW151" s="48"/>
      <c r="RX151" s="48"/>
      <c r="RY151" s="48"/>
      <c r="RZ151" s="48"/>
      <c r="SA151" s="48"/>
      <c r="SB151" s="48"/>
      <c r="SC151" s="48"/>
      <c r="SD151" s="48"/>
      <c r="SE151" s="48"/>
      <c r="SF151" s="48"/>
      <c r="SG151" s="48"/>
      <c r="SH151" s="48"/>
      <c r="SI151" s="48"/>
      <c r="SJ151" s="48"/>
      <c r="SK151" s="48"/>
      <c r="SL151" s="48"/>
      <c r="SM151" s="48"/>
      <c r="SN151" s="48"/>
      <c r="SO151" s="48"/>
      <c r="SP151" s="48"/>
      <c r="SQ151" s="48"/>
      <c r="SR151" s="48"/>
      <c r="SS151" s="48"/>
      <c r="ST151" s="48"/>
      <c r="SU151" s="48"/>
      <c r="SV151" s="48"/>
      <c r="SW151" s="48"/>
      <c r="SX151" s="48"/>
      <c r="SY151" s="48"/>
      <c r="SZ151" s="48"/>
      <c r="TA151" s="48"/>
      <c r="TB151" s="48"/>
      <c r="TC151" s="48"/>
      <c r="TD151" s="48"/>
      <c r="TE151" s="48"/>
      <c r="TF151" s="48"/>
      <c r="TG151" s="48"/>
      <c r="TH151" s="48"/>
      <c r="TI151" s="48"/>
      <c r="TJ151" s="48"/>
      <c r="TK151" s="48"/>
      <c r="TL151" s="48"/>
      <c r="TM151" s="48"/>
      <c r="TN151" s="48"/>
      <c r="TO151" s="48"/>
      <c r="TP151" s="48"/>
      <c r="TQ151" s="48"/>
      <c r="TR151" s="48"/>
      <c r="TS151" s="48"/>
      <c r="TT151" s="48"/>
      <c r="TU151" s="48"/>
      <c r="TV151" s="48"/>
      <c r="TW151" s="48"/>
      <c r="TX151" s="48"/>
      <c r="TY151" s="48"/>
      <c r="TZ151" s="48"/>
      <c r="UA151" s="48"/>
      <c r="UB151" s="48"/>
      <c r="UC151" s="48"/>
      <c r="UD151" s="48"/>
      <c r="UE151" s="48"/>
      <c r="UF151" s="48"/>
      <c r="UG151" s="48"/>
      <c r="UH151" s="48"/>
      <c r="UI151" s="48"/>
      <c r="UJ151" s="48"/>
      <c r="UK151" s="48"/>
      <c r="UL151" s="48"/>
      <c r="UM151" s="48"/>
      <c r="UN151" s="48"/>
      <c r="UO151" s="48"/>
      <c r="UP151" s="48"/>
      <c r="UQ151" s="48"/>
      <c r="UR151" s="48"/>
      <c r="US151" s="48"/>
      <c r="UT151" s="48"/>
      <c r="UU151" s="48"/>
      <c r="UV151" s="48"/>
      <c r="UW151" s="48"/>
      <c r="UX151" s="48"/>
      <c r="UY151" s="48"/>
      <c r="UZ151" s="48"/>
      <c r="VA151" s="48"/>
      <c r="VB151" s="48"/>
      <c r="VC151" s="48"/>
      <c r="VD151" s="48"/>
      <c r="VE151" s="48"/>
      <c r="VF151" s="48"/>
      <c r="VG151" s="48"/>
      <c r="VH151" s="48"/>
      <c r="VI151" s="48"/>
      <c r="VJ151" s="48"/>
      <c r="VK151" s="48"/>
      <c r="VL151" s="48"/>
      <c r="VM151" s="48"/>
      <c r="VN151" s="48"/>
      <c r="VO151" s="48"/>
      <c r="VP151" s="48"/>
      <c r="VQ151" s="48"/>
      <c r="VR151" s="48"/>
      <c r="VS151" s="48"/>
      <c r="VT151" s="48"/>
      <c r="VU151" s="48"/>
      <c r="VV151" s="48"/>
      <c r="VW151" s="48"/>
      <c r="VX151" s="48"/>
      <c r="VY151" s="48"/>
      <c r="VZ151" s="48"/>
      <c r="WA151" s="48"/>
      <c r="WB151" s="48"/>
      <c r="WC151" s="48"/>
      <c r="WD151" s="48"/>
      <c r="WE151" s="48"/>
      <c r="WF151" s="48"/>
      <c r="WG151" s="48"/>
      <c r="WH151" s="48"/>
      <c r="WI151" s="48"/>
      <c r="WJ151" s="48"/>
      <c r="WK151" s="48"/>
      <c r="WL151" s="48"/>
      <c r="WM151" s="48"/>
      <c r="WN151" s="48"/>
      <c r="WO151" s="48"/>
      <c r="WP151" s="48"/>
      <c r="WQ151" s="48"/>
      <c r="WR151" s="48"/>
      <c r="WS151" s="48"/>
      <c r="WT151" s="48"/>
      <c r="WU151" s="48"/>
      <c r="WV151" s="48"/>
      <c r="WW151" s="48"/>
      <c r="WX151" s="48"/>
      <c r="WY151" s="48"/>
      <c r="WZ151" s="48"/>
      <c r="XA151" s="48"/>
      <c r="XB151" s="48"/>
      <c r="XC151" s="48"/>
      <c r="XD151" s="48"/>
      <c r="XE151" s="48"/>
      <c r="XF151" s="48"/>
      <c r="XG151" s="48"/>
      <c r="XH151" s="48"/>
      <c r="XI151" s="48"/>
      <c r="XJ151" s="48"/>
      <c r="XK151" s="48"/>
      <c r="XL151" s="48"/>
      <c r="XM151" s="48"/>
      <c r="XN151" s="48"/>
      <c r="XO151" s="48"/>
      <c r="XP151" s="48"/>
      <c r="XQ151" s="48"/>
      <c r="XR151" s="48"/>
      <c r="XS151" s="48"/>
      <c r="XT151" s="48"/>
      <c r="XU151" s="48"/>
      <c r="XV151" s="48"/>
      <c r="XW151" s="48"/>
      <c r="XX151" s="48"/>
      <c r="XY151" s="48"/>
      <c r="XZ151" s="48"/>
      <c r="YA151" s="48"/>
      <c r="YB151" s="48"/>
      <c r="YC151" s="48"/>
      <c r="YD151" s="48"/>
      <c r="YE151" s="48"/>
      <c r="YF151" s="48"/>
      <c r="YG151" s="48"/>
      <c r="YH151" s="48"/>
      <c r="YI151" s="48"/>
      <c r="YJ151" s="48"/>
      <c r="YK151" s="48"/>
      <c r="YL151" s="48"/>
      <c r="YM151" s="48"/>
      <c r="YN151" s="48"/>
      <c r="YO151" s="48"/>
      <c r="YP151" s="48"/>
      <c r="YQ151" s="48"/>
      <c r="YR151" s="48"/>
      <c r="YS151" s="48"/>
      <c r="YT151" s="48"/>
      <c r="YU151" s="48"/>
      <c r="YV151" s="48"/>
      <c r="YW151" s="48"/>
      <c r="YX151" s="48"/>
      <c r="YY151" s="48"/>
      <c r="YZ151" s="48"/>
      <c r="ZA151" s="48"/>
      <c r="ZB151" s="48"/>
      <c r="ZC151" s="48"/>
      <c r="ZD151" s="48"/>
      <c r="ZE151" s="48"/>
      <c r="ZF151" s="48"/>
      <c r="ZG151" s="48"/>
      <c r="ZH151" s="48"/>
      <c r="ZI151" s="48"/>
      <c r="ZJ151" s="48"/>
      <c r="ZK151" s="48"/>
      <c r="ZL151" s="48"/>
      <c r="ZM151" s="48"/>
      <c r="ZN151" s="48"/>
      <c r="ZO151" s="48"/>
      <c r="ZP151" s="48"/>
      <c r="ZQ151" s="48"/>
      <c r="ZR151" s="48"/>
      <c r="ZS151" s="48"/>
      <c r="ZT151" s="48"/>
      <c r="ZU151" s="48"/>
      <c r="ZV151" s="48"/>
      <c r="ZW151" s="48"/>
      <c r="ZX151" s="48"/>
      <c r="ZY151" s="48"/>
      <c r="ZZ151" s="48"/>
      <c r="AAA151" s="48"/>
      <c r="AAB151" s="48"/>
      <c r="AAC151" s="48"/>
      <c r="AAD151" s="48"/>
      <c r="AAE151" s="48"/>
      <c r="AAF151" s="48"/>
      <c r="AAG151" s="48"/>
      <c r="AAH151" s="48"/>
      <c r="AAI151" s="48"/>
      <c r="AAJ151" s="48"/>
      <c r="AAK151" s="48"/>
      <c r="AAL151" s="48"/>
      <c r="AAM151" s="48"/>
      <c r="AAN151" s="48"/>
      <c r="AAO151" s="48"/>
      <c r="AAP151" s="48"/>
      <c r="AAQ151" s="48"/>
      <c r="AAR151" s="48"/>
      <c r="AAS151" s="48"/>
      <c r="AAT151" s="48"/>
      <c r="AAU151" s="48"/>
      <c r="AAV151" s="48"/>
      <c r="AAW151" s="48"/>
      <c r="AAX151" s="48"/>
      <c r="AAY151" s="48"/>
      <c r="AAZ151" s="48"/>
      <c r="ABA151" s="48"/>
      <c r="ABB151" s="48"/>
      <c r="ABC151" s="48"/>
      <c r="ABD151" s="48"/>
      <c r="ABE151" s="48"/>
      <c r="ABF151" s="48"/>
      <c r="ABG151" s="48"/>
      <c r="ABH151" s="48"/>
      <c r="ABI151" s="48"/>
      <c r="ABJ151" s="48"/>
      <c r="ABK151" s="48"/>
      <c r="ABL151" s="48"/>
      <c r="ABM151" s="48"/>
      <c r="ABN151" s="48"/>
      <c r="ABO151" s="48"/>
      <c r="ABP151" s="48"/>
      <c r="ABQ151" s="48"/>
      <c r="ABR151" s="48"/>
      <c r="ABS151" s="48"/>
      <c r="ABT151" s="48"/>
      <c r="ABU151" s="48"/>
      <c r="ABV151" s="48"/>
      <c r="ABW151" s="48"/>
      <c r="ABX151" s="48"/>
      <c r="ABY151" s="48"/>
      <c r="ABZ151" s="48"/>
      <c r="ACA151" s="48"/>
      <c r="ACB151" s="48"/>
    </row>
    <row r="152" spans="1:756" ht="15.6" customHeight="1">
      <c r="A152" s="675" t="s">
        <v>10716</v>
      </c>
      <c r="B152" s="749" t="s">
        <v>992</v>
      </c>
      <c r="C152" s="520" t="s">
        <v>7519</v>
      </c>
      <c r="D152" s="520" t="s">
        <v>8273</v>
      </c>
      <c r="E152" s="1188">
        <v>1</v>
      </c>
      <c r="F152" s="1498"/>
      <c r="G152" s="542">
        <v>13.77</v>
      </c>
      <c r="H152" s="342">
        <f>IF(G152="","",G152-G152*COMPASS!$U$41)</f>
        <v>13.77</v>
      </c>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c r="BM152" s="48"/>
      <c r="BN152" s="48"/>
      <c r="BO152" s="48"/>
      <c r="BP152" s="48"/>
      <c r="BQ152" s="48"/>
      <c r="BR152" s="48"/>
      <c r="BS152" s="48"/>
      <c r="BT152" s="48"/>
      <c r="BU152" s="48"/>
      <c r="BV152" s="48"/>
      <c r="BW152" s="48"/>
      <c r="BX152" s="48"/>
      <c r="BY152" s="48"/>
      <c r="BZ152" s="48"/>
      <c r="CA152" s="48"/>
      <c r="CB152" s="48"/>
      <c r="CC152" s="48"/>
      <c r="CD152" s="48"/>
      <c r="CE152" s="48"/>
      <c r="CF152" s="48"/>
      <c r="CG152" s="48"/>
      <c r="CH152" s="48"/>
      <c r="CI152" s="48"/>
      <c r="CJ152" s="48"/>
      <c r="CK152" s="48"/>
      <c r="CL152" s="48"/>
      <c r="CM152" s="48"/>
      <c r="CN152" s="48"/>
      <c r="CO152" s="48"/>
      <c r="CP152" s="48"/>
      <c r="CQ152" s="48"/>
      <c r="CR152" s="48"/>
      <c r="CS152" s="48"/>
      <c r="CT152" s="48"/>
      <c r="CU152" s="48"/>
      <c r="CV152" s="48"/>
      <c r="CW152" s="48"/>
      <c r="CX152" s="48"/>
      <c r="CY152" s="48"/>
      <c r="CZ152" s="48"/>
      <c r="DA152" s="48"/>
      <c r="DB152" s="48"/>
      <c r="DC152" s="48"/>
      <c r="DD152" s="48"/>
      <c r="DE152" s="48"/>
      <c r="DF152" s="48"/>
      <c r="DG152" s="48"/>
      <c r="DH152" s="48"/>
      <c r="DI152" s="48"/>
      <c r="DJ152" s="48"/>
      <c r="DK152" s="48"/>
      <c r="DL152" s="48"/>
      <c r="DM152" s="48"/>
      <c r="DN152" s="48"/>
      <c r="DO152" s="48"/>
      <c r="DP152" s="48"/>
      <c r="DQ152" s="48"/>
      <c r="DR152" s="48"/>
      <c r="DS152" s="48"/>
      <c r="DT152" s="48"/>
      <c r="DU152" s="48"/>
      <c r="DV152" s="48"/>
      <c r="DW152" s="48"/>
      <c r="DX152" s="48"/>
      <c r="DY152" s="48"/>
      <c r="DZ152" s="48"/>
      <c r="EA152" s="48"/>
      <c r="EB152" s="48"/>
      <c r="EC152" s="48"/>
      <c r="ED152" s="48"/>
      <c r="EE152" s="48"/>
      <c r="EF152" s="48"/>
      <c r="EG152" s="48"/>
      <c r="EH152" s="48"/>
      <c r="EI152" s="48"/>
      <c r="EJ152" s="48"/>
      <c r="EK152" s="48"/>
      <c r="EL152" s="48"/>
      <c r="EM152" s="48"/>
      <c r="EN152" s="48"/>
      <c r="EO152" s="48"/>
      <c r="EP152" s="48"/>
      <c r="EQ152" s="48"/>
      <c r="ER152" s="48"/>
      <c r="ES152" s="48"/>
      <c r="ET152" s="48"/>
      <c r="EU152" s="48"/>
      <c r="EV152" s="48"/>
      <c r="EW152" s="48"/>
      <c r="EX152" s="48"/>
      <c r="EY152" s="48"/>
      <c r="EZ152" s="48"/>
      <c r="FA152" s="48"/>
      <c r="FB152" s="48"/>
      <c r="FC152" s="48"/>
      <c r="FD152" s="48"/>
      <c r="FE152" s="48"/>
      <c r="FF152" s="48"/>
      <c r="FG152" s="48"/>
      <c r="FH152" s="48"/>
      <c r="FI152" s="48"/>
      <c r="FJ152" s="48"/>
      <c r="FK152" s="48"/>
      <c r="FL152" s="48"/>
      <c r="FM152" s="48"/>
      <c r="FN152" s="48"/>
      <c r="FO152" s="48"/>
      <c r="FP152" s="48"/>
      <c r="FQ152" s="48"/>
      <c r="FR152" s="48"/>
      <c r="FS152" s="48"/>
      <c r="FT152" s="48"/>
      <c r="FU152" s="48"/>
      <c r="FV152" s="48"/>
      <c r="FW152" s="48"/>
      <c r="FX152" s="48"/>
      <c r="FY152" s="48"/>
      <c r="FZ152" s="48"/>
      <c r="GA152" s="48"/>
      <c r="GB152" s="48"/>
      <c r="GC152" s="48"/>
      <c r="GD152" s="48"/>
      <c r="GE152" s="48"/>
      <c r="GF152" s="48"/>
      <c r="GG152" s="48"/>
      <c r="GH152" s="48"/>
      <c r="GI152" s="48"/>
      <c r="GJ152" s="48"/>
      <c r="GK152" s="48"/>
      <c r="GL152" s="48"/>
      <c r="GM152" s="48"/>
      <c r="GN152" s="48"/>
      <c r="GO152" s="48"/>
      <c r="GP152" s="48"/>
      <c r="GQ152" s="48"/>
      <c r="GR152" s="48"/>
      <c r="GS152" s="48"/>
      <c r="GT152" s="48"/>
      <c r="GU152" s="48"/>
      <c r="GV152" s="48"/>
      <c r="GW152" s="48"/>
      <c r="GX152" s="48"/>
      <c r="GY152" s="48"/>
      <c r="GZ152" s="48"/>
      <c r="HA152" s="48"/>
      <c r="HB152" s="48"/>
      <c r="HC152" s="48"/>
      <c r="HD152" s="48"/>
      <c r="HE152" s="48"/>
      <c r="HF152" s="48"/>
      <c r="HG152" s="48"/>
      <c r="HH152" s="48"/>
      <c r="HI152" s="48"/>
      <c r="HJ152" s="48"/>
      <c r="HK152" s="48"/>
      <c r="HL152" s="48"/>
      <c r="HM152" s="48"/>
      <c r="HN152" s="48"/>
      <c r="HO152" s="48"/>
      <c r="HP152" s="48"/>
      <c r="HQ152" s="48"/>
      <c r="HR152" s="48"/>
      <c r="HS152" s="48"/>
      <c r="HT152" s="48"/>
      <c r="HU152" s="48"/>
      <c r="HV152" s="48"/>
      <c r="HW152" s="48"/>
      <c r="HX152" s="48"/>
      <c r="HY152" s="48"/>
      <c r="HZ152" s="48"/>
      <c r="IA152" s="48"/>
      <c r="IB152" s="48"/>
      <c r="IC152" s="48"/>
      <c r="ID152" s="48"/>
      <c r="IE152" s="48"/>
      <c r="IF152" s="48"/>
      <c r="IG152" s="48"/>
      <c r="IH152" s="48"/>
      <c r="II152" s="48"/>
      <c r="IJ152" s="48"/>
      <c r="IK152" s="48"/>
      <c r="IL152" s="48"/>
      <c r="IM152" s="48"/>
      <c r="IN152" s="48"/>
      <c r="IO152" s="48"/>
      <c r="IP152" s="48"/>
      <c r="IQ152" s="48"/>
      <c r="IR152" s="48"/>
      <c r="IS152" s="48"/>
      <c r="IT152" s="48"/>
      <c r="IU152" s="48"/>
      <c r="IV152" s="48"/>
      <c r="IW152" s="48"/>
      <c r="IX152" s="48"/>
      <c r="IY152" s="48"/>
      <c r="IZ152" s="48"/>
      <c r="JA152" s="48"/>
      <c r="JB152" s="48"/>
      <c r="JC152" s="48"/>
      <c r="JD152" s="48"/>
      <c r="JE152" s="48"/>
      <c r="JF152" s="48"/>
      <c r="JG152" s="48"/>
      <c r="JH152" s="48"/>
      <c r="JI152" s="48"/>
      <c r="JJ152" s="48"/>
      <c r="JK152" s="48"/>
      <c r="JL152" s="48"/>
      <c r="JM152" s="48"/>
      <c r="JN152" s="48"/>
      <c r="JO152" s="48"/>
      <c r="JP152" s="48"/>
      <c r="JQ152" s="48"/>
      <c r="JR152" s="48"/>
      <c r="JS152" s="48"/>
      <c r="JT152" s="48"/>
      <c r="JU152" s="48"/>
      <c r="JV152" s="48"/>
      <c r="JW152" s="48"/>
      <c r="JX152" s="48"/>
      <c r="JY152" s="48"/>
      <c r="JZ152" s="48"/>
      <c r="KA152" s="48"/>
      <c r="KB152" s="48"/>
      <c r="KC152" s="48"/>
      <c r="KD152" s="48"/>
      <c r="KE152" s="48"/>
      <c r="KF152" s="48"/>
      <c r="KG152" s="48"/>
      <c r="KH152" s="48"/>
      <c r="KI152" s="48"/>
      <c r="KJ152" s="48"/>
      <c r="KK152" s="48"/>
      <c r="KL152" s="48"/>
      <c r="KM152" s="48"/>
      <c r="KN152" s="48"/>
      <c r="KO152" s="48"/>
      <c r="KP152" s="48"/>
      <c r="KQ152" s="48"/>
      <c r="KR152" s="48"/>
      <c r="KS152" s="48"/>
      <c r="KT152" s="48"/>
      <c r="KU152" s="48"/>
      <c r="KV152" s="48"/>
      <c r="KW152" s="48"/>
      <c r="KX152" s="48"/>
      <c r="KY152" s="48"/>
      <c r="KZ152" s="48"/>
      <c r="LA152" s="48"/>
      <c r="LB152" s="48"/>
      <c r="LC152" s="48"/>
      <c r="LD152" s="48"/>
      <c r="LE152" s="48"/>
      <c r="LF152" s="48"/>
      <c r="LG152" s="48"/>
      <c r="LH152" s="48"/>
      <c r="LI152" s="48"/>
      <c r="LJ152" s="48"/>
      <c r="LK152" s="48"/>
      <c r="LL152" s="48"/>
      <c r="LM152" s="48"/>
      <c r="LN152" s="48"/>
      <c r="LO152" s="48"/>
      <c r="LP152" s="48"/>
      <c r="LQ152" s="48"/>
      <c r="LR152" s="48"/>
      <c r="LS152" s="48"/>
      <c r="LT152" s="48"/>
      <c r="LU152" s="48"/>
      <c r="LV152" s="48"/>
      <c r="LW152" s="48"/>
      <c r="LX152" s="48"/>
      <c r="LY152" s="48"/>
      <c r="LZ152" s="48"/>
      <c r="MA152" s="48"/>
      <c r="MB152" s="48"/>
      <c r="MC152" s="48"/>
      <c r="MD152" s="48"/>
      <c r="ME152" s="48"/>
      <c r="MF152" s="48"/>
      <c r="MG152" s="48"/>
      <c r="MH152" s="48"/>
      <c r="MI152" s="48"/>
      <c r="MJ152" s="48"/>
      <c r="MK152" s="48"/>
      <c r="ML152" s="48"/>
      <c r="MM152" s="48"/>
      <c r="MN152" s="48"/>
      <c r="MO152" s="48"/>
      <c r="MP152" s="48"/>
      <c r="MQ152" s="48"/>
      <c r="MR152" s="48"/>
      <c r="MS152" s="48"/>
      <c r="MT152" s="48"/>
      <c r="MU152" s="48"/>
      <c r="MV152" s="48"/>
      <c r="MW152" s="48"/>
      <c r="MX152" s="48"/>
      <c r="MY152" s="48"/>
      <c r="MZ152" s="48"/>
      <c r="NA152" s="48"/>
      <c r="NB152" s="48"/>
      <c r="NC152" s="48"/>
      <c r="ND152" s="48"/>
      <c r="NE152" s="48"/>
      <c r="NF152" s="48"/>
      <c r="NG152" s="48"/>
      <c r="NH152" s="48"/>
      <c r="NI152" s="48"/>
      <c r="NJ152" s="48"/>
      <c r="NK152" s="48"/>
      <c r="NL152" s="48"/>
      <c r="NM152" s="48"/>
      <c r="NN152" s="48"/>
      <c r="NO152" s="48"/>
      <c r="NP152" s="48"/>
      <c r="NQ152" s="48"/>
      <c r="NR152" s="48"/>
      <c r="NS152" s="48"/>
      <c r="NT152" s="48"/>
      <c r="NU152" s="48"/>
      <c r="NV152" s="48"/>
      <c r="NW152" s="48"/>
      <c r="NX152" s="48"/>
      <c r="NY152" s="48"/>
      <c r="NZ152" s="48"/>
      <c r="OA152" s="48"/>
      <c r="OB152" s="48"/>
      <c r="OC152" s="48"/>
      <c r="OD152" s="48"/>
      <c r="OE152" s="48"/>
      <c r="OF152" s="48"/>
      <c r="OG152" s="48"/>
      <c r="OH152" s="48"/>
      <c r="OI152" s="48"/>
      <c r="OJ152" s="48"/>
      <c r="OK152" s="48"/>
      <c r="OL152" s="48"/>
      <c r="OM152" s="48"/>
      <c r="ON152" s="48"/>
      <c r="OO152" s="48"/>
      <c r="OP152" s="48"/>
      <c r="OQ152" s="48"/>
      <c r="OR152" s="48"/>
      <c r="OS152" s="48"/>
      <c r="OT152" s="48"/>
      <c r="OU152" s="48"/>
      <c r="OV152" s="48"/>
      <c r="OW152" s="48"/>
      <c r="OX152" s="48"/>
      <c r="OY152" s="48"/>
      <c r="OZ152" s="48"/>
      <c r="PA152" s="48"/>
      <c r="PB152" s="48"/>
      <c r="PC152" s="48"/>
      <c r="PD152" s="48"/>
      <c r="PE152" s="48"/>
      <c r="PF152" s="48"/>
      <c r="PG152" s="48"/>
      <c r="PH152" s="48"/>
      <c r="PI152" s="48"/>
      <c r="PJ152" s="48"/>
      <c r="PK152" s="48"/>
      <c r="PL152" s="48"/>
      <c r="PM152" s="48"/>
      <c r="PN152" s="48"/>
      <c r="PO152" s="48"/>
      <c r="PP152" s="48"/>
      <c r="PQ152" s="48"/>
      <c r="PR152" s="48"/>
      <c r="PS152" s="48"/>
      <c r="PT152" s="48"/>
      <c r="PU152" s="48"/>
      <c r="PV152" s="48"/>
      <c r="PW152" s="48"/>
      <c r="PX152" s="48"/>
      <c r="PY152" s="48"/>
      <c r="PZ152" s="48"/>
      <c r="QA152" s="48"/>
      <c r="QB152" s="48"/>
      <c r="QC152" s="48"/>
      <c r="QD152" s="48"/>
      <c r="QE152" s="48"/>
      <c r="QF152" s="48"/>
      <c r="QG152" s="48"/>
      <c r="QH152" s="48"/>
      <c r="QI152" s="48"/>
      <c r="QJ152" s="48"/>
      <c r="QK152" s="48"/>
      <c r="QL152" s="48"/>
      <c r="QM152" s="48"/>
      <c r="QN152" s="48"/>
      <c r="QO152" s="48"/>
      <c r="QP152" s="48"/>
      <c r="QQ152" s="48"/>
      <c r="QR152" s="48"/>
      <c r="QS152" s="48"/>
      <c r="QT152" s="48"/>
      <c r="QU152" s="48"/>
      <c r="QV152" s="48"/>
      <c r="QW152" s="48"/>
      <c r="QX152" s="48"/>
      <c r="QY152" s="48"/>
      <c r="QZ152" s="48"/>
      <c r="RA152" s="48"/>
      <c r="RB152" s="48"/>
      <c r="RC152" s="48"/>
      <c r="RD152" s="48"/>
      <c r="RE152" s="48"/>
      <c r="RF152" s="48"/>
      <c r="RG152" s="48"/>
      <c r="RH152" s="48"/>
      <c r="RI152" s="48"/>
      <c r="RJ152" s="48"/>
      <c r="RK152" s="48"/>
      <c r="RL152" s="48"/>
      <c r="RM152" s="48"/>
      <c r="RN152" s="48"/>
      <c r="RO152" s="48"/>
      <c r="RP152" s="48"/>
      <c r="RQ152" s="48"/>
      <c r="RR152" s="48"/>
      <c r="RS152" s="48"/>
      <c r="RT152" s="48"/>
      <c r="RU152" s="48"/>
      <c r="RV152" s="48"/>
      <c r="RW152" s="48"/>
      <c r="RX152" s="48"/>
      <c r="RY152" s="48"/>
      <c r="RZ152" s="48"/>
      <c r="SA152" s="48"/>
      <c r="SB152" s="48"/>
      <c r="SC152" s="48"/>
      <c r="SD152" s="48"/>
      <c r="SE152" s="48"/>
      <c r="SF152" s="48"/>
      <c r="SG152" s="48"/>
      <c r="SH152" s="48"/>
      <c r="SI152" s="48"/>
      <c r="SJ152" s="48"/>
      <c r="SK152" s="48"/>
      <c r="SL152" s="48"/>
      <c r="SM152" s="48"/>
      <c r="SN152" s="48"/>
      <c r="SO152" s="48"/>
      <c r="SP152" s="48"/>
      <c r="SQ152" s="48"/>
      <c r="SR152" s="48"/>
      <c r="SS152" s="48"/>
      <c r="ST152" s="48"/>
      <c r="SU152" s="48"/>
      <c r="SV152" s="48"/>
      <c r="SW152" s="48"/>
      <c r="SX152" s="48"/>
      <c r="SY152" s="48"/>
      <c r="SZ152" s="48"/>
      <c r="TA152" s="48"/>
      <c r="TB152" s="48"/>
      <c r="TC152" s="48"/>
      <c r="TD152" s="48"/>
      <c r="TE152" s="48"/>
      <c r="TF152" s="48"/>
      <c r="TG152" s="48"/>
      <c r="TH152" s="48"/>
      <c r="TI152" s="48"/>
      <c r="TJ152" s="48"/>
      <c r="TK152" s="48"/>
      <c r="TL152" s="48"/>
      <c r="TM152" s="48"/>
      <c r="TN152" s="48"/>
      <c r="TO152" s="48"/>
      <c r="TP152" s="48"/>
      <c r="TQ152" s="48"/>
      <c r="TR152" s="48"/>
      <c r="TS152" s="48"/>
      <c r="TT152" s="48"/>
      <c r="TU152" s="48"/>
      <c r="TV152" s="48"/>
      <c r="TW152" s="48"/>
      <c r="TX152" s="48"/>
      <c r="TY152" s="48"/>
      <c r="TZ152" s="48"/>
      <c r="UA152" s="48"/>
      <c r="UB152" s="48"/>
      <c r="UC152" s="48"/>
      <c r="UD152" s="48"/>
      <c r="UE152" s="48"/>
      <c r="UF152" s="48"/>
      <c r="UG152" s="48"/>
      <c r="UH152" s="48"/>
      <c r="UI152" s="48"/>
      <c r="UJ152" s="48"/>
      <c r="UK152" s="48"/>
      <c r="UL152" s="48"/>
      <c r="UM152" s="48"/>
      <c r="UN152" s="48"/>
      <c r="UO152" s="48"/>
      <c r="UP152" s="48"/>
      <c r="UQ152" s="48"/>
      <c r="UR152" s="48"/>
      <c r="US152" s="48"/>
      <c r="UT152" s="48"/>
      <c r="UU152" s="48"/>
      <c r="UV152" s="48"/>
      <c r="UW152" s="48"/>
      <c r="UX152" s="48"/>
      <c r="UY152" s="48"/>
      <c r="UZ152" s="48"/>
      <c r="VA152" s="48"/>
      <c r="VB152" s="48"/>
      <c r="VC152" s="48"/>
      <c r="VD152" s="48"/>
      <c r="VE152" s="48"/>
      <c r="VF152" s="48"/>
      <c r="VG152" s="48"/>
      <c r="VH152" s="48"/>
      <c r="VI152" s="48"/>
      <c r="VJ152" s="48"/>
      <c r="VK152" s="48"/>
      <c r="VL152" s="48"/>
      <c r="VM152" s="48"/>
      <c r="VN152" s="48"/>
      <c r="VO152" s="48"/>
      <c r="VP152" s="48"/>
      <c r="VQ152" s="48"/>
      <c r="VR152" s="48"/>
      <c r="VS152" s="48"/>
      <c r="VT152" s="48"/>
      <c r="VU152" s="48"/>
      <c r="VV152" s="48"/>
      <c r="VW152" s="48"/>
      <c r="VX152" s="48"/>
      <c r="VY152" s="48"/>
      <c r="VZ152" s="48"/>
      <c r="WA152" s="48"/>
      <c r="WB152" s="48"/>
      <c r="WC152" s="48"/>
      <c r="WD152" s="48"/>
      <c r="WE152" s="48"/>
      <c r="WF152" s="48"/>
      <c r="WG152" s="48"/>
      <c r="WH152" s="48"/>
      <c r="WI152" s="48"/>
      <c r="WJ152" s="48"/>
      <c r="WK152" s="48"/>
      <c r="WL152" s="48"/>
      <c r="WM152" s="48"/>
      <c r="WN152" s="48"/>
      <c r="WO152" s="48"/>
      <c r="WP152" s="48"/>
      <c r="WQ152" s="48"/>
      <c r="WR152" s="48"/>
      <c r="WS152" s="48"/>
      <c r="WT152" s="48"/>
      <c r="WU152" s="48"/>
      <c r="WV152" s="48"/>
      <c r="WW152" s="48"/>
      <c r="WX152" s="48"/>
      <c r="WY152" s="48"/>
      <c r="WZ152" s="48"/>
      <c r="XA152" s="48"/>
      <c r="XB152" s="48"/>
      <c r="XC152" s="48"/>
      <c r="XD152" s="48"/>
      <c r="XE152" s="48"/>
      <c r="XF152" s="48"/>
      <c r="XG152" s="48"/>
      <c r="XH152" s="48"/>
      <c r="XI152" s="48"/>
      <c r="XJ152" s="48"/>
      <c r="XK152" s="48"/>
      <c r="XL152" s="48"/>
      <c r="XM152" s="48"/>
      <c r="XN152" s="48"/>
      <c r="XO152" s="48"/>
      <c r="XP152" s="48"/>
      <c r="XQ152" s="48"/>
      <c r="XR152" s="48"/>
      <c r="XS152" s="48"/>
      <c r="XT152" s="48"/>
      <c r="XU152" s="48"/>
      <c r="XV152" s="48"/>
      <c r="XW152" s="48"/>
      <c r="XX152" s="48"/>
      <c r="XY152" s="48"/>
      <c r="XZ152" s="48"/>
      <c r="YA152" s="48"/>
      <c r="YB152" s="48"/>
      <c r="YC152" s="48"/>
      <c r="YD152" s="48"/>
      <c r="YE152" s="48"/>
      <c r="YF152" s="48"/>
      <c r="YG152" s="48"/>
      <c r="YH152" s="48"/>
      <c r="YI152" s="48"/>
      <c r="YJ152" s="48"/>
      <c r="YK152" s="48"/>
      <c r="YL152" s="48"/>
      <c r="YM152" s="48"/>
      <c r="YN152" s="48"/>
      <c r="YO152" s="48"/>
      <c r="YP152" s="48"/>
      <c r="YQ152" s="48"/>
      <c r="YR152" s="48"/>
      <c r="YS152" s="48"/>
      <c r="YT152" s="48"/>
      <c r="YU152" s="48"/>
      <c r="YV152" s="48"/>
      <c r="YW152" s="48"/>
      <c r="YX152" s="48"/>
      <c r="YY152" s="48"/>
      <c r="YZ152" s="48"/>
      <c r="ZA152" s="48"/>
      <c r="ZB152" s="48"/>
      <c r="ZC152" s="48"/>
      <c r="ZD152" s="48"/>
      <c r="ZE152" s="48"/>
      <c r="ZF152" s="48"/>
      <c r="ZG152" s="48"/>
      <c r="ZH152" s="48"/>
      <c r="ZI152" s="48"/>
      <c r="ZJ152" s="48"/>
      <c r="ZK152" s="48"/>
      <c r="ZL152" s="48"/>
      <c r="ZM152" s="48"/>
      <c r="ZN152" s="48"/>
      <c r="ZO152" s="48"/>
      <c r="ZP152" s="48"/>
      <c r="ZQ152" s="48"/>
      <c r="ZR152" s="48"/>
      <c r="ZS152" s="48"/>
      <c r="ZT152" s="48"/>
      <c r="ZU152" s="48"/>
      <c r="ZV152" s="48"/>
      <c r="ZW152" s="48"/>
      <c r="ZX152" s="48"/>
      <c r="ZY152" s="48"/>
      <c r="ZZ152" s="48"/>
      <c r="AAA152" s="48"/>
      <c r="AAB152" s="48"/>
      <c r="AAC152" s="48"/>
      <c r="AAD152" s="48"/>
      <c r="AAE152" s="48"/>
      <c r="AAF152" s="48"/>
      <c r="AAG152" s="48"/>
      <c r="AAH152" s="48"/>
      <c r="AAI152" s="48"/>
      <c r="AAJ152" s="48"/>
      <c r="AAK152" s="48"/>
      <c r="AAL152" s="48"/>
      <c r="AAM152" s="48"/>
      <c r="AAN152" s="48"/>
      <c r="AAO152" s="48"/>
      <c r="AAP152" s="48"/>
      <c r="AAQ152" s="48"/>
      <c r="AAR152" s="48"/>
      <c r="AAS152" s="48"/>
      <c r="AAT152" s="48"/>
      <c r="AAU152" s="48"/>
      <c r="AAV152" s="48"/>
      <c r="AAW152" s="48"/>
      <c r="AAX152" s="48"/>
      <c r="AAY152" s="48"/>
      <c r="AAZ152" s="48"/>
      <c r="ABA152" s="48"/>
      <c r="ABB152" s="48"/>
      <c r="ABC152" s="48"/>
      <c r="ABD152" s="48"/>
      <c r="ABE152" s="48"/>
      <c r="ABF152" s="48"/>
      <c r="ABG152" s="48"/>
      <c r="ABH152" s="48"/>
      <c r="ABI152" s="48"/>
      <c r="ABJ152" s="48"/>
      <c r="ABK152" s="48"/>
      <c r="ABL152" s="48"/>
      <c r="ABM152" s="48"/>
      <c r="ABN152" s="48"/>
      <c r="ABO152" s="48"/>
      <c r="ABP152" s="48"/>
      <c r="ABQ152" s="48"/>
      <c r="ABR152" s="48"/>
      <c r="ABS152" s="48"/>
      <c r="ABT152" s="48"/>
      <c r="ABU152" s="48"/>
      <c r="ABV152" s="48"/>
      <c r="ABW152" s="48"/>
      <c r="ABX152" s="48"/>
      <c r="ABY152" s="48"/>
      <c r="ABZ152" s="48"/>
      <c r="ACA152" s="48"/>
      <c r="ACB152" s="48"/>
    </row>
    <row r="153" spans="1:756" ht="15.6" customHeight="1">
      <c r="A153" s="675" t="s">
        <v>10717</v>
      </c>
      <c r="B153" s="749" t="s">
        <v>992</v>
      </c>
      <c r="C153" s="520" t="s">
        <v>7520</v>
      </c>
      <c r="D153" s="520" t="s">
        <v>8274</v>
      </c>
      <c r="E153" s="1188">
        <v>1</v>
      </c>
      <c r="F153" s="1498"/>
      <c r="G153" s="542">
        <v>15.36</v>
      </c>
      <c r="H153" s="342">
        <f>IF(G153="","",G153-G153*COMPASS!$U$41)</f>
        <v>15.36</v>
      </c>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c r="BM153" s="48"/>
      <c r="BN153" s="48"/>
      <c r="BO153" s="48"/>
      <c r="BP153" s="48"/>
      <c r="BQ153" s="48"/>
      <c r="BR153" s="48"/>
      <c r="BS153" s="48"/>
      <c r="BT153" s="48"/>
      <c r="BU153" s="48"/>
      <c r="BV153" s="48"/>
      <c r="BW153" s="48"/>
      <c r="BX153" s="48"/>
      <c r="BY153" s="48"/>
      <c r="BZ153" s="48"/>
      <c r="CA153" s="48"/>
      <c r="CB153" s="48"/>
      <c r="CC153" s="48"/>
      <c r="CD153" s="48"/>
      <c r="CE153" s="48"/>
      <c r="CF153" s="48"/>
      <c r="CG153" s="48"/>
      <c r="CH153" s="48"/>
      <c r="CI153" s="48"/>
      <c r="CJ153" s="48"/>
      <c r="CK153" s="48"/>
      <c r="CL153" s="48"/>
      <c r="CM153" s="48"/>
      <c r="CN153" s="48"/>
      <c r="CO153" s="48"/>
      <c r="CP153" s="48"/>
      <c r="CQ153" s="48"/>
      <c r="CR153" s="48"/>
      <c r="CS153" s="48"/>
      <c r="CT153" s="48"/>
      <c r="CU153" s="48"/>
      <c r="CV153" s="48"/>
      <c r="CW153" s="48"/>
      <c r="CX153" s="48"/>
      <c r="CY153" s="48"/>
      <c r="CZ153" s="48"/>
      <c r="DA153" s="48"/>
      <c r="DB153" s="48"/>
      <c r="DC153" s="48"/>
      <c r="DD153" s="48"/>
      <c r="DE153" s="48"/>
      <c r="DF153" s="48"/>
      <c r="DG153" s="48"/>
      <c r="DH153" s="48"/>
      <c r="DI153" s="48"/>
      <c r="DJ153" s="48"/>
      <c r="DK153" s="48"/>
      <c r="DL153" s="48"/>
      <c r="DM153" s="48"/>
      <c r="DN153" s="48"/>
      <c r="DO153" s="48"/>
      <c r="DP153" s="48"/>
      <c r="DQ153" s="48"/>
      <c r="DR153" s="48"/>
      <c r="DS153" s="48"/>
      <c r="DT153" s="48"/>
      <c r="DU153" s="48"/>
      <c r="DV153" s="48"/>
      <c r="DW153" s="48"/>
      <c r="DX153" s="48"/>
      <c r="DY153" s="48"/>
      <c r="DZ153" s="48"/>
      <c r="EA153" s="48"/>
      <c r="EB153" s="48"/>
      <c r="EC153" s="48"/>
      <c r="ED153" s="48"/>
      <c r="EE153" s="48"/>
      <c r="EF153" s="48"/>
      <c r="EG153" s="48"/>
      <c r="EH153" s="48"/>
      <c r="EI153" s="48"/>
      <c r="EJ153" s="48"/>
      <c r="EK153" s="48"/>
      <c r="EL153" s="48"/>
      <c r="EM153" s="48"/>
      <c r="EN153" s="48"/>
      <c r="EO153" s="48"/>
      <c r="EP153" s="48"/>
      <c r="EQ153" s="48"/>
      <c r="ER153" s="48"/>
      <c r="ES153" s="48"/>
      <c r="ET153" s="48"/>
      <c r="EU153" s="48"/>
      <c r="EV153" s="48"/>
      <c r="EW153" s="48"/>
      <c r="EX153" s="48"/>
      <c r="EY153" s="48"/>
      <c r="EZ153" s="48"/>
      <c r="FA153" s="48"/>
      <c r="FB153" s="48"/>
      <c r="FC153" s="48"/>
      <c r="FD153" s="48"/>
      <c r="FE153" s="48"/>
      <c r="FF153" s="48"/>
      <c r="FG153" s="48"/>
      <c r="FH153" s="48"/>
      <c r="FI153" s="48"/>
      <c r="FJ153" s="48"/>
      <c r="FK153" s="48"/>
      <c r="FL153" s="48"/>
      <c r="FM153" s="48"/>
      <c r="FN153" s="48"/>
      <c r="FO153" s="48"/>
      <c r="FP153" s="48"/>
      <c r="FQ153" s="48"/>
      <c r="FR153" s="48"/>
      <c r="FS153" s="48"/>
      <c r="FT153" s="48"/>
      <c r="FU153" s="48"/>
      <c r="FV153" s="48"/>
      <c r="FW153" s="48"/>
      <c r="FX153" s="48"/>
      <c r="FY153" s="48"/>
      <c r="FZ153" s="48"/>
      <c r="GA153" s="48"/>
      <c r="GB153" s="48"/>
      <c r="GC153" s="48"/>
      <c r="GD153" s="48"/>
      <c r="GE153" s="48"/>
      <c r="GF153" s="48"/>
      <c r="GG153" s="48"/>
      <c r="GH153" s="48"/>
      <c r="GI153" s="48"/>
      <c r="GJ153" s="48"/>
      <c r="GK153" s="48"/>
      <c r="GL153" s="48"/>
      <c r="GM153" s="48"/>
      <c r="GN153" s="48"/>
      <c r="GO153" s="48"/>
      <c r="GP153" s="48"/>
      <c r="GQ153" s="48"/>
      <c r="GR153" s="48"/>
      <c r="GS153" s="48"/>
      <c r="GT153" s="48"/>
      <c r="GU153" s="48"/>
      <c r="GV153" s="48"/>
      <c r="GW153" s="48"/>
      <c r="GX153" s="48"/>
      <c r="GY153" s="48"/>
      <c r="GZ153" s="48"/>
      <c r="HA153" s="48"/>
      <c r="HB153" s="48"/>
      <c r="HC153" s="48"/>
      <c r="HD153" s="48"/>
      <c r="HE153" s="48"/>
      <c r="HF153" s="48"/>
      <c r="HG153" s="48"/>
      <c r="HH153" s="48"/>
      <c r="HI153" s="48"/>
      <c r="HJ153" s="48"/>
      <c r="HK153" s="48"/>
      <c r="HL153" s="48"/>
      <c r="HM153" s="48"/>
      <c r="HN153" s="48"/>
      <c r="HO153" s="48"/>
      <c r="HP153" s="48"/>
      <c r="HQ153" s="48"/>
      <c r="HR153" s="48"/>
      <c r="HS153" s="48"/>
      <c r="HT153" s="48"/>
      <c r="HU153" s="48"/>
      <c r="HV153" s="48"/>
      <c r="HW153" s="48"/>
      <c r="HX153" s="48"/>
      <c r="HY153" s="48"/>
      <c r="HZ153" s="48"/>
      <c r="IA153" s="48"/>
      <c r="IB153" s="48"/>
      <c r="IC153" s="48"/>
      <c r="ID153" s="48"/>
      <c r="IE153" s="48"/>
      <c r="IF153" s="48"/>
      <c r="IG153" s="48"/>
      <c r="IH153" s="48"/>
      <c r="II153" s="48"/>
      <c r="IJ153" s="48"/>
      <c r="IK153" s="48"/>
      <c r="IL153" s="48"/>
      <c r="IM153" s="48"/>
      <c r="IN153" s="48"/>
      <c r="IO153" s="48"/>
      <c r="IP153" s="48"/>
      <c r="IQ153" s="48"/>
      <c r="IR153" s="48"/>
      <c r="IS153" s="48"/>
      <c r="IT153" s="48"/>
      <c r="IU153" s="48"/>
      <c r="IV153" s="48"/>
      <c r="IW153" s="48"/>
      <c r="IX153" s="48"/>
      <c r="IY153" s="48"/>
      <c r="IZ153" s="48"/>
      <c r="JA153" s="48"/>
      <c r="JB153" s="48"/>
      <c r="JC153" s="48"/>
      <c r="JD153" s="48"/>
      <c r="JE153" s="48"/>
      <c r="JF153" s="48"/>
      <c r="JG153" s="48"/>
      <c r="JH153" s="48"/>
      <c r="JI153" s="48"/>
      <c r="JJ153" s="48"/>
      <c r="JK153" s="48"/>
      <c r="JL153" s="48"/>
      <c r="JM153" s="48"/>
      <c r="JN153" s="48"/>
      <c r="JO153" s="48"/>
      <c r="JP153" s="48"/>
      <c r="JQ153" s="48"/>
      <c r="JR153" s="48"/>
      <c r="JS153" s="48"/>
      <c r="JT153" s="48"/>
      <c r="JU153" s="48"/>
      <c r="JV153" s="48"/>
      <c r="JW153" s="48"/>
      <c r="JX153" s="48"/>
      <c r="JY153" s="48"/>
      <c r="JZ153" s="48"/>
      <c r="KA153" s="48"/>
      <c r="KB153" s="48"/>
      <c r="KC153" s="48"/>
      <c r="KD153" s="48"/>
      <c r="KE153" s="48"/>
      <c r="KF153" s="48"/>
      <c r="KG153" s="48"/>
      <c r="KH153" s="48"/>
      <c r="KI153" s="48"/>
      <c r="KJ153" s="48"/>
      <c r="KK153" s="48"/>
      <c r="KL153" s="48"/>
      <c r="KM153" s="48"/>
      <c r="KN153" s="48"/>
      <c r="KO153" s="48"/>
      <c r="KP153" s="48"/>
      <c r="KQ153" s="48"/>
      <c r="KR153" s="48"/>
      <c r="KS153" s="48"/>
      <c r="KT153" s="48"/>
      <c r="KU153" s="48"/>
      <c r="KV153" s="48"/>
      <c r="KW153" s="48"/>
      <c r="KX153" s="48"/>
      <c r="KY153" s="48"/>
      <c r="KZ153" s="48"/>
      <c r="LA153" s="48"/>
      <c r="LB153" s="48"/>
      <c r="LC153" s="48"/>
      <c r="LD153" s="48"/>
      <c r="LE153" s="48"/>
      <c r="LF153" s="48"/>
      <c r="LG153" s="48"/>
      <c r="LH153" s="48"/>
      <c r="LI153" s="48"/>
      <c r="LJ153" s="48"/>
      <c r="LK153" s="48"/>
      <c r="LL153" s="48"/>
      <c r="LM153" s="48"/>
      <c r="LN153" s="48"/>
      <c r="LO153" s="48"/>
      <c r="LP153" s="48"/>
      <c r="LQ153" s="48"/>
      <c r="LR153" s="48"/>
      <c r="LS153" s="48"/>
      <c r="LT153" s="48"/>
      <c r="LU153" s="48"/>
      <c r="LV153" s="48"/>
      <c r="LW153" s="48"/>
      <c r="LX153" s="48"/>
      <c r="LY153" s="48"/>
      <c r="LZ153" s="48"/>
      <c r="MA153" s="48"/>
      <c r="MB153" s="48"/>
      <c r="MC153" s="48"/>
      <c r="MD153" s="48"/>
      <c r="ME153" s="48"/>
      <c r="MF153" s="48"/>
      <c r="MG153" s="48"/>
      <c r="MH153" s="48"/>
      <c r="MI153" s="48"/>
      <c r="MJ153" s="48"/>
      <c r="MK153" s="48"/>
      <c r="ML153" s="48"/>
      <c r="MM153" s="48"/>
      <c r="MN153" s="48"/>
      <c r="MO153" s="48"/>
      <c r="MP153" s="48"/>
      <c r="MQ153" s="48"/>
      <c r="MR153" s="48"/>
      <c r="MS153" s="48"/>
      <c r="MT153" s="48"/>
      <c r="MU153" s="48"/>
      <c r="MV153" s="48"/>
      <c r="MW153" s="48"/>
      <c r="MX153" s="48"/>
      <c r="MY153" s="48"/>
      <c r="MZ153" s="48"/>
      <c r="NA153" s="48"/>
      <c r="NB153" s="48"/>
      <c r="NC153" s="48"/>
      <c r="ND153" s="48"/>
      <c r="NE153" s="48"/>
      <c r="NF153" s="48"/>
      <c r="NG153" s="48"/>
      <c r="NH153" s="48"/>
      <c r="NI153" s="48"/>
      <c r="NJ153" s="48"/>
      <c r="NK153" s="48"/>
      <c r="NL153" s="48"/>
      <c r="NM153" s="48"/>
      <c r="NN153" s="48"/>
      <c r="NO153" s="48"/>
      <c r="NP153" s="48"/>
      <c r="NQ153" s="48"/>
      <c r="NR153" s="48"/>
      <c r="NS153" s="48"/>
      <c r="NT153" s="48"/>
      <c r="NU153" s="48"/>
      <c r="NV153" s="48"/>
      <c r="NW153" s="48"/>
      <c r="NX153" s="48"/>
      <c r="NY153" s="48"/>
      <c r="NZ153" s="48"/>
      <c r="OA153" s="48"/>
      <c r="OB153" s="48"/>
      <c r="OC153" s="48"/>
      <c r="OD153" s="48"/>
      <c r="OE153" s="48"/>
      <c r="OF153" s="48"/>
      <c r="OG153" s="48"/>
      <c r="OH153" s="48"/>
      <c r="OI153" s="48"/>
      <c r="OJ153" s="48"/>
      <c r="OK153" s="48"/>
      <c r="OL153" s="48"/>
      <c r="OM153" s="48"/>
      <c r="ON153" s="48"/>
      <c r="OO153" s="48"/>
      <c r="OP153" s="48"/>
      <c r="OQ153" s="48"/>
      <c r="OR153" s="48"/>
      <c r="OS153" s="48"/>
      <c r="OT153" s="48"/>
      <c r="OU153" s="48"/>
      <c r="OV153" s="48"/>
      <c r="OW153" s="48"/>
      <c r="OX153" s="48"/>
      <c r="OY153" s="48"/>
      <c r="OZ153" s="48"/>
      <c r="PA153" s="48"/>
      <c r="PB153" s="48"/>
      <c r="PC153" s="48"/>
      <c r="PD153" s="48"/>
      <c r="PE153" s="48"/>
      <c r="PF153" s="48"/>
      <c r="PG153" s="48"/>
      <c r="PH153" s="48"/>
      <c r="PI153" s="48"/>
      <c r="PJ153" s="48"/>
      <c r="PK153" s="48"/>
      <c r="PL153" s="48"/>
      <c r="PM153" s="48"/>
      <c r="PN153" s="48"/>
      <c r="PO153" s="48"/>
      <c r="PP153" s="48"/>
      <c r="PQ153" s="48"/>
      <c r="PR153" s="48"/>
      <c r="PS153" s="48"/>
      <c r="PT153" s="48"/>
      <c r="PU153" s="48"/>
      <c r="PV153" s="48"/>
      <c r="PW153" s="48"/>
      <c r="PX153" s="48"/>
      <c r="PY153" s="48"/>
      <c r="PZ153" s="48"/>
      <c r="QA153" s="48"/>
      <c r="QB153" s="48"/>
      <c r="QC153" s="48"/>
      <c r="QD153" s="48"/>
      <c r="QE153" s="48"/>
      <c r="QF153" s="48"/>
      <c r="QG153" s="48"/>
      <c r="QH153" s="48"/>
      <c r="QI153" s="48"/>
      <c r="QJ153" s="48"/>
      <c r="QK153" s="48"/>
      <c r="QL153" s="48"/>
      <c r="QM153" s="48"/>
      <c r="QN153" s="48"/>
      <c r="QO153" s="48"/>
      <c r="QP153" s="48"/>
      <c r="QQ153" s="48"/>
      <c r="QR153" s="48"/>
      <c r="QS153" s="48"/>
      <c r="QT153" s="48"/>
      <c r="QU153" s="48"/>
      <c r="QV153" s="48"/>
      <c r="QW153" s="48"/>
      <c r="QX153" s="48"/>
      <c r="QY153" s="48"/>
      <c r="QZ153" s="48"/>
      <c r="RA153" s="48"/>
      <c r="RB153" s="48"/>
      <c r="RC153" s="48"/>
      <c r="RD153" s="48"/>
      <c r="RE153" s="48"/>
      <c r="RF153" s="48"/>
      <c r="RG153" s="48"/>
      <c r="RH153" s="48"/>
      <c r="RI153" s="48"/>
      <c r="RJ153" s="48"/>
      <c r="RK153" s="48"/>
      <c r="RL153" s="48"/>
      <c r="RM153" s="48"/>
      <c r="RN153" s="48"/>
      <c r="RO153" s="48"/>
      <c r="RP153" s="48"/>
      <c r="RQ153" s="48"/>
      <c r="RR153" s="48"/>
      <c r="RS153" s="48"/>
      <c r="RT153" s="48"/>
      <c r="RU153" s="48"/>
      <c r="RV153" s="48"/>
      <c r="RW153" s="48"/>
      <c r="RX153" s="48"/>
      <c r="RY153" s="48"/>
      <c r="RZ153" s="48"/>
      <c r="SA153" s="48"/>
      <c r="SB153" s="48"/>
      <c r="SC153" s="48"/>
      <c r="SD153" s="48"/>
      <c r="SE153" s="48"/>
      <c r="SF153" s="48"/>
      <c r="SG153" s="48"/>
      <c r="SH153" s="48"/>
      <c r="SI153" s="48"/>
      <c r="SJ153" s="48"/>
      <c r="SK153" s="48"/>
      <c r="SL153" s="48"/>
      <c r="SM153" s="48"/>
      <c r="SN153" s="48"/>
      <c r="SO153" s="48"/>
      <c r="SP153" s="48"/>
      <c r="SQ153" s="48"/>
      <c r="SR153" s="48"/>
      <c r="SS153" s="48"/>
      <c r="ST153" s="48"/>
      <c r="SU153" s="48"/>
      <c r="SV153" s="48"/>
      <c r="SW153" s="48"/>
      <c r="SX153" s="48"/>
      <c r="SY153" s="48"/>
      <c r="SZ153" s="48"/>
      <c r="TA153" s="48"/>
      <c r="TB153" s="48"/>
      <c r="TC153" s="48"/>
      <c r="TD153" s="48"/>
      <c r="TE153" s="48"/>
      <c r="TF153" s="48"/>
      <c r="TG153" s="48"/>
      <c r="TH153" s="48"/>
      <c r="TI153" s="48"/>
      <c r="TJ153" s="48"/>
      <c r="TK153" s="48"/>
      <c r="TL153" s="48"/>
      <c r="TM153" s="48"/>
      <c r="TN153" s="48"/>
      <c r="TO153" s="48"/>
      <c r="TP153" s="48"/>
      <c r="TQ153" s="48"/>
      <c r="TR153" s="48"/>
      <c r="TS153" s="48"/>
      <c r="TT153" s="48"/>
      <c r="TU153" s="48"/>
      <c r="TV153" s="48"/>
      <c r="TW153" s="48"/>
      <c r="TX153" s="48"/>
      <c r="TY153" s="48"/>
      <c r="TZ153" s="48"/>
      <c r="UA153" s="48"/>
      <c r="UB153" s="48"/>
      <c r="UC153" s="48"/>
      <c r="UD153" s="48"/>
      <c r="UE153" s="48"/>
      <c r="UF153" s="48"/>
      <c r="UG153" s="48"/>
      <c r="UH153" s="48"/>
      <c r="UI153" s="48"/>
      <c r="UJ153" s="48"/>
      <c r="UK153" s="48"/>
      <c r="UL153" s="48"/>
      <c r="UM153" s="48"/>
      <c r="UN153" s="48"/>
      <c r="UO153" s="48"/>
      <c r="UP153" s="48"/>
      <c r="UQ153" s="48"/>
      <c r="UR153" s="48"/>
      <c r="US153" s="48"/>
      <c r="UT153" s="48"/>
      <c r="UU153" s="48"/>
      <c r="UV153" s="48"/>
      <c r="UW153" s="48"/>
      <c r="UX153" s="48"/>
      <c r="UY153" s="48"/>
      <c r="UZ153" s="48"/>
      <c r="VA153" s="48"/>
      <c r="VB153" s="48"/>
      <c r="VC153" s="48"/>
      <c r="VD153" s="48"/>
      <c r="VE153" s="48"/>
      <c r="VF153" s="48"/>
      <c r="VG153" s="48"/>
      <c r="VH153" s="48"/>
      <c r="VI153" s="48"/>
      <c r="VJ153" s="48"/>
      <c r="VK153" s="48"/>
      <c r="VL153" s="48"/>
      <c r="VM153" s="48"/>
      <c r="VN153" s="48"/>
      <c r="VO153" s="48"/>
      <c r="VP153" s="48"/>
      <c r="VQ153" s="48"/>
      <c r="VR153" s="48"/>
      <c r="VS153" s="48"/>
      <c r="VT153" s="48"/>
      <c r="VU153" s="48"/>
      <c r="VV153" s="48"/>
      <c r="VW153" s="48"/>
      <c r="VX153" s="48"/>
      <c r="VY153" s="48"/>
      <c r="VZ153" s="48"/>
      <c r="WA153" s="48"/>
      <c r="WB153" s="48"/>
      <c r="WC153" s="48"/>
      <c r="WD153" s="48"/>
      <c r="WE153" s="48"/>
      <c r="WF153" s="48"/>
      <c r="WG153" s="48"/>
      <c r="WH153" s="48"/>
      <c r="WI153" s="48"/>
      <c r="WJ153" s="48"/>
      <c r="WK153" s="48"/>
      <c r="WL153" s="48"/>
      <c r="WM153" s="48"/>
      <c r="WN153" s="48"/>
      <c r="WO153" s="48"/>
      <c r="WP153" s="48"/>
      <c r="WQ153" s="48"/>
      <c r="WR153" s="48"/>
      <c r="WS153" s="48"/>
      <c r="WT153" s="48"/>
      <c r="WU153" s="48"/>
      <c r="WV153" s="48"/>
      <c r="WW153" s="48"/>
      <c r="WX153" s="48"/>
      <c r="WY153" s="48"/>
      <c r="WZ153" s="48"/>
      <c r="XA153" s="48"/>
      <c r="XB153" s="48"/>
      <c r="XC153" s="48"/>
      <c r="XD153" s="48"/>
      <c r="XE153" s="48"/>
      <c r="XF153" s="48"/>
      <c r="XG153" s="48"/>
      <c r="XH153" s="48"/>
      <c r="XI153" s="48"/>
      <c r="XJ153" s="48"/>
      <c r="XK153" s="48"/>
      <c r="XL153" s="48"/>
      <c r="XM153" s="48"/>
      <c r="XN153" s="48"/>
      <c r="XO153" s="48"/>
      <c r="XP153" s="48"/>
      <c r="XQ153" s="48"/>
      <c r="XR153" s="48"/>
      <c r="XS153" s="48"/>
      <c r="XT153" s="48"/>
      <c r="XU153" s="48"/>
      <c r="XV153" s="48"/>
      <c r="XW153" s="48"/>
      <c r="XX153" s="48"/>
      <c r="XY153" s="48"/>
      <c r="XZ153" s="48"/>
      <c r="YA153" s="48"/>
      <c r="YB153" s="48"/>
      <c r="YC153" s="48"/>
      <c r="YD153" s="48"/>
      <c r="YE153" s="48"/>
      <c r="YF153" s="48"/>
      <c r="YG153" s="48"/>
      <c r="YH153" s="48"/>
      <c r="YI153" s="48"/>
      <c r="YJ153" s="48"/>
      <c r="YK153" s="48"/>
      <c r="YL153" s="48"/>
      <c r="YM153" s="48"/>
      <c r="YN153" s="48"/>
      <c r="YO153" s="48"/>
      <c r="YP153" s="48"/>
      <c r="YQ153" s="48"/>
      <c r="YR153" s="48"/>
      <c r="YS153" s="48"/>
      <c r="YT153" s="48"/>
      <c r="YU153" s="48"/>
      <c r="YV153" s="48"/>
      <c r="YW153" s="48"/>
      <c r="YX153" s="48"/>
      <c r="YY153" s="48"/>
      <c r="YZ153" s="48"/>
      <c r="ZA153" s="48"/>
      <c r="ZB153" s="48"/>
      <c r="ZC153" s="48"/>
      <c r="ZD153" s="48"/>
      <c r="ZE153" s="48"/>
      <c r="ZF153" s="48"/>
      <c r="ZG153" s="48"/>
      <c r="ZH153" s="48"/>
      <c r="ZI153" s="48"/>
      <c r="ZJ153" s="48"/>
      <c r="ZK153" s="48"/>
      <c r="ZL153" s="48"/>
      <c r="ZM153" s="48"/>
      <c r="ZN153" s="48"/>
      <c r="ZO153" s="48"/>
      <c r="ZP153" s="48"/>
      <c r="ZQ153" s="48"/>
      <c r="ZR153" s="48"/>
      <c r="ZS153" s="48"/>
      <c r="ZT153" s="48"/>
      <c r="ZU153" s="48"/>
      <c r="ZV153" s="48"/>
      <c r="ZW153" s="48"/>
      <c r="ZX153" s="48"/>
      <c r="ZY153" s="48"/>
      <c r="ZZ153" s="48"/>
      <c r="AAA153" s="48"/>
      <c r="AAB153" s="48"/>
      <c r="AAC153" s="48"/>
      <c r="AAD153" s="48"/>
      <c r="AAE153" s="48"/>
      <c r="AAF153" s="48"/>
      <c r="AAG153" s="48"/>
      <c r="AAH153" s="48"/>
      <c r="AAI153" s="48"/>
      <c r="AAJ153" s="48"/>
      <c r="AAK153" s="48"/>
      <c r="AAL153" s="48"/>
      <c r="AAM153" s="48"/>
      <c r="AAN153" s="48"/>
      <c r="AAO153" s="48"/>
      <c r="AAP153" s="48"/>
      <c r="AAQ153" s="48"/>
      <c r="AAR153" s="48"/>
      <c r="AAS153" s="48"/>
      <c r="AAT153" s="48"/>
      <c r="AAU153" s="48"/>
      <c r="AAV153" s="48"/>
      <c r="AAW153" s="48"/>
      <c r="AAX153" s="48"/>
      <c r="AAY153" s="48"/>
      <c r="AAZ153" s="48"/>
      <c r="ABA153" s="48"/>
      <c r="ABB153" s="48"/>
      <c r="ABC153" s="48"/>
      <c r="ABD153" s="48"/>
      <c r="ABE153" s="48"/>
      <c r="ABF153" s="48"/>
      <c r="ABG153" s="48"/>
      <c r="ABH153" s="48"/>
      <c r="ABI153" s="48"/>
      <c r="ABJ153" s="48"/>
      <c r="ABK153" s="48"/>
      <c r="ABL153" s="48"/>
      <c r="ABM153" s="48"/>
      <c r="ABN153" s="48"/>
      <c r="ABO153" s="48"/>
      <c r="ABP153" s="48"/>
      <c r="ABQ153" s="48"/>
      <c r="ABR153" s="48"/>
      <c r="ABS153" s="48"/>
      <c r="ABT153" s="48"/>
      <c r="ABU153" s="48"/>
      <c r="ABV153" s="48"/>
      <c r="ABW153" s="48"/>
      <c r="ABX153" s="48"/>
      <c r="ABY153" s="48"/>
      <c r="ABZ153" s="48"/>
      <c r="ACA153" s="48"/>
      <c r="ACB153" s="48"/>
    </row>
    <row r="154" spans="1:756" ht="15.6" customHeight="1">
      <c r="A154" s="675" t="s">
        <v>10718</v>
      </c>
      <c r="B154" s="749" t="s">
        <v>992</v>
      </c>
      <c r="C154" s="520" t="s">
        <v>7521</v>
      </c>
      <c r="D154" s="520" t="s">
        <v>8275</v>
      </c>
      <c r="E154" s="1188">
        <v>1</v>
      </c>
      <c r="F154" s="1498"/>
      <c r="G154" s="542">
        <v>17.745000000000001</v>
      </c>
      <c r="H154" s="342">
        <f>IF(G154="","",G154-G154*COMPASS!$U$41)</f>
        <v>17.745000000000001</v>
      </c>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c r="BM154" s="48"/>
      <c r="BN154" s="48"/>
      <c r="BO154" s="48"/>
      <c r="BP154" s="48"/>
      <c r="BQ154" s="48"/>
      <c r="BR154" s="48"/>
      <c r="BS154" s="48"/>
      <c r="BT154" s="48"/>
      <c r="BU154" s="48"/>
      <c r="BV154" s="48"/>
      <c r="BW154" s="48"/>
      <c r="BX154" s="48"/>
      <c r="BY154" s="48"/>
      <c r="BZ154" s="48"/>
      <c r="CA154" s="48"/>
      <c r="CB154" s="48"/>
      <c r="CC154" s="48"/>
      <c r="CD154" s="48"/>
      <c r="CE154" s="48"/>
      <c r="CF154" s="48"/>
      <c r="CG154" s="48"/>
      <c r="CH154" s="48"/>
      <c r="CI154" s="48"/>
      <c r="CJ154" s="48"/>
      <c r="CK154" s="48"/>
      <c r="CL154" s="48"/>
      <c r="CM154" s="48"/>
      <c r="CN154" s="48"/>
      <c r="CO154" s="48"/>
      <c r="CP154" s="48"/>
      <c r="CQ154" s="48"/>
      <c r="CR154" s="48"/>
      <c r="CS154" s="48"/>
      <c r="CT154" s="48"/>
      <c r="CU154" s="48"/>
      <c r="CV154" s="48"/>
      <c r="CW154" s="48"/>
      <c r="CX154" s="48"/>
      <c r="CY154" s="48"/>
      <c r="CZ154" s="48"/>
      <c r="DA154" s="48"/>
      <c r="DB154" s="48"/>
      <c r="DC154" s="48"/>
      <c r="DD154" s="48"/>
      <c r="DE154" s="48"/>
      <c r="DF154" s="48"/>
      <c r="DG154" s="48"/>
      <c r="DH154" s="48"/>
      <c r="DI154" s="48"/>
      <c r="DJ154" s="48"/>
      <c r="DK154" s="48"/>
      <c r="DL154" s="48"/>
      <c r="DM154" s="48"/>
      <c r="DN154" s="48"/>
      <c r="DO154" s="48"/>
      <c r="DP154" s="48"/>
      <c r="DQ154" s="48"/>
      <c r="DR154" s="48"/>
      <c r="DS154" s="48"/>
      <c r="DT154" s="48"/>
      <c r="DU154" s="48"/>
      <c r="DV154" s="48"/>
      <c r="DW154" s="48"/>
      <c r="DX154" s="48"/>
      <c r="DY154" s="48"/>
      <c r="DZ154" s="48"/>
      <c r="EA154" s="48"/>
      <c r="EB154" s="48"/>
      <c r="EC154" s="48"/>
      <c r="ED154" s="48"/>
      <c r="EE154" s="48"/>
      <c r="EF154" s="48"/>
      <c r="EG154" s="48"/>
      <c r="EH154" s="48"/>
      <c r="EI154" s="48"/>
      <c r="EJ154" s="48"/>
      <c r="EK154" s="48"/>
      <c r="EL154" s="48"/>
      <c r="EM154" s="48"/>
      <c r="EN154" s="48"/>
      <c r="EO154" s="48"/>
      <c r="EP154" s="48"/>
      <c r="EQ154" s="48"/>
      <c r="ER154" s="48"/>
      <c r="ES154" s="48"/>
      <c r="ET154" s="48"/>
      <c r="EU154" s="48"/>
      <c r="EV154" s="48"/>
      <c r="EW154" s="48"/>
      <c r="EX154" s="48"/>
      <c r="EY154" s="48"/>
      <c r="EZ154" s="48"/>
      <c r="FA154" s="48"/>
      <c r="FB154" s="48"/>
      <c r="FC154" s="48"/>
      <c r="FD154" s="48"/>
      <c r="FE154" s="48"/>
      <c r="FF154" s="48"/>
      <c r="FG154" s="48"/>
      <c r="FH154" s="48"/>
      <c r="FI154" s="48"/>
      <c r="FJ154" s="48"/>
      <c r="FK154" s="48"/>
      <c r="FL154" s="48"/>
      <c r="FM154" s="48"/>
      <c r="FN154" s="48"/>
      <c r="FO154" s="48"/>
      <c r="FP154" s="48"/>
      <c r="FQ154" s="48"/>
      <c r="FR154" s="48"/>
      <c r="FS154" s="48"/>
      <c r="FT154" s="48"/>
      <c r="FU154" s="48"/>
      <c r="FV154" s="48"/>
      <c r="FW154" s="48"/>
      <c r="FX154" s="48"/>
      <c r="FY154" s="48"/>
      <c r="FZ154" s="48"/>
      <c r="GA154" s="48"/>
      <c r="GB154" s="48"/>
      <c r="GC154" s="48"/>
      <c r="GD154" s="48"/>
      <c r="GE154" s="48"/>
      <c r="GF154" s="48"/>
      <c r="GG154" s="48"/>
      <c r="GH154" s="48"/>
      <c r="GI154" s="48"/>
      <c r="GJ154" s="48"/>
      <c r="GK154" s="48"/>
      <c r="GL154" s="48"/>
      <c r="GM154" s="48"/>
      <c r="GN154" s="48"/>
      <c r="GO154" s="48"/>
      <c r="GP154" s="48"/>
      <c r="GQ154" s="48"/>
      <c r="GR154" s="48"/>
      <c r="GS154" s="48"/>
      <c r="GT154" s="48"/>
      <c r="GU154" s="48"/>
      <c r="GV154" s="48"/>
      <c r="GW154" s="48"/>
      <c r="GX154" s="48"/>
      <c r="GY154" s="48"/>
      <c r="GZ154" s="48"/>
      <c r="HA154" s="48"/>
      <c r="HB154" s="48"/>
      <c r="HC154" s="48"/>
      <c r="HD154" s="48"/>
      <c r="HE154" s="48"/>
      <c r="HF154" s="48"/>
      <c r="HG154" s="48"/>
      <c r="HH154" s="48"/>
      <c r="HI154" s="48"/>
      <c r="HJ154" s="48"/>
      <c r="HK154" s="48"/>
      <c r="HL154" s="48"/>
      <c r="HM154" s="48"/>
      <c r="HN154" s="48"/>
      <c r="HO154" s="48"/>
      <c r="HP154" s="48"/>
      <c r="HQ154" s="48"/>
      <c r="HR154" s="48"/>
      <c r="HS154" s="48"/>
      <c r="HT154" s="48"/>
      <c r="HU154" s="48"/>
      <c r="HV154" s="48"/>
      <c r="HW154" s="48"/>
      <c r="HX154" s="48"/>
      <c r="HY154" s="48"/>
      <c r="HZ154" s="48"/>
      <c r="IA154" s="48"/>
      <c r="IB154" s="48"/>
      <c r="IC154" s="48"/>
      <c r="ID154" s="48"/>
      <c r="IE154" s="48"/>
      <c r="IF154" s="48"/>
      <c r="IG154" s="48"/>
      <c r="IH154" s="48"/>
      <c r="II154" s="48"/>
      <c r="IJ154" s="48"/>
      <c r="IK154" s="48"/>
      <c r="IL154" s="48"/>
      <c r="IM154" s="48"/>
      <c r="IN154" s="48"/>
      <c r="IO154" s="48"/>
      <c r="IP154" s="48"/>
      <c r="IQ154" s="48"/>
      <c r="IR154" s="48"/>
      <c r="IS154" s="48"/>
      <c r="IT154" s="48"/>
      <c r="IU154" s="48"/>
      <c r="IV154" s="48"/>
      <c r="IW154" s="48"/>
      <c r="IX154" s="48"/>
      <c r="IY154" s="48"/>
      <c r="IZ154" s="48"/>
      <c r="JA154" s="48"/>
      <c r="JB154" s="48"/>
      <c r="JC154" s="48"/>
      <c r="JD154" s="48"/>
      <c r="JE154" s="48"/>
      <c r="JF154" s="48"/>
      <c r="JG154" s="48"/>
      <c r="JH154" s="48"/>
      <c r="JI154" s="48"/>
      <c r="JJ154" s="48"/>
      <c r="JK154" s="48"/>
      <c r="JL154" s="48"/>
      <c r="JM154" s="48"/>
      <c r="JN154" s="48"/>
      <c r="JO154" s="48"/>
      <c r="JP154" s="48"/>
      <c r="JQ154" s="48"/>
      <c r="JR154" s="48"/>
      <c r="JS154" s="48"/>
      <c r="JT154" s="48"/>
      <c r="JU154" s="48"/>
      <c r="JV154" s="48"/>
      <c r="JW154" s="48"/>
      <c r="JX154" s="48"/>
      <c r="JY154" s="48"/>
      <c r="JZ154" s="48"/>
      <c r="KA154" s="48"/>
      <c r="KB154" s="48"/>
      <c r="KC154" s="48"/>
      <c r="KD154" s="48"/>
      <c r="KE154" s="48"/>
      <c r="KF154" s="48"/>
      <c r="KG154" s="48"/>
      <c r="KH154" s="48"/>
      <c r="KI154" s="48"/>
      <c r="KJ154" s="48"/>
      <c r="KK154" s="48"/>
      <c r="KL154" s="48"/>
      <c r="KM154" s="48"/>
      <c r="KN154" s="48"/>
      <c r="KO154" s="48"/>
      <c r="KP154" s="48"/>
      <c r="KQ154" s="48"/>
      <c r="KR154" s="48"/>
      <c r="KS154" s="48"/>
      <c r="KT154" s="48"/>
      <c r="KU154" s="48"/>
      <c r="KV154" s="48"/>
      <c r="KW154" s="48"/>
      <c r="KX154" s="48"/>
      <c r="KY154" s="48"/>
      <c r="KZ154" s="48"/>
      <c r="LA154" s="48"/>
      <c r="LB154" s="48"/>
      <c r="LC154" s="48"/>
      <c r="LD154" s="48"/>
      <c r="LE154" s="48"/>
      <c r="LF154" s="48"/>
      <c r="LG154" s="48"/>
      <c r="LH154" s="48"/>
      <c r="LI154" s="48"/>
      <c r="LJ154" s="48"/>
      <c r="LK154" s="48"/>
      <c r="LL154" s="48"/>
      <c r="LM154" s="48"/>
      <c r="LN154" s="48"/>
      <c r="LO154" s="48"/>
      <c r="LP154" s="48"/>
      <c r="LQ154" s="48"/>
      <c r="LR154" s="48"/>
      <c r="LS154" s="48"/>
      <c r="LT154" s="48"/>
      <c r="LU154" s="48"/>
      <c r="LV154" s="48"/>
      <c r="LW154" s="48"/>
      <c r="LX154" s="48"/>
      <c r="LY154" s="48"/>
      <c r="LZ154" s="48"/>
      <c r="MA154" s="48"/>
      <c r="MB154" s="48"/>
      <c r="MC154" s="48"/>
      <c r="MD154" s="48"/>
      <c r="ME154" s="48"/>
      <c r="MF154" s="48"/>
      <c r="MG154" s="48"/>
      <c r="MH154" s="48"/>
      <c r="MI154" s="48"/>
      <c r="MJ154" s="48"/>
      <c r="MK154" s="48"/>
      <c r="ML154" s="48"/>
      <c r="MM154" s="48"/>
      <c r="MN154" s="48"/>
      <c r="MO154" s="48"/>
      <c r="MP154" s="48"/>
      <c r="MQ154" s="48"/>
      <c r="MR154" s="48"/>
      <c r="MS154" s="48"/>
      <c r="MT154" s="48"/>
      <c r="MU154" s="48"/>
      <c r="MV154" s="48"/>
      <c r="MW154" s="48"/>
      <c r="MX154" s="48"/>
      <c r="MY154" s="48"/>
      <c r="MZ154" s="48"/>
      <c r="NA154" s="48"/>
      <c r="NB154" s="48"/>
      <c r="NC154" s="48"/>
      <c r="ND154" s="48"/>
      <c r="NE154" s="48"/>
      <c r="NF154" s="48"/>
      <c r="NG154" s="48"/>
      <c r="NH154" s="48"/>
      <c r="NI154" s="48"/>
      <c r="NJ154" s="48"/>
      <c r="NK154" s="48"/>
      <c r="NL154" s="48"/>
      <c r="NM154" s="48"/>
      <c r="NN154" s="48"/>
      <c r="NO154" s="48"/>
      <c r="NP154" s="48"/>
      <c r="NQ154" s="48"/>
      <c r="NR154" s="48"/>
      <c r="NS154" s="48"/>
      <c r="NT154" s="48"/>
      <c r="NU154" s="48"/>
      <c r="NV154" s="48"/>
      <c r="NW154" s="48"/>
      <c r="NX154" s="48"/>
      <c r="NY154" s="48"/>
      <c r="NZ154" s="48"/>
      <c r="OA154" s="48"/>
      <c r="OB154" s="48"/>
      <c r="OC154" s="48"/>
      <c r="OD154" s="48"/>
      <c r="OE154" s="48"/>
      <c r="OF154" s="48"/>
      <c r="OG154" s="48"/>
      <c r="OH154" s="48"/>
      <c r="OI154" s="48"/>
      <c r="OJ154" s="48"/>
      <c r="OK154" s="48"/>
      <c r="OL154" s="48"/>
      <c r="OM154" s="48"/>
      <c r="ON154" s="48"/>
      <c r="OO154" s="48"/>
      <c r="OP154" s="48"/>
      <c r="OQ154" s="48"/>
      <c r="OR154" s="48"/>
      <c r="OS154" s="48"/>
      <c r="OT154" s="48"/>
      <c r="OU154" s="48"/>
      <c r="OV154" s="48"/>
      <c r="OW154" s="48"/>
      <c r="OX154" s="48"/>
      <c r="OY154" s="48"/>
      <c r="OZ154" s="48"/>
      <c r="PA154" s="48"/>
      <c r="PB154" s="48"/>
      <c r="PC154" s="48"/>
      <c r="PD154" s="48"/>
      <c r="PE154" s="48"/>
      <c r="PF154" s="48"/>
      <c r="PG154" s="48"/>
      <c r="PH154" s="48"/>
      <c r="PI154" s="48"/>
      <c r="PJ154" s="48"/>
      <c r="PK154" s="48"/>
      <c r="PL154" s="48"/>
      <c r="PM154" s="48"/>
      <c r="PN154" s="48"/>
      <c r="PO154" s="48"/>
      <c r="PP154" s="48"/>
      <c r="PQ154" s="48"/>
      <c r="PR154" s="48"/>
      <c r="PS154" s="48"/>
      <c r="PT154" s="48"/>
      <c r="PU154" s="48"/>
      <c r="PV154" s="48"/>
      <c r="PW154" s="48"/>
      <c r="PX154" s="48"/>
      <c r="PY154" s="48"/>
      <c r="PZ154" s="48"/>
      <c r="QA154" s="48"/>
      <c r="QB154" s="48"/>
      <c r="QC154" s="48"/>
      <c r="QD154" s="48"/>
      <c r="QE154" s="48"/>
      <c r="QF154" s="48"/>
      <c r="QG154" s="48"/>
      <c r="QH154" s="48"/>
      <c r="QI154" s="48"/>
      <c r="QJ154" s="48"/>
      <c r="QK154" s="48"/>
      <c r="QL154" s="48"/>
      <c r="QM154" s="48"/>
      <c r="QN154" s="48"/>
      <c r="QO154" s="48"/>
      <c r="QP154" s="48"/>
      <c r="QQ154" s="48"/>
      <c r="QR154" s="48"/>
      <c r="QS154" s="48"/>
      <c r="QT154" s="48"/>
      <c r="QU154" s="48"/>
      <c r="QV154" s="48"/>
      <c r="QW154" s="48"/>
      <c r="QX154" s="48"/>
      <c r="QY154" s="48"/>
      <c r="QZ154" s="48"/>
      <c r="RA154" s="48"/>
      <c r="RB154" s="48"/>
      <c r="RC154" s="48"/>
      <c r="RD154" s="48"/>
      <c r="RE154" s="48"/>
      <c r="RF154" s="48"/>
      <c r="RG154" s="48"/>
      <c r="RH154" s="48"/>
      <c r="RI154" s="48"/>
      <c r="RJ154" s="48"/>
      <c r="RK154" s="48"/>
      <c r="RL154" s="48"/>
      <c r="RM154" s="48"/>
      <c r="RN154" s="48"/>
      <c r="RO154" s="48"/>
      <c r="RP154" s="48"/>
      <c r="RQ154" s="48"/>
      <c r="RR154" s="48"/>
      <c r="RS154" s="48"/>
      <c r="RT154" s="48"/>
      <c r="RU154" s="48"/>
      <c r="RV154" s="48"/>
      <c r="RW154" s="48"/>
      <c r="RX154" s="48"/>
      <c r="RY154" s="48"/>
      <c r="RZ154" s="48"/>
      <c r="SA154" s="48"/>
      <c r="SB154" s="48"/>
      <c r="SC154" s="48"/>
      <c r="SD154" s="48"/>
      <c r="SE154" s="48"/>
      <c r="SF154" s="48"/>
      <c r="SG154" s="48"/>
      <c r="SH154" s="48"/>
      <c r="SI154" s="48"/>
      <c r="SJ154" s="48"/>
      <c r="SK154" s="48"/>
      <c r="SL154" s="48"/>
      <c r="SM154" s="48"/>
      <c r="SN154" s="48"/>
      <c r="SO154" s="48"/>
      <c r="SP154" s="48"/>
      <c r="SQ154" s="48"/>
      <c r="SR154" s="48"/>
      <c r="SS154" s="48"/>
      <c r="ST154" s="48"/>
      <c r="SU154" s="48"/>
      <c r="SV154" s="48"/>
      <c r="SW154" s="48"/>
      <c r="SX154" s="48"/>
      <c r="SY154" s="48"/>
      <c r="SZ154" s="48"/>
      <c r="TA154" s="48"/>
      <c r="TB154" s="48"/>
      <c r="TC154" s="48"/>
      <c r="TD154" s="48"/>
      <c r="TE154" s="48"/>
      <c r="TF154" s="48"/>
      <c r="TG154" s="48"/>
      <c r="TH154" s="48"/>
      <c r="TI154" s="48"/>
      <c r="TJ154" s="48"/>
      <c r="TK154" s="48"/>
      <c r="TL154" s="48"/>
      <c r="TM154" s="48"/>
      <c r="TN154" s="48"/>
      <c r="TO154" s="48"/>
      <c r="TP154" s="48"/>
      <c r="TQ154" s="48"/>
      <c r="TR154" s="48"/>
      <c r="TS154" s="48"/>
      <c r="TT154" s="48"/>
      <c r="TU154" s="48"/>
      <c r="TV154" s="48"/>
      <c r="TW154" s="48"/>
      <c r="TX154" s="48"/>
      <c r="TY154" s="48"/>
      <c r="TZ154" s="48"/>
      <c r="UA154" s="48"/>
      <c r="UB154" s="48"/>
      <c r="UC154" s="48"/>
      <c r="UD154" s="48"/>
      <c r="UE154" s="48"/>
      <c r="UF154" s="48"/>
      <c r="UG154" s="48"/>
      <c r="UH154" s="48"/>
      <c r="UI154" s="48"/>
      <c r="UJ154" s="48"/>
      <c r="UK154" s="48"/>
      <c r="UL154" s="48"/>
      <c r="UM154" s="48"/>
      <c r="UN154" s="48"/>
      <c r="UO154" s="48"/>
      <c r="UP154" s="48"/>
      <c r="UQ154" s="48"/>
      <c r="UR154" s="48"/>
      <c r="US154" s="48"/>
      <c r="UT154" s="48"/>
      <c r="UU154" s="48"/>
      <c r="UV154" s="48"/>
      <c r="UW154" s="48"/>
      <c r="UX154" s="48"/>
      <c r="UY154" s="48"/>
      <c r="UZ154" s="48"/>
      <c r="VA154" s="48"/>
      <c r="VB154" s="48"/>
      <c r="VC154" s="48"/>
      <c r="VD154" s="48"/>
      <c r="VE154" s="48"/>
      <c r="VF154" s="48"/>
      <c r="VG154" s="48"/>
      <c r="VH154" s="48"/>
      <c r="VI154" s="48"/>
      <c r="VJ154" s="48"/>
      <c r="VK154" s="48"/>
      <c r="VL154" s="48"/>
      <c r="VM154" s="48"/>
      <c r="VN154" s="48"/>
      <c r="VO154" s="48"/>
      <c r="VP154" s="48"/>
      <c r="VQ154" s="48"/>
      <c r="VR154" s="48"/>
      <c r="VS154" s="48"/>
      <c r="VT154" s="48"/>
      <c r="VU154" s="48"/>
      <c r="VV154" s="48"/>
      <c r="VW154" s="48"/>
      <c r="VX154" s="48"/>
      <c r="VY154" s="48"/>
      <c r="VZ154" s="48"/>
      <c r="WA154" s="48"/>
      <c r="WB154" s="48"/>
      <c r="WC154" s="48"/>
      <c r="WD154" s="48"/>
      <c r="WE154" s="48"/>
      <c r="WF154" s="48"/>
      <c r="WG154" s="48"/>
      <c r="WH154" s="48"/>
      <c r="WI154" s="48"/>
      <c r="WJ154" s="48"/>
      <c r="WK154" s="48"/>
      <c r="WL154" s="48"/>
      <c r="WM154" s="48"/>
      <c r="WN154" s="48"/>
      <c r="WO154" s="48"/>
      <c r="WP154" s="48"/>
      <c r="WQ154" s="48"/>
      <c r="WR154" s="48"/>
      <c r="WS154" s="48"/>
      <c r="WT154" s="48"/>
      <c r="WU154" s="48"/>
      <c r="WV154" s="48"/>
      <c r="WW154" s="48"/>
      <c r="WX154" s="48"/>
      <c r="WY154" s="48"/>
      <c r="WZ154" s="48"/>
      <c r="XA154" s="48"/>
      <c r="XB154" s="48"/>
      <c r="XC154" s="48"/>
      <c r="XD154" s="48"/>
      <c r="XE154" s="48"/>
      <c r="XF154" s="48"/>
      <c r="XG154" s="48"/>
      <c r="XH154" s="48"/>
      <c r="XI154" s="48"/>
      <c r="XJ154" s="48"/>
      <c r="XK154" s="48"/>
      <c r="XL154" s="48"/>
      <c r="XM154" s="48"/>
      <c r="XN154" s="48"/>
      <c r="XO154" s="48"/>
      <c r="XP154" s="48"/>
      <c r="XQ154" s="48"/>
      <c r="XR154" s="48"/>
      <c r="XS154" s="48"/>
      <c r="XT154" s="48"/>
      <c r="XU154" s="48"/>
      <c r="XV154" s="48"/>
      <c r="XW154" s="48"/>
      <c r="XX154" s="48"/>
      <c r="XY154" s="48"/>
      <c r="XZ154" s="48"/>
      <c r="YA154" s="48"/>
      <c r="YB154" s="48"/>
      <c r="YC154" s="48"/>
      <c r="YD154" s="48"/>
      <c r="YE154" s="48"/>
      <c r="YF154" s="48"/>
      <c r="YG154" s="48"/>
      <c r="YH154" s="48"/>
      <c r="YI154" s="48"/>
      <c r="YJ154" s="48"/>
      <c r="YK154" s="48"/>
      <c r="YL154" s="48"/>
      <c r="YM154" s="48"/>
      <c r="YN154" s="48"/>
      <c r="YO154" s="48"/>
      <c r="YP154" s="48"/>
      <c r="YQ154" s="48"/>
      <c r="YR154" s="48"/>
      <c r="YS154" s="48"/>
      <c r="YT154" s="48"/>
      <c r="YU154" s="48"/>
      <c r="YV154" s="48"/>
      <c r="YW154" s="48"/>
      <c r="YX154" s="48"/>
      <c r="YY154" s="48"/>
      <c r="YZ154" s="48"/>
      <c r="ZA154" s="48"/>
      <c r="ZB154" s="48"/>
      <c r="ZC154" s="48"/>
      <c r="ZD154" s="48"/>
      <c r="ZE154" s="48"/>
      <c r="ZF154" s="48"/>
      <c r="ZG154" s="48"/>
      <c r="ZH154" s="48"/>
      <c r="ZI154" s="48"/>
      <c r="ZJ154" s="48"/>
      <c r="ZK154" s="48"/>
      <c r="ZL154" s="48"/>
      <c r="ZM154" s="48"/>
      <c r="ZN154" s="48"/>
      <c r="ZO154" s="48"/>
      <c r="ZP154" s="48"/>
      <c r="ZQ154" s="48"/>
      <c r="ZR154" s="48"/>
      <c r="ZS154" s="48"/>
      <c r="ZT154" s="48"/>
      <c r="ZU154" s="48"/>
      <c r="ZV154" s="48"/>
      <c r="ZW154" s="48"/>
      <c r="ZX154" s="48"/>
      <c r="ZY154" s="48"/>
      <c r="ZZ154" s="48"/>
      <c r="AAA154" s="48"/>
      <c r="AAB154" s="48"/>
      <c r="AAC154" s="48"/>
      <c r="AAD154" s="48"/>
      <c r="AAE154" s="48"/>
      <c r="AAF154" s="48"/>
      <c r="AAG154" s="48"/>
      <c r="AAH154" s="48"/>
      <c r="AAI154" s="48"/>
      <c r="AAJ154" s="48"/>
      <c r="AAK154" s="48"/>
      <c r="AAL154" s="48"/>
      <c r="AAM154" s="48"/>
      <c r="AAN154" s="48"/>
      <c r="AAO154" s="48"/>
      <c r="AAP154" s="48"/>
      <c r="AAQ154" s="48"/>
      <c r="AAR154" s="48"/>
      <c r="AAS154" s="48"/>
      <c r="AAT154" s="48"/>
      <c r="AAU154" s="48"/>
      <c r="AAV154" s="48"/>
      <c r="AAW154" s="48"/>
      <c r="AAX154" s="48"/>
      <c r="AAY154" s="48"/>
      <c r="AAZ154" s="48"/>
      <c r="ABA154" s="48"/>
      <c r="ABB154" s="48"/>
      <c r="ABC154" s="48"/>
      <c r="ABD154" s="48"/>
      <c r="ABE154" s="48"/>
      <c r="ABF154" s="48"/>
      <c r="ABG154" s="48"/>
      <c r="ABH154" s="48"/>
      <c r="ABI154" s="48"/>
      <c r="ABJ154" s="48"/>
      <c r="ABK154" s="48"/>
      <c r="ABL154" s="48"/>
      <c r="ABM154" s="48"/>
      <c r="ABN154" s="48"/>
      <c r="ABO154" s="48"/>
      <c r="ABP154" s="48"/>
      <c r="ABQ154" s="48"/>
      <c r="ABR154" s="48"/>
      <c r="ABS154" s="48"/>
      <c r="ABT154" s="48"/>
      <c r="ABU154" s="48"/>
      <c r="ABV154" s="48"/>
      <c r="ABW154" s="48"/>
      <c r="ABX154" s="48"/>
      <c r="ABY154" s="48"/>
      <c r="ABZ154" s="48"/>
      <c r="ACA154" s="48"/>
      <c r="ACB154" s="48"/>
    </row>
    <row r="155" spans="1:756" ht="15.6" customHeight="1">
      <c r="A155" s="675" t="s">
        <v>18084</v>
      </c>
      <c r="B155" s="749" t="s">
        <v>421</v>
      </c>
      <c r="C155" s="520" t="s">
        <v>18085</v>
      </c>
      <c r="D155" s="520" t="s">
        <v>18086</v>
      </c>
      <c r="E155" s="1188">
        <v>1</v>
      </c>
      <c r="F155" s="1498"/>
      <c r="G155" s="542">
        <v>21.72</v>
      </c>
      <c r="H155" s="342">
        <f>IF(G155="","",G155-G155*COMPASS!$U$41)</f>
        <v>21.72</v>
      </c>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48"/>
      <c r="BN155" s="48"/>
      <c r="BO155" s="48"/>
      <c r="BP155" s="48"/>
      <c r="BQ155" s="48"/>
      <c r="BR155" s="48"/>
      <c r="BS155" s="48"/>
      <c r="BT155" s="48"/>
      <c r="BU155" s="48"/>
      <c r="BV155" s="48"/>
      <c r="BW155" s="48"/>
      <c r="BX155" s="48"/>
      <c r="BY155" s="48"/>
      <c r="BZ155" s="48"/>
      <c r="CA155" s="48"/>
      <c r="CB155" s="48"/>
      <c r="CC155" s="48"/>
      <c r="CD155" s="48"/>
      <c r="CE155" s="48"/>
      <c r="CF155" s="48"/>
      <c r="CG155" s="48"/>
      <c r="CH155" s="48"/>
      <c r="CI155" s="48"/>
      <c r="CJ155" s="48"/>
      <c r="CK155" s="48"/>
      <c r="CL155" s="48"/>
      <c r="CM155" s="48"/>
      <c r="CN155" s="48"/>
      <c r="CO155" s="48"/>
      <c r="CP155" s="48"/>
      <c r="CQ155" s="48"/>
      <c r="CR155" s="48"/>
      <c r="CS155" s="48"/>
      <c r="CT155" s="48"/>
      <c r="CU155" s="48"/>
      <c r="CV155" s="48"/>
      <c r="CW155" s="48"/>
      <c r="CX155" s="48"/>
      <c r="CY155" s="48"/>
      <c r="CZ155" s="48"/>
      <c r="DA155" s="48"/>
      <c r="DB155" s="48"/>
      <c r="DC155" s="48"/>
      <c r="DD155" s="48"/>
      <c r="DE155" s="48"/>
      <c r="DF155" s="48"/>
      <c r="DG155" s="48"/>
      <c r="DH155" s="48"/>
      <c r="DI155" s="48"/>
      <c r="DJ155" s="48"/>
      <c r="DK155" s="48"/>
      <c r="DL155" s="48"/>
      <c r="DM155" s="48"/>
      <c r="DN155" s="48"/>
      <c r="DO155" s="48"/>
      <c r="DP155" s="48"/>
      <c r="DQ155" s="48"/>
      <c r="DR155" s="48"/>
      <c r="DS155" s="48"/>
      <c r="DT155" s="48"/>
      <c r="DU155" s="48"/>
      <c r="DV155" s="48"/>
      <c r="DW155" s="48"/>
      <c r="DX155" s="48"/>
      <c r="DY155" s="48"/>
      <c r="DZ155" s="48"/>
      <c r="EA155" s="48"/>
      <c r="EB155" s="48"/>
      <c r="EC155" s="48"/>
      <c r="ED155" s="48"/>
      <c r="EE155" s="48"/>
      <c r="EF155" s="48"/>
      <c r="EG155" s="48"/>
      <c r="EH155" s="48"/>
      <c r="EI155" s="48"/>
      <c r="EJ155" s="48"/>
      <c r="EK155" s="48"/>
      <c r="EL155" s="48"/>
      <c r="EM155" s="48"/>
      <c r="EN155" s="48"/>
      <c r="EO155" s="48"/>
      <c r="EP155" s="48"/>
      <c r="EQ155" s="48"/>
      <c r="ER155" s="48"/>
      <c r="ES155" s="48"/>
      <c r="ET155" s="48"/>
      <c r="EU155" s="48"/>
      <c r="EV155" s="48"/>
      <c r="EW155" s="48"/>
      <c r="EX155" s="48"/>
      <c r="EY155" s="48"/>
      <c r="EZ155" s="48"/>
      <c r="FA155" s="48"/>
      <c r="FB155" s="48"/>
      <c r="FC155" s="48"/>
      <c r="FD155" s="48"/>
      <c r="FE155" s="48"/>
      <c r="FF155" s="48"/>
      <c r="FG155" s="48"/>
      <c r="FH155" s="48"/>
      <c r="FI155" s="48"/>
      <c r="FJ155" s="48"/>
      <c r="FK155" s="48"/>
      <c r="FL155" s="48"/>
      <c r="FM155" s="48"/>
      <c r="FN155" s="48"/>
      <c r="FO155" s="48"/>
      <c r="FP155" s="48"/>
      <c r="FQ155" s="48"/>
      <c r="FR155" s="48"/>
      <c r="FS155" s="48"/>
      <c r="FT155" s="48"/>
      <c r="FU155" s="48"/>
      <c r="FV155" s="48"/>
      <c r="FW155" s="48"/>
      <c r="FX155" s="48"/>
      <c r="FY155" s="48"/>
      <c r="FZ155" s="48"/>
      <c r="GA155" s="48"/>
      <c r="GB155" s="48"/>
      <c r="GC155" s="48"/>
      <c r="GD155" s="48"/>
      <c r="GE155" s="48"/>
      <c r="GF155" s="48"/>
      <c r="GG155" s="48"/>
      <c r="GH155" s="48"/>
      <c r="GI155" s="48"/>
      <c r="GJ155" s="48"/>
      <c r="GK155" s="48"/>
      <c r="GL155" s="48"/>
      <c r="GM155" s="48"/>
      <c r="GN155" s="48"/>
      <c r="GO155" s="48"/>
      <c r="GP155" s="48"/>
      <c r="GQ155" s="48"/>
      <c r="GR155" s="48"/>
      <c r="GS155" s="48"/>
      <c r="GT155" s="48"/>
      <c r="GU155" s="48"/>
      <c r="GV155" s="48"/>
      <c r="GW155" s="48"/>
      <c r="GX155" s="48"/>
      <c r="GY155" s="48"/>
      <c r="GZ155" s="48"/>
      <c r="HA155" s="48"/>
      <c r="HB155" s="48"/>
      <c r="HC155" s="48"/>
      <c r="HD155" s="48"/>
      <c r="HE155" s="48"/>
      <c r="HF155" s="48"/>
      <c r="HG155" s="48"/>
      <c r="HH155" s="48"/>
      <c r="HI155" s="48"/>
      <c r="HJ155" s="48"/>
      <c r="HK155" s="48"/>
      <c r="HL155" s="48"/>
      <c r="HM155" s="48"/>
      <c r="HN155" s="48"/>
      <c r="HO155" s="48"/>
      <c r="HP155" s="48"/>
      <c r="HQ155" s="48"/>
      <c r="HR155" s="48"/>
      <c r="HS155" s="48"/>
      <c r="HT155" s="48"/>
      <c r="HU155" s="48"/>
      <c r="HV155" s="48"/>
      <c r="HW155" s="48"/>
      <c r="HX155" s="48"/>
      <c r="HY155" s="48"/>
      <c r="HZ155" s="48"/>
      <c r="IA155" s="48"/>
      <c r="IB155" s="48"/>
      <c r="IC155" s="48"/>
      <c r="ID155" s="48"/>
      <c r="IE155" s="48"/>
      <c r="IF155" s="48"/>
      <c r="IG155" s="48"/>
      <c r="IH155" s="48"/>
      <c r="II155" s="48"/>
      <c r="IJ155" s="48"/>
      <c r="IK155" s="48"/>
      <c r="IL155" s="48"/>
      <c r="IM155" s="48"/>
      <c r="IN155" s="48"/>
      <c r="IO155" s="48"/>
      <c r="IP155" s="48"/>
      <c r="IQ155" s="48"/>
      <c r="IR155" s="48"/>
      <c r="IS155" s="48"/>
      <c r="IT155" s="48"/>
      <c r="IU155" s="48"/>
      <c r="IV155" s="48"/>
      <c r="IW155" s="48"/>
      <c r="IX155" s="48"/>
      <c r="IY155" s="48"/>
      <c r="IZ155" s="48"/>
      <c r="JA155" s="48"/>
      <c r="JB155" s="48"/>
      <c r="JC155" s="48"/>
      <c r="JD155" s="48"/>
      <c r="JE155" s="48"/>
      <c r="JF155" s="48"/>
      <c r="JG155" s="48"/>
      <c r="JH155" s="48"/>
      <c r="JI155" s="48"/>
      <c r="JJ155" s="48"/>
      <c r="JK155" s="48"/>
      <c r="JL155" s="48"/>
      <c r="JM155" s="48"/>
      <c r="JN155" s="48"/>
      <c r="JO155" s="48"/>
      <c r="JP155" s="48"/>
      <c r="JQ155" s="48"/>
      <c r="JR155" s="48"/>
      <c r="JS155" s="48"/>
      <c r="JT155" s="48"/>
      <c r="JU155" s="48"/>
      <c r="JV155" s="48"/>
      <c r="JW155" s="48"/>
      <c r="JX155" s="48"/>
      <c r="JY155" s="48"/>
      <c r="JZ155" s="48"/>
      <c r="KA155" s="48"/>
      <c r="KB155" s="48"/>
      <c r="KC155" s="48"/>
      <c r="KD155" s="48"/>
      <c r="KE155" s="48"/>
      <c r="KF155" s="48"/>
      <c r="KG155" s="48"/>
      <c r="KH155" s="48"/>
      <c r="KI155" s="48"/>
      <c r="KJ155" s="48"/>
      <c r="KK155" s="48"/>
      <c r="KL155" s="48"/>
      <c r="KM155" s="48"/>
      <c r="KN155" s="48"/>
      <c r="KO155" s="48"/>
      <c r="KP155" s="48"/>
      <c r="KQ155" s="48"/>
      <c r="KR155" s="48"/>
      <c r="KS155" s="48"/>
      <c r="KT155" s="48"/>
      <c r="KU155" s="48"/>
      <c r="KV155" s="48"/>
      <c r="KW155" s="48"/>
      <c r="KX155" s="48"/>
      <c r="KY155" s="48"/>
      <c r="KZ155" s="48"/>
      <c r="LA155" s="48"/>
      <c r="LB155" s="48"/>
      <c r="LC155" s="48"/>
      <c r="LD155" s="48"/>
      <c r="LE155" s="48"/>
      <c r="LF155" s="48"/>
      <c r="LG155" s="48"/>
      <c r="LH155" s="48"/>
      <c r="LI155" s="48"/>
      <c r="LJ155" s="48"/>
      <c r="LK155" s="48"/>
      <c r="LL155" s="48"/>
      <c r="LM155" s="48"/>
      <c r="LN155" s="48"/>
      <c r="LO155" s="48"/>
      <c r="LP155" s="48"/>
      <c r="LQ155" s="48"/>
      <c r="LR155" s="48"/>
      <c r="LS155" s="48"/>
      <c r="LT155" s="48"/>
      <c r="LU155" s="48"/>
      <c r="LV155" s="48"/>
      <c r="LW155" s="48"/>
      <c r="LX155" s="48"/>
      <c r="LY155" s="48"/>
      <c r="LZ155" s="48"/>
      <c r="MA155" s="48"/>
      <c r="MB155" s="48"/>
      <c r="MC155" s="48"/>
      <c r="MD155" s="48"/>
      <c r="ME155" s="48"/>
      <c r="MF155" s="48"/>
      <c r="MG155" s="48"/>
      <c r="MH155" s="48"/>
      <c r="MI155" s="48"/>
      <c r="MJ155" s="48"/>
      <c r="MK155" s="48"/>
      <c r="ML155" s="48"/>
      <c r="MM155" s="48"/>
      <c r="MN155" s="48"/>
      <c r="MO155" s="48"/>
      <c r="MP155" s="48"/>
      <c r="MQ155" s="48"/>
      <c r="MR155" s="48"/>
      <c r="MS155" s="48"/>
      <c r="MT155" s="48"/>
      <c r="MU155" s="48"/>
      <c r="MV155" s="48"/>
      <c r="MW155" s="48"/>
      <c r="MX155" s="48"/>
      <c r="MY155" s="48"/>
      <c r="MZ155" s="48"/>
      <c r="NA155" s="48"/>
      <c r="NB155" s="48"/>
      <c r="NC155" s="48"/>
      <c r="ND155" s="48"/>
      <c r="NE155" s="48"/>
      <c r="NF155" s="48"/>
      <c r="NG155" s="48"/>
      <c r="NH155" s="48"/>
      <c r="NI155" s="48"/>
      <c r="NJ155" s="48"/>
      <c r="NK155" s="48"/>
      <c r="NL155" s="48"/>
      <c r="NM155" s="48"/>
      <c r="NN155" s="48"/>
      <c r="NO155" s="48"/>
      <c r="NP155" s="48"/>
      <c r="NQ155" s="48"/>
      <c r="NR155" s="48"/>
      <c r="NS155" s="48"/>
      <c r="NT155" s="48"/>
      <c r="NU155" s="48"/>
      <c r="NV155" s="48"/>
      <c r="NW155" s="48"/>
      <c r="NX155" s="48"/>
      <c r="NY155" s="48"/>
      <c r="NZ155" s="48"/>
      <c r="OA155" s="48"/>
      <c r="OB155" s="48"/>
      <c r="OC155" s="48"/>
      <c r="OD155" s="48"/>
      <c r="OE155" s="48"/>
      <c r="OF155" s="48"/>
      <c r="OG155" s="48"/>
      <c r="OH155" s="48"/>
      <c r="OI155" s="48"/>
      <c r="OJ155" s="48"/>
      <c r="OK155" s="48"/>
      <c r="OL155" s="48"/>
      <c r="OM155" s="48"/>
      <c r="ON155" s="48"/>
      <c r="OO155" s="48"/>
      <c r="OP155" s="48"/>
      <c r="OQ155" s="48"/>
      <c r="OR155" s="48"/>
      <c r="OS155" s="48"/>
      <c r="OT155" s="48"/>
      <c r="OU155" s="48"/>
      <c r="OV155" s="48"/>
      <c r="OW155" s="48"/>
      <c r="OX155" s="48"/>
      <c r="OY155" s="48"/>
      <c r="OZ155" s="48"/>
      <c r="PA155" s="48"/>
      <c r="PB155" s="48"/>
      <c r="PC155" s="48"/>
      <c r="PD155" s="48"/>
      <c r="PE155" s="48"/>
      <c r="PF155" s="48"/>
      <c r="PG155" s="48"/>
      <c r="PH155" s="48"/>
      <c r="PI155" s="48"/>
      <c r="PJ155" s="48"/>
      <c r="PK155" s="48"/>
      <c r="PL155" s="48"/>
      <c r="PM155" s="48"/>
      <c r="PN155" s="48"/>
      <c r="PO155" s="48"/>
      <c r="PP155" s="48"/>
      <c r="PQ155" s="48"/>
      <c r="PR155" s="48"/>
      <c r="PS155" s="48"/>
      <c r="PT155" s="48"/>
      <c r="PU155" s="48"/>
      <c r="PV155" s="48"/>
      <c r="PW155" s="48"/>
      <c r="PX155" s="48"/>
      <c r="PY155" s="48"/>
      <c r="PZ155" s="48"/>
      <c r="QA155" s="48"/>
      <c r="QB155" s="48"/>
      <c r="QC155" s="48"/>
      <c r="QD155" s="48"/>
      <c r="QE155" s="48"/>
      <c r="QF155" s="48"/>
      <c r="QG155" s="48"/>
      <c r="QH155" s="48"/>
      <c r="QI155" s="48"/>
      <c r="QJ155" s="48"/>
      <c r="QK155" s="48"/>
      <c r="QL155" s="48"/>
      <c r="QM155" s="48"/>
      <c r="QN155" s="48"/>
      <c r="QO155" s="48"/>
      <c r="QP155" s="48"/>
      <c r="QQ155" s="48"/>
      <c r="QR155" s="48"/>
      <c r="QS155" s="48"/>
      <c r="QT155" s="48"/>
      <c r="QU155" s="48"/>
      <c r="QV155" s="48"/>
      <c r="QW155" s="48"/>
      <c r="QX155" s="48"/>
      <c r="QY155" s="48"/>
      <c r="QZ155" s="48"/>
      <c r="RA155" s="48"/>
      <c r="RB155" s="48"/>
      <c r="RC155" s="48"/>
      <c r="RD155" s="48"/>
      <c r="RE155" s="48"/>
      <c r="RF155" s="48"/>
      <c r="RG155" s="48"/>
      <c r="RH155" s="48"/>
      <c r="RI155" s="48"/>
      <c r="RJ155" s="48"/>
      <c r="RK155" s="48"/>
      <c r="RL155" s="48"/>
      <c r="RM155" s="48"/>
      <c r="RN155" s="48"/>
      <c r="RO155" s="48"/>
      <c r="RP155" s="48"/>
      <c r="RQ155" s="48"/>
      <c r="RR155" s="48"/>
      <c r="RS155" s="48"/>
      <c r="RT155" s="48"/>
      <c r="RU155" s="48"/>
      <c r="RV155" s="48"/>
      <c r="RW155" s="48"/>
      <c r="RX155" s="48"/>
      <c r="RY155" s="48"/>
      <c r="RZ155" s="48"/>
      <c r="SA155" s="48"/>
      <c r="SB155" s="48"/>
      <c r="SC155" s="48"/>
      <c r="SD155" s="48"/>
      <c r="SE155" s="48"/>
      <c r="SF155" s="48"/>
      <c r="SG155" s="48"/>
      <c r="SH155" s="48"/>
      <c r="SI155" s="48"/>
      <c r="SJ155" s="48"/>
      <c r="SK155" s="48"/>
      <c r="SL155" s="48"/>
      <c r="SM155" s="48"/>
      <c r="SN155" s="48"/>
      <c r="SO155" s="48"/>
      <c r="SP155" s="48"/>
      <c r="SQ155" s="48"/>
      <c r="SR155" s="48"/>
      <c r="SS155" s="48"/>
      <c r="ST155" s="48"/>
      <c r="SU155" s="48"/>
      <c r="SV155" s="48"/>
      <c r="SW155" s="48"/>
      <c r="SX155" s="48"/>
      <c r="SY155" s="48"/>
      <c r="SZ155" s="48"/>
      <c r="TA155" s="48"/>
      <c r="TB155" s="48"/>
      <c r="TC155" s="48"/>
      <c r="TD155" s="48"/>
      <c r="TE155" s="48"/>
      <c r="TF155" s="48"/>
      <c r="TG155" s="48"/>
      <c r="TH155" s="48"/>
      <c r="TI155" s="48"/>
      <c r="TJ155" s="48"/>
      <c r="TK155" s="48"/>
      <c r="TL155" s="48"/>
      <c r="TM155" s="48"/>
      <c r="TN155" s="48"/>
      <c r="TO155" s="48"/>
      <c r="TP155" s="48"/>
      <c r="TQ155" s="48"/>
      <c r="TR155" s="48"/>
      <c r="TS155" s="48"/>
      <c r="TT155" s="48"/>
      <c r="TU155" s="48"/>
      <c r="TV155" s="48"/>
      <c r="TW155" s="48"/>
      <c r="TX155" s="48"/>
      <c r="TY155" s="48"/>
      <c r="TZ155" s="48"/>
      <c r="UA155" s="48"/>
      <c r="UB155" s="48"/>
      <c r="UC155" s="48"/>
      <c r="UD155" s="48"/>
      <c r="UE155" s="48"/>
      <c r="UF155" s="48"/>
      <c r="UG155" s="48"/>
      <c r="UH155" s="48"/>
      <c r="UI155" s="48"/>
      <c r="UJ155" s="48"/>
      <c r="UK155" s="48"/>
      <c r="UL155" s="48"/>
      <c r="UM155" s="48"/>
      <c r="UN155" s="48"/>
      <c r="UO155" s="48"/>
      <c r="UP155" s="48"/>
      <c r="UQ155" s="48"/>
      <c r="UR155" s="48"/>
      <c r="US155" s="48"/>
      <c r="UT155" s="48"/>
      <c r="UU155" s="48"/>
      <c r="UV155" s="48"/>
      <c r="UW155" s="48"/>
      <c r="UX155" s="48"/>
      <c r="UY155" s="48"/>
      <c r="UZ155" s="48"/>
      <c r="VA155" s="48"/>
      <c r="VB155" s="48"/>
      <c r="VC155" s="48"/>
      <c r="VD155" s="48"/>
      <c r="VE155" s="48"/>
      <c r="VF155" s="48"/>
      <c r="VG155" s="48"/>
      <c r="VH155" s="48"/>
      <c r="VI155" s="48"/>
      <c r="VJ155" s="48"/>
      <c r="VK155" s="48"/>
      <c r="VL155" s="48"/>
      <c r="VM155" s="48"/>
      <c r="VN155" s="48"/>
      <c r="VO155" s="48"/>
      <c r="VP155" s="48"/>
      <c r="VQ155" s="48"/>
      <c r="VR155" s="48"/>
      <c r="VS155" s="48"/>
      <c r="VT155" s="48"/>
      <c r="VU155" s="48"/>
      <c r="VV155" s="48"/>
      <c r="VW155" s="48"/>
      <c r="VX155" s="48"/>
      <c r="VY155" s="48"/>
      <c r="VZ155" s="48"/>
      <c r="WA155" s="48"/>
      <c r="WB155" s="48"/>
      <c r="WC155" s="48"/>
      <c r="WD155" s="48"/>
      <c r="WE155" s="48"/>
      <c r="WF155" s="48"/>
      <c r="WG155" s="48"/>
      <c r="WH155" s="48"/>
      <c r="WI155" s="48"/>
      <c r="WJ155" s="48"/>
      <c r="WK155" s="48"/>
      <c r="WL155" s="48"/>
      <c r="WM155" s="48"/>
      <c r="WN155" s="48"/>
      <c r="WO155" s="48"/>
      <c r="WP155" s="48"/>
      <c r="WQ155" s="48"/>
      <c r="WR155" s="48"/>
      <c r="WS155" s="48"/>
      <c r="WT155" s="48"/>
      <c r="WU155" s="48"/>
      <c r="WV155" s="48"/>
      <c r="WW155" s="48"/>
      <c r="WX155" s="48"/>
      <c r="WY155" s="48"/>
      <c r="WZ155" s="48"/>
      <c r="XA155" s="48"/>
      <c r="XB155" s="48"/>
      <c r="XC155" s="48"/>
      <c r="XD155" s="48"/>
      <c r="XE155" s="48"/>
      <c r="XF155" s="48"/>
      <c r="XG155" s="48"/>
      <c r="XH155" s="48"/>
      <c r="XI155" s="48"/>
      <c r="XJ155" s="48"/>
      <c r="XK155" s="48"/>
      <c r="XL155" s="48"/>
      <c r="XM155" s="48"/>
      <c r="XN155" s="48"/>
      <c r="XO155" s="48"/>
      <c r="XP155" s="48"/>
      <c r="XQ155" s="48"/>
      <c r="XR155" s="48"/>
      <c r="XS155" s="48"/>
      <c r="XT155" s="48"/>
      <c r="XU155" s="48"/>
      <c r="XV155" s="48"/>
      <c r="XW155" s="48"/>
      <c r="XX155" s="48"/>
      <c r="XY155" s="48"/>
      <c r="XZ155" s="48"/>
      <c r="YA155" s="48"/>
      <c r="YB155" s="48"/>
      <c r="YC155" s="48"/>
      <c r="YD155" s="48"/>
      <c r="YE155" s="48"/>
      <c r="YF155" s="48"/>
      <c r="YG155" s="48"/>
      <c r="YH155" s="48"/>
      <c r="YI155" s="48"/>
      <c r="YJ155" s="48"/>
      <c r="YK155" s="48"/>
      <c r="YL155" s="48"/>
      <c r="YM155" s="48"/>
      <c r="YN155" s="48"/>
      <c r="YO155" s="48"/>
      <c r="YP155" s="48"/>
      <c r="YQ155" s="48"/>
      <c r="YR155" s="48"/>
      <c r="YS155" s="48"/>
      <c r="YT155" s="48"/>
      <c r="YU155" s="48"/>
      <c r="YV155" s="48"/>
      <c r="YW155" s="48"/>
      <c r="YX155" s="48"/>
      <c r="YY155" s="48"/>
      <c r="YZ155" s="48"/>
      <c r="ZA155" s="48"/>
      <c r="ZB155" s="48"/>
      <c r="ZC155" s="48"/>
      <c r="ZD155" s="48"/>
      <c r="ZE155" s="48"/>
      <c r="ZF155" s="48"/>
      <c r="ZG155" s="48"/>
      <c r="ZH155" s="48"/>
      <c r="ZI155" s="48"/>
      <c r="ZJ155" s="48"/>
      <c r="ZK155" s="48"/>
      <c r="ZL155" s="48"/>
      <c r="ZM155" s="48"/>
      <c r="ZN155" s="48"/>
      <c r="ZO155" s="48"/>
      <c r="ZP155" s="48"/>
      <c r="ZQ155" s="48"/>
      <c r="ZR155" s="48"/>
      <c r="ZS155" s="48"/>
      <c r="ZT155" s="48"/>
      <c r="ZU155" s="48"/>
      <c r="ZV155" s="48"/>
      <c r="ZW155" s="48"/>
      <c r="ZX155" s="48"/>
      <c r="ZY155" s="48"/>
      <c r="ZZ155" s="48"/>
      <c r="AAA155" s="48"/>
      <c r="AAB155" s="48"/>
      <c r="AAC155" s="48"/>
      <c r="AAD155" s="48"/>
      <c r="AAE155" s="48"/>
      <c r="AAF155" s="48"/>
      <c r="AAG155" s="48"/>
      <c r="AAH155" s="48"/>
      <c r="AAI155" s="48"/>
      <c r="AAJ155" s="48"/>
      <c r="AAK155" s="48"/>
      <c r="AAL155" s="48"/>
      <c r="AAM155" s="48"/>
      <c r="AAN155" s="48"/>
      <c r="AAO155" s="48"/>
      <c r="AAP155" s="48"/>
      <c r="AAQ155" s="48"/>
      <c r="AAR155" s="48"/>
      <c r="AAS155" s="48"/>
      <c r="AAT155" s="48"/>
      <c r="AAU155" s="48"/>
      <c r="AAV155" s="48"/>
      <c r="AAW155" s="48"/>
      <c r="AAX155" s="48"/>
      <c r="AAY155" s="48"/>
      <c r="AAZ155" s="48"/>
      <c r="ABA155" s="48"/>
      <c r="ABB155" s="48"/>
      <c r="ABC155" s="48"/>
      <c r="ABD155" s="48"/>
      <c r="ABE155" s="48"/>
      <c r="ABF155" s="48"/>
      <c r="ABG155" s="48"/>
      <c r="ABH155" s="48"/>
      <c r="ABI155" s="48"/>
      <c r="ABJ155" s="48"/>
      <c r="ABK155" s="48"/>
      <c r="ABL155" s="48"/>
      <c r="ABM155" s="48"/>
      <c r="ABN155" s="48"/>
      <c r="ABO155" s="48"/>
      <c r="ABP155" s="48"/>
      <c r="ABQ155" s="48"/>
      <c r="ABR155" s="48"/>
      <c r="ABS155" s="48"/>
      <c r="ABT155" s="48"/>
      <c r="ABU155" s="48"/>
      <c r="ABV155" s="48"/>
      <c r="ABW155" s="48"/>
      <c r="ABX155" s="48"/>
      <c r="ABY155" s="48"/>
      <c r="ABZ155" s="48"/>
      <c r="ACA155" s="48"/>
      <c r="ACB155" s="48"/>
    </row>
    <row r="156" spans="1:756" ht="15.6" customHeight="1">
      <c r="A156" s="675" t="s">
        <v>10719</v>
      </c>
      <c r="B156" s="749" t="s">
        <v>992</v>
      </c>
      <c r="C156" s="520" t="s">
        <v>7714</v>
      </c>
      <c r="D156" s="520" t="s">
        <v>8276</v>
      </c>
      <c r="E156" s="1188">
        <v>1</v>
      </c>
      <c r="F156" s="1498"/>
      <c r="G156" s="542">
        <v>22.515000000000001</v>
      </c>
      <c r="H156" s="342">
        <f>IF(G156="","",G156-G156*COMPASS!$U$41)</f>
        <v>22.515000000000001</v>
      </c>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c r="BM156" s="48"/>
      <c r="BN156" s="48"/>
      <c r="BO156" s="48"/>
      <c r="BP156" s="48"/>
      <c r="BQ156" s="48"/>
      <c r="BR156" s="48"/>
      <c r="BS156" s="48"/>
      <c r="BT156" s="48"/>
      <c r="BU156" s="48"/>
      <c r="BV156" s="48"/>
      <c r="BW156" s="48"/>
      <c r="BX156" s="48"/>
      <c r="BY156" s="48"/>
      <c r="BZ156" s="48"/>
      <c r="CA156" s="48"/>
      <c r="CB156" s="48"/>
      <c r="CC156" s="48"/>
      <c r="CD156" s="48"/>
      <c r="CE156" s="48"/>
      <c r="CF156" s="48"/>
      <c r="CG156" s="48"/>
      <c r="CH156" s="48"/>
      <c r="CI156" s="48"/>
      <c r="CJ156" s="48"/>
      <c r="CK156" s="48"/>
      <c r="CL156" s="48"/>
      <c r="CM156" s="48"/>
      <c r="CN156" s="48"/>
      <c r="CO156" s="48"/>
      <c r="CP156" s="48"/>
      <c r="CQ156" s="48"/>
      <c r="CR156" s="48"/>
      <c r="CS156" s="48"/>
      <c r="CT156" s="48"/>
      <c r="CU156" s="48"/>
      <c r="CV156" s="48"/>
      <c r="CW156" s="48"/>
      <c r="CX156" s="48"/>
      <c r="CY156" s="48"/>
      <c r="CZ156" s="48"/>
      <c r="DA156" s="48"/>
      <c r="DB156" s="48"/>
      <c r="DC156" s="48"/>
      <c r="DD156" s="48"/>
      <c r="DE156" s="48"/>
      <c r="DF156" s="48"/>
      <c r="DG156" s="48"/>
      <c r="DH156" s="48"/>
      <c r="DI156" s="48"/>
      <c r="DJ156" s="48"/>
      <c r="DK156" s="48"/>
      <c r="DL156" s="48"/>
      <c r="DM156" s="48"/>
      <c r="DN156" s="48"/>
      <c r="DO156" s="48"/>
      <c r="DP156" s="48"/>
      <c r="DQ156" s="48"/>
      <c r="DR156" s="48"/>
      <c r="DS156" s="48"/>
      <c r="DT156" s="48"/>
      <c r="DU156" s="48"/>
      <c r="DV156" s="48"/>
      <c r="DW156" s="48"/>
      <c r="DX156" s="48"/>
      <c r="DY156" s="48"/>
      <c r="DZ156" s="48"/>
      <c r="EA156" s="48"/>
      <c r="EB156" s="48"/>
      <c r="EC156" s="48"/>
      <c r="ED156" s="48"/>
      <c r="EE156" s="48"/>
      <c r="EF156" s="48"/>
      <c r="EG156" s="48"/>
      <c r="EH156" s="48"/>
      <c r="EI156" s="48"/>
      <c r="EJ156" s="48"/>
      <c r="EK156" s="48"/>
      <c r="EL156" s="48"/>
      <c r="EM156" s="48"/>
      <c r="EN156" s="48"/>
      <c r="EO156" s="48"/>
      <c r="EP156" s="48"/>
      <c r="EQ156" s="48"/>
      <c r="ER156" s="48"/>
      <c r="ES156" s="48"/>
      <c r="ET156" s="48"/>
      <c r="EU156" s="48"/>
      <c r="EV156" s="48"/>
      <c r="EW156" s="48"/>
      <c r="EX156" s="48"/>
      <c r="EY156" s="48"/>
      <c r="EZ156" s="48"/>
      <c r="FA156" s="48"/>
      <c r="FB156" s="48"/>
      <c r="FC156" s="48"/>
      <c r="FD156" s="48"/>
      <c r="FE156" s="48"/>
      <c r="FF156" s="48"/>
      <c r="FG156" s="48"/>
      <c r="FH156" s="48"/>
      <c r="FI156" s="48"/>
      <c r="FJ156" s="48"/>
      <c r="FK156" s="48"/>
      <c r="FL156" s="48"/>
      <c r="FM156" s="48"/>
      <c r="FN156" s="48"/>
      <c r="FO156" s="48"/>
      <c r="FP156" s="48"/>
      <c r="FQ156" s="48"/>
      <c r="FR156" s="48"/>
      <c r="FS156" s="48"/>
      <c r="FT156" s="48"/>
      <c r="FU156" s="48"/>
      <c r="FV156" s="48"/>
      <c r="FW156" s="48"/>
      <c r="FX156" s="48"/>
      <c r="FY156" s="48"/>
      <c r="FZ156" s="48"/>
      <c r="GA156" s="48"/>
      <c r="GB156" s="48"/>
      <c r="GC156" s="48"/>
      <c r="GD156" s="48"/>
      <c r="GE156" s="48"/>
      <c r="GF156" s="48"/>
      <c r="GG156" s="48"/>
      <c r="GH156" s="48"/>
      <c r="GI156" s="48"/>
      <c r="GJ156" s="48"/>
      <c r="GK156" s="48"/>
      <c r="GL156" s="48"/>
      <c r="GM156" s="48"/>
      <c r="GN156" s="48"/>
      <c r="GO156" s="48"/>
      <c r="GP156" s="48"/>
      <c r="GQ156" s="48"/>
      <c r="GR156" s="48"/>
      <c r="GS156" s="48"/>
      <c r="GT156" s="48"/>
      <c r="GU156" s="48"/>
      <c r="GV156" s="48"/>
      <c r="GW156" s="48"/>
      <c r="GX156" s="48"/>
      <c r="GY156" s="48"/>
      <c r="GZ156" s="48"/>
      <c r="HA156" s="48"/>
      <c r="HB156" s="48"/>
      <c r="HC156" s="48"/>
      <c r="HD156" s="48"/>
      <c r="HE156" s="48"/>
      <c r="HF156" s="48"/>
      <c r="HG156" s="48"/>
      <c r="HH156" s="48"/>
      <c r="HI156" s="48"/>
      <c r="HJ156" s="48"/>
      <c r="HK156" s="48"/>
      <c r="HL156" s="48"/>
      <c r="HM156" s="48"/>
      <c r="HN156" s="48"/>
      <c r="HO156" s="48"/>
      <c r="HP156" s="48"/>
      <c r="HQ156" s="48"/>
      <c r="HR156" s="48"/>
      <c r="HS156" s="48"/>
      <c r="HT156" s="48"/>
      <c r="HU156" s="48"/>
      <c r="HV156" s="48"/>
      <c r="HW156" s="48"/>
      <c r="HX156" s="48"/>
      <c r="HY156" s="48"/>
      <c r="HZ156" s="48"/>
      <c r="IA156" s="48"/>
      <c r="IB156" s="48"/>
      <c r="IC156" s="48"/>
      <c r="ID156" s="48"/>
      <c r="IE156" s="48"/>
      <c r="IF156" s="48"/>
      <c r="IG156" s="48"/>
      <c r="IH156" s="48"/>
      <c r="II156" s="48"/>
      <c r="IJ156" s="48"/>
      <c r="IK156" s="48"/>
      <c r="IL156" s="48"/>
      <c r="IM156" s="48"/>
      <c r="IN156" s="48"/>
      <c r="IO156" s="48"/>
      <c r="IP156" s="48"/>
      <c r="IQ156" s="48"/>
      <c r="IR156" s="48"/>
      <c r="IS156" s="48"/>
      <c r="IT156" s="48"/>
      <c r="IU156" s="48"/>
      <c r="IV156" s="48"/>
      <c r="IW156" s="48"/>
      <c r="IX156" s="48"/>
      <c r="IY156" s="48"/>
      <c r="IZ156" s="48"/>
      <c r="JA156" s="48"/>
      <c r="JB156" s="48"/>
      <c r="JC156" s="48"/>
      <c r="JD156" s="48"/>
      <c r="JE156" s="48"/>
      <c r="JF156" s="48"/>
      <c r="JG156" s="48"/>
      <c r="JH156" s="48"/>
      <c r="JI156" s="48"/>
      <c r="JJ156" s="48"/>
      <c r="JK156" s="48"/>
      <c r="JL156" s="48"/>
      <c r="JM156" s="48"/>
      <c r="JN156" s="48"/>
      <c r="JO156" s="48"/>
      <c r="JP156" s="48"/>
      <c r="JQ156" s="48"/>
      <c r="JR156" s="48"/>
      <c r="JS156" s="48"/>
      <c r="JT156" s="48"/>
      <c r="JU156" s="48"/>
      <c r="JV156" s="48"/>
      <c r="JW156" s="48"/>
      <c r="JX156" s="48"/>
      <c r="JY156" s="48"/>
      <c r="JZ156" s="48"/>
      <c r="KA156" s="48"/>
      <c r="KB156" s="48"/>
      <c r="KC156" s="48"/>
      <c r="KD156" s="48"/>
      <c r="KE156" s="48"/>
      <c r="KF156" s="48"/>
      <c r="KG156" s="48"/>
      <c r="KH156" s="48"/>
      <c r="KI156" s="48"/>
      <c r="KJ156" s="48"/>
      <c r="KK156" s="48"/>
      <c r="KL156" s="48"/>
      <c r="KM156" s="48"/>
      <c r="KN156" s="48"/>
      <c r="KO156" s="48"/>
      <c r="KP156" s="48"/>
      <c r="KQ156" s="48"/>
      <c r="KR156" s="48"/>
      <c r="KS156" s="48"/>
      <c r="KT156" s="48"/>
      <c r="KU156" s="48"/>
      <c r="KV156" s="48"/>
      <c r="KW156" s="48"/>
      <c r="KX156" s="48"/>
      <c r="KY156" s="48"/>
      <c r="KZ156" s="48"/>
      <c r="LA156" s="48"/>
      <c r="LB156" s="48"/>
      <c r="LC156" s="48"/>
      <c r="LD156" s="48"/>
      <c r="LE156" s="48"/>
      <c r="LF156" s="48"/>
      <c r="LG156" s="48"/>
      <c r="LH156" s="48"/>
      <c r="LI156" s="48"/>
      <c r="LJ156" s="48"/>
      <c r="LK156" s="48"/>
      <c r="LL156" s="48"/>
      <c r="LM156" s="48"/>
      <c r="LN156" s="48"/>
      <c r="LO156" s="48"/>
      <c r="LP156" s="48"/>
      <c r="LQ156" s="48"/>
      <c r="LR156" s="48"/>
      <c r="LS156" s="48"/>
      <c r="LT156" s="48"/>
      <c r="LU156" s="48"/>
      <c r="LV156" s="48"/>
      <c r="LW156" s="48"/>
      <c r="LX156" s="48"/>
      <c r="LY156" s="48"/>
      <c r="LZ156" s="48"/>
      <c r="MA156" s="48"/>
      <c r="MB156" s="48"/>
      <c r="MC156" s="48"/>
      <c r="MD156" s="48"/>
      <c r="ME156" s="48"/>
      <c r="MF156" s="48"/>
      <c r="MG156" s="48"/>
      <c r="MH156" s="48"/>
      <c r="MI156" s="48"/>
      <c r="MJ156" s="48"/>
      <c r="MK156" s="48"/>
      <c r="ML156" s="48"/>
      <c r="MM156" s="48"/>
      <c r="MN156" s="48"/>
      <c r="MO156" s="48"/>
      <c r="MP156" s="48"/>
      <c r="MQ156" s="48"/>
      <c r="MR156" s="48"/>
      <c r="MS156" s="48"/>
      <c r="MT156" s="48"/>
      <c r="MU156" s="48"/>
      <c r="MV156" s="48"/>
      <c r="MW156" s="48"/>
      <c r="MX156" s="48"/>
      <c r="MY156" s="48"/>
      <c r="MZ156" s="48"/>
      <c r="NA156" s="48"/>
      <c r="NB156" s="48"/>
      <c r="NC156" s="48"/>
      <c r="ND156" s="48"/>
      <c r="NE156" s="48"/>
      <c r="NF156" s="48"/>
      <c r="NG156" s="48"/>
      <c r="NH156" s="48"/>
      <c r="NI156" s="48"/>
      <c r="NJ156" s="48"/>
      <c r="NK156" s="48"/>
      <c r="NL156" s="48"/>
      <c r="NM156" s="48"/>
      <c r="NN156" s="48"/>
      <c r="NO156" s="48"/>
      <c r="NP156" s="48"/>
      <c r="NQ156" s="48"/>
      <c r="NR156" s="48"/>
      <c r="NS156" s="48"/>
      <c r="NT156" s="48"/>
      <c r="NU156" s="48"/>
      <c r="NV156" s="48"/>
      <c r="NW156" s="48"/>
      <c r="NX156" s="48"/>
      <c r="NY156" s="48"/>
      <c r="NZ156" s="48"/>
      <c r="OA156" s="48"/>
      <c r="OB156" s="48"/>
      <c r="OC156" s="48"/>
      <c r="OD156" s="48"/>
      <c r="OE156" s="48"/>
      <c r="OF156" s="48"/>
      <c r="OG156" s="48"/>
      <c r="OH156" s="48"/>
      <c r="OI156" s="48"/>
      <c r="OJ156" s="48"/>
      <c r="OK156" s="48"/>
      <c r="OL156" s="48"/>
      <c r="OM156" s="48"/>
      <c r="ON156" s="48"/>
      <c r="OO156" s="48"/>
      <c r="OP156" s="48"/>
      <c r="OQ156" s="48"/>
      <c r="OR156" s="48"/>
      <c r="OS156" s="48"/>
      <c r="OT156" s="48"/>
      <c r="OU156" s="48"/>
      <c r="OV156" s="48"/>
      <c r="OW156" s="48"/>
      <c r="OX156" s="48"/>
      <c r="OY156" s="48"/>
      <c r="OZ156" s="48"/>
      <c r="PA156" s="48"/>
      <c r="PB156" s="48"/>
      <c r="PC156" s="48"/>
      <c r="PD156" s="48"/>
      <c r="PE156" s="48"/>
      <c r="PF156" s="48"/>
      <c r="PG156" s="48"/>
      <c r="PH156" s="48"/>
      <c r="PI156" s="48"/>
      <c r="PJ156" s="48"/>
      <c r="PK156" s="48"/>
      <c r="PL156" s="48"/>
      <c r="PM156" s="48"/>
      <c r="PN156" s="48"/>
      <c r="PO156" s="48"/>
      <c r="PP156" s="48"/>
      <c r="PQ156" s="48"/>
      <c r="PR156" s="48"/>
      <c r="PS156" s="48"/>
      <c r="PT156" s="48"/>
      <c r="PU156" s="48"/>
      <c r="PV156" s="48"/>
      <c r="PW156" s="48"/>
      <c r="PX156" s="48"/>
      <c r="PY156" s="48"/>
      <c r="PZ156" s="48"/>
      <c r="QA156" s="48"/>
      <c r="QB156" s="48"/>
      <c r="QC156" s="48"/>
      <c r="QD156" s="48"/>
      <c r="QE156" s="48"/>
      <c r="QF156" s="48"/>
      <c r="QG156" s="48"/>
      <c r="QH156" s="48"/>
      <c r="QI156" s="48"/>
      <c r="QJ156" s="48"/>
      <c r="QK156" s="48"/>
      <c r="QL156" s="48"/>
      <c r="QM156" s="48"/>
      <c r="QN156" s="48"/>
      <c r="QO156" s="48"/>
      <c r="QP156" s="48"/>
      <c r="QQ156" s="48"/>
      <c r="QR156" s="48"/>
      <c r="QS156" s="48"/>
      <c r="QT156" s="48"/>
      <c r="QU156" s="48"/>
      <c r="QV156" s="48"/>
      <c r="QW156" s="48"/>
      <c r="QX156" s="48"/>
      <c r="QY156" s="48"/>
      <c r="QZ156" s="48"/>
      <c r="RA156" s="48"/>
      <c r="RB156" s="48"/>
      <c r="RC156" s="48"/>
      <c r="RD156" s="48"/>
      <c r="RE156" s="48"/>
      <c r="RF156" s="48"/>
      <c r="RG156" s="48"/>
      <c r="RH156" s="48"/>
      <c r="RI156" s="48"/>
      <c r="RJ156" s="48"/>
      <c r="RK156" s="48"/>
      <c r="RL156" s="48"/>
      <c r="RM156" s="48"/>
      <c r="RN156" s="48"/>
      <c r="RO156" s="48"/>
      <c r="RP156" s="48"/>
      <c r="RQ156" s="48"/>
      <c r="RR156" s="48"/>
      <c r="RS156" s="48"/>
      <c r="RT156" s="48"/>
      <c r="RU156" s="48"/>
      <c r="RV156" s="48"/>
      <c r="RW156" s="48"/>
      <c r="RX156" s="48"/>
      <c r="RY156" s="48"/>
      <c r="RZ156" s="48"/>
      <c r="SA156" s="48"/>
      <c r="SB156" s="48"/>
      <c r="SC156" s="48"/>
      <c r="SD156" s="48"/>
      <c r="SE156" s="48"/>
      <c r="SF156" s="48"/>
      <c r="SG156" s="48"/>
      <c r="SH156" s="48"/>
      <c r="SI156" s="48"/>
      <c r="SJ156" s="48"/>
      <c r="SK156" s="48"/>
      <c r="SL156" s="48"/>
      <c r="SM156" s="48"/>
      <c r="SN156" s="48"/>
      <c r="SO156" s="48"/>
      <c r="SP156" s="48"/>
      <c r="SQ156" s="48"/>
      <c r="SR156" s="48"/>
      <c r="SS156" s="48"/>
      <c r="ST156" s="48"/>
      <c r="SU156" s="48"/>
      <c r="SV156" s="48"/>
      <c r="SW156" s="48"/>
      <c r="SX156" s="48"/>
      <c r="SY156" s="48"/>
      <c r="SZ156" s="48"/>
      <c r="TA156" s="48"/>
      <c r="TB156" s="48"/>
      <c r="TC156" s="48"/>
      <c r="TD156" s="48"/>
      <c r="TE156" s="48"/>
      <c r="TF156" s="48"/>
      <c r="TG156" s="48"/>
      <c r="TH156" s="48"/>
      <c r="TI156" s="48"/>
      <c r="TJ156" s="48"/>
      <c r="TK156" s="48"/>
      <c r="TL156" s="48"/>
      <c r="TM156" s="48"/>
      <c r="TN156" s="48"/>
      <c r="TO156" s="48"/>
      <c r="TP156" s="48"/>
      <c r="TQ156" s="48"/>
      <c r="TR156" s="48"/>
      <c r="TS156" s="48"/>
      <c r="TT156" s="48"/>
      <c r="TU156" s="48"/>
      <c r="TV156" s="48"/>
      <c r="TW156" s="48"/>
      <c r="TX156" s="48"/>
      <c r="TY156" s="48"/>
      <c r="TZ156" s="48"/>
      <c r="UA156" s="48"/>
      <c r="UB156" s="48"/>
      <c r="UC156" s="48"/>
      <c r="UD156" s="48"/>
      <c r="UE156" s="48"/>
      <c r="UF156" s="48"/>
      <c r="UG156" s="48"/>
      <c r="UH156" s="48"/>
      <c r="UI156" s="48"/>
      <c r="UJ156" s="48"/>
      <c r="UK156" s="48"/>
      <c r="UL156" s="48"/>
      <c r="UM156" s="48"/>
      <c r="UN156" s="48"/>
      <c r="UO156" s="48"/>
      <c r="UP156" s="48"/>
      <c r="UQ156" s="48"/>
      <c r="UR156" s="48"/>
      <c r="US156" s="48"/>
      <c r="UT156" s="48"/>
      <c r="UU156" s="48"/>
      <c r="UV156" s="48"/>
      <c r="UW156" s="48"/>
      <c r="UX156" s="48"/>
      <c r="UY156" s="48"/>
      <c r="UZ156" s="48"/>
      <c r="VA156" s="48"/>
      <c r="VB156" s="48"/>
      <c r="VC156" s="48"/>
      <c r="VD156" s="48"/>
      <c r="VE156" s="48"/>
      <c r="VF156" s="48"/>
      <c r="VG156" s="48"/>
      <c r="VH156" s="48"/>
      <c r="VI156" s="48"/>
      <c r="VJ156" s="48"/>
      <c r="VK156" s="48"/>
      <c r="VL156" s="48"/>
      <c r="VM156" s="48"/>
      <c r="VN156" s="48"/>
      <c r="VO156" s="48"/>
      <c r="VP156" s="48"/>
      <c r="VQ156" s="48"/>
      <c r="VR156" s="48"/>
      <c r="VS156" s="48"/>
      <c r="VT156" s="48"/>
      <c r="VU156" s="48"/>
      <c r="VV156" s="48"/>
      <c r="VW156" s="48"/>
      <c r="VX156" s="48"/>
      <c r="VY156" s="48"/>
      <c r="VZ156" s="48"/>
      <c r="WA156" s="48"/>
      <c r="WB156" s="48"/>
      <c r="WC156" s="48"/>
      <c r="WD156" s="48"/>
      <c r="WE156" s="48"/>
      <c r="WF156" s="48"/>
      <c r="WG156" s="48"/>
      <c r="WH156" s="48"/>
      <c r="WI156" s="48"/>
      <c r="WJ156" s="48"/>
      <c r="WK156" s="48"/>
      <c r="WL156" s="48"/>
      <c r="WM156" s="48"/>
      <c r="WN156" s="48"/>
      <c r="WO156" s="48"/>
      <c r="WP156" s="48"/>
      <c r="WQ156" s="48"/>
      <c r="WR156" s="48"/>
      <c r="WS156" s="48"/>
      <c r="WT156" s="48"/>
      <c r="WU156" s="48"/>
      <c r="WV156" s="48"/>
      <c r="WW156" s="48"/>
      <c r="WX156" s="48"/>
      <c r="WY156" s="48"/>
      <c r="WZ156" s="48"/>
      <c r="XA156" s="48"/>
      <c r="XB156" s="48"/>
      <c r="XC156" s="48"/>
      <c r="XD156" s="48"/>
      <c r="XE156" s="48"/>
      <c r="XF156" s="48"/>
      <c r="XG156" s="48"/>
      <c r="XH156" s="48"/>
      <c r="XI156" s="48"/>
      <c r="XJ156" s="48"/>
      <c r="XK156" s="48"/>
      <c r="XL156" s="48"/>
      <c r="XM156" s="48"/>
      <c r="XN156" s="48"/>
      <c r="XO156" s="48"/>
      <c r="XP156" s="48"/>
      <c r="XQ156" s="48"/>
      <c r="XR156" s="48"/>
      <c r="XS156" s="48"/>
      <c r="XT156" s="48"/>
      <c r="XU156" s="48"/>
      <c r="XV156" s="48"/>
      <c r="XW156" s="48"/>
      <c r="XX156" s="48"/>
      <c r="XY156" s="48"/>
      <c r="XZ156" s="48"/>
      <c r="YA156" s="48"/>
      <c r="YB156" s="48"/>
      <c r="YC156" s="48"/>
      <c r="YD156" s="48"/>
      <c r="YE156" s="48"/>
      <c r="YF156" s="48"/>
      <c r="YG156" s="48"/>
      <c r="YH156" s="48"/>
      <c r="YI156" s="48"/>
      <c r="YJ156" s="48"/>
      <c r="YK156" s="48"/>
      <c r="YL156" s="48"/>
      <c r="YM156" s="48"/>
      <c r="YN156" s="48"/>
      <c r="YO156" s="48"/>
      <c r="YP156" s="48"/>
      <c r="YQ156" s="48"/>
      <c r="YR156" s="48"/>
      <c r="YS156" s="48"/>
      <c r="YT156" s="48"/>
      <c r="YU156" s="48"/>
      <c r="YV156" s="48"/>
      <c r="YW156" s="48"/>
      <c r="YX156" s="48"/>
      <c r="YY156" s="48"/>
      <c r="YZ156" s="48"/>
      <c r="ZA156" s="48"/>
      <c r="ZB156" s="48"/>
      <c r="ZC156" s="48"/>
      <c r="ZD156" s="48"/>
      <c r="ZE156" s="48"/>
      <c r="ZF156" s="48"/>
      <c r="ZG156" s="48"/>
      <c r="ZH156" s="48"/>
      <c r="ZI156" s="48"/>
      <c r="ZJ156" s="48"/>
      <c r="ZK156" s="48"/>
      <c r="ZL156" s="48"/>
      <c r="ZM156" s="48"/>
      <c r="ZN156" s="48"/>
      <c r="ZO156" s="48"/>
      <c r="ZP156" s="48"/>
      <c r="ZQ156" s="48"/>
      <c r="ZR156" s="48"/>
      <c r="ZS156" s="48"/>
      <c r="ZT156" s="48"/>
      <c r="ZU156" s="48"/>
      <c r="ZV156" s="48"/>
      <c r="ZW156" s="48"/>
      <c r="ZX156" s="48"/>
      <c r="ZY156" s="48"/>
      <c r="ZZ156" s="48"/>
      <c r="AAA156" s="48"/>
      <c r="AAB156" s="48"/>
      <c r="AAC156" s="48"/>
      <c r="AAD156" s="48"/>
      <c r="AAE156" s="48"/>
      <c r="AAF156" s="48"/>
      <c r="AAG156" s="48"/>
      <c r="AAH156" s="48"/>
      <c r="AAI156" s="48"/>
      <c r="AAJ156" s="48"/>
      <c r="AAK156" s="48"/>
      <c r="AAL156" s="48"/>
      <c r="AAM156" s="48"/>
      <c r="AAN156" s="48"/>
      <c r="AAO156" s="48"/>
      <c r="AAP156" s="48"/>
      <c r="AAQ156" s="48"/>
      <c r="AAR156" s="48"/>
      <c r="AAS156" s="48"/>
      <c r="AAT156" s="48"/>
      <c r="AAU156" s="48"/>
      <c r="AAV156" s="48"/>
      <c r="AAW156" s="48"/>
      <c r="AAX156" s="48"/>
      <c r="AAY156" s="48"/>
      <c r="AAZ156" s="48"/>
      <c r="ABA156" s="48"/>
      <c r="ABB156" s="48"/>
      <c r="ABC156" s="48"/>
      <c r="ABD156" s="48"/>
      <c r="ABE156" s="48"/>
      <c r="ABF156" s="48"/>
      <c r="ABG156" s="48"/>
      <c r="ABH156" s="48"/>
      <c r="ABI156" s="48"/>
      <c r="ABJ156" s="48"/>
      <c r="ABK156" s="48"/>
      <c r="ABL156" s="48"/>
      <c r="ABM156" s="48"/>
      <c r="ABN156" s="48"/>
      <c r="ABO156" s="48"/>
      <c r="ABP156" s="48"/>
      <c r="ABQ156" s="48"/>
      <c r="ABR156" s="48"/>
      <c r="ABS156" s="48"/>
      <c r="ABT156" s="48"/>
      <c r="ABU156" s="48"/>
      <c r="ABV156" s="48"/>
      <c r="ABW156" s="48"/>
      <c r="ABX156" s="48"/>
      <c r="ABY156" s="48"/>
      <c r="ABZ156" s="48"/>
      <c r="ACA156" s="48"/>
      <c r="ACB156" s="48"/>
    </row>
    <row r="157" spans="1:756" ht="15.6" customHeight="1">
      <c r="A157" s="675" t="s">
        <v>12474</v>
      </c>
      <c r="B157" s="749" t="s">
        <v>421</v>
      </c>
      <c r="C157" s="520" t="s">
        <v>12475</v>
      </c>
      <c r="D157" s="520" t="s">
        <v>8277</v>
      </c>
      <c r="E157" s="1188">
        <v>1</v>
      </c>
      <c r="F157" s="1498"/>
      <c r="G157" s="542">
        <v>25.695</v>
      </c>
      <c r="H157" s="342">
        <f>IF(G157="","",G157-G157*COMPASS!$U$41)</f>
        <v>25.695</v>
      </c>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c r="BM157" s="48"/>
      <c r="BN157" s="48"/>
      <c r="BO157" s="48"/>
      <c r="BP157" s="48"/>
      <c r="BQ157" s="48"/>
      <c r="BR157" s="48"/>
      <c r="BS157" s="48"/>
      <c r="BT157" s="48"/>
      <c r="BU157" s="48"/>
      <c r="BV157" s="48"/>
      <c r="BW157" s="48"/>
      <c r="BX157" s="48"/>
      <c r="BY157" s="48"/>
      <c r="BZ157" s="48"/>
      <c r="CA157" s="48"/>
      <c r="CB157" s="48"/>
      <c r="CC157" s="48"/>
      <c r="CD157" s="48"/>
      <c r="CE157" s="48"/>
      <c r="CF157" s="48"/>
      <c r="CG157" s="48"/>
      <c r="CH157" s="48"/>
      <c r="CI157" s="48"/>
      <c r="CJ157" s="48"/>
      <c r="CK157" s="48"/>
      <c r="CL157" s="48"/>
      <c r="CM157" s="48"/>
      <c r="CN157" s="48"/>
      <c r="CO157" s="48"/>
      <c r="CP157" s="48"/>
      <c r="CQ157" s="48"/>
      <c r="CR157" s="48"/>
      <c r="CS157" s="48"/>
      <c r="CT157" s="48"/>
      <c r="CU157" s="48"/>
      <c r="CV157" s="48"/>
      <c r="CW157" s="48"/>
      <c r="CX157" s="48"/>
      <c r="CY157" s="48"/>
      <c r="CZ157" s="48"/>
      <c r="DA157" s="48"/>
      <c r="DB157" s="48"/>
      <c r="DC157" s="48"/>
      <c r="DD157" s="48"/>
      <c r="DE157" s="48"/>
      <c r="DF157" s="48"/>
      <c r="DG157" s="48"/>
      <c r="DH157" s="48"/>
      <c r="DI157" s="48"/>
      <c r="DJ157" s="48"/>
      <c r="DK157" s="48"/>
      <c r="DL157" s="48"/>
      <c r="DM157" s="48"/>
      <c r="DN157" s="48"/>
      <c r="DO157" s="48"/>
      <c r="DP157" s="48"/>
      <c r="DQ157" s="48"/>
      <c r="DR157" s="48"/>
      <c r="DS157" s="48"/>
      <c r="DT157" s="48"/>
      <c r="DU157" s="48"/>
      <c r="DV157" s="48"/>
      <c r="DW157" s="48"/>
      <c r="DX157" s="48"/>
      <c r="DY157" s="48"/>
      <c r="DZ157" s="48"/>
      <c r="EA157" s="48"/>
      <c r="EB157" s="48"/>
      <c r="EC157" s="48"/>
      <c r="ED157" s="48"/>
      <c r="EE157" s="48"/>
      <c r="EF157" s="48"/>
      <c r="EG157" s="48"/>
      <c r="EH157" s="48"/>
      <c r="EI157" s="48"/>
      <c r="EJ157" s="48"/>
      <c r="EK157" s="48"/>
      <c r="EL157" s="48"/>
      <c r="EM157" s="48"/>
      <c r="EN157" s="48"/>
      <c r="EO157" s="48"/>
      <c r="EP157" s="48"/>
      <c r="EQ157" s="48"/>
      <c r="ER157" s="48"/>
      <c r="ES157" s="48"/>
      <c r="ET157" s="48"/>
      <c r="EU157" s="48"/>
      <c r="EV157" s="48"/>
      <c r="EW157" s="48"/>
      <c r="EX157" s="48"/>
      <c r="EY157" s="48"/>
      <c r="EZ157" s="48"/>
      <c r="FA157" s="48"/>
      <c r="FB157" s="48"/>
      <c r="FC157" s="48"/>
      <c r="FD157" s="48"/>
      <c r="FE157" s="48"/>
      <c r="FF157" s="48"/>
      <c r="FG157" s="48"/>
      <c r="FH157" s="48"/>
      <c r="FI157" s="48"/>
      <c r="FJ157" s="48"/>
      <c r="FK157" s="48"/>
      <c r="FL157" s="48"/>
      <c r="FM157" s="48"/>
      <c r="FN157" s="48"/>
      <c r="FO157" s="48"/>
      <c r="FP157" s="48"/>
      <c r="FQ157" s="48"/>
      <c r="FR157" s="48"/>
      <c r="FS157" s="48"/>
      <c r="FT157" s="48"/>
      <c r="FU157" s="48"/>
      <c r="FV157" s="48"/>
      <c r="FW157" s="48"/>
      <c r="FX157" s="48"/>
      <c r="FY157" s="48"/>
      <c r="FZ157" s="48"/>
      <c r="GA157" s="48"/>
      <c r="GB157" s="48"/>
      <c r="GC157" s="48"/>
      <c r="GD157" s="48"/>
      <c r="GE157" s="48"/>
      <c r="GF157" s="48"/>
      <c r="GG157" s="48"/>
      <c r="GH157" s="48"/>
      <c r="GI157" s="48"/>
      <c r="GJ157" s="48"/>
      <c r="GK157" s="48"/>
      <c r="GL157" s="48"/>
      <c r="GM157" s="48"/>
      <c r="GN157" s="48"/>
      <c r="GO157" s="48"/>
      <c r="GP157" s="48"/>
      <c r="GQ157" s="48"/>
      <c r="GR157" s="48"/>
      <c r="GS157" s="48"/>
      <c r="GT157" s="48"/>
      <c r="GU157" s="48"/>
      <c r="GV157" s="48"/>
      <c r="GW157" s="48"/>
      <c r="GX157" s="48"/>
      <c r="GY157" s="48"/>
      <c r="GZ157" s="48"/>
      <c r="HA157" s="48"/>
      <c r="HB157" s="48"/>
      <c r="HC157" s="48"/>
      <c r="HD157" s="48"/>
      <c r="HE157" s="48"/>
      <c r="HF157" s="48"/>
      <c r="HG157" s="48"/>
      <c r="HH157" s="48"/>
      <c r="HI157" s="48"/>
      <c r="HJ157" s="48"/>
      <c r="HK157" s="48"/>
      <c r="HL157" s="48"/>
      <c r="HM157" s="48"/>
      <c r="HN157" s="48"/>
      <c r="HO157" s="48"/>
      <c r="HP157" s="48"/>
      <c r="HQ157" s="48"/>
      <c r="HR157" s="48"/>
      <c r="HS157" s="48"/>
      <c r="HT157" s="48"/>
      <c r="HU157" s="48"/>
      <c r="HV157" s="48"/>
      <c r="HW157" s="48"/>
      <c r="HX157" s="48"/>
      <c r="HY157" s="48"/>
      <c r="HZ157" s="48"/>
      <c r="IA157" s="48"/>
      <c r="IB157" s="48"/>
      <c r="IC157" s="48"/>
      <c r="ID157" s="48"/>
      <c r="IE157" s="48"/>
      <c r="IF157" s="48"/>
      <c r="IG157" s="48"/>
      <c r="IH157" s="48"/>
      <c r="II157" s="48"/>
      <c r="IJ157" s="48"/>
      <c r="IK157" s="48"/>
      <c r="IL157" s="48"/>
      <c r="IM157" s="48"/>
      <c r="IN157" s="48"/>
      <c r="IO157" s="48"/>
      <c r="IP157" s="48"/>
      <c r="IQ157" s="48"/>
      <c r="IR157" s="48"/>
      <c r="IS157" s="48"/>
      <c r="IT157" s="48"/>
      <c r="IU157" s="48"/>
      <c r="IV157" s="48"/>
      <c r="IW157" s="48"/>
      <c r="IX157" s="48"/>
      <c r="IY157" s="48"/>
      <c r="IZ157" s="48"/>
      <c r="JA157" s="48"/>
      <c r="JB157" s="48"/>
      <c r="JC157" s="48"/>
      <c r="JD157" s="48"/>
      <c r="JE157" s="48"/>
      <c r="JF157" s="48"/>
      <c r="JG157" s="48"/>
      <c r="JH157" s="48"/>
      <c r="JI157" s="48"/>
      <c r="JJ157" s="48"/>
      <c r="JK157" s="48"/>
      <c r="JL157" s="48"/>
      <c r="JM157" s="48"/>
      <c r="JN157" s="48"/>
      <c r="JO157" s="48"/>
      <c r="JP157" s="48"/>
      <c r="JQ157" s="48"/>
      <c r="JR157" s="48"/>
      <c r="JS157" s="48"/>
      <c r="JT157" s="48"/>
      <c r="JU157" s="48"/>
      <c r="JV157" s="48"/>
      <c r="JW157" s="48"/>
      <c r="JX157" s="48"/>
      <c r="JY157" s="48"/>
      <c r="JZ157" s="48"/>
      <c r="KA157" s="48"/>
      <c r="KB157" s="48"/>
      <c r="KC157" s="48"/>
      <c r="KD157" s="48"/>
      <c r="KE157" s="48"/>
      <c r="KF157" s="48"/>
      <c r="KG157" s="48"/>
      <c r="KH157" s="48"/>
      <c r="KI157" s="48"/>
      <c r="KJ157" s="48"/>
      <c r="KK157" s="48"/>
      <c r="KL157" s="48"/>
      <c r="KM157" s="48"/>
      <c r="KN157" s="48"/>
      <c r="KO157" s="48"/>
      <c r="KP157" s="48"/>
      <c r="KQ157" s="48"/>
      <c r="KR157" s="48"/>
      <c r="KS157" s="48"/>
      <c r="KT157" s="48"/>
      <c r="KU157" s="48"/>
      <c r="KV157" s="48"/>
      <c r="KW157" s="48"/>
      <c r="KX157" s="48"/>
      <c r="KY157" s="48"/>
      <c r="KZ157" s="48"/>
      <c r="LA157" s="48"/>
      <c r="LB157" s="48"/>
      <c r="LC157" s="48"/>
      <c r="LD157" s="48"/>
      <c r="LE157" s="48"/>
      <c r="LF157" s="48"/>
      <c r="LG157" s="48"/>
      <c r="LH157" s="48"/>
      <c r="LI157" s="48"/>
      <c r="LJ157" s="48"/>
      <c r="LK157" s="48"/>
      <c r="LL157" s="48"/>
      <c r="LM157" s="48"/>
      <c r="LN157" s="48"/>
      <c r="LO157" s="48"/>
      <c r="LP157" s="48"/>
      <c r="LQ157" s="48"/>
      <c r="LR157" s="48"/>
      <c r="LS157" s="48"/>
      <c r="LT157" s="48"/>
      <c r="LU157" s="48"/>
      <c r="LV157" s="48"/>
      <c r="LW157" s="48"/>
      <c r="LX157" s="48"/>
      <c r="LY157" s="48"/>
      <c r="LZ157" s="48"/>
      <c r="MA157" s="48"/>
      <c r="MB157" s="48"/>
      <c r="MC157" s="48"/>
      <c r="MD157" s="48"/>
      <c r="ME157" s="48"/>
      <c r="MF157" s="48"/>
      <c r="MG157" s="48"/>
      <c r="MH157" s="48"/>
      <c r="MI157" s="48"/>
      <c r="MJ157" s="48"/>
      <c r="MK157" s="48"/>
      <c r="ML157" s="48"/>
      <c r="MM157" s="48"/>
      <c r="MN157" s="48"/>
      <c r="MO157" s="48"/>
      <c r="MP157" s="48"/>
      <c r="MQ157" s="48"/>
      <c r="MR157" s="48"/>
      <c r="MS157" s="48"/>
      <c r="MT157" s="48"/>
      <c r="MU157" s="48"/>
      <c r="MV157" s="48"/>
      <c r="MW157" s="48"/>
      <c r="MX157" s="48"/>
      <c r="MY157" s="48"/>
      <c r="MZ157" s="48"/>
      <c r="NA157" s="48"/>
      <c r="NB157" s="48"/>
      <c r="NC157" s="48"/>
      <c r="ND157" s="48"/>
      <c r="NE157" s="48"/>
      <c r="NF157" s="48"/>
      <c r="NG157" s="48"/>
      <c r="NH157" s="48"/>
      <c r="NI157" s="48"/>
      <c r="NJ157" s="48"/>
      <c r="NK157" s="48"/>
      <c r="NL157" s="48"/>
      <c r="NM157" s="48"/>
      <c r="NN157" s="48"/>
      <c r="NO157" s="48"/>
      <c r="NP157" s="48"/>
      <c r="NQ157" s="48"/>
      <c r="NR157" s="48"/>
      <c r="NS157" s="48"/>
      <c r="NT157" s="48"/>
      <c r="NU157" s="48"/>
      <c r="NV157" s="48"/>
      <c r="NW157" s="48"/>
      <c r="NX157" s="48"/>
      <c r="NY157" s="48"/>
      <c r="NZ157" s="48"/>
      <c r="OA157" s="48"/>
      <c r="OB157" s="48"/>
      <c r="OC157" s="48"/>
      <c r="OD157" s="48"/>
      <c r="OE157" s="48"/>
      <c r="OF157" s="48"/>
      <c r="OG157" s="48"/>
      <c r="OH157" s="48"/>
      <c r="OI157" s="48"/>
      <c r="OJ157" s="48"/>
      <c r="OK157" s="48"/>
      <c r="OL157" s="48"/>
      <c r="OM157" s="48"/>
      <c r="ON157" s="48"/>
      <c r="OO157" s="48"/>
      <c r="OP157" s="48"/>
      <c r="OQ157" s="48"/>
      <c r="OR157" s="48"/>
      <c r="OS157" s="48"/>
      <c r="OT157" s="48"/>
      <c r="OU157" s="48"/>
      <c r="OV157" s="48"/>
      <c r="OW157" s="48"/>
      <c r="OX157" s="48"/>
      <c r="OY157" s="48"/>
      <c r="OZ157" s="48"/>
      <c r="PA157" s="48"/>
      <c r="PB157" s="48"/>
      <c r="PC157" s="48"/>
      <c r="PD157" s="48"/>
      <c r="PE157" s="48"/>
      <c r="PF157" s="48"/>
      <c r="PG157" s="48"/>
      <c r="PH157" s="48"/>
      <c r="PI157" s="48"/>
      <c r="PJ157" s="48"/>
      <c r="PK157" s="48"/>
      <c r="PL157" s="48"/>
      <c r="PM157" s="48"/>
      <c r="PN157" s="48"/>
      <c r="PO157" s="48"/>
      <c r="PP157" s="48"/>
      <c r="PQ157" s="48"/>
      <c r="PR157" s="48"/>
      <c r="PS157" s="48"/>
      <c r="PT157" s="48"/>
      <c r="PU157" s="48"/>
      <c r="PV157" s="48"/>
      <c r="PW157" s="48"/>
      <c r="PX157" s="48"/>
      <c r="PY157" s="48"/>
      <c r="PZ157" s="48"/>
      <c r="QA157" s="48"/>
      <c r="QB157" s="48"/>
      <c r="QC157" s="48"/>
      <c r="QD157" s="48"/>
      <c r="QE157" s="48"/>
      <c r="QF157" s="48"/>
      <c r="QG157" s="48"/>
      <c r="QH157" s="48"/>
      <c r="QI157" s="48"/>
      <c r="QJ157" s="48"/>
      <c r="QK157" s="48"/>
      <c r="QL157" s="48"/>
      <c r="QM157" s="48"/>
      <c r="QN157" s="48"/>
      <c r="QO157" s="48"/>
      <c r="QP157" s="48"/>
      <c r="QQ157" s="48"/>
      <c r="QR157" s="48"/>
      <c r="QS157" s="48"/>
      <c r="QT157" s="48"/>
      <c r="QU157" s="48"/>
      <c r="QV157" s="48"/>
      <c r="QW157" s="48"/>
      <c r="QX157" s="48"/>
      <c r="QY157" s="48"/>
      <c r="QZ157" s="48"/>
      <c r="RA157" s="48"/>
      <c r="RB157" s="48"/>
      <c r="RC157" s="48"/>
      <c r="RD157" s="48"/>
      <c r="RE157" s="48"/>
      <c r="RF157" s="48"/>
      <c r="RG157" s="48"/>
      <c r="RH157" s="48"/>
      <c r="RI157" s="48"/>
      <c r="RJ157" s="48"/>
      <c r="RK157" s="48"/>
      <c r="RL157" s="48"/>
      <c r="RM157" s="48"/>
      <c r="RN157" s="48"/>
      <c r="RO157" s="48"/>
      <c r="RP157" s="48"/>
      <c r="RQ157" s="48"/>
      <c r="RR157" s="48"/>
      <c r="RS157" s="48"/>
      <c r="RT157" s="48"/>
      <c r="RU157" s="48"/>
      <c r="RV157" s="48"/>
      <c r="RW157" s="48"/>
      <c r="RX157" s="48"/>
      <c r="RY157" s="48"/>
      <c r="RZ157" s="48"/>
      <c r="SA157" s="48"/>
      <c r="SB157" s="48"/>
      <c r="SC157" s="48"/>
      <c r="SD157" s="48"/>
      <c r="SE157" s="48"/>
      <c r="SF157" s="48"/>
      <c r="SG157" s="48"/>
      <c r="SH157" s="48"/>
      <c r="SI157" s="48"/>
      <c r="SJ157" s="48"/>
      <c r="SK157" s="48"/>
      <c r="SL157" s="48"/>
      <c r="SM157" s="48"/>
      <c r="SN157" s="48"/>
      <c r="SO157" s="48"/>
      <c r="SP157" s="48"/>
      <c r="SQ157" s="48"/>
      <c r="SR157" s="48"/>
      <c r="SS157" s="48"/>
      <c r="ST157" s="48"/>
      <c r="SU157" s="48"/>
      <c r="SV157" s="48"/>
      <c r="SW157" s="48"/>
      <c r="SX157" s="48"/>
      <c r="SY157" s="48"/>
      <c r="SZ157" s="48"/>
      <c r="TA157" s="48"/>
      <c r="TB157" s="48"/>
      <c r="TC157" s="48"/>
      <c r="TD157" s="48"/>
      <c r="TE157" s="48"/>
      <c r="TF157" s="48"/>
      <c r="TG157" s="48"/>
      <c r="TH157" s="48"/>
      <c r="TI157" s="48"/>
      <c r="TJ157" s="48"/>
      <c r="TK157" s="48"/>
      <c r="TL157" s="48"/>
      <c r="TM157" s="48"/>
      <c r="TN157" s="48"/>
      <c r="TO157" s="48"/>
      <c r="TP157" s="48"/>
      <c r="TQ157" s="48"/>
      <c r="TR157" s="48"/>
      <c r="TS157" s="48"/>
      <c r="TT157" s="48"/>
      <c r="TU157" s="48"/>
      <c r="TV157" s="48"/>
      <c r="TW157" s="48"/>
      <c r="TX157" s="48"/>
      <c r="TY157" s="48"/>
      <c r="TZ157" s="48"/>
      <c r="UA157" s="48"/>
      <c r="UB157" s="48"/>
      <c r="UC157" s="48"/>
      <c r="UD157" s="48"/>
      <c r="UE157" s="48"/>
      <c r="UF157" s="48"/>
      <c r="UG157" s="48"/>
      <c r="UH157" s="48"/>
      <c r="UI157" s="48"/>
      <c r="UJ157" s="48"/>
      <c r="UK157" s="48"/>
      <c r="UL157" s="48"/>
      <c r="UM157" s="48"/>
      <c r="UN157" s="48"/>
      <c r="UO157" s="48"/>
      <c r="UP157" s="48"/>
      <c r="UQ157" s="48"/>
      <c r="UR157" s="48"/>
      <c r="US157" s="48"/>
      <c r="UT157" s="48"/>
      <c r="UU157" s="48"/>
      <c r="UV157" s="48"/>
      <c r="UW157" s="48"/>
      <c r="UX157" s="48"/>
      <c r="UY157" s="48"/>
      <c r="UZ157" s="48"/>
      <c r="VA157" s="48"/>
      <c r="VB157" s="48"/>
      <c r="VC157" s="48"/>
      <c r="VD157" s="48"/>
      <c r="VE157" s="48"/>
      <c r="VF157" s="48"/>
      <c r="VG157" s="48"/>
      <c r="VH157" s="48"/>
      <c r="VI157" s="48"/>
      <c r="VJ157" s="48"/>
      <c r="VK157" s="48"/>
      <c r="VL157" s="48"/>
      <c r="VM157" s="48"/>
      <c r="VN157" s="48"/>
      <c r="VO157" s="48"/>
      <c r="VP157" s="48"/>
      <c r="VQ157" s="48"/>
      <c r="VR157" s="48"/>
      <c r="VS157" s="48"/>
      <c r="VT157" s="48"/>
      <c r="VU157" s="48"/>
      <c r="VV157" s="48"/>
      <c r="VW157" s="48"/>
      <c r="VX157" s="48"/>
      <c r="VY157" s="48"/>
      <c r="VZ157" s="48"/>
      <c r="WA157" s="48"/>
      <c r="WB157" s="48"/>
      <c r="WC157" s="48"/>
      <c r="WD157" s="48"/>
      <c r="WE157" s="48"/>
      <c r="WF157" s="48"/>
      <c r="WG157" s="48"/>
      <c r="WH157" s="48"/>
      <c r="WI157" s="48"/>
      <c r="WJ157" s="48"/>
      <c r="WK157" s="48"/>
      <c r="WL157" s="48"/>
      <c r="WM157" s="48"/>
      <c r="WN157" s="48"/>
      <c r="WO157" s="48"/>
      <c r="WP157" s="48"/>
      <c r="WQ157" s="48"/>
      <c r="WR157" s="48"/>
      <c r="WS157" s="48"/>
      <c r="WT157" s="48"/>
      <c r="WU157" s="48"/>
      <c r="WV157" s="48"/>
      <c r="WW157" s="48"/>
      <c r="WX157" s="48"/>
      <c r="WY157" s="48"/>
      <c r="WZ157" s="48"/>
      <c r="XA157" s="48"/>
      <c r="XB157" s="48"/>
      <c r="XC157" s="48"/>
      <c r="XD157" s="48"/>
      <c r="XE157" s="48"/>
      <c r="XF157" s="48"/>
      <c r="XG157" s="48"/>
      <c r="XH157" s="48"/>
      <c r="XI157" s="48"/>
      <c r="XJ157" s="48"/>
      <c r="XK157" s="48"/>
      <c r="XL157" s="48"/>
      <c r="XM157" s="48"/>
      <c r="XN157" s="48"/>
      <c r="XO157" s="48"/>
      <c r="XP157" s="48"/>
      <c r="XQ157" s="48"/>
      <c r="XR157" s="48"/>
      <c r="XS157" s="48"/>
      <c r="XT157" s="48"/>
      <c r="XU157" s="48"/>
      <c r="XV157" s="48"/>
      <c r="XW157" s="48"/>
      <c r="XX157" s="48"/>
      <c r="XY157" s="48"/>
      <c r="XZ157" s="48"/>
      <c r="YA157" s="48"/>
      <c r="YB157" s="48"/>
      <c r="YC157" s="48"/>
      <c r="YD157" s="48"/>
      <c r="YE157" s="48"/>
      <c r="YF157" s="48"/>
      <c r="YG157" s="48"/>
      <c r="YH157" s="48"/>
      <c r="YI157" s="48"/>
      <c r="YJ157" s="48"/>
      <c r="YK157" s="48"/>
      <c r="YL157" s="48"/>
      <c r="YM157" s="48"/>
      <c r="YN157" s="48"/>
      <c r="YO157" s="48"/>
      <c r="YP157" s="48"/>
      <c r="YQ157" s="48"/>
      <c r="YR157" s="48"/>
      <c r="YS157" s="48"/>
      <c r="YT157" s="48"/>
      <c r="YU157" s="48"/>
      <c r="YV157" s="48"/>
      <c r="YW157" s="48"/>
      <c r="YX157" s="48"/>
      <c r="YY157" s="48"/>
      <c r="YZ157" s="48"/>
      <c r="ZA157" s="48"/>
      <c r="ZB157" s="48"/>
      <c r="ZC157" s="48"/>
      <c r="ZD157" s="48"/>
      <c r="ZE157" s="48"/>
      <c r="ZF157" s="48"/>
      <c r="ZG157" s="48"/>
      <c r="ZH157" s="48"/>
      <c r="ZI157" s="48"/>
      <c r="ZJ157" s="48"/>
      <c r="ZK157" s="48"/>
      <c r="ZL157" s="48"/>
      <c r="ZM157" s="48"/>
      <c r="ZN157" s="48"/>
      <c r="ZO157" s="48"/>
      <c r="ZP157" s="48"/>
      <c r="ZQ157" s="48"/>
      <c r="ZR157" s="48"/>
      <c r="ZS157" s="48"/>
      <c r="ZT157" s="48"/>
      <c r="ZU157" s="48"/>
      <c r="ZV157" s="48"/>
      <c r="ZW157" s="48"/>
      <c r="ZX157" s="48"/>
      <c r="ZY157" s="48"/>
      <c r="ZZ157" s="48"/>
      <c r="AAA157" s="48"/>
      <c r="AAB157" s="48"/>
      <c r="AAC157" s="48"/>
      <c r="AAD157" s="48"/>
      <c r="AAE157" s="48"/>
      <c r="AAF157" s="48"/>
      <c r="AAG157" s="48"/>
      <c r="AAH157" s="48"/>
      <c r="AAI157" s="48"/>
      <c r="AAJ157" s="48"/>
      <c r="AAK157" s="48"/>
      <c r="AAL157" s="48"/>
      <c r="AAM157" s="48"/>
      <c r="AAN157" s="48"/>
      <c r="AAO157" s="48"/>
      <c r="AAP157" s="48"/>
      <c r="AAQ157" s="48"/>
      <c r="AAR157" s="48"/>
      <c r="AAS157" s="48"/>
      <c r="AAT157" s="48"/>
      <c r="AAU157" s="48"/>
      <c r="AAV157" s="48"/>
      <c r="AAW157" s="48"/>
      <c r="AAX157" s="48"/>
      <c r="AAY157" s="48"/>
      <c r="AAZ157" s="48"/>
      <c r="ABA157" s="48"/>
      <c r="ABB157" s="48"/>
      <c r="ABC157" s="48"/>
      <c r="ABD157" s="48"/>
      <c r="ABE157" s="48"/>
      <c r="ABF157" s="48"/>
      <c r="ABG157" s="48"/>
      <c r="ABH157" s="48"/>
      <c r="ABI157" s="48"/>
      <c r="ABJ157" s="48"/>
      <c r="ABK157" s="48"/>
      <c r="ABL157" s="48"/>
      <c r="ABM157" s="48"/>
      <c r="ABN157" s="48"/>
      <c r="ABO157" s="48"/>
      <c r="ABP157" s="48"/>
      <c r="ABQ157" s="48"/>
      <c r="ABR157" s="48"/>
      <c r="ABS157" s="48"/>
      <c r="ABT157" s="48"/>
      <c r="ABU157" s="48"/>
      <c r="ABV157" s="48"/>
      <c r="ABW157" s="48"/>
      <c r="ABX157" s="48"/>
      <c r="ABY157" s="48"/>
      <c r="ABZ157" s="48"/>
      <c r="ACA157" s="48"/>
      <c r="ACB157" s="48"/>
    </row>
    <row r="158" spans="1:756" ht="15.6" customHeight="1">
      <c r="A158" s="681" t="s">
        <v>12476</v>
      </c>
      <c r="B158" s="888"/>
      <c r="C158" s="686"/>
      <c r="D158" s="686"/>
      <c r="E158" s="681"/>
      <c r="F158" s="681"/>
      <c r="G158" s="1500"/>
      <c r="H158" s="342" t="str">
        <f>IF(G158="","",G158-G158*COMPASS!$U$41)</f>
        <v/>
      </c>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c r="BM158" s="48"/>
      <c r="BN158" s="48"/>
      <c r="BO158" s="48"/>
      <c r="BP158" s="48"/>
      <c r="BQ158" s="48"/>
      <c r="BR158" s="48"/>
      <c r="BS158" s="48"/>
      <c r="BT158" s="48"/>
      <c r="BU158" s="48"/>
      <c r="BV158" s="48"/>
      <c r="BW158" s="48"/>
      <c r="BX158" s="48"/>
      <c r="BY158" s="48"/>
      <c r="BZ158" s="48"/>
      <c r="CA158" s="48"/>
      <c r="CB158" s="48"/>
      <c r="CC158" s="48"/>
      <c r="CD158" s="48"/>
      <c r="CE158" s="48"/>
      <c r="CF158" s="48"/>
      <c r="CG158" s="48"/>
      <c r="CH158" s="48"/>
      <c r="CI158" s="48"/>
      <c r="CJ158" s="48"/>
      <c r="CK158" s="48"/>
      <c r="CL158" s="48"/>
      <c r="CM158" s="48"/>
      <c r="CN158" s="48"/>
      <c r="CO158" s="48"/>
      <c r="CP158" s="48"/>
      <c r="CQ158" s="48"/>
      <c r="CR158" s="48"/>
      <c r="CS158" s="48"/>
      <c r="CT158" s="48"/>
      <c r="CU158" s="48"/>
      <c r="CV158" s="48"/>
      <c r="CW158" s="48"/>
      <c r="CX158" s="48"/>
      <c r="CY158" s="48"/>
      <c r="CZ158" s="48"/>
      <c r="DA158" s="48"/>
      <c r="DB158" s="48"/>
      <c r="DC158" s="48"/>
      <c r="DD158" s="48"/>
      <c r="DE158" s="48"/>
      <c r="DF158" s="48"/>
      <c r="DG158" s="48"/>
      <c r="DH158" s="48"/>
      <c r="DI158" s="48"/>
      <c r="DJ158" s="48"/>
      <c r="DK158" s="48"/>
      <c r="DL158" s="48"/>
      <c r="DM158" s="48"/>
      <c r="DN158" s="48"/>
      <c r="DO158" s="48"/>
      <c r="DP158" s="48"/>
      <c r="DQ158" s="48"/>
      <c r="DR158" s="48"/>
      <c r="DS158" s="48"/>
      <c r="DT158" s="48"/>
      <c r="DU158" s="48"/>
      <c r="DV158" s="48"/>
      <c r="DW158" s="48"/>
      <c r="DX158" s="48"/>
      <c r="DY158" s="48"/>
      <c r="DZ158" s="48"/>
      <c r="EA158" s="48"/>
      <c r="EB158" s="48"/>
      <c r="EC158" s="48"/>
      <c r="ED158" s="48"/>
      <c r="EE158" s="48"/>
      <c r="EF158" s="48"/>
      <c r="EG158" s="48"/>
      <c r="EH158" s="48"/>
      <c r="EI158" s="48"/>
      <c r="EJ158" s="48"/>
      <c r="EK158" s="48"/>
      <c r="EL158" s="48"/>
      <c r="EM158" s="48"/>
      <c r="EN158" s="48"/>
      <c r="EO158" s="48"/>
      <c r="EP158" s="48"/>
      <c r="EQ158" s="48"/>
      <c r="ER158" s="48"/>
      <c r="ES158" s="48"/>
      <c r="ET158" s="48"/>
      <c r="EU158" s="48"/>
      <c r="EV158" s="48"/>
      <c r="EW158" s="48"/>
      <c r="EX158" s="48"/>
      <c r="EY158" s="48"/>
      <c r="EZ158" s="48"/>
      <c r="FA158" s="48"/>
      <c r="FB158" s="48"/>
      <c r="FC158" s="48"/>
      <c r="FD158" s="48"/>
      <c r="FE158" s="48"/>
      <c r="FF158" s="48"/>
      <c r="FG158" s="48"/>
      <c r="FH158" s="48"/>
      <c r="FI158" s="48"/>
      <c r="FJ158" s="48"/>
      <c r="FK158" s="48"/>
      <c r="FL158" s="48"/>
      <c r="FM158" s="48"/>
      <c r="FN158" s="48"/>
      <c r="FO158" s="48"/>
      <c r="FP158" s="48"/>
      <c r="FQ158" s="48"/>
      <c r="FR158" s="48"/>
      <c r="FS158" s="48"/>
      <c r="FT158" s="48"/>
      <c r="FU158" s="48"/>
      <c r="FV158" s="48"/>
      <c r="FW158" s="48"/>
      <c r="FX158" s="48"/>
      <c r="FY158" s="48"/>
      <c r="FZ158" s="48"/>
      <c r="GA158" s="48"/>
      <c r="GB158" s="48"/>
      <c r="GC158" s="48"/>
      <c r="GD158" s="48"/>
      <c r="GE158" s="48"/>
      <c r="GF158" s="48"/>
      <c r="GG158" s="48"/>
      <c r="GH158" s="48"/>
      <c r="GI158" s="48"/>
      <c r="GJ158" s="48"/>
      <c r="GK158" s="48"/>
      <c r="GL158" s="48"/>
      <c r="GM158" s="48"/>
      <c r="GN158" s="48"/>
      <c r="GO158" s="48"/>
      <c r="GP158" s="48"/>
      <c r="GQ158" s="48"/>
      <c r="GR158" s="48"/>
      <c r="GS158" s="48"/>
      <c r="GT158" s="48"/>
      <c r="GU158" s="48"/>
      <c r="GV158" s="48"/>
      <c r="GW158" s="48"/>
      <c r="GX158" s="48"/>
      <c r="GY158" s="48"/>
      <c r="GZ158" s="48"/>
      <c r="HA158" s="48"/>
      <c r="HB158" s="48"/>
      <c r="HC158" s="48"/>
      <c r="HD158" s="48"/>
      <c r="HE158" s="48"/>
      <c r="HF158" s="48"/>
      <c r="HG158" s="48"/>
      <c r="HH158" s="48"/>
      <c r="HI158" s="48"/>
      <c r="HJ158" s="48"/>
      <c r="HK158" s="48"/>
      <c r="HL158" s="48"/>
      <c r="HM158" s="48"/>
      <c r="HN158" s="48"/>
      <c r="HO158" s="48"/>
      <c r="HP158" s="48"/>
      <c r="HQ158" s="48"/>
      <c r="HR158" s="48"/>
      <c r="HS158" s="48"/>
      <c r="HT158" s="48"/>
      <c r="HU158" s="48"/>
      <c r="HV158" s="48"/>
      <c r="HW158" s="48"/>
      <c r="HX158" s="48"/>
      <c r="HY158" s="48"/>
      <c r="HZ158" s="48"/>
      <c r="IA158" s="48"/>
      <c r="IB158" s="48"/>
      <c r="IC158" s="48"/>
      <c r="ID158" s="48"/>
      <c r="IE158" s="48"/>
      <c r="IF158" s="48"/>
      <c r="IG158" s="48"/>
      <c r="IH158" s="48"/>
      <c r="II158" s="48"/>
      <c r="IJ158" s="48"/>
      <c r="IK158" s="48"/>
      <c r="IL158" s="48"/>
      <c r="IM158" s="48"/>
      <c r="IN158" s="48"/>
      <c r="IO158" s="48"/>
      <c r="IP158" s="48"/>
      <c r="IQ158" s="48"/>
      <c r="IR158" s="48"/>
      <c r="IS158" s="48"/>
      <c r="IT158" s="48"/>
      <c r="IU158" s="48"/>
      <c r="IV158" s="48"/>
      <c r="IW158" s="48"/>
      <c r="IX158" s="48"/>
      <c r="IY158" s="48"/>
      <c r="IZ158" s="48"/>
      <c r="JA158" s="48"/>
      <c r="JB158" s="48"/>
      <c r="JC158" s="48"/>
      <c r="JD158" s="48"/>
      <c r="JE158" s="48"/>
      <c r="JF158" s="48"/>
      <c r="JG158" s="48"/>
      <c r="JH158" s="48"/>
      <c r="JI158" s="48"/>
      <c r="JJ158" s="48"/>
      <c r="JK158" s="48"/>
      <c r="JL158" s="48"/>
      <c r="JM158" s="48"/>
      <c r="JN158" s="48"/>
      <c r="JO158" s="48"/>
      <c r="JP158" s="48"/>
      <c r="JQ158" s="48"/>
      <c r="JR158" s="48"/>
      <c r="JS158" s="48"/>
      <c r="JT158" s="48"/>
      <c r="JU158" s="48"/>
      <c r="JV158" s="48"/>
      <c r="JW158" s="48"/>
      <c r="JX158" s="48"/>
      <c r="JY158" s="48"/>
      <c r="JZ158" s="48"/>
      <c r="KA158" s="48"/>
      <c r="KB158" s="48"/>
      <c r="KC158" s="48"/>
      <c r="KD158" s="48"/>
      <c r="KE158" s="48"/>
      <c r="KF158" s="48"/>
      <c r="KG158" s="48"/>
      <c r="KH158" s="48"/>
      <c r="KI158" s="48"/>
      <c r="KJ158" s="48"/>
      <c r="KK158" s="48"/>
      <c r="KL158" s="48"/>
      <c r="KM158" s="48"/>
      <c r="KN158" s="48"/>
      <c r="KO158" s="48"/>
      <c r="KP158" s="48"/>
      <c r="KQ158" s="48"/>
      <c r="KR158" s="48"/>
      <c r="KS158" s="48"/>
      <c r="KT158" s="48"/>
      <c r="KU158" s="48"/>
      <c r="KV158" s="48"/>
      <c r="KW158" s="48"/>
      <c r="KX158" s="48"/>
      <c r="KY158" s="48"/>
      <c r="KZ158" s="48"/>
      <c r="LA158" s="48"/>
      <c r="LB158" s="48"/>
      <c r="LC158" s="48"/>
      <c r="LD158" s="48"/>
      <c r="LE158" s="48"/>
      <c r="LF158" s="48"/>
      <c r="LG158" s="48"/>
      <c r="LH158" s="48"/>
      <c r="LI158" s="48"/>
      <c r="LJ158" s="48"/>
      <c r="LK158" s="48"/>
      <c r="LL158" s="48"/>
      <c r="LM158" s="48"/>
      <c r="LN158" s="48"/>
      <c r="LO158" s="48"/>
      <c r="LP158" s="48"/>
      <c r="LQ158" s="48"/>
      <c r="LR158" s="48"/>
      <c r="LS158" s="48"/>
      <c r="LT158" s="48"/>
      <c r="LU158" s="48"/>
      <c r="LV158" s="48"/>
      <c r="LW158" s="48"/>
      <c r="LX158" s="48"/>
      <c r="LY158" s="48"/>
      <c r="LZ158" s="48"/>
      <c r="MA158" s="48"/>
      <c r="MB158" s="48"/>
      <c r="MC158" s="48"/>
      <c r="MD158" s="48"/>
      <c r="ME158" s="48"/>
      <c r="MF158" s="48"/>
      <c r="MG158" s="48"/>
      <c r="MH158" s="48"/>
      <c r="MI158" s="48"/>
      <c r="MJ158" s="48"/>
      <c r="MK158" s="48"/>
      <c r="ML158" s="48"/>
      <c r="MM158" s="48"/>
      <c r="MN158" s="48"/>
      <c r="MO158" s="48"/>
      <c r="MP158" s="48"/>
      <c r="MQ158" s="48"/>
      <c r="MR158" s="48"/>
      <c r="MS158" s="48"/>
      <c r="MT158" s="48"/>
      <c r="MU158" s="48"/>
      <c r="MV158" s="48"/>
      <c r="MW158" s="48"/>
      <c r="MX158" s="48"/>
      <c r="MY158" s="48"/>
      <c r="MZ158" s="48"/>
      <c r="NA158" s="48"/>
      <c r="NB158" s="48"/>
      <c r="NC158" s="48"/>
      <c r="ND158" s="48"/>
      <c r="NE158" s="48"/>
      <c r="NF158" s="48"/>
      <c r="NG158" s="48"/>
      <c r="NH158" s="48"/>
      <c r="NI158" s="48"/>
      <c r="NJ158" s="48"/>
      <c r="NK158" s="48"/>
      <c r="NL158" s="48"/>
      <c r="NM158" s="48"/>
      <c r="NN158" s="48"/>
      <c r="NO158" s="48"/>
      <c r="NP158" s="48"/>
      <c r="NQ158" s="48"/>
      <c r="NR158" s="48"/>
      <c r="NS158" s="48"/>
      <c r="NT158" s="48"/>
      <c r="NU158" s="48"/>
      <c r="NV158" s="48"/>
      <c r="NW158" s="48"/>
      <c r="NX158" s="48"/>
      <c r="NY158" s="48"/>
      <c r="NZ158" s="48"/>
      <c r="OA158" s="48"/>
      <c r="OB158" s="48"/>
      <c r="OC158" s="48"/>
      <c r="OD158" s="48"/>
      <c r="OE158" s="48"/>
      <c r="OF158" s="48"/>
      <c r="OG158" s="48"/>
      <c r="OH158" s="48"/>
      <c r="OI158" s="48"/>
      <c r="OJ158" s="48"/>
      <c r="OK158" s="48"/>
      <c r="OL158" s="48"/>
      <c r="OM158" s="48"/>
      <c r="ON158" s="48"/>
      <c r="OO158" s="48"/>
      <c r="OP158" s="48"/>
      <c r="OQ158" s="48"/>
      <c r="OR158" s="48"/>
      <c r="OS158" s="48"/>
      <c r="OT158" s="48"/>
      <c r="OU158" s="48"/>
      <c r="OV158" s="48"/>
      <c r="OW158" s="48"/>
      <c r="OX158" s="48"/>
      <c r="OY158" s="48"/>
      <c r="OZ158" s="48"/>
      <c r="PA158" s="48"/>
      <c r="PB158" s="48"/>
      <c r="PC158" s="48"/>
      <c r="PD158" s="48"/>
      <c r="PE158" s="48"/>
      <c r="PF158" s="48"/>
      <c r="PG158" s="48"/>
      <c r="PH158" s="48"/>
      <c r="PI158" s="48"/>
      <c r="PJ158" s="48"/>
      <c r="PK158" s="48"/>
      <c r="PL158" s="48"/>
      <c r="PM158" s="48"/>
      <c r="PN158" s="48"/>
      <c r="PO158" s="48"/>
      <c r="PP158" s="48"/>
      <c r="PQ158" s="48"/>
      <c r="PR158" s="48"/>
      <c r="PS158" s="48"/>
      <c r="PT158" s="48"/>
      <c r="PU158" s="48"/>
      <c r="PV158" s="48"/>
      <c r="PW158" s="48"/>
      <c r="PX158" s="48"/>
      <c r="PY158" s="48"/>
      <c r="PZ158" s="48"/>
      <c r="QA158" s="48"/>
      <c r="QB158" s="48"/>
      <c r="QC158" s="48"/>
      <c r="QD158" s="48"/>
      <c r="QE158" s="48"/>
      <c r="QF158" s="48"/>
      <c r="QG158" s="48"/>
      <c r="QH158" s="48"/>
      <c r="QI158" s="48"/>
      <c r="QJ158" s="48"/>
      <c r="QK158" s="48"/>
      <c r="QL158" s="48"/>
      <c r="QM158" s="48"/>
      <c r="QN158" s="48"/>
      <c r="QO158" s="48"/>
      <c r="QP158" s="48"/>
      <c r="QQ158" s="48"/>
      <c r="QR158" s="48"/>
      <c r="QS158" s="48"/>
      <c r="QT158" s="48"/>
      <c r="QU158" s="48"/>
      <c r="QV158" s="48"/>
      <c r="QW158" s="48"/>
      <c r="QX158" s="48"/>
      <c r="QY158" s="48"/>
      <c r="QZ158" s="48"/>
      <c r="RA158" s="48"/>
      <c r="RB158" s="48"/>
      <c r="RC158" s="48"/>
      <c r="RD158" s="48"/>
      <c r="RE158" s="48"/>
      <c r="RF158" s="48"/>
      <c r="RG158" s="48"/>
      <c r="RH158" s="48"/>
      <c r="RI158" s="48"/>
      <c r="RJ158" s="48"/>
      <c r="RK158" s="48"/>
      <c r="RL158" s="48"/>
      <c r="RM158" s="48"/>
      <c r="RN158" s="48"/>
      <c r="RO158" s="48"/>
      <c r="RP158" s="48"/>
      <c r="RQ158" s="48"/>
      <c r="RR158" s="48"/>
      <c r="RS158" s="48"/>
      <c r="RT158" s="48"/>
      <c r="RU158" s="48"/>
      <c r="RV158" s="48"/>
      <c r="RW158" s="48"/>
      <c r="RX158" s="48"/>
      <c r="RY158" s="48"/>
      <c r="RZ158" s="48"/>
      <c r="SA158" s="48"/>
      <c r="SB158" s="48"/>
      <c r="SC158" s="48"/>
      <c r="SD158" s="48"/>
      <c r="SE158" s="48"/>
      <c r="SF158" s="48"/>
      <c r="SG158" s="48"/>
      <c r="SH158" s="48"/>
      <c r="SI158" s="48"/>
      <c r="SJ158" s="48"/>
      <c r="SK158" s="48"/>
      <c r="SL158" s="48"/>
      <c r="SM158" s="48"/>
      <c r="SN158" s="48"/>
      <c r="SO158" s="48"/>
      <c r="SP158" s="48"/>
      <c r="SQ158" s="48"/>
      <c r="SR158" s="48"/>
      <c r="SS158" s="48"/>
      <c r="ST158" s="48"/>
      <c r="SU158" s="48"/>
      <c r="SV158" s="48"/>
      <c r="SW158" s="48"/>
      <c r="SX158" s="48"/>
      <c r="SY158" s="48"/>
      <c r="SZ158" s="48"/>
      <c r="TA158" s="48"/>
      <c r="TB158" s="48"/>
      <c r="TC158" s="48"/>
      <c r="TD158" s="48"/>
      <c r="TE158" s="48"/>
      <c r="TF158" s="48"/>
      <c r="TG158" s="48"/>
      <c r="TH158" s="48"/>
      <c r="TI158" s="48"/>
      <c r="TJ158" s="48"/>
      <c r="TK158" s="48"/>
      <c r="TL158" s="48"/>
      <c r="TM158" s="48"/>
      <c r="TN158" s="48"/>
      <c r="TO158" s="48"/>
      <c r="TP158" s="48"/>
      <c r="TQ158" s="48"/>
      <c r="TR158" s="48"/>
      <c r="TS158" s="48"/>
      <c r="TT158" s="48"/>
      <c r="TU158" s="48"/>
      <c r="TV158" s="48"/>
      <c r="TW158" s="48"/>
      <c r="TX158" s="48"/>
      <c r="TY158" s="48"/>
      <c r="TZ158" s="48"/>
      <c r="UA158" s="48"/>
      <c r="UB158" s="48"/>
      <c r="UC158" s="48"/>
      <c r="UD158" s="48"/>
      <c r="UE158" s="48"/>
      <c r="UF158" s="48"/>
      <c r="UG158" s="48"/>
      <c r="UH158" s="48"/>
      <c r="UI158" s="48"/>
      <c r="UJ158" s="48"/>
      <c r="UK158" s="48"/>
      <c r="UL158" s="48"/>
      <c r="UM158" s="48"/>
      <c r="UN158" s="48"/>
      <c r="UO158" s="48"/>
      <c r="UP158" s="48"/>
      <c r="UQ158" s="48"/>
      <c r="UR158" s="48"/>
      <c r="US158" s="48"/>
      <c r="UT158" s="48"/>
      <c r="UU158" s="48"/>
      <c r="UV158" s="48"/>
      <c r="UW158" s="48"/>
      <c r="UX158" s="48"/>
      <c r="UY158" s="48"/>
      <c r="UZ158" s="48"/>
      <c r="VA158" s="48"/>
      <c r="VB158" s="48"/>
      <c r="VC158" s="48"/>
      <c r="VD158" s="48"/>
      <c r="VE158" s="48"/>
      <c r="VF158" s="48"/>
      <c r="VG158" s="48"/>
      <c r="VH158" s="48"/>
      <c r="VI158" s="48"/>
      <c r="VJ158" s="48"/>
      <c r="VK158" s="48"/>
      <c r="VL158" s="48"/>
      <c r="VM158" s="48"/>
      <c r="VN158" s="48"/>
      <c r="VO158" s="48"/>
      <c r="VP158" s="48"/>
      <c r="VQ158" s="48"/>
      <c r="VR158" s="48"/>
      <c r="VS158" s="48"/>
      <c r="VT158" s="48"/>
      <c r="VU158" s="48"/>
      <c r="VV158" s="48"/>
      <c r="VW158" s="48"/>
      <c r="VX158" s="48"/>
      <c r="VY158" s="48"/>
      <c r="VZ158" s="48"/>
      <c r="WA158" s="48"/>
      <c r="WB158" s="48"/>
      <c r="WC158" s="48"/>
      <c r="WD158" s="48"/>
      <c r="WE158" s="48"/>
      <c r="WF158" s="48"/>
      <c r="WG158" s="48"/>
      <c r="WH158" s="48"/>
      <c r="WI158" s="48"/>
      <c r="WJ158" s="48"/>
      <c r="WK158" s="48"/>
      <c r="WL158" s="48"/>
      <c r="WM158" s="48"/>
      <c r="WN158" s="48"/>
      <c r="WO158" s="48"/>
      <c r="WP158" s="48"/>
      <c r="WQ158" s="48"/>
      <c r="WR158" s="48"/>
      <c r="WS158" s="48"/>
      <c r="WT158" s="48"/>
      <c r="WU158" s="48"/>
      <c r="WV158" s="48"/>
      <c r="WW158" s="48"/>
      <c r="WX158" s="48"/>
      <c r="WY158" s="48"/>
      <c r="WZ158" s="48"/>
      <c r="XA158" s="48"/>
      <c r="XB158" s="48"/>
      <c r="XC158" s="48"/>
      <c r="XD158" s="48"/>
      <c r="XE158" s="48"/>
      <c r="XF158" s="48"/>
      <c r="XG158" s="48"/>
      <c r="XH158" s="48"/>
      <c r="XI158" s="48"/>
      <c r="XJ158" s="48"/>
      <c r="XK158" s="48"/>
      <c r="XL158" s="48"/>
      <c r="XM158" s="48"/>
      <c r="XN158" s="48"/>
      <c r="XO158" s="48"/>
      <c r="XP158" s="48"/>
      <c r="XQ158" s="48"/>
      <c r="XR158" s="48"/>
      <c r="XS158" s="48"/>
      <c r="XT158" s="48"/>
      <c r="XU158" s="48"/>
      <c r="XV158" s="48"/>
      <c r="XW158" s="48"/>
      <c r="XX158" s="48"/>
      <c r="XY158" s="48"/>
      <c r="XZ158" s="48"/>
      <c r="YA158" s="48"/>
      <c r="YB158" s="48"/>
      <c r="YC158" s="48"/>
      <c r="YD158" s="48"/>
      <c r="YE158" s="48"/>
      <c r="YF158" s="48"/>
      <c r="YG158" s="48"/>
      <c r="YH158" s="48"/>
      <c r="YI158" s="48"/>
      <c r="YJ158" s="48"/>
      <c r="YK158" s="48"/>
      <c r="YL158" s="48"/>
      <c r="YM158" s="48"/>
      <c r="YN158" s="48"/>
      <c r="YO158" s="48"/>
      <c r="YP158" s="48"/>
      <c r="YQ158" s="48"/>
      <c r="YR158" s="48"/>
      <c r="YS158" s="48"/>
      <c r="YT158" s="48"/>
      <c r="YU158" s="48"/>
      <c r="YV158" s="48"/>
      <c r="YW158" s="48"/>
      <c r="YX158" s="48"/>
      <c r="YY158" s="48"/>
      <c r="YZ158" s="48"/>
      <c r="ZA158" s="48"/>
      <c r="ZB158" s="48"/>
      <c r="ZC158" s="48"/>
      <c r="ZD158" s="48"/>
      <c r="ZE158" s="48"/>
      <c r="ZF158" s="48"/>
      <c r="ZG158" s="48"/>
      <c r="ZH158" s="48"/>
      <c r="ZI158" s="48"/>
      <c r="ZJ158" s="48"/>
      <c r="ZK158" s="48"/>
      <c r="ZL158" s="48"/>
      <c r="ZM158" s="48"/>
      <c r="ZN158" s="48"/>
      <c r="ZO158" s="48"/>
      <c r="ZP158" s="48"/>
      <c r="ZQ158" s="48"/>
      <c r="ZR158" s="48"/>
      <c r="ZS158" s="48"/>
      <c r="ZT158" s="48"/>
      <c r="ZU158" s="48"/>
      <c r="ZV158" s="48"/>
      <c r="ZW158" s="48"/>
      <c r="ZX158" s="48"/>
      <c r="ZY158" s="48"/>
      <c r="ZZ158" s="48"/>
      <c r="AAA158" s="48"/>
      <c r="AAB158" s="48"/>
      <c r="AAC158" s="48"/>
      <c r="AAD158" s="48"/>
      <c r="AAE158" s="48"/>
      <c r="AAF158" s="48"/>
      <c r="AAG158" s="48"/>
      <c r="AAH158" s="48"/>
      <c r="AAI158" s="48"/>
      <c r="AAJ158" s="48"/>
      <c r="AAK158" s="48"/>
      <c r="AAL158" s="48"/>
      <c r="AAM158" s="48"/>
      <c r="AAN158" s="48"/>
      <c r="AAO158" s="48"/>
      <c r="AAP158" s="48"/>
      <c r="AAQ158" s="48"/>
      <c r="AAR158" s="48"/>
      <c r="AAS158" s="48"/>
      <c r="AAT158" s="48"/>
      <c r="AAU158" s="48"/>
      <c r="AAV158" s="48"/>
      <c r="AAW158" s="48"/>
      <c r="AAX158" s="48"/>
      <c r="AAY158" s="48"/>
      <c r="AAZ158" s="48"/>
      <c r="ABA158" s="48"/>
      <c r="ABB158" s="48"/>
      <c r="ABC158" s="48"/>
      <c r="ABD158" s="48"/>
      <c r="ABE158" s="48"/>
      <c r="ABF158" s="48"/>
      <c r="ABG158" s="48"/>
      <c r="ABH158" s="48"/>
      <c r="ABI158" s="48"/>
      <c r="ABJ158" s="48"/>
      <c r="ABK158" s="48"/>
      <c r="ABL158" s="48"/>
      <c r="ABM158" s="48"/>
      <c r="ABN158" s="48"/>
      <c r="ABO158" s="48"/>
      <c r="ABP158" s="48"/>
      <c r="ABQ158" s="48"/>
      <c r="ABR158" s="48"/>
      <c r="ABS158" s="48"/>
      <c r="ABT158" s="48"/>
      <c r="ABU158" s="48"/>
      <c r="ABV158" s="48"/>
      <c r="ABW158" s="48"/>
      <c r="ABX158" s="48"/>
      <c r="ABY158" s="48"/>
      <c r="ABZ158" s="48"/>
      <c r="ACA158" s="48"/>
      <c r="ACB158" s="48"/>
    </row>
    <row r="159" spans="1:756" ht="15.6" customHeight="1">
      <c r="A159" s="1024" t="s">
        <v>13959</v>
      </c>
      <c r="B159" s="1027" t="s">
        <v>421</v>
      </c>
      <c r="C159" s="1026" t="s">
        <v>12477</v>
      </c>
      <c r="D159" s="1026" t="s">
        <v>13960</v>
      </c>
      <c r="E159" s="1194">
        <v>1</v>
      </c>
      <c r="F159" s="1501"/>
      <c r="G159" s="1438">
        <v>11.367999999999999</v>
      </c>
      <c r="H159" s="342">
        <f>IF(G159="","",G159-G159*COMPASS!$U$41)</f>
        <v>11.367999999999999</v>
      </c>
      <c r="I159" s="48"/>
      <c r="J159" s="48"/>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c r="AH159" s="48"/>
      <c r="AI159" s="48"/>
      <c r="AJ159" s="48"/>
      <c r="AK159" s="48"/>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c r="BM159" s="48"/>
      <c r="BN159" s="48"/>
      <c r="BO159" s="48"/>
      <c r="BP159" s="48"/>
      <c r="BQ159" s="48"/>
      <c r="BR159" s="48"/>
      <c r="BS159" s="48"/>
      <c r="BT159" s="48"/>
      <c r="BU159" s="48"/>
      <c r="BV159" s="48"/>
      <c r="BW159" s="48"/>
      <c r="BX159" s="48"/>
      <c r="BY159" s="48"/>
      <c r="BZ159" s="48"/>
      <c r="CA159" s="48"/>
      <c r="CB159" s="48"/>
      <c r="CC159" s="48"/>
      <c r="CD159" s="48"/>
      <c r="CE159" s="48"/>
      <c r="CF159" s="48"/>
      <c r="CG159" s="48"/>
      <c r="CH159" s="48"/>
      <c r="CI159" s="48"/>
      <c r="CJ159" s="48"/>
      <c r="CK159" s="48"/>
      <c r="CL159" s="48"/>
      <c r="CM159" s="48"/>
      <c r="CN159" s="48"/>
      <c r="CO159" s="48"/>
      <c r="CP159" s="48"/>
      <c r="CQ159" s="48"/>
      <c r="CR159" s="48"/>
      <c r="CS159" s="48"/>
      <c r="CT159" s="48"/>
      <c r="CU159" s="48"/>
      <c r="CV159" s="48"/>
      <c r="CW159" s="48"/>
      <c r="CX159" s="48"/>
      <c r="CY159" s="48"/>
      <c r="CZ159" s="48"/>
      <c r="DA159" s="48"/>
      <c r="DB159" s="48"/>
      <c r="DC159" s="48"/>
      <c r="DD159" s="48"/>
      <c r="DE159" s="48"/>
      <c r="DF159" s="48"/>
      <c r="DG159" s="48"/>
      <c r="DH159" s="48"/>
      <c r="DI159" s="48"/>
      <c r="DJ159" s="48"/>
      <c r="DK159" s="48"/>
      <c r="DL159" s="48"/>
      <c r="DM159" s="48"/>
      <c r="DN159" s="48"/>
      <c r="DO159" s="48"/>
      <c r="DP159" s="48"/>
      <c r="DQ159" s="48"/>
      <c r="DR159" s="48"/>
      <c r="DS159" s="48"/>
      <c r="DT159" s="48"/>
      <c r="DU159" s="48"/>
      <c r="DV159" s="48"/>
      <c r="DW159" s="48"/>
      <c r="DX159" s="48"/>
      <c r="DY159" s="48"/>
      <c r="DZ159" s="48"/>
      <c r="EA159" s="48"/>
      <c r="EB159" s="48"/>
      <c r="EC159" s="48"/>
      <c r="ED159" s="48"/>
      <c r="EE159" s="48"/>
      <c r="EF159" s="48"/>
      <c r="EG159" s="48"/>
      <c r="EH159" s="48"/>
      <c r="EI159" s="48"/>
      <c r="EJ159" s="48"/>
      <c r="EK159" s="48"/>
      <c r="EL159" s="48"/>
      <c r="EM159" s="48"/>
      <c r="EN159" s="48"/>
      <c r="EO159" s="48"/>
      <c r="EP159" s="48"/>
      <c r="EQ159" s="48"/>
      <c r="ER159" s="48"/>
      <c r="ES159" s="48"/>
      <c r="ET159" s="48"/>
      <c r="EU159" s="48"/>
      <c r="EV159" s="48"/>
      <c r="EW159" s="48"/>
      <c r="EX159" s="48"/>
      <c r="EY159" s="48"/>
      <c r="EZ159" s="48"/>
      <c r="FA159" s="48"/>
      <c r="FB159" s="48"/>
      <c r="FC159" s="48"/>
      <c r="FD159" s="48"/>
      <c r="FE159" s="48"/>
      <c r="FF159" s="48"/>
      <c r="FG159" s="48"/>
      <c r="FH159" s="48"/>
      <c r="FI159" s="48"/>
      <c r="FJ159" s="48"/>
      <c r="FK159" s="48"/>
      <c r="FL159" s="48"/>
      <c r="FM159" s="48"/>
      <c r="FN159" s="48"/>
      <c r="FO159" s="48"/>
      <c r="FP159" s="48"/>
      <c r="FQ159" s="48"/>
      <c r="FR159" s="48"/>
      <c r="FS159" s="48"/>
      <c r="FT159" s="48"/>
      <c r="FU159" s="48"/>
      <c r="FV159" s="48"/>
      <c r="FW159" s="48"/>
      <c r="FX159" s="48"/>
      <c r="FY159" s="48"/>
      <c r="FZ159" s="48"/>
      <c r="GA159" s="48"/>
      <c r="GB159" s="48"/>
      <c r="GC159" s="48"/>
      <c r="GD159" s="48"/>
      <c r="GE159" s="48"/>
      <c r="GF159" s="48"/>
      <c r="GG159" s="48"/>
      <c r="GH159" s="48"/>
      <c r="GI159" s="48"/>
      <c r="GJ159" s="48"/>
      <c r="GK159" s="48"/>
      <c r="GL159" s="48"/>
      <c r="GM159" s="48"/>
      <c r="GN159" s="48"/>
      <c r="GO159" s="48"/>
      <c r="GP159" s="48"/>
      <c r="GQ159" s="48"/>
      <c r="GR159" s="48"/>
      <c r="GS159" s="48"/>
      <c r="GT159" s="48"/>
      <c r="GU159" s="48"/>
      <c r="GV159" s="48"/>
      <c r="GW159" s="48"/>
      <c r="GX159" s="48"/>
      <c r="GY159" s="48"/>
      <c r="GZ159" s="48"/>
      <c r="HA159" s="48"/>
      <c r="HB159" s="48"/>
      <c r="HC159" s="48"/>
      <c r="HD159" s="48"/>
      <c r="HE159" s="48"/>
      <c r="HF159" s="48"/>
      <c r="HG159" s="48"/>
      <c r="HH159" s="48"/>
      <c r="HI159" s="48"/>
      <c r="HJ159" s="48"/>
      <c r="HK159" s="48"/>
      <c r="HL159" s="48"/>
      <c r="HM159" s="48"/>
      <c r="HN159" s="48"/>
      <c r="HO159" s="48"/>
      <c r="HP159" s="48"/>
      <c r="HQ159" s="48"/>
      <c r="HR159" s="48"/>
      <c r="HS159" s="48"/>
      <c r="HT159" s="48"/>
      <c r="HU159" s="48"/>
      <c r="HV159" s="48"/>
      <c r="HW159" s="48"/>
      <c r="HX159" s="48"/>
      <c r="HY159" s="48"/>
      <c r="HZ159" s="48"/>
      <c r="IA159" s="48"/>
      <c r="IB159" s="48"/>
      <c r="IC159" s="48"/>
      <c r="ID159" s="48"/>
      <c r="IE159" s="48"/>
      <c r="IF159" s="48"/>
      <c r="IG159" s="48"/>
      <c r="IH159" s="48"/>
      <c r="II159" s="48"/>
      <c r="IJ159" s="48"/>
      <c r="IK159" s="48"/>
      <c r="IL159" s="48"/>
      <c r="IM159" s="48"/>
      <c r="IN159" s="48"/>
      <c r="IO159" s="48"/>
      <c r="IP159" s="48"/>
      <c r="IQ159" s="48"/>
      <c r="IR159" s="48"/>
      <c r="IS159" s="48"/>
      <c r="IT159" s="48"/>
      <c r="IU159" s="48"/>
      <c r="IV159" s="48"/>
      <c r="IW159" s="48"/>
      <c r="IX159" s="48"/>
      <c r="IY159" s="48"/>
      <c r="IZ159" s="48"/>
      <c r="JA159" s="48"/>
      <c r="JB159" s="48"/>
      <c r="JC159" s="48"/>
      <c r="JD159" s="48"/>
      <c r="JE159" s="48"/>
      <c r="JF159" s="48"/>
      <c r="JG159" s="48"/>
      <c r="JH159" s="48"/>
      <c r="JI159" s="48"/>
      <c r="JJ159" s="48"/>
      <c r="JK159" s="48"/>
      <c r="JL159" s="48"/>
      <c r="JM159" s="48"/>
      <c r="JN159" s="48"/>
      <c r="JO159" s="48"/>
      <c r="JP159" s="48"/>
      <c r="JQ159" s="48"/>
      <c r="JR159" s="48"/>
      <c r="JS159" s="48"/>
      <c r="JT159" s="48"/>
      <c r="JU159" s="48"/>
      <c r="JV159" s="48"/>
      <c r="JW159" s="48"/>
      <c r="JX159" s="48"/>
      <c r="JY159" s="48"/>
      <c r="JZ159" s="48"/>
      <c r="KA159" s="48"/>
      <c r="KB159" s="48"/>
      <c r="KC159" s="48"/>
      <c r="KD159" s="48"/>
      <c r="KE159" s="48"/>
      <c r="KF159" s="48"/>
      <c r="KG159" s="48"/>
      <c r="KH159" s="48"/>
      <c r="KI159" s="48"/>
      <c r="KJ159" s="48"/>
      <c r="KK159" s="48"/>
      <c r="KL159" s="48"/>
      <c r="KM159" s="48"/>
      <c r="KN159" s="48"/>
      <c r="KO159" s="48"/>
      <c r="KP159" s="48"/>
      <c r="KQ159" s="48"/>
      <c r="KR159" s="48"/>
      <c r="KS159" s="48"/>
      <c r="KT159" s="48"/>
      <c r="KU159" s="48"/>
      <c r="KV159" s="48"/>
      <c r="KW159" s="48"/>
      <c r="KX159" s="48"/>
      <c r="KY159" s="48"/>
      <c r="KZ159" s="48"/>
      <c r="LA159" s="48"/>
      <c r="LB159" s="48"/>
      <c r="LC159" s="48"/>
      <c r="LD159" s="48"/>
      <c r="LE159" s="48"/>
      <c r="LF159" s="48"/>
      <c r="LG159" s="48"/>
      <c r="LH159" s="48"/>
      <c r="LI159" s="48"/>
      <c r="LJ159" s="48"/>
      <c r="LK159" s="48"/>
      <c r="LL159" s="48"/>
      <c r="LM159" s="48"/>
      <c r="LN159" s="48"/>
      <c r="LO159" s="48"/>
      <c r="LP159" s="48"/>
      <c r="LQ159" s="48"/>
      <c r="LR159" s="48"/>
      <c r="LS159" s="48"/>
      <c r="LT159" s="48"/>
      <c r="LU159" s="48"/>
      <c r="LV159" s="48"/>
      <c r="LW159" s="48"/>
      <c r="LX159" s="48"/>
      <c r="LY159" s="48"/>
      <c r="LZ159" s="48"/>
      <c r="MA159" s="48"/>
      <c r="MB159" s="48"/>
      <c r="MC159" s="48"/>
      <c r="MD159" s="48"/>
      <c r="ME159" s="48"/>
      <c r="MF159" s="48"/>
      <c r="MG159" s="48"/>
      <c r="MH159" s="48"/>
      <c r="MI159" s="48"/>
      <c r="MJ159" s="48"/>
      <c r="MK159" s="48"/>
      <c r="ML159" s="48"/>
      <c r="MM159" s="48"/>
      <c r="MN159" s="48"/>
      <c r="MO159" s="48"/>
      <c r="MP159" s="48"/>
      <c r="MQ159" s="48"/>
      <c r="MR159" s="48"/>
      <c r="MS159" s="48"/>
      <c r="MT159" s="48"/>
      <c r="MU159" s="48"/>
      <c r="MV159" s="48"/>
      <c r="MW159" s="48"/>
      <c r="MX159" s="48"/>
      <c r="MY159" s="48"/>
      <c r="MZ159" s="48"/>
      <c r="NA159" s="48"/>
      <c r="NB159" s="48"/>
      <c r="NC159" s="48"/>
      <c r="ND159" s="48"/>
      <c r="NE159" s="48"/>
      <c r="NF159" s="48"/>
      <c r="NG159" s="48"/>
      <c r="NH159" s="48"/>
      <c r="NI159" s="48"/>
      <c r="NJ159" s="48"/>
      <c r="NK159" s="48"/>
      <c r="NL159" s="48"/>
      <c r="NM159" s="48"/>
      <c r="NN159" s="48"/>
      <c r="NO159" s="48"/>
      <c r="NP159" s="48"/>
      <c r="NQ159" s="48"/>
      <c r="NR159" s="48"/>
      <c r="NS159" s="48"/>
      <c r="NT159" s="48"/>
      <c r="NU159" s="48"/>
      <c r="NV159" s="48"/>
      <c r="NW159" s="48"/>
      <c r="NX159" s="48"/>
      <c r="NY159" s="48"/>
      <c r="NZ159" s="48"/>
      <c r="OA159" s="48"/>
      <c r="OB159" s="48"/>
      <c r="OC159" s="48"/>
      <c r="OD159" s="48"/>
      <c r="OE159" s="48"/>
      <c r="OF159" s="48"/>
      <c r="OG159" s="48"/>
      <c r="OH159" s="48"/>
      <c r="OI159" s="48"/>
      <c r="OJ159" s="48"/>
      <c r="OK159" s="48"/>
      <c r="OL159" s="48"/>
      <c r="OM159" s="48"/>
      <c r="ON159" s="48"/>
      <c r="OO159" s="48"/>
      <c r="OP159" s="48"/>
      <c r="OQ159" s="48"/>
      <c r="OR159" s="48"/>
      <c r="OS159" s="48"/>
      <c r="OT159" s="48"/>
      <c r="OU159" s="48"/>
      <c r="OV159" s="48"/>
      <c r="OW159" s="48"/>
      <c r="OX159" s="48"/>
      <c r="OY159" s="48"/>
      <c r="OZ159" s="48"/>
      <c r="PA159" s="48"/>
      <c r="PB159" s="48"/>
      <c r="PC159" s="48"/>
      <c r="PD159" s="48"/>
      <c r="PE159" s="48"/>
      <c r="PF159" s="48"/>
      <c r="PG159" s="48"/>
      <c r="PH159" s="48"/>
      <c r="PI159" s="48"/>
      <c r="PJ159" s="48"/>
      <c r="PK159" s="48"/>
      <c r="PL159" s="48"/>
      <c r="PM159" s="48"/>
      <c r="PN159" s="48"/>
      <c r="PO159" s="48"/>
      <c r="PP159" s="48"/>
      <c r="PQ159" s="48"/>
      <c r="PR159" s="48"/>
      <c r="PS159" s="48"/>
      <c r="PT159" s="48"/>
      <c r="PU159" s="48"/>
      <c r="PV159" s="48"/>
      <c r="PW159" s="48"/>
      <c r="PX159" s="48"/>
      <c r="PY159" s="48"/>
      <c r="PZ159" s="48"/>
      <c r="QA159" s="48"/>
      <c r="QB159" s="48"/>
      <c r="QC159" s="48"/>
      <c r="QD159" s="48"/>
      <c r="QE159" s="48"/>
      <c r="QF159" s="48"/>
      <c r="QG159" s="48"/>
      <c r="QH159" s="48"/>
      <c r="QI159" s="48"/>
      <c r="QJ159" s="48"/>
      <c r="QK159" s="48"/>
      <c r="QL159" s="48"/>
      <c r="QM159" s="48"/>
      <c r="QN159" s="48"/>
      <c r="QO159" s="48"/>
      <c r="QP159" s="48"/>
      <c r="QQ159" s="48"/>
      <c r="QR159" s="48"/>
      <c r="QS159" s="48"/>
      <c r="QT159" s="48"/>
      <c r="QU159" s="48"/>
      <c r="QV159" s="48"/>
      <c r="QW159" s="48"/>
      <c r="QX159" s="48"/>
      <c r="QY159" s="48"/>
      <c r="QZ159" s="48"/>
      <c r="RA159" s="48"/>
      <c r="RB159" s="48"/>
      <c r="RC159" s="48"/>
      <c r="RD159" s="48"/>
      <c r="RE159" s="48"/>
      <c r="RF159" s="48"/>
      <c r="RG159" s="48"/>
      <c r="RH159" s="48"/>
      <c r="RI159" s="48"/>
      <c r="RJ159" s="48"/>
      <c r="RK159" s="48"/>
      <c r="RL159" s="48"/>
      <c r="RM159" s="48"/>
      <c r="RN159" s="48"/>
      <c r="RO159" s="48"/>
      <c r="RP159" s="48"/>
      <c r="RQ159" s="48"/>
      <c r="RR159" s="48"/>
      <c r="RS159" s="48"/>
      <c r="RT159" s="48"/>
      <c r="RU159" s="48"/>
      <c r="RV159" s="48"/>
      <c r="RW159" s="48"/>
      <c r="RX159" s="48"/>
      <c r="RY159" s="48"/>
      <c r="RZ159" s="48"/>
      <c r="SA159" s="48"/>
      <c r="SB159" s="48"/>
      <c r="SC159" s="48"/>
      <c r="SD159" s="48"/>
      <c r="SE159" s="48"/>
      <c r="SF159" s="48"/>
      <c r="SG159" s="48"/>
      <c r="SH159" s="48"/>
      <c r="SI159" s="48"/>
      <c r="SJ159" s="48"/>
      <c r="SK159" s="48"/>
      <c r="SL159" s="48"/>
      <c r="SM159" s="48"/>
      <c r="SN159" s="48"/>
      <c r="SO159" s="48"/>
      <c r="SP159" s="48"/>
      <c r="SQ159" s="48"/>
      <c r="SR159" s="48"/>
      <c r="SS159" s="48"/>
      <c r="ST159" s="48"/>
      <c r="SU159" s="48"/>
      <c r="SV159" s="48"/>
      <c r="SW159" s="48"/>
      <c r="SX159" s="48"/>
      <c r="SY159" s="48"/>
      <c r="SZ159" s="48"/>
      <c r="TA159" s="48"/>
      <c r="TB159" s="48"/>
      <c r="TC159" s="48"/>
      <c r="TD159" s="48"/>
      <c r="TE159" s="48"/>
      <c r="TF159" s="48"/>
      <c r="TG159" s="48"/>
      <c r="TH159" s="48"/>
      <c r="TI159" s="48"/>
      <c r="TJ159" s="48"/>
      <c r="TK159" s="48"/>
      <c r="TL159" s="48"/>
      <c r="TM159" s="48"/>
      <c r="TN159" s="48"/>
      <c r="TO159" s="48"/>
      <c r="TP159" s="48"/>
      <c r="TQ159" s="48"/>
      <c r="TR159" s="48"/>
      <c r="TS159" s="48"/>
      <c r="TT159" s="48"/>
      <c r="TU159" s="48"/>
      <c r="TV159" s="48"/>
      <c r="TW159" s="48"/>
      <c r="TX159" s="48"/>
      <c r="TY159" s="48"/>
      <c r="TZ159" s="48"/>
      <c r="UA159" s="48"/>
      <c r="UB159" s="48"/>
      <c r="UC159" s="48"/>
      <c r="UD159" s="48"/>
      <c r="UE159" s="48"/>
      <c r="UF159" s="48"/>
      <c r="UG159" s="48"/>
      <c r="UH159" s="48"/>
      <c r="UI159" s="48"/>
      <c r="UJ159" s="48"/>
      <c r="UK159" s="48"/>
      <c r="UL159" s="48"/>
      <c r="UM159" s="48"/>
      <c r="UN159" s="48"/>
      <c r="UO159" s="48"/>
      <c r="UP159" s="48"/>
      <c r="UQ159" s="48"/>
      <c r="UR159" s="48"/>
      <c r="US159" s="48"/>
      <c r="UT159" s="48"/>
      <c r="UU159" s="48"/>
      <c r="UV159" s="48"/>
      <c r="UW159" s="48"/>
      <c r="UX159" s="48"/>
      <c r="UY159" s="48"/>
      <c r="UZ159" s="48"/>
      <c r="VA159" s="48"/>
      <c r="VB159" s="48"/>
      <c r="VC159" s="48"/>
      <c r="VD159" s="48"/>
      <c r="VE159" s="48"/>
      <c r="VF159" s="48"/>
      <c r="VG159" s="48"/>
      <c r="VH159" s="48"/>
      <c r="VI159" s="48"/>
      <c r="VJ159" s="48"/>
      <c r="VK159" s="48"/>
      <c r="VL159" s="48"/>
      <c r="VM159" s="48"/>
      <c r="VN159" s="48"/>
      <c r="VO159" s="48"/>
      <c r="VP159" s="48"/>
      <c r="VQ159" s="48"/>
      <c r="VR159" s="48"/>
      <c r="VS159" s="48"/>
      <c r="VT159" s="48"/>
      <c r="VU159" s="48"/>
      <c r="VV159" s="48"/>
      <c r="VW159" s="48"/>
      <c r="VX159" s="48"/>
      <c r="VY159" s="48"/>
      <c r="VZ159" s="48"/>
      <c r="WA159" s="48"/>
      <c r="WB159" s="48"/>
      <c r="WC159" s="48"/>
      <c r="WD159" s="48"/>
      <c r="WE159" s="48"/>
      <c r="WF159" s="48"/>
      <c r="WG159" s="48"/>
      <c r="WH159" s="48"/>
      <c r="WI159" s="48"/>
      <c r="WJ159" s="48"/>
      <c r="WK159" s="48"/>
      <c r="WL159" s="48"/>
      <c r="WM159" s="48"/>
      <c r="WN159" s="48"/>
      <c r="WO159" s="48"/>
      <c r="WP159" s="48"/>
      <c r="WQ159" s="48"/>
      <c r="WR159" s="48"/>
      <c r="WS159" s="48"/>
      <c r="WT159" s="48"/>
      <c r="WU159" s="48"/>
      <c r="WV159" s="48"/>
      <c r="WW159" s="48"/>
      <c r="WX159" s="48"/>
      <c r="WY159" s="48"/>
      <c r="WZ159" s="48"/>
      <c r="XA159" s="48"/>
      <c r="XB159" s="48"/>
      <c r="XC159" s="48"/>
      <c r="XD159" s="48"/>
      <c r="XE159" s="48"/>
      <c r="XF159" s="48"/>
      <c r="XG159" s="48"/>
      <c r="XH159" s="48"/>
      <c r="XI159" s="48"/>
      <c r="XJ159" s="48"/>
      <c r="XK159" s="48"/>
      <c r="XL159" s="48"/>
      <c r="XM159" s="48"/>
      <c r="XN159" s="48"/>
      <c r="XO159" s="48"/>
      <c r="XP159" s="48"/>
      <c r="XQ159" s="48"/>
      <c r="XR159" s="48"/>
      <c r="XS159" s="48"/>
      <c r="XT159" s="48"/>
      <c r="XU159" s="48"/>
      <c r="XV159" s="48"/>
      <c r="XW159" s="48"/>
      <c r="XX159" s="48"/>
      <c r="XY159" s="48"/>
      <c r="XZ159" s="48"/>
      <c r="YA159" s="48"/>
      <c r="YB159" s="48"/>
      <c r="YC159" s="48"/>
      <c r="YD159" s="48"/>
      <c r="YE159" s="48"/>
      <c r="YF159" s="48"/>
      <c r="YG159" s="48"/>
      <c r="YH159" s="48"/>
      <c r="YI159" s="48"/>
      <c r="YJ159" s="48"/>
      <c r="YK159" s="48"/>
      <c r="YL159" s="48"/>
      <c r="YM159" s="48"/>
      <c r="YN159" s="48"/>
      <c r="YO159" s="48"/>
      <c r="YP159" s="48"/>
      <c r="YQ159" s="48"/>
      <c r="YR159" s="48"/>
      <c r="YS159" s="48"/>
      <c r="YT159" s="48"/>
      <c r="YU159" s="48"/>
      <c r="YV159" s="48"/>
      <c r="YW159" s="48"/>
      <c r="YX159" s="48"/>
      <c r="YY159" s="48"/>
      <c r="YZ159" s="48"/>
      <c r="ZA159" s="48"/>
      <c r="ZB159" s="48"/>
      <c r="ZC159" s="48"/>
      <c r="ZD159" s="48"/>
      <c r="ZE159" s="48"/>
      <c r="ZF159" s="48"/>
      <c r="ZG159" s="48"/>
      <c r="ZH159" s="48"/>
      <c r="ZI159" s="48"/>
      <c r="ZJ159" s="48"/>
      <c r="ZK159" s="48"/>
      <c r="ZL159" s="48"/>
      <c r="ZM159" s="48"/>
      <c r="ZN159" s="48"/>
      <c r="ZO159" s="48"/>
      <c r="ZP159" s="48"/>
      <c r="ZQ159" s="48"/>
      <c r="ZR159" s="48"/>
      <c r="ZS159" s="48"/>
      <c r="ZT159" s="48"/>
      <c r="ZU159" s="48"/>
      <c r="ZV159" s="48"/>
      <c r="ZW159" s="48"/>
      <c r="ZX159" s="48"/>
      <c r="ZY159" s="48"/>
      <c r="ZZ159" s="48"/>
      <c r="AAA159" s="48"/>
      <c r="AAB159" s="48"/>
      <c r="AAC159" s="48"/>
      <c r="AAD159" s="48"/>
      <c r="AAE159" s="48"/>
      <c r="AAF159" s="48"/>
      <c r="AAG159" s="48"/>
      <c r="AAH159" s="48"/>
      <c r="AAI159" s="48"/>
      <c r="AAJ159" s="48"/>
      <c r="AAK159" s="48"/>
      <c r="AAL159" s="48"/>
      <c r="AAM159" s="48"/>
      <c r="AAN159" s="48"/>
      <c r="AAO159" s="48"/>
      <c r="AAP159" s="48"/>
      <c r="AAQ159" s="48"/>
      <c r="AAR159" s="48"/>
      <c r="AAS159" s="48"/>
      <c r="AAT159" s="48"/>
      <c r="AAU159" s="48"/>
      <c r="AAV159" s="48"/>
      <c r="AAW159" s="48"/>
      <c r="AAX159" s="48"/>
      <c r="AAY159" s="48"/>
      <c r="AAZ159" s="48"/>
      <c r="ABA159" s="48"/>
      <c r="ABB159" s="48"/>
      <c r="ABC159" s="48"/>
      <c r="ABD159" s="48"/>
      <c r="ABE159" s="48"/>
      <c r="ABF159" s="48"/>
      <c r="ABG159" s="48"/>
      <c r="ABH159" s="48"/>
      <c r="ABI159" s="48"/>
      <c r="ABJ159" s="48"/>
      <c r="ABK159" s="48"/>
      <c r="ABL159" s="48"/>
      <c r="ABM159" s="48"/>
      <c r="ABN159" s="48"/>
      <c r="ABO159" s="48"/>
      <c r="ABP159" s="48"/>
      <c r="ABQ159" s="48"/>
      <c r="ABR159" s="48"/>
      <c r="ABS159" s="48"/>
      <c r="ABT159" s="48"/>
      <c r="ABU159" s="48"/>
      <c r="ABV159" s="48"/>
      <c r="ABW159" s="48"/>
      <c r="ABX159" s="48"/>
      <c r="ABY159" s="48"/>
      <c r="ABZ159" s="48"/>
      <c r="ACA159" s="48"/>
      <c r="ACB159" s="48"/>
    </row>
    <row r="160" spans="1:756" ht="15.6" customHeight="1">
      <c r="A160" s="1024" t="s">
        <v>13961</v>
      </c>
      <c r="B160" s="1027" t="s">
        <v>992</v>
      </c>
      <c r="C160" s="1026" t="s">
        <v>12478</v>
      </c>
      <c r="D160" s="1026" t="s">
        <v>12479</v>
      </c>
      <c r="E160" s="1194">
        <v>1</v>
      </c>
      <c r="F160" s="1501"/>
      <c r="G160" s="1438">
        <v>12.851999999999999</v>
      </c>
      <c r="H160" s="342">
        <f>IF(G160="","",G160-G160*COMPASS!$U$41)</f>
        <v>12.851999999999999</v>
      </c>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c r="BM160" s="48"/>
      <c r="BN160" s="48"/>
      <c r="BO160" s="48"/>
      <c r="BP160" s="48"/>
      <c r="BQ160" s="48"/>
      <c r="BR160" s="48"/>
      <c r="BS160" s="48"/>
      <c r="BT160" s="48"/>
      <c r="BU160" s="48"/>
      <c r="BV160" s="48"/>
      <c r="BW160" s="48"/>
      <c r="BX160" s="48"/>
      <c r="BY160" s="48"/>
      <c r="BZ160" s="48"/>
      <c r="CA160" s="48"/>
      <c r="CB160" s="48"/>
      <c r="CC160" s="48"/>
      <c r="CD160" s="48"/>
      <c r="CE160" s="48"/>
      <c r="CF160" s="48"/>
      <c r="CG160" s="48"/>
      <c r="CH160" s="48"/>
      <c r="CI160" s="48"/>
      <c r="CJ160" s="48"/>
      <c r="CK160" s="48"/>
      <c r="CL160" s="48"/>
      <c r="CM160" s="48"/>
      <c r="CN160" s="48"/>
      <c r="CO160" s="48"/>
      <c r="CP160" s="48"/>
      <c r="CQ160" s="48"/>
      <c r="CR160" s="48"/>
      <c r="CS160" s="48"/>
      <c r="CT160" s="48"/>
      <c r="CU160" s="48"/>
      <c r="CV160" s="48"/>
      <c r="CW160" s="48"/>
      <c r="CX160" s="48"/>
      <c r="CY160" s="48"/>
      <c r="CZ160" s="48"/>
      <c r="DA160" s="48"/>
      <c r="DB160" s="48"/>
      <c r="DC160" s="48"/>
      <c r="DD160" s="48"/>
      <c r="DE160" s="48"/>
      <c r="DF160" s="48"/>
      <c r="DG160" s="48"/>
      <c r="DH160" s="48"/>
      <c r="DI160" s="48"/>
      <c r="DJ160" s="48"/>
      <c r="DK160" s="48"/>
      <c r="DL160" s="48"/>
      <c r="DM160" s="48"/>
      <c r="DN160" s="48"/>
      <c r="DO160" s="48"/>
      <c r="DP160" s="48"/>
      <c r="DQ160" s="48"/>
      <c r="DR160" s="48"/>
      <c r="DS160" s="48"/>
      <c r="DT160" s="48"/>
      <c r="DU160" s="48"/>
      <c r="DV160" s="48"/>
      <c r="DW160" s="48"/>
      <c r="DX160" s="48"/>
      <c r="DY160" s="48"/>
      <c r="DZ160" s="48"/>
      <c r="EA160" s="48"/>
      <c r="EB160" s="48"/>
      <c r="EC160" s="48"/>
      <c r="ED160" s="48"/>
      <c r="EE160" s="48"/>
      <c r="EF160" s="48"/>
      <c r="EG160" s="48"/>
      <c r="EH160" s="48"/>
      <c r="EI160" s="48"/>
      <c r="EJ160" s="48"/>
      <c r="EK160" s="48"/>
      <c r="EL160" s="48"/>
      <c r="EM160" s="48"/>
      <c r="EN160" s="48"/>
      <c r="EO160" s="48"/>
      <c r="EP160" s="48"/>
      <c r="EQ160" s="48"/>
      <c r="ER160" s="48"/>
      <c r="ES160" s="48"/>
      <c r="ET160" s="48"/>
      <c r="EU160" s="48"/>
      <c r="EV160" s="48"/>
      <c r="EW160" s="48"/>
      <c r="EX160" s="48"/>
      <c r="EY160" s="48"/>
      <c r="EZ160" s="48"/>
      <c r="FA160" s="48"/>
      <c r="FB160" s="48"/>
      <c r="FC160" s="48"/>
      <c r="FD160" s="48"/>
      <c r="FE160" s="48"/>
      <c r="FF160" s="48"/>
      <c r="FG160" s="48"/>
      <c r="FH160" s="48"/>
      <c r="FI160" s="48"/>
      <c r="FJ160" s="48"/>
      <c r="FK160" s="48"/>
      <c r="FL160" s="48"/>
      <c r="FM160" s="48"/>
      <c r="FN160" s="48"/>
      <c r="FO160" s="48"/>
      <c r="FP160" s="48"/>
      <c r="FQ160" s="48"/>
      <c r="FR160" s="48"/>
      <c r="FS160" s="48"/>
      <c r="FT160" s="48"/>
      <c r="FU160" s="48"/>
      <c r="FV160" s="48"/>
      <c r="FW160" s="48"/>
      <c r="FX160" s="48"/>
      <c r="FY160" s="48"/>
      <c r="FZ160" s="48"/>
      <c r="GA160" s="48"/>
      <c r="GB160" s="48"/>
      <c r="GC160" s="48"/>
      <c r="GD160" s="48"/>
      <c r="GE160" s="48"/>
      <c r="GF160" s="48"/>
      <c r="GG160" s="48"/>
      <c r="GH160" s="48"/>
      <c r="GI160" s="48"/>
      <c r="GJ160" s="48"/>
      <c r="GK160" s="48"/>
      <c r="GL160" s="48"/>
      <c r="GM160" s="48"/>
      <c r="GN160" s="48"/>
      <c r="GO160" s="48"/>
      <c r="GP160" s="48"/>
      <c r="GQ160" s="48"/>
      <c r="GR160" s="48"/>
      <c r="GS160" s="48"/>
      <c r="GT160" s="48"/>
      <c r="GU160" s="48"/>
      <c r="GV160" s="48"/>
      <c r="GW160" s="48"/>
      <c r="GX160" s="48"/>
      <c r="GY160" s="48"/>
      <c r="GZ160" s="48"/>
      <c r="HA160" s="48"/>
      <c r="HB160" s="48"/>
      <c r="HC160" s="48"/>
      <c r="HD160" s="48"/>
      <c r="HE160" s="48"/>
      <c r="HF160" s="48"/>
      <c r="HG160" s="48"/>
      <c r="HH160" s="48"/>
      <c r="HI160" s="48"/>
      <c r="HJ160" s="48"/>
      <c r="HK160" s="48"/>
      <c r="HL160" s="48"/>
      <c r="HM160" s="48"/>
      <c r="HN160" s="48"/>
      <c r="HO160" s="48"/>
      <c r="HP160" s="48"/>
      <c r="HQ160" s="48"/>
      <c r="HR160" s="48"/>
      <c r="HS160" s="48"/>
      <c r="HT160" s="48"/>
      <c r="HU160" s="48"/>
      <c r="HV160" s="48"/>
      <c r="HW160" s="48"/>
      <c r="HX160" s="48"/>
      <c r="HY160" s="48"/>
      <c r="HZ160" s="48"/>
      <c r="IA160" s="48"/>
      <c r="IB160" s="48"/>
      <c r="IC160" s="48"/>
      <c r="ID160" s="48"/>
      <c r="IE160" s="48"/>
      <c r="IF160" s="48"/>
      <c r="IG160" s="48"/>
      <c r="IH160" s="48"/>
      <c r="II160" s="48"/>
      <c r="IJ160" s="48"/>
      <c r="IK160" s="48"/>
      <c r="IL160" s="48"/>
      <c r="IM160" s="48"/>
      <c r="IN160" s="48"/>
      <c r="IO160" s="48"/>
      <c r="IP160" s="48"/>
      <c r="IQ160" s="48"/>
      <c r="IR160" s="48"/>
      <c r="IS160" s="48"/>
      <c r="IT160" s="48"/>
      <c r="IU160" s="48"/>
      <c r="IV160" s="48"/>
      <c r="IW160" s="48"/>
      <c r="IX160" s="48"/>
      <c r="IY160" s="48"/>
      <c r="IZ160" s="48"/>
      <c r="JA160" s="48"/>
      <c r="JB160" s="48"/>
      <c r="JC160" s="48"/>
      <c r="JD160" s="48"/>
      <c r="JE160" s="48"/>
      <c r="JF160" s="48"/>
      <c r="JG160" s="48"/>
      <c r="JH160" s="48"/>
      <c r="JI160" s="48"/>
      <c r="JJ160" s="48"/>
      <c r="JK160" s="48"/>
      <c r="JL160" s="48"/>
      <c r="JM160" s="48"/>
      <c r="JN160" s="48"/>
      <c r="JO160" s="48"/>
      <c r="JP160" s="48"/>
      <c r="JQ160" s="48"/>
      <c r="JR160" s="48"/>
      <c r="JS160" s="48"/>
      <c r="JT160" s="48"/>
      <c r="JU160" s="48"/>
      <c r="JV160" s="48"/>
      <c r="JW160" s="48"/>
      <c r="JX160" s="48"/>
      <c r="JY160" s="48"/>
      <c r="JZ160" s="48"/>
      <c r="KA160" s="48"/>
      <c r="KB160" s="48"/>
      <c r="KC160" s="48"/>
      <c r="KD160" s="48"/>
      <c r="KE160" s="48"/>
      <c r="KF160" s="48"/>
      <c r="KG160" s="48"/>
      <c r="KH160" s="48"/>
      <c r="KI160" s="48"/>
      <c r="KJ160" s="48"/>
      <c r="KK160" s="48"/>
      <c r="KL160" s="48"/>
      <c r="KM160" s="48"/>
      <c r="KN160" s="48"/>
      <c r="KO160" s="48"/>
      <c r="KP160" s="48"/>
      <c r="KQ160" s="48"/>
      <c r="KR160" s="48"/>
      <c r="KS160" s="48"/>
      <c r="KT160" s="48"/>
      <c r="KU160" s="48"/>
      <c r="KV160" s="48"/>
      <c r="KW160" s="48"/>
      <c r="KX160" s="48"/>
      <c r="KY160" s="48"/>
      <c r="KZ160" s="48"/>
      <c r="LA160" s="48"/>
      <c r="LB160" s="48"/>
      <c r="LC160" s="48"/>
      <c r="LD160" s="48"/>
      <c r="LE160" s="48"/>
      <c r="LF160" s="48"/>
      <c r="LG160" s="48"/>
      <c r="LH160" s="48"/>
      <c r="LI160" s="48"/>
      <c r="LJ160" s="48"/>
      <c r="LK160" s="48"/>
      <c r="LL160" s="48"/>
      <c r="LM160" s="48"/>
      <c r="LN160" s="48"/>
      <c r="LO160" s="48"/>
      <c r="LP160" s="48"/>
      <c r="LQ160" s="48"/>
      <c r="LR160" s="48"/>
      <c r="LS160" s="48"/>
      <c r="LT160" s="48"/>
      <c r="LU160" s="48"/>
      <c r="LV160" s="48"/>
      <c r="LW160" s="48"/>
      <c r="LX160" s="48"/>
      <c r="LY160" s="48"/>
      <c r="LZ160" s="48"/>
      <c r="MA160" s="48"/>
      <c r="MB160" s="48"/>
      <c r="MC160" s="48"/>
      <c r="MD160" s="48"/>
      <c r="ME160" s="48"/>
      <c r="MF160" s="48"/>
      <c r="MG160" s="48"/>
      <c r="MH160" s="48"/>
      <c r="MI160" s="48"/>
      <c r="MJ160" s="48"/>
      <c r="MK160" s="48"/>
      <c r="ML160" s="48"/>
      <c r="MM160" s="48"/>
      <c r="MN160" s="48"/>
      <c r="MO160" s="48"/>
      <c r="MP160" s="48"/>
      <c r="MQ160" s="48"/>
      <c r="MR160" s="48"/>
      <c r="MS160" s="48"/>
      <c r="MT160" s="48"/>
      <c r="MU160" s="48"/>
      <c r="MV160" s="48"/>
      <c r="MW160" s="48"/>
      <c r="MX160" s="48"/>
      <c r="MY160" s="48"/>
      <c r="MZ160" s="48"/>
      <c r="NA160" s="48"/>
      <c r="NB160" s="48"/>
      <c r="NC160" s="48"/>
      <c r="ND160" s="48"/>
      <c r="NE160" s="48"/>
      <c r="NF160" s="48"/>
      <c r="NG160" s="48"/>
      <c r="NH160" s="48"/>
      <c r="NI160" s="48"/>
      <c r="NJ160" s="48"/>
      <c r="NK160" s="48"/>
      <c r="NL160" s="48"/>
      <c r="NM160" s="48"/>
      <c r="NN160" s="48"/>
      <c r="NO160" s="48"/>
      <c r="NP160" s="48"/>
      <c r="NQ160" s="48"/>
      <c r="NR160" s="48"/>
      <c r="NS160" s="48"/>
      <c r="NT160" s="48"/>
      <c r="NU160" s="48"/>
      <c r="NV160" s="48"/>
      <c r="NW160" s="48"/>
      <c r="NX160" s="48"/>
      <c r="NY160" s="48"/>
      <c r="NZ160" s="48"/>
      <c r="OA160" s="48"/>
      <c r="OB160" s="48"/>
      <c r="OC160" s="48"/>
      <c r="OD160" s="48"/>
      <c r="OE160" s="48"/>
      <c r="OF160" s="48"/>
      <c r="OG160" s="48"/>
      <c r="OH160" s="48"/>
      <c r="OI160" s="48"/>
      <c r="OJ160" s="48"/>
      <c r="OK160" s="48"/>
      <c r="OL160" s="48"/>
      <c r="OM160" s="48"/>
      <c r="ON160" s="48"/>
      <c r="OO160" s="48"/>
      <c r="OP160" s="48"/>
      <c r="OQ160" s="48"/>
      <c r="OR160" s="48"/>
      <c r="OS160" s="48"/>
      <c r="OT160" s="48"/>
      <c r="OU160" s="48"/>
      <c r="OV160" s="48"/>
      <c r="OW160" s="48"/>
      <c r="OX160" s="48"/>
      <c r="OY160" s="48"/>
      <c r="OZ160" s="48"/>
      <c r="PA160" s="48"/>
      <c r="PB160" s="48"/>
      <c r="PC160" s="48"/>
      <c r="PD160" s="48"/>
      <c r="PE160" s="48"/>
      <c r="PF160" s="48"/>
      <c r="PG160" s="48"/>
      <c r="PH160" s="48"/>
      <c r="PI160" s="48"/>
      <c r="PJ160" s="48"/>
      <c r="PK160" s="48"/>
      <c r="PL160" s="48"/>
      <c r="PM160" s="48"/>
      <c r="PN160" s="48"/>
      <c r="PO160" s="48"/>
      <c r="PP160" s="48"/>
      <c r="PQ160" s="48"/>
      <c r="PR160" s="48"/>
      <c r="PS160" s="48"/>
      <c r="PT160" s="48"/>
      <c r="PU160" s="48"/>
      <c r="PV160" s="48"/>
      <c r="PW160" s="48"/>
      <c r="PX160" s="48"/>
      <c r="PY160" s="48"/>
      <c r="PZ160" s="48"/>
      <c r="QA160" s="48"/>
      <c r="QB160" s="48"/>
      <c r="QC160" s="48"/>
      <c r="QD160" s="48"/>
      <c r="QE160" s="48"/>
      <c r="QF160" s="48"/>
      <c r="QG160" s="48"/>
      <c r="QH160" s="48"/>
      <c r="QI160" s="48"/>
      <c r="QJ160" s="48"/>
      <c r="QK160" s="48"/>
      <c r="QL160" s="48"/>
      <c r="QM160" s="48"/>
      <c r="QN160" s="48"/>
      <c r="QO160" s="48"/>
      <c r="QP160" s="48"/>
      <c r="QQ160" s="48"/>
      <c r="QR160" s="48"/>
      <c r="QS160" s="48"/>
      <c r="QT160" s="48"/>
      <c r="QU160" s="48"/>
      <c r="QV160" s="48"/>
      <c r="QW160" s="48"/>
      <c r="QX160" s="48"/>
      <c r="QY160" s="48"/>
      <c r="QZ160" s="48"/>
      <c r="RA160" s="48"/>
      <c r="RB160" s="48"/>
      <c r="RC160" s="48"/>
      <c r="RD160" s="48"/>
      <c r="RE160" s="48"/>
      <c r="RF160" s="48"/>
      <c r="RG160" s="48"/>
      <c r="RH160" s="48"/>
      <c r="RI160" s="48"/>
      <c r="RJ160" s="48"/>
      <c r="RK160" s="48"/>
      <c r="RL160" s="48"/>
      <c r="RM160" s="48"/>
      <c r="RN160" s="48"/>
      <c r="RO160" s="48"/>
      <c r="RP160" s="48"/>
      <c r="RQ160" s="48"/>
      <c r="RR160" s="48"/>
      <c r="RS160" s="48"/>
      <c r="RT160" s="48"/>
      <c r="RU160" s="48"/>
      <c r="RV160" s="48"/>
      <c r="RW160" s="48"/>
      <c r="RX160" s="48"/>
      <c r="RY160" s="48"/>
      <c r="RZ160" s="48"/>
      <c r="SA160" s="48"/>
      <c r="SB160" s="48"/>
      <c r="SC160" s="48"/>
      <c r="SD160" s="48"/>
      <c r="SE160" s="48"/>
      <c r="SF160" s="48"/>
      <c r="SG160" s="48"/>
      <c r="SH160" s="48"/>
      <c r="SI160" s="48"/>
      <c r="SJ160" s="48"/>
      <c r="SK160" s="48"/>
      <c r="SL160" s="48"/>
      <c r="SM160" s="48"/>
      <c r="SN160" s="48"/>
      <c r="SO160" s="48"/>
      <c r="SP160" s="48"/>
      <c r="SQ160" s="48"/>
      <c r="SR160" s="48"/>
      <c r="SS160" s="48"/>
      <c r="ST160" s="48"/>
      <c r="SU160" s="48"/>
      <c r="SV160" s="48"/>
      <c r="SW160" s="48"/>
      <c r="SX160" s="48"/>
      <c r="SY160" s="48"/>
      <c r="SZ160" s="48"/>
      <c r="TA160" s="48"/>
      <c r="TB160" s="48"/>
      <c r="TC160" s="48"/>
      <c r="TD160" s="48"/>
      <c r="TE160" s="48"/>
      <c r="TF160" s="48"/>
      <c r="TG160" s="48"/>
      <c r="TH160" s="48"/>
      <c r="TI160" s="48"/>
      <c r="TJ160" s="48"/>
      <c r="TK160" s="48"/>
      <c r="TL160" s="48"/>
      <c r="TM160" s="48"/>
      <c r="TN160" s="48"/>
      <c r="TO160" s="48"/>
      <c r="TP160" s="48"/>
      <c r="TQ160" s="48"/>
      <c r="TR160" s="48"/>
      <c r="TS160" s="48"/>
      <c r="TT160" s="48"/>
      <c r="TU160" s="48"/>
      <c r="TV160" s="48"/>
      <c r="TW160" s="48"/>
      <c r="TX160" s="48"/>
      <c r="TY160" s="48"/>
      <c r="TZ160" s="48"/>
      <c r="UA160" s="48"/>
      <c r="UB160" s="48"/>
      <c r="UC160" s="48"/>
      <c r="UD160" s="48"/>
      <c r="UE160" s="48"/>
      <c r="UF160" s="48"/>
      <c r="UG160" s="48"/>
      <c r="UH160" s="48"/>
      <c r="UI160" s="48"/>
      <c r="UJ160" s="48"/>
      <c r="UK160" s="48"/>
      <c r="UL160" s="48"/>
      <c r="UM160" s="48"/>
      <c r="UN160" s="48"/>
      <c r="UO160" s="48"/>
      <c r="UP160" s="48"/>
      <c r="UQ160" s="48"/>
      <c r="UR160" s="48"/>
      <c r="US160" s="48"/>
      <c r="UT160" s="48"/>
      <c r="UU160" s="48"/>
      <c r="UV160" s="48"/>
      <c r="UW160" s="48"/>
      <c r="UX160" s="48"/>
      <c r="UY160" s="48"/>
      <c r="UZ160" s="48"/>
      <c r="VA160" s="48"/>
      <c r="VB160" s="48"/>
      <c r="VC160" s="48"/>
      <c r="VD160" s="48"/>
      <c r="VE160" s="48"/>
      <c r="VF160" s="48"/>
      <c r="VG160" s="48"/>
      <c r="VH160" s="48"/>
      <c r="VI160" s="48"/>
      <c r="VJ160" s="48"/>
      <c r="VK160" s="48"/>
      <c r="VL160" s="48"/>
      <c r="VM160" s="48"/>
      <c r="VN160" s="48"/>
      <c r="VO160" s="48"/>
      <c r="VP160" s="48"/>
      <c r="VQ160" s="48"/>
      <c r="VR160" s="48"/>
      <c r="VS160" s="48"/>
      <c r="VT160" s="48"/>
      <c r="VU160" s="48"/>
      <c r="VV160" s="48"/>
      <c r="VW160" s="48"/>
      <c r="VX160" s="48"/>
      <c r="VY160" s="48"/>
      <c r="VZ160" s="48"/>
      <c r="WA160" s="48"/>
      <c r="WB160" s="48"/>
      <c r="WC160" s="48"/>
      <c r="WD160" s="48"/>
      <c r="WE160" s="48"/>
      <c r="WF160" s="48"/>
      <c r="WG160" s="48"/>
      <c r="WH160" s="48"/>
      <c r="WI160" s="48"/>
      <c r="WJ160" s="48"/>
      <c r="WK160" s="48"/>
      <c r="WL160" s="48"/>
      <c r="WM160" s="48"/>
      <c r="WN160" s="48"/>
      <c r="WO160" s="48"/>
      <c r="WP160" s="48"/>
      <c r="WQ160" s="48"/>
      <c r="WR160" s="48"/>
      <c r="WS160" s="48"/>
      <c r="WT160" s="48"/>
      <c r="WU160" s="48"/>
      <c r="WV160" s="48"/>
      <c r="WW160" s="48"/>
      <c r="WX160" s="48"/>
      <c r="WY160" s="48"/>
      <c r="WZ160" s="48"/>
      <c r="XA160" s="48"/>
      <c r="XB160" s="48"/>
      <c r="XC160" s="48"/>
      <c r="XD160" s="48"/>
      <c r="XE160" s="48"/>
      <c r="XF160" s="48"/>
      <c r="XG160" s="48"/>
      <c r="XH160" s="48"/>
      <c r="XI160" s="48"/>
      <c r="XJ160" s="48"/>
      <c r="XK160" s="48"/>
      <c r="XL160" s="48"/>
      <c r="XM160" s="48"/>
      <c r="XN160" s="48"/>
      <c r="XO160" s="48"/>
      <c r="XP160" s="48"/>
      <c r="XQ160" s="48"/>
      <c r="XR160" s="48"/>
      <c r="XS160" s="48"/>
      <c r="XT160" s="48"/>
      <c r="XU160" s="48"/>
      <c r="XV160" s="48"/>
      <c r="XW160" s="48"/>
      <c r="XX160" s="48"/>
      <c r="XY160" s="48"/>
      <c r="XZ160" s="48"/>
      <c r="YA160" s="48"/>
      <c r="YB160" s="48"/>
      <c r="YC160" s="48"/>
      <c r="YD160" s="48"/>
      <c r="YE160" s="48"/>
      <c r="YF160" s="48"/>
      <c r="YG160" s="48"/>
      <c r="YH160" s="48"/>
      <c r="YI160" s="48"/>
      <c r="YJ160" s="48"/>
      <c r="YK160" s="48"/>
      <c r="YL160" s="48"/>
      <c r="YM160" s="48"/>
      <c r="YN160" s="48"/>
      <c r="YO160" s="48"/>
      <c r="YP160" s="48"/>
      <c r="YQ160" s="48"/>
      <c r="YR160" s="48"/>
      <c r="YS160" s="48"/>
      <c r="YT160" s="48"/>
      <c r="YU160" s="48"/>
      <c r="YV160" s="48"/>
      <c r="YW160" s="48"/>
      <c r="YX160" s="48"/>
      <c r="YY160" s="48"/>
      <c r="YZ160" s="48"/>
      <c r="ZA160" s="48"/>
      <c r="ZB160" s="48"/>
      <c r="ZC160" s="48"/>
      <c r="ZD160" s="48"/>
      <c r="ZE160" s="48"/>
      <c r="ZF160" s="48"/>
      <c r="ZG160" s="48"/>
      <c r="ZH160" s="48"/>
      <c r="ZI160" s="48"/>
      <c r="ZJ160" s="48"/>
      <c r="ZK160" s="48"/>
      <c r="ZL160" s="48"/>
      <c r="ZM160" s="48"/>
      <c r="ZN160" s="48"/>
      <c r="ZO160" s="48"/>
      <c r="ZP160" s="48"/>
      <c r="ZQ160" s="48"/>
      <c r="ZR160" s="48"/>
      <c r="ZS160" s="48"/>
      <c r="ZT160" s="48"/>
      <c r="ZU160" s="48"/>
      <c r="ZV160" s="48"/>
      <c r="ZW160" s="48"/>
      <c r="ZX160" s="48"/>
      <c r="ZY160" s="48"/>
      <c r="ZZ160" s="48"/>
      <c r="AAA160" s="48"/>
      <c r="AAB160" s="48"/>
      <c r="AAC160" s="48"/>
      <c r="AAD160" s="48"/>
      <c r="AAE160" s="48"/>
      <c r="AAF160" s="48"/>
      <c r="AAG160" s="48"/>
      <c r="AAH160" s="48"/>
      <c r="AAI160" s="48"/>
      <c r="AAJ160" s="48"/>
      <c r="AAK160" s="48"/>
      <c r="AAL160" s="48"/>
      <c r="AAM160" s="48"/>
      <c r="AAN160" s="48"/>
      <c r="AAO160" s="48"/>
      <c r="AAP160" s="48"/>
      <c r="AAQ160" s="48"/>
      <c r="AAR160" s="48"/>
      <c r="AAS160" s="48"/>
      <c r="AAT160" s="48"/>
      <c r="AAU160" s="48"/>
      <c r="AAV160" s="48"/>
      <c r="AAW160" s="48"/>
      <c r="AAX160" s="48"/>
      <c r="AAY160" s="48"/>
      <c r="AAZ160" s="48"/>
      <c r="ABA160" s="48"/>
      <c r="ABB160" s="48"/>
      <c r="ABC160" s="48"/>
      <c r="ABD160" s="48"/>
      <c r="ABE160" s="48"/>
      <c r="ABF160" s="48"/>
      <c r="ABG160" s="48"/>
      <c r="ABH160" s="48"/>
      <c r="ABI160" s="48"/>
      <c r="ABJ160" s="48"/>
      <c r="ABK160" s="48"/>
      <c r="ABL160" s="48"/>
      <c r="ABM160" s="48"/>
      <c r="ABN160" s="48"/>
      <c r="ABO160" s="48"/>
      <c r="ABP160" s="48"/>
      <c r="ABQ160" s="48"/>
      <c r="ABR160" s="48"/>
      <c r="ABS160" s="48"/>
      <c r="ABT160" s="48"/>
      <c r="ABU160" s="48"/>
      <c r="ABV160" s="48"/>
      <c r="ABW160" s="48"/>
      <c r="ABX160" s="48"/>
      <c r="ABY160" s="48"/>
      <c r="ABZ160" s="48"/>
      <c r="ACA160" s="48"/>
      <c r="ACB160" s="48"/>
    </row>
    <row r="161" spans="1:756" ht="15.6" customHeight="1">
      <c r="A161" s="1024" t="s">
        <v>13962</v>
      </c>
      <c r="B161" s="1027" t="s">
        <v>992</v>
      </c>
      <c r="C161" s="1026" t="s">
        <v>12480</v>
      </c>
      <c r="D161" s="1026" t="s">
        <v>12481</v>
      </c>
      <c r="E161" s="1194">
        <v>1</v>
      </c>
      <c r="F161" s="1501"/>
      <c r="G161" s="1438">
        <v>14.335999999999999</v>
      </c>
      <c r="H161" s="342">
        <f>IF(G161="","",G161-G161*COMPASS!$U$41)</f>
        <v>14.335999999999999</v>
      </c>
      <c r="I161" s="48"/>
      <c r="J161" s="48"/>
      <c r="K161" s="48"/>
      <c r="L161" s="48"/>
      <c r="M161" s="48"/>
      <c r="N161" s="48"/>
      <c r="O161" s="48"/>
      <c r="P161" s="48"/>
      <c r="Q161" s="48"/>
      <c r="R161" s="48"/>
      <c r="S161" s="48"/>
      <c r="T161" s="48"/>
      <c r="U161" s="48"/>
      <c r="V161" s="48"/>
      <c r="W161" s="48"/>
      <c r="X161" s="48"/>
      <c r="Y161" s="48"/>
      <c r="Z161" s="48"/>
      <c r="AA161" s="48"/>
      <c r="AB161" s="48"/>
      <c r="AC161" s="48"/>
      <c r="AD161" s="48"/>
      <c r="AE161" s="48"/>
      <c r="AF161" s="48"/>
      <c r="AG161" s="48"/>
      <c r="AH161" s="48"/>
      <c r="AI161" s="48"/>
      <c r="AJ161" s="48"/>
      <c r="AK161" s="48"/>
      <c r="AL161" s="48"/>
      <c r="AM161" s="48"/>
      <c r="AN161" s="48"/>
      <c r="AO161" s="48"/>
      <c r="AP161" s="48"/>
      <c r="AQ161" s="48"/>
      <c r="AR161" s="48"/>
      <c r="AS161" s="48"/>
      <c r="AT161" s="48"/>
      <c r="AU161" s="48"/>
      <c r="AV161" s="48"/>
      <c r="AW161" s="48"/>
      <c r="AX161" s="48"/>
      <c r="AY161" s="48"/>
      <c r="AZ161" s="48"/>
      <c r="BA161" s="48"/>
      <c r="BB161" s="48"/>
      <c r="BC161" s="48"/>
      <c r="BD161" s="48"/>
      <c r="BE161" s="48"/>
      <c r="BF161" s="48"/>
      <c r="BG161" s="48"/>
      <c r="BH161" s="48"/>
      <c r="BI161" s="48"/>
      <c r="BJ161" s="48"/>
      <c r="BK161" s="48"/>
      <c r="BL161" s="48"/>
      <c r="BM161" s="48"/>
      <c r="BN161" s="48"/>
      <c r="BO161" s="48"/>
      <c r="BP161" s="48"/>
      <c r="BQ161" s="48"/>
      <c r="BR161" s="48"/>
      <c r="BS161" s="48"/>
      <c r="BT161" s="48"/>
      <c r="BU161" s="48"/>
      <c r="BV161" s="48"/>
      <c r="BW161" s="48"/>
      <c r="BX161" s="48"/>
      <c r="BY161" s="48"/>
      <c r="BZ161" s="48"/>
      <c r="CA161" s="48"/>
      <c r="CB161" s="48"/>
      <c r="CC161" s="48"/>
      <c r="CD161" s="48"/>
      <c r="CE161" s="48"/>
      <c r="CF161" s="48"/>
      <c r="CG161" s="48"/>
      <c r="CH161" s="48"/>
      <c r="CI161" s="48"/>
      <c r="CJ161" s="48"/>
      <c r="CK161" s="48"/>
      <c r="CL161" s="48"/>
      <c r="CM161" s="48"/>
      <c r="CN161" s="48"/>
      <c r="CO161" s="48"/>
      <c r="CP161" s="48"/>
      <c r="CQ161" s="48"/>
      <c r="CR161" s="48"/>
      <c r="CS161" s="48"/>
      <c r="CT161" s="48"/>
      <c r="CU161" s="48"/>
      <c r="CV161" s="48"/>
      <c r="CW161" s="48"/>
      <c r="CX161" s="48"/>
      <c r="CY161" s="48"/>
      <c r="CZ161" s="48"/>
      <c r="DA161" s="48"/>
      <c r="DB161" s="48"/>
      <c r="DC161" s="48"/>
      <c r="DD161" s="48"/>
      <c r="DE161" s="48"/>
      <c r="DF161" s="48"/>
      <c r="DG161" s="48"/>
      <c r="DH161" s="48"/>
      <c r="DI161" s="48"/>
      <c r="DJ161" s="48"/>
      <c r="DK161" s="48"/>
      <c r="DL161" s="48"/>
      <c r="DM161" s="48"/>
      <c r="DN161" s="48"/>
      <c r="DO161" s="48"/>
      <c r="DP161" s="48"/>
      <c r="DQ161" s="48"/>
      <c r="DR161" s="48"/>
      <c r="DS161" s="48"/>
      <c r="DT161" s="48"/>
      <c r="DU161" s="48"/>
      <c r="DV161" s="48"/>
      <c r="DW161" s="48"/>
      <c r="DX161" s="48"/>
      <c r="DY161" s="48"/>
      <c r="DZ161" s="48"/>
      <c r="EA161" s="48"/>
      <c r="EB161" s="48"/>
      <c r="EC161" s="48"/>
      <c r="ED161" s="48"/>
      <c r="EE161" s="48"/>
      <c r="EF161" s="48"/>
      <c r="EG161" s="48"/>
      <c r="EH161" s="48"/>
      <c r="EI161" s="48"/>
      <c r="EJ161" s="48"/>
      <c r="EK161" s="48"/>
      <c r="EL161" s="48"/>
      <c r="EM161" s="48"/>
      <c r="EN161" s="48"/>
      <c r="EO161" s="48"/>
      <c r="EP161" s="48"/>
      <c r="EQ161" s="48"/>
      <c r="ER161" s="48"/>
      <c r="ES161" s="48"/>
      <c r="ET161" s="48"/>
      <c r="EU161" s="48"/>
      <c r="EV161" s="48"/>
      <c r="EW161" s="48"/>
      <c r="EX161" s="48"/>
      <c r="EY161" s="48"/>
      <c r="EZ161" s="48"/>
      <c r="FA161" s="48"/>
      <c r="FB161" s="48"/>
      <c r="FC161" s="48"/>
      <c r="FD161" s="48"/>
      <c r="FE161" s="48"/>
      <c r="FF161" s="48"/>
      <c r="FG161" s="48"/>
      <c r="FH161" s="48"/>
      <c r="FI161" s="48"/>
      <c r="FJ161" s="48"/>
      <c r="FK161" s="48"/>
      <c r="FL161" s="48"/>
      <c r="FM161" s="48"/>
      <c r="FN161" s="48"/>
      <c r="FO161" s="48"/>
      <c r="FP161" s="48"/>
      <c r="FQ161" s="48"/>
      <c r="FR161" s="48"/>
      <c r="FS161" s="48"/>
      <c r="FT161" s="48"/>
      <c r="FU161" s="48"/>
      <c r="FV161" s="48"/>
      <c r="FW161" s="48"/>
      <c r="FX161" s="48"/>
      <c r="FY161" s="48"/>
      <c r="FZ161" s="48"/>
      <c r="GA161" s="48"/>
      <c r="GB161" s="48"/>
      <c r="GC161" s="48"/>
      <c r="GD161" s="48"/>
      <c r="GE161" s="48"/>
      <c r="GF161" s="48"/>
      <c r="GG161" s="48"/>
      <c r="GH161" s="48"/>
      <c r="GI161" s="48"/>
      <c r="GJ161" s="48"/>
      <c r="GK161" s="48"/>
      <c r="GL161" s="48"/>
      <c r="GM161" s="48"/>
      <c r="GN161" s="48"/>
      <c r="GO161" s="48"/>
      <c r="GP161" s="48"/>
      <c r="GQ161" s="48"/>
      <c r="GR161" s="48"/>
      <c r="GS161" s="48"/>
      <c r="GT161" s="48"/>
      <c r="GU161" s="48"/>
      <c r="GV161" s="48"/>
      <c r="GW161" s="48"/>
      <c r="GX161" s="48"/>
      <c r="GY161" s="48"/>
      <c r="GZ161" s="48"/>
      <c r="HA161" s="48"/>
      <c r="HB161" s="48"/>
      <c r="HC161" s="48"/>
      <c r="HD161" s="48"/>
      <c r="HE161" s="48"/>
      <c r="HF161" s="48"/>
      <c r="HG161" s="48"/>
      <c r="HH161" s="48"/>
      <c r="HI161" s="48"/>
      <c r="HJ161" s="48"/>
      <c r="HK161" s="48"/>
      <c r="HL161" s="48"/>
      <c r="HM161" s="48"/>
      <c r="HN161" s="48"/>
      <c r="HO161" s="48"/>
      <c r="HP161" s="48"/>
      <c r="HQ161" s="48"/>
      <c r="HR161" s="48"/>
      <c r="HS161" s="48"/>
      <c r="HT161" s="48"/>
      <c r="HU161" s="48"/>
      <c r="HV161" s="48"/>
      <c r="HW161" s="48"/>
      <c r="HX161" s="48"/>
      <c r="HY161" s="48"/>
      <c r="HZ161" s="48"/>
      <c r="IA161" s="48"/>
      <c r="IB161" s="48"/>
      <c r="IC161" s="48"/>
      <c r="ID161" s="48"/>
      <c r="IE161" s="48"/>
      <c r="IF161" s="48"/>
      <c r="IG161" s="48"/>
      <c r="IH161" s="48"/>
      <c r="II161" s="48"/>
      <c r="IJ161" s="48"/>
      <c r="IK161" s="48"/>
      <c r="IL161" s="48"/>
      <c r="IM161" s="48"/>
      <c r="IN161" s="48"/>
      <c r="IO161" s="48"/>
      <c r="IP161" s="48"/>
      <c r="IQ161" s="48"/>
      <c r="IR161" s="48"/>
      <c r="IS161" s="48"/>
      <c r="IT161" s="48"/>
      <c r="IU161" s="48"/>
      <c r="IV161" s="48"/>
      <c r="IW161" s="48"/>
      <c r="IX161" s="48"/>
      <c r="IY161" s="48"/>
      <c r="IZ161" s="48"/>
      <c r="JA161" s="48"/>
      <c r="JB161" s="48"/>
      <c r="JC161" s="48"/>
      <c r="JD161" s="48"/>
      <c r="JE161" s="48"/>
      <c r="JF161" s="48"/>
      <c r="JG161" s="48"/>
      <c r="JH161" s="48"/>
      <c r="JI161" s="48"/>
      <c r="JJ161" s="48"/>
      <c r="JK161" s="48"/>
      <c r="JL161" s="48"/>
      <c r="JM161" s="48"/>
      <c r="JN161" s="48"/>
      <c r="JO161" s="48"/>
      <c r="JP161" s="48"/>
      <c r="JQ161" s="48"/>
      <c r="JR161" s="48"/>
      <c r="JS161" s="48"/>
      <c r="JT161" s="48"/>
      <c r="JU161" s="48"/>
      <c r="JV161" s="48"/>
      <c r="JW161" s="48"/>
      <c r="JX161" s="48"/>
      <c r="JY161" s="48"/>
      <c r="JZ161" s="48"/>
      <c r="KA161" s="48"/>
      <c r="KB161" s="48"/>
      <c r="KC161" s="48"/>
      <c r="KD161" s="48"/>
      <c r="KE161" s="48"/>
      <c r="KF161" s="48"/>
      <c r="KG161" s="48"/>
      <c r="KH161" s="48"/>
      <c r="KI161" s="48"/>
      <c r="KJ161" s="48"/>
      <c r="KK161" s="48"/>
      <c r="KL161" s="48"/>
      <c r="KM161" s="48"/>
      <c r="KN161" s="48"/>
      <c r="KO161" s="48"/>
      <c r="KP161" s="48"/>
      <c r="KQ161" s="48"/>
      <c r="KR161" s="48"/>
      <c r="KS161" s="48"/>
      <c r="KT161" s="48"/>
      <c r="KU161" s="48"/>
      <c r="KV161" s="48"/>
      <c r="KW161" s="48"/>
      <c r="KX161" s="48"/>
      <c r="KY161" s="48"/>
      <c r="KZ161" s="48"/>
      <c r="LA161" s="48"/>
      <c r="LB161" s="48"/>
      <c r="LC161" s="48"/>
      <c r="LD161" s="48"/>
      <c r="LE161" s="48"/>
      <c r="LF161" s="48"/>
      <c r="LG161" s="48"/>
      <c r="LH161" s="48"/>
      <c r="LI161" s="48"/>
      <c r="LJ161" s="48"/>
      <c r="LK161" s="48"/>
      <c r="LL161" s="48"/>
      <c r="LM161" s="48"/>
      <c r="LN161" s="48"/>
      <c r="LO161" s="48"/>
      <c r="LP161" s="48"/>
      <c r="LQ161" s="48"/>
      <c r="LR161" s="48"/>
      <c r="LS161" s="48"/>
      <c r="LT161" s="48"/>
      <c r="LU161" s="48"/>
      <c r="LV161" s="48"/>
      <c r="LW161" s="48"/>
      <c r="LX161" s="48"/>
      <c r="LY161" s="48"/>
      <c r="LZ161" s="48"/>
      <c r="MA161" s="48"/>
      <c r="MB161" s="48"/>
      <c r="MC161" s="48"/>
      <c r="MD161" s="48"/>
      <c r="ME161" s="48"/>
      <c r="MF161" s="48"/>
      <c r="MG161" s="48"/>
      <c r="MH161" s="48"/>
      <c r="MI161" s="48"/>
      <c r="MJ161" s="48"/>
      <c r="MK161" s="48"/>
      <c r="ML161" s="48"/>
      <c r="MM161" s="48"/>
      <c r="MN161" s="48"/>
      <c r="MO161" s="48"/>
      <c r="MP161" s="48"/>
      <c r="MQ161" s="48"/>
      <c r="MR161" s="48"/>
      <c r="MS161" s="48"/>
      <c r="MT161" s="48"/>
      <c r="MU161" s="48"/>
      <c r="MV161" s="48"/>
      <c r="MW161" s="48"/>
      <c r="MX161" s="48"/>
      <c r="MY161" s="48"/>
      <c r="MZ161" s="48"/>
      <c r="NA161" s="48"/>
      <c r="NB161" s="48"/>
      <c r="NC161" s="48"/>
      <c r="ND161" s="48"/>
      <c r="NE161" s="48"/>
      <c r="NF161" s="48"/>
      <c r="NG161" s="48"/>
      <c r="NH161" s="48"/>
      <c r="NI161" s="48"/>
      <c r="NJ161" s="48"/>
      <c r="NK161" s="48"/>
      <c r="NL161" s="48"/>
      <c r="NM161" s="48"/>
      <c r="NN161" s="48"/>
      <c r="NO161" s="48"/>
      <c r="NP161" s="48"/>
      <c r="NQ161" s="48"/>
      <c r="NR161" s="48"/>
      <c r="NS161" s="48"/>
      <c r="NT161" s="48"/>
      <c r="NU161" s="48"/>
      <c r="NV161" s="48"/>
      <c r="NW161" s="48"/>
      <c r="NX161" s="48"/>
      <c r="NY161" s="48"/>
      <c r="NZ161" s="48"/>
      <c r="OA161" s="48"/>
      <c r="OB161" s="48"/>
      <c r="OC161" s="48"/>
      <c r="OD161" s="48"/>
      <c r="OE161" s="48"/>
      <c r="OF161" s="48"/>
      <c r="OG161" s="48"/>
      <c r="OH161" s="48"/>
      <c r="OI161" s="48"/>
      <c r="OJ161" s="48"/>
      <c r="OK161" s="48"/>
      <c r="OL161" s="48"/>
      <c r="OM161" s="48"/>
      <c r="ON161" s="48"/>
      <c r="OO161" s="48"/>
      <c r="OP161" s="48"/>
      <c r="OQ161" s="48"/>
      <c r="OR161" s="48"/>
      <c r="OS161" s="48"/>
      <c r="OT161" s="48"/>
      <c r="OU161" s="48"/>
      <c r="OV161" s="48"/>
      <c r="OW161" s="48"/>
      <c r="OX161" s="48"/>
      <c r="OY161" s="48"/>
      <c r="OZ161" s="48"/>
      <c r="PA161" s="48"/>
      <c r="PB161" s="48"/>
      <c r="PC161" s="48"/>
      <c r="PD161" s="48"/>
      <c r="PE161" s="48"/>
      <c r="PF161" s="48"/>
      <c r="PG161" s="48"/>
      <c r="PH161" s="48"/>
      <c r="PI161" s="48"/>
      <c r="PJ161" s="48"/>
      <c r="PK161" s="48"/>
      <c r="PL161" s="48"/>
      <c r="PM161" s="48"/>
      <c r="PN161" s="48"/>
      <c r="PO161" s="48"/>
      <c r="PP161" s="48"/>
      <c r="PQ161" s="48"/>
      <c r="PR161" s="48"/>
      <c r="PS161" s="48"/>
      <c r="PT161" s="48"/>
      <c r="PU161" s="48"/>
      <c r="PV161" s="48"/>
      <c r="PW161" s="48"/>
      <c r="PX161" s="48"/>
      <c r="PY161" s="48"/>
      <c r="PZ161" s="48"/>
      <c r="QA161" s="48"/>
      <c r="QB161" s="48"/>
      <c r="QC161" s="48"/>
      <c r="QD161" s="48"/>
      <c r="QE161" s="48"/>
      <c r="QF161" s="48"/>
      <c r="QG161" s="48"/>
      <c r="QH161" s="48"/>
      <c r="QI161" s="48"/>
      <c r="QJ161" s="48"/>
      <c r="QK161" s="48"/>
      <c r="QL161" s="48"/>
      <c r="QM161" s="48"/>
      <c r="QN161" s="48"/>
      <c r="QO161" s="48"/>
      <c r="QP161" s="48"/>
      <c r="QQ161" s="48"/>
      <c r="QR161" s="48"/>
      <c r="QS161" s="48"/>
      <c r="QT161" s="48"/>
      <c r="QU161" s="48"/>
      <c r="QV161" s="48"/>
      <c r="QW161" s="48"/>
      <c r="QX161" s="48"/>
      <c r="QY161" s="48"/>
      <c r="QZ161" s="48"/>
      <c r="RA161" s="48"/>
      <c r="RB161" s="48"/>
      <c r="RC161" s="48"/>
      <c r="RD161" s="48"/>
      <c r="RE161" s="48"/>
      <c r="RF161" s="48"/>
      <c r="RG161" s="48"/>
      <c r="RH161" s="48"/>
      <c r="RI161" s="48"/>
      <c r="RJ161" s="48"/>
      <c r="RK161" s="48"/>
      <c r="RL161" s="48"/>
      <c r="RM161" s="48"/>
      <c r="RN161" s="48"/>
      <c r="RO161" s="48"/>
      <c r="RP161" s="48"/>
      <c r="RQ161" s="48"/>
      <c r="RR161" s="48"/>
      <c r="RS161" s="48"/>
      <c r="RT161" s="48"/>
      <c r="RU161" s="48"/>
      <c r="RV161" s="48"/>
      <c r="RW161" s="48"/>
      <c r="RX161" s="48"/>
      <c r="RY161" s="48"/>
      <c r="RZ161" s="48"/>
      <c r="SA161" s="48"/>
      <c r="SB161" s="48"/>
      <c r="SC161" s="48"/>
      <c r="SD161" s="48"/>
      <c r="SE161" s="48"/>
      <c r="SF161" s="48"/>
      <c r="SG161" s="48"/>
      <c r="SH161" s="48"/>
      <c r="SI161" s="48"/>
      <c r="SJ161" s="48"/>
      <c r="SK161" s="48"/>
      <c r="SL161" s="48"/>
      <c r="SM161" s="48"/>
      <c r="SN161" s="48"/>
      <c r="SO161" s="48"/>
      <c r="SP161" s="48"/>
      <c r="SQ161" s="48"/>
      <c r="SR161" s="48"/>
      <c r="SS161" s="48"/>
      <c r="ST161" s="48"/>
      <c r="SU161" s="48"/>
      <c r="SV161" s="48"/>
      <c r="SW161" s="48"/>
      <c r="SX161" s="48"/>
      <c r="SY161" s="48"/>
      <c r="SZ161" s="48"/>
      <c r="TA161" s="48"/>
      <c r="TB161" s="48"/>
      <c r="TC161" s="48"/>
      <c r="TD161" s="48"/>
      <c r="TE161" s="48"/>
      <c r="TF161" s="48"/>
      <c r="TG161" s="48"/>
      <c r="TH161" s="48"/>
      <c r="TI161" s="48"/>
      <c r="TJ161" s="48"/>
      <c r="TK161" s="48"/>
      <c r="TL161" s="48"/>
      <c r="TM161" s="48"/>
      <c r="TN161" s="48"/>
      <c r="TO161" s="48"/>
      <c r="TP161" s="48"/>
      <c r="TQ161" s="48"/>
      <c r="TR161" s="48"/>
      <c r="TS161" s="48"/>
      <c r="TT161" s="48"/>
      <c r="TU161" s="48"/>
      <c r="TV161" s="48"/>
      <c r="TW161" s="48"/>
      <c r="TX161" s="48"/>
      <c r="TY161" s="48"/>
      <c r="TZ161" s="48"/>
      <c r="UA161" s="48"/>
      <c r="UB161" s="48"/>
      <c r="UC161" s="48"/>
      <c r="UD161" s="48"/>
      <c r="UE161" s="48"/>
      <c r="UF161" s="48"/>
      <c r="UG161" s="48"/>
      <c r="UH161" s="48"/>
      <c r="UI161" s="48"/>
      <c r="UJ161" s="48"/>
      <c r="UK161" s="48"/>
      <c r="UL161" s="48"/>
      <c r="UM161" s="48"/>
      <c r="UN161" s="48"/>
      <c r="UO161" s="48"/>
      <c r="UP161" s="48"/>
      <c r="UQ161" s="48"/>
      <c r="UR161" s="48"/>
      <c r="US161" s="48"/>
      <c r="UT161" s="48"/>
      <c r="UU161" s="48"/>
      <c r="UV161" s="48"/>
      <c r="UW161" s="48"/>
      <c r="UX161" s="48"/>
      <c r="UY161" s="48"/>
      <c r="UZ161" s="48"/>
      <c r="VA161" s="48"/>
      <c r="VB161" s="48"/>
      <c r="VC161" s="48"/>
      <c r="VD161" s="48"/>
      <c r="VE161" s="48"/>
      <c r="VF161" s="48"/>
      <c r="VG161" s="48"/>
      <c r="VH161" s="48"/>
      <c r="VI161" s="48"/>
      <c r="VJ161" s="48"/>
      <c r="VK161" s="48"/>
      <c r="VL161" s="48"/>
      <c r="VM161" s="48"/>
      <c r="VN161" s="48"/>
      <c r="VO161" s="48"/>
      <c r="VP161" s="48"/>
      <c r="VQ161" s="48"/>
      <c r="VR161" s="48"/>
      <c r="VS161" s="48"/>
      <c r="VT161" s="48"/>
      <c r="VU161" s="48"/>
      <c r="VV161" s="48"/>
      <c r="VW161" s="48"/>
      <c r="VX161" s="48"/>
      <c r="VY161" s="48"/>
      <c r="VZ161" s="48"/>
      <c r="WA161" s="48"/>
      <c r="WB161" s="48"/>
      <c r="WC161" s="48"/>
      <c r="WD161" s="48"/>
      <c r="WE161" s="48"/>
      <c r="WF161" s="48"/>
      <c r="WG161" s="48"/>
      <c r="WH161" s="48"/>
      <c r="WI161" s="48"/>
      <c r="WJ161" s="48"/>
      <c r="WK161" s="48"/>
      <c r="WL161" s="48"/>
      <c r="WM161" s="48"/>
      <c r="WN161" s="48"/>
      <c r="WO161" s="48"/>
      <c r="WP161" s="48"/>
      <c r="WQ161" s="48"/>
      <c r="WR161" s="48"/>
      <c r="WS161" s="48"/>
      <c r="WT161" s="48"/>
      <c r="WU161" s="48"/>
      <c r="WV161" s="48"/>
      <c r="WW161" s="48"/>
      <c r="WX161" s="48"/>
      <c r="WY161" s="48"/>
      <c r="WZ161" s="48"/>
      <c r="XA161" s="48"/>
      <c r="XB161" s="48"/>
      <c r="XC161" s="48"/>
      <c r="XD161" s="48"/>
      <c r="XE161" s="48"/>
      <c r="XF161" s="48"/>
      <c r="XG161" s="48"/>
      <c r="XH161" s="48"/>
      <c r="XI161" s="48"/>
      <c r="XJ161" s="48"/>
      <c r="XK161" s="48"/>
      <c r="XL161" s="48"/>
      <c r="XM161" s="48"/>
      <c r="XN161" s="48"/>
      <c r="XO161" s="48"/>
      <c r="XP161" s="48"/>
      <c r="XQ161" s="48"/>
      <c r="XR161" s="48"/>
      <c r="XS161" s="48"/>
      <c r="XT161" s="48"/>
      <c r="XU161" s="48"/>
      <c r="XV161" s="48"/>
      <c r="XW161" s="48"/>
      <c r="XX161" s="48"/>
      <c r="XY161" s="48"/>
      <c r="XZ161" s="48"/>
      <c r="YA161" s="48"/>
      <c r="YB161" s="48"/>
      <c r="YC161" s="48"/>
      <c r="YD161" s="48"/>
      <c r="YE161" s="48"/>
      <c r="YF161" s="48"/>
      <c r="YG161" s="48"/>
      <c r="YH161" s="48"/>
      <c r="YI161" s="48"/>
      <c r="YJ161" s="48"/>
      <c r="YK161" s="48"/>
      <c r="YL161" s="48"/>
      <c r="YM161" s="48"/>
      <c r="YN161" s="48"/>
      <c r="YO161" s="48"/>
      <c r="YP161" s="48"/>
      <c r="YQ161" s="48"/>
      <c r="YR161" s="48"/>
      <c r="YS161" s="48"/>
      <c r="YT161" s="48"/>
      <c r="YU161" s="48"/>
      <c r="YV161" s="48"/>
      <c r="YW161" s="48"/>
      <c r="YX161" s="48"/>
      <c r="YY161" s="48"/>
      <c r="YZ161" s="48"/>
      <c r="ZA161" s="48"/>
      <c r="ZB161" s="48"/>
      <c r="ZC161" s="48"/>
      <c r="ZD161" s="48"/>
      <c r="ZE161" s="48"/>
      <c r="ZF161" s="48"/>
      <c r="ZG161" s="48"/>
      <c r="ZH161" s="48"/>
      <c r="ZI161" s="48"/>
      <c r="ZJ161" s="48"/>
      <c r="ZK161" s="48"/>
      <c r="ZL161" s="48"/>
      <c r="ZM161" s="48"/>
      <c r="ZN161" s="48"/>
      <c r="ZO161" s="48"/>
      <c r="ZP161" s="48"/>
      <c r="ZQ161" s="48"/>
      <c r="ZR161" s="48"/>
      <c r="ZS161" s="48"/>
      <c r="ZT161" s="48"/>
      <c r="ZU161" s="48"/>
      <c r="ZV161" s="48"/>
      <c r="ZW161" s="48"/>
      <c r="ZX161" s="48"/>
      <c r="ZY161" s="48"/>
      <c r="ZZ161" s="48"/>
      <c r="AAA161" s="48"/>
      <c r="AAB161" s="48"/>
      <c r="AAC161" s="48"/>
      <c r="AAD161" s="48"/>
      <c r="AAE161" s="48"/>
      <c r="AAF161" s="48"/>
      <c r="AAG161" s="48"/>
      <c r="AAH161" s="48"/>
      <c r="AAI161" s="48"/>
      <c r="AAJ161" s="48"/>
      <c r="AAK161" s="48"/>
      <c r="AAL161" s="48"/>
      <c r="AAM161" s="48"/>
      <c r="AAN161" s="48"/>
      <c r="AAO161" s="48"/>
      <c r="AAP161" s="48"/>
      <c r="AAQ161" s="48"/>
      <c r="AAR161" s="48"/>
      <c r="AAS161" s="48"/>
      <c r="AAT161" s="48"/>
      <c r="AAU161" s="48"/>
      <c r="AAV161" s="48"/>
      <c r="AAW161" s="48"/>
      <c r="AAX161" s="48"/>
      <c r="AAY161" s="48"/>
      <c r="AAZ161" s="48"/>
      <c r="ABA161" s="48"/>
      <c r="ABB161" s="48"/>
      <c r="ABC161" s="48"/>
      <c r="ABD161" s="48"/>
      <c r="ABE161" s="48"/>
      <c r="ABF161" s="48"/>
      <c r="ABG161" s="48"/>
      <c r="ABH161" s="48"/>
      <c r="ABI161" s="48"/>
      <c r="ABJ161" s="48"/>
      <c r="ABK161" s="48"/>
      <c r="ABL161" s="48"/>
      <c r="ABM161" s="48"/>
      <c r="ABN161" s="48"/>
      <c r="ABO161" s="48"/>
      <c r="ABP161" s="48"/>
      <c r="ABQ161" s="48"/>
      <c r="ABR161" s="48"/>
      <c r="ABS161" s="48"/>
      <c r="ABT161" s="48"/>
      <c r="ABU161" s="48"/>
      <c r="ABV161" s="48"/>
      <c r="ABW161" s="48"/>
      <c r="ABX161" s="48"/>
      <c r="ABY161" s="48"/>
      <c r="ABZ161" s="48"/>
      <c r="ACA161" s="48"/>
      <c r="ACB161" s="48"/>
    </row>
    <row r="162" spans="1:756" ht="15.6" customHeight="1">
      <c r="A162" s="1024" t="s">
        <v>13963</v>
      </c>
      <c r="B162" s="1027" t="s">
        <v>992</v>
      </c>
      <c r="C162" s="1026" t="s">
        <v>12482</v>
      </c>
      <c r="D162" s="1026" t="s">
        <v>12483</v>
      </c>
      <c r="E162" s="1194">
        <v>1</v>
      </c>
      <c r="F162" s="1501"/>
      <c r="G162" s="1438">
        <v>16.561999999999998</v>
      </c>
      <c r="H162" s="342">
        <f>IF(G162="","",G162-G162*COMPASS!$U$41)</f>
        <v>16.561999999999998</v>
      </c>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c r="BM162" s="48"/>
      <c r="BN162" s="48"/>
      <c r="BO162" s="48"/>
      <c r="BP162" s="48"/>
      <c r="BQ162" s="48"/>
      <c r="BR162" s="48"/>
      <c r="BS162" s="48"/>
      <c r="BT162" s="48"/>
      <c r="BU162" s="48"/>
      <c r="BV162" s="48"/>
      <c r="BW162" s="48"/>
      <c r="BX162" s="48"/>
      <c r="BY162" s="48"/>
      <c r="BZ162" s="48"/>
      <c r="CA162" s="48"/>
      <c r="CB162" s="48"/>
      <c r="CC162" s="48"/>
      <c r="CD162" s="48"/>
      <c r="CE162" s="48"/>
      <c r="CF162" s="48"/>
      <c r="CG162" s="48"/>
      <c r="CH162" s="48"/>
      <c r="CI162" s="48"/>
      <c r="CJ162" s="48"/>
      <c r="CK162" s="48"/>
      <c r="CL162" s="48"/>
      <c r="CM162" s="48"/>
      <c r="CN162" s="48"/>
      <c r="CO162" s="48"/>
      <c r="CP162" s="48"/>
      <c r="CQ162" s="48"/>
      <c r="CR162" s="48"/>
      <c r="CS162" s="48"/>
      <c r="CT162" s="48"/>
      <c r="CU162" s="48"/>
      <c r="CV162" s="48"/>
      <c r="CW162" s="48"/>
      <c r="CX162" s="48"/>
      <c r="CY162" s="48"/>
      <c r="CZ162" s="48"/>
      <c r="DA162" s="48"/>
      <c r="DB162" s="48"/>
      <c r="DC162" s="48"/>
      <c r="DD162" s="48"/>
      <c r="DE162" s="48"/>
      <c r="DF162" s="48"/>
      <c r="DG162" s="48"/>
      <c r="DH162" s="48"/>
      <c r="DI162" s="48"/>
      <c r="DJ162" s="48"/>
      <c r="DK162" s="48"/>
      <c r="DL162" s="48"/>
      <c r="DM162" s="48"/>
      <c r="DN162" s="48"/>
      <c r="DO162" s="48"/>
      <c r="DP162" s="48"/>
      <c r="DQ162" s="48"/>
      <c r="DR162" s="48"/>
      <c r="DS162" s="48"/>
      <c r="DT162" s="48"/>
      <c r="DU162" s="48"/>
      <c r="DV162" s="48"/>
      <c r="DW162" s="48"/>
      <c r="DX162" s="48"/>
      <c r="DY162" s="48"/>
      <c r="DZ162" s="48"/>
      <c r="EA162" s="48"/>
      <c r="EB162" s="48"/>
      <c r="EC162" s="48"/>
      <c r="ED162" s="48"/>
      <c r="EE162" s="48"/>
      <c r="EF162" s="48"/>
      <c r="EG162" s="48"/>
      <c r="EH162" s="48"/>
      <c r="EI162" s="48"/>
      <c r="EJ162" s="48"/>
      <c r="EK162" s="48"/>
      <c r="EL162" s="48"/>
      <c r="EM162" s="48"/>
      <c r="EN162" s="48"/>
      <c r="EO162" s="48"/>
      <c r="EP162" s="48"/>
      <c r="EQ162" s="48"/>
      <c r="ER162" s="48"/>
      <c r="ES162" s="48"/>
      <c r="ET162" s="48"/>
      <c r="EU162" s="48"/>
      <c r="EV162" s="48"/>
      <c r="EW162" s="48"/>
      <c r="EX162" s="48"/>
      <c r="EY162" s="48"/>
      <c r="EZ162" s="48"/>
      <c r="FA162" s="48"/>
      <c r="FB162" s="48"/>
      <c r="FC162" s="48"/>
      <c r="FD162" s="48"/>
      <c r="FE162" s="48"/>
      <c r="FF162" s="48"/>
      <c r="FG162" s="48"/>
      <c r="FH162" s="48"/>
      <c r="FI162" s="48"/>
      <c r="FJ162" s="48"/>
      <c r="FK162" s="48"/>
      <c r="FL162" s="48"/>
      <c r="FM162" s="48"/>
      <c r="FN162" s="48"/>
      <c r="FO162" s="48"/>
      <c r="FP162" s="48"/>
      <c r="FQ162" s="48"/>
      <c r="FR162" s="48"/>
      <c r="FS162" s="48"/>
      <c r="FT162" s="48"/>
      <c r="FU162" s="48"/>
      <c r="FV162" s="48"/>
      <c r="FW162" s="48"/>
      <c r="FX162" s="48"/>
      <c r="FY162" s="48"/>
      <c r="FZ162" s="48"/>
      <c r="GA162" s="48"/>
      <c r="GB162" s="48"/>
      <c r="GC162" s="48"/>
      <c r="GD162" s="48"/>
      <c r="GE162" s="48"/>
      <c r="GF162" s="48"/>
      <c r="GG162" s="48"/>
      <c r="GH162" s="48"/>
      <c r="GI162" s="48"/>
      <c r="GJ162" s="48"/>
      <c r="GK162" s="48"/>
      <c r="GL162" s="48"/>
      <c r="GM162" s="48"/>
      <c r="GN162" s="48"/>
      <c r="GO162" s="48"/>
      <c r="GP162" s="48"/>
      <c r="GQ162" s="48"/>
      <c r="GR162" s="48"/>
      <c r="GS162" s="48"/>
      <c r="GT162" s="48"/>
      <c r="GU162" s="48"/>
      <c r="GV162" s="48"/>
      <c r="GW162" s="48"/>
      <c r="GX162" s="48"/>
      <c r="GY162" s="48"/>
      <c r="GZ162" s="48"/>
      <c r="HA162" s="48"/>
      <c r="HB162" s="48"/>
      <c r="HC162" s="48"/>
      <c r="HD162" s="48"/>
      <c r="HE162" s="48"/>
      <c r="HF162" s="48"/>
      <c r="HG162" s="48"/>
      <c r="HH162" s="48"/>
      <c r="HI162" s="48"/>
      <c r="HJ162" s="48"/>
      <c r="HK162" s="48"/>
      <c r="HL162" s="48"/>
      <c r="HM162" s="48"/>
      <c r="HN162" s="48"/>
      <c r="HO162" s="48"/>
      <c r="HP162" s="48"/>
      <c r="HQ162" s="48"/>
      <c r="HR162" s="48"/>
      <c r="HS162" s="48"/>
      <c r="HT162" s="48"/>
      <c r="HU162" s="48"/>
      <c r="HV162" s="48"/>
      <c r="HW162" s="48"/>
      <c r="HX162" s="48"/>
      <c r="HY162" s="48"/>
      <c r="HZ162" s="48"/>
      <c r="IA162" s="48"/>
      <c r="IB162" s="48"/>
      <c r="IC162" s="48"/>
      <c r="ID162" s="48"/>
      <c r="IE162" s="48"/>
      <c r="IF162" s="48"/>
      <c r="IG162" s="48"/>
      <c r="IH162" s="48"/>
      <c r="II162" s="48"/>
      <c r="IJ162" s="48"/>
      <c r="IK162" s="48"/>
      <c r="IL162" s="48"/>
      <c r="IM162" s="48"/>
      <c r="IN162" s="48"/>
      <c r="IO162" s="48"/>
      <c r="IP162" s="48"/>
      <c r="IQ162" s="48"/>
      <c r="IR162" s="48"/>
      <c r="IS162" s="48"/>
      <c r="IT162" s="48"/>
      <c r="IU162" s="48"/>
      <c r="IV162" s="48"/>
      <c r="IW162" s="48"/>
      <c r="IX162" s="48"/>
      <c r="IY162" s="48"/>
      <c r="IZ162" s="48"/>
      <c r="JA162" s="48"/>
      <c r="JB162" s="48"/>
      <c r="JC162" s="48"/>
      <c r="JD162" s="48"/>
      <c r="JE162" s="48"/>
      <c r="JF162" s="48"/>
      <c r="JG162" s="48"/>
      <c r="JH162" s="48"/>
      <c r="JI162" s="48"/>
      <c r="JJ162" s="48"/>
      <c r="JK162" s="48"/>
      <c r="JL162" s="48"/>
      <c r="JM162" s="48"/>
      <c r="JN162" s="48"/>
      <c r="JO162" s="48"/>
      <c r="JP162" s="48"/>
      <c r="JQ162" s="48"/>
      <c r="JR162" s="48"/>
      <c r="JS162" s="48"/>
      <c r="JT162" s="48"/>
      <c r="JU162" s="48"/>
      <c r="JV162" s="48"/>
      <c r="JW162" s="48"/>
      <c r="JX162" s="48"/>
      <c r="JY162" s="48"/>
      <c r="JZ162" s="48"/>
      <c r="KA162" s="48"/>
      <c r="KB162" s="48"/>
      <c r="KC162" s="48"/>
      <c r="KD162" s="48"/>
      <c r="KE162" s="48"/>
      <c r="KF162" s="48"/>
      <c r="KG162" s="48"/>
      <c r="KH162" s="48"/>
      <c r="KI162" s="48"/>
      <c r="KJ162" s="48"/>
      <c r="KK162" s="48"/>
      <c r="KL162" s="48"/>
      <c r="KM162" s="48"/>
      <c r="KN162" s="48"/>
      <c r="KO162" s="48"/>
      <c r="KP162" s="48"/>
      <c r="KQ162" s="48"/>
      <c r="KR162" s="48"/>
      <c r="KS162" s="48"/>
      <c r="KT162" s="48"/>
      <c r="KU162" s="48"/>
      <c r="KV162" s="48"/>
      <c r="KW162" s="48"/>
      <c r="KX162" s="48"/>
      <c r="KY162" s="48"/>
      <c r="KZ162" s="48"/>
      <c r="LA162" s="48"/>
      <c r="LB162" s="48"/>
      <c r="LC162" s="48"/>
      <c r="LD162" s="48"/>
      <c r="LE162" s="48"/>
      <c r="LF162" s="48"/>
      <c r="LG162" s="48"/>
      <c r="LH162" s="48"/>
      <c r="LI162" s="48"/>
      <c r="LJ162" s="48"/>
      <c r="LK162" s="48"/>
      <c r="LL162" s="48"/>
      <c r="LM162" s="48"/>
      <c r="LN162" s="48"/>
      <c r="LO162" s="48"/>
      <c r="LP162" s="48"/>
      <c r="LQ162" s="48"/>
      <c r="LR162" s="48"/>
      <c r="LS162" s="48"/>
      <c r="LT162" s="48"/>
      <c r="LU162" s="48"/>
      <c r="LV162" s="48"/>
      <c r="LW162" s="48"/>
      <c r="LX162" s="48"/>
      <c r="LY162" s="48"/>
      <c r="LZ162" s="48"/>
      <c r="MA162" s="48"/>
      <c r="MB162" s="48"/>
      <c r="MC162" s="48"/>
      <c r="MD162" s="48"/>
      <c r="ME162" s="48"/>
      <c r="MF162" s="48"/>
      <c r="MG162" s="48"/>
      <c r="MH162" s="48"/>
      <c r="MI162" s="48"/>
      <c r="MJ162" s="48"/>
      <c r="MK162" s="48"/>
      <c r="ML162" s="48"/>
      <c r="MM162" s="48"/>
      <c r="MN162" s="48"/>
      <c r="MO162" s="48"/>
      <c r="MP162" s="48"/>
      <c r="MQ162" s="48"/>
      <c r="MR162" s="48"/>
      <c r="MS162" s="48"/>
      <c r="MT162" s="48"/>
      <c r="MU162" s="48"/>
      <c r="MV162" s="48"/>
      <c r="MW162" s="48"/>
      <c r="MX162" s="48"/>
      <c r="MY162" s="48"/>
      <c r="MZ162" s="48"/>
      <c r="NA162" s="48"/>
      <c r="NB162" s="48"/>
      <c r="NC162" s="48"/>
      <c r="ND162" s="48"/>
      <c r="NE162" s="48"/>
      <c r="NF162" s="48"/>
      <c r="NG162" s="48"/>
      <c r="NH162" s="48"/>
      <c r="NI162" s="48"/>
      <c r="NJ162" s="48"/>
      <c r="NK162" s="48"/>
      <c r="NL162" s="48"/>
      <c r="NM162" s="48"/>
      <c r="NN162" s="48"/>
      <c r="NO162" s="48"/>
      <c r="NP162" s="48"/>
      <c r="NQ162" s="48"/>
      <c r="NR162" s="48"/>
      <c r="NS162" s="48"/>
      <c r="NT162" s="48"/>
      <c r="NU162" s="48"/>
      <c r="NV162" s="48"/>
      <c r="NW162" s="48"/>
      <c r="NX162" s="48"/>
      <c r="NY162" s="48"/>
      <c r="NZ162" s="48"/>
      <c r="OA162" s="48"/>
      <c r="OB162" s="48"/>
      <c r="OC162" s="48"/>
      <c r="OD162" s="48"/>
      <c r="OE162" s="48"/>
      <c r="OF162" s="48"/>
      <c r="OG162" s="48"/>
      <c r="OH162" s="48"/>
      <c r="OI162" s="48"/>
      <c r="OJ162" s="48"/>
      <c r="OK162" s="48"/>
      <c r="OL162" s="48"/>
      <c r="OM162" s="48"/>
      <c r="ON162" s="48"/>
      <c r="OO162" s="48"/>
      <c r="OP162" s="48"/>
      <c r="OQ162" s="48"/>
      <c r="OR162" s="48"/>
      <c r="OS162" s="48"/>
      <c r="OT162" s="48"/>
      <c r="OU162" s="48"/>
      <c r="OV162" s="48"/>
      <c r="OW162" s="48"/>
      <c r="OX162" s="48"/>
      <c r="OY162" s="48"/>
      <c r="OZ162" s="48"/>
      <c r="PA162" s="48"/>
      <c r="PB162" s="48"/>
      <c r="PC162" s="48"/>
      <c r="PD162" s="48"/>
      <c r="PE162" s="48"/>
      <c r="PF162" s="48"/>
      <c r="PG162" s="48"/>
      <c r="PH162" s="48"/>
      <c r="PI162" s="48"/>
      <c r="PJ162" s="48"/>
      <c r="PK162" s="48"/>
      <c r="PL162" s="48"/>
      <c r="PM162" s="48"/>
      <c r="PN162" s="48"/>
      <c r="PO162" s="48"/>
      <c r="PP162" s="48"/>
      <c r="PQ162" s="48"/>
      <c r="PR162" s="48"/>
      <c r="PS162" s="48"/>
      <c r="PT162" s="48"/>
      <c r="PU162" s="48"/>
      <c r="PV162" s="48"/>
      <c r="PW162" s="48"/>
      <c r="PX162" s="48"/>
      <c r="PY162" s="48"/>
      <c r="PZ162" s="48"/>
      <c r="QA162" s="48"/>
      <c r="QB162" s="48"/>
      <c r="QC162" s="48"/>
      <c r="QD162" s="48"/>
      <c r="QE162" s="48"/>
      <c r="QF162" s="48"/>
      <c r="QG162" s="48"/>
      <c r="QH162" s="48"/>
      <c r="QI162" s="48"/>
      <c r="QJ162" s="48"/>
      <c r="QK162" s="48"/>
      <c r="QL162" s="48"/>
      <c r="QM162" s="48"/>
      <c r="QN162" s="48"/>
      <c r="QO162" s="48"/>
      <c r="QP162" s="48"/>
      <c r="QQ162" s="48"/>
      <c r="QR162" s="48"/>
      <c r="QS162" s="48"/>
      <c r="QT162" s="48"/>
      <c r="QU162" s="48"/>
      <c r="QV162" s="48"/>
      <c r="QW162" s="48"/>
      <c r="QX162" s="48"/>
      <c r="QY162" s="48"/>
      <c r="QZ162" s="48"/>
      <c r="RA162" s="48"/>
      <c r="RB162" s="48"/>
      <c r="RC162" s="48"/>
      <c r="RD162" s="48"/>
      <c r="RE162" s="48"/>
      <c r="RF162" s="48"/>
      <c r="RG162" s="48"/>
      <c r="RH162" s="48"/>
      <c r="RI162" s="48"/>
      <c r="RJ162" s="48"/>
      <c r="RK162" s="48"/>
      <c r="RL162" s="48"/>
      <c r="RM162" s="48"/>
      <c r="RN162" s="48"/>
      <c r="RO162" s="48"/>
      <c r="RP162" s="48"/>
      <c r="RQ162" s="48"/>
      <c r="RR162" s="48"/>
      <c r="RS162" s="48"/>
      <c r="RT162" s="48"/>
      <c r="RU162" s="48"/>
      <c r="RV162" s="48"/>
      <c r="RW162" s="48"/>
      <c r="RX162" s="48"/>
      <c r="RY162" s="48"/>
      <c r="RZ162" s="48"/>
      <c r="SA162" s="48"/>
      <c r="SB162" s="48"/>
      <c r="SC162" s="48"/>
      <c r="SD162" s="48"/>
      <c r="SE162" s="48"/>
      <c r="SF162" s="48"/>
      <c r="SG162" s="48"/>
      <c r="SH162" s="48"/>
      <c r="SI162" s="48"/>
      <c r="SJ162" s="48"/>
      <c r="SK162" s="48"/>
      <c r="SL162" s="48"/>
      <c r="SM162" s="48"/>
      <c r="SN162" s="48"/>
      <c r="SO162" s="48"/>
      <c r="SP162" s="48"/>
      <c r="SQ162" s="48"/>
      <c r="SR162" s="48"/>
      <c r="SS162" s="48"/>
      <c r="ST162" s="48"/>
      <c r="SU162" s="48"/>
      <c r="SV162" s="48"/>
      <c r="SW162" s="48"/>
      <c r="SX162" s="48"/>
      <c r="SY162" s="48"/>
      <c r="SZ162" s="48"/>
      <c r="TA162" s="48"/>
      <c r="TB162" s="48"/>
      <c r="TC162" s="48"/>
      <c r="TD162" s="48"/>
      <c r="TE162" s="48"/>
      <c r="TF162" s="48"/>
      <c r="TG162" s="48"/>
      <c r="TH162" s="48"/>
      <c r="TI162" s="48"/>
      <c r="TJ162" s="48"/>
      <c r="TK162" s="48"/>
      <c r="TL162" s="48"/>
      <c r="TM162" s="48"/>
      <c r="TN162" s="48"/>
      <c r="TO162" s="48"/>
      <c r="TP162" s="48"/>
      <c r="TQ162" s="48"/>
      <c r="TR162" s="48"/>
      <c r="TS162" s="48"/>
      <c r="TT162" s="48"/>
      <c r="TU162" s="48"/>
      <c r="TV162" s="48"/>
      <c r="TW162" s="48"/>
      <c r="TX162" s="48"/>
      <c r="TY162" s="48"/>
      <c r="TZ162" s="48"/>
      <c r="UA162" s="48"/>
      <c r="UB162" s="48"/>
      <c r="UC162" s="48"/>
      <c r="UD162" s="48"/>
      <c r="UE162" s="48"/>
      <c r="UF162" s="48"/>
      <c r="UG162" s="48"/>
      <c r="UH162" s="48"/>
      <c r="UI162" s="48"/>
      <c r="UJ162" s="48"/>
      <c r="UK162" s="48"/>
      <c r="UL162" s="48"/>
      <c r="UM162" s="48"/>
      <c r="UN162" s="48"/>
      <c r="UO162" s="48"/>
      <c r="UP162" s="48"/>
      <c r="UQ162" s="48"/>
      <c r="UR162" s="48"/>
      <c r="US162" s="48"/>
      <c r="UT162" s="48"/>
      <c r="UU162" s="48"/>
      <c r="UV162" s="48"/>
      <c r="UW162" s="48"/>
      <c r="UX162" s="48"/>
      <c r="UY162" s="48"/>
      <c r="UZ162" s="48"/>
      <c r="VA162" s="48"/>
      <c r="VB162" s="48"/>
      <c r="VC162" s="48"/>
      <c r="VD162" s="48"/>
      <c r="VE162" s="48"/>
      <c r="VF162" s="48"/>
      <c r="VG162" s="48"/>
      <c r="VH162" s="48"/>
      <c r="VI162" s="48"/>
      <c r="VJ162" s="48"/>
      <c r="VK162" s="48"/>
      <c r="VL162" s="48"/>
      <c r="VM162" s="48"/>
      <c r="VN162" s="48"/>
      <c r="VO162" s="48"/>
      <c r="VP162" s="48"/>
      <c r="VQ162" s="48"/>
      <c r="VR162" s="48"/>
      <c r="VS162" s="48"/>
      <c r="VT162" s="48"/>
      <c r="VU162" s="48"/>
      <c r="VV162" s="48"/>
      <c r="VW162" s="48"/>
      <c r="VX162" s="48"/>
      <c r="VY162" s="48"/>
      <c r="VZ162" s="48"/>
      <c r="WA162" s="48"/>
      <c r="WB162" s="48"/>
      <c r="WC162" s="48"/>
      <c r="WD162" s="48"/>
      <c r="WE162" s="48"/>
      <c r="WF162" s="48"/>
      <c r="WG162" s="48"/>
      <c r="WH162" s="48"/>
      <c r="WI162" s="48"/>
      <c r="WJ162" s="48"/>
      <c r="WK162" s="48"/>
      <c r="WL162" s="48"/>
      <c r="WM162" s="48"/>
      <c r="WN162" s="48"/>
      <c r="WO162" s="48"/>
      <c r="WP162" s="48"/>
      <c r="WQ162" s="48"/>
      <c r="WR162" s="48"/>
      <c r="WS162" s="48"/>
      <c r="WT162" s="48"/>
      <c r="WU162" s="48"/>
      <c r="WV162" s="48"/>
      <c r="WW162" s="48"/>
      <c r="WX162" s="48"/>
      <c r="WY162" s="48"/>
      <c r="WZ162" s="48"/>
      <c r="XA162" s="48"/>
      <c r="XB162" s="48"/>
      <c r="XC162" s="48"/>
      <c r="XD162" s="48"/>
      <c r="XE162" s="48"/>
      <c r="XF162" s="48"/>
      <c r="XG162" s="48"/>
      <c r="XH162" s="48"/>
      <c r="XI162" s="48"/>
      <c r="XJ162" s="48"/>
      <c r="XK162" s="48"/>
      <c r="XL162" s="48"/>
      <c r="XM162" s="48"/>
      <c r="XN162" s="48"/>
      <c r="XO162" s="48"/>
      <c r="XP162" s="48"/>
      <c r="XQ162" s="48"/>
      <c r="XR162" s="48"/>
      <c r="XS162" s="48"/>
      <c r="XT162" s="48"/>
      <c r="XU162" s="48"/>
      <c r="XV162" s="48"/>
      <c r="XW162" s="48"/>
      <c r="XX162" s="48"/>
      <c r="XY162" s="48"/>
      <c r="XZ162" s="48"/>
      <c r="YA162" s="48"/>
      <c r="YB162" s="48"/>
      <c r="YC162" s="48"/>
      <c r="YD162" s="48"/>
      <c r="YE162" s="48"/>
      <c r="YF162" s="48"/>
      <c r="YG162" s="48"/>
      <c r="YH162" s="48"/>
      <c r="YI162" s="48"/>
      <c r="YJ162" s="48"/>
      <c r="YK162" s="48"/>
      <c r="YL162" s="48"/>
      <c r="YM162" s="48"/>
      <c r="YN162" s="48"/>
      <c r="YO162" s="48"/>
      <c r="YP162" s="48"/>
      <c r="YQ162" s="48"/>
      <c r="YR162" s="48"/>
      <c r="YS162" s="48"/>
      <c r="YT162" s="48"/>
      <c r="YU162" s="48"/>
      <c r="YV162" s="48"/>
      <c r="YW162" s="48"/>
      <c r="YX162" s="48"/>
      <c r="YY162" s="48"/>
      <c r="YZ162" s="48"/>
      <c r="ZA162" s="48"/>
      <c r="ZB162" s="48"/>
      <c r="ZC162" s="48"/>
      <c r="ZD162" s="48"/>
      <c r="ZE162" s="48"/>
      <c r="ZF162" s="48"/>
      <c r="ZG162" s="48"/>
      <c r="ZH162" s="48"/>
      <c r="ZI162" s="48"/>
      <c r="ZJ162" s="48"/>
      <c r="ZK162" s="48"/>
      <c r="ZL162" s="48"/>
      <c r="ZM162" s="48"/>
      <c r="ZN162" s="48"/>
      <c r="ZO162" s="48"/>
      <c r="ZP162" s="48"/>
      <c r="ZQ162" s="48"/>
      <c r="ZR162" s="48"/>
      <c r="ZS162" s="48"/>
      <c r="ZT162" s="48"/>
      <c r="ZU162" s="48"/>
      <c r="ZV162" s="48"/>
      <c r="ZW162" s="48"/>
      <c r="ZX162" s="48"/>
      <c r="ZY162" s="48"/>
      <c r="ZZ162" s="48"/>
      <c r="AAA162" s="48"/>
      <c r="AAB162" s="48"/>
      <c r="AAC162" s="48"/>
      <c r="AAD162" s="48"/>
      <c r="AAE162" s="48"/>
      <c r="AAF162" s="48"/>
      <c r="AAG162" s="48"/>
      <c r="AAH162" s="48"/>
      <c r="AAI162" s="48"/>
      <c r="AAJ162" s="48"/>
      <c r="AAK162" s="48"/>
      <c r="AAL162" s="48"/>
      <c r="AAM162" s="48"/>
      <c r="AAN162" s="48"/>
      <c r="AAO162" s="48"/>
      <c r="AAP162" s="48"/>
      <c r="AAQ162" s="48"/>
      <c r="AAR162" s="48"/>
      <c r="AAS162" s="48"/>
      <c r="AAT162" s="48"/>
      <c r="AAU162" s="48"/>
      <c r="AAV162" s="48"/>
      <c r="AAW162" s="48"/>
      <c r="AAX162" s="48"/>
      <c r="AAY162" s="48"/>
      <c r="AAZ162" s="48"/>
      <c r="ABA162" s="48"/>
      <c r="ABB162" s="48"/>
      <c r="ABC162" s="48"/>
      <c r="ABD162" s="48"/>
      <c r="ABE162" s="48"/>
      <c r="ABF162" s="48"/>
      <c r="ABG162" s="48"/>
      <c r="ABH162" s="48"/>
      <c r="ABI162" s="48"/>
      <c r="ABJ162" s="48"/>
      <c r="ABK162" s="48"/>
      <c r="ABL162" s="48"/>
      <c r="ABM162" s="48"/>
      <c r="ABN162" s="48"/>
      <c r="ABO162" s="48"/>
      <c r="ABP162" s="48"/>
      <c r="ABQ162" s="48"/>
      <c r="ABR162" s="48"/>
      <c r="ABS162" s="48"/>
      <c r="ABT162" s="48"/>
      <c r="ABU162" s="48"/>
      <c r="ABV162" s="48"/>
      <c r="ABW162" s="48"/>
      <c r="ABX162" s="48"/>
      <c r="ABY162" s="48"/>
      <c r="ABZ162" s="48"/>
      <c r="ACA162" s="48"/>
      <c r="ACB162" s="48"/>
    </row>
    <row r="163" spans="1:756" ht="15.6" customHeight="1">
      <c r="A163" s="841" t="s">
        <v>17307</v>
      </c>
      <c r="B163" s="750" t="s">
        <v>8233</v>
      </c>
      <c r="C163" s="543"/>
      <c r="D163" s="543" t="s">
        <v>17645</v>
      </c>
      <c r="E163" s="1194">
        <v>1</v>
      </c>
      <c r="F163" s="1501"/>
      <c r="G163" s="542">
        <v>25.872000000000003</v>
      </c>
      <c r="H163" s="342">
        <f>IF(G163="","",G163-G163*COMPASS!$U$41)</f>
        <v>25.872000000000003</v>
      </c>
      <c r="I163" s="48"/>
      <c r="J163" s="48"/>
      <c r="K163" s="48"/>
      <c r="L163" s="48"/>
      <c r="M163" s="48"/>
      <c r="N163" s="48"/>
      <c r="O163" s="48"/>
      <c r="P163" s="48"/>
      <c r="Q163" s="48"/>
      <c r="R163" s="48"/>
      <c r="S163" s="48"/>
      <c r="T163" s="48"/>
      <c r="U163" s="48"/>
      <c r="V163" s="48"/>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c r="BM163" s="48"/>
      <c r="BN163" s="48"/>
      <c r="BO163" s="48"/>
      <c r="BP163" s="48"/>
      <c r="BQ163" s="48"/>
      <c r="BR163" s="48"/>
      <c r="BS163" s="48"/>
      <c r="BT163" s="48"/>
      <c r="BU163" s="48"/>
      <c r="BV163" s="48"/>
      <c r="BW163" s="48"/>
      <c r="BX163" s="48"/>
      <c r="BY163" s="48"/>
      <c r="BZ163" s="48"/>
      <c r="CA163" s="48"/>
      <c r="CB163" s="48"/>
      <c r="CC163" s="48"/>
      <c r="CD163" s="48"/>
      <c r="CE163" s="48"/>
      <c r="CF163" s="48"/>
      <c r="CG163" s="48"/>
      <c r="CH163" s="48"/>
      <c r="CI163" s="48"/>
      <c r="CJ163" s="48"/>
      <c r="CK163" s="48"/>
      <c r="CL163" s="48"/>
      <c r="CM163" s="48"/>
      <c r="CN163" s="48"/>
      <c r="CO163" s="48"/>
      <c r="CP163" s="48"/>
      <c r="CQ163" s="48"/>
      <c r="CR163" s="48"/>
      <c r="CS163" s="48"/>
      <c r="CT163" s="48"/>
      <c r="CU163" s="48"/>
      <c r="CV163" s="48"/>
      <c r="CW163" s="48"/>
      <c r="CX163" s="48"/>
      <c r="CY163" s="48"/>
      <c r="CZ163" s="48"/>
      <c r="DA163" s="48"/>
      <c r="DB163" s="48"/>
      <c r="DC163" s="48"/>
      <c r="DD163" s="48"/>
      <c r="DE163" s="48"/>
      <c r="DF163" s="48"/>
      <c r="DG163" s="48"/>
      <c r="DH163" s="48"/>
      <c r="DI163" s="48"/>
      <c r="DJ163" s="48"/>
      <c r="DK163" s="48"/>
      <c r="DL163" s="48"/>
      <c r="DM163" s="48"/>
      <c r="DN163" s="48"/>
      <c r="DO163" s="48"/>
      <c r="DP163" s="48"/>
      <c r="DQ163" s="48"/>
      <c r="DR163" s="48"/>
      <c r="DS163" s="48"/>
      <c r="DT163" s="48"/>
      <c r="DU163" s="48"/>
      <c r="DV163" s="48"/>
      <c r="DW163" s="48"/>
      <c r="DX163" s="48"/>
      <c r="DY163" s="48"/>
      <c r="DZ163" s="48"/>
      <c r="EA163" s="48"/>
      <c r="EB163" s="48"/>
      <c r="EC163" s="48"/>
      <c r="ED163" s="48"/>
      <c r="EE163" s="48"/>
      <c r="EF163" s="48"/>
      <c r="EG163" s="48"/>
      <c r="EH163" s="48"/>
      <c r="EI163" s="48"/>
      <c r="EJ163" s="48"/>
      <c r="EK163" s="48"/>
      <c r="EL163" s="48"/>
      <c r="EM163" s="48"/>
      <c r="EN163" s="48"/>
      <c r="EO163" s="48"/>
      <c r="EP163" s="48"/>
      <c r="EQ163" s="48"/>
      <c r="ER163" s="48"/>
      <c r="ES163" s="48"/>
      <c r="ET163" s="48"/>
      <c r="EU163" s="48"/>
      <c r="EV163" s="48"/>
      <c r="EW163" s="48"/>
      <c r="EX163" s="48"/>
      <c r="EY163" s="48"/>
      <c r="EZ163" s="48"/>
      <c r="FA163" s="48"/>
      <c r="FB163" s="48"/>
      <c r="FC163" s="48"/>
      <c r="FD163" s="48"/>
      <c r="FE163" s="48"/>
      <c r="FF163" s="48"/>
      <c r="FG163" s="48"/>
      <c r="FH163" s="48"/>
      <c r="FI163" s="48"/>
      <c r="FJ163" s="48"/>
      <c r="FK163" s="48"/>
      <c r="FL163" s="48"/>
      <c r="FM163" s="48"/>
      <c r="FN163" s="48"/>
      <c r="FO163" s="48"/>
      <c r="FP163" s="48"/>
      <c r="FQ163" s="48"/>
      <c r="FR163" s="48"/>
      <c r="FS163" s="48"/>
      <c r="FT163" s="48"/>
      <c r="FU163" s="48"/>
      <c r="FV163" s="48"/>
      <c r="FW163" s="48"/>
      <c r="FX163" s="48"/>
      <c r="FY163" s="48"/>
      <c r="FZ163" s="48"/>
      <c r="GA163" s="48"/>
      <c r="GB163" s="48"/>
      <c r="GC163" s="48"/>
      <c r="GD163" s="48"/>
      <c r="GE163" s="48"/>
      <c r="GF163" s="48"/>
      <c r="GG163" s="48"/>
      <c r="GH163" s="48"/>
      <c r="GI163" s="48"/>
      <c r="GJ163" s="48"/>
      <c r="GK163" s="48"/>
      <c r="GL163" s="48"/>
      <c r="GM163" s="48"/>
      <c r="GN163" s="48"/>
      <c r="GO163" s="48"/>
      <c r="GP163" s="48"/>
      <c r="GQ163" s="48"/>
      <c r="GR163" s="48"/>
      <c r="GS163" s="48"/>
      <c r="GT163" s="48"/>
      <c r="GU163" s="48"/>
      <c r="GV163" s="48"/>
      <c r="GW163" s="48"/>
      <c r="GX163" s="48"/>
      <c r="GY163" s="48"/>
      <c r="GZ163" s="48"/>
      <c r="HA163" s="48"/>
      <c r="HB163" s="48"/>
      <c r="HC163" s="48"/>
      <c r="HD163" s="48"/>
      <c r="HE163" s="48"/>
      <c r="HF163" s="48"/>
      <c r="HG163" s="48"/>
      <c r="HH163" s="48"/>
      <c r="HI163" s="48"/>
      <c r="HJ163" s="48"/>
      <c r="HK163" s="48"/>
      <c r="HL163" s="48"/>
      <c r="HM163" s="48"/>
      <c r="HN163" s="48"/>
      <c r="HO163" s="48"/>
      <c r="HP163" s="48"/>
      <c r="HQ163" s="48"/>
      <c r="HR163" s="48"/>
      <c r="HS163" s="48"/>
      <c r="HT163" s="48"/>
      <c r="HU163" s="48"/>
      <c r="HV163" s="48"/>
      <c r="HW163" s="48"/>
      <c r="HX163" s="48"/>
      <c r="HY163" s="48"/>
      <c r="HZ163" s="48"/>
      <c r="IA163" s="48"/>
      <c r="IB163" s="48"/>
      <c r="IC163" s="48"/>
      <c r="ID163" s="48"/>
      <c r="IE163" s="48"/>
      <c r="IF163" s="48"/>
      <c r="IG163" s="48"/>
      <c r="IH163" s="48"/>
      <c r="II163" s="48"/>
      <c r="IJ163" s="48"/>
      <c r="IK163" s="48"/>
      <c r="IL163" s="48"/>
      <c r="IM163" s="48"/>
      <c r="IN163" s="48"/>
      <c r="IO163" s="48"/>
      <c r="IP163" s="48"/>
      <c r="IQ163" s="48"/>
      <c r="IR163" s="48"/>
      <c r="IS163" s="48"/>
      <c r="IT163" s="48"/>
      <c r="IU163" s="48"/>
      <c r="IV163" s="48"/>
      <c r="IW163" s="48"/>
      <c r="IX163" s="48"/>
      <c r="IY163" s="48"/>
      <c r="IZ163" s="48"/>
      <c r="JA163" s="48"/>
      <c r="JB163" s="48"/>
      <c r="JC163" s="48"/>
      <c r="JD163" s="48"/>
      <c r="JE163" s="48"/>
      <c r="JF163" s="48"/>
      <c r="JG163" s="48"/>
      <c r="JH163" s="48"/>
      <c r="JI163" s="48"/>
      <c r="JJ163" s="48"/>
      <c r="JK163" s="48"/>
      <c r="JL163" s="48"/>
      <c r="JM163" s="48"/>
      <c r="JN163" s="48"/>
      <c r="JO163" s="48"/>
      <c r="JP163" s="48"/>
      <c r="JQ163" s="48"/>
      <c r="JR163" s="48"/>
      <c r="JS163" s="48"/>
      <c r="JT163" s="48"/>
      <c r="JU163" s="48"/>
      <c r="JV163" s="48"/>
      <c r="JW163" s="48"/>
      <c r="JX163" s="48"/>
      <c r="JY163" s="48"/>
      <c r="JZ163" s="48"/>
      <c r="KA163" s="48"/>
      <c r="KB163" s="48"/>
      <c r="KC163" s="48"/>
      <c r="KD163" s="48"/>
      <c r="KE163" s="48"/>
      <c r="KF163" s="48"/>
      <c r="KG163" s="48"/>
      <c r="KH163" s="48"/>
      <c r="KI163" s="48"/>
      <c r="KJ163" s="48"/>
      <c r="KK163" s="48"/>
      <c r="KL163" s="48"/>
      <c r="KM163" s="48"/>
      <c r="KN163" s="48"/>
      <c r="KO163" s="48"/>
      <c r="KP163" s="48"/>
      <c r="KQ163" s="48"/>
      <c r="KR163" s="48"/>
      <c r="KS163" s="48"/>
      <c r="KT163" s="48"/>
      <c r="KU163" s="48"/>
      <c r="KV163" s="48"/>
      <c r="KW163" s="48"/>
      <c r="KX163" s="48"/>
      <c r="KY163" s="48"/>
      <c r="KZ163" s="48"/>
      <c r="LA163" s="48"/>
      <c r="LB163" s="48"/>
      <c r="LC163" s="48"/>
      <c r="LD163" s="48"/>
      <c r="LE163" s="48"/>
      <c r="LF163" s="48"/>
      <c r="LG163" s="48"/>
      <c r="LH163" s="48"/>
      <c r="LI163" s="48"/>
      <c r="LJ163" s="48"/>
      <c r="LK163" s="48"/>
      <c r="LL163" s="48"/>
      <c r="LM163" s="48"/>
      <c r="LN163" s="48"/>
      <c r="LO163" s="48"/>
      <c r="LP163" s="48"/>
      <c r="LQ163" s="48"/>
      <c r="LR163" s="48"/>
      <c r="LS163" s="48"/>
      <c r="LT163" s="48"/>
      <c r="LU163" s="48"/>
      <c r="LV163" s="48"/>
      <c r="LW163" s="48"/>
      <c r="LX163" s="48"/>
      <c r="LY163" s="48"/>
      <c r="LZ163" s="48"/>
      <c r="MA163" s="48"/>
      <c r="MB163" s="48"/>
      <c r="MC163" s="48"/>
      <c r="MD163" s="48"/>
      <c r="ME163" s="48"/>
      <c r="MF163" s="48"/>
      <c r="MG163" s="48"/>
      <c r="MH163" s="48"/>
      <c r="MI163" s="48"/>
      <c r="MJ163" s="48"/>
      <c r="MK163" s="48"/>
      <c r="ML163" s="48"/>
      <c r="MM163" s="48"/>
      <c r="MN163" s="48"/>
      <c r="MO163" s="48"/>
      <c r="MP163" s="48"/>
      <c r="MQ163" s="48"/>
      <c r="MR163" s="48"/>
      <c r="MS163" s="48"/>
      <c r="MT163" s="48"/>
      <c r="MU163" s="48"/>
      <c r="MV163" s="48"/>
      <c r="MW163" s="48"/>
      <c r="MX163" s="48"/>
      <c r="MY163" s="48"/>
      <c r="MZ163" s="48"/>
      <c r="NA163" s="48"/>
      <c r="NB163" s="48"/>
      <c r="NC163" s="48"/>
      <c r="ND163" s="48"/>
      <c r="NE163" s="48"/>
      <c r="NF163" s="48"/>
      <c r="NG163" s="48"/>
      <c r="NH163" s="48"/>
      <c r="NI163" s="48"/>
      <c r="NJ163" s="48"/>
      <c r="NK163" s="48"/>
      <c r="NL163" s="48"/>
      <c r="NM163" s="48"/>
      <c r="NN163" s="48"/>
      <c r="NO163" s="48"/>
      <c r="NP163" s="48"/>
      <c r="NQ163" s="48"/>
      <c r="NR163" s="48"/>
      <c r="NS163" s="48"/>
      <c r="NT163" s="48"/>
      <c r="NU163" s="48"/>
      <c r="NV163" s="48"/>
      <c r="NW163" s="48"/>
      <c r="NX163" s="48"/>
      <c r="NY163" s="48"/>
      <c r="NZ163" s="48"/>
      <c r="OA163" s="48"/>
      <c r="OB163" s="48"/>
      <c r="OC163" s="48"/>
      <c r="OD163" s="48"/>
      <c r="OE163" s="48"/>
      <c r="OF163" s="48"/>
      <c r="OG163" s="48"/>
      <c r="OH163" s="48"/>
      <c r="OI163" s="48"/>
      <c r="OJ163" s="48"/>
      <c r="OK163" s="48"/>
      <c r="OL163" s="48"/>
      <c r="OM163" s="48"/>
      <c r="ON163" s="48"/>
      <c r="OO163" s="48"/>
      <c r="OP163" s="48"/>
      <c r="OQ163" s="48"/>
      <c r="OR163" s="48"/>
      <c r="OS163" s="48"/>
      <c r="OT163" s="48"/>
      <c r="OU163" s="48"/>
      <c r="OV163" s="48"/>
      <c r="OW163" s="48"/>
      <c r="OX163" s="48"/>
      <c r="OY163" s="48"/>
      <c r="OZ163" s="48"/>
      <c r="PA163" s="48"/>
      <c r="PB163" s="48"/>
      <c r="PC163" s="48"/>
      <c r="PD163" s="48"/>
      <c r="PE163" s="48"/>
      <c r="PF163" s="48"/>
      <c r="PG163" s="48"/>
      <c r="PH163" s="48"/>
      <c r="PI163" s="48"/>
      <c r="PJ163" s="48"/>
      <c r="PK163" s="48"/>
      <c r="PL163" s="48"/>
      <c r="PM163" s="48"/>
      <c r="PN163" s="48"/>
      <c r="PO163" s="48"/>
      <c r="PP163" s="48"/>
      <c r="PQ163" s="48"/>
      <c r="PR163" s="48"/>
      <c r="PS163" s="48"/>
      <c r="PT163" s="48"/>
      <c r="PU163" s="48"/>
      <c r="PV163" s="48"/>
      <c r="PW163" s="48"/>
      <c r="PX163" s="48"/>
      <c r="PY163" s="48"/>
      <c r="PZ163" s="48"/>
      <c r="QA163" s="48"/>
      <c r="QB163" s="48"/>
      <c r="QC163" s="48"/>
      <c r="QD163" s="48"/>
      <c r="QE163" s="48"/>
      <c r="QF163" s="48"/>
      <c r="QG163" s="48"/>
      <c r="QH163" s="48"/>
      <c r="QI163" s="48"/>
      <c r="QJ163" s="48"/>
      <c r="QK163" s="48"/>
      <c r="QL163" s="48"/>
      <c r="QM163" s="48"/>
      <c r="QN163" s="48"/>
      <c r="QO163" s="48"/>
      <c r="QP163" s="48"/>
      <c r="QQ163" s="48"/>
      <c r="QR163" s="48"/>
      <c r="QS163" s="48"/>
      <c r="QT163" s="48"/>
      <c r="QU163" s="48"/>
      <c r="QV163" s="48"/>
      <c r="QW163" s="48"/>
      <c r="QX163" s="48"/>
      <c r="QY163" s="48"/>
      <c r="QZ163" s="48"/>
      <c r="RA163" s="48"/>
      <c r="RB163" s="48"/>
      <c r="RC163" s="48"/>
      <c r="RD163" s="48"/>
      <c r="RE163" s="48"/>
      <c r="RF163" s="48"/>
      <c r="RG163" s="48"/>
      <c r="RH163" s="48"/>
      <c r="RI163" s="48"/>
      <c r="RJ163" s="48"/>
      <c r="RK163" s="48"/>
      <c r="RL163" s="48"/>
      <c r="RM163" s="48"/>
      <c r="RN163" s="48"/>
      <c r="RO163" s="48"/>
      <c r="RP163" s="48"/>
      <c r="RQ163" s="48"/>
      <c r="RR163" s="48"/>
      <c r="RS163" s="48"/>
      <c r="RT163" s="48"/>
      <c r="RU163" s="48"/>
      <c r="RV163" s="48"/>
      <c r="RW163" s="48"/>
      <c r="RX163" s="48"/>
      <c r="RY163" s="48"/>
      <c r="RZ163" s="48"/>
      <c r="SA163" s="48"/>
      <c r="SB163" s="48"/>
      <c r="SC163" s="48"/>
      <c r="SD163" s="48"/>
      <c r="SE163" s="48"/>
      <c r="SF163" s="48"/>
      <c r="SG163" s="48"/>
      <c r="SH163" s="48"/>
      <c r="SI163" s="48"/>
      <c r="SJ163" s="48"/>
      <c r="SK163" s="48"/>
      <c r="SL163" s="48"/>
      <c r="SM163" s="48"/>
      <c r="SN163" s="48"/>
      <c r="SO163" s="48"/>
      <c r="SP163" s="48"/>
      <c r="SQ163" s="48"/>
      <c r="SR163" s="48"/>
      <c r="SS163" s="48"/>
      <c r="ST163" s="48"/>
      <c r="SU163" s="48"/>
      <c r="SV163" s="48"/>
      <c r="SW163" s="48"/>
      <c r="SX163" s="48"/>
      <c r="SY163" s="48"/>
      <c r="SZ163" s="48"/>
      <c r="TA163" s="48"/>
      <c r="TB163" s="48"/>
      <c r="TC163" s="48"/>
      <c r="TD163" s="48"/>
      <c r="TE163" s="48"/>
      <c r="TF163" s="48"/>
      <c r="TG163" s="48"/>
      <c r="TH163" s="48"/>
      <c r="TI163" s="48"/>
      <c r="TJ163" s="48"/>
      <c r="TK163" s="48"/>
      <c r="TL163" s="48"/>
      <c r="TM163" s="48"/>
      <c r="TN163" s="48"/>
      <c r="TO163" s="48"/>
      <c r="TP163" s="48"/>
      <c r="TQ163" s="48"/>
      <c r="TR163" s="48"/>
      <c r="TS163" s="48"/>
      <c r="TT163" s="48"/>
      <c r="TU163" s="48"/>
      <c r="TV163" s="48"/>
      <c r="TW163" s="48"/>
      <c r="TX163" s="48"/>
      <c r="TY163" s="48"/>
      <c r="TZ163" s="48"/>
      <c r="UA163" s="48"/>
      <c r="UB163" s="48"/>
      <c r="UC163" s="48"/>
      <c r="UD163" s="48"/>
      <c r="UE163" s="48"/>
      <c r="UF163" s="48"/>
      <c r="UG163" s="48"/>
      <c r="UH163" s="48"/>
      <c r="UI163" s="48"/>
      <c r="UJ163" s="48"/>
      <c r="UK163" s="48"/>
      <c r="UL163" s="48"/>
      <c r="UM163" s="48"/>
      <c r="UN163" s="48"/>
      <c r="UO163" s="48"/>
      <c r="UP163" s="48"/>
      <c r="UQ163" s="48"/>
      <c r="UR163" s="48"/>
      <c r="US163" s="48"/>
      <c r="UT163" s="48"/>
      <c r="UU163" s="48"/>
      <c r="UV163" s="48"/>
      <c r="UW163" s="48"/>
      <c r="UX163" s="48"/>
      <c r="UY163" s="48"/>
      <c r="UZ163" s="48"/>
      <c r="VA163" s="48"/>
      <c r="VB163" s="48"/>
      <c r="VC163" s="48"/>
      <c r="VD163" s="48"/>
      <c r="VE163" s="48"/>
      <c r="VF163" s="48"/>
      <c r="VG163" s="48"/>
      <c r="VH163" s="48"/>
      <c r="VI163" s="48"/>
      <c r="VJ163" s="48"/>
      <c r="VK163" s="48"/>
      <c r="VL163" s="48"/>
      <c r="VM163" s="48"/>
      <c r="VN163" s="48"/>
      <c r="VO163" s="48"/>
      <c r="VP163" s="48"/>
      <c r="VQ163" s="48"/>
      <c r="VR163" s="48"/>
      <c r="VS163" s="48"/>
      <c r="VT163" s="48"/>
      <c r="VU163" s="48"/>
      <c r="VV163" s="48"/>
      <c r="VW163" s="48"/>
      <c r="VX163" s="48"/>
      <c r="VY163" s="48"/>
      <c r="VZ163" s="48"/>
      <c r="WA163" s="48"/>
      <c r="WB163" s="48"/>
      <c r="WC163" s="48"/>
      <c r="WD163" s="48"/>
      <c r="WE163" s="48"/>
      <c r="WF163" s="48"/>
      <c r="WG163" s="48"/>
      <c r="WH163" s="48"/>
      <c r="WI163" s="48"/>
      <c r="WJ163" s="48"/>
      <c r="WK163" s="48"/>
      <c r="WL163" s="48"/>
      <c r="WM163" s="48"/>
      <c r="WN163" s="48"/>
      <c r="WO163" s="48"/>
      <c r="WP163" s="48"/>
      <c r="WQ163" s="48"/>
      <c r="WR163" s="48"/>
      <c r="WS163" s="48"/>
      <c r="WT163" s="48"/>
      <c r="WU163" s="48"/>
      <c r="WV163" s="48"/>
      <c r="WW163" s="48"/>
      <c r="WX163" s="48"/>
      <c r="WY163" s="48"/>
      <c r="WZ163" s="48"/>
      <c r="XA163" s="48"/>
      <c r="XB163" s="48"/>
      <c r="XC163" s="48"/>
      <c r="XD163" s="48"/>
      <c r="XE163" s="48"/>
      <c r="XF163" s="48"/>
      <c r="XG163" s="48"/>
      <c r="XH163" s="48"/>
      <c r="XI163" s="48"/>
      <c r="XJ163" s="48"/>
      <c r="XK163" s="48"/>
      <c r="XL163" s="48"/>
      <c r="XM163" s="48"/>
      <c r="XN163" s="48"/>
      <c r="XO163" s="48"/>
      <c r="XP163" s="48"/>
      <c r="XQ163" s="48"/>
      <c r="XR163" s="48"/>
      <c r="XS163" s="48"/>
      <c r="XT163" s="48"/>
      <c r="XU163" s="48"/>
      <c r="XV163" s="48"/>
      <c r="XW163" s="48"/>
      <c r="XX163" s="48"/>
      <c r="XY163" s="48"/>
      <c r="XZ163" s="48"/>
      <c r="YA163" s="48"/>
      <c r="YB163" s="48"/>
      <c r="YC163" s="48"/>
      <c r="YD163" s="48"/>
      <c r="YE163" s="48"/>
      <c r="YF163" s="48"/>
      <c r="YG163" s="48"/>
      <c r="YH163" s="48"/>
      <c r="YI163" s="48"/>
      <c r="YJ163" s="48"/>
      <c r="YK163" s="48"/>
      <c r="YL163" s="48"/>
      <c r="YM163" s="48"/>
      <c r="YN163" s="48"/>
      <c r="YO163" s="48"/>
      <c r="YP163" s="48"/>
      <c r="YQ163" s="48"/>
      <c r="YR163" s="48"/>
      <c r="YS163" s="48"/>
      <c r="YT163" s="48"/>
      <c r="YU163" s="48"/>
      <c r="YV163" s="48"/>
      <c r="YW163" s="48"/>
      <c r="YX163" s="48"/>
      <c r="YY163" s="48"/>
      <c r="YZ163" s="48"/>
      <c r="ZA163" s="48"/>
      <c r="ZB163" s="48"/>
      <c r="ZC163" s="48"/>
      <c r="ZD163" s="48"/>
      <c r="ZE163" s="48"/>
      <c r="ZF163" s="48"/>
      <c r="ZG163" s="48"/>
      <c r="ZH163" s="48"/>
      <c r="ZI163" s="48"/>
      <c r="ZJ163" s="48"/>
      <c r="ZK163" s="48"/>
      <c r="ZL163" s="48"/>
      <c r="ZM163" s="48"/>
      <c r="ZN163" s="48"/>
      <c r="ZO163" s="48"/>
      <c r="ZP163" s="48"/>
      <c r="ZQ163" s="48"/>
      <c r="ZR163" s="48"/>
      <c r="ZS163" s="48"/>
      <c r="ZT163" s="48"/>
      <c r="ZU163" s="48"/>
      <c r="ZV163" s="48"/>
      <c r="ZW163" s="48"/>
      <c r="ZX163" s="48"/>
      <c r="ZY163" s="48"/>
      <c r="ZZ163" s="48"/>
      <c r="AAA163" s="48"/>
      <c r="AAB163" s="48"/>
      <c r="AAC163" s="48"/>
      <c r="AAD163" s="48"/>
      <c r="AAE163" s="48"/>
      <c r="AAF163" s="48"/>
      <c r="AAG163" s="48"/>
      <c r="AAH163" s="48"/>
      <c r="AAI163" s="48"/>
      <c r="AAJ163" s="48"/>
      <c r="AAK163" s="48"/>
      <c r="AAL163" s="48"/>
      <c r="AAM163" s="48"/>
      <c r="AAN163" s="48"/>
      <c r="AAO163" s="48"/>
      <c r="AAP163" s="48"/>
      <c r="AAQ163" s="48"/>
      <c r="AAR163" s="48"/>
      <c r="AAS163" s="48"/>
      <c r="AAT163" s="48"/>
      <c r="AAU163" s="48"/>
      <c r="AAV163" s="48"/>
      <c r="AAW163" s="48"/>
      <c r="AAX163" s="48"/>
      <c r="AAY163" s="48"/>
      <c r="AAZ163" s="48"/>
      <c r="ABA163" s="48"/>
      <c r="ABB163" s="48"/>
      <c r="ABC163" s="48"/>
      <c r="ABD163" s="48"/>
      <c r="ABE163" s="48"/>
      <c r="ABF163" s="48"/>
      <c r="ABG163" s="48"/>
      <c r="ABH163" s="48"/>
      <c r="ABI163" s="48"/>
      <c r="ABJ163" s="48"/>
      <c r="ABK163" s="48"/>
      <c r="ABL163" s="48"/>
      <c r="ABM163" s="48"/>
      <c r="ABN163" s="48"/>
      <c r="ABO163" s="48"/>
      <c r="ABP163" s="48"/>
      <c r="ABQ163" s="48"/>
      <c r="ABR163" s="48"/>
      <c r="ABS163" s="48"/>
      <c r="ABT163" s="48"/>
      <c r="ABU163" s="48"/>
      <c r="ABV163" s="48"/>
      <c r="ABW163" s="48"/>
      <c r="ABX163" s="48"/>
      <c r="ABY163" s="48"/>
      <c r="ABZ163" s="48"/>
      <c r="ACA163" s="48"/>
      <c r="ACB163" s="48"/>
    </row>
    <row r="164" spans="1:756" ht="15.6" customHeight="1">
      <c r="A164" s="841" t="s">
        <v>17308</v>
      </c>
      <c r="B164" s="750" t="s">
        <v>8233</v>
      </c>
      <c r="C164" s="543"/>
      <c r="D164" s="543" t="s">
        <v>17646</v>
      </c>
      <c r="E164" s="1194">
        <v>1</v>
      </c>
      <c r="F164" s="1501"/>
      <c r="G164" s="542">
        <v>33.04</v>
      </c>
      <c r="H164" s="342">
        <f>IF(G164="","",G164-G164*COMPASS!$U$41)</f>
        <v>33.04</v>
      </c>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c r="BM164" s="48"/>
      <c r="BN164" s="48"/>
      <c r="BO164" s="48"/>
      <c r="BP164" s="48"/>
      <c r="BQ164" s="48"/>
      <c r="BR164" s="48"/>
      <c r="BS164" s="48"/>
      <c r="BT164" s="48"/>
      <c r="BU164" s="48"/>
      <c r="BV164" s="48"/>
      <c r="BW164" s="48"/>
      <c r="BX164" s="48"/>
      <c r="BY164" s="48"/>
      <c r="BZ164" s="48"/>
      <c r="CA164" s="48"/>
      <c r="CB164" s="48"/>
      <c r="CC164" s="48"/>
      <c r="CD164" s="48"/>
      <c r="CE164" s="48"/>
      <c r="CF164" s="48"/>
      <c r="CG164" s="48"/>
      <c r="CH164" s="48"/>
      <c r="CI164" s="48"/>
      <c r="CJ164" s="48"/>
      <c r="CK164" s="48"/>
      <c r="CL164" s="48"/>
      <c r="CM164" s="48"/>
      <c r="CN164" s="48"/>
      <c r="CO164" s="48"/>
      <c r="CP164" s="48"/>
      <c r="CQ164" s="48"/>
      <c r="CR164" s="48"/>
      <c r="CS164" s="48"/>
      <c r="CT164" s="48"/>
      <c r="CU164" s="48"/>
      <c r="CV164" s="48"/>
      <c r="CW164" s="48"/>
      <c r="CX164" s="48"/>
      <c r="CY164" s="48"/>
      <c r="CZ164" s="48"/>
      <c r="DA164" s="48"/>
      <c r="DB164" s="48"/>
      <c r="DC164" s="48"/>
      <c r="DD164" s="48"/>
      <c r="DE164" s="48"/>
      <c r="DF164" s="48"/>
      <c r="DG164" s="48"/>
      <c r="DH164" s="48"/>
      <c r="DI164" s="48"/>
      <c r="DJ164" s="48"/>
      <c r="DK164" s="48"/>
      <c r="DL164" s="48"/>
      <c r="DM164" s="48"/>
      <c r="DN164" s="48"/>
      <c r="DO164" s="48"/>
      <c r="DP164" s="48"/>
      <c r="DQ164" s="48"/>
      <c r="DR164" s="48"/>
      <c r="DS164" s="48"/>
      <c r="DT164" s="48"/>
      <c r="DU164" s="48"/>
      <c r="DV164" s="48"/>
      <c r="DW164" s="48"/>
      <c r="DX164" s="48"/>
      <c r="DY164" s="48"/>
      <c r="DZ164" s="48"/>
      <c r="EA164" s="48"/>
      <c r="EB164" s="48"/>
      <c r="EC164" s="48"/>
      <c r="ED164" s="48"/>
      <c r="EE164" s="48"/>
      <c r="EF164" s="48"/>
      <c r="EG164" s="48"/>
      <c r="EH164" s="48"/>
      <c r="EI164" s="48"/>
      <c r="EJ164" s="48"/>
      <c r="EK164" s="48"/>
      <c r="EL164" s="48"/>
      <c r="EM164" s="48"/>
      <c r="EN164" s="48"/>
      <c r="EO164" s="48"/>
      <c r="EP164" s="48"/>
      <c r="EQ164" s="48"/>
      <c r="ER164" s="48"/>
      <c r="ES164" s="48"/>
      <c r="ET164" s="48"/>
      <c r="EU164" s="48"/>
      <c r="EV164" s="48"/>
      <c r="EW164" s="48"/>
      <c r="EX164" s="48"/>
      <c r="EY164" s="48"/>
      <c r="EZ164" s="48"/>
      <c r="FA164" s="48"/>
      <c r="FB164" s="48"/>
      <c r="FC164" s="48"/>
      <c r="FD164" s="48"/>
      <c r="FE164" s="48"/>
      <c r="FF164" s="48"/>
      <c r="FG164" s="48"/>
      <c r="FH164" s="48"/>
      <c r="FI164" s="48"/>
      <c r="FJ164" s="48"/>
      <c r="FK164" s="48"/>
      <c r="FL164" s="48"/>
      <c r="FM164" s="48"/>
      <c r="FN164" s="48"/>
      <c r="FO164" s="48"/>
      <c r="FP164" s="48"/>
      <c r="FQ164" s="48"/>
      <c r="FR164" s="48"/>
      <c r="FS164" s="48"/>
      <c r="FT164" s="48"/>
      <c r="FU164" s="48"/>
      <c r="FV164" s="48"/>
      <c r="FW164" s="48"/>
      <c r="FX164" s="48"/>
      <c r="FY164" s="48"/>
      <c r="FZ164" s="48"/>
      <c r="GA164" s="48"/>
      <c r="GB164" s="48"/>
      <c r="GC164" s="48"/>
      <c r="GD164" s="48"/>
      <c r="GE164" s="48"/>
      <c r="GF164" s="48"/>
      <c r="GG164" s="48"/>
      <c r="GH164" s="48"/>
      <c r="GI164" s="48"/>
      <c r="GJ164" s="48"/>
      <c r="GK164" s="48"/>
      <c r="GL164" s="48"/>
      <c r="GM164" s="48"/>
      <c r="GN164" s="48"/>
      <c r="GO164" s="48"/>
      <c r="GP164" s="48"/>
      <c r="GQ164" s="48"/>
      <c r="GR164" s="48"/>
      <c r="GS164" s="48"/>
      <c r="GT164" s="48"/>
      <c r="GU164" s="48"/>
      <c r="GV164" s="48"/>
      <c r="GW164" s="48"/>
      <c r="GX164" s="48"/>
      <c r="GY164" s="48"/>
      <c r="GZ164" s="48"/>
      <c r="HA164" s="48"/>
      <c r="HB164" s="48"/>
      <c r="HC164" s="48"/>
      <c r="HD164" s="48"/>
      <c r="HE164" s="48"/>
      <c r="HF164" s="48"/>
      <c r="HG164" s="48"/>
      <c r="HH164" s="48"/>
      <c r="HI164" s="48"/>
      <c r="HJ164" s="48"/>
      <c r="HK164" s="48"/>
      <c r="HL164" s="48"/>
      <c r="HM164" s="48"/>
      <c r="HN164" s="48"/>
      <c r="HO164" s="48"/>
      <c r="HP164" s="48"/>
      <c r="HQ164" s="48"/>
      <c r="HR164" s="48"/>
      <c r="HS164" s="48"/>
      <c r="HT164" s="48"/>
      <c r="HU164" s="48"/>
      <c r="HV164" s="48"/>
      <c r="HW164" s="48"/>
      <c r="HX164" s="48"/>
      <c r="HY164" s="48"/>
      <c r="HZ164" s="48"/>
      <c r="IA164" s="48"/>
      <c r="IB164" s="48"/>
      <c r="IC164" s="48"/>
      <c r="ID164" s="48"/>
      <c r="IE164" s="48"/>
      <c r="IF164" s="48"/>
      <c r="IG164" s="48"/>
      <c r="IH164" s="48"/>
      <c r="II164" s="48"/>
      <c r="IJ164" s="48"/>
      <c r="IK164" s="48"/>
      <c r="IL164" s="48"/>
      <c r="IM164" s="48"/>
      <c r="IN164" s="48"/>
      <c r="IO164" s="48"/>
      <c r="IP164" s="48"/>
      <c r="IQ164" s="48"/>
      <c r="IR164" s="48"/>
      <c r="IS164" s="48"/>
      <c r="IT164" s="48"/>
      <c r="IU164" s="48"/>
      <c r="IV164" s="48"/>
      <c r="IW164" s="48"/>
      <c r="IX164" s="48"/>
      <c r="IY164" s="48"/>
      <c r="IZ164" s="48"/>
      <c r="JA164" s="48"/>
      <c r="JB164" s="48"/>
      <c r="JC164" s="48"/>
      <c r="JD164" s="48"/>
      <c r="JE164" s="48"/>
      <c r="JF164" s="48"/>
      <c r="JG164" s="48"/>
      <c r="JH164" s="48"/>
      <c r="JI164" s="48"/>
      <c r="JJ164" s="48"/>
      <c r="JK164" s="48"/>
      <c r="JL164" s="48"/>
      <c r="JM164" s="48"/>
      <c r="JN164" s="48"/>
      <c r="JO164" s="48"/>
      <c r="JP164" s="48"/>
      <c r="JQ164" s="48"/>
      <c r="JR164" s="48"/>
      <c r="JS164" s="48"/>
      <c r="JT164" s="48"/>
      <c r="JU164" s="48"/>
      <c r="JV164" s="48"/>
      <c r="JW164" s="48"/>
      <c r="JX164" s="48"/>
      <c r="JY164" s="48"/>
      <c r="JZ164" s="48"/>
      <c r="KA164" s="48"/>
      <c r="KB164" s="48"/>
      <c r="KC164" s="48"/>
      <c r="KD164" s="48"/>
      <c r="KE164" s="48"/>
      <c r="KF164" s="48"/>
      <c r="KG164" s="48"/>
      <c r="KH164" s="48"/>
      <c r="KI164" s="48"/>
      <c r="KJ164" s="48"/>
      <c r="KK164" s="48"/>
      <c r="KL164" s="48"/>
      <c r="KM164" s="48"/>
      <c r="KN164" s="48"/>
      <c r="KO164" s="48"/>
      <c r="KP164" s="48"/>
      <c r="KQ164" s="48"/>
      <c r="KR164" s="48"/>
      <c r="KS164" s="48"/>
      <c r="KT164" s="48"/>
      <c r="KU164" s="48"/>
      <c r="KV164" s="48"/>
      <c r="KW164" s="48"/>
      <c r="KX164" s="48"/>
      <c r="KY164" s="48"/>
      <c r="KZ164" s="48"/>
      <c r="LA164" s="48"/>
      <c r="LB164" s="48"/>
      <c r="LC164" s="48"/>
      <c r="LD164" s="48"/>
      <c r="LE164" s="48"/>
      <c r="LF164" s="48"/>
      <c r="LG164" s="48"/>
      <c r="LH164" s="48"/>
      <c r="LI164" s="48"/>
      <c r="LJ164" s="48"/>
      <c r="LK164" s="48"/>
      <c r="LL164" s="48"/>
      <c r="LM164" s="48"/>
      <c r="LN164" s="48"/>
      <c r="LO164" s="48"/>
      <c r="LP164" s="48"/>
      <c r="LQ164" s="48"/>
      <c r="LR164" s="48"/>
      <c r="LS164" s="48"/>
      <c r="LT164" s="48"/>
      <c r="LU164" s="48"/>
      <c r="LV164" s="48"/>
      <c r="LW164" s="48"/>
      <c r="LX164" s="48"/>
      <c r="LY164" s="48"/>
      <c r="LZ164" s="48"/>
      <c r="MA164" s="48"/>
      <c r="MB164" s="48"/>
      <c r="MC164" s="48"/>
      <c r="MD164" s="48"/>
      <c r="ME164" s="48"/>
      <c r="MF164" s="48"/>
      <c r="MG164" s="48"/>
      <c r="MH164" s="48"/>
      <c r="MI164" s="48"/>
      <c r="MJ164" s="48"/>
      <c r="MK164" s="48"/>
      <c r="ML164" s="48"/>
      <c r="MM164" s="48"/>
      <c r="MN164" s="48"/>
      <c r="MO164" s="48"/>
      <c r="MP164" s="48"/>
      <c r="MQ164" s="48"/>
      <c r="MR164" s="48"/>
      <c r="MS164" s="48"/>
      <c r="MT164" s="48"/>
      <c r="MU164" s="48"/>
      <c r="MV164" s="48"/>
      <c r="MW164" s="48"/>
      <c r="MX164" s="48"/>
      <c r="MY164" s="48"/>
      <c r="MZ164" s="48"/>
      <c r="NA164" s="48"/>
      <c r="NB164" s="48"/>
      <c r="NC164" s="48"/>
      <c r="ND164" s="48"/>
      <c r="NE164" s="48"/>
      <c r="NF164" s="48"/>
      <c r="NG164" s="48"/>
      <c r="NH164" s="48"/>
      <c r="NI164" s="48"/>
      <c r="NJ164" s="48"/>
      <c r="NK164" s="48"/>
      <c r="NL164" s="48"/>
      <c r="NM164" s="48"/>
      <c r="NN164" s="48"/>
      <c r="NO164" s="48"/>
      <c r="NP164" s="48"/>
      <c r="NQ164" s="48"/>
      <c r="NR164" s="48"/>
      <c r="NS164" s="48"/>
      <c r="NT164" s="48"/>
      <c r="NU164" s="48"/>
      <c r="NV164" s="48"/>
      <c r="NW164" s="48"/>
      <c r="NX164" s="48"/>
      <c r="NY164" s="48"/>
      <c r="NZ164" s="48"/>
      <c r="OA164" s="48"/>
      <c r="OB164" s="48"/>
      <c r="OC164" s="48"/>
      <c r="OD164" s="48"/>
      <c r="OE164" s="48"/>
      <c r="OF164" s="48"/>
      <c r="OG164" s="48"/>
      <c r="OH164" s="48"/>
      <c r="OI164" s="48"/>
      <c r="OJ164" s="48"/>
      <c r="OK164" s="48"/>
      <c r="OL164" s="48"/>
      <c r="OM164" s="48"/>
      <c r="ON164" s="48"/>
      <c r="OO164" s="48"/>
      <c r="OP164" s="48"/>
      <c r="OQ164" s="48"/>
      <c r="OR164" s="48"/>
      <c r="OS164" s="48"/>
      <c r="OT164" s="48"/>
      <c r="OU164" s="48"/>
      <c r="OV164" s="48"/>
      <c r="OW164" s="48"/>
      <c r="OX164" s="48"/>
      <c r="OY164" s="48"/>
      <c r="OZ164" s="48"/>
      <c r="PA164" s="48"/>
      <c r="PB164" s="48"/>
      <c r="PC164" s="48"/>
      <c r="PD164" s="48"/>
      <c r="PE164" s="48"/>
      <c r="PF164" s="48"/>
      <c r="PG164" s="48"/>
      <c r="PH164" s="48"/>
      <c r="PI164" s="48"/>
      <c r="PJ164" s="48"/>
      <c r="PK164" s="48"/>
      <c r="PL164" s="48"/>
      <c r="PM164" s="48"/>
      <c r="PN164" s="48"/>
      <c r="PO164" s="48"/>
      <c r="PP164" s="48"/>
      <c r="PQ164" s="48"/>
      <c r="PR164" s="48"/>
      <c r="PS164" s="48"/>
      <c r="PT164" s="48"/>
      <c r="PU164" s="48"/>
      <c r="PV164" s="48"/>
      <c r="PW164" s="48"/>
      <c r="PX164" s="48"/>
      <c r="PY164" s="48"/>
      <c r="PZ164" s="48"/>
      <c r="QA164" s="48"/>
      <c r="QB164" s="48"/>
      <c r="QC164" s="48"/>
      <c r="QD164" s="48"/>
      <c r="QE164" s="48"/>
      <c r="QF164" s="48"/>
      <c r="QG164" s="48"/>
      <c r="QH164" s="48"/>
      <c r="QI164" s="48"/>
      <c r="QJ164" s="48"/>
      <c r="QK164" s="48"/>
      <c r="QL164" s="48"/>
      <c r="QM164" s="48"/>
      <c r="QN164" s="48"/>
      <c r="QO164" s="48"/>
      <c r="QP164" s="48"/>
      <c r="QQ164" s="48"/>
      <c r="QR164" s="48"/>
      <c r="QS164" s="48"/>
      <c r="QT164" s="48"/>
      <c r="QU164" s="48"/>
      <c r="QV164" s="48"/>
      <c r="QW164" s="48"/>
      <c r="QX164" s="48"/>
      <c r="QY164" s="48"/>
      <c r="QZ164" s="48"/>
      <c r="RA164" s="48"/>
      <c r="RB164" s="48"/>
      <c r="RC164" s="48"/>
      <c r="RD164" s="48"/>
      <c r="RE164" s="48"/>
      <c r="RF164" s="48"/>
      <c r="RG164" s="48"/>
      <c r="RH164" s="48"/>
      <c r="RI164" s="48"/>
      <c r="RJ164" s="48"/>
      <c r="RK164" s="48"/>
      <c r="RL164" s="48"/>
      <c r="RM164" s="48"/>
      <c r="RN164" s="48"/>
      <c r="RO164" s="48"/>
      <c r="RP164" s="48"/>
      <c r="RQ164" s="48"/>
      <c r="RR164" s="48"/>
      <c r="RS164" s="48"/>
      <c r="RT164" s="48"/>
      <c r="RU164" s="48"/>
      <c r="RV164" s="48"/>
      <c r="RW164" s="48"/>
      <c r="RX164" s="48"/>
      <c r="RY164" s="48"/>
      <c r="RZ164" s="48"/>
      <c r="SA164" s="48"/>
      <c r="SB164" s="48"/>
      <c r="SC164" s="48"/>
      <c r="SD164" s="48"/>
      <c r="SE164" s="48"/>
      <c r="SF164" s="48"/>
      <c r="SG164" s="48"/>
      <c r="SH164" s="48"/>
      <c r="SI164" s="48"/>
      <c r="SJ164" s="48"/>
      <c r="SK164" s="48"/>
      <c r="SL164" s="48"/>
      <c r="SM164" s="48"/>
      <c r="SN164" s="48"/>
      <c r="SO164" s="48"/>
      <c r="SP164" s="48"/>
      <c r="SQ164" s="48"/>
      <c r="SR164" s="48"/>
      <c r="SS164" s="48"/>
      <c r="ST164" s="48"/>
      <c r="SU164" s="48"/>
      <c r="SV164" s="48"/>
      <c r="SW164" s="48"/>
      <c r="SX164" s="48"/>
      <c r="SY164" s="48"/>
      <c r="SZ164" s="48"/>
      <c r="TA164" s="48"/>
      <c r="TB164" s="48"/>
      <c r="TC164" s="48"/>
      <c r="TD164" s="48"/>
      <c r="TE164" s="48"/>
      <c r="TF164" s="48"/>
      <c r="TG164" s="48"/>
      <c r="TH164" s="48"/>
      <c r="TI164" s="48"/>
      <c r="TJ164" s="48"/>
      <c r="TK164" s="48"/>
      <c r="TL164" s="48"/>
      <c r="TM164" s="48"/>
      <c r="TN164" s="48"/>
      <c r="TO164" s="48"/>
      <c r="TP164" s="48"/>
      <c r="TQ164" s="48"/>
      <c r="TR164" s="48"/>
      <c r="TS164" s="48"/>
      <c r="TT164" s="48"/>
      <c r="TU164" s="48"/>
      <c r="TV164" s="48"/>
      <c r="TW164" s="48"/>
      <c r="TX164" s="48"/>
      <c r="TY164" s="48"/>
      <c r="TZ164" s="48"/>
      <c r="UA164" s="48"/>
      <c r="UB164" s="48"/>
      <c r="UC164" s="48"/>
      <c r="UD164" s="48"/>
      <c r="UE164" s="48"/>
      <c r="UF164" s="48"/>
      <c r="UG164" s="48"/>
      <c r="UH164" s="48"/>
      <c r="UI164" s="48"/>
      <c r="UJ164" s="48"/>
      <c r="UK164" s="48"/>
      <c r="UL164" s="48"/>
      <c r="UM164" s="48"/>
      <c r="UN164" s="48"/>
      <c r="UO164" s="48"/>
      <c r="UP164" s="48"/>
      <c r="UQ164" s="48"/>
      <c r="UR164" s="48"/>
      <c r="US164" s="48"/>
      <c r="UT164" s="48"/>
      <c r="UU164" s="48"/>
      <c r="UV164" s="48"/>
      <c r="UW164" s="48"/>
      <c r="UX164" s="48"/>
      <c r="UY164" s="48"/>
      <c r="UZ164" s="48"/>
      <c r="VA164" s="48"/>
      <c r="VB164" s="48"/>
      <c r="VC164" s="48"/>
      <c r="VD164" s="48"/>
      <c r="VE164" s="48"/>
      <c r="VF164" s="48"/>
      <c r="VG164" s="48"/>
      <c r="VH164" s="48"/>
      <c r="VI164" s="48"/>
      <c r="VJ164" s="48"/>
      <c r="VK164" s="48"/>
      <c r="VL164" s="48"/>
      <c r="VM164" s="48"/>
      <c r="VN164" s="48"/>
      <c r="VO164" s="48"/>
      <c r="VP164" s="48"/>
      <c r="VQ164" s="48"/>
      <c r="VR164" s="48"/>
      <c r="VS164" s="48"/>
      <c r="VT164" s="48"/>
      <c r="VU164" s="48"/>
      <c r="VV164" s="48"/>
      <c r="VW164" s="48"/>
      <c r="VX164" s="48"/>
      <c r="VY164" s="48"/>
      <c r="VZ164" s="48"/>
      <c r="WA164" s="48"/>
      <c r="WB164" s="48"/>
      <c r="WC164" s="48"/>
      <c r="WD164" s="48"/>
      <c r="WE164" s="48"/>
      <c r="WF164" s="48"/>
      <c r="WG164" s="48"/>
      <c r="WH164" s="48"/>
      <c r="WI164" s="48"/>
      <c r="WJ164" s="48"/>
      <c r="WK164" s="48"/>
      <c r="WL164" s="48"/>
      <c r="WM164" s="48"/>
      <c r="WN164" s="48"/>
      <c r="WO164" s="48"/>
      <c r="WP164" s="48"/>
      <c r="WQ164" s="48"/>
      <c r="WR164" s="48"/>
      <c r="WS164" s="48"/>
      <c r="WT164" s="48"/>
      <c r="WU164" s="48"/>
      <c r="WV164" s="48"/>
      <c r="WW164" s="48"/>
      <c r="WX164" s="48"/>
      <c r="WY164" s="48"/>
      <c r="WZ164" s="48"/>
      <c r="XA164" s="48"/>
      <c r="XB164" s="48"/>
      <c r="XC164" s="48"/>
      <c r="XD164" s="48"/>
      <c r="XE164" s="48"/>
      <c r="XF164" s="48"/>
      <c r="XG164" s="48"/>
      <c r="XH164" s="48"/>
      <c r="XI164" s="48"/>
      <c r="XJ164" s="48"/>
      <c r="XK164" s="48"/>
      <c r="XL164" s="48"/>
      <c r="XM164" s="48"/>
      <c r="XN164" s="48"/>
      <c r="XO164" s="48"/>
      <c r="XP164" s="48"/>
      <c r="XQ164" s="48"/>
      <c r="XR164" s="48"/>
      <c r="XS164" s="48"/>
      <c r="XT164" s="48"/>
      <c r="XU164" s="48"/>
      <c r="XV164" s="48"/>
      <c r="XW164" s="48"/>
      <c r="XX164" s="48"/>
      <c r="XY164" s="48"/>
      <c r="XZ164" s="48"/>
      <c r="YA164" s="48"/>
      <c r="YB164" s="48"/>
      <c r="YC164" s="48"/>
      <c r="YD164" s="48"/>
      <c r="YE164" s="48"/>
      <c r="YF164" s="48"/>
      <c r="YG164" s="48"/>
      <c r="YH164" s="48"/>
      <c r="YI164" s="48"/>
      <c r="YJ164" s="48"/>
      <c r="YK164" s="48"/>
      <c r="YL164" s="48"/>
      <c r="YM164" s="48"/>
      <c r="YN164" s="48"/>
      <c r="YO164" s="48"/>
      <c r="YP164" s="48"/>
      <c r="YQ164" s="48"/>
      <c r="YR164" s="48"/>
      <c r="YS164" s="48"/>
      <c r="YT164" s="48"/>
      <c r="YU164" s="48"/>
      <c r="YV164" s="48"/>
      <c r="YW164" s="48"/>
      <c r="YX164" s="48"/>
      <c r="YY164" s="48"/>
      <c r="YZ164" s="48"/>
      <c r="ZA164" s="48"/>
      <c r="ZB164" s="48"/>
      <c r="ZC164" s="48"/>
      <c r="ZD164" s="48"/>
      <c r="ZE164" s="48"/>
      <c r="ZF164" s="48"/>
      <c r="ZG164" s="48"/>
      <c r="ZH164" s="48"/>
      <c r="ZI164" s="48"/>
      <c r="ZJ164" s="48"/>
      <c r="ZK164" s="48"/>
      <c r="ZL164" s="48"/>
      <c r="ZM164" s="48"/>
      <c r="ZN164" s="48"/>
      <c r="ZO164" s="48"/>
      <c r="ZP164" s="48"/>
      <c r="ZQ164" s="48"/>
      <c r="ZR164" s="48"/>
      <c r="ZS164" s="48"/>
      <c r="ZT164" s="48"/>
      <c r="ZU164" s="48"/>
      <c r="ZV164" s="48"/>
      <c r="ZW164" s="48"/>
      <c r="ZX164" s="48"/>
      <c r="ZY164" s="48"/>
      <c r="ZZ164" s="48"/>
      <c r="AAA164" s="48"/>
      <c r="AAB164" s="48"/>
      <c r="AAC164" s="48"/>
      <c r="AAD164" s="48"/>
      <c r="AAE164" s="48"/>
      <c r="AAF164" s="48"/>
      <c r="AAG164" s="48"/>
      <c r="AAH164" s="48"/>
      <c r="AAI164" s="48"/>
      <c r="AAJ164" s="48"/>
      <c r="AAK164" s="48"/>
      <c r="AAL164" s="48"/>
      <c r="AAM164" s="48"/>
      <c r="AAN164" s="48"/>
      <c r="AAO164" s="48"/>
      <c r="AAP164" s="48"/>
      <c r="AAQ164" s="48"/>
      <c r="AAR164" s="48"/>
      <c r="AAS164" s="48"/>
      <c r="AAT164" s="48"/>
      <c r="AAU164" s="48"/>
      <c r="AAV164" s="48"/>
      <c r="AAW164" s="48"/>
      <c r="AAX164" s="48"/>
      <c r="AAY164" s="48"/>
      <c r="AAZ164" s="48"/>
      <c r="ABA164" s="48"/>
      <c r="ABB164" s="48"/>
      <c r="ABC164" s="48"/>
      <c r="ABD164" s="48"/>
      <c r="ABE164" s="48"/>
      <c r="ABF164" s="48"/>
      <c r="ABG164" s="48"/>
      <c r="ABH164" s="48"/>
      <c r="ABI164" s="48"/>
      <c r="ABJ164" s="48"/>
      <c r="ABK164" s="48"/>
      <c r="ABL164" s="48"/>
      <c r="ABM164" s="48"/>
      <c r="ABN164" s="48"/>
      <c r="ABO164" s="48"/>
      <c r="ABP164" s="48"/>
      <c r="ABQ164" s="48"/>
      <c r="ABR164" s="48"/>
      <c r="ABS164" s="48"/>
      <c r="ABT164" s="48"/>
      <c r="ABU164" s="48"/>
      <c r="ABV164" s="48"/>
      <c r="ABW164" s="48"/>
      <c r="ABX164" s="48"/>
      <c r="ABY164" s="48"/>
      <c r="ABZ164" s="48"/>
      <c r="ACA164" s="48"/>
      <c r="ACB164" s="48"/>
    </row>
    <row r="165" spans="1:756" ht="15.6" customHeight="1">
      <c r="A165" s="684" t="s">
        <v>7506</v>
      </c>
      <c r="B165" s="887"/>
      <c r="C165" s="685"/>
      <c r="D165" s="685"/>
      <c r="E165" s="689"/>
      <c r="F165" s="689"/>
      <c r="G165" s="1510"/>
      <c r="H165" s="342" t="str">
        <f>IF(G165="","",G165-G165*COMPASS!$U$41)</f>
        <v/>
      </c>
      <c r="I165" s="48"/>
      <c r="J165" s="48"/>
      <c r="K165" s="48"/>
      <c r="L165" s="48"/>
      <c r="M165" s="48"/>
      <c r="N165" s="48"/>
      <c r="O165" s="48"/>
      <c r="P165" s="48"/>
      <c r="Q165" s="48"/>
      <c r="R165" s="48"/>
      <c r="S165" s="48"/>
      <c r="T165" s="48"/>
      <c r="U165" s="48"/>
      <c r="V165" s="48"/>
      <c r="W165" s="48"/>
      <c r="X165" s="48"/>
      <c r="Y165" s="48"/>
      <c r="Z165" s="48"/>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c r="BG165" s="48"/>
      <c r="BH165" s="48"/>
      <c r="BI165" s="48"/>
      <c r="BJ165" s="48"/>
      <c r="BK165" s="48"/>
      <c r="BL165" s="48"/>
      <c r="BM165" s="48"/>
      <c r="BN165" s="48"/>
      <c r="BO165" s="48"/>
      <c r="BP165" s="48"/>
      <c r="BQ165" s="48"/>
      <c r="BR165" s="48"/>
      <c r="BS165" s="48"/>
      <c r="BT165" s="48"/>
      <c r="BU165" s="48"/>
      <c r="BV165" s="48"/>
      <c r="BW165" s="48"/>
      <c r="BX165" s="48"/>
      <c r="BY165" s="48"/>
      <c r="BZ165" s="48"/>
      <c r="CA165" s="48"/>
      <c r="CB165" s="48"/>
      <c r="CC165" s="48"/>
      <c r="CD165" s="48"/>
      <c r="CE165" s="48"/>
      <c r="CF165" s="48"/>
      <c r="CG165" s="48"/>
      <c r="CH165" s="48"/>
      <c r="CI165" s="48"/>
      <c r="CJ165" s="48"/>
      <c r="CK165" s="48"/>
      <c r="CL165" s="48"/>
      <c r="CM165" s="48"/>
      <c r="CN165" s="48"/>
      <c r="CO165" s="48"/>
      <c r="CP165" s="48"/>
      <c r="CQ165" s="48"/>
      <c r="CR165" s="48"/>
      <c r="CS165" s="48"/>
      <c r="CT165" s="48"/>
      <c r="CU165" s="48"/>
      <c r="CV165" s="48"/>
      <c r="CW165" s="48"/>
      <c r="CX165" s="48"/>
      <c r="CY165" s="48"/>
      <c r="CZ165" s="48"/>
      <c r="DA165" s="48"/>
      <c r="DB165" s="48"/>
      <c r="DC165" s="48"/>
      <c r="DD165" s="48"/>
      <c r="DE165" s="48"/>
      <c r="DF165" s="48"/>
      <c r="DG165" s="48"/>
      <c r="DH165" s="48"/>
      <c r="DI165" s="48"/>
      <c r="DJ165" s="48"/>
      <c r="DK165" s="48"/>
      <c r="DL165" s="48"/>
      <c r="DM165" s="48"/>
      <c r="DN165" s="48"/>
      <c r="DO165" s="48"/>
      <c r="DP165" s="48"/>
      <c r="DQ165" s="48"/>
      <c r="DR165" s="48"/>
      <c r="DS165" s="48"/>
      <c r="DT165" s="48"/>
      <c r="DU165" s="48"/>
      <c r="DV165" s="48"/>
      <c r="DW165" s="48"/>
      <c r="DX165" s="48"/>
      <c r="DY165" s="48"/>
      <c r="DZ165" s="48"/>
      <c r="EA165" s="48"/>
      <c r="EB165" s="48"/>
      <c r="EC165" s="48"/>
      <c r="ED165" s="48"/>
      <c r="EE165" s="48"/>
      <c r="EF165" s="48"/>
      <c r="EG165" s="48"/>
      <c r="EH165" s="48"/>
      <c r="EI165" s="48"/>
      <c r="EJ165" s="48"/>
      <c r="EK165" s="48"/>
      <c r="EL165" s="48"/>
      <c r="EM165" s="48"/>
      <c r="EN165" s="48"/>
      <c r="EO165" s="48"/>
      <c r="EP165" s="48"/>
      <c r="EQ165" s="48"/>
      <c r="ER165" s="48"/>
      <c r="ES165" s="48"/>
      <c r="ET165" s="48"/>
      <c r="EU165" s="48"/>
      <c r="EV165" s="48"/>
      <c r="EW165" s="48"/>
      <c r="EX165" s="48"/>
      <c r="EY165" s="48"/>
      <c r="EZ165" s="48"/>
      <c r="FA165" s="48"/>
      <c r="FB165" s="48"/>
      <c r="FC165" s="48"/>
      <c r="FD165" s="48"/>
      <c r="FE165" s="48"/>
      <c r="FF165" s="48"/>
      <c r="FG165" s="48"/>
      <c r="FH165" s="48"/>
      <c r="FI165" s="48"/>
      <c r="FJ165" s="48"/>
      <c r="FK165" s="48"/>
      <c r="FL165" s="48"/>
      <c r="FM165" s="48"/>
      <c r="FN165" s="48"/>
      <c r="FO165" s="48"/>
      <c r="FP165" s="48"/>
      <c r="FQ165" s="48"/>
      <c r="FR165" s="48"/>
      <c r="FS165" s="48"/>
      <c r="FT165" s="48"/>
      <c r="FU165" s="48"/>
      <c r="FV165" s="48"/>
      <c r="FW165" s="48"/>
      <c r="FX165" s="48"/>
      <c r="FY165" s="48"/>
      <c r="FZ165" s="48"/>
      <c r="GA165" s="48"/>
      <c r="GB165" s="48"/>
      <c r="GC165" s="48"/>
      <c r="GD165" s="48"/>
      <c r="GE165" s="48"/>
      <c r="GF165" s="48"/>
      <c r="GG165" s="48"/>
      <c r="GH165" s="48"/>
      <c r="GI165" s="48"/>
      <c r="GJ165" s="48"/>
      <c r="GK165" s="48"/>
      <c r="GL165" s="48"/>
      <c r="GM165" s="48"/>
      <c r="GN165" s="48"/>
      <c r="GO165" s="48"/>
      <c r="GP165" s="48"/>
      <c r="GQ165" s="48"/>
      <c r="GR165" s="48"/>
      <c r="GS165" s="48"/>
      <c r="GT165" s="48"/>
      <c r="GU165" s="48"/>
      <c r="GV165" s="48"/>
      <c r="GW165" s="48"/>
      <c r="GX165" s="48"/>
      <c r="GY165" s="48"/>
      <c r="GZ165" s="48"/>
      <c r="HA165" s="48"/>
      <c r="HB165" s="48"/>
      <c r="HC165" s="48"/>
      <c r="HD165" s="48"/>
      <c r="HE165" s="48"/>
      <c r="HF165" s="48"/>
      <c r="HG165" s="48"/>
      <c r="HH165" s="48"/>
      <c r="HI165" s="48"/>
      <c r="HJ165" s="48"/>
      <c r="HK165" s="48"/>
      <c r="HL165" s="48"/>
      <c r="HM165" s="48"/>
      <c r="HN165" s="48"/>
      <c r="HO165" s="48"/>
      <c r="HP165" s="48"/>
      <c r="HQ165" s="48"/>
      <c r="HR165" s="48"/>
      <c r="HS165" s="48"/>
      <c r="HT165" s="48"/>
      <c r="HU165" s="48"/>
      <c r="HV165" s="48"/>
      <c r="HW165" s="48"/>
      <c r="HX165" s="48"/>
      <c r="HY165" s="48"/>
      <c r="HZ165" s="48"/>
      <c r="IA165" s="48"/>
      <c r="IB165" s="48"/>
      <c r="IC165" s="48"/>
      <c r="ID165" s="48"/>
      <c r="IE165" s="48"/>
      <c r="IF165" s="48"/>
      <c r="IG165" s="48"/>
      <c r="IH165" s="48"/>
      <c r="II165" s="48"/>
      <c r="IJ165" s="48"/>
      <c r="IK165" s="48"/>
      <c r="IL165" s="48"/>
      <c r="IM165" s="48"/>
      <c r="IN165" s="48"/>
      <c r="IO165" s="48"/>
      <c r="IP165" s="48"/>
      <c r="IQ165" s="48"/>
      <c r="IR165" s="48"/>
      <c r="IS165" s="48"/>
      <c r="IT165" s="48"/>
      <c r="IU165" s="48"/>
      <c r="IV165" s="48"/>
      <c r="IW165" s="48"/>
      <c r="IX165" s="48"/>
      <c r="IY165" s="48"/>
      <c r="IZ165" s="48"/>
      <c r="JA165" s="48"/>
      <c r="JB165" s="48"/>
      <c r="JC165" s="48"/>
      <c r="JD165" s="48"/>
      <c r="JE165" s="48"/>
      <c r="JF165" s="48"/>
      <c r="JG165" s="48"/>
      <c r="JH165" s="48"/>
      <c r="JI165" s="48"/>
      <c r="JJ165" s="48"/>
      <c r="JK165" s="48"/>
      <c r="JL165" s="48"/>
      <c r="JM165" s="48"/>
      <c r="JN165" s="48"/>
      <c r="JO165" s="48"/>
      <c r="JP165" s="48"/>
      <c r="JQ165" s="48"/>
      <c r="JR165" s="48"/>
      <c r="JS165" s="48"/>
      <c r="JT165" s="48"/>
      <c r="JU165" s="48"/>
      <c r="JV165" s="48"/>
      <c r="JW165" s="48"/>
      <c r="JX165" s="48"/>
      <c r="JY165" s="48"/>
      <c r="JZ165" s="48"/>
      <c r="KA165" s="48"/>
      <c r="KB165" s="48"/>
      <c r="KC165" s="48"/>
      <c r="KD165" s="48"/>
      <c r="KE165" s="48"/>
      <c r="KF165" s="48"/>
      <c r="KG165" s="48"/>
      <c r="KH165" s="48"/>
      <c r="KI165" s="48"/>
      <c r="KJ165" s="48"/>
      <c r="KK165" s="48"/>
      <c r="KL165" s="48"/>
      <c r="KM165" s="48"/>
      <c r="KN165" s="48"/>
      <c r="KO165" s="48"/>
      <c r="KP165" s="48"/>
      <c r="KQ165" s="48"/>
      <c r="KR165" s="48"/>
      <c r="KS165" s="48"/>
      <c r="KT165" s="48"/>
      <c r="KU165" s="48"/>
      <c r="KV165" s="48"/>
      <c r="KW165" s="48"/>
      <c r="KX165" s="48"/>
      <c r="KY165" s="48"/>
      <c r="KZ165" s="48"/>
      <c r="LA165" s="48"/>
      <c r="LB165" s="48"/>
      <c r="LC165" s="48"/>
      <c r="LD165" s="48"/>
      <c r="LE165" s="48"/>
      <c r="LF165" s="48"/>
      <c r="LG165" s="48"/>
      <c r="LH165" s="48"/>
      <c r="LI165" s="48"/>
      <c r="LJ165" s="48"/>
      <c r="LK165" s="48"/>
      <c r="LL165" s="48"/>
      <c r="LM165" s="48"/>
      <c r="LN165" s="48"/>
      <c r="LO165" s="48"/>
      <c r="LP165" s="48"/>
      <c r="LQ165" s="48"/>
      <c r="LR165" s="48"/>
      <c r="LS165" s="48"/>
      <c r="LT165" s="48"/>
      <c r="LU165" s="48"/>
      <c r="LV165" s="48"/>
      <c r="LW165" s="48"/>
      <c r="LX165" s="48"/>
      <c r="LY165" s="48"/>
      <c r="LZ165" s="48"/>
      <c r="MA165" s="48"/>
      <c r="MB165" s="48"/>
      <c r="MC165" s="48"/>
      <c r="MD165" s="48"/>
      <c r="ME165" s="48"/>
      <c r="MF165" s="48"/>
      <c r="MG165" s="48"/>
      <c r="MH165" s="48"/>
      <c r="MI165" s="48"/>
      <c r="MJ165" s="48"/>
      <c r="MK165" s="48"/>
      <c r="ML165" s="48"/>
      <c r="MM165" s="48"/>
      <c r="MN165" s="48"/>
      <c r="MO165" s="48"/>
      <c r="MP165" s="48"/>
      <c r="MQ165" s="48"/>
      <c r="MR165" s="48"/>
      <c r="MS165" s="48"/>
      <c r="MT165" s="48"/>
      <c r="MU165" s="48"/>
      <c r="MV165" s="48"/>
      <c r="MW165" s="48"/>
      <c r="MX165" s="48"/>
      <c r="MY165" s="48"/>
      <c r="MZ165" s="48"/>
      <c r="NA165" s="48"/>
      <c r="NB165" s="48"/>
      <c r="NC165" s="48"/>
      <c r="ND165" s="48"/>
      <c r="NE165" s="48"/>
      <c r="NF165" s="48"/>
      <c r="NG165" s="48"/>
      <c r="NH165" s="48"/>
      <c r="NI165" s="48"/>
      <c r="NJ165" s="48"/>
      <c r="NK165" s="48"/>
      <c r="NL165" s="48"/>
      <c r="NM165" s="48"/>
      <c r="NN165" s="48"/>
      <c r="NO165" s="48"/>
      <c r="NP165" s="48"/>
      <c r="NQ165" s="48"/>
      <c r="NR165" s="48"/>
      <c r="NS165" s="48"/>
      <c r="NT165" s="48"/>
      <c r="NU165" s="48"/>
      <c r="NV165" s="48"/>
      <c r="NW165" s="48"/>
      <c r="NX165" s="48"/>
      <c r="NY165" s="48"/>
      <c r="NZ165" s="48"/>
      <c r="OA165" s="48"/>
      <c r="OB165" s="48"/>
      <c r="OC165" s="48"/>
      <c r="OD165" s="48"/>
      <c r="OE165" s="48"/>
      <c r="OF165" s="48"/>
      <c r="OG165" s="48"/>
      <c r="OH165" s="48"/>
      <c r="OI165" s="48"/>
      <c r="OJ165" s="48"/>
      <c r="OK165" s="48"/>
      <c r="OL165" s="48"/>
      <c r="OM165" s="48"/>
      <c r="ON165" s="48"/>
      <c r="OO165" s="48"/>
      <c r="OP165" s="48"/>
      <c r="OQ165" s="48"/>
      <c r="OR165" s="48"/>
      <c r="OS165" s="48"/>
      <c r="OT165" s="48"/>
      <c r="OU165" s="48"/>
      <c r="OV165" s="48"/>
      <c r="OW165" s="48"/>
      <c r="OX165" s="48"/>
      <c r="OY165" s="48"/>
      <c r="OZ165" s="48"/>
      <c r="PA165" s="48"/>
      <c r="PB165" s="48"/>
      <c r="PC165" s="48"/>
      <c r="PD165" s="48"/>
      <c r="PE165" s="48"/>
      <c r="PF165" s="48"/>
      <c r="PG165" s="48"/>
      <c r="PH165" s="48"/>
      <c r="PI165" s="48"/>
      <c r="PJ165" s="48"/>
      <c r="PK165" s="48"/>
      <c r="PL165" s="48"/>
      <c r="PM165" s="48"/>
      <c r="PN165" s="48"/>
      <c r="PO165" s="48"/>
      <c r="PP165" s="48"/>
      <c r="PQ165" s="48"/>
      <c r="PR165" s="48"/>
      <c r="PS165" s="48"/>
      <c r="PT165" s="48"/>
      <c r="PU165" s="48"/>
      <c r="PV165" s="48"/>
      <c r="PW165" s="48"/>
      <c r="PX165" s="48"/>
      <c r="PY165" s="48"/>
      <c r="PZ165" s="48"/>
      <c r="QA165" s="48"/>
      <c r="QB165" s="48"/>
      <c r="QC165" s="48"/>
      <c r="QD165" s="48"/>
      <c r="QE165" s="48"/>
      <c r="QF165" s="48"/>
      <c r="QG165" s="48"/>
      <c r="QH165" s="48"/>
      <c r="QI165" s="48"/>
      <c r="QJ165" s="48"/>
      <c r="QK165" s="48"/>
      <c r="QL165" s="48"/>
      <c r="QM165" s="48"/>
      <c r="QN165" s="48"/>
      <c r="QO165" s="48"/>
      <c r="QP165" s="48"/>
      <c r="QQ165" s="48"/>
      <c r="QR165" s="48"/>
      <c r="QS165" s="48"/>
      <c r="QT165" s="48"/>
      <c r="QU165" s="48"/>
      <c r="QV165" s="48"/>
      <c r="QW165" s="48"/>
      <c r="QX165" s="48"/>
      <c r="QY165" s="48"/>
      <c r="QZ165" s="48"/>
      <c r="RA165" s="48"/>
      <c r="RB165" s="48"/>
      <c r="RC165" s="48"/>
      <c r="RD165" s="48"/>
      <c r="RE165" s="48"/>
      <c r="RF165" s="48"/>
      <c r="RG165" s="48"/>
      <c r="RH165" s="48"/>
      <c r="RI165" s="48"/>
      <c r="RJ165" s="48"/>
      <c r="RK165" s="48"/>
      <c r="RL165" s="48"/>
      <c r="RM165" s="48"/>
      <c r="RN165" s="48"/>
      <c r="RO165" s="48"/>
      <c r="RP165" s="48"/>
      <c r="RQ165" s="48"/>
      <c r="RR165" s="48"/>
      <c r="RS165" s="48"/>
      <c r="RT165" s="48"/>
      <c r="RU165" s="48"/>
      <c r="RV165" s="48"/>
      <c r="RW165" s="48"/>
      <c r="RX165" s="48"/>
      <c r="RY165" s="48"/>
      <c r="RZ165" s="48"/>
      <c r="SA165" s="48"/>
      <c r="SB165" s="48"/>
      <c r="SC165" s="48"/>
      <c r="SD165" s="48"/>
      <c r="SE165" s="48"/>
      <c r="SF165" s="48"/>
      <c r="SG165" s="48"/>
      <c r="SH165" s="48"/>
      <c r="SI165" s="48"/>
      <c r="SJ165" s="48"/>
      <c r="SK165" s="48"/>
      <c r="SL165" s="48"/>
      <c r="SM165" s="48"/>
      <c r="SN165" s="48"/>
      <c r="SO165" s="48"/>
      <c r="SP165" s="48"/>
      <c r="SQ165" s="48"/>
      <c r="SR165" s="48"/>
      <c r="SS165" s="48"/>
      <c r="ST165" s="48"/>
      <c r="SU165" s="48"/>
      <c r="SV165" s="48"/>
      <c r="SW165" s="48"/>
      <c r="SX165" s="48"/>
      <c r="SY165" s="48"/>
      <c r="SZ165" s="48"/>
      <c r="TA165" s="48"/>
      <c r="TB165" s="48"/>
      <c r="TC165" s="48"/>
      <c r="TD165" s="48"/>
      <c r="TE165" s="48"/>
      <c r="TF165" s="48"/>
      <c r="TG165" s="48"/>
      <c r="TH165" s="48"/>
      <c r="TI165" s="48"/>
      <c r="TJ165" s="48"/>
      <c r="TK165" s="48"/>
      <c r="TL165" s="48"/>
      <c r="TM165" s="48"/>
      <c r="TN165" s="48"/>
      <c r="TO165" s="48"/>
      <c r="TP165" s="48"/>
      <c r="TQ165" s="48"/>
      <c r="TR165" s="48"/>
      <c r="TS165" s="48"/>
      <c r="TT165" s="48"/>
      <c r="TU165" s="48"/>
      <c r="TV165" s="48"/>
      <c r="TW165" s="48"/>
      <c r="TX165" s="48"/>
      <c r="TY165" s="48"/>
      <c r="TZ165" s="48"/>
      <c r="UA165" s="48"/>
      <c r="UB165" s="48"/>
      <c r="UC165" s="48"/>
      <c r="UD165" s="48"/>
      <c r="UE165" s="48"/>
      <c r="UF165" s="48"/>
      <c r="UG165" s="48"/>
      <c r="UH165" s="48"/>
      <c r="UI165" s="48"/>
      <c r="UJ165" s="48"/>
      <c r="UK165" s="48"/>
      <c r="UL165" s="48"/>
      <c r="UM165" s="48"/>
      <c r="UN165" s="48"/>
      <c r="UO165" s="48"/>
      <c r="UP165" s="48"/>
      <c r="UQ165" s="48"/>
      <c r="UR165" s="48"/>
      <c r="US165" s="48"/>
      <c r="UT165" s="48"/>
      <c r="UU165" s="48"/>
      <c r="UV165" s="48"/>
      <c r="UW165" s="48"/>
      <c r="UX165" s="48"/>
      <c r="UY165" s="48"/>
      <c r="UZ165" s="48"/>
      <c r="VA165" s="48"/>
      <c r="VB165" s="48"/>
      <c r="VC165" s="48"/>
      <c r="VD165" s="48"/>
      <c r="VE165" s="48"/>
      <c r="VF165" s="48"/>
      <c r="VG165" s="48"/>
      <c r="VH165" s="48"/>
      <c r="VI165" s="48"/>
      <c r="VJ165" s="48"/>
      <c r="VK165" s="48"/>
      <c r="VL165" s="48"/>
      <c r="VM165" s="48"/>
      <c r="VN165" s="48"/>
      <c r="VO165" s="48"/>
      <c r="VP165" s="48"/>
      <c r="VQ165" s="48"/>
      <c r="VR165" s="48"/>
      <c r="VS165" s="48"/>
      <c r="VT165" s="48"/>
      <c r="VU165" s="48"/>
      <c r="VV165" s="48"/>
      <c r="VW165" s="48"/>
      <c r="VX165" s="48"/>
      <c r="VY165" s="48"/>
      <c r="VZ165" s="48"/>
      <c r="WA165" s="48"/>
      <c r="WB165" s="48"/>
      <c r="WC165" s="48"/>
      <c r="WD165" s="48"/>
      <c r="WE165" s="48"/>
      <c r="WF165" s="48"/>
      <c r="WG165" s="48"/>
      <c r="WH165" s="48"/>
      <c r="WI165" s="48"/>
      <c r="WJ165" s="48"/>
      <c r="WK165" s="48"/>
      <c r="WL165" s="48"/>
      <c r="WM165" s="48"/>
      <c r="WN165" s="48"/>
      <c r="WO165" s="48"/>
      <c r="WP165" s="48"/>
      <c r="WQ165" s="48"/>
      <c r="WR165" s="48"/>
      <c r="WS165" s="48"/>
      <c r="WT165" s="48"/>
      <c r="WU165" s="48"/>
      <c r="WV165" s="48"/>
      <c r="WW165" s="48"/>
      <c r="WX165" s="48"/>
      <c r="WY165" s="48"/>
      <c r="WZ165" s="48"/>
      <c r="XA165" s="48"/>
      <c r="XB165" s="48"/>
      <c r="XC165" s="48"/>
      <c r="XD165" s="48"/>
      <c r="XE165" s="48"/>
      <c r="XF165" s="48"/>
      <c r="XG165" s="48"/>
      <c r="XH165" s="48"/>
      <c r="XI165" s="48"/>
      <c r="XJ165" s="48"/>
      <c r="XK165" s="48"/>
      <c r="XL165" s="48"/>
      <c r="XM165" s="48"/>
      <c r="XN165" s="48"/>
      <c r="XO165" s="48"/>
      <c r="XP165" s="48"/>
      <c r="XQ165" s="48"/>
      <c r="XR165" s="48"/>
      <c r="XS165" s="48"/>
      <c r="XT165" s="48"/>
      <c r="XU165" s="48"/>
      <c r="XV165" s="48"/>
      <c r="XW165" s="48"/>
      <c r="XX165" s="48"/>
      <c r="XY165" s="48"/>
      <c r="XZ165" s="48"/>
      <c r="YA165" s="48"/>
      <c r="YB165" s="48"/>
      <c r="YC165" s="48"/>
      <c r="YD165" s="48"/>
      <c r="YE165" s="48"/>
      <c r="YF165" s="48"/>
      <c r="YG165" s="48"/>
      <c r="YH165" s="48"/>
      <c r="YI165" s="48"/>
      <c r="YJ165" s="48"/>
      <c r="YK165" s="48"/>
      <c r="YL165" s="48"/>
      <c r="YM165" s="48"/>
      <c r="YN165" s="48"/>
      <c r="YO165" s="48"/>
      <c r="YP165" s="48"/>
      <c r="YQ165" s="48"/>
      <c r="YR165" s="48"/>
      <c r="YS165" s="48"/>
      <c r="YT165" s="48"/>
      <c r="YU165" s="48"/>
      <c r="YV165" s="48"/>
      <c r="YW165" s="48"/>
      <c r="YX165" s="48"/>
      <c r="YY165" s="48"/>
      <c r="YZ165" s="48"/>
      <c r="ZA165" s="48"/>
      <c r="ZB165" s="48"/>
      <c r="ZC165" s="48"/>
      <c r="ZD165" s="48"/>
      <c r="ZE165" s="48"/>
      <c r="ZF165" s="48"/>
      <c r="ZG165" s="48"/>
      <c r="ZH165" s="48"/>
      <c r="ZI165" s="48"/>
      <c r="ZJ165" s="48"/>
      <c r="ZK165" s="48"/>
      <c r="ZL165" s="48"/>
      <c r="ZM165" s="48"/>
      <c r="ZN165" s="48"/>
      <c r="ZO165" s="48"/>
      <c r="ZP165" s="48"/>
      <c r="ZQ165" s="48"/>
      <c r="ZR165" s="48"/>
      <c r="ZS165" s="48"/>
      <c r="ZT165" s="48"/>
      <c r="ZU165" s="48"/>
      <c r="ZV165" s="48"/>
      <c r="ZW165" s="48"/>
      <c r="ZX165" s="48"/>
      <c r="ZY165" s="48"/>
      <c r="ZZ165" s="48"/>
      <c r="AAA165" s="48"/>
      <c r="AAB165" s="48"/>
      <c r="AAC165" s="48"/>
      <c r="AAD165" s="48"/>
      <c r="AAE165" s="48"/>
      <c r="AAF165" s="48"/>
      <c r="AAG165" s="48"/>
      <c r="AAH165" s="48"/>
      <c r="AAI165" s="48"/>
      <c r="AAJ165" s="48"/>
      <c r="AAK165" s="48"/>
      <c r="AAL165" s="48"/>
      <c r="AAM165" s="48"/>
      <c r="AAN165" s="48"/>
      <c r="AAO165" s="48"/>
      <c r="AAP165" s="48"/>
      <c r="AAQ165" s="48"/>
      <c r="AAR165" s="48"/>
      <c r="AAS165" s="48"/>
      <c r="AAT165" s="48"/>
      <c r="AAU165" s="48"/>
      <c r="AAV165" s="48"/>
      <c r="AAW165" s="48"/>
      <c r="AAX165" s="48"/>
      <c r="AAY165" s="48"/>
      <c r="AAZ165" s="48"/>
      <c r="ABA165" s="48"/>
      <c r="ABB165" s="48"/>
      <c r="ABC165" s="48"/>
      <c r="ABD165" s="48"/>
      <c r="ABE165" s="48"/>
      <c r="ABF165" s="48"/>
      <c r="ABG165" s="48"/>
      <c r="ABH165" s="48"/>
      <c r="ABI165" s="48"/>
      <c r="ABJ165" s="48"/>
      <c r="ABK165" s="48"/>
      <c r="ABL165" s="48"/>
      <c r="ABM165" s="48"/>
      <c r="ABN165" s="48"/>
      <c r="ABO165" s="48"/>
      <c r="ABP165" s="48"/>
      <c r="ABQ165" s="48"/>
      <c r="ABR165" s="48"/>
      <c r="ABS165" s="48"/>
      <c r="ABT165" s="48"/>
      <c r="ABU165" s="48"/>
      <c r="ABV165" s="48"/>
      <c r="ABW165" s="48"/>
      <c r="ABX165" s="48"/>
      <c r="ABY165" s="48"/>
      <c r="ABZ165" s="48"/>
      <c r="ACA165" s="48"/>
      <c r="ACB165" s="48"/>
    </row>
    <row r="166" spans="1:756" ht="15.6" customHeight="1">
      <c r="A166" s="681" t="s">
        <v>7507</v>
      </c>
      <c r="B166" s="888"/>
      <c r="C166" s="686"/>
      <c r="D166" s="686"/>
      <c r="E166" s="681"/>
      <c r="F166" s="681"/>
      <c r="G166" s="1500"/>
      <c r="H166" s="342" t="str">
        <f>IF(G166="","",G166-G166*COMPASS!$U$41)</f>
        <v/>
      </c>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48"/>
      <c r="BN166" s="48"/>
      <c r="BO166" s="48"/>
      <c r="BP166" s="48"/>
      <c r="BQ166" s="48"/>
      <c r="BR166" s="48"/>
      <c r="BS166" s="48"/>
      <c r="BT166" s="48"/>
      <c r="BU166" s="48"/>
      <c r="BV166" s="48"/>
      <c r="BW166" s="48"/>
      <c r="BX166" s="48"/>
      <c r="BY166" s="48"/>
      <c r="BZ166" s="48"/>
      <c r="CA166" s="48"/>
      <c r="CB166" s="48"/>
      <c r="CC166" s="48"/>
      <c r="CD166" s="48"/>
      <c r="CE166" s="48"/>
      <c r="CF166" s="48"/>
      <c r="CG166" s="48"/>
      <c r="CH166" s="48"/>
      <c r="CI166" s="48"/>
      <c r="CJ166" s="48"/>
      <c r="CK166" s="48"/>
      <c r="CL166" s="48"/>
      <c r="CM166" s="48"/>
      <c r="CN166" s="48"/>
      <c r="CO166" s="48"/>
      <c r="CP166" s="48"/>
      <c r="CQ166" s="48"/>
      <c r="CR166" s="48"/>
      <c r="CS166" s="48"/>
      <c r="CT166" s="48"/>
      <c r="CU166" s="48"/>
      <c r="CV166" s="48"/>
      <c r="CW166" s="48"/>
      <c r="CX166" s="48"/>
      <c r="CY166" s="48"/>
      <c r="CZ166" s="48"/>
      <c r="DA166" s="48"/>
      <c r="DB166" s="48"/>
      <c r="DC166" s="48"/>
      <c r="DD166" s="48"/>
      <c r="DE166" s="48"/>
      <c r="DF166" s="48"/>
      <c r="DG166" s="48"/>
      <c r="DH166" s="48"/>
      <c r="DI166" s="48"/>
      <c r="DJ166" s="48"/>
      <c r="DK166" s="48"/>
      <c r="DL166" s="48"/>
      <c r="DM166" s="48"/>
      <c r="DN166" s="48"/>
      <c r="DO166" s="48"/>
      <c r="DP166" s="48"/>
      <c r="DQ166" s="48"/>
      <c r="DR166" s="48"/>
      <c r="DS166" s="48"/>
      <c r="DT166" s="48"/>
      <c r="DU166" s="48"/>
      <c r="DV166" s="48"/>
      <c r="DW166" s="48"/>
      <c r="DX166" s="48"/>
      <c r="DY166" s="48"/>
      <c r="DZ166" s="48"/>
      <c r="EA166" s="48"/>
      <c r="EB166" s="48"/>
      <c r="EC166" s="48"/>
      <c r="ED166" s="48"/>
      <c r="EE166" s="48"/>
      <c r="EF166" s="48"/>
      <c r="EG166" s="48"/>
      <c r="EH166" s="48"/>
      <c r="EI166" s="48"/>
      <c r="EJ166" s="48"/>
      <c r="EK166" s="48"/>
      <c r="EL166" s="48"/>
      <c r="EM166" s="48"/>
      <c r="EN166" s="48"/>
      <c r="EO166" s="48"/>
      <c r="EP166" s="48"/>
      <c r="EQ166" s="48"/>
      <c r="ER166" s="48"/>
      <c r="ES166" s="48"/>
      <c r="ET166" s="48"/>
      <c r="EU166" s="48"/>
      <c r="EV166" s="48"/>
      <c r="EW166" s="48"/>
      <c r="EX166" s="48"/>
      <c r="EY166" s="48"/>
      <c r="EZ166" s="48"/>
      <c r="FA166" s="48"/>
      <c r="FB166" s="48"/>
      <c r="FC166" s="48"/>
      <c r="FD166" s="48"/>
      <c r="FE166" s="48"/>
      <c r="FF166" s="48"/>
      <c r="FG166" s="48"/>
      <c r="FH166" s="48"/>
      <c r="FI166" s="48"/>
      <c r="FJ166" s="48"/>
      <c r="FK166" s="48"/>
      <c r="FL166" s="48"/>
      <c r="FM166" s="48"/>
      <c r="FN166" s="48"/>
      <c r="FO166" s="48"/>
      <c r="FP166" s="48"/>
      <c r="FQ166" s="48"/>
      <c r="FR166" s="48"/>
      <c r="FS166" s="48"/>
      <c r="FT166" s="48"/>
      <c r="FU166" s="48"/>
      <c r="FV166" s="48"/>
      <c r="FW166" s="48"/>
      <c r="FX166" s="48"/>
      <c r="FY166" s="48"/>
      <c r="FZ166" s="48"/>
      <c r="GA166" s="48"/>
      <c r="GB166" s="48"/>
      <c r="GC166" s="48"/>
      <c r="GD166" s="48"/>
      <c r="GE166" s="48"/>
      <c r="GF166" s="48"/>
      <c r="GG166" s="48"/>
      <c r="GH166" s="48"/>
      <c r="GI166" s="48"/>
      <c r="GJ166" s="48"/>
      <c r="GK166" s="48"/>
      <c r="GL166" s="48"/>
      <c r="GM166" s="48"/>
      <c r="GN166" s="48"/>
      <c r="GO166" s="48"/>
      <c r="GP166" s="48"/>
      <c r="GQ166" s="48"/>
      <c r="GR166" s="48"/>
      <c r="GS166" s="48"/>
      <c r="GT166" s="48"/>
      <c r="GU166" s="48"/>
      <c r="GV166" s="48"/>
      <c r="GW166" s="48"/>
      <c r="GX166" s="48"/>
      <c r="GY166" s="48"/>
      <c r="GZ166" s="48"/>
      <c r="HA166" s="48"/>
      <c r="HB166" s="48"/>
      <c r="HC166" s="48"/>
      <c r="HD166" s="48"/>
      <c r="HE166" s="48"/>
      <c r="HF166" s="48"/>
      <c r="HG166" s="48"/>
      <c r="HH166" s="48"/>
      <c r="HI166" s="48"/>
      <c r="HJ166" s="48"/>
      <c r="HK166" s="48"/>
      <c r="HL166" s="48"/>
      <c r="HM166" s="48"/>
      <c r="HN166" s="48"/>
      <c r="HO166" s="48"/>
      <c r="HP166" s="48"/>
      <c r="HQ166" s="48"/>
      <c r="HR166" s="48"/>
      <c r="HS166" s="48"/>
      <c r="HT166" s="48"/>
      <c r="HU166" s="48"/>
      <c r="HV166" s="48"/>
      <c r="HW166" s="48"/>
      <c r="HX166" s="48"/>
      <c r="HY166" s="48"/>
      <c r="HZ166" s="48"/>
      <c r="IA166" s="48"/>
      <c r="IB166" s="48"/>
      <c r="IC166" s="48"/>
      <c r="ID166" s="48"/>
      <c r="IE166" s="48"/>
      <c r="IF166" s="48"/>
      <c r="IG166" s="48"/>
      <c r="IH166" s="48"/>
      <c r="II166" s="48"/>
      <c r="IJ166" s="48"/>
      <c r="IK166" s="48"/>
      <c r="IL166" s="48"/>
      <c r="IM166" s="48"/>
      <c r="IN166" s="48"/>
      <c r="IO166" s="48"/>
      <c r="IP166" s="48"/>
      <c r="IQ166" s="48"/>
      <c r="IR166" s="48"/>
      <c r="IS166" s="48"/>
      <c r="IT166" s="48"/>
      <c r="IU166" s="48"/>
      <c r="IV166" s="48"/>
      <c r="IW166" s="48"/>
      <c r="IX166" s="48"/>
      <c r="IY166" s="48"/>
      <c r="IZ166" s="48"/>
      <c r="JA166" s="48"/>
      <c r="JB166" s="48"/>
      <c r="JC166" s="48"/>
      <c r="JD166" s="48"/>
      <c r="JE166" s="48"/>
      <c r="JF166" s="48"/>
      <c r="JG166" s="48"/>
      <c r="JH166" s="48"/>
      <c r="JI166" s="48"/>
      <c r="JJ166" s="48"/>
      <c r="JK166" s="48"/>
      <c r="JL166" s="48"/>
      <c r="JM166" s="48"/>
      <c r="JN166" s="48"/>
      <c r="JO166" s="48"/>
      <c r="JP166" s="48"/>
      <c r="JQ166" s="48"/>
      <c r="JR166" s="48"/>
      <c r="JS166" s="48"/>
      <c r="JT166" s="48"/>
      <c r="JU166" s="48"/>
      <c r="JV166" s="48"/>
      <c r="JW166" s="48"/>
      <c r="JX166" s="48"/>
      <c r="JY166" s="48"/>
      <c r="JZ166" s="48"/>
      <c r="KA166" s="48"/>
      <c r="KB166" s="48"/>
      <c r="KC166" s="48"/>
      <c r="KD166" s="48"/>
      <c r="KE166" s="48"/>
      <c r="KF166" s="48"/>
      <c r="KG166" s="48"/>
      <c r="KH166" s="48"/>
      <c r="KI166" s="48"/>
      <c r="KJ166" s="48"/>
      <c r="KK166" s="48"/>
      <c r="KL166" s="48"/>
      <c r="KM166" s="48"/>
      <c r="KN166" s="48"/>
      <c r="KO166" s="48"/>
      <c r="KP166" s="48"/>
      <c r="KQ166" s="48"/>
      <c r="KR166" s="48"/>
      <c r="KS166" s="48"/>
      <c r="KT166" s="48"/>
      <c r="KU166" s="48"/>
      <c r="KV166" s="48"/>
      <c r="KW166" s="48"/>
      <c r="KX166" s="48"/>
      <c r="KY166" s="48"/>
      <c r="KZ166" s="48"/>
      <c r="LA166" s="48"/>
      <c r="LB166" s="48"/>
      <c r="LC166" s="48"/>
      <c r="LD166" s="48"/>
      <c r="LE166" s="48"/>
      <c r="LF166" s="48"/>
      <c r="LG166" s="48"/>
      <c r="LH166" s="48"/>
      <c r="LI166" s="48"/>
      <c r="LJ166" s="48"/>
      <c r="LK166" s="48"/>
      <c r="LL166" s="48"/>
      <c r="LM166" s="48"/>
      <c r="LN166" s="48"/>
      <c r="LO166" s="48"/>
      <c r="LP166" s="48"/>
      <c r="LQ166" s="48"/>
      <c r="LR166" s="48"/>
      <c r="LS166" s="48"/>
      <c r="LT166" s="48"/>
      <c r="LU166" s="48"/>
      <c r="LV166" s="48"/>
      <c r="LW166" s="48"/>
      <c r="LX166" s="48"/>
      <c r="LY166" s="48"/>
      <c r="LZ166" s="48"/>
      <c r="MA166" s="48"/>
      <c r="MB166" s="48"/>
      <c r="MC166" s="48"/>
      <c r="MD166" s="48"/>
      <c r="ME166" s="48"/>
      <c r="MF166" s="48"/>
      <c r="MG166" s="48"/>
      <c r="MH166" s="48"/>
      <c r="MI166" s="48"/>
      <c r="MJ166" s="48"/>
      <c r="MK166" s="48"/>
      <c r="ML166" s="48"/>
      <c r="MM166" s="48"/>
      <c r="MN166" s="48"/>
      <c r="MO166" s="48"/>
      <c r="MP166" s="48"/>
      <c r="MQ166" s="48"/>
      <c r="MR166" s="48"/>
      <c r="MS166" s="48"/>
      <c r="MT166" s="48"/>
      <c r="MU166" s="48"/>
      <c r="MV166" s="48"/>
      <c r="MW166" s="48"/>
      <c r="MX166" s="48"/>
      <c r="MY166" s="48"/>
      <c r="MZ166" s="48"/>
      <c r="NA166" s="48"/>
      <c r="NB166" s="48"/>
      <c r="NC166" s="48"/>
      <c r="ND166" s="48"/>
      <c r="NE166" s="48"/>
      <c r="NF166" s="48"/>
      <c r="NG166" s="48"/>
      <c r="NH166" s="48"/>
      <c r="NI166" s="48"/>
      <c r="NJ166" s="48"/>
      <c r="NK166" s="48"/>
      <c r="NL166" s="48"/>
      <c r="NM166" s="48"/>
      <c r="NN166" s="48"/>
      <c r="NO166" s="48"/>
      <c r="NP166" s="48"/>
      <c r="NQ166" s="48"/>
      <c r="NR166" s="48"/>
      <c r="NS166" s="48"/>
      <c r="NT166" s="48"/>
      <c r="NU166" s="48"/>
      <c r="NV166" s="48"/>
      <c r="NW166" s="48"/>
      <c r="NX166" s="48"/>
      <c r="NY166" s="48"/>
      <c r="NZ166" s="48"/>
      <c r="OA166" s="48"/>
      <c r="OB166" s="48"/>
      <c r="OC166" s="48"/>
      <c r="OD166" s="48"/>
      <c r="OE166" s="48"/>
      <c r="OF166" s="48"/>
      <c r="OG166" s="48"/>
      <c r="OH166" s="48"/>
      <c r="OI166" s="48"/>
      <c r="OJ166" s="48"/>
      <c r="OK166" s="48"/>
      <c r="OL166" s="48"/>
      <c r="OM166" s="48"/>
      <c r="ON166" s="48"/>
      <c r="OO166" s="48"/>
      <c r="OP166" s="48"/>
      <c r="OQ166" s="48"/>
      <c r="OR166" s="48"/>
      <c r="OS166" s="48"/>
      <c r="OT166" s="48"/>
      <c r="OU166" s="48"/>
      <c r="OV166" s="48"/>
      <c r="OW166" s="48"/>
      <c r="OX166" s="48"/>
      <c r="OY166" s="48"/>
      <c r="OZ166" s="48"/>
      <c r="PA166" s="48"/>
      <c r="PB166" s="48"/>
      <c r="PC166" s="48"/>
      <c r="PD166" s="48"/>
      <c r="PE166" s="48"/>
      <c r="PF166" s="48"/>
      <c r="PG166" s="48"/>
      <c r="PH166" s="48"/>
      <c r="PI166" s="48"/>
      <c r="PJ166" s="48"/>
      <c r="PK166" s="48"/>
      <c r="PL166" s="48"/>
      <c r="PM166" s="48"/>
      <c r="PN166" s="48"/>
      <c r="PO166" s="48"/>
      <c r="PP166" s="48"/>
      <c r="PQ166" s="48"/>
      <c r="PR166" s="48"/>
      <c r="PS166" s="48"/>
      <c r="PT166" s="48"/>
      <c r="PU166" s="48"/>
      <c r="PV166" s="48"/>
      <c r="PW166" s="48"/>
      <c r="PX166" s="48"/>
      <c r="PY166" s="48"/>
      <c r="PZ166" s="48"/>
      <c r="QA166" s="48"/>
      <c r="QB166" s="48"/>
      <c r="QC166" s="48"/>
      <c r="QD166" s="48"/>
      <c r="QE166" s="48"/>
      <c r="QF166" s="48"/>
      <c r="QG166" s="48"/>
      <c r="QH166" s="48"/>
      <c r="QI166" s="48"/>
      <c r="QJ166" s="48"/>
      <c r="QK166" s="48"/>
      <c r="QL166" s="48"/>
      <c r="QM166" s="48"/>
      <c r="QN166" s="48"/>
      <c r="QO166" s="48"/>
      <c r="QP166" s="48"/>
      <c r="QQ166" s="48"/>
      <c r="QR166" s="48"/>
      <c r="QS166" s="48"/>
      <c r="QT166" s="48"/>
      <c r="QU166" s="48"/>
      <c r="QV166" s="48"/>
      <c r="QW166" s="48"/>
      <c r="QX166" s="48"/>
      <c r="QY166" s="48"/>
      <c r="QZ166" s="48"/>
      <c r="RA166" s="48"/>
      <c r="RB166" s="48"/>
      <c r="RC166" s="48"/>
      <c r="RD166" s="48"/>
      <c r="RE166" s="48"/>
      <c r="RF166" s="48"/>
      <c r="RG166" s="48"/>
      <c r="RH166" s="48"/>
      <c r="RI166" s="48"/>
      <c r="RJ166" s="48"/>
      <c r="RK166" s="48"/>
      <c r="RL166" s="48"/>
      <c r="RM166" s="48"/>
      <c r="RN166" s="48"/>
      <c r="RO166" s="48"/>
      <c r="RP166" s="48"/>
      <c r="RQ166" s="48"/>
      <c r="RR166" s="48"/>
      <c r="RS166" s="48"/>
      <c r="RT166" s="48"/>
      <c r="RU166" s="48"/>
      <c r="RV166" s="48"/>
      <c r="RW166" s="48"/>
      <c r="RX166" s="48"/>
      <c r="RY166" s="48"/>
      <c r="RZ166" s="48"/>
      <c r="SA166" s="48"/>
      <c r="SB166" s="48"/>
      <c r="SC166" s="48"/>
      <c r="SD166" s="48"/>
      <c r="SE166" s="48"/>
      <c r="SF166" s="48"/>
      <c r="SG166" s="48"/>
      <c r="SH166" s="48"/>
      <c r="SI166" s="48"/>
      <c r="SJ166" s="48"/>
      <c r="SK166" s="48"/>
      <c r="SL166" s="48"/>
      <c r="SM166" s="48"/>
      <c r="SN166" s="48"/>
      <c r="SO166" s="48"/>
      <c r="SP166" s="48"/>
      <c r="SQ166" s="48"/>
      <c r="SR166" s="48"/>
      <c r="SS166" s="48"/>
      <c r="ST166" s="48"/>
      <c r="SU166" s="48"/>
      <c r="SV166" s="48"/>
      <c r="SW166" s="48"/>
      <c r="SX166" s="48"/>
      <c r="SY166" s="48"/>
      <c r="SZ166" s="48"/>
      <c r="TA166" s="48"/>
      <c r="TB166" s="48"/>
      <c r="TC166" s="48"/>
      <c r="TD166" s="48"/>
      <c r="TE166" s="48"/>
      <c r="TF166" s="48"/>
      <c r="TG166" s="48"/>
      <c r="TH166" s="48"/>
      <c r="TI166" s="48"/>
      <c r="TJ166" s="48"/>
      <c r="TK166" s="48"/>
      <c r="TL166" s="48"/>
      <c r="TM166" s="48"/>
      <c r="TN166" s="48"/>
      <c r="TO166" s="48"/>
      <c r="TP166" s="48"/>
      <c r="TQ166" s="48"/>
      <c r="TR166" s="48"/>
      <c r="TS166" s="48"/>
      <c r="TT166" s="48"/>
      <c r="TU166" s="48"/>
      <c r="TV166" s="48"/>
      <c r="TW166" s="48"/>
      <c r="TX166" s="48"/>
      <c r="TY166" s="48"/>
      <c r="TZ166" s="48"/>
      <c r="UA166" s="48"/>
      <c r="UB166" s="48"/>
      <c r="UC166" s="48"/>
      <c r="UD166" s="48"/>
      <c r="UE166" s="48"/>
      <c r="UF166" s="48"/>
      <c r="UG166" s="48"/>
      <c r="UH166" s="48"/>
      <c r="UI166" s="48"/>
      <c r="UJ166" s="48"/>
      <c r="UK166" s="48"/>
      <c r="UL166" s="48"/>
      <c r="UM166" s="48"/>
      <c r="UN166" s="48"/>
      <c r="UO166" s="48"/>
      <c r="UP166" s="48"/>
      <c r="UQ166" s="48"/>
      <c r="UR166" s="48"/>
      <c r="US166" s="48"/>
      <c r="UT166" s="48"/>
      <c r="UU166" s="48"/>
      <c r="UV166" s="48"/>
      <c r="UW166" s="48"/>
      <c r="UX166" s="48"/>
      <c r="UY166" s="48"/>
      <c r="UZ166" s="48"/>
      <c r="VA166" s="48"/>
      <c r="VB166" s="48"/>
      <c r="VC166" s="48"/>
      <c r="VD166" s="48"/>
      <c r="VE166" s="48"/>
      <c r="VF166" s="48"/>
      <c r="VG166" s="48"/>
      <c r="VH166" s="48"/>
      <c r="VI166" s="48"/>
      <c r="VJ166" s="48"/>
      <c r="VK166" s="48"/>
      <c r="VL166" s="48"/>
      <c r="VM166" s="48"/>
      <c r="VN166" s="48"/>
      <c r="VO166" s="48"/>
      <c r="VP166" s="48"/>
      <c r="VQ166" s="48"/>
      <c r="VR166" s="48"/>
      <c r="VS166" s="48"/>
      <c r="VT166" s="48"/>
      <c r="VU166" s="48"/>
      <c r="VV166" s="48"/>
      <c r="VW166" s="48"/>
      <c r="VX166" s="48"/>
      <c r="VY166" s="48"/>
      <c r="VZ166" s="48"/>
      <c r="WA166" s="48"/>
      <c r="WB166" s="48"/>
      <c r="WC166" s="48"/>
      <c r="WD166" s="48"/>
      <c r="WE166" s="48"/>
      <c r="WF166" s="48"/>
      <c r="WG166" s="48"/>
      <c r="WH166" s="48"/>
      <c r="WI166" s="48"/>
      <c r="WJ166" s="48"/>
      <c r="WK166" s="48"/>
      <c r="WL166" s="48"/>
      <c r="WM166" s="48"/>
      <c r="WN166" s="48"/>
      <c r="WO166" s="48"/>
      <c r="WP166" s="48"/>
      <c r="WQ166" s="48"/>
      <c r="WR166" s="48"/>
      <c r="WS166" s="48"/>
      <c r="WT166" s="48"/>
      <c r="WU166" s="48"/>
      <c r="WV166" s="48"/>
      <c r="WW166" s="48"/>
      <c r="WX166" s="48"/>
      <c r="WY166" s="48"/>
      <c r="WZ166" s="48"/>
      <c r="XA166" s="48"/>
      <c r="XB166" s="48"/>
      <c r="XC166" s="48"/>
      <c r="XD166" s="48"/>
      <c r="XE166" s="48"/>
      <c r="XF166" s="48"/>
      <c r="XG166" s="48"/>
      <c r="XH166" s="48"/>
      <c r="XI166" s="48"/>
      <c r="XJ166" s="48"/>
      <c r="XK166" s="48"/>
      <c r="XL166" s="48"/>
      <c r="XM166" s="48"/>
      <c r="XN166" s="48"/>
      <c r="XO166" s="48"/>
      <c r="XP166" s="48"/>
      <c r="XQ166" s="48"/>
      <c r="XR166" s="48"/>
      <c r="XS166" s="48"/>
      <c r="XT166" s="48"/>
      <c r="XU166" s="48"/>
      <c r="XV166" s="48"/>
      <c r="XW166" s="48"/>
      <c r="XX166" s="48"/>
      <c r="XY166" s="48"/>
      <c r="XZ166" s="48"/>
      <c r="YA166" s="48"/>
      <c r="YB166" s="48"/>
      <c r="YC166" s="48"/>
      <c r="YD166" s="48"/>
      <c r="YE166" s="48"/>
      <c r="YF166" s="48"/>
      <c r="YG166" s="48"/>
      <c r="YH166" s="48"/>
      <c r="YI166" s="48"/>
      <c r="YJ166" s="48"/>
      <c r="YK166" s="48"/>
      <c r="YL166" s="48"/>
      <c r="YM166" s="48"/>
      <c r="YN166" s="48"/>
      <c r="YO166" s="48"/>
      <c r="YP166" s="48"/>
      <c r="YQ166" s="48"/>
      <c r="YR166" s="48"/>
      <c r="YS166" s="48"/>
      <c r="YT166" s="48"/>
      <c r="YU166" s="48"/>
      <c r="YV166" s="48"/>
      <c r="YW166" s="48"/>
      <c r="YX166" s="48"/>
      <c r="YY166" s="48"/>
      <c r="YZ166" s="48"/>
      <c r="ZA166" s="48"/>
      <c r="ZB166" s="48"/>
      <c r="ZC166" s="48"/>
      <c r="ZD166" s="48"/>
      <c r="ZE166" s="48"/>
      <c r="ZF166" s="48"/>
      <c r="ZG166" s="48"/>
      <c r="ZH166" s="48"/>
      <c r="ZI166" s="48"/>
      <c r="ZJ166" s="48"/>
      <c r="ZK166" s="48"/>
      <c r="ZL166" s="48"/>
      <c r="ZM166" s="48"/>
      <c r="ZN166" s="48"/>
      <c r="ZO166" s="48"/>
      <c r="ZP166" s="48"/>
      <c r="ZQ166" s="48"/>
      <c r="ZR166" s="48"/>
      <c r="ZS166" s="48"/>
      <c r="ZT166" s="48"/>
      <c r="ZU166" s="48"/>
      <c r="ZV166" s="48"/>
      <c r="ZW166" s="48"/>
      <c r="ZX166" s="48"/>
      <c r="ZY166" s="48"/>
      <c r="ZZ166" s="48"/>
      <c r="AAA166" s="48"/>
      <c r="AAB166" s="48"/>
      <c r="AAC166" s="48"/>
      <c r="AAD166" s="48"/>
      <c r="AAE166" s="48"/>
      <c r="AAF166" s="48"/>
      <c r="AAG166" s="48"/>
      <c r="AAH166" s="48"/>
      <c r="AAI166" s="48"/>
      <c r="AAJ166" s="48"/>
      <c r="AAK166" s="48"/>
      <c r="AAL166" s="48"/>
      <c r="AAM166" s="48"/>
      <c r="AAN166" s="48"/>
      <c r="AAO166" s="48"/>
      <c r="AAP166" s="48"/>
      <c r="AAQ166" s="48"/>
      <c r="AAR166" s="48"/>
      <c r="AAS166" s="48"/>
      <c r="AAT166" s="48"/>
      <c r="AAU166" s="48"/>
      <c r="AAV166" s="48"/>
      <c r="AAW166" s="48"/>
      <c r="AAX166" s="48"/>
      <c r="AAY166" s="48"/>
      <c r="AAZ166" s="48"/>
      <c r="ABA166" s="48"/>
      <c r="ABB166" s="48"/>
      <c r="ABC166" s="48"/>
      <c r="ABD166" s="48"/>
      <c r="ABE166" s="48"/>
      <c r="ABF166" s="48"/>
      <c r="ABG166" s="48"/>
      <c r="ABH166" s="48"/>
      <c r="ABI166" s="48"/>
      <c r="ABJ166" s="48"/>
      <c r="ABK166" s="48"/>
      <c r="ABL166" s="48"/>
      <c r="ABM166" s="48"/>
      <c r="ABN166" s="48"/>
      <c r="ABO166" s="48"/>
      <c r="ABP166" s="48"/>
      <c r="ABQ166" s="48"/>
      <c r="ABR166" s="48"/>
      <c r="ABS166" s="48"/>
      <c r="ABT166" s="48"/>
      <c r="ABU166" s="48"/>
      <c r="ABV166" s="48"/>
      <c r="ABW166" s="48"/>
      <c r="ABX166" s="48"/>
      <c r="ABY166" s="48"/>
      <c r="ABZ166" s="48"/>
      <c r="ACA166" s="48"/>
      <c r="ACB166" s="48"/>
    </row>
    <row r="167" spans="1:756" ht="15.6" customHeight="1">
      <c r="A167" s="1024" t="s">
        <v>13862</v>
      </c>
      <c r="B167" s="1027" t="s">
        <v>421</v>
      </c>
      <c r="C167" s="1026">
        <v>999903050</v>
      </c>
      <c r="D167" s="1026" t="s">
        <v>13863</v>
      </c>
      <c r="E167" s="1194">
        <v>1000</v>
      </c>
      <c r="F167" s="1501"/>
      <c r="G167" s="1438">
        <v>8.8919999999999995</v>
      </c>
      <c r="H167" s="763">
        <f>IF(G167="","",G167-G167*COMPASS!$U$41)</f>
        <v>8.8919999999999995</v>
      </c>
      <c r="I167" s="48"/>
      <c r="J167" s="48"/>
      <c r="K167" s="48"/>
      <c r="L167" s="48"/>
      <c r="M167" s="48"/>
      <c r="N167" s="48"/>
      <c r="O167" s="48"/>
      <c r="P167" s="48"/>
      <c r="Q167" s="48"/>
      <c r="R167" s="48"/>
      <c r="S167" s="48"/>
      <c r="T167" s="48"/>
      <c r="U167" s="48"/>
      <c r="V167" s="48"/>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c r="BG167" s="48"/>
      <c r="BH167" s="48"/>
      <c r="BI167" s="48"/>
      <c r="BJ167" s="48"/>
      <c r="BK167" s="48"/>
      <c r="BL167" s="48"/>
      <c r="BM167" s="48"/>
      <c r="BN167" s="48"/>
      <c r="BO167" s="48"/>
      <c r="BP167" s="48"/>
      <c r="BQ167" s="48"/>
      <c r="BR167" s="48"/>
      <c r="BS167" s="48"/>
      <c r="BT167" s="48"/>
      <c r="BU167" s="48"/>
      <c r="BV167" s="48"/>
      <c r="BW167" s="48"/>
      <c r="BX167" s="48"/>
      <c r="BY167" s="48"/>
      <c r="BZ167" s="48"/>
      <c r="CA167" s="48"/>
      <c r="CB167" s="48"/>
      <c r="CC167" s="48"/>
      <c r="CD167" s="48"/>
      <c r="CE167" s="48"/>
      <c r="CF167" s="48"/>
      <c r="CG167" s="48"/>
      <c r="CH167" s="48"/>
      <c r="CI167" s="48"/>
      <c r="CJ167" s="48"/>
      <c r="CK167" s="48"/>
      <c r="CL167" s="48"/>
      <c r="CM167" s="48"/>
      <c r="CN167" s="48"/>
      <c r="CO167" s="48"/>
      <c r="CP167" s="48"/>
      <c r="CQ167" s="48"/>
      <c r="CR167" s="48"/>
      <c r="CS167" s="48"/>
      <c r="CT167" s="48"/>
      <c r="CU167" s="48"/>
      <c r="CV167" s="48"/>
      <c r="CW167" s="48"/>
      <c r="CX167" s="48"/>
      <c r="CY167" s="48"/>
      <c r="CZ167" s="48"/>
      <c r="DA167" s="48"/>
      <c r="DB167" s="48"/>
      <c r="DC167" s="48"/>
      <c r="DD167" s="48"/>
      <c r="DE167" s="48"/>
      <c r="DF167" s="48"/>
      <c r="DG167" s="48"/>
      <c r="DH167" s="48"/>
      <c r="DI167" s="48"/>
      <c r="DJ167" s="48"/>
      <c r="DK167" s="48"/>
      <c r="DL167" s="48"/>
      <c r="DM167" s="48"/>
      <c r="DN167" s="48"/>
      <c r="DO167" s="48"/>
      <c r="DP167" s="48"/>
      <c r="DQ167" s="48"/>
      <c r="DR167" s="48"/>
      <c r="DS167" s="48"/>
      <c r="DT167" s="48"/>
      <c r="DU167" s="48"/>
      <c r="DV167" s="48"/>
      <c r="DW167" s="48"/>
      <c r="DX167" s="48"/>
      <c r="DY167" s="48"/>
      <c r="DZ167" s="48"/>
      <c r="EA167" s="48"/>
      <c r="EB167" s="48"/>
      <c r="EC167" s="48"/>
      <c r="ED167" s="48"/>
      <c r="EE167" s="48"/>
      <c r="EF167" s="48"/>
      <c r="EG167" s="48"/>
      <c r="EH167" s="48"/>
      <c r="EI167" s="48"/>
      <c r="EJ167" s="48"/>
      <c r="EK167" s="48"/>
      <c r="EL167" s="48"/>
      <c r="EM167" s="48"/>
      <c r="EN167" s="48"/>
      <c r="EO167" s="48"/>
      <c r="EP167" s="48"/>
      <c r="EQ167" s="48"/>
      <c r="ER167" s="48"/>
      <c r="ES167" s="48"/>
      <c r="ET167" s="48"/>
      <c r="EU167" s="48"/>
      <c r="EV167" s="48"/>
      <c r="EW167" s="48"/>
      <c r="EX167" s="48"/>
      <c r="EY167" s="48"/>
      <c r="EZ167" s="48"/>
      <c r="FA167" s="48"/>
      <c r="FB167" s="48"/>
      <c r="FC167" s="48"/>
      <c r="FD167" s="48"/>
      <c r="FE167" s="48"/>
      <c r="FF167" s="48"/>
      <c r="FG167" s="48"/>
      <c r="FH167" s="48"/>
      <c r="FI167" s="48"/>
      <c r="FJ167" s="48"/>
      <c r="FK167" s="48"/>
      <c r="FL167" s="48"/>
      <c r="FM167" s="48"/>
      <c r="FN167" s="48"/>
      <c r="FO167" s="48"/>
      <c r="FP167" s="48"/>
      <c r="FQ167" s="48"/>
      <c r="FR167" s="48"/>
      <c r="FS167" s="48"/>
      <c r="FT167" s="48"/>
      <c r="FU167" s="48"/>
      <c r="FV167" s="48"/>
      <c r="FW167" s="48"/>
      <c r="FX167" s="48"/>
      <c r="FY167" s="48"/>
      <c r="FZ167" s="48"/>
      <c r="GA167" s="48"/>
      <c r="GB167" s="48"/>
      <c r="GC167" s="48"/>
      <c r="GD167" s="48"/>
      <c r="GE167" s="48"/>
      <c r="GF167" s="48"/>
      <c r="GG167" s="48"/>
      <c r="GH167" s="48"/>
      <c r="GI167" s="48"/>
      <c r="GJ167" s="48"/>
      <c r="GK167" s="48"/>
      <c r="GL167" s="48"/>
      <c r="GM167" s="48"/>
      <c r="GN167" s="48"/>
      <c r="GO167" s="48"/>
      <c r="GP167" s="48"/>
      <c r="GQ167" s="48"/>
      <c r="GR167" s="48"/>
      <c r="GS167" s="48"/>
      <c r="GT167" s="48"/>
      <c r="GU167" s="48"/>
      <c r="GV167" s="48"/>
      <c r="GW167" s="48"/>
      <c r="GX167" s="48"/>
      <c r="GY167" s="48"/>
      <c r="GZ167" s="48"/>
      <c r="HA167" s="48"/>
      <c r="HB167" s="48"/>
      <c r="HC167" s="48"/>
      <c r="HD167" s="48"/>
      <c r="HE167" s="48"/>
      <c r="HF167" s="48"/>
      <c r="HG167" s="48"/>
      <c r="HH167" s="48"/>
      <c r="HI167" s="48"/>
      <c r="HJ167" s="48"/>
      <c r="HK167" s="48"/>
      <c r="HL167" s="48"/>
      <c r="HM167" s="48"/>
      <c r="HN167" s="48"/>
      <c r="HO167" s="48"/>
      <c r="HP167" s="48"/>
      <c r="HQ167" s="48"/>
      <c r="HR167" s="48"/>
      <c r="HS167" s="48"/>
      <c r="HT167" s="48"/>
      <c r="HU167" s="48"/>
      <c r="HV167" s="48"/>
      <c r="HW167" s="48"/>
      <c r="HX167" s="48"/>
      <c r="HY167" s="48"/>
      <c r="HZ167" s="48"/>
      <c r="IA167" s="48"/>
      <c r="IB167" s="48"/>
      <c r="IC167" s="48"/>
      <c r="ID167" s="48"/>
      <c r="IE167" s="48"/>
      <c r="IF167" s="48"/>
      <c r="IG167" s="48"/>
      <c r="IH167" s="48"/>
      <c r="II167" s="48"/>
      <c r="IJ167" s="48"/>
      <c r="IK167" s="48"/>
      <c r="IL167" s="48"/>
      <c r="IM167" s="48"/>
      <c r="IN167" s="48"/>
      <c r="IO167" s="48"/>
      <c r="IP167" s="48"/>
      <c r="IQ167" s="48"/>
      <c r="IR167" s="48"/>
      <c r="IS167" s="48"/>
      <c r="IT167" s="48"/>
      <c r="IU167" s="48"/>
      <c r="IV167" s="48"/>
      <c r="IW167" s="48"/>
      <c r="IX167" s="48"/>
      <c r="IY167" s="48"/>
      <c r="IZ167" s="48"/>
      <c r="JA167" s="48"/>
      <c r="JB167" s="48"/>
      <c r="JC167" s="48"/>
      <c r="JD167" s="48"/>
      <c r="JE167" s="48"/>
      <c r="JF167" s="48"/>
      <c r="JG167" s="48"/>
      <c r="JH167" s="48"/>
      <c r="JI167" s="48"/>
      <c r="JJ167" s="48"/>
      <c r="JK167" s="48"/>
      <c r="JL167" s="48"/>
      <c r="JM167" s="48"/>
      <c r="JN167" s="48"/>
      <c r="JO167" s="48"/>
      <c r="JP167" s="48"/>
      <c r="JQ167" s="48"/>
      <c r="JR167" s="48"/>
      <c r="JS167" s="48"/>
      <c r="JT167" s="48"/>
      <c r="JU167" s="48"/>
      <c r="JV167" s="48"/>
      <c r="JW167" s="48"/>
      <c r="JX167" s="48"/>
      <c r="JY167" s="48"/>
      <c r="JZ167" s="48"/>
      <c r="KA167" s="48"/>
      <c r="KB167" s="48"/>
      <c r="KC167" s="48"/>
      <c r="KD167" s="48"/>
      <c r="KE167" s="48"/>
      <c r="KF167" s="48"/>
      <c r="KG167" s="48"/>
      <c r="KH167" s="48"/>
      <c r="KI167" s="48"/>
      <c r="KJ167" s="48"/>
      <c r="KK167" s="48"/>
      <c r="KL167" s="48"/>
      <c r="KM167" s="48"/>
      <c r="KN167" s="48"/>
      <c r="KO167" s="48"/>
      <c r="KP167" s="48"/>
      <c r="KQ167" s="48"/>
      <c r="KR167" s="48"/>
      <c r="KS167" s="48"/>
      <c r="KT167" s="48"/>
      <c r="KU167" s="48"/>
      <c r="KV167" s="48"/>
      <c r="KW167" s="48"/>
      <c r="KX167" s="48"/>
      <c r="KY167" s="48"/>
      <c r="KZ167" s="48"/>
      <c r="LA167" s="48"/>
      <c r="LB167" s="48"/>
      <c r="LC167" s="48"/>
      <c r="LD167" s="48"/>
      <c r="LE167" s="48"/>
      <c r="LF167" s="48"/>
      <c r="LG167" s="48"/>
      <c r="LH167" s="48"/>
      <c r="LI167" s="48"/>
      <c r="LJ167" s="48"/>
      <c r="LK167" s="48"/>
      <c r="LL167" s="48"/>
      <c r="LM167" s="48"/>
      <c r="LN167" s="48"/>
      <c r="LO167" s="48"/>
      <c r="LP167" s="48"/>
      <c r="LQ167" s="48"/>
      <c r="LR167" s="48"/>
      <c r="LS167" s="48"/>
      <c r="LT167" s="48"/>
      <c r="LU167" s="48"/>
      <c r="LV167" s="48"/>
      <c r="LW167" s="48"/>
      <c r="LX167" s="48"/>
      <c r="LY167" s="48"/>
      <c r="LZ167" s="48"/>
      <c r="MA167" s="48"/>
      <c r="MB167" s="48"/>
      <c r="MC167" s="48"/>
      <c r="MD167" s="48"/>
      <c r="ME167" s="48"/>
      <c r="MF167" s="48"/>
      <c r="MG167" s="48"/>
      <c r="MH167" s="48"/>
      <c r="MI167" s="48"/>
      <c r="MJ167" s="48"/>
      <c r="MK167" s="48"/>
      <c r="ML167" s="48"/>
      <c r="MM167" s="48"/>
      <c r="MN167" s="48"/>
      <c r="MO167" s="48"/>
      <c r="MP167" s="48"/>
      <c r="MQ167" s="48"/>
      <c r="MR167" s="48"/>
      <c r="MS167" s="48"/>
      <c r="MT167" s="48"/>
      <c r="MU167" s="48"/>
      <c r="MV167" s="48"/>
      <c r="MW167" s="48"/>
      <c r="MX167" s="48"/>
      <c r="MY167" s="48"/>
      <c r="MZ167" s="48"/>
      <c r="NA167" s="48"/>
      <c r="NB167" s="48"/>
      <c r="NC167" s="48"/>
      <c r="ND167" s="48"/>
      <c r="NE167" s="48"/>
      <c r="NF167" s="48"/>
      <c r="NG167" s="48"/>
      <c r="NH167" s="48"/>
      <c r="NI167" s="48"/>
      <c r="NJ167" s="48"/>
      <c r="NK167" s="48"/>
      <c r="NL167" s="48"/>
      <c r="NM167" s="48"/>
      <c r="NN167" s="48"/>
      <c r="NO167" s="48"/>
      <c r="NP167" s="48"/>
      <c r="NQ167" s="48"/>
      <c r="NR167" s="48"/>
      <c r="NS167" s="48"/>
      <c r="NT167" s="48"/>
      <c r="NU167" s="48"/>
      <c r="NV167" s="48"/>
      <c r="NW167" s="48"/>
      <c r="NX167" s="48"/>
      <c r="NY167" s="48"/>
      <c r="NZ167" s="48"/>
      <c r="OA167" s="48"/>
      <c r="OB167" s="48"/>
      <c r="OC167" s="48"/>
      <c r="OD167" s="48"/>
      <c r="OE167" s="48"/>
      <c r="OF167" s="48"/>
      <c r="OG167" s="48"/>
      <c r="OH167" s="48"/>
      <c r="OI167" s="48"/>
      <c r="OJ167" s="48"/>
      <c r="OK167" s="48"/>
      <c r="OL167" s="48"/>
      <c r="OM167" s="48"/>
      <c r="ON167" s="48"/>
      <c r="OO167" s="48"/>
      <c r="OP167" s="48"/>
      <c r="OQ167" s="48"/>
      <c r="OR167" s="48"/>
      <c r="OS167" s="48"/>
      <c r="OT167" s="48"/>
      <c r="OU167" s="48"/>
      <c r="OV167" s="48"/>
      <c r="OW167" s="48"/>
      <c r="OX167" s="48"/>
      <c r="OY167" s="48"/>
      <c r="OZ167" s="48"/>
      <c r="PA167" s="48"/>
      <c r="PB167" s="48"/>
      <c r="PC167" s="48"/>
      <c r="PD167" s="48"/>
      <c r="PE167" s="48"/>
      <c r="PF167" s="48"/>
      <c r="PG167" s="48"/>
      <c r="PH167" s="48"/>
      <c r="PI167" s="48"/>
      <c r="PJ167" s="48"/>
      <c r="PK167" s="48"/>
      <c r="PL167" s="48"/>
      <c r="PM167" s="48"/>
      <c r="PN167" s="48"/>
      <c r="PO167" s="48"/>
      <c r="PP167" s="48"/>
      <c r="PQ167" s="48"/>
      <c r="PR167" s="48"/>
      <c r="PS167" s="48"/>
      <c r="PT167" s="48"/>
      <c r="PU167" s="48"/>
      <c r="PV167" s="48"/>
      <c r="PW167" s="48"/>
      <c r="PX167" s="48"/>
      <c r="PY167" s="48"/>
      <c r="PZ167" s="48"/>
      <c r="QA167" s="48"/>
      <c r="QB167" s="48"/>
      <c r="QC167" s="48"/>
      <c r="QD167" s="48"/>
      <c r="QE167" s="48"/>
      <c r="QF167" s="48"/>
      <c r="QG167" s="48"/>
      <c r="QH167" s="48"/>
      <c r="QI167" s="48"/>
      <c r="QJ167" s="48"/>
      <c r="QK167" s="48"/>
      <c r="QL167" s="48"/>
      <c r="QM167" s="48"/>
      <c r="QN167" s="48"/>
      <c r="QO167" s="48"/>
      <c r="QP167" s="48"/>
      <c r="QQ167" s="48"/>
      <c r="QR167" s="48"/>
      <c r="QS167" s="48"/>
      <c r="QT167" s="48"/>
      <c r="QU167" s="48"/>
      <c r="QV167" s="48"/>
      <c r="QW167" s="48"/>
      <c r="QX167" s="48"/>
      <c r="QY167" s="48"/>
      <c r="QZ167" s="48"/>
      <c r="RA167" s="48"/>
      <c r="RB167" s="48"/>
      <c r="RC167" s="48"/>
      <c r="RD167" s="48"/>
      <c r="RE167" s="48"/>
      <c r="RF167" s="48"/>
      <c r="RG167" s="48"/>
      <c r="RH167" s="48"/>
      <c r="RI167" s="48"/>
      <c r="RJ167" s="48"/>
      <c r="RK167" s="48"/>
      <c r="RL167" s="48"/>
      <c r="RM167" s="48"/>
      <c r="RN167" s="48"/>
      <c r="RO167" s="48"/>
      <c r="RP167" s="48"/>
      <c r="RQ167" s="48"/>
      <c r="RR167" s="48"/>
      <c r="RS167" s="48"/>
      <c r="RT167" s="48"/>
      <c r="RU167" s="48"/>
      <c r="RV167" s="48"/>
      <c r="RW167" s="48"/>
      <c r="RX167" s="48"/>
      <c r="RY167" s="48"/>
      <c r="RZ167" s="48"/>
      <c r="SA167" s="48"/>
      <c r="SB167" s="48"/>
      <c r="SC167" s="48"/>
      <c r="SD167" s="48"/>
      <c r="SE167" s="48"/>
      <c r="SF167" s="48"/>
      <c r="SG167" s="48"/>
      <c r="SH167" s="48"/>
      <c r="SI167" s="48"/>
      <c r="SJ167" s="48"/>
      <c r="SK167" s="48"/>
      <c r="SL167" s="48"/>
      <c r="SM167" s="48"/>
      <c r="SN167" s="48"/>
      <c r="SO167" s="48"/>
      <c r="SP167" s="48"/>
      <c r="SQ167" s="48"/>
      <c r="SR167" s="48"/>
      <c r="SS167" s="48"/>
      <c r="ST167" s="48"/>
      <c r="SU167" s="48"/>
      <c r="SV167" s="48"/>
      <c r="SW167" s="48"/>
      <c r="SX167" s="48"/>
      <c r="SY167" s="48"/>
      <c r="SZ167" s="48"/>
      <c r="TA167" s="48"/>
      <c r="TB167" s="48"/>
      <c r="TC167" s="48"/>
      <c r="TD167" s="48"/>
      <c r="TE167" s="48"/>
      <c r="TF167" s="48"/>
      <c r="TG167" s="48"/>
      <c r="TH167" s="48"/>
      <c r="TI167" s="48"/>
      <c r="TJ167" s="48"/>
      <c r="TK167" s="48"/>
      <c r="TL167" s="48"/>
      <c r="TM167" s="48"/>
      <c r="TN167" s="48"/>
      <c r="TO167" s="48"/>
      <c r="TP167" s="48"/>
      <c r="TQ167" s="48"/>
      <c r="TR167" s="48"/>
      <c r="TS167" s="48"/>
      <c r="TT167" s="48"/>
      <c r="TU167" s="48"/>
      <c r="TV167" s="48"/>
      <c r="TW167" s="48"/>
      <c r="TX167" s="48"/>
      <c r="TY167" s="48"/>
      <c r="TZ167" s="48"/>
      <c r="UA167" s="48"/>
      <c r="UB167" s="48"/>
      <c r="UC167" s="48"/>
      <c r="UD167" s="48"/>
      <c r="UE167" s="48"/>
      <c r="UF167" s="48"/>
      <c r="UG167" s="48"/>
      <c r="UH167" s="48"/>
      <c r="UI167" s="48"/>
      <c r="UJ167" s="48"/>
      <c r="UK167" s="48"/>
      <c r="UL167" s="48"/>
      <c r="UM167" s="48"/>
      <c r="UN167" s="48"/>
      <c r="UO167" s="48"/>
      <c r="UP167" s="48"/>
      <c r="UQ167" s="48"/>
      <c r="UR167" s="48"/>
      <c r="US167" s="48"/>
      <c r="UT167" s="48"/>
      <c r="UU167" s="48"/>
      <c r="UV167" s="48"/>
      <c r="UW167" s="48"/>
      <c r="UX167" s="48"/>
      <c r="UY167" s="48"/>
      <c r="UZ167" s="48"/>
      <c r="VA167" s="48"/>
      <c r="VB167" s="48"/>
      <c r="VC167" s="48"/>
      <c r="VD167" s="48"/>
      <c r="VE167" s="48"/>
      <c r="VF167" s="48"/>
      <c r="VG167" s="48"/>
      <c r="VH167" s="48"/>
      <c r="VI167" s="48"/>
      <c r="VJ167" s="48"/>
      <c r="VK167" s="48"/>
      <c r="VL167" s="48"/>
      <c r="VM167" s="48"/>
      <c r="VN167" s="48"/>
      <c r="VO167" s="48"/>
      <c r="VP167" s="48"/>
      <c r="VQ167" s="48"/>
      <c r="VR167" s="48"/>
      <c r="VS167" s="48"/>
      <c r="VT167" s="48"/>
      <c r="VU167" s="48"/>
      <c r="VV167" s="48"/>
      <c r="VW167" s="48"/>
      <c r="VX167" s="48"/>
      <c r="VY167" s="48"/>
      <c r="VZ167" s="48"/>
      <c r="WA167" s="48"/>
      <c r="WB167" s="48"/>
      <c r="WC167" s="48"/>
      <c r="WD167" s="48"/>
      <c r="WE167" s="48"/>
      <c r="WF167" s="48"/>
      <c r="WG167" s="48"/>
      <c r="WH167" s="48"/>
      <c r="WI167" s="48"/>
      <c r="WJ167" s="48"/>
      <c r="WK167" s="48"/>
      <c r="WL167" s="48"/>
      <c r="WM167" s="48"/>
      <c r="WN167" s="48"/>
      <c r="WO167" s="48"/>
      <c r="WP167" s="48"/>
      <c r="WQ167" s="48"/>
      <c r="WR167" s="48"/>
      <c r="WS167" s="48"/>
      <c r="WT167" s="48"/>
      <c r="WU167" s="48"/>
      <c r="WV167" s="48"/>
      <c r="WW167" s="48"/>
      <c r="WX167" s="48"/>
      <c r="WY167" s="48"/>
      <c r="WZ167" s="48"/>
      <c r="XA167" s="48"/>
      <c r="XB167" s="48"/>
      <c r="XC167" s="48"/>
      <c r="XD167" s="48"/>
      <c r="XE167" s="48"/>
      <c r="XF167" s="48"/>
      <c r="XG167" s="48"/>
      <c r="XH167" s="48"/>
      <c r="XI167" s="48"/>
      <c r="XJ167" s="48"/>
      <c r="XK167" s="48"/>
      <c r="XL167" s="48"/>
      <c r="XM167" s="48"/>
      <c r="XN167" s="48"/>
      <c r="XO167" s="48"/>
      <c r="XP167" s="48"/>
      <c r="XQ167" s="48"/>
      <c r="XR167" s="48"/>
      <c r="XS167" s="48"/>
      <c r="XT167" s="48"/>
      <c r="XU167" s="48"/>
      <c r="XV167" s="48"/>
      <c r="XW167" s="48"/>
      <c r="XX167" s="48"/>
      <c r="XY167" s="48"/>
      <c r="XZ167" s="48"/>
      <c r="YA167" s="48"/>
      <c r="YB167" s="48"/>
      <c r="YC167" s="48"/>
      <c r="YD167" s="48"/>
      <c r="YE167" s="48"/>
      <c r="YF167" s="48"/>
      <c r="YG167" s="48"/>
      <c r="YH167" s="48"/>
      <c r="YI167" s="48"/>
      <c r="YJ167" s="48"/>
      <c r="YK167" s="48"/>
      <c r="YL167" s="48"/>
      <c r="YM167" s="48"/>
      <c r="YN167" s="48"/>
      <c r="YO167" s="48"/>
      <c r="YP167" s="48"/>
      <c r="YQ167" s="48"/>
      <c r="YR167" s="48"/>
      <c r="YS167" s="48"/>
      <c r="YT167" s="48"/>
      <c r="YU167" s="48"/>
      <c r="YV167" s="48"/>
      <c r="YW167" s="48"/>
      <c r="YX167" s="48"/>
      <c r="YY167" s="48"/>
      <c r="YZ167" s="48"/>
      <c r="ZA167" s="48"/>
      <c r="ZB167" s="48"/>
      <c r="ZC167" s="48"/>
      <c r="ZD167" s="48"/>
      <c r="ZE167" s="48"/>
      <c r="ZF167" s="48"/>
      <c r="ZG167" s="48"/>
      <c r="ZH167" s="48"/>
      <c r="ZI167" s="48"/>
      <c r="ZJ167" s="48"/>
      <c r="ZK167" s="48"/>
      <c r="ZL167" s="48"/>
      <c r="ZM167" s="48"/>
      <c r="ZN167" s="48"/>
      <c r="ZO167" s="48"/>
      <c r="ZP167" s="48"/>
      <c r="ZQ167" s="48"/>
      <c r="ZR167" s="48"/>
      <c r="ZS167" s="48"/>
      <c r="ZT167" s="48"/>
      <c r="ZU167" s="48"/>
      <c r="ZV167" s="48"/>
      <c r="ZW167" s="48"/>
      <c r="ZX167" s="48"/>
      <c r="ZY167" s="48"/>
      <c r="ZZ167" s="48"/>
      <c r="AAA167" s="48"/>
      <c r="AAB167" s="48"/>
      <c r="AAC167" s="48"/>
      <c r="AAD167" s="48"/>
      <c r="AAE167" s="48"/>
      <c r="AAF167" s="48"/>
      <c r="AAG167" s="48"/>
      <c r="AAH167" s="48"/>
      <c r="AAI167" s="48"/>
      <c r="AAJ167" s="48"/>
      <c r="AAK167" s="48"/>
      <c r="AAL167" s="48"/>
      <c r="AAM167" s="48"/>
      <c r="AAN167" s="48"/>
      <c r="AAO167" s="48"/>
      <c r="AAP167" s="48"/>
      <c r="AAQ167" s="48"/>
      <c r="AAR167" s="48"/>
      <c r="AAS167" s="48"/>
      <c r="AAT167" s="48"/>
      <c r="AAU167" s="48"/>
      <c r="AAV167" s="48"/>
      <c r="AAW167" s="48"/>
      <c r="AAX167" s="48"/>
      <c r="AAY167" s="48"/>
      <c r="AAZ167" s="48"/>
      <c r="ABA167" s="48"/>
      <c r="ABB167" s="48"/>
      <c r="ABC167" s="48"/>
      <c r="ABD167" s="48"/>
      <c r="ABE167" s="48"/>
      <c r="ABF167" s="48"/>
      <c r="ABG167" s="48"/>
      <c r="ABH167" s="48"/>
      <c r="ABI167" s="48"/>
      <c r="ABJ167" s="48"/>
      <c r="ABK167" s="48"/>
      <c r="ABL167" s="48"/>
      <c r="ABM167" s="48"/>
      <c r="ABN167" s="48"/>
      <c r="ABO167" s="48"/>
      <c r="ABP167" s="48"/>
      <c r="ABQ167" s="48"/>
      <c r="ABR167" s="48"/>
      <c r="ABS167" s="48"/>
      <c r="ABT167" s="48"/>
      <c r="ABU167" s="48"/>
      <c r="ABV167" s="48"/>
      <c r="ABW167" s="48"/>
      <c r="ABX167" s="48"/>
      <c r="ABY167" s="48"/>
      <c r="ABZ167" s="48"/>
      <c r="ACA167" s="48"/>
      <c r="ACB167" s="48"/>
    </row>
    <row r="168" spans="1:756" ht="15.6" customHeight="1">
      <c r="A168" s="1024" t="s">
        <v>13796</v>
      </c>
      <c r="B168" s="1027" t="s">
        <v>421</v>
      </c>
      <c r="C168" s="1026">
        <v>999903060</v>
      </c>
      <c r="D168" s="1026" t="s">
        <v>13864</v>
      </c>
      <c r="E168" s="1194">
        <v>1000</v>
      </c>
      <c r="F168" s="1501"/>
      <c r="G168" s="1438">
        <v>22.334</v>
      </c>
      <c r="H168" s="763">
        <f>IF(G168="","",G168-G168*COMPASS!$U$41)</f>
        <v>22.334</v>
      </c>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c r="BT168" s="48"/>
      <c r="BU168" s="48"/>
      <c r="BV168" s="48"/>
      <c r="BW168" s="48"/>
      <c r="BX168" s="48"/>
      <c r="BY168" s="48"/>
      <c r="BZ168" s="48"/>
      <c r="CA168" s="48"/>
      <c r="CB168" s="48"/>
      <c r="CC168" s="48"/>
      <c r="CD168" s="48"/>
      <c r="CE168" s="48"/>
      <c r="CF168" s="48"/>
      <c r="CG168" s="48"/>
      <c r="CH168" s="48"/>
      <c r="CI168" s="48"/>
      <c r="CJ168" s="48"/>
      <c r="CK168" s="48"/>
      <c r="CL168" s="48"/>
      <c r="CM168" s="48"/>
      <c r="CN168" s="48"/>
      <c r="CO168" s="48"/>
      <c r="CP168" s="48"/>
      <c r="CQ168" s="48"/>
      <c r="CR168" s="48"/>
      <c r="CS168" s="48"/>
      <c r="CT168" s="48"/>
      <c r="CU168" s="48"/>
      <c r="CV168" s="48"/>
      <c r="CW168" s="48"/>
      <c r="CX168" s="48"/>
      <c r="CY168" s="48"/>
      <c r="CZ168" s="48"/>
      <c r="DA168" s="48"/>
      <c r="DB168" s="48"/>
      <c r="DC168" s="48"/>
      <c r="DD168" s="48"/>
      <c r="DE168" s="48"/>
      <c r="DF168" s="48"/>
      <c r="DG168" s="48"/>
      <c r="DH168" s="48"/>
      <c r="DI168" s="48"/>
      <c r="DJ168" s="48"/>
      <c r="DK168" s="48"/>
      <c r="DL168" s="48"/>
      <c r="DM168" s="48"/>
      <c r="DN168" s="48"/>
      <c r="DO168" s="48"/>
      <c r="DP168" s="48"/>
      <c r="DQ168" s="48"/>
      <c r="DR168" s="48"/>
      <c r="DS168" s="48"/>
      <c r="DT168" s="48"/>
      <c r="DU168" s="48"/>
      <c r="DV168" s="48"/>
      <c r="DW168" s="48"/>
      <c r="DX168" s="48"/>
      <c r="DY168" s="48"/>
      <c r="DZ168" s="48"/>
      <c r="EA168" s="48"/>
      <c r="EB168" s="48"/>
      <c r="EC168" s="48"/>
      <c r="ED168" s="48"/>
      <c r="EE168" s="48"/>
      <c r="EF168" s="48"/>
      <c r="EG168" s="48"/>
      <c r="EH168" s="48"/>
      <c r="EI168" s="48"/>
      <c r="EJ168" s="48"/>
      <c r="EK168" s="48"/>
      <c r="EL168" s="48"/>
      <c r="EM168" s="48"/>
      <c r="EN168" s="48"/>
      <c r="EO168" s="48"/>
      <c r="EP168" s="48"/>
      <c r="EQ168" s="48"/>
      <c r="ER168" s="48"/>
      <c r="ES168" s="48"/>
      <c r="ET168" s="48"/>
      <c r="EU168" s="48"/>
      <c r="EV168" s="48"/>
      <c r="EW168" s="48"/>
      <c r="EX168" s="48"/>
      <c r="EY168" s="48"/>
      <c r="EZ168" s="48"/>
      <c r="FA168" s="48"/>
      <c r="FB168" s="48"/>
      <c r="FC168" s="48"/>
      <c r="FD168" s="48"/>
      <c r="FE168" s="48"/>
      <c r="FF168" s="48"/>
      <c r="FG168" s="48"/>
      <c r="FH168" s="48"/>
      <c r="FI168" s="48"/>
      <c r="FJ168" s="48"/>
      <c r="FK168" s="48"/>
      <c r="FL168" s="48"/>
      <c r="FM168" s="48"/>
      <c r="FN168" s="48"/>
      <c r="FO168" s="48"/>
      <c r="FP168" s="48"/>
      <c r="FQ168" s="48"/>
      <c r="FR168" s="48"/>
      <c r="FS168" s="48"/>
      <c r="FT168" s="48"/>
      <c r="FU168" s="48"/>
      <c r="FV168" s="48"/>
      <c r="FW168" s="48"/>
      <c r="FX168" s="48"/>
      <c r="FY168" s="48"/>
      <c r="FZ168" s="48"/>
      <c r="GA168" s="48"/>
      <c r="GB168" s="48"/>
      <c r="GC168" s="48"/>
      <c r="GD168" s="48"/>
      <c r="GE168" s="48"/>
      <c r="GF168" s="48"/>
      <c r="GG168" s="48"/>
      <c r="GH168" s="48"/>
      <c r="GI168" s="48"/>
      <c r="GJ168" s="48"/>
      <c r="GK168" s="48"/>
      <c r="GL168" s="48"/>
      <c r="GM168" s="48"/>
      <c r="GN168" s="48"/>
      <c r="GO168" s="48"/>
      <c r="GP168" s="48"/>
      <c r="GQ168" s="48"/>
      <c r="GR168" s="48"/>
      <c r="GS168" s="48"/>
      <c r="GT168" s="48"/>
      <c r="GU168" s="48"/>
      <c r="GV168" s="48"/>
      <c r="GW168" s="48"/>
      <c r="GX168" s="48"/>
      <c r="GY168" s="48"/>
      <c r="GZ168" s="48"/>
      <c r="HA168" s="48"/>
      <c r="HB168" s="48"/>
      <c r="HC168" s="48"/>
      <c r="HD168" s="48"/>
      <c r="HE168" s="48"/>
      <c r="HF168" s="48"/>
      <c r="HG168" s="48"/>
      <c r="HH168" s="48"/>
      <c r="HI168" s="48"/>
      <c r="HJ168" s="48"/>
      <c r="HK168" s="48"/>
      <c r="HL168" s="48"/>
      <c r="HM168" s="48"/>
      <c r="HN168" s="48"/>
      <c r="HO168" s="48"/>
      <c r="HP168" s="48"/>
      <c r="HQ168" s="48"/>
      <c r="HR168" s="48"/>
      <c r="HS168" s="48"/>
      <c r="HT168" s="48"/>
      <c r="HU168" s="48"/>
      <c r="HV168" s="48"/>
      <c r="HW168" s="48"/>
      <c r="HX168" s="48"/>
      <c r="HY168" s="48"/>
      <c r="HZ168" s="48"/>
      <c r="IA168" s="48"/>
      <c r="IB168" s="48"/>
      <c r="IC168" s="48"/>
      <c r="ID168" s="48"/>
      <c r="IE168" s="48"/>
      <c r="IF168" s="48"/>
      <c r="IG168" s="48"/>
      <c r="IH168" s="48"/>
      <c r="II168" s="48"/>
      <c r="IJ168" s="48"/>
      <c r="IK168" s="48"/>
      <c r="IL168" s="48"/>
      <c r="IM168" s="48"/>
      <c r="IN168" s="48"/>
      <c r="IO168" s="48"/>
      <c r="IP168" s="48"/>
      <c r="IQ168" s="48"/>
      <c r="IR168" s="48"/>
      <c r="IS168" s="48"/>
      <c r="IT168" s="48"/>
      <c r="IU168" s="48"/>
      <c r="IV168" s="48"/>
      <c r="IW168" s="48"/>
      <c r="IX168" s="48"/>
      <c r="IY168" s="48"/>
      <c r="IZ168" s="48"/>
      <c r="JA168" s="48"/>
      <c r="JB168" s="48"/>
      <c r="JC168" s="48"/>
      <c r="JD168" s="48"/>
      <c r="JE168" s="48"/>
      <c r="JF168" s="48"/>
      <c r="JG168" s="48"/>
      <c r="JH168" s="48"/>
      <c r="JI168" s="48"/>
      <c r="JJ168" s="48"/>
      <c r="JK168" s="48"/>
      <c r="JL168" s="48"/>
      <c r="JM168" s="48"/>
      <c r="JN168" s="48"/>
      <c r="JO168" s="48"/>
      <c r="JP168" s="48"/>
      <c r="JQ168" s="48"/>
      <c r="JR168" s="48"/>
      <c r="JS168" s="48"/>
      <c r="JT168" s="48"/>
      <c r="JU168" s="48"/>
      <c r="JV168" s="48"/>
      <c r="JW168" s="48"/>
      <c r="JX168" s="48"/>
      <c r="JY168" s="48"/>
      <c r="JZ168" s="48"/>
      <c r="KA168" s="48"/>
      <c r="KB168" s="48"/>
      <c r="KC168" s="48"/>
      <c r="KD168" s="48"/>
      <c r="KE168" s="48"/>
      <c r="KF168" s="48"/>
      <c r="KG168" s="48"/>
      <c r="KH168" s="48"/>
      <c r="KI168" s="48"/>
      <c r="KJ168" s="48"/>
      <c r="KK168" s="48"/>
      <c r="KL168" s="48"/>
      <c r="KM168" s="48"/>
      <c r="KN168" s="48"/>
      <c r="KO168" s="48"/>
      <c r="KP168" s="48"/>
      <c r="KQ168" s="48"/>
      <c r="KR168" s="48"/>
      <c r="KS168" s="48"/>
      <c r="KT168" s="48"/>
      <c r="KU168" s="48"/>
      <c r="KV168" s="48"/>
      <c r="KW168" s="48"/>
      <c r="KX168" s="48"/>
      <c r="KY168" s="48"/>
      <c r="KZ168" s="48"/>
      <c r="LA168" s="48"/>
      <c r="LB168" s="48"/>
      <c r="LC168" s="48"/>
      <c r="LD168" s="48"/>
      <c r="LE168" s="48"/>
      <c r="LF168" s="48"/>
      <c r="LG168" s="48"/>
      <c r="LH168" s="48"/>
      <c r="LI168" s="48"/>
      <c r="LJ168" s="48"/>
      <c r="LK168" s="48"/>
      <c r="LL168" s="48"/>
      <c r="LM168" s="48"/>
      <c r="LN168" s="48"/>
      <c r="LO168" s="48"/>
      <c r="LP168" s="48"/>
      <c r="LQ168" s="48"/>
      <c r="LR168" s="48"/>
      <c r="LS168" s="48"/>
      <c r="LT168" s="48"/>
      <c r="LU168" s="48"/>
      <c r="LV168" s="48"/>
      <c r="LW168" s="48"/>
      <c r="LX168" s="48"/>
      <c r="LY168" s="48"/>
      <c r="LZ168" s="48"/>
      <c r="MA168" s="48"/>
      <c r="MB168" s="48"/>
      <c r="MC168" s="48"/>
      <c r="MD168" s="48"/>
      <c r="ME168" s="48"/>
      <c r="MF168" s="48"/>
      <c r="MG168" s="48"/>
      <c r="MH168" s="48"/>
      <c r="MI168" s="48"/>
      <c r="MJ168" s="48"/>
      <c r="MK168" s="48"/>
      <c r="ML168" s="48"/>
      <c r="MM168" s="48"/>
      <c r="MN168" s="48"/>
      <c r="MO168" s="48"/>
      <c r="MP168" s="48"/>
      <c r="MQ168" s="48"/>
      <c r="MR168" s="48"/>
      <c r="MS168" s="48"/>
      <c r="MT168" s="48"/>
      <c r="MU168" s="48"/>
      <c r="MV168" s="48"/>
      <c r="MW168" s="48"/>
      <c r="MX168" s="48"/>
      <c r="MY168" s="48"/>
      <c r="MZ168" s="48"/>
      <c r="NA168" s="48"/>
      <c r="NB168" s="48"/>
      <c r="NC168" s="48"/>
      <c r="ND168" s="48"/>
      <c r="NE168" s="48"/>
      <c r="NF168" s="48"/>
      <c r="NG168" s="48"/>
      <c r="NH168" s="48"/>
      <c r="NI168" s="48"/>
      <c r="NJ168" s="48"/>
      <c r="NK168" s="48"/>
      <c r="NL168" s="48"/>
      <c r="NM168" s="48"/>
      <c r="NN168" s="48"/>
      <c r="NO168" s="48"/>
      <c r="NP168" s="48"/>
      <c r="NQ168" s="48"/>
      <c r="NR168" s="48"/>
      <c r="NS168" s="48"/>
      <c r="NT168" s="48"/>
      <c r="NU168" s="48"/>
      <c r="NV168" s="48"/>
      <c r="NW168" s="48"/>
      <c r="NX168" s="48"/>
      <c r="NY168" s="48"/>
      <c r="NZ168" s="48"/>
      <c r="OA168" s="48"/>
      <c r="OB168" s="48"/>
      <c r="OC168" s="48"/>
      <c r="OD168" s="48"/>
      <c r="OE168" s="48"/>
      <c r="OF168" s="48"/>
      <c r="OG168" s="48"/>
      <c r="OH168" s="48"/>
      <c r="OI168" s="48"/>
      <c r="OJ168" s="48"/>
      <c r="OK168" s="48"/>
      <c r="OL168" s="48"/>
      <c r="OM168" s="48"/>
      <c r="ON168" s="48"/>
      <c r="OO168" s="48"/>
      <c r="OP168" s="48"/>
      <c r="OQ168" s="48"/>
      <c r="OR168" s="48"/>
      <c r="OS168" s="48"/>
      <c r="OT168" s="48"/>
      <c r="OU168" s="48"/>
      <c r="OV168" s="48"/>
      <c r="OW168" s="48"/>
      <c r="OX168" s="48"/>
      <c r="OY168" s="48"/>
      <c r="OZ168" s="48"/>
      <c r="PA168" s="48"/>
      <c r="PB168" s="48"/>
      <c r="PC168" s="48"/>
      <c r="PD168" s="48"/>
      <c r="PE168" s="48"/>
      <c r="PF168" s="48"/>
      <c r="PG168" s="48"/>
      <c r="PH168" s="48"/>
      <c r="PI168" s="48"/>
      <c r="PJ168" s="48"/>
      <c r="PK168" s="48"/>
      <c r="PL168" s="48"/>
      <c r="PM168" s="48"/>
      <c r="PN168" s="48"/>
      <c r="PO168" s="48"/>
      <c r="PP168" s="48"/>
      <c r="PQ168" s="48"/>
      <c r="PR168" s="48"/>
      <c r="PS168" s="48"/>
      <c r="PT168" s="48"/>
      <c r="PU168" s="48"/>
      <c r="PV168" s="48"/>
      <c r="PW168" s="48"/>
      <c r="PX168" s="48"/>
      <c r="PY168" s="48"/>
      <c r="PZ168" s="48"/>
      <c r="QA168" s="48"/>
      <c r="QB168" s="48"/>
      <c r="QC168" s="48"/>
      <c r="QD168" s="48"/>
      <c r="QE168" s="48"/>
      <c r="QF168" s="48"/>
      <c r="QG168" s="48"/>
      <c r="QH168" s="48"/>
      <c r="QI168" s="48"/>
      <c r="QJ168" s="48"/>
      <c r="QK168" s="48"/>
      <c r="QL168" s="48"/>
      <c r="QM168" s="48"/>
      <c r="QN168" s="48"/>
      <c r="QO168" s="48"/>
      <c r="QP168" s="48"/>
      <c r="QQ168" s="48"/>
      <c r="QR168" s="48"/>
      <c r="QS168" s="48"/>
      <c r="QT168" s="48"/>
      <c r="QU168" s="48"/>
      <c r="QV168" s="48"/>
      <c r="QW168" s="48"/>
      <c r="QX168" s="48"/>
      <c r="QY168" s="48"/>
      <c r="QZ168" s="48"/>
      <c r="RA168" s="48"/>
      <c r="RB168" s="48"/>
      <c r="RC168" s="48"/>
      <c r="RD168" s="48"/>
      <c r="RE168" s="48"/>
      <c r="RF168" s="48"/>
      <c r="RG168" s="48"/>
      <c r="RH168" s="48"/>
      <c r="RI168" s="48"/>
      <c r="RJ168" s="48"/>
      <c r="RK168" s="48"/>
      <c r="RL168" s="48"/>
      <c r="RM168" s="48"/>
      <c r="RN168" s="48"/>
      <c r="RO168" s="48"/>
      <c r="RP168" s="48"/>
      <c r="RQ168" s="48"/>
      <c r="RR168" s="48"/>
      <c r="RS168" s="48"/>
      <c r="RT168" s="48"/>
      <c r="RU168" s="48"/>
      <c r="RV168" s="48"/>
      <c r="RW168" s="48"/>
      <c r="RX168" s="48"/>
      <c r="RY168" s="48"/>
      <c r="RZ168" s="48"/>
      <c r="SA168" s="48"/>
      <c r="SB168" s="48"/>
      <c r="SC168" s="48"/>
      <c r="SD168" s="48"/>
      <c r="SE168" s="48"/>
      <c r="SF168" s="48"/>
      <c r="SG168" s="48"/>
      <c r="SH168" s="48"/>
      <c r="SI168" s="48"/>
      <c r="SJ168" s="48"/>
      <c r="SK168" s="48"/>
      <c r="SL168" s="48"/>
      <c r="SM168" s="48"/>
      <c r="SN168" s="48"/>
      <c r="SO168" s="48"/>
      <c r="SP168" s="48"/>
      <c r="SQ168" s="48"/>
      <c r="SR168" s="48"/>
      <c r="SS168" s="48"/>
      <c r="ST168" s="48"/>
      <c r="SU168" s="48"/>
      <c r="SV168" s="48"/>
      <c r="SW168" s="48"/>
      <c r="SX168" s="48"/>
      <c r="SY168" s="48"/>
      <c r="SZ168" s="48"/>
      <c r="TA168" s="48"/>
      <c r="TB168" s="48"/>
      <c r="TC168" s="48"/>
      <c r="TD168" s="48"/>
      <c r="TE168" s="48"/>
      <c r="TF168" s="48"/>
      <c r="TG168" s="48"/>
      <c r="TH168" s="48"/>
      <c r="TI168" s="48"/>
      <c r="TJ168" s="48"/>
      <c r="TK168" s="48"/>
      <c r="TL168" s="48"/>
      <c r="TM168" s="48"/>
      <c r="TN168" s="48"/>
      <c r="TO168" s="48"/>
      <c r="TP168" s="48"/>
      <c r="TQ168" s="48"/>
      <c r="TR168" s="48"/>
      <c r="TS168" s="48"/>
      <c r="TT168" s="48"/>
      <c r="TU168" s="48"/>
      <c r="TV168" s="48"/>
      <c r="TW168" s="48"/>
      <c r="TX168" s="48"/>
      <c r="TY168" s="48"/>
      <c r="TZ168" s="48"/>
      <c r="UA168" s="48"/>
      <c r="UB168" s="48"/>
      <c r="UC168" s="48"/>
      <c r="UD168" s="48"/>
      <c r="UE168" s="48"/>
      <c r="UF168" s="48"/>
      <c r="UG168" s="48"/>
      <c r="UH168" s="48"/>
      <c r="UI168" s="48"/>
      <c r="UJ168" s="48"/>
      <c r="UK168" s="48"/>
      <c r="UL168" s="48"/>
      <c r="UM168" s="48"/>
      <c r="UN168" s="48"/>
      <c r="UO168" s="48"/>
      <c r="UP168" s="48"/>
      <c r="UQ168" s="48"/>
      <c r="UR168" s="48"/>
      <c r="US168" s="48"/>
      <c r="UT168" s="48"/>
      <c r="UU168" s="48"/>
      <c r="UV168" s="48"/>
      <c r="UW168" s="48"/>
      <c r="UX168" s="48"/>
      <c r="UY168" s="48"/>
      <c r="UZ168" s="48"/>
      <c r="VA168" s="48"/>
      <c r="VB168" s="48"/>
      <c r="VC168" s="48"/>
      <c r="VD168" s="48"/>
      <c r="VE168" s="48"/>
      <c r="VF168" s="48"/>
      <c r="VG168" s="48"/>
      <c r="VH168" s="48"/>
      <c r="VI168" s="48"/>
      <c r="VJ168" s="48"/>
      <c r="VK168" s="48"/>
      <c r="VL168" s="48"/>
      <c r="VM168" s="48"/>
      <c r="VN168" s="48"/>
      <c r="VO168" s="48"/>
      <c r="VP168" s="48"/>
      <c r="VQ168" s="48"/>
      <c r="VR168" s="48"/>
      <c r="VS168" s="48"/>
      <c r="VT168" s="48"/>
      <c r="VU168" s="48"/>
      <c r="VV168" s="48"/>
      <c r="VW168" s="48"/>
      <c r="VX168" s="48"/>
      <c r="VY168" s="48"/>
      <c r="VZ168" s="48"/>
      <c r="WA168" s="48"/>
      <c r="WB168" s="48"/>
      <c r="WC168" s="48"/>
      <c r="WD168" s="48"/>
      <c r="WE168" s="48"/>
      <c r="WF168" s="48"/>
      <c r="WG168" s="48"/>
      <c r="WH168" s="48"/>
      <c r="WI168" s="48"/>
      <c r="WJ168" s="48"/>
      <c r="WK168" s="48"/>
      <c r="WL168" s="48"/>
      <c r="WM168" s="48"/>
      <c r="WN168" s="48"/>
      <c r="WO168" s="48"/>
      <c r="WP168" s="48"/>
      <c r="WQ168" s="48"/>
      <c r="WR168" s="48"/>
      <c r="WS168" s="48"/>
      <c r="WT168" s="48"/>
      <c r="WU168" s="48"/>
      <c r="WV168" s="48"/>
      <c r="WW168" s="48"/>
      <c r="WX168" s="48"/>
      <c r="WY168" s="48"/>
      <c r="WZ168" s="48"/>
      <c r="XA168" s="48"/>
      <c r="XB168" s="48"/>
      <c r="XC168" s="48"/>
      <c r="XD168" s="48"/>
      <c r="XE168" s="48"/>
      <c r="XF168" s="48"/>
      <c r="XG168" s="48"/>
      <c r="XH168" s="48"/>
      <c r="XI168" s="48"/>
      <c r="XJ168" s="48"/>
      <c r="XK168" s="48"/>
      <c r="XL168" s="48"/>
      <c r="XM168" s="48"/>
      <c r="XN168" s="48"/>
      <c r="XO168" s="48"/>
      <c r="XP168" s="48"/>
      <c r="XQ168" s="48"/>
      <c r="XR168" s="48"/>
      <c r="XS168" s="48"/>
      <c r="XT168" s="48"/>
      <c r="XU168" s="48"/>
      <c r="XV168" s="48"/>
      <c r="XW168" s="48"/>
      <c r="XX168" s="48"/>
      <c r="XY168" s="48"/>
      <c r="XZ168" s="48"/>
      <c r="YA168" s="48"/>
      <c r="YB168" s="48"/>
      <c r="YC168" s="48"/>
      <c r="YD168" s="48"/>
      <c r="YE168" s="48"/>
      <c r="YF168" s="48"/>
      <c r="YG168" s="48"/>
      <c r="YH168" s="48"/>
      <c r="YI168" s="48"/>
      <c r="YJ168" s="48"/>
      <c r="YK168" s="48"/>
      <c r="YL168" s="48"/>
      <c r="YM168" s="48"/>
      <c r="YN168" s="48"/>
      <c r="YO168" s="48"/>
      <c r="YP168" s="48"/>
      <c r="YQ168" s="48"/>
      <c r="YR168" s="48"/>
      <c r="YS168" s="48"/>
      <c r="YT168" s="48"/>
      <c r="YU168" s="48"/>
      <c r="YV168" s="48"/>
      <c r="YW168" s="48"/>
      <c r="YX168" s="48"/>
      <c r="YY168" s="48"/>
      <c r="YZ168" s="48"/>
      <c r="ZA168" s="48"/>
      <c r="ZB168" s="48"/>
      <c r="ZC168" s="48"/>
      <c r="ZD168" s="48"/>
      <c r="ZE168" s="48"/>
      <c r="ZF168" s="48"/>
      <c r="ZG168" s="48"/>
      <c r="ZH168" s="48"/>
      <c r="ZI168" s="48"/>
      <c r="ZJ168" s="48"/>
      <c r="ZK168" s="48"/>
      <c r="ZL168" s="48"/>
      <c r="ZM168" s="48"/>
      <c r="ZN168" s="48"/>
      <c r="ZO168" s="48"/>
      <c r="ZP168" s="48"/>
      <c r="ZQ168" s="48"/>
      <c r="ZR168" s="48"/>
      <c r="ZS168" s="48"/>
      <c r="ZT168" s="48"/>
      <c r="ZU168" s="48"/>
      <c r="ZV168" s="48"/>
      <c r="ZW168" s="48"/>
      <c r="ZX168" s="48"/>
      <c r="ZY168" s="48"/>
      <c r="ZZ168" s="48"/>
      <c r="AAA168" s="48"/>
      <c r="AAB168" s="48"/>
      <c r="AAC168" s="48"/>
      <c r="AAD168" s="48"/>
      <c r="AAE168" s="48"/>
      <c r="AAF168" s="48"/>
      <c r="AAG168" s="48"/>
      <c r="AAH168" s="48"/>
      <c r="AAI168" s="48"/>
      <c r="AAJ168" s="48"/>
      <c r="AAK168" s="48"/>
      <c r="AAL168" s="48"/>
      <c r="AAM168" s="48"/>
      <c r="AAN168" s="48"/>
      <c r="AAO168" s="48"/>
      <c r="AAP168" s="48"/>
      <c r="AAQ168" s="48"/>
      <c r="AAR168" s="48"/>
      <c r="AAS168" s="48"/>
      <c r="AAT168" s="48"/>
      <c r="AAU168" s="48"/>
      <c r="AAV168" s="48"/>
      <c r="AAW168" s="48"/>
      <c r="AAX168" s="48"/>
      <c r="AAY168" s="48"/>
      <c r="AAZ168" s="48"/>
      <c r="ABA168" s="48"/>
      <c r="ABB168" s="48"/>
      <c r="ABC168" s="48"/>
      <c r="ABD168" s="48"/>
      <c r="ABE168" s="48"/>
      <c r="ABF168" s="48"/>
      <c r="ABG168" s="48"/>
      <c r="ABH168" s="48"/>
      <c r="ABI168" s="48"/>
      <c r="ABJ168" s="48"/>
      <c r="ABK168" s="48"/>
      <c r="ABL168" s="48"/>
      <c r="ABM168" s="48"/>
      <c r="ABN168" s="48"/>
      <c r="ABO168" s="48"/>
      <c r="ABP168" s="48"/>
      <c r="ABQ168" s="48"/>
      <c r="ABR168" s="48"/>
      <c r="ABS168" s="48"/>
      <c r="ABT168" s="48"/>
      <c r="ABU168" s="48"/>
      <c r="ABV168" s="48"/>
      <c r="ABW168" s="48"/>
      <c r="ABX168" s="48"/>
      <c r="ABY168" s="48"/>
      <c r="ABZ168" s="48"/>
      <c r="ACA168" s="48"/>
      <c r="ACB168" s="48"/>
    </row>
    <row r="169" spans="1:756" ht="15.6" customHeight="1">
      <c r="A169" s="1024" t="s">
        <v>13865</v>
      </c>
      <c r="B169" s="1027" t="s">
        <v>421</v>
      </c>
      <c r="C169" s="1026">
        <v>999903070</v>
      </c>
      <c r="D169" s="1026" t="s">
        <v>13866</v>
      </c>
      <c r="E169" s="1194">
        <v>1000</v>
      </c>
      <c r="F169" s="1501"/>
      <c r="G169" s="1438">
        <v>39.637</v>
      </c>
      <c r="H169" s="763">
        <f>IF(G169="","",G169-G169*COMPASS!$U$41)</f>
        <v>39.637</v>
      </c>
      <c r="I169" s="48"/>
      <c r="J169" s="48"/>
      <c r="K169" s="48"/>
      <c r="L169" s="48"/>
      <c r="M169" s="48"/>
      <c r="N169" s="48"/>
      <c r="O169" s="48"/>
      <c r="P169" s="48"/>
      <c r="Q169" s="48"/>
      <c r="R169" s="48"/>
      <c r="S169" s="48"/>
      <c r="T169" s="48"/>
      <c r="U169" s="48"/>
      <c r="V169" s="48"/>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48"/>
      <c r="AV169" s="48"/>
      <c r="AW169" s="48"/>
      <c r="AX169" s="48"/>
      <c r="AY169" s="48"/>
      <c r="AZ169" s="48"/>
      <c r="BA169" s="48"/>
      <c r="BB169" s="48"/>
      <c r="BC169" s="48"/>
      <c r="BD169" s="48"/>
      <c r="BE169" s="48"/>
      <c r="BF169" s="48"/>
      <c r="BG169" s="48"/>
      <c r="BH169" s="48"/>
      <c r="BI169" s="48"/>
      <c r="BJ169" s="48"/>
      <c r="BK169" s="48"/>
      <c r="BL169" s="48"/>
      <c r="BM169" s="48"/>
      <c r="BN169" s="48"/>
      <c r="BO169" s="48"/>
      <c r="BP169" s="48"/>
      <c r="BQ169" s="48"/>
      <c r="BR169" s="48"/>
      <c r="BS169" s="48"/>
      <c r="BT169" s="48"/>
      <c r="BU169" s="48"/>
      <c r="BV169" s="48"/>
      <c r="BW169" s="48"/>
      <c r="BX169" s="48"/>
      <c r="BY169" s="48"/>
      <c r="BZ169" s="48"/>
      <c r="CA169" s="48"/>
      <c r="CB169" s="48"/>
      <c r="CC169" s="48"/>
      <c r="CD169" s="48"/>
      <c r="CE169" s="48"/>
      <c r="CF169" s="48"/>
      <c r="CG169" s="48"/>
      <c r="CH169" s="48"/>
      <c r="CI169" s="48"/>
      <c r="CJ169" s="48"/>
      <c r="CK169" s="48"/>
      <c r="CL169" s="48"/>
      <c r="CM169" s="48"/>
      <c r="CN169" s="48"/>
      <c r="CO169" s="48"/>
      <c r="CP169" s="48"/>
      <c r="CQ169" s="48"/>
      <c r="CR169" s="48"/>
      <c r="CS169" s="48"/>
      <c r="CT169" s="48"/>
      <c r="CU169" s="48"/>
      <c r="CV169" s="48"/>
      <c r="CW169" s="48"/>
      <c r="CX169" s="48"/>
      <c r="CY169" s="48"/>
      <c r="CZ169" s="48"/>
      <c r="DA169" s="48"/>
      <c r="DB169" s="48"/>
      <c r="DC169" s="48"/>
      <c r="DD169" s="48"/>
      <c r="DE169" s="48"/>
      <c r="DF169" s="48"/>
      <c r="DG169" s="48"/>
      <c r="DH169" s="48"/>
      <c r="DI169" s="48"/>
      <c r="DJ169" s="48"/>
      <c r="DK169" s="48"/>
      <c r="DL169" s="48"/>
      <c r="DM169" s="48"/>
      <c r="DN169" s="48"/>
      <c r="DO169" s="48"/>
      <c r="DP169" s="48"/>
      <c r="DQ169" s="48"/>
      <c r="DR169" s="48"/>
      <c r="DS169" s="48"/>
      <c r="DT169" s="48"/>
      <c r="DU169" s="48"/>
      <c r="DV169" s="48"/>
      <c r="DW169" s="48"/>
      <c r="DX169" s="48"/>
      <c r="DY169" s="48"/>
      <c r="DZ169" s="48"/>
      <c r="EA169" s="48"/>
      <c r="EB169" s="48"/>
      <c r="EC169" s="48"/>
      <c r="ED169" s="48"/>
      <c r="EE169" s="48"/>
      <c r="EF169" s="48"/>
      <c r="EG169" s="48"/>
      <c r="EH169" s="48"/>
      <c r="EI169" s="48"/>
      <c r="EJ169" s="48"/>
      <c r="EK169" s="48"/>
      <c r="EL169" s="48"/>
      <c r="EM169" s="48"/>
      <c r="EN169" s="48"/>
      <c r="EO169" s="48"/>
      <c r="EP169" s="48"/>
      <c r="EQ169" s="48"/>
      <c r="ER169" s="48"/>
      <c r="ES169" s="48"/>
      <c r="ET169" s="48"/>
      <c r="EU169" s="48"/>
      <c r="EV169" s="48"/>
      <c r="EW169" s="48"/>
      <c r="EX169" s="48"/>
      <c r="EY169" s="48"/>
      <c r="EZ169" s="48"/>
      <c r="FA169" s="48"/>
      <c r="FB169" s="48"/>
      <c r="FC169" s="48"/>
      <c r="FD169" s="48"/>
      <c r="FE169" s="48"/>
      <c r="FF169" s="48"/>
      <c r="FG169" s="48"/>
      <c r="FH169" s="48"/>
      <c r="FI169" s="48"/>
      <c r="FJ169" s="48"/>
      <c r="FK169" s="48"/>
      <c r="FL169" s="48"/>
      <c r="FM169" s="48"/>
      <c r="FN169" s="48"/>
      <c r="FO169" s="48"/>
      <c r="FP169" s="48"/>
      <c r="FQ169" s="48"/>
      <c r="FR169" s="48"/>
      <c r="FS169" s="48"/>
      <c r="FT169" s="48"/>
      <c r="FU169" s="48"/>
      <c r="FV169" s="48"/>
      <c r="FW169" s="48"/>
      <c r="FX169" s="48"/>
      <c r="FY169" s="48"/>
      <c r="FZ169" s="48"/>
      <c r="GA169" s="48"/>
      <c r="GB169" s="48"/>
      <c r="GC169" s="48"/>
      <c r="GD169" s="48"/>
      <c r="GE169" s="48"/>
      <c r="GF169" s="48"/>
      <c r="GG169" s="48"/>
      <c r="GH169" s="48"/>
      <c r="GI169" s="48"/>
      <c r="GJ169" s="48"/>
      <c r="GK169" s="48"/>
      <c r="GL169" s="48"/>
      <c r="GM169" s="48"/>
      <c r="GN169" s="48"/>
      <c r="GO169" s="48"/>
      <c r="GP169" s="48"/>
      <c r="GQ169" s="48"/>
      <c r="GR169" s="48"/>
      <c r="GS169" s="48"/>
      <c r="GT169" s="48"/>
      <c r="GU169" s="48"/>
      <c r="GV169" s="48"/>
      <c r="GW169" s="48"/>
      <c r="GX169" s="48"/>
      <c r="GY169" s="48"/>
      <c r="GZ169" s="48"/>
      <c r="HA169" s="48"/>
      <c r="HB169" s="48"/>
      <c r="HC169" s="48"/>
      <c r="HD169" s="48"/>
      <c r="HE169" s="48"/>
      <c r="HF169" s="48"/>
      <c r="HG169" s="48"/>
      <c r="HH169" s="48"/>
      <c r="HI169" s="48"/>
      <c r="HJ169" s="48"/>
      <c r="HK169" s="48"/>
      <c r="HL169" s="48"/>
      <c r="HM169" s="48"/>
      <c r="HN169" s="48"/>
      <c r="HO169" s="48"/>
      <c r="HP169" s="48"/>
      <c r="HQ169" s="48"/>
      <c r="HR169" s="48"/>
      <c r="HS169" s="48"/>
      <c r="HT169" s="48"/>
      <c r="HU169" s="48"/>
      <c r="HV169" s="48"/>
      <c r="HW169" s="48"/>
      <c r="HX169" s="48"/>
      <c r="HY169" s="48"/>
      <c r="HZ169" s="48"/>
      <c r="IA169" s="48"/>
      <c r="IB169" s="48"/>
      <c r="IC169" s="48"/>
      <c r="ID169" s="48"/>
      <c r="IE169" s="48"/>
      <c r="IF169" s="48"/>
      <c r="IG169" s="48"/>
      <c r="IH169" s="48"/>
      <c r="II169" s="48"/>
      <c r="IJ169" s="48"/>
      <c r="IK169" s="48"/>
      <c r="IL169" s="48"/>
      <c r="IM169" s="48"/>
      <c r="IN169" s="48"/>
      <c r="IO169" s="48"/>
      <c r="IP169" s="48"/>
      <c r="IQ169" s="48"/>
      <c r="IR169" s="48"/>
      <c r="IS169" s="48"/>
      <c r="IT169" s="48"/>
      <c r="IU169" s="48"/>
      <c r="IV169" s="48"/>
      <c r="IW169" s="48"/>
      <c r="IX169" s="48"/>
      <c r="IY169" s="48"/>
      <c r="IZ169" s="48"/>
      <c r="JA169" s="48"/>
      <c r="JB169" s="48"/>
      <c r="JC169" s="48"/>
      <c r="JD169" s="48"/>
      <c r="JE169" s="48"/>
      <c r="JF169" s="48"/>
      <c r="JG169" s="48"/>
      <c r="JH169" s="48"/>
      <c r="JI169" s="48"/>
      <c r="JJ169" s="48"/>
      <c r="JK169" s="48"/>
      <c r="JL169" s="48"/>
      <c r="JM169" s="48"/>
      <c r="JN169" s="48"/>
      <c r="JO169" s="48"/>
      <c r="JP169" s="48"/>
      <c r="JQ169" s="48"/>
      <c r="JR169" s="48"/>
      <c r="JS169" s="48"/>
      <c r="JT169" s="48"/>
      <c r="JU169" s="48"/>
      <c r="JV169" s="48"/>
      <c r="JW169" s="48"/>
      <c r="JX169" s="48"/>
      <c r="JY169" s="48"/>
      <c r="JZ169" s="48"/>
      <c r="KA169" s="48"/>
      <c r="KB169" s="48"/>
      <c r="KC169" s="48"/>
      <c r="KD169" s="48"/>
      <c r="KE169" s="48"/>
      <c r="KF169" s="48"/>
      <c r="KG169" s="48"/>
      <c r="KH169" s="48"/>
      <c r="KI169" s="48"/>
      <c r="KJ169" s="48"/>
      <c r="KK169" s="48"/>
      <c r="KL169" s="48"/>
      <c r="KM169" s="48"/>
      <c r="KN169" s="48"/>
      <c r="KO169" s="48"/>
      <c r="KP169" s="48"/>
      <c r="KQ169" s="48"/>
      <c r="KR169" s="48"/>
      <c r="KS169" s="48"/>
      <c r="KT169" s="48"/>
      <c r="KU169" s="48"/>
      <c r="KV169" s="48"/>
      <c r="KW169" s="48"/>
      <c r="KX169" s="48"/>
      <c r="KY169" s="48"/>
      <c r="KZ169" s="48"/>
      <c r="LA169" s="48"/>
      <c r="LB169" s="48"/>
      <c r="LC169" s="48"/>
      <c r="LD169" s="48"/>
      <c r="LE169" s="48"/>
      <c r="LF169" s="48"/>
      <c r="LG169" s="48"/>
      <c r="LH169" s="48"/>
      <c r="LI169" s="48"/>
      <c r="LJ169" s="48"/>
      <c r="LK169" s="48"/>
      <c r="LL169" s="48"/>
      <c r="LM169" s="48"/>
      <c r="LN169" s="48"/>
      <c r="LO169" s="48"/>
      <c r="LP169" s="48"/>
      <c r="LQ169" s="48"/>
      <c r="LR169" s="48"/>
      <c r="LS169" s="48"/>
      <c r="LT169" s="48"/>
      <c r="LU169" s="48"/>
      <c r="LV169" s="48"/>
      <c r="LW169" s="48"/>
      <c r="LX169" s="48"/>
      <c r="LY169" s="48"/>
      <c r="LZ169" s="48"/>
      <c r="MA169" s="48"/>
      <c r="MB169" s="48"/>
      <c r="MC169" s="48"/>
      <c r="MD169" s="48"/>
      <c r="ME169" s="48"/>
      <c r="MF169" s="48"/>
      <c r="MG169" s="48"/>
      <c r="MH169" s="48"/>
      <c r="MI169" s="48"/>
      <c r="MJ169" s="48"/>
      <c r="MK169" s="48"/>
      <c r="ML169" s="48"/>
      <c r="MM169" s="48"/>
      <c r="MN169" s="48"/>
      <c r="MO169" s="48"/>
      <c r="MP169" s="48"/>
      <c r="MQ169" s="48"/>
      <c r="MR169" s="48"/>
      <c r="MS169" s="48"/>
      <c r="MT169" s="48"/>
      <c r="MU169" s="48"/>
      <c r="MV169" s="48"/>
      <c r="MW169" s="48"/>
      <c r="MX169" s="48"/>
      <c r="MY169" s="48"/>
      <c r="MZ169" s="48"/>
      <c r="NA169" s="48"/>
      <c r="NB169" s="48"/>
      <c r="NC169" s="48"/>
      <c r="ND169" s="48"/>
      <c r="NE169" s="48"/>
      <c r="NF169" s="48"/>
      <c r="NG169" s="48"/>
      <c r="NH169" s="48"/>
      <c r="NI169" s="48"/>
      <c r="NJ169" s="48"/>
      <c r="NK169" s="48"/>
      <c r="NL169" s="48"/>
      <c r="NM169" s="48"/>
      <c r="NN169" s="48"/>
      <c r="NO169" s="48"/>
      <c r="NP169" s="48"/>
      <c r="NQ169" s="48"/>
      <c r="NR169" s="48"/>
      <c r="NS169" s="48"/>
      <c r="NT169" s="48"/>
      <c r="NU169" s="48"/>
      <c r="NV169" s="48"/>
      <c r="NW169" s="48"/>
      <c r="NX169" s="48"/>
      <c r="NY169" s="48"/>
      <c r="NZ169" s="48"/>
      <c r="OA169" s="48"/>
      <c r="OB169" s="48"/>
      <c r="OC169" s="48"/>
      <c r="OD169" s="48"/>
      <c r="OE169" s="48"/>
      <c r="OF169" s="48"/>
      <c r="OG169" s="48"/>
      <c r="OH169" s="48"/>
      <c r="OI169" s="48"/>
      <c r="OJ169" s="48"/>
      <c r="OK169" s="48"/>
      <c r="OL169" s="48"/>
      <c r="OM169" s="48"/>
      <c r="ON169" s="48"/>
      <c r="OO169" s="48"/>
      <c r="OP169" s="48"/>
      <c r="OQ169" s="48"/>
      <c r="OR169" s="48"/>
      <c r="OS169" s="48"/>
      <c r="OT169" s="48"/>
      <c r="OU169" s="48"/>
      <c r="OV169" s="48"/>
      <c r="OW169" s="48"/>
      <c r="OX169" s="48"/>
      <c r="OY169" s="48"/>
      <c r="OZ169" s="48"/>
      <c r="PA169" s="48"/>
      <c r="PB169" s="48"/>
      <c r="PC169" s="48"/>
      <c r="PD169" s="48"/>
      <c r="PE169" s="48"/>
      <c r="PF169" s="48"/>
      <c r="PG169" s="48"/>
      <c r="PH169" s="48"/>
      <c r="PI169" s="48"/>
      <c r="PJ169" s="48"/>
      <c r="PK169" s="48"/>
      <c r="PL169" s="48"/>
      <c r="PM169" s="48"/>
      <c r="PN169" s="48"/>
      <c r="PO169" s="48"/>
      <c r="PP169" s="48"/>
      <c r="PQ169" s="48"/>
      <c r="PR169" s="48"/>
      <c r="PS169" s="48"/>
      <c r="PT169" s="48"/>
      <c r="PU169" s="48"/>
      <c r="PV169" s="48"/>
      <c r="PW169" s="48"/>
      <c r="PX169" s="48"/>
      <c r="PY169" s="48"/>
      <c r="PZ169" s="48"/>
      <c r="QA169" s="48"/>
      <c r="QB169" s="48"/>
      <c r="QC169" s="48"/>
      <c r="QD169" s="48"/>
      <c r="QE169" s="48"/>
      <c r="QF169" s="48"/>
      <c r="QG169" s="48"/>
      <c r="QH169" s="48"/>
      <c r="QI169" s="48"/>
      <c r="QJ169" s="48"/>
      <c r="QK169" s="48"/>
      <c r="QL169" s="48"/>
      <c r="QM169" s="48"/>
      <c r="QN169" s="48"/>
      <c r="QO169" s="48"/>
      <c r="QP169" s="48"/>
      <c r="QQ169" s="48"/>
      <c r="QR169" s="48"/>
      <c r="QS169" s="48"/>
      <c r="QT169" s="48"/>
      <c r="QU169" s="48"/>
      <c r="QV169" s="48"/>
      <c r="QW169" s="48"/>
      <c r="QX169" s="48"/>
      <c r="QY169" s="48"/>
      <c r="QZ169" s="48"/>
      <c r="RA169" s="48"/>
      <c r="RB169" s="48"/>
      <c r="RC169" s="48"/>
      <c r="RD169" s="48"/>
      <c r="RE169" s="48"/>
      <c r="RF169" s="48"/>
      <c r="RG169" s="48"/>
      <c r="RH169" s="48"/>
      <c r="RI169" s="48"/>
      <c r="RJ169" s="48"/>
      <c r="RK169" s="48"/>
      <c r="RL169" s="48"/>
      <c r="RM169" s="48"/>
      <c r="RN169" s="48"/>
      <c r="RO169" s="48"/>
      <c r="RP169" s="48"/>
      <c r="RQ169" s="48"/>
      <c r="RR169" s="48"/>
      <c r="RS169" s="48"/>
      <c r="RT169" s="48"/>
      <c r="RU169" s="48"/>
      <c r="RV169" s="48"/>
      <c r="RW169" s="48"/>
      <c r="RX169" s="48"/>
      <c r="RY169" s="48"/>
      <c r="RZ169" s="48"/>
      <c r="SA169" s="48"/>
      <c r="SB169" s="48"/>
      <c r="SC169" s="48"/>
      <c r="SD169" s="48"/>
      <c r="SE169" s="48"/>
      <c r="SF169" s="48"/>
      <c r="SG169" s="48"/>
      <c r="SH169" s="48"/>
      <c r="SI169" s="48"/>
      <c r="SJ169" s="48"/>
      <c r="SK169" s="48"/>
      <c r="SL169" s="48"/>
      <c r="SM169" s="48"/>
      <c r="SN169" s="48"/>
      <c r="SO169" s="48"/>
      <c r="SP169" s="48"/>
      <c r="SQ169" s="48"/>
      <c r="SR169" s="48"/>
      <c r="SS169" s="48"/>
      <c r="ST169" s="48"/>
      <c r="SU169" s="48"/>
      <c r="SV169" s="48"/>
      <c r="SW169" s="48"/>
      <c r="SX169" s="48"/>
      <c r="SY169" s="48"/>
      <c r="SZ169" s="48"/>
      <c r="TA169" s="48"/>
      <c r="TB169" s="48"/>
      <c r="TC169" s="48"/>
      <c r="TD169" s="48"/>
      <c r="TE169" s="48"/>
      <c r="TF169" s="48"/>
      <c r="TG169" s="48"/>
      <c r="TH169" s="48"/>
      <c r="TI169" s="48"/>
      <c r="TJ169" s="48"/>
      <c r="TK169" s="48"/>
      <c r="TL169" s="48"/>
      <c r="TM169" s="48"/>
      <c r="TN169" s="48"/>
      <c r="TO169" s="48"/>
      <c r="TP169" s="48"/>
      <c r="TQ169" s="48"/>
      <c r="TR169" s="48"/>
      <c r="TS169" s="48"/>
      <c r="TT169" s="48"/>
      <c r="TU169" s="48"/>
      <c r="TV169" s="48"/>
      <c r="TW169" s="48"/>
      <c r="TX169" s="48"/>
      <c r="TY169" s="48"/>
      <c r="TZ169" s="48"/>
      <c r="UA169" s="48"/>
      <c r="UB169" s="48"/>
      <c r="UC169" s="48"/>
      <c r="UD169" s="48"/>
      <c r="UE169" s="48"/>
      <c r="UF169" s="48"/>
      <c r="UG169" s="48"/>
      <c r="UH169" s="48"/>
      <c r="UI169" s="48"/>
      <c r="UJ169" s="48"/>
      <c r="UK169" s="48"/>
      <c r="UL169" s="48"/>
      <c r="UM169" s="48"/>
      <c r="UN169" s="48"/>
      <c r="UO169" s="48"/>
      <c r="UP169" s="48"/>
      <c r="UQ169" s="48"/>
      <c r="UR169" s="48"/>
      <c r="US169" s="48"/>
      <c r="UT169" s="48"/>
      <c r="UU169" s="48"/>
      <c r="UV169" s="48"/>
      <c r="UW169" s="48"/>
      <c r="UX169" s="48"/>
      <c r="UY169" s="48"/>
      <c r="UZ169" s="48"/>
      <c r="VA169" s="48"/>
      <c r="VB169" s="48"/>
      <c r="VC169" s="48"/>
      <c r="VD169" s="48"/>
      <c r="VE169" s="48"/>
      <c r="VF169" s="48"/>
      <c r="VG169" s="48"/>
      <c r="VH169" s="48"/>
      <c r="VI169" s="48"/>
      <c r="VJ169" s="48"/>
      <c r="VK169" s="48"/>
      <c r="VL169" s="48"/>
      <c r="VM169" s="48"/>
      <c r="VN169" s="48"/>
      <c r="VO169" s="48"/>
      <c r="VP169" s="48"/>
      <c r="VQ169" s="48"/>
      <c r="VR169" s="48"/>
      <c r="VS169" s="48"/>
      <c r="VT169" s="48"/>
      <c r="VU169" s="48"/>
      <c r="VV169" s="48"/>
      <c r="VW169" s="48"/>
      <c r="VX169" s="48"/>
      <c r="VY169" s="48"/>
      <c r="VZ169" s="48"/>
      <c r="WA169" s="48"/>
      <c r="WB169" s="48"/>
      <c r="WC169" s="48"/>
      <c r="WD169" s="48"/>
      <c r="WE169" s="48"/>
      <c r="WF169" s="48"/>
      <c r="WG169" s="48"/>
      <c r="WH169" s="48"/>
      <c r="WI169" s="48"/>
      <c r="WJ169" s="48"/>
      <c r="WK169" s="48"/>
      <c r="WL169" s="48"/>
      <c r="WM169" s="48"/>
      <c r="WN169" s="48"/>
      <c r="WO169" s="48"/>
      <c r="WP169" s="48"/>
      <c r="WQ169" s="48"/>
      <c r="WR169" s="48"/>
      <c r="WS169" s="48"/>
      <c r="WT169" s="48"/>
      <c r="WU169" s="48"/>
      <c r="WV169" s="48"/>
      <c r="WW169" s="48"/>
      <c r="WX169" s="48"/>
      <c r="WY169" s="48"/>
      <c r="WZ169" s="48"/>
      <c r="XA169" s="48"/>
      <c r="XB169" s="48"/>
      <c r="XC169" s="48"/>
      <c r="XD169" s="48"/>
      <c r="XE169" s="48"/>
      <c r="XF169" s="48"/>
      <c r="XG169" s="48"/>
      <c r="XH169" s="48"/>
      <c r="XI169" s="48"/>
      <c r="XJ169" s="48"/>
      <c r="XK169" s="48"/>
      <c r="XL169" s="48"/>
      <c r="XM169" s="48"/>
      <c r="XN169" s="48"/>
      <c r="XO169" s="48"/>
      <c r="XP169" s="48"/>
      <c r="XQ169" s="48"/>
      <c r="XR169" s="48"/>
      <c r="XS169" s="48"/>
      <c r="XT169" s="48"/>
      <c r="XU169" s="48"/>
      <c r="XV169" s="48"/>
      <c r="XW169" s="48"/>
      <c r="XX169" s="48"/>
      <c r="XY169" s="48"/>
      <c r="XZ169" s="48"/>
      <c r="YA169" s="48"/>
      <c r="YB169" s="48"/>
      <c r="YC169" s="48"/>
      <c r="YD169" s="48"/>
      <c r="YE169" s="48"/>
      <c r="YF169" s="48"/>
      <c r="YG169" s="48"/>
      <c r="YH169" s="48"/>
      <c r="YI169" s="48"/>
      <c r="YJ169" s="48"/>
      <c r="YK169" s="48"/>
      <c r="YL169" s="48"/>
      <c r="YM169" s="48"/>
      <c r="YN169" s="48"/>
      <c r="YO169" s="48"/>
      <c r="YP169" s="48"/>
      <c r="YQ169" s="48"/>
      <c r="YR169" s="48"/>
      <c r="YS169" s="48"/>
      <c r="YT169" s="48"/>
      <c r="YU169" s="48"/>
      <c r="YV169" s="48"/>
      <c r="YW169" s="48"/>
      <c r="YX169" s="48"/>
      <c r="YY169" s="48"/>
      <c r="YZ169" s="48"/>
      <c r="ZA169" s="48"/>
      <c r="ZB169" s="48"/>
      <c r="ZC169" s="48"/>
      <c r="ZD169" s="48"/>
      <c r="ZE169" s="48"/>
      <c r="ZF169" s="48"/>
      <c r="ZG169" s="48"/>
      <c r="ZH169" s="48"/>
      <c r="ZI169" s="48"/>
      <c r="ZJ169" s="48"/>
      <c r="ZK169" s="48"/>
      <c r="ZL169" s="48"/>
      <c r="ZM169" s="48"/>
      <c r="ZN169" s="48"/>
      <c r="ZO169" s="48"/>
      <c r="ZP169" s="48"/>
      <c r="ZQ169" s="48"/>
      <c r="ZR169" s="48"/>
      <c r="ZS169" s="48"/>
      <c r="ZT169" s="48"/>
      <c r="ZU169" s="48"/>
      <c r="ZV169" s="48"/>
      <c r="ZW169" s="48"/>
      <c r="ZX169" s="48"/>
      <c r="ZY169" s="48"/>
      <c r="ZZ169" s="48"/>
      <c r="AAA169" s="48"/>
      <c r="AAB169" s="48"/>
      <c r="AAC169" s="48"/>
      <c r="AAD169" s="48"/>
      <c r="AAE169" s="48"/>
      <c r="AAF169" s="48"/>
      <c r="AAG169" s="48"/>
      <c r="AAH169" s="48"/>
      <c r="AAI169" s="48"/>
      <c r="AAJ169" s="48"/>
      <c r="AAK169" s="48"/>
      <c r="AAL169" s="48"/>
      <c r="AAM169" s="48"/>
      <c r="AAN169" s="48"/>
      <c r="AAO169" s="48"/>
      <c r="AAP169" s="48"/>
      <c r="AAQ169" s="48"/>
      <c r="AAR169" s="48"/>
      <c r="AAS169" s="48"/>
      <c r="AAT169" s="48"/>
      <c r="AAU169" s="48"/>
      <c r="AAV169" s="48"/>
      <c r="AAW169" s="48"/>
      <c r="AAX169" s="48"/>
      <c r="AAY169" s="48"/>
      <c r="AAZ169" s="48"/>
      <c r="ABA169" s="48"/>
      <c r="ABB169" s="48"/>
      <c r="ABC169" s="48"/>
      <c r="ABD169" s="48"/>
      <c r="ABE169" s="48"/>
      <c r="ABF169" s="48"/>
      <c r="ABG169" s="48"/>
      <c r="ABH169" s="48"/>
      <c r="ABI169" s="48"/>
      <c r="ABJ169" s="48"/>
      <c r="ABK169" s="48"/>
      <c r="ABL169" s="48"/>
      <c r="ABM169" s="48"/>
      <c r="ABN169" s="48"/>
      <c r="ABO169" s="48"/>
      <c r="ABP169" s="48"/>
      <c r="ABQ169" s="48"/>
      <c r="ABR169" s="48"/>
      <c r="ABS169" s="48"/>
      <c r="ABT169" s="48"/>
      <c r="ABU169" s="48"/>
      <c r="ABV169" s="48"/>
      <c r="ABW169" s="48"/>
      <c r="ABX169" s="48"/>
      <c r="ABY169" s="48"/>
      <c r="ABZ169" s="48"/>
      <c r="ACA169" s="48"/>
      <c r="ACB169" s="48"/>
    </row>
    <row r="170" spans="1:756" ht="15.6" customHeight="1">
      <c r="A170" s="1024" t="s">
        <v>10720</v>
      </c>
      <c r="B170" s="1025" t="s">
        <v>421</v>
      </c>
      <c r="C170" s="1219">
        <v>107321721</v>
      </c>
      <c r="D170" s="1026" t="s">
        <v>13867</v>
      </c>
      <c r="E170" s="1190">
        <v>1</v>
      </c>
      <c r="F170" s="1501"/>
      <c r="G170" s="1438">
        <v>8.43</v>
      </c>
      <c r="H170" s="763">
        <f>IF(G170="","",G170-G170*COMPASS!$U$41)</f>
        <v>8.43</v>
      </c>
      <c r="I170" s="48"/>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c r="BM170" s="48"/>
      <c r="BN170" s="48"/>
      <c r="BO170" s="48"/>
      <c r="BP170" s="48"/>
      <c r="BQ170" s="48"/>
      <c r="BR170" s="48"/>
      <c r="BS170" s="48"/>
      <c r="BT170" s="48"/>
      <c r="BU170" s="48"/>
      <c r="BV170" s="48"/>
      <c r="BW170" s="48"/>
      <c r="BX170" s="48"/>
      <c r="BY170" s="48"/>
      <c r="BZ170" s="48"/>
      <c r="CA170" s="48"/>
      <c r="CB170" s="48"/>
      <c r="CC170" s="48"/>
      <c r="CD170" s="48"/>
      <c r="CE170" s="48"/>
      <c r="CF170" s="48"/>
      <c r="CG170" s="48"/>
      <c r="CH170" s="48"/>
      <c r="CI170" s="48"/>
      <c r="CJ170" s="48"/>
      <c r="CK170" s="48"/>
      <c r="CL170" s="48"/>
      <c r="CM170" s="48"/>
      <c r="CN170" s="48"/>
      <c r="CO170" s="48"/>
      <c r="CP170" s="48"/>
      <c r="CQ170" s="48"/>
      <c r="CR170" s="48"/>
      <c r="CS170" s="48"/>
      <c r="CT170" s="48"/>
      <c r="CU170" s="48"/>
      <c r="CV170" s="48"/>
      <c r="CW170" s="48"/>
      <c r="CX170" s="48"/>
      <c r="CY170" s="48"/>
      <c r="CZ170" s="48"/>
      <c r="DA170" s="48"/>
      <c r="DB170" s="48"/>
      <c r="DC170" s="48"/>
      <c r="DD170" s="48"/>
      <c r="DE170" s="48"/>
      <c r="DF170" s="48"/>
      <c r="DG170" s="48"/>
      <c r="DH170" s="48"/>
      <c r="DI170" s="48"/>
      <c r="DJ170" s="48"/>
      <c r="DK170" s="48"/>
      <c r="DL170" s="48"/>
      <c r="DM170" s="48"/>
      <c r="DN170" s="48"/>
      <c r="DO170" s="48"/>
      <c r="DP170" s="48"/>
      <c r="DQ170" s="48"/>
      <c r="DR170" s="48"/>
      <c r="DS170" s="48"/>
      <c r="DT170" s="48"/>
      <c r="DU170" s="48"/>
      <c r="DV170" s="48"/>
      <c r="DW170" s="48"/>
      <c r="DX170" s="48"/>
      <c r="DY170" s="48"/>
      <c r="DZ170" s="48"/>
      <c r="EA170" s="48"/>
      <c r="EB170" s="48"/>
      <c r="EC170" s="48"/>
      <c r="ED170" s="48"/>
      <c r="EE170" s="48"/>
      <c r="EF170" s="48"/>
      <c r="EG170" s="48"/>
      <c r="EH170" s="48"/>
      <c r="EI170" s="48"/>
      <c r="EJ170" s="48"/>
      <c r="EK170" s="48"/>
      <c r="EL170" s="48"/>
      <c r="EM170" s="48"/>
      <c r="EN170" s="48"/>
      <c r="EO170" s="48"/>
      <c r="EP170" s="48"/>
      <c r="EQ170" s="48"/>
      <c r="ER170" s="48"/>
      <c r="ES170" s="48"/>
      <c r="ET170" s="48"/>
      <c r="EU170" s="48"/>
      <c r="EV170" s="48"/>
      <c r="EW170" s="48"/>
      <c r="EX170" s="48"/>
      <c r="EY170" s="48"/>
      <c r="EZ170" s="48"/>
      <c r="FA170" s="48"/>
      <c r="FB170" s="48"/>
      <c r="FC170" s="48"/>
      <c r="FD170" s="48"/>
      <c r="FE170" s="48"/>
      <c r="FF170" s="48"/>
      <c r="FG170" s="48"/>
      <c r="FH170" s="48"/>
      <c r="FI170" s="48"/>
      <c r="FJ170" s="48"/>
      <c r="FK170" s="48"/>
      <c r="FL170" s="48"/>
      <c r="FM170" s="48"/>
      <c r="FN170" s="48"/>
      <c r="FO170" s="48"/>
      <c r="FP170" s="48"/>
      <c r="FQ170" s="48"/>
      <c r="FR170" s="48"/>
      <c r="FS170" s="48"/>
      <c r="FT170" s="48"/>
      <c r="FU170" s="48"/>
      <c r="FV170" s="48"/>
      <c r="FW170" s="48"/>
      <c r="FX170" s="48"/>
      <c r="FY170" s="48"/>
      <c r="FZ170" s="48"/>
      <c r="GA170" s="48"/>
      <c r="GB170" s="48"/>
      <c r="GC170" s="48"/>
      <c r="GD170" s="48"/>
      <c r="GE170" s="48"/>
      <c r="GF170" s="48"/>
      <c r="GG170" s="48"/>
      <c r="GH170" s="48"/>
      <c r="GI170" s="48"/>
      <c r="GJ170" s="48"/>
      <c r="GK170" s="48"/>
      <c r="GL170" s="48"/>
      <c r="GM170" s="48"/>
      <c r="GN170" s="48"/>
      <c r="GO170" s="48"/>
      <c r="GP170" s="48"/>
      <c r="GQ170" s="48"/>
      <c r="GR170" s="48"/>
      <c r="GS170" s="48"/>
      <c r="GT170" s="48"/>
      <c r="GU170" s="48"/>
      <c r="GV170" s="48"/>
      <c r="GW170" s="48"/>
      <c r="GX170" s="48"/>
      <c r="GY170" s="48"/>
      <c r="GZ170" s="48"/>
      <c r="HA170" s="48"/>
      <c r="HB170" s="48"/>
      <c r="HC170" s="48"/>
      <c r="HD170" s="48"/>
      <c r="HE170" s="48"/>
      <c r="HF170" s="48"/>
      <c r="HG170" s="48"/>
      <c r="HH170" s="48"/>
      <c r="HI170" s="48"/>
      <c r="HJ170" s="48"/>
      <c r="HK170" s="48"/>
      <c r="HL170" s="48"/>
      <c r="HM170" s="48"/>
      <c r="HN170" s="48"/>
      <c r="HO170" s="48"/>
      <c r="HP170" s="48"/>
      <c r="HQ170" s="48"/>
      <c r="HR170" s="48"/>
      <c r="HS170" s="48"/>
      <c r="HT170" s="48"/>
      <c r="HU170" s="48"/>
      <c r="HV170" s="48"/>
      <c r="HW170" s="48"/>
      <c r="HX170" s="48"/>
      <c r="HY170" s="48"/>
      <c r="HZ170" s="48"/>
      <c r="IA170" s="48"/>
      <c r="IB170" s="48"/>
      <c r="IC170" s="48"/>
      <c r="ID170" s="48"/>
      <c r="IE170" s="48"/>
      <c r="IF170" s="48"/>
      <c r="IG170" s="48"/>
      <c r="IH170" s="48"/>
      <c r="II170" s="48"/>
      <c r="IJ170" s="48"/>
      <c r="IK170" s="48"/>
      <c r="IL170" s="48"/>
      <c r="IM170" s="48"/>
      <c r="IN170" s="48"/>
      <c r="IO170" s="48"/>
      <c r="IP170" s="48"/>
      <c r="IQ170" s="48"/>
      <c r="IR170" s="48"/>
      <c r="IS170" s="48"/>
      <c r="IT170" s="48"/>
      <c r="IU170" s="48"/>
      <c r="IV170" s="48"/>
      <c r="IW170" s="48"/>
      <c r="IX170" s="48"/>
      <c r="IY170" s="48"/>
      <c r="IZ170" s="48"/>
      <c r="JA170" s="48"/>
      <c r="JB170" s="48"/>
      <c r="JC170" s="48"/>
      <c r="JD170" s="48"/>
      <c r="JE170" s="48"/>
      <c r="JF170" s="48"/>
      <c r="JG170" s="48"/>
      <c r="JH170" s="48"/>
      <c r="JI170" s="48"/>
      <c r="JJ170" s="48"/>
      <c r="JK170" s="48"/>
      <c r="JL170" s="48"/>
      <c r="JM170" s="48"/>
      <c r="JN170" s="48"/>
      <c r="JO170" s="48"/>
      <c r="JP170" s="48"/>
      <c r="JQ170" s="48"/>
      <c r="JR170" s="48"/>
      <c r="JS170" s="48"/>
      <c r="JT170" s="48"/>
      <c r="JU170" s="48"/>
      <c r="JV170" s="48"/>
      <c r="JW170" s="48"/>
      <c r="JX170" s="48"/>
      <c r="JY170" s="48"/>
      <c r="JZ170" s="48"/>
      <c r="KA170" s="48"/>
      <c r="KB170" s="48"/>
      <c r="KC170" s="48"/>
      <c r="KD170" s="48"/>
      <c r="KE170" s="48"/>
      <c r="KF170" s="48"/>
      <c r="KG170" s="48"/>
      <c r="KH170" s="48"/>
      <c r="KI170" s="48"/>
      <c r="KJ170" s="48"/>
      <c r="KK170" s="48"/>
      <c r="KL170" s="48"/>
      <c r="KM170" s="48"/>
      <c r="KN170" s="48"/>
      <c r="KO170" s="48"/>
      <c r="KP170" s="48"/>
      <c r="KQ170" s="48"/>
      <c r="KR170" s="48"/>
      <c r="KS170" s="48"/>
      <c r="KT170" s="48"/>
      <c r="KU170" s="48"/>
      <c r="KV170" s="48"/>
      <c r="KW170" s="48"/>
      <c r="KX170" s="48"/>
      <c r="KY170" s="48"/>
      <c r="KZ170" s="48"/>
      <c r="LA170" s="48"/>
      <c r="LB170" s="48"/>
      <c r="LC170" s="48"/>
      <c r="LD170" s="48"/>
      <c r="LE170" s="48"/>
      <c r="LF170" s="48"/>
      <c r="LG170" s="48"/>
      <c r="LH170" s="48"/>
      <c r="LI170" s="48"/>
      <c r="LJ170" s="48"/>
      <c r="LK170" s="48"/>
      <c r="LL170" s="48"/>
      <c r="LM170" s="48"/>
      <c r="LN170" s="48"/>
      <c r="LO170" s="48"/>
      <c r="LP170" s="48"/>
      <c r="LQ170" s="48"/>
      <c r="LR170" s="48"/>
      <c r="LS170" s="48"/>
      <c r="LT170" s="48"/>
      <c r="LU170" s="48"/>
      <c r="LV170" s="48"/>
      <c r="LW170" s="48"/>
      <c r="LX170" s="48"/>
      <c r="LY170" s="48"/>
      <c r="LZ170" s="48"/>
      <c r="MA170" s="48"/>
      <c r="MB170" s="48"/>
      <c r="MC170" s="48"/>
      <c r="MD170" s="48"/>
      <c r="ME170" s="48"/>
      <c r="MF170" s="48"/>
      <c r="MG170" s="48"/>
      <c r="MH170" s="48"/>
      <c r="MI170" s="48"/>
      <c r="MJ170" s="48"/>
      <c r="MK170" s="48"/>
      <c r="ML170" s="48"/>
      <c r="MM170" s="48"/>
      <c r="MN170" s="48"/>
      <c r="MO170" s="48"/>
      <c r="MP170" s="48"/>
      <c r="MQ170" s="48"/>
      <c r="MR170" s="48"/>
      <c r="MS170" s="48"/>
      <c r="MT170" s="48"/>
      <c r="MU170" s="48"/>
      <c r="MV170" s="48"/>
      <c r="MW170" s="48"/>
      <c r="MX170" s="48"/>
      <c r="MY170" s="48"/>
      <c r="MZ170" s="48"/>
      <c r="NA170" s="48"/>
      <c r="NB170" s="48"/>
      <c r="NC170" s="48"/>
      <c r="ND170" s="48"/>
      <c r="NE170" s="48"/>
      <c r="NF170" s="48"/>
      <c r="NG170" s="48"/>
      <c r="NH170" s="48"/>
      <c r="NI170" s="48"/>
      <c r="NJ170" s="48"/>
      <c r="NK170" s="48"/>
      <c r="NL170" s="48"/>
      <c r="NM170" s="48"/>
      <c r="NN170" s="48"/>
      <c r="NO170" s="48"/>
      <c r="NP170" s="48"/>
      <c r="NQ170" s="48"/>
      <c r="NR170" s="48"/>
      <c r="NS170" s="48"/>
      <c r="NT170" s="48"/>
      <c r="NU170" s="48"/>
      <c r="NV170" s="48"/>
      <c r="NW170" s="48"/>
      <c r="NX170" s="48"/>
      <c r="NY170" s="48"/>
      <c r="NZ170" s="48"/>
      <c r="OA170" s="48"/>
      <c r="OB170" s="48"/>
      <c r="OC170" s="48"/>
      <c r="OD170" s="48"/>
      <c r="OE170" s="48"/>
      <c r="OF170" s="48"/>
      <c r="OG170" s="48"/>
      <c r="OH170" s="48"/>
      <c r="OI170" s="48"/>
      <c r="OJ170" s="48"/>
      <c r="OK170" s="48"/>
      <c r="OL170" s="48"/>
      <c r="OM170" s="48"/>
      <c r="ON170" s="48"/>
      <c r="OO170" s="48"/>
      <c r="OP170" s="48"/>
      <c r="OQ170" s="48"/>
      <c r="OR170" s="48"/>
      <c r="OS170" s="48"/>
      <c r="OT170" s="48"/>
      <c r="OU170" s="48"/>
      <c r="OV170" s="48"/>
      <c r="OW170" s="48"/>
      <c r="OX170" s="48"/>
      <c r="OY170" s="48"/>
      <c r="OZ170" s="48"/>
      <c r="PA170" s="48"/>
      <c r="PB170" s="48"/>
      <c r="PC170" s="48"/>
      <c r="PD170" s="48"/>
      <c r="PE170" s="48"/>
      <c r="PF170" s="48"/>
      <c r="PG170" s="48"/>
      <c r="PH170" s="48"/>
      <c r="PI170" s="48"/>
      <c r="PJ170" s="48"/>
      <c r="PK170" s="48"/>
      <c r="PL170" s="48"/>
      <c r="PM170" s="48"/>
      <c r="PN170" s="48"/>
      <c r="PO170" s="48"/>
      <c r="PP170" s="48"/>
      <c r="PQ170" s="48"/>
      <c r="PR170" s="48"/>
      <c r="PS170" s="48"/>
      <c r="PT170" s="48"/>
      <c r="PU170" s="48"/>
      <c r="PV170" s="48"/>
      <c r="PW170" s="48"/>
      <c r="PX170" s="48"/>
      <c r="PY170" s="48"/>
      <c r="PZ170" s="48"/>
      <c r="QA170" s="48"/>
      <c r="QB170" s="48"/>
      <c r="QC170" s="48"/>
      <c r="QD170" s="48"/>
      <c r="QE170" s="48"/>
      <c r="QF170" s="48"/>
      <c r="QG170" s="48"/>
      <c r="QH170" s="48"/>
      <c r="QI170" s="48"/>
      <c r="QJ170" s="48"/>
      <c r="QK170" s="48"/>
      <c r="QL170" s="48"/>
      <c r="QM170" s="48"/>
      <c r="QN170" s="48"/>
      <c r="QO170" s="48"/>
      <c r="QP170" s="48"/>
      <c r="QQ170" s="48"/>
      <c r="QR170" s="48"/>
      <c r="QS170" s="48"/>
      <c r="QT170" s="48"/>
      <c r="QU170" s="48"/>
      <c r="QV170" s="48"/>
      <c r="QW170" s="48"/>
      <c r="QX170" s="48"/>
      <c r="QY170" s="48"/>
      <c r="QZ170" s="48"/>
      <c r="RA170" s="48"/>
      <c r="RB170" s="48"/>
      <c r="RC170" s="48"/>
      <c r="RD170" s="48"/>
      <c r="RE170" s="48"/>
      <c r="RF170" s="48"/>
      <c r="RG170" s="48"/>
      <c r="RH170" s="48"/>
      <c r="RI170" s="48"/>
      <c r="RJ170" s="48"/>
      <c r="RK170" s="48"/>
      <c r="RL170" s="48"/>
      <c r="RM170" s="48"/>
      <c r="RN170" s="48"/>
      <c r="RO170" s="48"/>
      <c r="RP170" s="48"/>
      <c r="RQ170" s="48"/>
      <c r="RR170" s="48"/>
      <c r="RS170" s="48"/>
      <c r="RT170" s="48"/>
      <c r="RU170" s="48"/>
      <c r="RV170" s="48"/>
      <c r="RW170" s="48"/>
      <c r="RX170" s="48"/>
      <c r="RY170" s="48"/>
      <c r="RZ170" s="48"/>
      <c r="SA170" s="48"/>
      <c r="SB170" s="48"/>
      <c r="SC170" s="48"/>
      <c r="SD170" s="48"/>
      <c r="SE170" s="48"/>
      <c r="SF170" s="48"/>
      <c r="SG170" s="48"/>
      <c r="SH170" s="48"/>
      <c r="SI170" s="48"/>
      <c r="SJ170" s="48"/>
      <c r="SK170" s="48"/>
      <c r="SL170" s="48"/>
      <c r="SM170" s="48"/>
      <c r="SN170" s="48"/>
      <c r="SO170" s="48"/>
      <c r="SP170" s="48"/>
      <c r="SQ170" s="48"/>
      <c r="SR170" s="48"/>
      <c r="SS170" s="48"/>
      <c r="ST170" s="48"/>
      <c r="SU170" s="48"/>
      <c r="SV170" s="48"/>
      <c r="SW170" s="48"/>
      <c r="SX170" s="48"/>
      <c r="SY170" s="48"/>
      <c r="SZ170" s="48"/>
      <c r="TA170" s="48"/>
      <c r="TB170" s="48"/>
      <c r="TC170" s="48"/>
      <c r="TD170" s="48"/>
      <c r="TE170" s="48"/>
      <c r="TF170" s="48"/>
      <c r="TG170" s="48"/>
      <c r="TH170" s="48"/>
      <c r="TI170" s="48"/>
      <c r="TJ170" s="48"/>
      <c r="TK170" s="48"/>
      <c r="TL170" s="48"/>
      <c r="TM170" s="48"/>
      <c r="TN170" s="48"/>
      <c r="TO170" s="48"/>
      <c r="TP170" s="48"/>
      <c r="TQ170" s="48"/>
      <c r="TR170" s="48"/>
      <c r="TS170" s="48"/>
      <c r="TT170" s="48"/>
      <c r="TU170" s="48"/>
      <c r="TV170" s="48"/>
      <c r="TW170" s="48"/>
      <c r="TX170" s="48"/>
      <c r="TY170" s="48"/>
      <c r="TZ170" s="48"/>
      <c r="UA170" s="48"/>
      <c r="UB170" s="48"/>
      <c r="UC170" s="48"/>
      <c r="UD170" s="48"/>
      <c r="UE170" s="48"/>
      <c r="UF170" s="48"/>
      <c r="UG170" s="48"/>
      <c r="UH170" s="48"/>
      <c r="UI170" s="48"/>
      <c r="UJ170" s="48"/>
      <c r="UK170" s="48"/>
      <c r="UL170" s="48"/>
      <c r="UM170" s="48"/>
      <c r="UN170" s="48"/>
      <c r="UO170" s="48"/>
      <c r="UP170" s="48"/>
      <c r="UQ170" s="48"/>
      <c r="UR170" s="48"/>
      <c r="US170" s="48"/>
      <c r="UT170" s="48"/>
      <c r="UU170" s="48"/>
      <c r="UV170" s="48"/>
      <c r="UW170" s="48"/>
      <c r="UX170" s="48"/>
      <c r="UY170" s="48"/>
      <c r="UZ170" s="48"/>
      <c r="VA170" s="48"/>
      <c r="VB170" s="48"/>
      <c r="VC170" s="48"/>
      <c r="VD170" s="48"/>
      <c r="VE170" s="48"/>
      <c r="VF170" s="48"/>
      <c r="VG170" s="48"/>
      <c r="VH170" s="48"/>
      <c r="VI170" s="48"/>
      <c r="VJ170" s="48"/>
      <c r="VK170" s="48"/>
      <c r="VL170" s="48"/>
      <c r="VM170" s="48"/>
      <c r="VN170" s="48"/>
      <c r="VO170" s="48"/>
      <c r="VP170" s="48"/>
      <c r="VQ170" s="48"/>
      <c r="VR170" s="48"/>
      <c r="VS170" s="48"/>
      <c r="VT170" s="48"/>
      <c r="VU170" s="48"/>
      <c r="VV170" s="48"/>
      <c r="VW170" s="48"/>
      <c r="VX170" s="48"/>
      <c r="VY170" s="48"/>
      <c r="VZ170" s="48"/>
      <c r="WA170" s="48"/>
      <c r="WB170" s="48"/>
      <c r="WC170" s="48"/>
      <c r="WD170" s="48"/>
      <c r="WE170" s="48"/>
      <c r="WF170" s="48"/>
      <c r="WG170" s="48"/>
      <c r="WH170" s="48"/>
      <c r="WI170" s="48"/>
      <c r="WJ170" s="48"/>
      <c r="WK170" s="48"/>
      <c r="WL170" s="48"/>
      <c r="WM170" s="48"/>
      <c r="WN170" s="48"/>
      <c r="WO170" s="48"/>
      <c r="WP170" s="48"/>
      <c r="WQ170" s="48"/>
      <c r="WR170" s="48"/>
      <c r="WS170" s="48"/>
      <c r="WT170" s="48"/>
      <c r="WU170" s="48"/>
      <c r="WV170" s="48"/>
      <c r="WW170" s="48"/>
      <c r="WX170" s="48"/>
      <c r="WY170" s="48"/>
      <c r="WZ170" s="48"/>
      <c r="XA170" s="48"/>
      <c r="XB170" s="48"/>
      <c r="XC170" s="48"/>
      <c r="XD170" s="48"/>
      <c r="XE170" s="48"/>
      <c r="XF170" s="48"/>
      <c r="XG170" s="48"/>
      <c r="XH170" s="48"/>
      <c r="XI170" s="48"/>
      <c r="XJ170" s="48"/>
      <c r="XK170" s="48"/>
      <c r="XL170" s="48"/>
      <c r="XM170" s="48"/>
      <c r="XN170" s="48"/>
      <c r="XO170" s="48"/>
      <c r="XP170" s="48"/>
      <c r="XQ170" s="48"/>
      <c r="XR170" s="48"/>
      <c r="XS170" s="48"/>
      <c r="XT170" s="48"/>
      <c r="XU170" s="48"/>
      <c r="XV170" s="48"/>
      <c r="XW170" s="48"/>
      <c r="XX170" s="48"/>
      <c r="XY170" s="48"/>
      <c r="XZ170" s="48"/>
      <c r="YA170" s="48"/>
      <c r="YB170" s="48"/>
      <c r="YC170" s="48"/>
      <c r="YD170" s="48"/>
      <c r="YE170" s="48"/>
      <c r="YF170" s="48"/>
      <c r="YG170" s="48"/>
      <c r="YH170" s="48"/>
      <c r="YI170" s="48"/>
      <c r="YJ170" s="48"/>
      <c r="YK170" s="48"/>
      <c r="YL170" s="48"/>
      <c r="YM170" s="48"/>
      <c r="YN170" s="48"/>
      <c r="YO170" s="48"/>
      <c r="YP170" s="48"/>
      <c r="YQ170" s="48"/>
      <c r="YR170" s="48"/>
      <c r="YS170" s="48"/>
      <c r="YT170" s="48"/>
      <c r="YU170" s="48"/>
      <c r="YV170" s="48"/>
      <c r="YW170" s="48"/>
      <c r="YX170" s="48"/>
      <c r="YY170" s="48"/>
      <c r="YZ170" s="48"/>
      <c r="ZA170" s="48"/>
      <c r="ZB170" s="48"/>
      <c r="ZC170" s="48"/>
      <c r="ZD170" s="48"/>
      <c r="ZE170" s="48"/>
      <c r="ZF170" s="48"/>
      <c r="ZG170" s="48"/>
      <c r="ZH170" s="48"/>
      <c r="ZI170" s="48"/>
      <c r="ZJ170" s="48"/>
      <c r="ZK170" s="48"/>
      <c r="ZL170" s="48"/>
      <c r="ZM170" s="48"/>
      <c r="ZN170" s="48"/>
      <c r="ZO170" s="48"/>
      <c r="ZP170" s="48"/>
      <c r="ZQ170" s="48"/>
      <c r="ZR170" s="48"/>
      <c r="ZS170" s="48"/>
      <c r="ZT170" s="48"/>
      <c r="ZU170" s="48"/>
      <c r="ZV170" s="48"/>
      <c r="ZW170" s="48"/>
      <c r="ZX170" s="48"/>
      <c r="ZY170" s="48"/>
      <c r="ZZ170" s="48"/>
      <c r="AAA170" s="48"/>
      <c r="AAB170" s="48"/>
      <c r="AAC170" s="48"/>
      <c r="AAD170" s="48"/>
      <c r="AAE170" s="48"/>
      <c r="AAF170" s="48"/>
      <c r="AAG170" s="48"/>
      <c r="AAH170" s="48"/>
      <c r="AAI170" s="48"/>
      <c r="AAJ170" s="48"/>
      <c r="AAK170" s="48"/>
      <c r="AAL170" s="48"/>
      <c r="AAM170" s="48"/>
      <c r="AAN170" s="48"/>
      <c r="AAO170" s="48"/>
      <c r="AAP170" s="48"/>
      <c r="AAQ170" s="48"/>
      <c r="AAR170" s="48"/>
      <c r="AAS170" s="48"/>
      <c r="AAT170" s="48"/>
      <c r="AAU170" s="48"/>
      <c r="AAV170" s="48"/>
      <c r="AAW170" s="48"/>
      <c r="AAX170" s="48"/>
      <c r="AAY170" s="48"/>
      <c r="AAZ170" s="48"/>
      <c r="ABA170" s="48"/>
      <c r="ABB170" s="48"/>
      <c r="ABC170" s="48"/>
      <c r="ABD170" s="48"/>
      <c r="ABE170" s="48"/>
      <c r="ABF170" s="48"/>
      <c r="ABG170" s="48"/>
      <c r="ABH170" s="48"/>
      <c r="ABI170" s="48"/>
      <c r="ABJ170" s="48"/>
      <c r="ABK170" s="48"/>
      <c r="ABL170" s="48"/>
      <c r="ABM170" s="48"/>
      <c r="ABN170" s="48"/>
      <c r="ABO170" s="48"/>
      <c r="ABP170" s="48"/>
      <c r="ABQ170" s="48"/>
      <c r="ABR170" s="48"/>
      <c r="ABS170" s="48"/>
      <c r="ABT170" s="48"/>
      <c r="ABU170" s="48"/>
      <c r="ABV170" s="48"/>
      <c r="ABW170" s="48"/>
      <c r="ABX170" s="48"/>
      <c r="ABY170" s="48"/>
      <c r="ABZ170" s="48"/>
      <c r="ACA170" s="48"/>
      <c r="ACB170" s="48"/>
    </row>
    <row r="171" spans="1:756" s="76" customFormat="1" ht="15.6" customHeight="1">
      <c r="A171" s="675" t="s">
        <v>10721</v>
      </c>
      <c r="B171" s="749" t="s">
        <v>421</v>
      </c>
      <c r="C171" s="520">
        <v>107321739</v>
      </c>
      <c r="D171" s="543" t="s">
        <v>13868</v>
      </c>
      <c r="E171" s="1188">
        <v>1</v>
      </c>
      <c r="F171" s="1498"/>
      <c r="G171" s="542">
        <v>8.5950000000000006</v>
      </c>
      <c r="H171" s="763">
        <f>IF(G171="","",G171-G171*COMPASS!$U$41)</f>
        <v>8.5950000000000006</v>
      </c>
      <c r="I171" s="48"/>
      <c r="J171" s="48"/>
      <c r="K171" s="48"/>
      <c r="L171" s="48"/>
      <c r="M171" s="48"/>
      <c r="N171" s="48"/>
      <c r="O171" s="48"/>
      <c r="P171" s="48"/>
      <c r="Q171" s="48"/>
      <c r="R171" s="48"/>
      <c r="S171" s="48"/>
      <c r="T171" s="48"/>
      <c r="U171" s="48"/>
      <c r="V171" s="48"/>
      <c r="W171" s="48"/>
      <c r="X171" s="48"/>
      <c r="Y171" s="48"/>
      <c r="Z171" s="48"/>
      <c r="AA171" s="48"/>
      <c r="AB171" s="48"/>
      <c r="AC171" s="48"/>
      <c r="AD171" s="48"/>
      <c r="AE171" s="48"/>
      <c r="AF171" s="48"/>
      <c r="AG171" s="48"/>
      <c r="AH171" s="48"/>
      <c r="AI171" s="48"/>
      <c r="AJ171" s="48"/>
      <c r="AK171" s="48"/>
      <c r="AL171" s="48"/>
      <c r="AM171" s="48"/>
      <c r="AN171" s="48"/>
      <c r="AO171" s="48"/>
      <c r="AP171" s="48"/>
      <c r="AQ171" s="48"/>
      <c r="AR171" s="48"/>
      <c r="AS171" s="48"/>
      <c r="AT171" s="48"/>
      <c r="AU171" s="48"/>
      <c r="AV171" s="48"/>
      <c r="AW171" s="48"/>
      <c r="AX171" s="48"/>
      <c r="AY171" s="48"/>
      <c r="AZ171" s="48"/>
      <c r="BA171" s="48"/>
      <c r="BB171" s="48"/>
      <c r="BC171" s="48"/>
      <c r="BD171" s="48"/>
      <c r="BE171" s="48"/>
      <c r="BF171" s="48"/>
      <c r="BG171" s="48"/>
      <c r="BH171" s="48"/>
      <c r="BI171" s="48"/>
      <c r="BJ171" s="48"/>
      <c r="BK171" s="48"/>
      <c r="BL171" s="48"/>
      <c r="BM171" s="48"/>
      <c r="BN171" s="48"/>
      <c r="BO171" s="48"/>
      <c r="BP171" s="48"/>
      <c r="BQ171" s="48"/>
      <c r="BR171" s="48"/>
      <c r="BS171" s="48"/>
      <c r="BT171" s="48"/>
      <c r="BU171" s="48"/>
      <c r="BV171" s="48"/>
      <c r="BW171" s="48"/>
      <c r="BX171" s="48"/>
      <c r="BY171" s="48"/>
      <c r="BZ171" s="48"/>
      <c r="CA171" s="48"/>
      <c r="CB171" s="48"/>
      <c r="CC171" s="48"/>
      <c r="CD171" s="48"/>
      <c r="CE171" s="48"/>
      <c r="CF171" s="48"/>
      <c r="CG171" s="48"/>
      <c r="CH171" s="48"/>
      <c r="CI171" s="48"/>
      <c r="CJ171" s="48"/>
      <c r="CK171" s="48"/>
      <c r="CL171" s="48"/>
      <c r="CM171" s="48"/>
      <c r="CN171" s="48"/>
      <c r="CO171" s="48"/>
      <c r="CP171" s="48"/>
      <c r="CQ171" s="48"/>
      <c r="CR171" s="48"/>
      <c r="CS171" s="48"/>
      <c r="CT171" s="48"/>
      <c r="CU171" s="48"/>
      <c r="CV171" s="48"/>
      <c r="CW171" s="48"/>
      <c r="CX171" s="48"/>
      <c r="CY171" s="48"/>
      <c r="CZ171" s="48"/>
      <c r="DA171" s="48"/>
      <c r="DB171" s="48"/>
      <c r="DC171" s="48"/>
      <c r="DD171" s="48"/>
      <c r="DE171" s="48"/>
      <c r="DF171" s="48"/>
      <c r="DG171" s="48"/>
      <c r="DH171" s="48"/>
      <c r="DI171" s="48"/>
      <c r="DJ171" s="48"/>
      <c r="DK171" s="48"/>
      <c r="DL171" s="48"/>
      <c r="DM171" s="48"/>
      <c r="DN171" s="48"/>
      <c r="DO171" s="48"/>
      <c r="DP171" s="48"/>
      <c r="DQ171" s="48"/>
      <c r="DR171" s="48"/>
      <c r="DS171" s="48"/>
      <c r="DT171" s="48"/>
      <c r="DU171" s="48"/>
      <c r="DV171" s="48"/>
      <c r="DW171" s="48"/>
      <c r="DX171" s="48"/>
      <c r="DY171" s="48"/>
      <c r="DZ171" s="48"/>
      <c r="EA171" s="48"/>
      <c r="EB171" s="48"/>
      <c r="EC171" s="48"/>
      <c r="ED171" s="48"/>
      <c r="EE171" s="48"/>
      <c r="EF171" s="48"/>
      <c r="EG171" s="48"/>
      <c r="EH171" s="48"/>
      <c r="EI171" s="48"/>
      <c r="EJ171" s="48"/>
      <c r="EK171" s="48"/>
      <c r="EL171" s="48"/>
      <c r="EM171" s="48"/>
      <c r="EN171" s="48"/>
      <c r="EO171" s="48"/>
      <c r="EP171" s="48"/>
      <c r="EQ171" s="48"/>
      <c r="ER171" s="48"/>
      <c r="ES171" s="48"/>
      <c r="ET171" s="48"/>
      <c r="EU171" s="48"/>
      <c r="EV171" s="48"/>
      <c r="EW171" s="48"/>
      <c r="EX171" s="48"/>
      <c r="EY171" s="48"/>
      <c r="EZ171" s="48"/>
      <c r="FA171" s="48"/>
      <c r="FB171" s="48"/>
      <c r="FC171" s="48"/>
      <c r="FD171" s="48"/>
      <c r="FE171" s="48"/>
      <c r="FF171" s="48"/>
      <c r="FG171" s="48"/>
      <c r="FH171" s="48"/>
      <c r="FI171" s="48"/>
      <c r="FJ171" s="48"/>
      <c r="FK171" s="48"/>
      <c r="FL171" s="48"/>
      <c r="FM171" s="48"/>
      <c r="FN171" s="48"/>
      <c r="FO171" s="48"/>
      <c r="FP171" s="48"/>
      <c r="FQ171" s="48"/>
      <c r="FR171" s="48"/>
      <c r="FS171" s="48"/>
      <c r="FT171" s="48"/>
      <c r="FU171" s="48"/>
      <c r="FV171" s="48"/>
      <c r="FW171" s="48"/>
      <c r="FX171" s="48"/>
      <c r="FY171" s="48"/>
      <c r="FZ171" s="48"/>
      <c r="GA171" s="48"/>
      <c r="GB171" s="48"/>
      <c r="GC171" s="48"/>
      <c r="GD171" s="48"/>
      <c r="GE171" s="48"/>
      <c r="GF171" s="48"/>
      <c r="GG171" s="48"/>
      <c r="GH171" s="48"/>
      <c r="GI171" s="48"/>
      <c r="GJ171" s="48"/>
      <c r="GK171" s="48"/>
      <c r="GL171" s="48"/>
      <c r="GM171" s="48"/>
      <c r="GN171" s="48"/>
      <c r="GO171" s="48"/>
      <c r="GP171" s="48"/>
      <c r="GQ171" s="48"/>
      <c r="GR171" s="48"/>
      <c r="GS171" s="48"/>
      <c r="GT171" s="48"/>
      <c r="GU171" s="48"/>
      <c r="GV171" s="48"/>
      <c r="GW171" s="48"/>
      <c r="GX171" s="48"/>
      <c r="GY171" s="48"/>
      <c r="GZ171" s="48"/>
      <c r="HA171" s="48"/>
      <c r="HB171" s="48"/>
      <c r="HC171" s="48"/>
      <c r="HD171" s="48"/>
      <c r="HE171" s="48"/>
      <c r="HF171" s="48"/>
      <c r="HG171" s="48"/>
      <c r="HH171" s="48"/>
      <c r="HI171" s="48"/>
      <c r="HJ171" s="48"/>
      <c r="HK171" s="48"/>
      <c r="HL171" s="48"/>
      <c r="HM171" s="48"/>
      <c r="HN171" s="48"/>
      <c r="HO171" s="48"/>
      <c r="HP171" s="48"/>
      <c r="HQ171" s="48"/>
      <c r="HR171" s="48"/>
      <c r="HS171" s="48"/>
      <c r="HT171" s="48"/>
      <c r="HU171" s="48"/>
      <c r="HV171" s="48"/>
      <c r="HW171" s="48"/>
      <c r="HX171" s="48"/>
      <c r="HY171" s="48"/>
      <c r="HZ171" s="48"/>
      <c r="IA171" s="48"/>
      <c r="IB171" s="48"/>
      <c r="IC171" s="48"/>
      <c r="ID171" s="48"/>
      <c r="IE171" s="48"/>
      <c r="IF171" s="48"/>
      <c r="IG171" s="48"/>
      <c r="IH171" s="48"/>
      <c r="II171" s="48"/>
      <c r="IJ171" s="48"/>
      <c r="IK171" s="48"/>
      <c r="IL171" s="48"/>
      <c r="IM171" s="48"/>
      <c r="IN171" s="48"/>
      <c r="IO171" s="48"/>
      <c r="IP171" s="48"/>
      <c r="IQ171" s="48"/>
      <c r="IR171" s="48"/>
      <c r="IS171" s="48"/>
      <c r="IT171" s="48"/>
      <c r="IU171" s="48"/>
      <c r="IV171" s="48"/>
      <c r="IW171" s="48"/>
      <c r="IX171" s="48"/>
      <c r="IY171" s="48"/>
      <c r="IZ171" s="48"/>
      <c r="JA171" s="48"/>
      <c r="JB171" s="48"/>
      <c r="JC171" s="48"/>
      <c r="JD171" s="48"/>
      <c r="JE171" s="48"/>
      <c r="JF171" s="48"/>
      <c r="JG171" s="48"/>
      <c r="JH171" s="48"/>
      <c r="JI171" s="48"/>
      <c r="JJ171" s="48"/>
      <c r="JK171" s="48"/>
      <c r="JL171" s="48"/>
      <c r="JM171" s="48"/>
      <c r="JN171" s="48"/>
      <c r="JO171" s="48"/>
      <c r="JP171" s="48"/>
      <c r="JQ171" s="48"/>
      <c r="JR171" s="48"/>
      <c r="JS171" s="48"/>
      <c r="JT171" s="48"/>
      <c r="JU171" s="48"/>
      <c r="JV171" s="48"/>
      <c r="JW171" s="48"/>
      <c r="JX171" s="48"/>
      <c r="JY171" s="48"/>
      <c r="JZ171" s="48"/>
      <c r="KA171" s="48"/>
      <c r="KB171" s="48"/>
      <c r="KC171" s="48"/>
      <c r="KD171" s="48"/>
      <c r="KE171" s="48"/>
      <c r="KF171" s="48"/>
      <c r="KG171" s="48"/>
      <c r="KH171" s="48"/>
      <c r="KI171" s="48"/>
      <c r="KJ171" s="48"/>
      <c r="KK171" s="48"/>
      <c r="KL171" s="48"/>
      <c r="KM171" s="48"/>
      <c r="KN171" s="48"/>
      <c r="KO171" s="48"/>
      <c r="KP171" s="48"/>
      <c r="KQ171" s="48"/>
      <c r="KR171" s="48"/>
      <c r="KS171" s="48"/>
      <c r="KT171" s="48"/>
      <c r="KU171" s="48"/>
      <c r="KV171" s="48"/>
      <c r="KW171" s="48"/>
      <c r="KX171" s="48"/>
      <c r="KY171" s="48"/>
      <c r="KZ171" s="48"/>
      <c r="LA171" s="48"/>
      <c r="LB171" s="48"/>
      <c r="LC171" s="48"/>
      <c r="LD171" s="48"/>
      <c r="LE171" s="48"/>
      <c r="LF171" s="48"/>
      <c r="LG171" s="48"/>
      <c r="LH171" s="48"/>
      <c r="LI171" s="48"/>
      <c r="LJ171" s="48"/>
      <c r="LK171" s="48"/>
      <c r="LL171" s="48"/>
      <c r="LM171" s="48"/>
      <c r="LN171" s="48"/>
      <c r="LO171" s="48"/>
      <c r="LP171" s="48"/>
      <c r="LQ171" s="48"/>
      <c r="LR171" s="48"/>
      <c r="LS171" s="48"/>
      <c r="LT171" s="48"/>
      <c r="LU171" s="48"/>
      <c r="LV171" s="48"/>
      <c r="LW171" s="48"/>
      <c r="LX171" s="48"/>
      <c r="LY171" s="48"/>
      <c r="LZ171" s="48"/>
      <c r="MA171" s="48"/>
      <c r="MB171" s="48"/>
      <c r="MC171" s="48"/>
      <c r="MD171" s="48"/>
      <c r="ME171" s="48"/>
      <c r="MF171" s="48"/>
      <c r="MG171" s="48"/>
      <c r="MH171" s="48"/>
      <c r="MI171" s="48"/>
      <c r="MJ171" s="48"/>
      <c r="MK171" s="48"/>
      <c r="ML171" s="48"/>
      <c r="MM171" s="48"/>
      <c r="MN171" s="48"/>
      <c r="MO171" s="48"/>
      <c r="MP171" s="48"/>
      <c r="MQ171" s="48"/>
      <c r="MR171" s="48"/>
      <c r="MS171" s="48"/>
      <c r="MT171" s="48"/>
      <c r="MU171" s="48"/>
      <c r="MV171" s="48"/>
      <c r="MW171" s="48"/>
      <c r="MX171" s="48"/>
      <c r="MY171" s="48"/>
      <c r="MZ171" s="48"/>
      <c r="NA171" s="48"/>
      <c r="NB171" s="48"/>
      <c r="NC171" s="48"/>
      <c r="ND171" s="48"/>
      <c r="NE171" s="48"/>
      <c r="NF171" s="48"/>
      <c r="NG171" s="48"/>
      <c r="NH171" s="48"/>
      <c r="NI171" s="48"/>
      <c r="NJ171" s="48"/>
      <c r="NK171" s="48"/>
      <c r="NL171" s="48"/>
      <c r="NM171" s="48"/>
      <c r="NN171" s="48"/>
      <c r="NO171" s="48"/>
      <c r="NP171" s="48"/>
      <c r="NQ171" s="48"/>
      <c r="NR171" s="48"/>
      <c r="NS171" s="48"/>
      <c r="NT171" s="48"/>
      <c r="NU171" s="48"/>
      <c r="NV171" s="48"/>
      <c r="NW171" s="48"/>
      <c r="NX171" s="48"/>
      <c r="NY171" s="48"/>
      <c r="NZ171" s="48"/>
      <c r="OA171" s="48"/>
      <c r="OB171" s="48"/>
      <c r="OC171" s="48"/>
      <c r="OD171" s="48"/>
      <c r="OE171" s="48"/>
      <c r="OF171" s="48"/>
      <c r="OG171" s="48"/>
      <c r="OH171" s="48"/>
      <c r="OI171" s="48"/>
      <c r="OJ171" s="48"/>
      <c r="OK171" s="48"/>
      <c r="OL171" s="48"/>
      <c r="OM171" s="48"/>
      <c r="ON171" s="48"/>
      <c r="OO171" s="48"/>
      <c r="OP171" s="48"/>
      <c r="OQ171" s="48"/>
      <c r="OR171" s="48"/>
      <c r="OS171" s="48"/>
      <c r="OT171" s="48"/>
      <c r="OU171" s="48"/>
      <c r="OV171" s="48"/>
      <c r="OW171" s="48"/>
      <c r="OX171" s="48"/>
      <c r="OY171" s="48"/>
      <c r="OZ171" s="48"/>
      <c r="PA171" s="48"/>
      <c r="PB171" s="48"/>
      <c r="PC171" s="48"/>
      <c r="PD171" s="48"/>
      <c r="PE171" s="48"/>
      <c r="PF171" s="48"/>
      <c r="PG171" s="48"/>
      <c r="PH171" s="48"/>
      <c r="PI171" s="48"/>
      <c r="PJ171" s="48"/>
      <c r="PK171" s="48"/>
      <c r="PL171" s="48"/>
      <c r="PM171" s="48"/>
      <c r="PN171" s="48"/>
      <c r="PO171" s="48"/>
      <c r="PP171" s="48"/>
      <c r="PQ171" s="48"/>
      <c r="PR171" s="48"/>
      <c r="PS171" s="48"/>
      <c r="PT171" s="48"/>
      <c r="PU171" s="48"/>
      <c r="PV171" s="48"/>
      <c r="PW171" s="48"/>
      <c r="PX171" s="48"/>
      <c r="PY171" s="48"/>
      <c r="PZ171" s="48"/>
      <c r="QA171" s="48"/>
      <c r="QB171" s="48"/>
      <c r="QC171" s="48"/>
      <c r="QD171" s="48"/>
      <c r="QE171" s="48"/>
      <c r="QF171" s="48"/>
      <c r="QG171" s="48"/>
      <c r="QH171" s="48"/>
      <c r="QI171" s="48"/>
      <c r="QJ171" s="48"/>
      <c r="QK171" s="48"/>
      <c r="QL171" s="48"/>
      <c r="QM171" s="48"/>
      <c r="QN171" s="48"/>
      <c r="QO171" s="48"/>
      <c r="QP171" s="48"/>
      <c r="QQ171" s="48"/>
      <c r="QR171" s="48"/>
      <c r="QS171" s="48"/>
      <c r="QT171" s="48"/>
      <c r="QU171" s="48"/>
      <c r="QV171" s="48"/>
      <c r="QW171" s="48"/>
      <c r="QX171" s="48"/>
      <c r="QY171" s="48"/>
      <c r="QZ171" s="48"/>
      <c r="RA171" s="48"/>
      <c r="RB171" s="48"/>
      <c r="RC171" s="48"/>
      <c r="RD171" s="48"/>
      <c r="RE171" s="48"/>
      <c r="RF171" s="48"/>
      <c r="RG171" s="48"/>
      <c r="RH171" s="48"/>
      <c r="RI171" s="48"/>
      <c r="RJ171" s="48"/>
      <c r="RK171" s="48"/>
      <c r="RL171" s="48"/>
      <c r="RM171" s="48"/>
      <c r="RN171" s="48"/>
      <c r="RO171" s="48"/>
      <c r="RP171" s="48"/>
      <c r="RQ171" s="48"/>
      <c r="RR171" s="48"/>
      <c r="RS171" s="48"/>
      <c r="RT171" s="48"/>
      <c r="RU171" s="48"/>
      <c r="RV171" s="48"/>
      <c r="RW171" s="48"/>
      <c r="RX171" s="48"/>
      <c r="RY171" s="48"/>
      <c r="RZ171" s="48"/>
      <c r="SA171" s="48"/>
      <c r="SB171" s="48"/>
      <c r="SC171" s="48"/>
      <c r="SD171" s="48"/>
      <c r="SE171" s="48"/>
      <c r="SF171" s="48"/>
      <c r="SG171" s="48"/>
      <c r="SH171" s="48"/>
      <c r="SI171" s="48"/>
      <c r="SJ171" s="48"/>
      <c r="SK171" s="48"/>
      <c r="SL171" s="48"/>
      <c r="SM171" s="48"/>
      <c r="SN171" s="48"/>
      <c r="SO171" s="48"/>
      <c r="SP171" s="48"/>
      <c r="SQ171" s="48"/>
      <c r="SR171" s="48"/>
      <c r="SS171" s="48"/>
      <c r="ST171" s="48"/>
      <c r="SU171" s="48"/>
      <c r="SV171" s="48"/>
      <c r="SW171" s="48"/>
      <c r="SX171" s="48"/>
      <c r="SY171" s="48"/>
      <c r="SZ171" s="48"/>
      <c r="TA171" s="48"/>
      <c r="TB171" s="48"/>
      <c r="TC171" s="48"/>
      <c r="TD171" s="48"/>
      <c r="TE171" s="48"/>
      <c r="TF171" s="48"/>
      <c r="TG171" s="48"/>
      <c r="TH171" s="48"/>
      <c r="TI171" s="48"/>
      <c r="TJ171" s="48"/>
      <c r="TK171" s="48"/>
      <c r="TL171" s="48"/>
      <c r="TM171" s="48"/>
      <c r="TN171" s="48"/>
      <c r="TO171" s="48"/>
      <c r="TP171" s="48"/>
      <c r="TQ171" s="48"/>
      <c r="TR171" s="48"/>
      <c r="TS171" s="48"/>
      <c r="TT171" s="48"/>
      <c r="TU171" s="48"/>
      <c r="TV171" s="48"/>
      <c r="TW171" s="48"/>
      <c r="TX171" s="48"/>
      <c r="TY171" s="48"/>
      <c r="TZ171" s="48"/>
      <c r="UA171" s="48"/>
      <c r="UB171" s="48"/>
      <c r="UC171" s="48"/>
      <c r="UD171" s="48"/>
      <c r="UE171" s="48"/>
      <c r="UF171" s="48"/>
      <c r="UG171" s="48"/>
      <c r="UH171" s="48"/>
      <c r="UI171" s="48"/>
      <c r="UJ171" s="48"/>
      <c r="UK171" s="48"/>
      <c r="UL171" s="48"/>
      <c r="UM171" s="48"/>
      <c r="UN171" s="48"/>
      <c r="UO171" s="48"/>
      <c r="UP171" s="48"/>
      <c r="UQ171" s="48"/>
      <c r="UR171" s="48"/>
      <c r="US171" s="48"/>
      <c r="UT171" s="48"/>
      <c r="UU171" s="48"/>
      <c r="UV171" s="48"/>
      <c r="UW171" s="48"/>
      <c r="UX171" s="48"/>
      <c r="UY171" s="48"/>
      <c r="UZ171" s="48"/>
      <c r="VA171" s="48"/>
      <c r="VB171" s="48"/>
      <c r="VC171" s="48"/>
      <c r="VD171" s="48"/>
      <c r="VE171" s="48"/>
      <c r="VF171" s="48"/>
      <c r="VG171" s="48"/>
      <c r="VH171" s="48"/>
      <c r="VI171" s="48"/>
      <c r="VJ171" s="48"/>
      <c r="VK171" s="48"/>
      <c r="VL171" s="48"/>
      <c r="VM171" s="48"/>
      <c r="VN171" s="48"/>
      <c r="VO171" s="48"/>
      <c r="VP171" s="48"/>
      <c r="VQ171" s="48"/>
      <c r="VR171" s="48"/>
      <c r="VS171" s="48"/>
      <c r="VT171" s="48"/>
      <c r="VU171" s="48"/>
      <c r="VV171" s="48"/>
      <c r="VW171" s="48"/>
      <c r="VX171" s="48"/>
      <c r="VY171" s="48"/>
      <c r="VZ171" s="48"/>
      <c r="WA171" s="48"/>
      <c r="WB171" s="48"/>
      <c r="WC171" s="48"/>
      <c r="WD171" s="48"/>
      <c r="WE171" s="48"/>
      <c r="WF171" s="48"/>
      <c r="WG171" s="48"/>
      <c r="WH171" s="48"/>
      <c r="WI171" s="48"/>
      <c r="WJ171" s="48"/>
      <c r="WK171" s="48"/>
      <c r="WL171" s="48"/>
      <c r="WM171" s="48"/>
      <c r="WN171" s="48"/>
      <c r="WO171" s="48"/>
      <c r="WP171" s="48"/>
      <c r="WQ171" s="48"/>
      <c r="WR171" s="48"/>
      <c r="WS171" s="48"/>
      <c r="WT171" s="48"/>
      <c r="WU171" s="48"/>
      <c r="WV171" s="48"/>
      <c r="WW171" s="48"/>
      <c r="WX171" s="48"/>
      <c r="WY171" s="48"/>
      <c r="WZ171" s="48"/>
      <c r="XA171" s="48"/>
      <c r="XB171" s="48"/>
      <c r="XC171" s="48"/>
      <c r="XD171" s="48"/>
      <c r="XE171" s="48"/>
      <c r="XF171" s="48"/>
      <c r="XG171" s="48"/>
      <c r="XH171" s="48"/>
      <c r="XI171" s="48"/>
      <c r="XJ171" s="48"/>
      <c r="XK171" s="48"/>
      <c r="XL171" s="48"/>
      <c r="XM171" s="48"/>
      <c r="XN171" s="48"/>
      <c r="XO171" s="48"/>
      <c r="XP171" s="48"/>
      <c r="XQ171" s="48"/>
      <c r="XR171" s="48"/>
      <c r="XS171" s="48"/>
      <c r="XT171" s="48"/>
      <c r="XU171" s="48"/>
      <c r="XV171" s="48"/>
      <c r="XW171" s="48"/>
      <c r="XX171" s="48"/>
      <c r="XY171" s="48"/>
      <c r="XZ171" s="48"/>
      <c r="YA171" s="48"/>
      <c r="YB171" s="48"/>
      <c r="YC171" s="48"/>
      <c r="YD171" s="48"/>
      <c r="YE171" s="48"/>
      <c r="YF171" s="48"/>
      <c r="YG171" s="48"/>
      <c r="YH171" s="48"/>
      <c r="YI171" s="48"/>
      <c r="YJ171" s="48"/>
      <c r="YK171" s="48"/>
      <c r="YL171" s="48"/>
      <c r="YM171" s="48"/>
      <c r="YN171" s="48"/>
      <c r="YO171" s="48"/>
      <c r="YP171" s="48"/>
      <c r="YQ171" s="48"/>
      <c r="YR171" s="48"/>
      <c r="YS171" s="48"/>
      <c r="YT171" s="48"/>
      <c r="YU171" s="48"/>
      <c r="YV171" s="48"/>
      <c r="YW171" s="48"/>
      <c r="YX171" s="48"/>
      <c r="YY171" s="48"/>
      <c r="YZ171" s="48"/>
      <c r="ZA171" s="48"/>
      <c r="ZB171" s="48"/>
      <c r="ZC171" s="48"/>
      <c r="ZD171" s="48"/>
      <c r="ZE171" s="48"/>
      <c r="ZF171" s="48"/>
      <c r="ZG171" s="48"/>
      <c r="ZH171" s="48"/>
      <c r="ZI171" s="48"/>
      <c r="ZJ171" s="48"/>
      <c r="ZK171" s="48"/>
      <c r="ZL171" s="48"/>
      <c r="ZM171" s="48"/>
      <c r="ZN171" s="48"/>
      <c r="ZO171" s="48"/>
      <c r="ZP171" s="48"/>
      <c r="ZQ171" s="48"/>
      <c r="ZR171" s="48"/>
      <c r="ZS171" s="48"/>
      <c r="ZT171" s="48"/>
      <c r="ZU171" s="48"/>
      <c r="ZV171" s="48"/>
      <c r="ZW171" s="48"/>
      <c r="ZX171" s="48"/>
      <c r="ZY171" s="48"/>
      <c r="ZZ171" s="48"/>
      <c r="AAA171" s="48"/>
      <c r="AAB171" s="48"/>
      <c r="AAC171" s="48"/>
      <c r="AAD171" s="48"/>
      <c r="AAE171" s="48"/>
      <c r="AAF171" s="48"/>
      <c r="AAG171" s="48"/>
      <c r="AAH171" s="48"/>
      <c r="AAI171" s="48"/>
      <c r="AAJ171" s="48"/>
      <c r="AAK171" s="48"/>
      <c r="AAL171" s="48"/>
      <c r="AAM171" s="48"/>
      <c r="AAN171" s="48"/>
      <c r="AAO171" s="48"/>
      <c r="AAP171" s="48"/>
      <c r="AAQ171" s="48"/>
      <c r="AAR171" s="48"/>
      <c r="AAS171" s="48"/>
      <c r="AAT171" s="48"/>
      <c r="AAU171" s="48"/>
      <c r="AAV171" s="48"/>
      <c r="AAW171" s="48"/>
      <c r="AAX171" s="48"/>
      <c r="AAY171" s="48"/>
      <c r="AAZ171" s="48"/>
      <c r="ABA171" s="48"/>
      <c r="ABB171" s="48"/>
      <c r="ABC171" s="48"/>
      <c r="ABD171" s="48"/>
      <c r="ABE171" s="48"/>
      <c r="ABF171" s="48"/>
      <c r="ABG171" s="48"/>
      <c r="ABH171" s="48"/>
      <c r="ABI171" s="48"/>
      <c r="ABJ171" s="48"/>
      <c r="ABK171" s="48"/>
      <c r="ABL171" s="48"/>
      <c r="ABM171" s="48"/>
      <c r="ABN171" s="48"/>
      <c r="ABO171" s="48"/>
      <c r="ABP171" s="48"/>
      <c r="ABQ171" s="48"/>
      <c r="ABR171" s="48"/>
      <c r="ABS171" s="48"/>
      <c r="ABT171" s="48"/>
      <c r="ABU171" s="48"/>
      <c r="ABV171" s="48"/>
      <c r="ABW171" s="48"/>
      <c r="ABX171" s="48"/>
      <c r="ABY171" s="48"/>
      <c r="ABZ171" s="48"/>
      <c r="ACA171" s="48"/>
      <c r="ACB171" s="48"/>
    </row>
    <row r="172" spans="1:756" s="76" customFormat="1" ht="15.6" customHeight="1">
      <c r="A172" s="684" t="s">
        <v>7715</v>
      </c>
      <c r="B172" s="887"/>
      <c r="C172" s="685"/>
      <c r="D172" s="685"/>
      <c r="E172" s="689"/>
      <c r="F172" s="689"/>
      <c r="G172" s="1510"/>
      <c r="H172" s="763" t="str">
        <f>IF(G172="","",G172-G172*COMPASS!$U$41)</f>
        <v/>
      </c>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c r="BM172" s="48"/>
      <c r="BN172" s="48"/>
      <c r="BO172" s="48"/>
      <c r="BP172" s="48"/>
      <c r="BQ172" s="48"/>
      <c r="BR172" s="48"/>
      <c r="BS172" s="48"/>
      <c r="BT172" s="48"/>
      <c r="BU172" s="48"/>
      <c r="BV172" s="48"/>
      <c r="BW172" s="48"/>
      <c r="BX172" s="48"/>
      <c r="BY172" s="48"/>
      <c r="BZ172" s="48"/>
      <c r="CA172" s="48"/>
      <c r="CB172" s="48"/>
      <c r="CC172" s="48"/>
      <c r="CD172" s="48"/>
      <c r="CE172" s="48"/>
      <c r="CF172" s="48"/>
      <c r="CG172" s="48"/>
      <c r="CH172" s="48"/>
      <c r="CI172" s="48"/>
      <c r="CJ172" s="48"/>
      <c r="CK172" s="48"/>
      <c r="CL172" s="48"/>
      <c r="CM172" s="48"/>
      <c r="CN172" s="48"/>
      <c r="CO172" s="48"/>
      <c r="CP172" s="48"/>
      <c r="CQ172" s="48"/>
      <c r="CR172" s="48"/>
      <c r="CS172" s="48"/>
      <c r="CT172" s="48"/>
      <c r="CU172" s="48"/>
      <c r="CV172" s="48"/>
      <c r="CW172" s="48"/>
      <c r="CX172" s="48"/>
      <c r="CY172" s="48"/>
      <c r="CZ172" s="48"/>
      <c r="DA172" s="48"/>
      <c r="DB172" s="48"/>
      <c r="DC172" s="48"/>
      <c r="DD172" s="48"/>
      <c r="DE172" s="48"/>
      <c r="DF172" s="48"/>
      <c r="DG172" s="48"/>
      <c r="DH172" s="48"/>
      <c r="DI172" s="48"/>
      <c r="DJ172" s="48"/>
      <c r="DK172" s="48"/>
      <c r="DL172" s="48"/>
      <c r="DM172" s="48"/>
      <c r="DN172" s="48"/>
      <c r="DO172" s="48"/>
      <c r="DP172" s="48"/>
      <c r="DQ172" s="48"/>
      <c r="DR172" s="48"/>
      <c r="DS172" s="48"/>
      <c r="DT172" s="48"/>
      <c r="DU172" s="48"/>
      <c r="DV172" s="48"/>
      <c r="DW172" s="48"/>
      <c r="DX172" s="48"/>
      <c r="DY172" s="48"/>
      <c r="DZ172" s="48"/>
      <c r="EA172" s="48"/>
      <c r="EB172" s="48"/>
      <c r="EC172" s="48"/>
      <c r="ED172" s="48"/>
      <c r="EE172" s="48"/>
      <c r="EF172" s="48"/>
      <c r="EG172" s="48"/>
      <c r="EH172" s="48"/>
      <c r="EI172" s="48"/>
      <c r="EJ172" s="48"/>
      <c r="EK172" s="48"/>
      <c r="EL172" s="48"/>
      <c r="EM172" s="48"/>
      <c r="EN172" s="48"/>
      <c r="EO172" s="48"/>
      <c r="EP172" s="48"/>
      <c r="EQ172" s="48"/>
      <c r="ER172" s="48"/>
      <c r="ES172" s="48"/>
      <c r="ET172" s="48"/>
      <c r="EU172" s="48"/>
      <c r="EV172" s="48"/>
      <c r="EW172" s="48"/>
      <c r="EX172" s="48"/>
      <c r="EY172" s="48"/>
      <c r="EZ172" s="48"/>
      <c r="FA172" s="48"/>
      <c r="FB172" s="48"/>
      <c r="FC172" s="48"/>
      <c r="FD172" s="48"/>
      <c r="FE172" s="48"/>
      <c r="FF172" s="48"/>
      <c r="FG172" s="48"/>
      <c r="FH172" s="48"/>
      <c r="FI172" s="48"/>
      <c r="FJ172" s="48"/>
      <c r="FK172" s="48"/>
      <c r="FL172" s="48"/>
      <c r="FM172" s="48"/>
      <c r="FN172" s="48"/>
      <c r="FO172" s="48"/>
      <c r="FP172" s="48"/>
      <c r="FQ172" s="48"/>
      <c r="FR172" s="48"/>
      <c r="FS172" s="48"/>
      <c r="FT172" s="48"/>
      <c r="FU172" s="48"/>
      <c r="FV172" s="48"/>
      <c r="FW172" s="48"/>
      <c r="FX172" s="48"/>
      <c r="FY172" s="48"/>
      <c r="FZ172" s="48"/>
      <c r="GA172" s="48"/>
      <c r="GB172" s="48"/>
      <c r="GC172" s="48"/>
      <c r="GD172" s="48"/>
      <c r="GE172" s="48"/>
      <c r="GF172" s="48"/>
      <c r="GG172" s="48"/>
      <c r="GH172" s="48"/>
      <c r="GI172" s="48"/>
      <c r="GJ172" s="48"/>
      <c r="GK172" s="48"/>
      <c r="GL172" s="48"/>
      <c r="GM172" s="48"/>
      <c r="GN172" s="48"/>
      <c r="GO172" s="48"/>
      <c r="GP172" s="48"/>
      <c r="GQ172" s="48"/>
      <c r="GR172" s="48"/>
      <c r="GS172" s="48"/>
      <c r="GT172" s="48"/>
      <c r="GU172" s="48"/>
      <c r="GV172" s="48"/>
      <c r="GW172" s="48"/>
      <c r="GX172" s="48"/>
      <c r="GY172" s="48"/>
      <c r="GZ172" s="48"/>
      <c r="HA172" s="48"/>
      <c r="HB172" s="48"/>
      <c r="HC172" s="48"/>
      <c r="HD172" s="48"/>
      <c r="HE172" s="48"/>
      <c r="HF172" s="48"/>
      <c r="HG172" s="48"/>
      <c r="HH172" s="48"/>
      <c r="HI172" s="48"/>
      <c r="HJ172" s="48"/>
      <c r="HK172" s="48"/>
      <c r="HL172" s="48"/>
      <c r="HM172" s="48"/>
      <c r="HN172" s="48"/>
      <c r="HO172" s="48"/>
      <c r="HP172" s="48"/>
      <c r="HQ172" s="48"/>
      <c r="HR172" s="48"/>
      <c r="HS172" s="48"/>
      <c r="HT172" s="48"/>
      <c r="HU172" s="48"/>
      <c r="HV172" s="48"/>
      <c r="HW172" s="48"/>
      <c r="HX172" s="48"/>
      <c r="HY172" s="48"/>
      <c r="HZ172" s="48"/>
      <c r="IA172" s="48"/>
      <c r="IB172" s="48"/>
      <c r="IC172" s="48"/>
      <c r="ID172" s="48"/>
      <c r="IE172" s="48"/>
      <c r="IF172" s="48"/>
      <c r="IG172" s="48"/>
      <c r="IH172" s="48"/>
      <c r="II172" s="48"/>
      <c r="IJ172" s="48"/>
      <c r="IK172" s="48"/>
      <c r="IL172" s="48"/>
      <c r="IM172" s="48"/>
      <c r="IN172" s="48"/>
      <c r="IO172" s="48"/>
      <c r="IP172" s="48"/>
      <c r="IQ172" s="48"/>
      <c r="IR172" s="48"/>
      <c r="IS172" s="48"/>
      <c r="IT172" s="48"/>
      <c r="IU172" s="48"/>
      <c r="IV172" s="48"/>
      <c r="IW172" s="48"/>
      <c r="IX172" s="48"/>
      <c r="IY172" s="48"/>
      <c r="IZ172" s="48"/>
      <c r="JA172" s="48"/>
      <c r="JB172" s="48"/>
      <c r="JC172" s="48"/>
      <c r="JD172" s="48"/>
      <c r="JE172" s="48"/>
      <c r="JF172" s="48"/>
      <c r="JG172" s="48"/>
      <c r="JH172" s="48"/>
      <c r="JI172" s="48"/>
      <c r="JJ172" s="48"/>
      <c r="JK172" s="48"/>
      <c r="JL172" s="48"/>
      <c r="JM172" s="48"/>
      <c r="JN172" s="48"/>
      <c r="JO172" s="48"/>
      <c r="JP172" s="48"/>
      <c r="JQ172" s="48"/>
      <c r="JR172" s="48"/>
      <c r="JS172" s="48"/>
      <c r="JT172" s="48"/>
      <c r="JU172" s="48"/>
      <c r="JV172" s="48"/>
      <c r="JW172" s="48"/>
      <c r="JX172" s="48"/>
      <c r="JY172" s="48"/>
      <c r="JZ172" s="48"/>
      <c r="KA172" s="48"/>
      <c r="KB172" s="48"/>
      <c r="KC172" s="48"/>
      <c r="KD172" s="48"/>
      <c r="KE172" s="48"/>
      <c r="KF172" s="48"/>
      <c r="KG172" s="48"/>
      <c r="KH172" s="48"/>
      <c r="KI172" s="48"/>
      <c r="KJ172" s="48"/>
      <c r="KK172" s="48"/>
      <c r="KL172" s="48"/>
      <c r="KM172" s="48"/>
      <c r="KN172" s="48"/>
      <c r="KO172" s="48"/>
      <c r="KP172" s="48"/>
      <c r="KQ172" s="48"/>
      <c r="KR172" s="48"/>
      <c r="KS172" s="48"/>
      <c r="KT172" s="48"/>
      <c r="KU172" s="48"/>
      <c r="KV172" s="48"/>
      <c r="KW172" s="48"/>
      <c r="KX172" s="48"/>
      <c r="KY172" s="48"/>
      <c r="KZ172" s="48"/>
      <c r="LA172" s="48"/>
      <c r="LB172" s="48"/>
      <c r="LC172" s="48"/>
      <c r="LD172" s="48"/>
      <c r="LE172" s="48"/>
      <c r="LF172" s="48"/>
      <c r="LG172" s="48"/>
      <c r="LH172" s="48"/>
      <c r="LI172" s="48"/>
      <c r="LJ172" s="48"/>
      <c r="LK172" s="48"/>
      <c r="LL172" s="48"/>
      <c r="LM172" s="48"/>
      <c r="LN172" s="48"/>
      <c r="LO172" s="48"/>
      <c r="LP172" s="48"/>
      <c r="LQ172" s="48"/>
      <c r="LR172" s="48"/>
      <c r="LS172" s="48"/>
      <c r="LT172" s="48"/>
      <c r="LU172" s="48"/>
      <c r="LV172" s="48"/>
      <c r="LW172" s="48"/>
      <c r="LX172" s="48"/>
      <c r="LY172" s="48"/>
      <c r="LZ172" s="48"/>
      <c r="MA172" s="48"/>
      <c r="MB172" s="48"/>
      <c r="MC172" s="48"/>
      <c r="MD172" s="48"/>
      <c r="ME172" s="48"/>
      <c r="MF172" s="48"/>
      <c r="MG172" s="48"/>
      <c r="MH172" s="48"/>
      <c r="MI172" s="48"/>
      <c r="MJ172" s="48"/>
      <c r="MK172" s="48"/>
      <c r="ML172" s="48"/>
      <c r="MM172" s="48"/>
      <c r="MN172" s="48"/>
      <c r="MO172" s="48"/>
      <c r="MP172" s="48"/>
      <c r="MQ172" s="48"/>
      <c r="MR172" s="48"/>
      <c r="MS172" s="48"/>
      <c r="MT172" s="48"/>
      <c r="MU172" s="48"/>
      <c r="MV172" s="48"/>
      <c r="MW172" s="48"/>
      <c r="MX172" s="48"/>
      <c r="MY172" s="48"/>
      <c r="MZ172" s="48"/>
      <c r="NA172" s="48"/>
      <c r="NB172" s="48"/>
      <c r="NC172" s="48"/>
      <c r="ND172" s="48"/>
      <c r="NE172" s="48"/>
      <c r="NF172" s="48"/>
      <c r="NG172" s="48"/>
      <c r="NH172" s="48"/>
      <c r="NI172" s="48"/>
      <c r="NJ172" s="48"/>
      <c r="NK172" s="48"/>
      <c r="NL172" s="48"/>
      <c r="NM172" s="48"/>
      <c r="NN172" s="48"/>
      <c r="NO172" s="48"/>
      <c r="NP172" s="48"/>
      <c r="NQ172" s="48"/>
      <c r="NR172" s="48"/>
      <c r="NS172" s="48"/>
      <c r="NT172" s="48"/>
      <c r="NU172" s="48"/>
      <c r="NV172" s="48"/>
      <c r="NW172" s="48"/>
      <c r="NX172" s="48"/>
      <c r="NY172" s="48"/>
      <c r="NZ172" s="48"/>
      <c r="OA172" s="48"/>
      <c r="OB172" s="48"/>
      <c r="OC172" s="48"/>
      <c r="OD172" s="48"/>
      <c r="OE172" s="48"/>
      <c r="OF172" s="48"/>
      <c r="OG172" s="48"/>
      <c r="OH172" s="48"/>
      <c r="OI172" s="48"/>
      <c r="OJ172" s="48"/>
      <c r="OK172" s="48"/>
      <c r="OL172" s="48"/>
      <c r="OM172" s="48"/>
      <c r="ON172" s="48"/>
      <c r="OO172" s="48"/>
      <c r="OP172" s="48"/>
      <c r="OQ172" s="48"/>
      <c r="OR172" s="48"/>
      <c r="OS172" s="48"/>
      <c r="OT172" s="48"/>
      <c r="OU172" s="48"/>
      <c r="OV172" s="48"/>
      <c r="OW172" s="48"/>
      <c r="OX172" s="48"/>
      <c r="OY172" s="48"/>
      <c r="OZ172" s="48"/>
      <c r="PA172" s="48"/>
      <c r="PB172" s="48"/>
      <c r="PC172" s="48"/>
      <c r="PD172" s="48"/>
      <c r="PE172" s="48"/>
      <c r="PF172" s="48"/>
      <c r="PG172" s="48"/>
      <c r="PH172" s="48"/>
      <c r="PI172" s="48"/>
      <c r="PJ172" s="48"/>
      <c r="PK172" s="48"/>
      <c r="PL172" s="48"/>
      <c r="PM172" s="48"/>
      <c r="PN172" s="48"/>
      <c r="PO172" s="48"/>
      <c r="PP172" s="48"/>
      <c r="PQ172" s="48"/>
      <c r="PR172" s="48"/>
      <c r="PS172" s="48"/>
      <c r="PT172" s="48"/>
      <c r="PU172" s="48"/>
      <c r="PV172" s="48"/>
      <c r="PW172" s="48"/>
      <c r="PX172" s="48"/>
      <c r="PY172" s="48"/>
      <c r="PZ172" s="48"/>
      <c r="QA172" s="48"/>
      <c r="QB172" s="48"/>
      <c r="QC172" s="48"/>
      <c r="QD172" s="48"/>
      <c r="QE172" s="48"/>
      <c r="QF172" s="48"/>
      <c r="QG172" s="48"/>
      <c r="QH172" s="48"/>
      <c r="QI172" s="48"/>
      <c r="QJ172" s="48"/>
      <c r="QK172" s="48"/>
      <c r="QL172" s="48"/>
      <c r="QM172" s="48"/>
      <c r="QN172" s="48"/>
      <c r="QO172" s="48"/>
      <c r="QP172" s="48"/>
      <c r="QQ172" s="48"/>
      <c r="QR172" s="48"/>
      <c r="QS172" s="48"/>
      <c r="QT172" s="48"/>
      <c r="QU172" s="48"/>
      <c r="QV172" s="48"/>
      <c r="QW172" s="48"/>
      <c r="QX172" s="48"/>
      <c r="QY172" s="48"/>
      <c r="QZ172" s="48"/>
      <c r="RA172" s="48"/>
      <c r="RB172" s="48"/>
      <c r="RC172" s="48"/>
      <c r="RD172" s="48"/>
      <c r="RE172" s="48"/>
      <c r="RF172" s="48"/>
      <c r="RG172" s="48"/>
      <c r="RH172" s="48"/>
      <c r="RI172" s="48"/>
      <c r="RJ172" s="48"/>
      <c r="RK172" s="48"/>
      <c r="RL172" s="48"/>
      <c r="RM172" s="48"/>
      <c r="RN172" s="48"/>
      <c r="RO172" s="48"/>
      <c r="RP172" s="48"/>
      <c r="RQ172" s="48"/>
      <c r="RR172" s="48"/>
      <c r="RS172" s="48"/>
      <c r="RT172" s="48"/>
      <c r="RU172" s="48"/>
      <c r="RV172" s="48"/>
      <c r="RW172" s="48"/>
      <c r="RX172" s="48"/>
      <c r="RY172" s="48"/>
      <c r="RZ172" s="48"/>
      <c r="SA172" s="48"/>
      <c r="SB172" s="48"/>
      <c r="SC172" s="48"/>
      <c r="SD172" s="48"/>
      <c r="SE172" s="48"/>
      <c r="SF172" s="48"/>
      <c r="SG172" s="48"/>
      <c r="SH172" s="48"/>
      <c r="SI172" s="48"/>
      <c r="SJ172" s="48"/>
      <c r="SK172" s="48"/>
      <c r="SL172" s="48"/>
      <c r="SM172" s="48"/>
      <c r="SN172" s="48"/>
      <c r="SO172" s="48"/>
      <c r="SP172" s="48"/>
      <c r="SQ172" s="48"/>
      <c r="SR172" s="48"/>
      <c r="SS172" s="48"/>
      <c r="ST172" s="48"/>
      <c r="SU172" s="48"/>
      <c r="SV172" s="48"/>
      <c r="SW172" s="48"/>
      <c r="SX172" s="48"/>
      <c r="SY172" s="48"/>
      <c r="SZ172" s="48"/>
      <c r="TA172" s="48"/>
      <c r="TB172" s="48"/>
      <c r="TC172" s="48"/>
      <c r="TD172" s="48"/>
      <c r="TE172" s="48"/>
      <c r="TF172" s="48"/>
      <c r="TG172" s="48"/>
      <c r="TH172" s="48"/>
      <c r="TI172" s="48"/>
      <c r="TJ172" s="48"/>
      <c r="TK172" s="48"/>
      <c r="TL172" s="48"/>
      <c r="TM172" s="48"/>
      <c r="TN172" s="48"/>
      <c r="TO172" s="48"/>
      <c r="TP172" s="48"/>
      <c r="TQ172" s="48"/>
      <c r="TR172" s="48"/>
      <c r="TS172" s="48"/>
      <c r="TT172" s="48"/>
      <c r="TU172" s="48"/>
      <c r="TV172" s="48"/>
      <c r="TW172" s="48"/>
      <c r="TX172" s="48"/>
      <c r="TY172" s="48"/>
      <c r="TZ172" s="48"/>
      <c r="UA172" s="48"/>
      <c r="UB172" s="48"/>
      <c r="UC172" s="48"/>
      <c r="UD172" s="48"/>
      <c r="UE172" s="48"/>
      <c r="UF172" s="48"/>
      <c r="UG172" s="48"/>
      <c r="UH172" s="48"/>
      <c r="UI172" s="48"/>
      <c r="UJ172" s="48"/>
      <c r="UK172" s="48"/>
      <c r="UL172" s="48"/>
      <c r="UM172" s="48"/>
      <c r="UN172" s="48"/>
      <c r="UO172" s="48"/>
      <c r="UP172" s="48"/>
      <c r="UQ172" s="48"/>
      <c r="UR172" s="48"/>
      <c r="US172" s="48"/>
      <c r="UT172" s="48"/>
      <c r="UU172" s="48"/>
      <c r="UV172" s="48"/>
      <c r="UW172" s="48"/>
      <c r="UX172" s="48"/>
      <c r="UY172" s="48"/>
      <c r="UZ172" s="48"/>
      <c r="VA172" s="48"/>
      <c r="VB172" s="48"/>
      <c r="VC172" s="48"/>
      <c r="VD172" s="48"/>
      <c r="VE172" s="48"/>
      <c r="VF172" s="48"/>
      <c r="VG172" s="48"/>
      <c r="VH172" s="48"/>
      <c r="VI172" s="48"/>
      <c r="VJ172" s="48"/>
      <c r="VK172" s="48"/>
      <c r="VL172" s="48"/>
      <c r="VM172" s="48"/>
      <c r="VN172" s="48"/>
      <c r="VO172" s="48"/>
      <c r="VP172" s="48"/>
      <c r="VQ172" s="48"/>
      <c r="VR172" s="48"/>
      <c r="VS172" s="48"/>
      <c r="VT172" s="48"/>
      <c r="VU172" s="48"/>
      <c r="VV172" s="48"/>
      <c r="VW172" s="48"/>
      <c r="VX172" s="48"/>
      <c r="VY172" s="48"/>
      <c r="VZ172" s="48"/>
      <c r="WA172" s="48"/>
      <c r="WB172" s="48"/>
      <c r="WC172" s="48"/>
      <c r="WD172" s="48"/>
      <c r="WE172" s="48"/>
      <c r="WF172" s="48"/>
      <c r="WG172" s="48"/>
      <c r="WH172" s="48"/>
      <c r="WI172" s="48"/>
      <c r="WJ172" s="48"/>
      <c r="WK172" s="48"/>
      <c r="WL172" s="48"/>
      <c r="WM172" s="48"/>
      <c r="WN172" s="48"/>
      <c r="WO172" s="48"/>
      <c r="WP172" s="48"/>
      <c r="WQ172" s="48"/>
      <c r="WR172" s="48"/>
      <c r="WS172" s="48"/>
      <c r="WT172" s="48"/>
      <c r="WU172" s="48"/>
      <c r="WV172" s="48"/>
      <c r="WW172" s="48"/>
      <c r="WX172" s="48"/>
      <c r="WY172" s="48"/>
      <c r="WZ172" s="48"/>
      <c r="XA172" s="48"/>
      <c r="XB172" s="48"/>
      <c r="XC172" s="48"/>
      <c r="XD172" s="48"/>
      <c r="XE172" s="48"/>
      <c r="XF172" s="48"/>
      <c r="XG172" s="48"/>
      <c r="XH172" s="48"/>
      <c r="XI172" s="48"/>
      <c r="XJ172" s="48"/>
      <c r="XK172" s="48"/>
      <c r="XL172" s="48"/>
      <c r="XM172" s="48"/>
      <c r="XN172" s="48"/>
      <c r="XO172" s="48"/>
      <c r="XP172" s="48"/>
      <c r="XQ172" s="48"/>
      <c r="XR172" s="48"/>
      <c r="XS172" s="48"/>
      <c r="XT172" s="48"/>
      <c r="XU172" s="48"/>
      <c r="XV172" s="48"/>
      <c r="XW172" s="48"/>
      <c r="XX172" s="48"/>
      <c r="XY172" s="48"/>
      <c r="XZ172" s="48"/>
      <c r="YA172" s="48"/>
      <c r="YB172" s="48"/>
      <c r="YC172" s="48"/>
      <c r="YD172" s="48"/>
      <c r="YE172" s="48"/>
      <c r="YF172" s="48"/>
      <c r="YG172" s="48"/>
      <c r="YH172" s="48"/>
      <c r="YI172" s="48"/>
      <c r="YJ172" s="48"/>
      <c r="YK172" s="48"/>
      <c r="YL172" s="48"/>
      <c r="YM172" s="48"/>
      <c r="YN172" s="48"/>
      <c r="YO172" s="48"/>
      <c r="YP172" s="48"/>
      <c r="YQ172" s="48"/>
      <c r="YR172" s="48"/>
      <c r="YS172" s="48"/>
      <c r="YT172" s="48"/>
      <c r="YU172" s="48"/>
      <c r="YV172" s="48"/>
      <c r="YW172" s="48"/>
      <c r="YX172" s="48"/>
      <c r="YY172" s="48"/>
      <c r="YZ172" s="48"/>
      <c r="ZA172" s="48"/>
      <c r="ZB172" s="48"/>
      <c r="ZC172" s="48"/>
      <c r="ZD172" s="48"/>
      <c r="ZE172" s="48"/>
      <c r="ZF172" s="48"/>
      <c r="ZG172" s="48"/>
      <c r="ZH172" s="48"/>
      <c r="ZI172" s="48"/>
      <c r="ZJ172" s="48"/>
      <c r="ZK172" s="48"/>
      <c r="ZL172" s="48"/>
      <c r="ZM172" s="48"/>
      <c r="ZN172" s="48"/>
      <c r="ZO172" s="48"/>
      <c r="ZP172" s="48"/>
      <c r="ZQ172" s="48"/>
      <c r="ZR172" s="48"/>
      <c r="ZS172" s="48"/>
      <c r="ZT172" s="48"/>
      <c r="ZU172" s="48"/>
      <c r="ZV172" s="48"/>
      <c r="ZW172" s="48"/>
      <c r="ZX172" s="48"/>
      <c r="ZY172" s="48"/>
      <c r="ZZ172" s="48"/>
      <c r="AAA172" s="48"/>
      <c r="AAB172" s="48"/>
      <c r="AAC172" s="48"/>
      <c r="AAD172" s="48"/>
      <c r="AAE172" s="48"/>
      <c r="AAF172" s="48"/>
      <c r="AAG172" s="48"/>
      <c r="AAH172" s="48"/>
      <c r="AAI172" s="48"/>
      <c r="AAJ172" s="48"/>
      <c r="AAK172" s="48"/>
      <c r="AAL172" s="48"/>
      <c r="AAM172" s="48"/>
      <c r="AAN172" s="48"/>
      <c r="AAO172" s="48"/>
      <c r="AAP172" s="48"/>
      <c r="AAQ172" s="48"/>
      <c r="AAR172" s="48"/>
      <c r="AAS172" s="48"/>
      <c r="AAT172" s="48"/>
      <c r="AAU172" s="48"/>
      <c r="AAV172" s="48"/>
      <c r="AAW172" s="48"/>
      <c r="AAX172" s="48"/>
      <c r="AAY172" s="48"/>
      <c r="AAZ172" s="48"/>
      <c r="ABA172" s="48"/>
      <c r="ABB172" s="48"/>
      <c r="ABC172" s="48"/>
      <c r="ABD172" s="48"/>
      <c r="ABE172" s="48"/>
      <c r="ABF172" s="48"/>
      <c r="ABG172" s="48"/>
      <c r="ABH172" s="48"/>
      <c r="ABI172" s="48"/>
      <c r="ABJ172" s="48"/>
      <c r="ABK172" s="48"/>
      <c r="ABL172" s="48"/>
      <c r="ABM172" s="48"/>
      <c r="ABN172" s="48"/>
      <c r="ABO172" s="48"/>
      <c r="ABP172" s="48"/>
      <c r="ABQ172" s="48"/>
      <c r="ABR172" s="48"/>
      <c r="ABS172" s="48"/>
      <c r="ABT172" s="48"/>
      <c r="ABU172" s="48"/>
      <c r="ABV172" s="48"/>
      <c r="ABW172" s="48"/>
      <c r="ABX172" s="48"/>
      <c r="ABY172" s="48"/>
      <c r="ABZ172" s="48"/>
      <c r="ACA172" s="48"/>
      <c r="ACB172" s="48"/>
    </row>
    <row r="173" spans="1:756" ht="15.6" customHeight="1">
      <c r="A173" s="681" t="s">
        <v>14057</v>
      </c>
      <c r="B173" s="888"/>
      <c r="C173" s="686"/>
      <c r="D173" s="686"/>
      <c r="E173" s="681"/>
      <c r="F173" s="681"/>
      <c r="G173" s="1500"/>
      <c r="H173" s="342" t="str">
        <f>IF(G173="","",G173-G173*COMPASS!$U$41)</f>
        <v/>
      </c>
      <c r="I173" s="48"/>
      <c r="J173" s="48"/>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c r="BM173" s="48"/>
      <c r="BN173" s="48"/>
      <c r="BO173" s="48"/>
      <c r="BP173" s="48"/>
      <c r="BQ173" s="48"/>
      <c r="BR173" s="48"/>
      <c r="BS173" s="48"/>
      <c r="BT173" s="48"/>
      <c r="BU173" s="48"/>
      <c r="BV173" s="48"/>
      <c r="BW173" s="48"/>
      <c r="BX173" s="48"/>
      <c r="BY173" s="48"/>
      <c r="BZ173" s="48"/>
      <c r="CA173" s="48"/>
      <c r="CB173" s="48"/>
      <c r="CC173" s="48"/>
      <c r="CD173" s="48"/>
      <c r="CE173" s="48"/>
      <c r="CF173" s="48"/>
      <c r="CG173" s="48"/>
      <c r="CH173" s="48"/>
      <c r="CI173" s="48"/>
      <c r="CJ173" s="48"/>
      <c r="CK173" s="48"/>
      <c r="CL173" s="48"/>
      <c r="CM173" s="48"/>
      <c r="CN173" s="48"/>
      <c r="CO173" s="48"/>
      <c r="CP173" s="48"/>
      <c r="CQ173" s="48"/>
      <c r="CR173" s="48"/>
      <c r="CS173" s="48"/>
      <c r="CT173" s="48"/>
      <c r="CU173" s="48"/>
      <c r="CV173" s="48"/>
      <c r="CW173" s="48"/>
      <c r="CX173" s="48"/>
      <c r="CY173" s="48"/>
      <c r="CZ173" s="48"/>
      <c r="DA173" s="48"/>
      <c r="DB173" s="48"/>
      <c r="DC173" s="48"/>
      <c r="DD173" s="48"/>
      <c r="DE173" s="48"/>
      <c r="DF173" s="48"/>
      <c r="DG173" s="48"/>
      <c r="DH173" s="48"/>
      <c r="DI173" s="48"/>
      <c r="DJ173" s="48"/>
      <c r="DK173" s="48"/>
      <c r="DL173" s="48"/>
      <c r="DM173" s="48"/>
      <c r="DN173" s="48"/>
      <c r="DO173" s="48"/>
      <c r="DP173" s="48"/>
      <c r="DQ173" s="48"/>
      <c r="DR173" s="48"/>
      <c r="DS173" s="48"/>
      <c r="DT173" s="48"/>
      <c r="DU173" s="48"/>
      <c r="DV173" s="48"/>
      <c r="DW173" s="48"/>
      <c r="DX173" s="48"/>
      <c r="DY173" s="48"/>
      <c r="DZ173" s="48"/>
      <c r="EA173" s="48"/>
      <c r="EB173" s="48"/>
      <c r="EC173" s="48"/>
      <c r="ED173" s="48"/>
      <c r="EE173" s="48"/>
      <c r="EF173" s="48"/>
      <c r="EG173" s="48"/>
      <c r="EH173" s="48"/>
      <c r="EI173" s="48"/>
      <c r="EJ173" s="48"/>
      <c r="EK173" s="48"/>
      <c r="EL173" s="48"/>
      <c r="EM173" s="48"/>
      <c r="EN173" s="48"/>
      <c r="EO173" s="48"/>
      <c r="EP173" s="48"/>
      <c r="EQ173" s="48"/>
      <c r="ER173" s="48"/>
      <c r="ES173" s="48"/>
      <c r="ET173" s="48"/>
      <c r="EU173" s="48"/>
      <c r="EV173" s="48"/>
      <c r="EW173" s="48"/>
      <c r="EX173" s="48"/>
      <c r="EY173" s="48"/>
      <c r="EZ173" s="48"/>
      <c r="FA173" s="48"/>
      <c r="FB173" s="48"/>
      <c r="FC173" s="48"/>
      <c r="FD173" s="48"/>
      <c r="FE173" s="48"/>
      <c r="FF173" s="48"/>
      <c r="FG173" s="48"/>
      <c r="FH173" s="48"/>
      <c r="FI173" s="48"/>
      <c r="FJ173" s="48"/>
      <c r="FK173" s="48"/>
      <c r="FL173" s="48"/>
      <c r="FM173" s="48"/>
      <c r="FN173" s="48"/>
      <c r="FO173" s="48"/>
      <c r="FP173" s="48"/>
      <c r="FQ173" s="48"/>
      <c r="FR173" s="48"/>
      <c r="FS173" s="48"/>
      <c r="FT173" s="48"/>
      <c r="FU173" s="48"/>
      <c r="FV173" s="48"/>
      <c r="FW173" s="48"/>
      <c r="FX173" s="48"/>
      <c r="FY173" s="48"/>
      <c r="FZ173" s="48"/>
      <c r="GA173" s="48"/>
      <c r="GB173" s="48"/>
      <c r="GC173" s="48"/>
      <c r="GD173" s="48"/>
      <c r="GE173" s="48"/>
      <c r="GF173" s="48"/>
      <c r="GG173" s="48"/>
      <c r="GH173" s="48"/>
      <c r="GI173" s="48"/>
      <c r="GJ173" s="48"/>
      <c r="GK173" s="48"/>
      <c r="GL173" s="48"/>
      <c r="GM173" s="48"/>
      <c r="GN173" s="48"/>
      <c r="GO173" s="48"/>
      <c r="GP173" s="48"/>
      <c r="GQ173" s="48"/>
      <c r="GR173" s="48"/>
      <c r="GS173" s="48"/>
      <c r="GT173" s="48"/>
      <c r="GU173" s="48"/>
      <c r="GV173" s="48"/>
      <c r="GW173" s="48"/>
      <c r="GX173" s="48"/>
      <c r="GY173" s="48"/>
      <c r="GZ173" s="48"/>
      <c r="HA173" s="48"/>
      <c r="HB173" s="48"/>
      <c r="HC173" s="48"/>
      <c r="HD173" s="48"/>
      <c r="HE173" s="48"/>
      <c r="HF173" s="48"/>
      <c r="HG173" s="48"/>
      <c r="HH173" s="48"/>
      <c r="HI173" s="48"/>
      <c r="HJ173" s="48"/>
      <c r="HK173" s="48"/>
      <c r="HL173" s="48"/>
      <c r="HM173" s="48"/>
      <c r="HN173" s="48"/>
      <c r="HO173" s="48"/>
      <c r="HP173" s="48"/>
      <c r="HQ173" s="48"/>
      <c r="HR173" s="48"/>
      <c r="HS173" s="48"/>
      <c r="HT173" s="48"/>
      <c r="HU173" s="48"/>
      <c r="HV173" s="48"/>
      <c r="HW173" s="48"/>
      <c r="HX173" s="48"/>
      <c r="HY173" s="48"/>
      <c r="HZ173" s="48"/>
      <c r="IA173" s="48"/>
      <c r="IB173" s="48"/>
      <c r="IC173" s="48"/>
      <c r="ID173" s="48"/>
      <c r="IE173" s="48"/>
      <c r="IF173" s="48"/>
      <c r="IG173" s="48"/>
      <c r="IH173" s="48"/>
      <c r="II173" s="48"/>
      <c r="IJ173" s="48"/>
      <c r="IK173" s="48"/>
      <c r="IL173" s="48"/>
      <c r="IM173" s="48"/>
      <c r="IN173" s="48"/>
      <c r="IO173" s="48"/>
      <c r="IP173" s="48"/>
      <c r="IQ173" s="48"/>
      <c r="IR173" s="48"/>
      <c r="IS173" s="48"/>
      <c r="IT173" s="48"/>
      <c r="IU173" s="48"/>
      <c r="IV173" s="48"/>
      <c r="IW173" s="48"/>
      <c r="IX173" s="48"/>
      <c r="IY173" s="48"/>
      <c r="IZ173" s="48"/>
      <c r="JA173" s="48"/>
      <c r="JB173" s="48"/>
      <c r="JC173" s="48"/>
      <c r="JD173" s="48"/>
      <c r="JE173" s="48"/>
      <c r="JF173" s="48"/>
      <c r="JG173" s="48"/>
      <c r="JH173" s="48"/>
      <c r="JI173" s="48"/>
      <c r="JJ173" s="48"/>
      <c r="JK173" s="48"/>
      <c r="JL173" s="48"/>
      <c r="JM173" s="48"/>
      <c r="JN173" s="48"/>
      <c r="JO173" s="48"/>
      <c r="JP173" s="48"/>
      <c r="JQ173" s="48"/>
      <c r="JR173" s="48"/>
      <c r="JS173" s="48"/>
      <c r="JT173" s="48"/>
      <c r="JU173" s="48"/>
      <c r="JV173" s="48"/>
      <c r="JW173" s="48"/>
      <c r="JX173" s="48"/>
      <c r="JY173" s="48"/>
      <c r="JZ173" s="48"/>
      <c r="KA173" s="48"/>
      <c r="KB173" s="48"/>
      <c r="KC173" s="48"/>
      <c r="KD173" s="48"/>
      <c r="KE173" s="48"/>
      <c r="KF173" s="48"/>
      <c r="KG173" s="48"/>
      <c r="KH173" s="48"/>
      <c r="KI173" s="48"/>
      <c r="KJ173" s="48"/>
      <c r="KK173" s="48"/>
      <c r="KL173" s="48"/>
      <c r="KM173" s="48"/>
      <c r="KN173" s="48"/>
      <c r="KO173" s="48"/>
      <c r="KP173" s="48"/>
      <c r="KQ173" s="48"/>
      <c r="KR173" s="48"/>
      <c r="KS173" s="48"/>
      <c r="KT173" s="48"/>
      <c r="KU173" s="48"/>
      <c r="KV173" s="48"/>
      <c r="KW173" s="48"/>
      <c r="KX173" s="48"/>
      <c r="KY173" s="48"/>
      <c r="KZ173" s="48"/>
      <c r="LA173" s="48"/>
      <c r="LB173" s="48"/>
      <c r="LC173" s="48"/>
      <c r="LD173" s="48"/>
      <c r="LE173" s="48"/>
      <c r="LF173" s="48"/>
      <c r="LG173" s="48"/>
      <c r="LH173" s="48"/>
      <c r="LI173" s="48"/>
      <c r="LJ173" s="48"/>
      <c r="LK173" s="48"/>
      <c r="LL173" s="48"/>
      <c r="LM173" s="48"/>
      <c r="LN173" s="48"/>
      <c r="LO173" s="48"/>
      <c r="LP173" s="48"/>
      <c r="LQ173" s="48"/>
      <c r="LR173" s="48"/>
      <c r="LS173" s="48"/>
      <c r="LT173" s="48"/>
      <c r="LU173" s="48"/>
      <c r="LV173" s="48"/>
      <c r="LW173" s="48"/>
      <c r="LX173" s="48"/>
      <c r="LY173" s="48"/>
      <c r="LZ173" s="48"/>
      <c r="MA173" s="48"/>
      <c r="MB173" s="48"/>
      <c r="MC173" s="48"/>
      <c r="MD173" s="48"/>
      <c r="ME173" s="48"/>
      <c r="MF173" s="48"/>
      <c r="MG173" s="48"/>
      <c r="MH173" s="48"/>
      <c r="MI173" s="48"/>
      <c r="MJ173" s="48"/>
      <c r="MK173" s="48"/>
      <c r="ML173" s="48"/>
      <c r="MM173" s="48"/>
      <c r="MN173" s="48"/>
      <c r="MO173" s="48"/>
      <c r="MP173" s="48"/>
      <c r="MQ173" s="48"/>
      <c r="MR173" s="48"/>
      <c r="MS173" s="48"/>
      <c r="MT173" s="48"/>
      <c r="MU173" s="48"/>
      <c r="MV173" s="48"/>
      <c r="MW173" s="48"/>
      <c r="MX173" s="48"/>
      <c r="MY173" s="48"/>
      <c r="MZ173" s="48"/>
      <c r="NA173" s="48"/>
      <c r="NB173" s="48"/>
      <c r="NC173" s="48"/>
      <c r="ND173" s="48"/>
      <c r="NE173" s="48"/>
      <c r="NF173" s="48"/>
      <c r="NG173" s="48"/>
      <c r="NH173" s="48"/>
      <c r="NI173" s="48"/>
      <c r="NJ173" s="48"/>
      <c r="NK173" s="48"/>
      <c r="NL173" s="48"/>
      <c r="NM173" s="48"/>
      <c r="NN173" s="48"/>
      <c r="NO173" s="48"/>
      <c r="NP173" s="48"/>
      <c r="NQ173" s="48"/>
      <c r="NR173" s="48"/>
      <c r="NS173" s="48"/>
      <c r="NT173" s="48"/>
      <c r="NU173" s="48"/>
      <c r="NV173" s="48"/>
      <c r="NW173" s="48"/>
      <c r="NX173" s="48"/>
      <c r="NY173" s="48"/>
      <c r="NZ173" s="48"/>
      <c r="OA173" s="48"/>
      <c r="OB173" s="48"/>
      <c r="OC173" s="48"/>
      <c r="OD173" s="48"/>
      <c r="OE173" s="48"/>
      <c r="OF173" s="48"/>
      <c r="OG173" s="48"/>
      <c r="OH173" s="48"/>
      <c r="OI173" s="48"/>
      <c r="OJ173" s="48"/>
      <c r="OK173" s="48"/>
      <c r="OL173" s="48"/>
      <c r="OM173" s="48"/>
      <c r="ON173" s="48"/>
      <c r="OO173" s="48"/>
      <c r="OP173" s="48"/>
      <c r="OQ173" s="48"/>
      <c r="OR173" s="48"/>
      <c r="OS173" s="48"/>
      <c r="OT173" s="48"/>
      <c r="OU173" s="48"/>
      <c r="OV173" s="48"/>
      <c r="OW173" s="48"/>
      <c r="OX173" s="48"/>
      <c r="OY173" s="48"/>
      <c r="OZ173" s="48"/>
      <c r="PA173" s="48"/>
      <c r="PB173" s="48"/>
      <c r="PC173" s="48"/>
      <c r="PD173" s="48"/>
      <c r="PE173" s="48"/>
      <c r="PF173" s="48"/>
      <c r="PG173" s="48"/>
      <c r="PH173" s="48"/>
      <c r="PI173" s="48"/>
      <c r="PJ173" s="48"/>
      <c r="PK173" s="48"/>
      <c r="PL173" s="48"/>
      <c r="PM173" s="48"/>
      <c r="PN173" s="48"/>
      <c r="PO173" s="48"/>
      <c r="PP173" s="48"/>
      <c r="PQ173" s="48"/>
      <c r="PR173" s="48"/>
      <c r="PS173" s="48"/>
      <c r="PT173" s="48"/>
      <c r="PU173" s="48"/>
      <c r="PV173" s="48"/>
      <c r="PW173" s="48"/>
      <c r="PX173" s="48"/>
      <c r="PY173" s="48"/>
      <c r="PZ173" s="48"/>
      <c r="QA173" s="48"/>
      <c r="QB173" s="48"/>
      <c r="QC173" s="48"/>
      <c r="QD173" s="48"/>
      <c r="QE173" s="48"/>
      <c r="QF173" s="48"/>
      <c r="QG173" s="48"/>
      <c r="QH173" s="48"/>
      <c r="QI173" s="48"/>
      <c r="QJ173" s="48"/>
      <c r="QK173" s="48"/>
      <c r="QL173" s="48"/>
      <c r="QM173" s="48"/>
      <c r="QN173" s="48"/>
      <c r="QO173" s="48"/>
      <c r="QP173" s="48"/>
      <c r="QQ173" s="48"/>
      <c r="QR173" s="48"/>
      <c r="QS173" s="48"/>
      <c r="QT173" s="48"/>
      <c r="QU173" s="48"/>
      <c r="QV173" s="48"/>
      <c r="QW173" s="48"/>
      <c r="QX173" s="48"/>
      <c r="QY173" s="48"/>
      <c r="QZ173" s="48"/>
      <c r="RA173" s="48"/>
      <c r="RB173" s="48"/>
      <c r="RC173" s="48"/>
      <c r="RD173" s="48"/>
      <c r="RE173" s="48"/>
      <c r="RF173" s="48"/>
      <c r="RG173" s="48"/>
      <c r="RH173" s="48"/>
      <c r="RI173" s="48"/>
      <c r="RJ173" s="48"/>
      <c r="RK173" s="48"/>
      <c r="RL173" s="48"/>
      <c r="RM173" s="48"/>
      <c r="RN173" s="48"/>
      <c r="RO173" s="48"/>
      <c r="RP173" s="48"/>
      <c r="RQ173" s="48"/>
      <c r="RR173" s="48"/>
      <c r="RS173" s="48"/>
      <c r="RT173" s="48"/>
      <c r="RU173" s="48"/>
      <c r="RV173" s="48"/>
      <c r="RW173" s="48"/>
      <c r="RX173" s="48"/>
      <c r="RY173" s="48"/>
      <c r="RZ173" s="48"/>
      <c r="SA173" s="48"/>
      <c r="SB173" s="48"/>
      <c r="SC173" s="48"/>
      <c r="SD173" s="48"/>
      <c r="SE173" s="48"/>
      <c r="SF173" s="48"/>
      <c r="SG173" s="48"/>
      <c r="SH173" s="48"/>
      <c r="SI173" s="48"/>
      <c r="SJ173" s="48"/>
      <c r="SK173" s="48"/>
      <c r="SL173" s="48"/>
      <c r="SM173" s="48"/>
      <c r="SN173" s="48"/>
      <c r="SO173" s="48"/>
      <c r="SP173" s="48"/>
      <c r="SQ173" s="48"/>
      <c r="SR173" s="48"/>
      <c r="SS173" s="48"/>
      <c r="ST173" s="48"/>
      <c r="SU173" s="48"/>
      <c r="SV173" s="48"/>
      <c r="SW173" s="48"/>
      <c r="SX173" s="48"/>
      <c r="SY173" s="48"/>
      <c r="SZ173" s="48"/>
      <c r="TA173" s="48"/>
      <c r="TB173" s="48"/>
      <c r="TC173" s="48"/>
      <c r="TD173" s="48"/>
      <c r="TE173" s="48"/>
      <c r="TF173" s="48"/>
      <c r="TG173" s="48"/>
      <c r="TH173" s="48"/>
      <c r="TI173" s="48"/>
      <c r="TJ173" s="48"/>
      <c r="TK173" s="48"/>
      <c r="TL173" s="48"/>
      <c r="TM173" s="48"/>
      <c r="TN173" s="48"/>
      <c r="TO173" s="48"/>
      <c r="TP173" s="48"/>
      <c r="TQ173" s="48"/>
      <c r="TR173" s="48"/>
      <c r="TS173" s="48"/>
      <c r="TT173" s="48"/>
      <c r="TU173" s="48"/>
      <c r="TV173" s="48"/>
      <c r="TW173" s="48"/>
      <c r="TX173" s="48"/>
      <c r="TY173" s="48"/>
      <c r="TZ173" s="48"/>
      <c r="UA173" s="48"/>
      <c r="UB173" s="48"/>
      <c r="UC173" s="48"/>
      <c r="UD173" s="48"/>
      <c r="UE173" s="48"/>
      <c r="UF173" s="48"/>
      <c r="UG173" s="48"/>
      <c r="UH173" s="48"/>
      <c r="UI173" s="48"/>
      <c r="UJ173" s="48"/>
      <c r="UK173" s="48"/>
      <c r="UL173" s="48"/>
      <c r="UM173" s="48"/>
      <c r="UN173" s="48"/>
      <c r="UO173" s="48"/>
      <c r="UP173" s="48"/>
      <c r="UQ173" s="48"/>
      <c r="UR173" s="48"/>
      <c r="US173" s="48"/>
      <c r="UT173" s="48"/>
      <c r="UU173" s="48"/>
      <c r="UV173" s="48"/>
      <c r="UW173" s="48"/>
      <c r="UX173" s="48"/>
      <c r="UY173" s="48"/>
      <c r="UZ173" s="48"/>
      <c r="VA173" s="48"/>
      <c r="VB173" s="48"/>
      <c r="VC173" s="48"/>
      <c r="VD173" s="48"/>
      <c r="VE173" s="48"/>
      <c r="VF173" s="48"/>
      <c r="VG173" s="48"/>
      <c r="VH173" s="48"/>
      <c r="VI173" s="48"/>
      <c r="VJ173" s="48"/>
      <c r="VK173" s="48"/>
      <c r="VL173" s="48"/>
      <c r="VM173" s="48"/>
      <c r="VN173" s="48"/>
      <c r="VO173" s="48"/>
      <c r="VP173" s="48"/>
      <c r="VQ173" s="48"/>
      <c r="VR173" s="48"/>
      <c r="VS173" s="48"/>
      <c r="VT173" s="48"/>
      <c r="VU173" s="48"/>
      <c r="VV173" s="48"/>
      <c r="VW173" s="48"/>
      <c r="VX173" s="48"/>
      <c r="VY173" s="48"/>
      <c r="VZ173" s="48"/>
      <c r="WA173" s="48"/>
      <c r="WB173" s="48"/>
      <c r="WC173" s="48"/>
      <c r="WD173" s="48"/>
      <c r="WE173" s="48"/>
      <c r="WF173" s="48"/>
      <c r="WG173" s="48"/>
      <c r="WH173" s="48"/>
      <c r="WI173" s="48"/>
      <c r="WJ173" s="48"/>
      <c r="WK173" s="48"/>
      <c r="WL173" s="48"/>
      <c r="WM173" s="48"/>
      <c r="WN173" s="48"/>
      <c r="WO173" s="48"/>
      <c r="WP173" s="48"/>
      <c r="WQ173" s="48"/>
      <c r="WR173" s="48"/>
      <c r="WS173" s="48"/>
      <c r="WT173" s="48"/>
      <c r="WU173" s="48"/>
      <c r="WV173" s="48"/>
      <c r="WW173" s="48"/>
      <c r="WX173" s="48"/>
      <c r="WY173" s="48"/>
      <c r="WZ173" s="48"/>
      <c r="XA173" s="48"/>
      <c r="XB173" s="48"/>
      <c r="XC173" s="48"/>
      <c r="XD173" s="48"/>
      <c r="XE173" s="48"/>
      <c r="XF173" s="48"/>
      <c r="XG173" s="48"/>
      <c r="XH173" s="48"/>
      <c r="XI173" s="48"/>
      <c r="XJ173" s="48"/>
      <c r="XK173" s="48"/>
      <c r="XL173" s="48"/>
      <c r="XM173" s="48"/>
      <c r="XN173" s="48"/>
      <c r="XO173" s="48"/>
      <c r="XP173" s="48"/>
      <c r="XQ173" s="48"/>
      <c r="XR173" s="48"/>
      <c r="XS173" s="48"/>
      <c r="XT173" s="48"/>
      <c r="XU173" s="48"/>
      <c r="XV173" s="48"/>
      <c r="XW173" s="48"/>
      <c r="XX173" s="48"/>
      <c r="XY173" s="48"/>
      <c r="XZ173" s="48"/>
      <c r="YA173" s="48"/>
      <c r="YB173" s="48"/>
      <c r="YC173" s="48"/>
      <c r="YD173" s="48"/>
      <c r="YE173" s="48"/>
      <c r="YF173" s="48"/>
      <c r="YG173" s="48"/>
      <c r="YH173" s="48"/>
      <c r="YI173" s="48"/>
      <c r="YJ173" s="48"/>
      <c r="YK173" s="48"/>
      <c r="YL173" s="48"/>
      <c r="YM173" s="48"/>
      <c r="YN173" s="48"/>
      <c r="YO173" s="48"/>
      <c r="YP173" s="48"/>
      <c r="YQ173" s="48"/>
      <c r="YR173" s="48"/>
      <c r="YS173" s="48"/>
      <c r="YT173" s="48"/>
      <c r="YU173" s="48"/>
      <c r="YV173" s="48"/>
      <c r="YW173" s="48"/>
      <c r="YX173" s="48"/>
      <c r="YY173" s="48"/>
      <c r="YZ173" s="48"/>
      <c r="ZA173" s="48"/>
      <c r="ZB173" s="48"/>
      <c r="ZC173" s="48"/>
      <c r="ZD173" s="48"/>
      <c r="ZE173" s="48"/>
      <c r="ZF173" s="48"/>
      <c r="ZG173" s="48"/>
      <c r="ZH173" s="48"/>
      <c r="ZI173" s="48"/>
      <c r="ZJ173" s="48"/>
      <c r="ZK173" s="48"/>
      <c r="ZL173" s="48"/>
      <c r="ZM173" s="48"/>
      <c r="ZN173" s="48"/>
      <c r="ZO173" s="48"/>
      <c r="ZP173" s="48"/>
      <c r="ZQ173" s="48"/>
      <c r="ZR173" s="48"/>
      <c r="ZS173" s="48"/>
      <c r="ZT173" s="48"/>
      <c r="ZU173" s="48"/>
      <c r="ZV173" s="48"/>
      <c r="ZW173" s="48"/>
      <c r="ZX173" s="48"/>
      <c r="ZY173" s="48"/>
      <c r="ZZ173" s="48"/>
      <c r="AAA173" s="48"/>
      <c r="AAB173" s="48"/>
      <c r="AAC173" s="48"/>
      <c r="AAD173" s="48"/>
      <c r="AAE173" s="48"/>
      <c r="AAF173" s="48"/>
      <c r="AAG173" s="48"/>
      <c r="AAH173" s="48"/>
      <c r="AAI173" s="48"/>
      <c r="AAJ173" s="48"/>
      <c r="AAK173" s="48"/>
      <c r="AAL173" s="48"/>
      <c r="AAM173" s="48"/>
      <c r="AAN173" s="48"/>
      <c r="AAO173" s="48"/>
      <c r="AAP173" s="48"/>
      <c r="AAQ173" s="48"/>
      <c r="AAR173" s="48"/>
      <c r="AAS173" s="48"/>
      <c r="AAT173" s="48"/>
      <c r="AAU173" s="48"/>
      <c r="AAV173" s="48"/>
      <c r="AAW173" s="48"/>
      <c r="AAX173" s="48"/>
      <c r="AAY173" s="48"/>
      <c r="AAZ173" s="48"/>
      <c r="ABA173" s="48"/>
      <c r="ABB173" s="48"/>
      <c r="ABC173" s="48"/>
      <c r="ABD173" s="48"/>
      <c r="ABE173" s="48"/>
      <c r="ABF173" s="48"/>
      <c r="ABG173" s="48"/>
      <c r="ABH173" s="48"/>
      <c r="ABI173" s="48"/>
      <c r="ABJ173" s="48"/>
      <c r="ABK173" s="48"/>
      <c r="ABL173" s="48"/>
      <c r="ABM173" s="48"/>
      <c r="ABN173" s="48"/>
      <c r="ABO173" s="48"/>
      <c r="ABP173" s="48"/>
      <c r="ABQ173" s="48"/>
      <c r="ABR173" s="48"/>
      <c r="ABS173" s="48"/>
      <c r="ABT173" s="48"/>
      <c r="ABU173" s="48"/>
      <c r="ABV173" s="48"/>
      <c r="ABW173" s="48"/>
      <c r="ABX173" s="48"/>
      <c r="ABY173" s="48"/>
      <c r="ABZ173" s="48"/>
      <c r="ACA173" s="48"/>
      <c r="ACB173" s="48"/>
    </row>
    <row r="174" spans="1:756" ht="15.6" customHeight="1">
      <c r="A174" s="675" t="s">
        <v>10722</v>
      </c>
      <c r="B174" s="749" t="s">
        <v>421</v>
      </c>
      <c r="C174" s="520">
        <v>760159988</v>
      </c>
      <c r="D174" s="520" t="s">
        <v>8278</v>
      </c>
      <c r="E174" s="1188">
        <v>500</v>
      </c>
      <c r="F174" s="1498"/>
      <c r="G174" s="1512" t="s">
        <v>5877</v>
      </c>
      <c r="H174" s="342" t="e">
        <f>IF(G174="","",G174-G174*COMPASS!$U$41)</f>
        <v>#VALUE!</v>
      </c>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c r="BM174" s="48"/>
      <c r="BN174" s="48"/>
      <c r="BO174" s="48"/>
      <c r="BP174" s="48"/>
      <c r="BQ174" s="48"/>
      <c r="BR174" s="48"/>
      <c r="BS174" s="48"/>
      <c r="BT174" s="48"/>
      <c r="BU174" s="48"/>
      <c r="BV174" s="48"/>
      <c r="BW174" s="48"/>
      <c r="BX174" s="48"/>
      <c r="BY174" s="48"/>
      <c r="BZ174" s="48"/>
      <c r="CA174" s="48"/>
      <c r="CB174" s="48"/>
      <c r="CC174" s="48"/>
      <c r="CD174" s="48"/>
      <c r="CE174" s="48"/>
      <c r="CF174" s="48"/>
      <c r="CG174" s="48"/>
      <c r="CH174" s="48"/>
      <c r="CI174" s="48"/>
      <c r="CJ174" s="48"/>
      <c r="CK174" s="48"/>
      <c r="CL174" s="48"/>
      <c r="CM174" s="48"/>
      <c r="CN174" s="48"/>
      <c r="CO174" s="48"/>
      <c r="CP174" s="48"/>
      <c r="CQ174" s="48"/>
      <c r="CR174" s="48"/>
      <c r="CS174" s="48"/>
      <c r="CT174" s="48"/>
      <c r="CU174" s="48"/>
      <c r="CV174" s="48"/>
      <c r="CW174" s="48"/>
      <c r="CX174" s="48"/>
      <c r="CY174" s="48"/>
      <c r="CZ174" s="48"/>
      <c r="DA174" s="48"/>
      <c r="DB174" s="48"/>
      <c r="DC174" s="48"/>
      <c r="DD174" s="48"/>
      <c r="DE174" s="48"/>
      <c r="DF174" s="48"/>
      <c r="DG174" s="48"/>
      <c r="DH174" s="48"/>
      <c r="DI174" s="48"/>
      <c r="DJ174" s="48"/>
      <c r="DK174" s="48"/>
      <c r="DL174" s="48"/>
      <c r="DM174" s="48"/>
      <c r="DN174" s="48"/>
      <c r="DO174" s="48"/>
      <c r="DP174" s="48"/>
      <c r="DQ174" s="48"/>
      <c r="DR174" s="48"/>
      <c r="DS174" s="48"/>
      <c r="DT174" s="48"/>
      <c r="DU174" s="48"/>
      <c r="DV174" s="48"/>
      <c r="DW174" s="48"/>
      <c r="DX174" s="48"/>
      <c r="DY174" s="48"/>
      <c r="DZ174" s="48"/>
      <c r="EA174" s="48"/>
      <c r="EB174" s="48"/>
      <c r="EC174" s="48"/>
      <c r="ED174" s="48"/>
      <c r="EE174" s="48"/>
      <c r="EF174" s="48"/>
      <c r="EG174" s="48"/>
      <c r="EH174" s="48"/>
      <c r="EI174" s="48"/>
      <c r="EJ174" s="48"/>
      <c r="EK174" s="48"/>
      <c r="EL174" s="48"/>
      <c r="EM174" s="48"/>
      <c r="EN174" s="48"/>
      <c r="EO174" s="48"/>
      <c r="EP174" s="48"/>
      <c r="EQ174" s="48"/>
      <c r="ER174" s="48"/>
      <c r="ES174" s="48"/>
      <c r="ET174" s="48"/>
      <c r="EU174" s="48"/>
      <c r="EV174" s="48"/>
      <c r="EW174" s="48"/>
      <c r="EX174" s="48"/>
      <c r="EY174" s="48"/>
      <c r="EZ174" s="48"/>
      <c r="FA174" s="48"/>
      <c r="FB174" s="48"/>
      <c r="FC174" s="48"/>
      <c r="FD174" s="48"/>
      <c r="FE174" s="48"/>
      <c r="FF174" s="48"/>
      <c r="FG174" s="48"/>
      <c r="FH174" s="48"/>
      <c r="FI174" s="48"/>
      <c r="FJ174" s="48"/>
      <c r="FK174" s="48"/>
      <c r="FL174" s="48"/>
      <c r="FM174" s="48"/>
      <c r="FN174" s="48"/>
      <c r="FO174" s="48"/>
      <c r="FP174" s="48"/>
      <c r="FQ174" s="48"/>
      <c r="FR174" s="48"/>
      <c r="FS174" s="48"/>
      <c r="FT174" s="48"/>
      <c r="FU174" s="48"/>
      <c r="FV174" s="48"/>
      <c r="FW174" s="48"/>
      <c r="FX174" s="48"/>
      <c r="FY174" s="48"/>
      <c r="FZ174" s="48"/>
      <c r="GA174" s="48"/>
      <c r="GB174" s="48"/>
      <c r="GC174" s="48"/>
      <c r="GD174" s="48"/>
      <c r="GE174" s="48"/>
      <c r="GF174" s="48"/>
      <c r="GG174" s="48"/>
      <c r="GH174" s="48"/>
      <c r="GI174" s="48"/>
      <c r="GJ174" s="48"/>
      <c r="GK174" s="48"/>
      <c r="GL174" s="48"/>
      <c r="GM174" s="48"/>
      <c r="GN174" s="48"/>
      <c r="GO174" s="48"/>
      <c r="GP174" s="48"/>
      <c r="GQ174" s="48"/>
      <c r="GR174" s="48"/>
      <c r="GS174" s="48"/>
      <c r="GT174" s="48"/>
      <c r="GU174" s="48"/>
      <c r="GV174" s="48"/>
      <c r="GW174" s="48"/>
      <c r="GX174" s="48"/>
      <c r="GY174" s="48"/>
      <c r="GZ174" s="48"/>
      <c r="HA174" s="48"/>
      <c r="HB174" s="48"/>
      <c r="HC174" s="48"/>
      <c r="HD174" s="48"/>
      <c r="HE174" s="48"/>
      <c r="HF174" s="48"/>
      <c r="HG174" s="48"/>
      <c r="HH174" s="48"/>
      <c r="HI174" s="48"/>
      <c r="HJ174" s="48"/>
      <c r="HK174" s="48"/>
      <c r="HL174" s="48"/>
      <c r="HM174" s="48"/>
      <c r="HN174" s="48"/>
      <c r="HO174" s="48"/>
      <c r="HP174" s="48"/>
      <c r="HQ174" s="48"/>
      <c r="HR174" s="48"/>
      <c r="HS174" s="48"/>
      <c r="HT174" s="48"/>
      <c r="HU174" s="48"/>
      <c r="HV174" s="48"/>
      <c r="HW174" s="48"/>
      <c r="HX174" s="48"/>
      <c r="HY174" s="48"/>
      <c r="HZ174" s="48"/>
      <c r="IA174" s="48"/>
      <c r="IB174" s="48"/>
      <c r="IC174" s="48"/>
      <c r="ID174" s="48"/>
      <c r="IE174" s="48"/>
      <c r="IF174" s="48"/>
      <c r="IG174" s="48"/>
      <c r="IH174" s="48"/>
      <c r="II174" s="48"/>
      <c r="IJ174" s="48"/>
      <c r="IK174" s="48"/>
      <c r="IL174" s="48"/>
      <c r="IM174" s="48"/>
      <c r="IN174" s="48"/>
      <c r="IO174" s="48"/>
      <c r="IP174" s="48"/>
      <c r="IQ174" s="48"/>
      <c r="IR174" s="48"/>
      <c r="IS174" s="48"/>
      <c r="IT174" s="48"/>
      <c r="IU174" s="48"/>
      <c r="IV174" s="48"/>
      <c r="IW174" s="48"/>
      <c r="IX174" s="48"/>
      <c r="IY174" s="48"/>
      <c r="IZ174" s="48"/>
      <c r="JA174" s="48"/>
      <c r="JB174" s="48"/>
      <c r="JC174" s="48"/>
      <c r="JD174" s="48"/>
      <c r="JE174" s="48"/>
      <c r="JF174" s="48"/>
      <c r="JG174" s="48"/>
      <c r="JH174" s="48"/>
      <c r="JI174" s="48"/>
      <c r="JJ174" s="48"/>
      <c r="JK174" s="48"/>
      <c r="JL174" s="48"/>
      <c r="JM174" s="48"/>
      <c r="JN174" s="48"/>
      <c r="JO174" s="48"/>
      <c r="JP174" s="48"/>
      <c r="JQ174" s="48"/>
      <c r="JR174" s="48"/>
      <c r="JS174" s="48"/>
      <c r="JT174" s="48"/>
      <c r="JU174" s="48"/>
      <c r="JV174" s="48"/>
      <c r="JW174" s="48"/>
      <c r="JX174" s="48"/>
      <c r="JY174" s="48"/>
      <c r="JZ174" s="48"/>
      <c r="KA174" s="48"/>
      <c r="KB174" s="48"/>
      <c r="KC174" s="48"/>
      <c r="KD174" s="48"/>
      <c r="KE174" s="48"/>
      <c r="KF174" s="48"/>
      <c r="KG174" s="48"/>
      <c r="KH174" s="48"/>
      <c r="KI174" s="48"/>
      <c r="KJ174" s="48"/>
      <c r="KK174" s="48"/>
      <c r="KL174" s="48"/>
      <c r="KM174" s="48"/>
      <c r="KN174" s="48"/>
      <c r="KO174" s="48"/>
      <c r="KP174" s="48"/>
      <c r="KQ174" s="48"/>
      <c r="KR174" s="48"/>
      <c r="KS174" s="48"/>
      <c r="KT174" s="48"/>
      <c r="KU174" s="48"/>
      <c r="KV174" s="48"/>
      <c r="KW174" s="48"/>
      <c r="KX174" s="48"/>
      <c r="KY174" s="48"/>
      <c r="KZ174" s="48"/>
      <c r="LA174" s="48"/>
      <c r="LB174" s="48"/>
      <c r="LC174" s="48"/>
      <c r="LD174" s="48"/>
      <c r="LE174" s="48"/>
      <c r="LF174" s="48"/>
      <c r="LG174" s="48"/>
      <c r="LH174" s="48"/>
      <c r="LI174" s="48"/>
      <c r="LJ174" s="48"/>
      <c r="LK174" s="48"/>
      <c r="LL174" s="48"/>
      <c r="LM174" s="48"/>
      <c r="LN174" s="48"/>
      <c r="LO174" s="48"/>
      <c r="LP174" s="48"/>
      <c r="LQ174" s="48"/>
      <c r="LR174" s="48"/>
      <c r="LS174" s="48"/>
      <c r="LT174" s="48"/>
      <c r="LU174" s="48"/>
      <c r="LV174" s="48"/>
      <c r="LW174" s="48"/>
      <c r="LX174" s="48"/>
      <c r="LY174" s="48"/>
      <c r="LZ174" s="48"/>
      <c r="MA174" s="48"/>
      <c r="MB174" s="48"/>
      <c r="MC174" s="48"/>
      <c r="MD174" s="48"/>
      <c r="ME174" s="48"/>
      <c r="MF174" s="48"/>
      <c r="MG174" s="48"/>
      <c r="MH174" s="48"/>
      <c r="MI174" s="48"/>
      <c r="MJ174" s="48"/>
      <c r="MK174" s="48"/>
      <c r="ML174" s="48"/>
      <c r="MM174" s="48"/>
      <c r="MN174" s="48"/>
      <c r="MO174" s="48"/>
      <c r="MP174" s="48"/>
      <c r="MQ174" s="48"/>
      <c r="MR174" s="48"/>
      <c r="MS174" s="48"/>
      <c r="MT174" s="48"/>
      <c r="MU174" s="48"/>
      <c r="MV174" s="48"/>
      <c r="MW174" s="48"/>
      <c r="MX174" s="48"/>
      <c r="MY174" s="48"/>
      <c r="MZ174" s="48"/>
      <c r="NA174" s="48"/>
      <c r="NB174" s="48"/>
      <c r="NC174" s="48"/>
      <c r="ND174" s="48"/>
      <c r="NE174" s="48"/>
      <c r="NF174" s="48"/>
      <c r="NG174" s="48"/>
      <c r="NH174" s="48"/>
      <c r="NI174" s="48"/>
      <c r="NJ174" s="48"/>
      <c r="NK174" s="48"/>
      <c r="NL174" s="48"/>
      <c r="NM174" s="48"/>
      <c r="NN174" s="48"/>
      <c r="NO174" s="48"/>
      <c r="NP174" s="48"/>
      <c r="NQ174" s="48"/>
      <c r="NR174" s="48"/>
      <c r="NS174" s="48"/>
      <c r="NT174" s="48"/>
      <c r="NU174" s="48"/>
      <c r="NV174" s="48"/>
      <c r="NW174" s="48"/>
      <c r="NX174" s="48"/>
      <c r="NY174" s="48"/>
      <c r="NZ174" s="48"/>
      <c r="OA174" s="48"/>
      <c r="OB174" s="48"/>
      <c r="OC174" s="48"/>
      <c r="OD174" s="48"/>
      <c r="OE174" s="48"/>
      <c r="OF174" s="48"/>
      <c r="OG174" s="48"/>
      <c r="OH174" s="48"/>
      <c r="OI174" s="48"/>
      <c r="OJ174" s="48"/>
      <c r="OK174" s="48"/>
      <c r="OL174" s="48"/>
      <c r="OM174" s="48"/>
      <c r="ON174" s="48"/>
      <c r="OO174" s="48"/>
      <c r="OP174" s="48"/>
      <c r="OQ174" s="48"/>
      <c r="OR174" s="48"/>
      <c r="OS174" s="48"/>
      <c r="OT174" s="48"/>
      <c r="OU174" s="48"/>
      <c r="OV174" s="48"/>
      <c r="OW174" s="48"/>
      <c r="OX174" s="48"/>
      <c r="OY174" s="48"/>
      <c r="OZ174" s="48"/>
      <c r="PA174" s="48"/>
      <c r="PB174" s="48"/>
      <c r="PC174" s="48"/>
      <c r="PD174" s="48"/>
      <c r="PE174" s="48"/>
      <c r="PF174" s="48"/>
      <c r="PG174" s="48"/>
      <c r="PH174" s="48"/>
      <c r="PI174" s="48"/>
      <c r="PJ174" s="48"/>
      <c r="PK174" s="48"/>
      <c r="PL174" s="48"/>
      <c r="PM174" s="48"/>
      <c r="PN174" s="48"/>
      <c r="PO174" s="48"/>
      <c r="PP174" s="48"/>
      <c r="PQ174" s="48"/>
      <c r="PR174" s="48"/>
      <c r="PS174" s="48"/>
      <c r="PT174" s="48"/>
      <c r="PU174" s="48"/>
      <c r="PV174" s="48"/>
      <c r="PW174" s="48"/>
      <c r="PX174" s="48"/>
      <c r="PY174" s="48"/>
      <c r="PZ174" s="48"/>
      <c r="QA174" s="48"/>
      <c r="QB174" s="48"/>
      <c r="QC174" s="48"/>
      <c r="QD174" s="48"/>
      <c r="QE174" s="48"/>
      <c r="QF174" s="48"/>
      <c r="QG174" s="48"/>
      <c r="QH174" s="48"/>
      <c r="QI174" s="48"/>
      <c r="QJ174" s="48"/>
      <c r="QK174" s="48"/>
      <c r="QL174" s="48"/>
      <c r="QM174" s="48"/>
      <c r="QN174" s="48"/>
      <c r="QO174" s="48"/>
      <c r="QP174" s="48"/>
      <c r="QQ174" s="48"/>
      <c r="QR174" s="48"/>
      <c r="QS174" s="48"/>
      <c r="QT174" s="48"/>
      <c r="QU174" s="48"/>
      <c r="QV174" s="48"/>
      <c r="QW174" s="48"/>
      <c r="QX174" s="48"/>
      <c r="QY174" s="48"/>
      <c r="QZ174" s="48"/>
      <c r="RA174" s="48"/>
      <c r="RB174" s="48"/>
      <c r="RC174" s="48"/>
      <c r="RD174" s="48"/>
      <c r="RE174" s="48"/>
      <c r="RF174" s="48"/>
      <c r="RG174" s="48"/>
      <c r="RH174" s="48"/>
      <c r="RI174" s="48"/>
      <c r="RJ174" s="48"/>
      <c r="RK174" s="48"/>
      <c r="RL174" s="48"/>
      <c r="RM174" s="48"/>
      <c r="RN174" s="48"/>
      <c r="RO174" s="48"/>
      <c r="RP174" s="48"/>
      <c r="RQ174" s="48"/>
      <c r="RR174" s="48"/>
      <c r="RS174" s="48"/>
      <c r="RT174" s="48"/>
      <c r="RU174" s="48"/>
      <c r="RV174" s="48"/>
      <c r="RW174" s="48"/>
      <c r="RX174" s="48"/>
      <c r="RY174" s="48"/>
      <c r="RZ174" s="48"/>
      <c r="SA174" s="48"/>
      <c r="SB174" s="48"/>
      <c r="SC174" s="48"/>
      <c r="SD174" s="48"/>
      <c r="SE174" s="48"/>
      <c r="SF174" s="48"/>
      <c r="SG174" s="48"/>
      <c r="SH174" s="48"/>
      <c r="SI174" s="48"/>
      <c r="SJ174" s="48"/>
      <c r="SK174" s="48"/>
      <c r="SL174" s="48"/>
      <c r="SM174" s="48"/>
      <c r="SN174" s="48"/>
      <c r="SO174" s="48"/>
      <c r="SP174" s="48"/>
      <c r="SQ174" s="48"/>
      <c r="SR174" s="48"/>
      <c r="SS174" s="48"/>
      <c r="ST174" s="48"/>
      <c r="SU174" s="48"/>
      <c r="SV174" s="48"/>
      <c r="SW174" s="48"/>
      <c r="SX174" s="48"/>
      <c r="SY174" s="48"/>
      <c r="SZ174" s="48"/>
      <c r="TA174" s="48"/>
      <c r="TB174" s="48"/>
      <c r="TC174" s="48"/>
      <c r="TD174" s="48"/>
      <c r="TE174" s="48"/>
      <c r="TF174" s="48"/>
      <c r="TG174" s="48"/>
      <c r="TH174" s="48"/>
      <c r="TI174" s="48"/>
      <c r="TJ174" s="48"/>
      <c r="TK174" s="48"/>
      <c r="TL174" s="48"/>
      <c r="TM174" s="48"/>
      <c r="TN174" s="48"/>
      <c r="TO174" s="48"/>
      <c r="TP174" s="48"/>
      <c r="TQ174" s="48"/>
      <c r="TR174" s="48"/>
      <c r="TS174" s="48"/>
      <c r="TT174" s="48"/>
      <c r="TU174" s="48"/>
      <c r="TV174" s="48"/>
      <c r="TW174" s="48"/>
      <c r="TX174" s="48"/>
      <c r="TY174" s="48"/>
      <c r="TZ174" s="48"/>
      <c r="UA174" s="48"/>
      <c r="UB174" s="48"/>
      <c r="UC174" s="48"/>
      <c r="UD174" s="48"/>
      <c r="UE174" s="48"/>
      <c r="UF174" s="48"/>
      <c r="UG174" s="48"/>
      <c r="UH174" s="48"/>
      <c r="UI174" s="48"/>
      <c r="UJ174" s="48"/>
      <c r="UK174" s="48"/>
      <c r="UL174" s="48"/>
      <c r="UM174" s="48"/>
      <c r="UN174" s="48"/>
      <c r="UO174" s="48"/>
      <c r="UP174" s="48"/>
      <c r="UQ174" s="48"/>
      <c r="UR174" s="48"/>
      <c r="US174" s="48"/>
      <c r="UT174" s="48"/>
      <c r="UU174" s="48"/>
      <c r="UV174" s="48"/>
      <c r="UW174" s="48"/>
      <c r="UX174" s="48"/>
      <c r="UY174" s="48"/>
      <c r="UZ174" s="48"/>
      <c r="VA174" s="48"/>
      <c r="VB174" s="48"/>
      <c r="VC174" s="48"/>
      <c r="VD174" s="48"/>
      <c r="VE174" s="48"/>
      <c r="VF174" s="48"/>
      <c r="VG174" s="48"/>
      <c r="VH174" s="48"/>
      <c r="VI174" s="48"/>
      <c r="VJ174" s="48"/>
      <c r="VK174" s="48"/>
      <c r="VL174" s="48"/>
      <c r="VM174" s="48"/>
      <c r="VN174" s="48"/>
      <c r="VO174" s="48"/>
      <c r="VP174" s="48"/>
      <c r="VQ174" s="48"/>
      <c r="VR174" s="48"/>
      <c r="VS174" s="48"/>
      <c r="VT174" s="48"/>
      <c r="VU174" s="48"/>
      <c r="VV174" s="48"/>
      <c r="VW174" s="48"/>
      <c r="VX174" s="48"/>
      <c r="VY174" s="48"/>
      <c r="VZ174" s="48"/>
      <c r="WA174" s="48"/>
      <c r="WB174" s="48"/>
      <c r="WC174" s="48"/>
      <c r="WD174" s="48"/>
      <c r="WE174" s="48"/>
      <c r="WF174" s="48"/>
      <c r="WG174" s="48"/>
      <c r="WH174" s="48"/>
      <c r="WI174" s="48"/>
      <c r="WJ174" s="48"/>
      <c r="WK174" s="48"/>
      <c r="WL174" s="48"/>
      <c r="WM174" s="48"/>
      <c r="WN174" s="48"/>
      <c r="WO174" s="48"/>
      <c r="WP174" s="48"/>
      <c r="WQ174" s="48"/>
      <c r="WR174" s="48"/>
      <c r="WS174" s="48"/>
      <c r="WT174" s="48"/>
      <c r="WU174" s="48"/>
      <c r="WV174" s="48"/>
      <c r="WW174" s="48"/>
      <c r="WX174" s="48"/>
      <c r="WY174" s="48"/>
      <c r="WZ174" s="48"/>
      <c r="XA174" s="48"/>
      <c r="XB174" s="48"/>
      <c r="XC174" s="48"/>
      <c r="XD174" s="48"/>
      <c r="XE174" s="48"/>
      <c r="XF174" s="48"/>
      <c r="XG174" s="48"/>
      <c r="XH174" s="48"/>
      <c r="XI174" s="48"/>
      <c r="XJ174" s="48"/>
      <c r="XK174" s="48"/>
      <c r="XL174" s="48"/>
      <c r="XM174" s="48"/>
      <c r="XN174" s="48"/>
      <c r="XO174" s="48"/>
      <c r="XP174" s="48"/>
      <c r="XQ174" s="48"/>
      <c r="XR174" s="48"/>
      <c r="XS174" s="48"/>
      <c r="XT174" s="48"/>
      <c r="XU174" s="48"/>
      <c r="XV174" s="48"/>
      <c r="XW174" s="48"/>
      <c r="XX174" s="48"/>
      <c r="XY174" s="48"/>
      <c r="XZ174" s="48"/>
      <c r="YA174" s="48"/>
      <c r="YB174" s="48"/>
      <c r="YC174" s="48"/>
      <c r="YD174" s="48"/>
      <c r="YE174" s="48"/>
      <c r="YF174" s="48"/>
      <c r="YG174" s="48"/>
      <c r="YH174" s="48"/>
      <c r="YI174" s="48"/>
      <c r="YJ174" s="48"/>
      <c r="YK174" s="48"/>
      <c r="YL174" s="48"/>
      <c r="YM174" s="48"/>
      <c r="YN174" s="48"/>
      <c r="YO174" s="48"/>
      <c r="YP174" s="48"/>
      <c r="YQ174" s="48"/>
      <c r="YR174" s="48"/>
      <c r="YS174" s="48"/>
      <c r="YT174" s="48"/>
      <c r="YU174" s="48"/>
      <c r="YV174" s="48"/>
      <c r="YW174" s="48"/>
      <c r="YX174" s="48"/>
      <c r="YY174" s="48"/>
      <c r="YZ174" s="48"/>
      <c r="ZA174" s="48"/>
      <c r="ZB174" s="48"/>
      <c r="ZC174" s="48"/>
      <c r="ZD174" s="48"/>
      <c r="ZE174" s="48"/>
      <c r="ZF174" s="48"/>
      <c r="ZG174" s="48"/>
      <c r="ZH174" s="48"/>
      <c r="ZI174" s="48"/>
      <c r="ZJ174" s="48"/>
      <c r="ZK174" s="48"/>
      <c r="ZL174" s="48"/>
      <c r="ZM174" s="48"/>
      <c r="ZN174" s="48"/>
      <c r="ZO174" s="48"/>
      <c r="ZP174" s="48"/>
      <c r="ZQ174" s="48"/>
      <c r="ZR174" s="48"/>
      <c r="ZS174" s="48"/>
      <c r="ZT174" s="48"/>
      <c r="ZU174" s="48"/>
      <c r="ZV174" s="48"/>
      <c r="ZW174" s="48"/>
      <c r="ZX174" s="48"/>
      <c r="ZY174" s="48"/>
      <c r="ZZ174" s="48"/>
      <c r="AAA174" s="48"/>
      <c r="AAB174" s="48"/>
      <c r="AAC174" s="48"/>
      <c r="AAD174" s="48"/>
      <c r="AAE174" s="48"/>
      <c r="AAF174" s="48"/>
      <c r="AAG174" s="48"/>
      <c r="AAH174" s="48"/>
      <c r="AAI174" s="48"/>
      <c r="AAJ174" s="48"/>
      <c r="AAK174" s="48"/>
      <c r="AAL174" s="48"/>
      <c r="AAM174" s="48"/>
      <c r="AAN174" s="48"/>
      <c r="AAO174" s="48"/>
      <c r="AAP174" s="48"/>
      <c r="AAQ174" s="48"/>
      <c r="AAR174" s="48"/>
      <c r="AAS174" s="48"/>
      <c r="AAT174" s="48"/>
      <c r="AAU174" s="48"/>
      <c r="AAV174" s="48"/>
      <c r="AAW174" s="48"/>
      <c r="AAX174" s="48"/>
      <c r="AAY174" s="48"/>
      <c r="AAZ174" s="48"/>
      <c r="ABA174" s="48"/>
      <c r="ABB174" s="48"/>
      <c r="ABC174" s="48"/>
      <c r="ABD174" s="48"/>
      <c r="ABE174" s="48"/>
      <c r="ABF174" s="48"/>
      <c r="ABG174" s="48"/>
      <c r="ABH174" s="48"/>
      <c r="ABI174" s="48"/>
      <c r="ABJ174" s="48"/>
      <c r="ABK174" s="48"/>
      <c r="ABL174" s="48"/>
      <c r="ABM174" s="48"/>
      <c r="ABN174" s="48"/>
      <c r="ABO174" s="48"/>
      <c r="ABP174" s="48"/>
      <c r="ABQ174" s="48"/>
      <c r="ABR174" s="48"/>
      <c r="ABS174" s="48"/>
      <c r="ABT174" s="48"/>
      <c r="ABU174" s="48"/>
      <c r="ABV174" s="48"/>
      <c r="ABW174" s="48"/>
      <c r="ABX174" s="48"/>
      <c r="ABY174" s="48"/>
      <c r="ABZ174" s="48"/>
      <c r="ACA174" s="48"/>
      <c r="ACB174" s="48"/>
    </row>
    <row r="175" spans="1:756" ht="15.6" customHeight="1">
      <c r="A175" s="675" t="s">
        <v>10723</v>
      </c>
      <c r="B175" s="749" t="s">
        <v>421</v>
      </c>
      <c r="C175" s="520">
        <v>760131268</v>
      </c>
      <c r="D175" s="520" t="s">
        <v>8279</v>
      </c>
      <c r="E175" s="1188">
        <v>500</v>
      </c>
      <c r="F175" s="1498"/>
      <c r="G175" s="1512" t="s">
        <v>5877</v>
      </c>
      <c r="H175" s="342" t="e">
        <f>IF(G175="","",G175-G175*COMPASS!$U$41)</f>
        <v>#VALUE!</v>
      </c>
      <c r="I175" s="48"/>
      <c r="J175" s="48"/>
      <c r="K175" s="48"/>
      <c r="L175" s="48"/>
      <c r="M175" s="48"/>
      <c r="N175" s="48"/>
      <c r="O175" s="48"/>
      <c r="P175" s="48"/>
      <c r="Q175" s="48"/>
      <c r="R175" s="48"/>
      <c r="S175" s="48"/>
      <c r="T175" s="48"/>
      <c r="U175" s="48"/>
      <c r="V175" s="48"/>
      <c r="W175" s="48"/>
      <c r="X175" s="48"/>
      <c r="Y175" s="48"/>
      <c r="Z175" s="48"/>
      <c r="AA175" s="48"/>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c r="BG175" s="48"/>
      <c r="BH175" s="48"/>
      <c r="BI175" s="48"/>
      <c r="BJ175" s="48"/>
      <c r="BK175" s="48"/>
      <c r="BL175" s="48"/>
      <c r="BM175" s="48"/>
      <c r="BN175" s="48"/>
      <c r="BO175" s="48"/>
      <c r="BP175" s="48"/>
      <c r="BQ175" s="48"/>
      <c r="BR175" s="48"/>
      <c r="BS175" s="48"/>
      <c r="BT175" s="48"/>
      <c r="BU175" s="48"/>
      <c r="BV175" s="48"/>
      <c r="BW175" s="48"/>
      <c r="BX175" s="48"/>
      <c r="BY175" s="48"/>
      <c r="BZ175" s="48"/>
      <c r="CA175" s="48"/>
      <c r="CB175" s="48"/>
      <c r="CC175" s="48"/>
      <c r="CD175" s="48"/>
      <c r="CE175" s="48"/>
      <c r="CF175" s="48"/>
      <c r="CG175" s="48"/>
      <c r="CH175" s="48"/>
      <c r="CI175" s="48"/>
      <c r="CJ175" s="48"/>
      <c r="CK175" s="48"/>
      <c r="CL175" s="48"/>
      <c r="CM175" s="48"/>
      <c r="CN175" s="48"/>
      <c r="CO175" s="48"/>
      <c r="CP175" s="48"/>
      <c r="CQ175" s="48"/>
      <c r="CR175" s="48"/>
      <c r="CS175" s="48"/>
      <c r="CT175" s="48"/>
      <c r="CU175" s="48"/>
      <c r="CV175" s="48"/>
      <c r="CW175" s="48"/>
      <c r="CX175" s="48"/>
      <c r="CY175" s="48"/>
      <c r="CZ175" s="48"/>
      <c r="DA175" s="48"/>
      <c r="DB175" s="48"/>
      <c r="DC175" s="48"/>
      <c r="DD175" s="48"/>
      <c r="DE175" s="48"/>
      <c r="DF175" s="48"/>
      <c r="DG175" s="48"/>
      <c r="DH175" s="48"/>
      <c r="DI175" s="48"/>
      <c r="DJ175" s="48"/>
      <c r="DK175" s="48"/>
      <c r="DL175" s="48"/>
      <c r="DM175" s="48"/>
      <c r="DN175" s="48"/>
      <c r="DO175" s="48"/>
      <c r="DP175" s="48"/>
      <c r="DQ175" s="48"/>
      <c r="DR175" s="48"/>
      <c r="DS175" s="48"/>
      <c r="DT175" s="48"/>
      <c r="DU175" s="48"/>
      <c r="DV175" s="48"/>
      <c r="DW175" s="48"/>
      <c r="DX175" s="48"/>
      <c r="DY175" s="48"/>
      <c r="DZ175" s="48"/>
      <c r="EA175" s="48"/>
      <c r="EB175" s="48"/>
      <c r="EC175" s="48"/>
      <c r="ED175" s="48"/>
      <c r="EE175" s="48"/>
      <c r="EF175" s="48"/>
      <c r="EG175" s="48"/>
      <c r="EH175" s="48"/>
      <c r="EI175" s="48"/>
      <c r="EJ175" s="48"/>
      <c r="EK175" s="48"/>
      <c r="EL175" s="48"/>
      <c r="EM175" s="48"/>
      <c r="EN175" s="48"/>
      <c r="EO175" s="48"/>
      <c r="EP175" s="48"/>
      <c r="EQ175" s="48"/>
      <c r="ER175" s="48"/>
      <c r="ES175" s="48"/>
      <c r="ET175" s="48"/>
      <c r="EU175" s="48"/>
      <c r="EV175" s="48"/>
      <c r="EW175" s="48"/>
      <c r="EX175" s="48"/>
      <c r="EY175" s="48"/>
      <c r="EZ175" s="48"/>
      <c r="FA175" s="48"/>
      <c r="FB175" s="48"/>
      <c r="FC175" s="48"/>
      <c r="FD175" s="48"/>
      <c r="FE175" s="48"/>
      <c r="FF175" s="48"/>
      <c r="FG175" s="48"/>
      <c r="FH175" s="48"/>
      <c r="FI175" s="48"/>
      <c r="FJ175" s="48"/>
      <c r="FK175" s="48"/>
      <c r="FL175" s="48"/>
      <c r="FM175" s="48"/>
      <c r="FN175" s="48"/>
      <c r="FO175" s="48"/>
      <c r="FP175" s="48"/>
      <c r="FQ175" s="48"/>
      <c r="FR175" s="48"/>
      <c r="FS175" s="48"/>
      <c r="FT175" s="48"/>
      <c r="FU175" s="48"/>
      <c r="FV175" s="48"/>
      <c r="FW175" s="48"/>
      <c r="FX175" s="48"/>
      <c r="FY175" s="48"/>
      <c r="FZ175" s="48"/>
      <c r="GA175" s="48"/>
      <c r="GB175" s="48"/>
      <c r="GC175" s="48"/>
      <c r="GD175" s="48"/>
      <c r="GE175" s="48"/>
      <c r="GF175" s="48"/>
      <c r="GG175" s="48"/>
      <c r="GH175" s="48"/>
      <c r="GI175" s="48"/>
      <c r="GJ175" s="48"/>
      <c r="GK175" s="48"/>
      <c r="GL175" s="48"/>
      <c r="GM175" s="48"/>
      <c r="GN175" s="48"/>
      <c r="GO175" s="48"/>
      <c r="GP175" s="48"/>
      <c r="GQ175" s="48"/>
      <c r="GR175" s="48"/>
      <c r="GS175" s="48"/>
      <c r="GT175" s="48"/>
      <c r="GU175" s="48"/>
      <c r="GV175" s="48"/>
      <c r="GW175" s="48"/>
      <c r="GX175" s="48"/>
      <c r="GY175" s="48"/>
      <c r="GZ175" s="48"/>
      <c r="HA175" s="48"/>
      <c r="HB175" s="48"/>
      <c r="HC175" s="48"/>
      <c r="HD175" s="48"/>
      <c r="HE175" s="48"/>
      <c r="HF175" s="48"/>
      <c r="HG175" s="48"/>
      <c r="HH175" s="48"/>
      <c r="HI175" s="48"/>
      <c r="HJ175" s="48"/>
      <c r="HK175" s="48"/>
      <c r="HL175" s="48"/>
      <c r="HM175" s="48"/>
      <c r="HN175" s="48"/>
      <c r="HO175" s="48"/>
      <c r="HP175" s="48"/>
      <c r="HQ175" s="48"/>
      <c r="HR175" s="48"/>
      <c r="HS175" s="48"/>
      <c r="HT175" s="48"/>
      <c r="HU175" s="48"/>
      <c r="HV175" s="48"/>
      <c r="HW175" s="48"/>
      <c r="HX175" s="48"/>
      <c r="HY175" s="48"/>
      <c r="HZ175" s="48"/>
      <c r="IA175" s="48"/>
      <c r="IB175" s="48"/>
      <c r="IC175" s="48"/>
      <c r="ID175" s="48"/>
      <c r="IE175" s="48"/>
      <c r="IF175" s="48"/>
      <c r="IG175" s="48"/>
      <c r="IH175" s="48"/>
      <c r="II175" s="48"/>
      <c r="IJ175" s="48"/>
      <c r="IK175" s="48"/>
      <c r="IL175" s="48"/>
      <c r="IM175" s="48"/>
      <c r="IN175" s="48"/>
      <c r="IO175" s="48"/>
      <c r="IP175" s="48"/>
      <c r="IQ175" s="48"/>
      <c r="IR175" s="48"/>
      <c r="IS175" s="48"/>
      <c r="IT175" s="48"/>
      <c r="IU175" s="48"/>
      <c r="IV175" s="48"/>
      <c r="IW175" s="48"/>
      <c r="IX175" s="48"/>
      <c r="IY175" s="48"/>
      <c r="IZ175" s="48"/>
      <c r="JA175" s="48"/>
      <c r="JB175" s="48"/>
      <c r="JC175" s="48"/>
      <c r="JD175" s="48"/>
      <c r="JE175" s="48"/>
      <c r="JF175" s="48"/>
      <c r="JG175" s="48"/>
      <c r="JH175" s="48"/>
      <c r="JI175" s="48"/>
      <c r="JJ175" s="48"/>
      <c r="JK175" s="48"/>
      <c r="JL175" s="48"/>
      <c r="JM175" s="48"/>
      <c r="JN175" s="48"/>
      <c r="JO175" s="48"/>
      <c r="JP175" s="48"/>
      <c r="JQ175" s="48"/>
      <c r="JR175" s="48"/>
      <c r="JS175" s="48"/>
      <c r="JT175" s="48"/>
      <c r="JU175" s="48"/>
      <c r="JV175" s="48"/>
      <c r="JW175" s="48"/>
      <c r="JX175" s="48"/>
      <c r="JY175" s="48"/>
      <c r="JZ175" s="48"/>
      <c r="KA175" s="48"/>
      <c r="KB175" s="48"/>
      <c r="KC175" s="48"/>
      <c r="KD175" s="48"/>
      <c r="KE175" s="48"/>
      <c r="KF175" s="48"/>
      <c r="KG175" s="48"/>
      <c r="KH175" s="48"/>
      <c r="KI175" s="48"/>
      <c r="KJ175" s="48"/>
      <c r="KK175" s="48"/>
      <c r="KL175" s="48"/>
      <c r="KM175" s="48"/>
      <c r="KN175" s="48"/>
      <c r="KO175" s="48"/>
      <c r="KP175" s="48"/>
      <c r="KQ175" s="48"/>
      <c r="KR175" s="48"/>
      <c r="KS175" s="48"/>
      <c r="KT175" s="48"/>
      <c r="KU175" s="48"/>
      <c r="KV175" s="48"/>
      <c r="KW175" s="48"/>
      <c r="KX175" s="48"/>
      <c r="KY175" s="48"/>
      <c r="KZ175" s="48"/>
      <c r="LA175" s="48"/>
      <c r="LB175" s="48"/>
      <c r="LC175" s="48"/>
      <c r="LD175" s="48"/>
      <c r="LE175" s="48"/>
      <c r="LF175" s="48"/>
      <c r="LG175" s="48"/>
      <c r="LH175" s="48"/>
      <c r="LI175" s="48"/>
      <c r="LJ175" s="48"/>
      <c r="LK175" s="48"/>
      <c r="LL175" s="48"/>
      <c r="LM175" s="48"/>
      <c r="LN175" s="48"/>
      <c r="LO175" s="48"/>
      <c r="LP175" s="48"/>
      <c r="LQ175" s="48"/>
      <c r="LR175" s="48"/>
      <c r="LS175" s="48"/>
      <c r="LT175" s="48"/>
      <c r="LU175" s="48"/>
      <c r="LV175" s="48"/>
      <c r="LW175" s="48"/>
      <c r="LX175" s="48"/>
      <c r="LY175" s="48"/>
      <c r="LZ175" s="48"/>
      <c r="MA175" s="48"/>
      <c r="MB175" s="48"/>
      <c r="MC175" s="48"/>
      <c r="MD175" s="48"/>
      <c r="ME175" s="48"/>
      <c r="MF175" s="48"/>
      <c r="MG175" s="48"/>
      <c r="MH175" s="48"/>
      <c r="MI175" s="48"/>
      <c r="MJ175" s="48"/>
      <c r="MK175" s="48"/>
      <c r="ML175" s="48"/>
      <c r="MM175" s="48"/>
      <c r="MN175" s="48"/>
      <c r="MO175" s="48"/>
      <c r="MP175" s="48"/>
      <c r="MQ175" s="48"/>
      <c r="MR175" s="48"/>
      <c r="MS175" s="48"/>
      <c r="MT175" s="48"/>
      <c r="MU175" s="48"/>
      <c r="MV175" s="48"/>
      <c r="MW175" s="48"/>
      <c r="MX175" s="48"/>
      <c r="MY175" s="48"/>
      <c r="MZ175" s="48"/>
      <c r="NA175" s="48"/>
      <c r="NB175" s="48"/>
      <c r="NC175" s="48"/>
      <c r="ND175" s="48"/>
      <c r="NE175" s="48"/>
      <c r="NF175" s="48"/>
      <c r="NG175" s="48"/>
      <c r="NH175" s="48"/>
      <c r="NI175" s="48"/>
      <c r="NJ175" s="48"/>
      <c r="NK175" s="48"/>
      <c r="NL175" s="48"/>
      <c r="NM175" s="48"/>
      <c r="NN175" s="48"/>
      <c r="NO175" s="48"/>
      <c r="NP175" s="48"/>
      <c r="NQ175" s="48"/>
      <c r="NR175" s="48"/>
      <c r="NS175" s="48"/>
      <c r="NT175" s="48"/>
      <c r="NU175" s="48"/>
      <c r="NV175" s="48"/>
      <c r="NW175" s="48"/>
      <c r="NX175" s="48"/>
      <c r="NY175" s="48"/>
      <c r="NZ175" s="48"/>
      <c r="OA175" s="48"/>
      <c r="OB175" s="48"/>
      <c r="OC175" s="48"/>
      <c r="OD175" s="48"/>
      <c r="OE175" s="48"/>
      <c r="OF175" s="48"/>
      <c r="OG175" s="48"/>
      <c r="OH175" s="48"/>
      <c r="OI175" s="48"/>
      <c r="OJ175" s="48"/>
      <c r="OK175" s="48"/>
      <c r="OL175" s="48"/>
      <c r="OM175" s="48"/>
      <c r="ON175" s="48"/>
      <c r="OO175" s="48"/>
      <c r="OP175" s="48"/>
      <c r="OQ175" s="48"/>
      <c r="OR175" s="48"/>
      <c r="OS175" s="48"/>
      <c r="OT175" s="48"/>
      <c r="OU175" s="48"/>
      <c r="OV175" s="48"/>
      <c r="OW175" s="48"/>
      <c r="OX175" s="48"/>
      <c r="OY175" s="48"/>
      <c r="OZ175" s="48"/>
      <c r="PA175" s="48"/>
      <c r="PB175" s="48"/>
      <c r="PC175" s="48"/>
      <c r="PD175" s="48"/>
      <c r="PE175" s="48"/>
      <c r="PF175" s="48"/>
      <c r="PG175" s="48"/>
      <c r="PH175" s="48"/>
      <c r="PI175" s="48"/>
      <c r="PJ175" s="48"/>
      <c r="PK175" s="48"/>
      <c r="PL175" s="48"/>
      <c r="PM175" s="48"/>
      <c r="PN175" s="48"/>
      <c r="PO175" s="48"/>
      <c r="PP175" s="48"/>
      <c r="PQ175" s="48"/>
      <c r="PR175" s="48"/>
      <c r="PS175" s="48"/>
      <c r="PT175" s="48"/>
      <c r="PU175" s="48"/>
      <c r="PV175" s="48"/>
      <c r="PW175" s="48"/>
      <c r="PX175" s="48"/>
      <c r="PY175" s="48"/>
      <c r="PZ175" s="48"/>
      <c r="QA175" s="48"/>
      <c r="QB175" s="48"/>
      <c r="QC175" s="48"/>
      <c r="QD175" s="48"/>
      <c r="QE175" s="48"/>
      <c r="QF175" s="48"/>
      <c r="QG175" s="48"/>
      <c r="QH175" s="48"/>
      <c r="QI175" s="48"/>
      <c r="QJ175" s="48"/>
      <c r="QK175" s="48"/>
      <c r="QL175" s="48"/>
      <c r="QM175" s="48"/>
      <c r="QN175" s="48"/>
      <c r="QO175" s="48"/>
      <c r="QP175" s="48"/>
      <c r="QQ175" s="48"/>
      <c r="QR175" s="48"/>
      <c r="QS175" s="48"/>
      <c r="QT175" s="48"/>
      <c r="QU175" s="48"/>
      <c r="QV175" s="48"/>
      <c r="QW175" s="48"/>
      <c r="QX175" s="48"/>
      <c r="QY175" s="48"/>
      <c r="QZ175" s="48"/>
      <c r="RA175" s="48"/>
      <c r="RB175" s="48"/>
      <c r="RC175" s="48"/>
      <c r="RD175" s="48"/>
      <c r="RE175" s="48"/>
      <c r="RF175" s="48"/>
      <c r="RG175" s="48"/>
      <c r="RH175" s="48"/>
      <c r="RI175" s="48"/>
      <c r="RJ175" s="48"/>
      <c r="RK175" s="48"/>
      <c r="RL175" s="48"/>
      <c r="RM175" s="48"/>
      <c r="RN175" s="48"/>
      <c r="RO175" s="48"/>
      <c r="RP175" s="48"/>
      <c r="RQ175" s="48"/>
      <c r="RR175" s="48"/>
      <c r="RS175" s="48"/>
      <c r="RT175" s="48"/>
      <c r="RU175" s="48"/>
      <c r="RV175" s="48"/>
      <c r="RW175" s="48"/>
      <c r="RX175" s="48"/>
      <c r="RY175" s="48"/>
      <c r="RZ175" s="48"/>
      <c r="SA175" s="48"/>
      <c r="SB175" s="48"/>
      <c r="SC175" s="48"/>
      <c r="SD175" s="48"/>
      <c r="SE175" s="48"/>
      <c r="SF175" s="48"/>
      <c r="SG175" s="48"/>
      <c r="SH175" s="48"/>
      <c r="SI175" s="48"/>
      <c r="SJ175" s="48"/>
      <c r="SK175" s="48"/>
      <c r="SL175" s="48"/>
      <c r="SM175" s="48"/>
      <c r="SN175" s="48"/>
      <c r="SO175" s="48"/>
      <c r="SP175" s="48"/>
      <c r="SQ175" s="48"/>
      <c r="SR175" s="48"/>
      <c r="SS175" s="48"/>
      <c r="ST175" s="48"/>
      <c r="SU175" s="48"/>
      <c r="SV175" s="48"/>
      <c r="SW175" s="48"/>
      <c r="SX175" s="48"/>
      <c r="SY175" s="48"/>
      <c r="SZ175" s="48"/>
      <c r="TA175" s="48"/>
      <c r="TB175" s="48"/>
      <c r="TC175" s="48"/>
      <c r="TD175" s="48"/>
      <c r="TE175" s="48"/>
      <c r="TF175" s="48"/>
      <c r="TG175" s="48"/>
      <c r="TH175" s="48"/>
      <c r="TI175" s="48"/>
      <c r="TJ175" s="48"/>
      <c r="TK175" s="48"/>
      <c r="TL175" s="48"/>
      <c r="TM175" s="48"/>
      <c r="TN175" s="48"/>
      <c r="TO175" s="48"/>
      <c r="TP175" s="48"/>
      <c r="TQ175" s="48"/>
      <c r="TR175" s="48"/>
      <c r="TS175" s="48"/>
      <c r="TT175" s="48"/>
      <c r="TU175" s="48"/>
      <c r="TV175" s="48"/>
      <c r="TW175" s="48"/>
      <c r="TX175" s="48"/>
      <c r="TY175" s="48"/>
      <c r="TZ175" s="48"/>
      <c r="UA175" s="48"/>
      <c r="UB175" s="48"/>
      <c r="UC175" s="48"/>
      <c r="UD175" s="48"/>
      <c r="UE175" s="48"/>
      <c r="UF175" s="48"/>
      <c r="UG175" s="48"/>
      <c r="UH175" s="48"/>
      <c r="UI175" s="48"/>
      <c r="UJ175" s="48"/>
      <c r="UK175" s="48"/>
      <c r="UL175" s="48"/>
      <c r="UM175" s="48"/>
      <c r="UN175" s="48"/>
      <c r="UO175" s="48"/>
      <c r="UP175" s="48"/>
      <c r="UQ175" s="48"/>
      <c r="UR175" s="48"/>
      <c r="US175" s="48"/>
      <c r="UT175" s="48"/>
      <c r="UU175" s="48"/>
      <c r="UV175" s="48"/>
      <c r="UW175" s="48"/>
      <c r="UX175" s="48"/>
      <c r="UY175" s="48"/>
      <c r="UZ175" s="48"/>
      <c r="VA175" s="48"/>
      <c r="VB175" s="48"/>
      <c r="VC175" s="48"/>
      <c r="VD175" s="48"/>
      <c r="VE175" s="48"/>
      <c r="VF175" s="48"/>
      <c r="VG175" s="48"/>
      <c r="VH175" s="48"/>
      <c r="VI175" s="48"/>
      <c r="VJ175" s="48"/>
      <c r="VK175" s="48"/>
      <c r="VL175" s="48"/>
      <c r="VM175" s="48"/>
      <c r="VN175" s="48"/>
      <c r="VO175" s="48"/>
      <c r="VP175" s="48"/>
      <c r="VQ175" s="48"/>
      <c r="VR175" s="48"/>
      <c r="VS175" s="48"/>
      <c r="VT175" s="48"/>
      <c r="VU175" s="48"/>
      <c r="VV175" s="48"/>
      <c r="VW175" s="48"/>
      <c r="VX175" s="48"/>
      <c r="VY175" s="48"/>
      <c r="VZ175" s="48"/>
      <c r="WA175" s="48"/>
      <c r="WB175" s="48"/>
      <c r="WC175" s="48"/>
      <c r="WD175" s="48"/>
      <c r="WE175" s="48"/>
      <c r="WF175" s="48"/>
      <c r="WG175" s="48"/>
      <c r="WH175" s="48"/>
      <c r="WI175" s="48"/>
      <c r="WJ175" s="48"/>
      <c r="WK175" s="48"/>
      <c r="WL175" s="48"/>
      <c r="WM175" s="48"/>
      <c r="WN175" s="48"/>
      <c r="WO175" s="48"/>
      <c r="WP175" s="48"/>
      <c r="WQ175" s="48"/>
      <c r="WR175" s="48"/>
      <c r="WS175" s="48"/>
      <c r="WT175" s="48"/>
      <c r="WU175" s="48"/>
      <c r="WV175" s="48"/>
      <c r="WW175" s="48"/>
      <c r="WX175" s="48"/>
      <c r="WY175" s="48"/>
      <c r="WZ175" s="48"/>
      <c r="XA175" s="48"/>
      <c r="XB175" s="48"/>
      <c r="XC175" s="48"/>
      <c r="XD175" s="48"/>
      <c r="XE175" s="48"/>
      <c r="XF175" s="48"/>
      <c r="XG175" s="48"/>
      <c r="XH175" s="48"/>
      <c r="XI175" s="48"/>
      <c r="XJ175" s="48"/>
      <c r="XK175" s="48"/>
      <c r="XL175" s="48"/>
      <c r="XM175" s="48"/>
      <c r="XN175" s="48"/>
      <c r="XO175" s="48"/>
      <c r="XP175" s="48"/>
      <c r="XQ175" s="48"/>
      <c r="XR175" s="48"/>
      <c r="XS175" s="48"/>
      <c r="XT175" s="48"/>
      <c r="XU175" s="48"/>
      <c r="XV175" s="48"/>
      <c r="XW175" s="48"/>
      <c r="XX175" s="48"/>
      <c r="XY175" s="48"/>
      <c r="XZ175" s="48"/>
      <c r="YA175" s="48"/>
      <c r="YB175" s="48"/>
      <c r="YC175" s="48"/>
      <c r="YD175" s="48"/>
      <c r="YE175" s="48"/>
      <c r="YF175" s="48"/>
      <c r="YG175" s="48"/>
      <c r="YH175" s="48"/>
      <c r="YI175" s="48"/>
      <c r="YJ175" s="48"/>
      <c r="YK175" s="48"/>
      <c r="YL175" s="48"/>
      <c r="YM175" s="48"/>
      <c r="YN175" s="48"/>
      <c r="YO175" s="48"/>
      <c r="YP175" s="48"/>
      <c r="YQ175" s="48"/>
      <c r="YR175" s="48"/>
      <c r="YS175" s="48"/>
      <c r="YT175" s="48"/>
      <c r="YU175" s="48"/>
      <c r="YV175" s="48"/>
      <c r="YW175" s="48"/>
      <c r="YX175" s="48"/>
      <c r="YY175" s="48"/>
      <c r="YZ175" s="48"/>
      <c r="ZA175" s="48"/>
      <c r="ZB175" s="48"/>
      <c r="ZC175" s="48"/>
      <c r="ZD175" s="48"/>
      <c r="ZE175" s="48"/>
      <c r="ZF175" s="48"/>
      <c r="ZG175" s="48"/>
      <c r="ZH175" s="48"/>
      <c r="ZI175" s="48"/>
      <c r="ZJ175" s="48"/>
      <c r="ZK175" s="48"/>
      <c r="ZL175" s="48"/>
      <c r="ZM175" s="48"/>
      <c r="ZN175" s="48"/>
      <c r="ZO175" s="48"/>
      <c r="ZP175" s="48"/>
      <c r="ZQ175" s="48"/>
      <c r="ZR175" s="48"/>
      <c r="ZS175" s="48"/>
      <c r="ZT175" s="48"/>
      <c r="ZU175" s="48"/>
      <c r="ZV175" s="48"/>
      <c r="ZW175" s="48"/>
      <c r="ZX175" s="48"/>
      <c r="ZY175" s="48"/>
      <c r="ZZ175" s="48"/>
      <c r="AAA175" s="48"/>
      <c r="AAB175" s="48"/>
      <c r="AAC175" s="48"/>
      <c r="AAD175" s="48"/>
      <c r="AAE175" s="48"/>
      <c r="AAF175" s="48"/>
      <c r="AAG175" s="48"/>
      <c r="AAH175" s="48"/>
      <c r="AAI175" s="48"/>
      <c r="AAJ175" s="48"/>
      <c r="AAK175" s="48"/>
      <c r="AAL175" s="48"/>
      <c r="AAM175" s="48"/>
      <c r="AAN175" s="48"/>
      <c r="AAO175" s="48"/>
      <c r="AAP175" s="48"/>
      <c r="AAQ175" s="48"/>
      <c r="AAR175" s="48"/>
      <c r="AAS175" s="48"/>
      <c r="AAT175" s="48"/>
      <c r="AAU175" s="48"/>
      <c r="AAV175" s="48"/>
      <c r="AAW175" s="48"/>
      <c r="AAX175" s="48"/>
      <c r="AAY175" s="48"/>
      <c r="AAZ175" s="48"/>
      <c r="ABA175" s="48"/>
      <c r="ABB175" s="48"/>
      <c r="ABC175" s="48"/>
      <c r="ABD175" s="48"/>
      <c r="ABE175" s="48"/>
      <c r="ABF175" s="48"/>
      <c r="ABG175" s="48"/>
      <c r="ABH175" s="48"/>
      <c r="ABI175" s="48"/>
      <c r="ABJ175" s="48"/>
      <c r="ABK175" s="48"/>
      <c r="ABL175" s="48"/>
      <c r="ABM175" s="48"/>
      <c r="ABN175" s="48"/>
      <c r="ABO175" s="48"/>
      <c r="ABP175" s="48"/>
      <c r="ABQ175" s="48"/>
      <c r="ABR175" s="48"/>
      <c r="ABS175" s="48"/>
      <c r="ABT175" s="48"/>
      <c r="ABU175" s="48"/>
      <c r="ABV175" s="48"/>
      <c r="ABW175" s="48"/>
      <c r="ABX175" s="48"/>
      <c r="ABY175" s="48"/>
      <c r="ABZ175" s="48"/>
      <c r="ACA175" s="48"/>
      <c r="ACB175" s="48"/>
    </row>
    <row r="176" spans="1:756" ht="15.6" customHeight="1">
      <c r="A176" s="684" t="s">
        <v>7522</v>
      </c>
      <c r="B176" s="887"/>
      <c r="C176" s="685"/>
      <c r="D176" s="685"/>
      <c r="E176" s="689"/>
      <c r="F176" s="689"/>
      <c r="G176" s="1510"/>
      <c r="H176" s="342" t="str">
        <f>IF(G176="","",G176-G176*COMPASS!$U$41)</f>
        <v/>
      </c>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c r="BM176" s="48"/>
      <c r="BN176" s="48"/>
      <c r="BO176" s="48"/>
      <c r="BP176" s="48"/>
      <c r="BQ176" s="48"/>
      <c r="BR176" s="48"/>
      <c r="BS176" s="48"/>
      <c r="BT176" s="48"/>
      <c r="BU176" s="48"/>
      <c r="BV176" s="48"/>
      <c r="BW176" s="48"/>
      <c r="BX176" s="48"/>
      <c r="BY176" s="48"/>
      <c r="BZ176" s="48"/>
      <c r="CA176" s="48"/>
      <c r="CB176" s="48"/>
      <c r="CC176" s="48"/>
      <c r="CD176" s="48"/>
      <c r="CE176" s="48"/>
      <c r="CF176" s="48"/>
      <c r="CG176" s="48"/>
      <c r="CH176" s="48"/>
      <c r="CI176" s="48"/>
      <c r="CJ176" s="48"/>
      <c r="CK176" s="48"/>
      <c r="CL176" s="48"/>
      <c r="CM176" s="48"/>
      <c r="CN176" s="48"/>
      <c r="CO176" s="48"/>
      <c r="CP176" s="48"/>
      <c r="CQ176" s="48"/>
      <c r="CR176" s="48"/>
      <c r="CS176" s="48"/>
      <c r="CT176" s="48"/>
      <c r="CU176" s="48"/>
      <c r="CV176" s="48"/>
      <c r="CW176" s="48"/>
      <c r="CX176" s="48"/>
      <c r="CY176" s="48"/>
      <c r="CZ176" s="48"/>
      <c r="DA176" s="48"/>
      <c r="DB176" s="48"/>
      <c r="DC176" s="48"/>
      <c r="DD176" s="48"/>
      <c r="DE176" s="48"/>
      <c r="DF176" s="48"/>
      <c r="DG176" s="48"/>
      <c r="DH176" s="48"/>
      <c r="DI176" s="48"/>
      <c r="DJ176" s="48"/>
      <c r="DK176" s="48"/>
      <c r="DL176" s="48"/>
      <c r="DM176" s="48"/>
      <c r="DN176" s="48"/>
      <c r="DO176" s="48"/>
      <c r="DP176" s="48"/>
      <c r="DQ176" s="48"/>
      <c r="DR176" s="48"/>
      <c r="DS176" s="48"/>
      <c r="DT176" s="48"/>
      <c r="DU176" s="48"/>
      <c r="DV176" s="48"/>
      <c r="DW176" s="48"/>
      <c r="DX176" s="48"/>
      <c r="DY176" s="48"/>
      <c r="DZ176" s="48"/>
      <c r="EA176" s="48"/>
      <c r="EB176" s="48"/>
      <c r="EC176" s="48"/>
      <c r="ED176" s="48"/>
      <c r="EE176" s="48"/>
      <c r="EF176" s="48"/>
      <c r="EG176" s="48"/>
      <c r="EH176" s="48"/>
      <c r="EI176" s="48"/>
      <c r="EJ176" s="48"/>
      <c r="EK176" s="48"/>
      <c r="EL176" s="48"/>
      <c r="EM176" s="48"/>
      <c r="EN176" s="48"/>
      <c r="EO176" s="48"/>
      <c r="EP176" s="48"/>
      <c r="EQ176" s="48"/>
      <c r="ER176" s="48"/>
      <c r="ES176" s="48"/>
      <c r="ET176" s="48"/>
      <c r="EU176" s="48"/>
      <c r="EV176" s="48"/>
      <c r="EW176" s="48"/>
      <c r="EX176" s="48"/>
      <c r="EY176" s="48"/>
      <c r="EZ176" s="48"/>
      <c r="FA176" s="48"/>
      <c r="FB176" s="48"/>
      <c r="FC176" s="48"/>
      <c r="FD176" s="48"/>
      <c r="FE176" s="48"/>
      <c r="FF176" s="48"/>
      <c r="FG176" s="48"/>
      <c r="FH176" s="48"/>
      <c r="FI176" s="48"/>
      <c r="FJ176" s="48"/>
      <c r="FK176" s="48"/>
      <c r="FL176" s="48"/>
      <c r="FM176" s="48"/>
      <c r="FN176" s="48"/>
      <c r="FO176" s="48"/>
      <c r="FP176" s="48"/>
      <c r="FQ176" s="48"/>
      <c r="FR176" s="48"/>
      <c r="FS176" s="48"/>
      <c r="FT176" s="48"/>
      <c r="FU176" s="48"/>
      <c r="FV176" s="48"/>
      <c r="FW176" s="48"/>
      <c r="FX176" s="48"/>
      <c r="FY176" s="48"/>
      <c r="FZ176" s="48"/>
      <c r="GA176" s="48"/>
      <c r="GB176" s="48"/>
      <c r="GC176" s="48"/>
      <c r="GD176" s="48"/>
      <c r="GE176" s="48"/>
      <c r="GF176" s="48"/>
      <c r="GG176" s="48"/>
      <c r="GH176" s="48"/>
      <c r="GI176" s="48"/>
      <c r="GJ176" s="48"/>
      <c r="GK176" s="48"/>
      <c r="GL176" s="48"/>
      <c r="GM176" s="48"/>
      <c r="GN176" s="48"/>
      <c r="GO176" s="48"/>
      <c r="GP176" s="48"/>
      <c r="GQ176" s="48"/>
      <c r="GR176" s="48"/>
      <c r="GS176" s="48"/>
      <c r="GT176" s="48"/>
      <c r="GU176" s="48"/>
      <c r="GV176" s="48"/>
      <c r="GW176" s="48"/>
      <c r="GX176" s="48"/>
      <c r="GY176" s="48"/>
      <c r="GZ176" s="48"/>
      <c r="HA176" s="48"/>
      <c r="HB176" s="48"/>
      <c r="HC176" s="48"/>
      <c r="HD176" s="48"/>
      <c r="HE176" s="48"/>
      <c r="HF176" s="48"/>
      <c r="HG176" s="48"/>
      <c r="HH176" s="48"/>
      <c r="HI176" s="48"/>
      <c r="HJ176" s="48"/>
      <c r="HK176" s="48"/>
      <c r="HL176" s="48"/>
      <c r="HM176" s="48"/>
      <c r="HN176" s="48"/>
      <c r="HO176" s="48"/>
      <c r="HP176" s="48"/>
      <c r="HQ176" s="48"/>
      <c r="HR176" s="48"/>
      <c r="HS176" s="48"/>
      <c r="HT176" s="48"/>
      <c r="HU176" s="48"/>
      <c r="HV176" s="48"/>
      <c r="HW176" s="48"/>
      <c r="HX176" s="48"/>
      <c r="HY176" s="48"/>
      <c r="HZ176" s="48"/>
      <c r="IA176" s="48"/>
      <c r="IB176" s="48"/>
      <c r="IC176" s="48"/>
      <c r="ID176" s="48"/>
      <c r="IE176" s="48"/>
      <c r="IF176" s="48"/>
      <c r="IG176" s="48"/>
      <c r="IH176" s="48"/>
      <c r="II176" s="48"/>
      <c r="IJ176" s="48"/>
      <c r="IK176" s="48"/>
      <c r="IL176" s="48"/>
      <c r="IM176" s="48"/>
      <c r="IN176" s="48"/>
      <c r="IO176" s="48"/>
      <c r="IP176" s="48"/>
      <c r="IQ176" s="48"/>
      <c r="IR176" s="48"/>
      <c r="IS176" s="48"/>
      <c r="IT176" s="48"/>
      <c r="IU176" s="48"/>
      <c r="IV176" s="48"/>
      <c r="IW176" s="48"/>
      <c r="IX176" s="48"/>
      <c r="IY176" s="48"/>
      <c r="IZ176" s="48"/>
      <c r="JA176" s="48"/>
      <c r="JB176" s="48"/>
      <c r="JC176" s="48"/>
      <c r="JD176" s="48"/>
      <c r="JE176" s="48"/>
      <c r="JF176" s="48"/>
      <c r="JG176" s="48"/>
      <c r="JH176" s="48"/>
      <c r="JI176" s="48"/>
      <c r="JJ176" s="48"/>
      <c r="JK176" s="48"/>
      <c r="JL176" s="48"/>
      <c r="JM176" s="48"/>
      <c r="JN176" s="48"/>
      <c r="JO176" s="48"/>
      <c r="JP176" s="48"/>
      <c r="JQ176" s="48"/>
      <c r="JR176" s="48"/>
      <c r="JS176" s="48"/>
      <c r="JT176" s="48"/>
      <c r="JU176" s="48"/>
      <c r="JV176" s="48"/>
      <c r="JW176" s="48"/>
      <c r="JX176" s="48"/>
      <c r="JY176" s="48"/>
      <c r="JZ176" s="48"/>
      <c r="KA176" s="48"/>
      <c r="KB176" s="48"/>
      <c r="KC176" s="48"/>
      <c r="KD176" s="48"/>
      <c r="KE176" s="48"/>
      <c r="KF176" s="48"/>
      <c r="KG176" s="48"/>
      <c r="KH176" s="48"/>
      <c r="KI176" s="48"/>
      <c r="KJ176" s="48"/>
      <c r="KK176" s="48"/>
      <c r="KL176" s="48"/>
      <c r="KM176" s="48"/>
      <c r="KN176" s="48"/>
      <c r="KO176" s="48"/>
      <c r="KP176" s="48"/>
      <c r="KQ176" s="48"/>
      <c r="KR176" s="48"/>
      <c r="KS176" s="48"/>
      <c r="KT176" s="48"/>
      <c r="KU176" s="48"/>
      <c r="KV176" s="48"/>
      <c r="KW176" s="48"/>
      <c r="KX176" s="48"/>
      <c r="KY176" s="48"/>
      <c r="KZ176" s="48"/>
      <c r="LA176" s="48"/>
      <c r="LB176" s="48"/>
      <c r="LC176" s="48"/>
      <c r="LD176" s="48"/>
      <c r="LE176" s="48"/>
      <c r="LF176" s="48"/>
      <c r="LG176" s="48"/>
      <c r="LH176" s="48"/>
      <c r="LI176" s="48"/>
      <c r="LJ176" s="48"/>
      <c r="LK176" s="48"/>
      <c r="LL176" s="48"/>
      <c r="LM176" s="48"/>
      <c r="LN176" s="48"/>
      <c r="LO176" s="48"/>
      <c r="LP176" s="48"/>
      <c r="LQ176" s="48"/>
      <c r="LR176" s="48"/>
      <c r="LS176" s="48"/>
      <c r="LT176" s="48"/>
      <c r="LU176" s="48"/>
      <c r="LV176" s="48"/>
      <c r="LW176" s="48"/>
      <c r="LX176" s="48"/>
      <c r="LY176" s="48"/>
      <c r="LZ176" s="48"/>
      <c r="MA176" s="48"/>
      <c r="MB176" s="48"/>
      <c r="MC176" s="48"/>
      <c r="MD176" s="48"/>
      <c r="ME176" s="48"/>
      <c r="MF176" s="48"/>
      <c r="MG176" s="48"/>
      <c r="MH176" s="48"/>
      <c r="MI176" s="48"/>
      <c r="MJ176" s="48"/>
      <c r="MK176" s="48"/>
      <c r="ML176" s="48"/>
      <c r="MM176" s="48"/>
      <c r="MN176" s="48"/>
      <c r="MO176" s="48"/>
      <c r="MP176" s="48"/>
      <c r="MQ176" s="48"/>
      <c r="MR176" s="48"/>
      <c r="MS176" s="48"/>
      <c r="MT176" s="48"/>
      <c r="MU176" s="48"/>
      <c r="MV176" s="48"/>
      <c r="MW176" s="48"/>
      <c r="MX176" s="48"/>
      <c r="MY176" s="48"/>
      <c r="MZ176" s="48"/>
      <c r="NA176" s="48"/>
      <c r="NB176" s="48"/>
      <c r="NC176" s="48"/>
      <c r="ND176" s="48"/>
      <c r="NE176" s="48"/>
      <c r="NF176" s="48"/>
      <c r="NG176" s="48"/>
      <c r="NH176" s="48"/>
      <c r="NI176" s="48"/>
      <c r="NJ176" s="48"/>
      <c r="NK176" s="48"/>
      <c r="NL176" s="48"/>
      <c r="NM176" s="48"/>
      <c r="NN176" s="48"/>
      <c r="NO176" s="48"/>
      <c r="NP176" s="48"/>
      <c r="NQ176" s="48"/>
      <c r="NR176" s="48"/>
      <c r="NS176" s="48"/>
      <c r="NT176" s="48"/>
      <c r="NU176" s="48"/>
      <c r="NV176" s="48"/>
      <c r="NW176" s="48"/>
      <c r="NX176" s="48"/>
      <c r="NY176" s="48"/>
      <c r="NZ176" s="48"/>
      <c r="OA176" s="48"/>
      <c r="OB176" s="48"/>
      <c r="OC176" s="48"/>
      <c r="OD176" s="48"/>
      <c r="OE176" s="48"/>
      <c r="OF176" s="48"/>
      <c r="OG176" s="48"/>
      <c r="OH176" s="48"/>
      <c r="OI176" s="48"/>
      <c r="OJ176" s="48"/>
      <c r="OK176" s="48"/>
      <c r="OL176" s="48"/>
      <c r="OM176" s="48"/>
      <c r="ON176" s="48"/>
      <c r="OO176" s="48"/>
      <c r="OP176" s="48"/>
      <c r="OQ176" s="48"/>
      <c r="OR176" s="48"/>
      <c r="OS176" s="48"/>
      <c r="OT176" s="48"/>
      <c r="OU176" s="48"/>
      <c r="OV176" s="48"/>
      <c r="OW176" s="48"/>
      <c r="OX176" s="48"/>
      <c r="OY176" s="48"/>
      <c r="OZ176" s="48"/>
      <c r="PA176" s="48"/>
      <c r="PB176" s="48"/>
      <c r="PC176" s="48"/>
      <c r="PD176" s="48"/>
      <c r="PE176" s="48"/>
      <c r="PF176" s="48"/>
      <c r="PG176" s="48"/>
      <c r="PH176" s="48"/>
      <c r="PI176" s="48"/>
      <c r="PJ176" s="48"/>
      <c r="PK176" s="48"/>
      <c r="PL176" s="48"/>
      <c r="PM176" s="48"/>
      <c r="PN176" s="48"/>
      <c r="PO176" s="48"/>
      <c r="PP176" s="48"/>
      <c r="PQ176" s="48"/>
      <c r="PR176" s="48"/>
      <c r="PS176" s="48"/>
      <c r="PT176" s="48"/>
      <c r="PU176" s="48"/>
      <c r="PV176" s="48"/>
      <c r="PW176" s="48"/>
      <c r="PX176" s="48"/>
      <c r="PY176" s="48"/>
      <c r="PZ176" s="48"/>
      <c r="QA176" s="48"/>
      <c r="QB176" s="48"/>
      <c r="QC176" s="48"/>
      <c r="QD176" s="48"/>
      <c r="QE176" s="48"/>
      <c r="QF176" s="48"/>
      <c r="QG176" s="48"/>
      <c r="QH176" s="48"/>
      <c r="QI176" s="48"/>
      <c r="QJ176" s="48"/>
      <c r="QK176" s="48"/>
      <c r="QL176" s="48"/>
      <c r="QM176" s="48"/>
      <c r="QN176" s="48"/>
      <c r="QO176" s="48"/>
      <c r="QP176" s="48"/>
      <c r="QQ176" s="48"/>
      <c r="QR176" s="48"/>
      <c r="QS176" s="48"/>
      <c r="QT176" s="48"/>
      <c r="QU176" s="48"/>
      <c r="QV176" s="48"/>
      <c r="QW176" s="48"/>
      <c r="QX176" s="48"/>
      <c r="QY176" s="48"/>
      <c r="QZ176" s="48"/>
      <c r="RA176" s="48"/>
      <c r="RB176" s="48"/>
      <c r="RC176" s="48"/>
      <c r="RD176" s="48"/>
      <c r="RE176" s="48"/>
      <c r="RF176" s="48"/>
      <c r="RG176" s="48"/>
      <c r="RH176" s="48"/>
      <c r="RI176" s="48"/>
      <c r="RJ176" s="48"/>
      <c r="RK176" s="48"/>
      <c r="RL176" s="48"/>
      <c r="RM176" s="48"/>
      <c r="RN176" s="48"/>
      <c r="RO176" s="48"/>
      <c r="RP176" s="48"/>
      <c r="RQ176" s="48"/>
      <c r="RR176" s="48"/>
      <c r="RS176" s="48"/>
      <c r="RT176" s="48"/>
      <c r="RU176" s="48"/>
      <c r="RV176" s="48"/>
      <c r="RW176" s="48"/>
      <c r="RX176" s="48"/>
      <c r="RY176" s="48"/>
      <c r="RZ176" s="48"/>
      <c r="SA176" s="48"/>
      <c r="SB176" s="48"/>
      <c r="SC176" s="48"/>
      <c r="SD176" s="48"/>
      <c r="SE176" s="48"/>
      <c r="SF176" s="48"/>
      <c r="SG176" s="48"/>
      <c r="SH176" s="48"/>
      <c r="SI176" s="48"/>
      <c r="SJ176" s="48"/>
      <c r="SK176" s="48"/>
      <c r="SL176" s="48"/>
      <c r="SM176" s="48"/>
      <c r="SN176" s="48"/>
      <c r="SO176" s="48"/>
      <c r="SP176" s="48"/>
      <c r="SQ176" s="48"/>
      <c r="SR176" s="48"/>
      <c r="SS176" s="48"/>
      <c r="ST176" s="48"/>
      <c r="SU176" s="48"/>
      <c r="SV176" s="48"/>
      <c r="SW176" s="48"/>
      <c r="SX176" s="48"/>
      <c r="SY176" s="48"/>
      <c r="SZ176" s="48"/>
      <c r="TA176" s="48"/>
      <c r="TB176" s="48"/>
      <c r="TC176" s="48"/>
      <c r="TD176" s="48"/>
      <c r="TE176" s="48"/>
      <c r="TF176" s="48"/>
      <c r="TG176" s="48"/>
      <c r="TH176" s="48"/>
      <c r="TI176" s="48"/>
      <c r="TJ176" s="48"/>
      <c r="TK176" s="48"/>
      <c r="TL176" s="48"/>
      <c r="TM176" s="48"/>
      <c r="TN176" s="48"/>
      <c r="TO176" s="48"/>
      <c r="TP176" s="48"/>
      <c r="TQ176" s="48"/>
      <c r="TR176" s="48"/>
      <c r="TS176" s="48"/>
      <c r="TT176" s="48"/>
      <c r="TU176" s="48"/>
      <c r="TV176" s="48"/>
      <c r="TW176" s="48"/>
      <c r="TX176" s="48"/>
      <c r="TY176" s="48"/>
      <c r="TZ176" s="48"/>
      <c r="UA176" s="48"/>
      <c r="UB176" s="48"/>
      <c r="UC176" s="48"/>
      <c r="UD176" s="48"/>
      <c r="UE176" s="48"/>
      <c r="UF176" s="48"/>
      <c r="UG176" s="48"/>
      <c r="UH176" s="48"/>
      <c r="UI176" s="48"/>
      <c r="UJ176" s="48"/>
      <c r="UK176" s="48"/>
      <c r="UL176" s="48"/>
      <c r="UM176" s="48"/>
      <c r="UN176" s="48"/>
      <c r="UO176" s="48"/>
      <c r="UP176" s="48"/>
      <c r="UQ176" s="48"/>
      <c r="UR176" s="48"/>
      <c r="US176" s="48"/>
      <c r="UT176" s="48"/>
      <c r="UU176" s="48"/>
      <c r="UV176" s="48"/>
      <c r="UW176" s="48"/>
      <c r="UX176" s="48"/>
      <c r="UY176" s="48"/>
      <c r="UZ176" s="48"/>
      <c r="VA176" s="48"/>
      <c r="VB176" s="48"/>
      <c r="VC176" s="48"/>
      <c r="VD176" s="48"/>
      <c r="VE176" s="48"/>
      <c r="VF176" s="48"/>
      <c r="VG176" s="48"/>
      <c r="VH176" s="48"/>
      <c r="VI176" s="48"/>
      <c r="VJ176" s="48"/>
      <c r="VK176" s="48"/>
      <c r="VL176" s="48"/>
      <c r="VM176" s="48"/>
      <c r="VN176" s="48"/>
      <c r="VO176" s="48"/>
      <c r="VP176" s="48"/>
      <c r="VQ176" s="48"/>
      <c r="VR176" s="48"/>
      <c r="VS176" s="48"/>
      <c r="VT176" s="48"/>
      <c r="VU176" s="48"/>
      <c r="VV176" s="48"/>
      <c r="VW176" s="48"/>
      <c r="VX176" s="48"/>
      <c r="VY176" s="48"/>
      <c r="VZ176" s="48"/>
      <c r="WA176" s="48"/>
      <c r="WB176" s="48"/>
      <c r="WC176" s="48"/>
      <c r="WD176" s="48"/>
      <c r="WE176" s="48"/>
      <c r="WF176" s="48"/>
      <c r="WG176" s="48"/>
      <c r="WH176" s="48"/>
      <c r="WI176" s="48"/>
      <c r="WJ176" s="48"/>
      <c r="WK176" s="48"/>
      <c r="WL176" s="48"/>
      <c r="WM176" s="48"/>
      <c r="WN176" s="48"/>
      <c r="WO176" s="48"/>
      <c r="WP176" s="48"/>
      <c r="WQ176" s="48"/>
      <c r="WR176" s="48"/>
      <c r="WS176" s="48"/>
      <c r="WT176" s="48"/>
      <c r="WU176" s="48"/>
      <c r="WV176" s="48"/>
      <c r="WW176" s="48"/>
      <c r="WX176" s="48"/>
      <c r="WY176" s="48"/>
      <c r="WZ176" s="48"/>
      <c r="XA176" s="48"/>
      <c r="XB176" s="48"/>
      <c r="XC176" s="48"/>
      <c r="XD176" s="48"/>
      <c r="XE176" s="48"/>
      <c r="XF176" s="48"/>
      <c r="XG176" s="48"/>
      <c r="XH176" s="48"/>
      <c r="XI176" s="48"/>
      <c r="XJ176" s="48"/>
      <c r="XK176" s="48"/>
      <c r="XL176" s="48"/>
      <c r="XM176" s="48"/>
      <c r="XN176" s="48"/>
      <c r="XO176" s="48"/>
      <c r="XP176" s="48"/>
      <c r="XQ176" s="48"/>
      <c r="XR176" s="48"/>
      <c r="XS176" s="48"/>
      <c r="XT176" s="48"/>
      <c r="XU176" s="48"/>
      <c r="XV176" s="48"/>
      <c r="XW176" s="48"/>
      <c r="XX176" s="48"/>
      <c r="XY176" s="48"/>
      <c r="XZ176" s="48"/>
      <c r="YA176" s="48"/>
      <c r="YB176" s="48"/>
      <c r="YC176" s="48"/>
      <c r="YD176" s="48"/>
      <c r="YE176" s="48"/>
      <c r="YF176" s="48"/>
      <c r="YG176" s="48"/>
      <c r="YH176" s="48"/>
      <c r="YI176" s="48"/>
      <c r="YJ176" s="48"/>
      <c r="YK176" s="48"/>
      <c r="YL176" s="48"/>
      <c r="YM176" s="48"/>
      <c r="YN176" s="48"/>
      <c r="YO176" s="48"/>
      <c r="YP176" s="48"/>
      <c r="YQ176" s="48"/>
      <c r="YR176" s="48"/>
      <c r="YS176" s="48"/>
      <c r="YT176" s="48"/>
      <c r="YU176" s="48"/>
      <c r="YV176" s="48"/>
      <c r="YW176" s="48"/>
      <c r="YX176" s="48"/>
      <c r="YY176" s="48"/>
      <c r="YZ176" s="48"/>
      <c r="ZA176" s="48"/>
      <c r="ZB176" s="48"/>
      <c r="ZC176" s="48"/>
      <c r="ZD176" s="48"/>
      <c r="ZE176" s="48"/>
      <c r="ZF176" s="48"/>
      <c r="ZG176" s="48"/>
      <c r="ZH176" s="48"/>
      <c r="ZI176" s="48"/>
      <c r="ZJ176" s="48"/>
      <c r="ZK176" s="48"/>
      <c r="ZL176" s="48"/>
      <c r="ZM176" s="48"/>
      <c r="ZN176" s="48"/>
      <c r="ZO176" s="48"/>
      <c r="ZP176" s="48"/>
      <c r="ZQ176" s="48"/>
      <c r="ZR176" s="48"/>
      <c r="ZS176" s="48"/>
      <c r="ZT176" s="48"/>
      <c r="ZU176" s="48"/>
      <c r="ZV176" s="48"/>
      <c r="ZW176" s="48"/>
      <c r="ZX176" s="48"/>
      <c r="ZY176" s="48"/>
      <c r="ZZ176" s="48"/>
      <c r="AAA176" s="48"/>
      <c r="AAB176" s="48"/>
      <c r="AAC176" s="48"/>
      <c r="AAD176" s="48"/>
      <c r="AAE176" s="48"/>
      <c r="AAF176" s="48"/>
      <c r="AAG176" s="48"/>
      <c r="AAH176" s="48"/>
      <c r="AAI176" s="48"/>
      <c r="AAJ176" s="48"/>
      <c r="AAK176" s="48"/>
      <c r="AAL176" s="48"/>
      <c r="AAM176" s="48"/>
      <c r="AAN176" s="48"/>
      <c r="AAO176" s="48"/>
      <c r="AAP176" s="48"/>
      <c r="AAQ176" s="48"/>
      <c r="AAR176" s="48"/>
      <c r="AAS176" s="48"/>
      <c r="AAT176" s="48"/>
      <c r="AAU176" s="48"/>
      <c r="AAV176" s="48"/>
      <c r="AAW176" s="48"/>
      <c r="AAX176" s="48"/>
      <c r="AAY176" s="48"/>
      <c r="AAZ176" s="48"/>
      <c r="ABA176" s="48"/>
      <c r="ABB176" s="48"/>
      <c r="ABC176" s="48"/>
      <c r="ABD176" s="48"/>
      <c r="ABE176" s="48"/>
      <c r="ABF176" s="48"/>
      <c r="ABG176" s="48"/>
      <c r="ABH176" s="48"/>
      <c r="ABI176" s="48"/>
      <c r="ABJ176" s="48"/>
      <c r="ABK176" s="48"/>
      <c r="ABL176" s="48"/>
      <c r="ABM176" s="48"/>
      <c r="ABN176" s="48"/>
      <c r="ABO176" s="48"/>
      <c r="ABP176" s="48"/>
      <c r="ABQ176" s="48"/>
      <c r="ABR176" s="48"/>
      <c r="ABS176" s="48"/>
      <c r="ABT176" s="48"/>
      <c r="ABU176" s="48"/>
      <c r="ABV176" s="48"/>
      <c r="ABW176" s="48"/>
      <c r="ABX176" s="48"/>
      <c r="ABY176" s="48"/>
      <c r="ABZ176" s="48"/>
      <c r="ACA176" s="48"/>
      <c r="ACB176" s="48"/>
    </row>
    <row r="177" spans="1:756" ht="15.6" customHeight="1">
      <c r="A177" s="681" t="s">
        <v>7523</v>
      </c>
      <c r="B177" s="888"/>
      <c r="C177" s="686"/>
      <c r="D177" s="686"/>
      <c r="E177" s="681"/>
      <c r="F177" s="681"/>
      <c r="G177" s="1500"/>
      <c r="H177" s="342" t="str">
        <f>IF(G177="","",G177-G177*COMPASS!$U$41)</f>
        <v/>
      </c>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c r="BM177" s="48"/>
      <c r="BN177" s="48"/>
      <c r="BO177" s="48"/>
      <c r="BP177" s="48"/>
      <c r="BQ177" s="48"/>
      <c r="BR177" s="48"/>
      <c r="BS177" s="48"/>
      <c r="BT177" s="48"/>
      <c r="BU177" s="48"/>
      <c r="BV177" s="48"/>
      <c r="BW177" s="48"/>
      <c r="BX177" s="48"/>
      <c r="BY177" s="48"/>
      <c r="BZ177" s="48"/>
      <c r="CA177" s="48"/>
      <c r="CB177" s="48"/>
      <c r="CC177" s="48"/>
      <c r="CD177" s="48"/>
      <c r="CE177" s="48"/>
      <c r="CF177" s="48"/>
      <c r="CG177" s="48"/>
      <c r="CH177" s="48"/>
      <c r="CI177" s="48"/>
      <c r="CJ177" s="48"/>
      <c r="CK177" s="48"/>
      <c r="CL177" s="48"/>
      <c r="CM177" s="48"/>
      <c r="CN177" s="48"/>
      <c r="CO177" s="48"/>
      <c r="CP177" s="48"/>
      <c r="CQ177" s="48"/>
      <c r="CR177" s="48"/>
      <c r="CS177" s="48"/>
      <c r="CT177" s="48"/>
      <c r="CU177" s="48"/>
      <c r="CV177" s="48"/>
      <c r="CW177" s="48"/>
      <c r="CX177" s="48"/>
      <c r="CY177" s="48"/>
      <c r="CZ177" s="48"/>
      <c r="DA177" s="48"/>
      <c r="DB177" s="48"/>
      <c r="DC177" s="48"/>
      <c r="DD177" s="48"/>
      <c r="DE177" s="48"/>
      <c r="DF177" s="48"/>
      <c r="DG177" s="48"/>
      <c r="DH177" s="48"/>
      <c r="DI177" s="48"/>
      <c r="DJ177" s="48"/>
      <c r="DK177" s="48"/>
      <c r="DL177" s="48"/>
      <c r="DM177" s="48"/>
      <c r="DN177" s="48"/>
      <c r="DO177" s="48"/>
      <c r="DP177" s="48"/>
      <c r="DQ177" s="48"/>
      <c r="DR177" s="48"/>
      <c r="DS177" s="48"/>
      <c r="DT177" s="48"/>
      <c r="DU177" s="48"/>
      <c r="DV177" s="48"/>
      <c r="DW177" s="48"/>
      <c r="DX177" s="48"/>
      <c r="DY177" s="48"/>
      <c r="DZ177" s="48"/>
      <c r="EA177" s="48"/>
      <c r="EB177" s="48"/>
      <c r="EC177" s="48"/>
      <c r="ED177" s="48"/>
      <c r="EE177" s="48"/>
      <c r="EF177" s="48"/>
      <c r="EG177" s="48"/>
      <c r="EH177" s="48"/>
      <c r="EI177" s="48"/>
      <c r="EJ177" s="48"/>
      <c r="EK177" s="48"/>
      <c r="EL177" s="48"/>
      <c r="EM177" s="48"/>
      <c r="EN177" s="48"/>
      <c r="EO177" s="48"/>
      <c r="EP177" s="48"/>
      <c r="EQ177" s="48"/>
      <c r="ER177" s="48"/>
      <c r="ES177" s="48"/>
      <c r="ET177" s="48"/>
      <c r="EU177" s="48"/>
      <c r="EV177" s="48"/>
      <c r="EW177" s="48"/>
      <c r="EX177" s="48"/>
      <c r="EY177" s="48"/>
      <c r="EZ177" s="48"/>
      <c r="FA177" s="48"/>
      <c r="FB177" s="48"/>
      <c r="FC177" s="48"/>
      <c r="FD177" s="48"/>
      <c r="FE177" s="48"/>
      <c r="FF177" s="48"/>
      <c r="FG177" s="48"/>
      <c r="FH177" s="48"/>
      <c r="FI177" s="48"/>
      <c r="FJ177" s="48"/>
      <c r="FK177" s="48"/>
      <c r="FL177" s="48"/>
      <c r="FM177" s="48"/>
      <c r="FN177" s="48"/>
      <c r="FO177" s="48"/>
      <c r="FP177" s="48"/>
      <c r="FQ177" s="48"/>
      <c r="FR177" s="48"/>
      <c r="FS177" s="48"/>
      <c r="FT177" s="48"/>
      <c r="FU177" s="48"/>
      <c r="FV177" s="48"/>
      <c r="FW177" s="48"/>
      <c r="FX177" s="48"/>
      <c r="FY177" s="48"/>
      <c r="FZ177" s="48"/>
      <c r="GA177" s="48"/>
      <c r="GB177" s="48"/>
      <c r="GC177" s="48"/>
      <c r="GD177" s="48"/>
      <c r="GE177" s="48"/>
      <c r="GF177" s="48"/>
      <c r="GG177" s="48"/>
      <c r="GH177" s="48"/>
      <c r="GI177" s="48"/>
      <c r="GJ177" s="48"/>
      <c r="GK177" s="48"/>
      <c r="GL177" s="48"/>
      <c r="GM177" s="48"/>
      <c r="GN177" s="48"/>
      <c r="GO177" s="48"/>
      <c r="GP177" s="48"/>
      <c r="GQ177" s="48"/>
      <c r="GR177" s="48"/>
      <c r="GS177" s="48"/>
      <c r="GT177" s="48"/>
      <c r="GU177" s="48"/>
      <c r="GV177" s="48"/>
      <c r="GW177" s="48"/>
      <c r="GX177" s="48"/>
      <c r="GY177" s="48"/>
      <c r="GZ177" s="48"/>
      <c r="HA177" s="48"/>
      <c r="HB177" s="48"/>
      <c r="HC177" s="48"/>
      <c r="HD177" s="48"/>
      <c r="HE177" s="48"/>
      <c r="HF177" s="48"/>
      <c r="HG177" s="48"/>
      <c r="HH177" s="48"/>
      <c r="HI177" s="48"/>
      <c r="HJ177" s="48"/>
      <c r="HK177" s="48"/>
      <c r="HL177" s="48"/>
      <c r="HM177" s="48"/>
      <c r="HN177" s="48"/>
      <c r="HO177" s="48"/>
      <c r="HP177" s="48"/>
      <c r="HQ177" s="48"/>
      <c r="HR177" s="48"/>
      <c r="HS177" s="48"/>
      <c r="HT177" s="48"/>
      <c r="HU177" s="48"/>
      <c r="HV177" s="48"/>
      <c r="HW177" s="48"/>
      <c r="HX177" s="48"/>
      <c r="HY177" s="48"/>
      <c r="HZ177" s="48"/>
      <c r="IA177" s="48"/>
      <c r="IB177" s="48"/>
      <c r="IC177" s="48"/>
      <c r="ID177" s="48"/>
      <c r="IE177" s="48"/>
      <c r="IF177" s="48"/>
      <c r="IG177" s="48"/>
      <c r="IH177" s="48"/>
      <c r="II177" s="48"/>
      <c r="IJ177" s="48"/>
      <c r="IK177" s="48"/>
      <c r="IL177" s="48"/>
      <c r="IM177" s="48"/>
      <c r="IN177" s="48"/>
      <c r="IO177" s="48"/>
      <c r="IP177" s="48"/>
      <c r="IQ177" s="48"/>
      <c r="IR177" s="48"/>
      <c r="IS177" s="48"/>
      <c r="IT177" s="48"/>
      <c r="IU177" s="48"/>
      <c r="IV177" s="48"/>
      <c r="IW177" s="48"/>
      <c r="IX177" s="48"/>
      <c r="IY177" s="48"/>
      <c r="IZ177" s="48"/>
      <c r="JA177" s="48"/>
      <c r="JB177" s="48"/>
      <c r="JC177" s="48"/>
      <c r="JD177" s="48"/>
      <c r="JE177" s="48"/>
      <c r="JF177" s="48"/>
      <c r="JG177" s="48"/>
      <c r="JH177" s="48"/>
      <c r="JI177" s="48"/>
      <c r="JJ177" s="48"/>
      <c r="JK177" s="48"/>
      <c r="JL177" s="48"/>
      <c r="JM177" s="48"/>
      <c r="JN177" s="48"/>
      <c r="JO177" s="48"/>
      <c r="JP177" s="48"/>
      <c r="JQ177" s="48"/>
      <c r="JR177" s="48"/>
      <c r="JS177" s="48"/>
      <c r="JT177" s="48"/>
      <c r="JU177" s="48"/>
      <c r="JV177" s="48"/>
      <c r="JW177" s="48"/>
      <c r="JX177" s="48"/>
      <c r="JY177" s="48"/>
      <c r="JZ177" s="48"/>
      <c r="KA177" s="48"/>
      <c r="KB177" s="48"/>
      <c r="KC177" s="48"/>
      <c r="KD177" s="48"/>
      <c r="KE177" s="48"/>
      <c r="KF177" s="48"/>
      <c r="KG177" s="48"/>
      <c r="KH177" s="48"/>
      <c r="KI177" s="48"/>
      <c r="KJ177" s="48"/>
      <c r="KK177" s="48"/>
      <c r="KL177" s="48"/>
      <c r="KM177" s="48"/>
      <c r="KN177" s="48"/>
      <c r="KO177" s="48"/>
      <c r="KP177" s="48"/>
      <c r="KQ177" s="48"/>
      <c r="KR177" s="48"/>
      <c r="KS177" s="48"/>
      <c r="KT177" s="48"/>
      <c r="KU177" s="48"/>
      <c r="KV177" s="48"/>
      <c r="KW177" s="48"/>
      <c r="KX177" s="48"/>
      <c r="KY177" s="48"/>
      <c r="KZ177" s="48"/>
      <c r="LA177" s="48"/>
      <c r="LB177" s="48"/>
      <c r="LC177" s="48"/>
      <c r="LD177" s="48"/>
      <c r="LE177" s="48"/>
      <c r="LF177" s="48"/>
      <c r="LG177" s="48"/>
      <c r="LH177" s="48"/>
      <c r="LI177" s="48"/>
      <c r="LJ177" s="48"/>
      <c r="LK177" s="48"/>
      <c r="LL177" s="48"/>
      <c r="LM177" s="48"/>
      <c r="LN177" s="48"/>
      <c r="LO177" s="48"/>
      <c r="LP177" s="48"/>
      <c r="LQ177" s="48"/>
      <c r="LR177" s="48"/>
      <c r="LS177" s="48"/>
      <c r="LT177" s="48"/>
      <c r="LU177" s="48"/>
      <c r="LV177" s="48"/>
      <c r="LW177" s="48"/>
      <c r="LX177" s="48"/>
      <c r="LY177" s="48"/>
      <c r="LZ177" s="48"/>
      <c r="MA177" s="48"/>
      <c r="MB177" s="48"/>
      <c r="MC177" s="48"/>
      <c r="MD177" s="48"/>
      <c r="ME177" s="48"/>
      <c r="MF177" s="48"/>
      <c r="MG177" s="48"/>
      <c r="MH177" s="48"/>
      <c r="MI177" s="48"/>
      <c r="MJ177" s="48"/>
      <c r="MK177" s="48"/>
      <c r="ML177" s="48"/>
      <c r="MM177" s="48"/>
      <c r="MN177" s="48"/>
      <c r="MO177" s="48"/>
      <c r="MP177" s="48"/>
      <c r="MQ177" s="48"/>
      <c r="MR177" s="48"/>
      <c r="MS177" s="48"/>
      <c r="MT177" s="48"/>
      <c r="MU177" s="48"/>
      <c r="MV177" s="48"/>
      <c r="MW177" s="48"/>
      <c r="MX177" s="48"/>
      <c r="MY177" s="48"/>
      <c r="MZ177" s="48"/>
      <c r="NA177" s="48"/>
      <c r="NB177" s="48"/>
      <c r="NC177" s="48"/>
      <c r="ND177" s="48"/>
      <c r="NE177" s="48"/>
      <c r="NF177" s="48"/>
      <c r="NG177" s="48"/>
      <c r="NH177" s="48"/>
      <c r="NI177" s="48"/>
      <c r="NJ177" s="48"/>
      <c r="NK177" s="48"/>
      <c r="NL177" s="48"/>
      <c r="NM177" s="48"/>
      <c r="NN177" s="48"/>
      <c r="NO177" s="48"/>
      <c r="NP177" s="48"/>
      <c r="NQ177" s="48"/>
      <c r="NR177" s="48"/>
      <c r="NS177" s="48"/>
      <c r="NT177" s="48"/>
      <c r="NU177" s="48"/>
      <c r="NV177" s="48"/>
      <c r="NW177" s="48"/>
      <c r="NX177" s="48"/>
      <c r="NY177" s="48"/>
      <c r="NZ177" s="48"/>
      <c r="OA177" s="48"/>
      <c r="OB177" s="48"/>
      <c r="OC177" s="48"/>
      <c r="OD177" s="48"/>
      <c r="OE177" s="48"/>
      <c r="OF177" s="48"/>
      <c r="OG177" s="48"/>
      <c r="OH177" s="48"/>
      <c r="OI177" s="48"/>
      <c r="OJ177" s="48"/>
      <c r="OK177" s="48"/>
      <c r="OL177" s="48"/>
      <c r="OM177" s="48"/>
      <c r="ON177" s="48"/>
      <c r="OO177" s="48"/>
      <c r="OP177" s="48"/>
      <c r="OQ177" s="48"/>
      <c r="OR177" s="48"/>
      <c r="OS177" s="48"/>
      <c r="OT177" s="48"/>
      <c r="OU177" s="48"/>
      <c r="OV177" s="48"/>
      <c r="OW177" s="48"/>
      <c r="OX177" s="48"/>
      <c r="OY177" s="48"/>
      <c r="OZ177" s="48"/>
      <c r="PA177" s="48"/>
      <c r="PB177" s="48"/>
      <c r="PC177" s="48"/>
      <c r="PD177" s="48"/>
      <c r="PE177" s="48"/>
      <c r="PF177" s="48"/>
      <c r="PG177" s="48"/>
      <c r="PH177" s="48"/>
      <c r="PI177" s="48"/>
      <c r="PJ177" s="48"/>
      <c r="PK177" s="48"/>
      <c r="PL177" s="48"/>
      <c r="PM177" s="48"/>
      <c r="PN177" s="48"/>
      <c r="PO177" s="48"/>
      <c r="PP177" s="48"/>
      <c r="PQ177" s="48"/>
      <c r="PR177" s="48"/>
      <c r="PS177" s="48"/>
      <c r="PT177" s="48"/>
      <c r="PU177" s="48"/>
      <c r="PV177" s="48"/>
      <c r="PW177" s="48"/>
      <c r="PX177" s="48"/>
      <c r="PY177" s="48"/>
      <c r="PZ177" s="48"/>
      <c r="QA177" s="48"/>
      <c r="QB177" s="48"/>
      <c r="QC177" s="48"/>
      <c r="QD177" s="48"/>
      <c r="QE177" s="48"/>
      <c r="QF177" s="48"/>
      <c r="QG177" s="48"/>
      <c r="QH177" s="48"/>
      <c r="QI177" s="48"/>
      <c r="QJ177" s="48"/>
      <c r="QK177" s="48"/>
      <c r="QL177" s="48"/>
      <c r="QM177" s="48"/>
      <c r="QN177" s="48"/>
      <c r="QO177" s="48"/>
      <c r="QP177" s="48"/>
      <c r="QQ177" s="48"/>
      <c r="QR177" s="48"/>
      <c r="QS177" s="48"/>
      <c r="QT177" s="48"/>
      <c r="QU177" s="48"/>
      <c r="QV177" s="48"/>
      <c r="QW177" s="48"/>
      <c r="QX177" s="48"/>
      <c r="QY177" s="48"/>
      <c r="QZ177" s="48"/>
      <c r="RA177" s="48"/>
      <c r="RB177" s="48"/>
      <c r="RC177" s="48"/>
      <c r="RD177" s="48"/>
      <c r="RE177" s="48"/>
      <c r="RF177" s="48"/>
      <c r="RG177" s="48"/>
      <c r="RH177" s="48"/>
      <c r="RI177" s="48"/>
      <c r="RJ177" s="48"/>
      <c r="RK177" s="48"/>
      <c r="RL177" s="48"/>
      <c r="RM177" s="48"/>
      <c r="RN177" s="48"/>
      <c r="RO177" s="48"/>
      <c r="RP177" s="48"/>
      <c r="RQ177" s="48"/>
      <c r="RR177" s="48"/>
      <c r="RS177" s="48"/>
      <c r="RT177" s="48"/>
      <c r="RU177" s="48"/>
      <c r="RV177" s="48"/>
      <c r="RW177" s="48"/>
      <c r="RX177" s="48"/>
      <c r="RY177" s="48"/>
      <c r="RZ177" s="48"/>
      <c r="SA177" s="48"/>
      <c r="SB177" s="48"/>
      <c r="SC177" s="48"/>
      <c r="SD177" s="48"/>
      <c r="SE177" s="48"/>
      <c r="SF177" s="48"/>
      <c r="SG177" s="48"/>
      <c r="SH177" s="48"/>
      <c r="SI177" s="48"/>
      <c r="SJ177" s="48"/>
      <c r="SK177" s="48"/>
      <c r="SL177" s="48"/>
      <c r="SM177" s="48"/>
      <c r="SN177" s="48"/>
      <c r="SO177" s="48"/>
      <c r="SP177" s="48"/>
      <c r="SQ177" s="48"/>
      <c r="SR177" s="48"/>
      <c r="SS177" s="48"/>
      <c r="ST177" s="48"/>
      <c r="SU177" s="48"/>
      <c r="SV177" s="48"/>
      <c r="SW177" s="48"/>
      <c r="SX177" s="48"/>
      <c r="SY177" s="48"/>
      <c r="SZ177" s="48"/>
      <c r="TA177" s="48"/>
      <c r="TB177" s="48"/>
      <c r="TC177" s="48"/>
      <c r="TD177" s="48"/>
      <c r="TE177" s="48"/>
      <c r="TF177" s="48"/>
      <c r="TG177" s="48"/>
      <c r="TH177" s="48"/>
      <c r="TI177" s="48"/>
      <c r="TJ177" s="48"/>
      <c r="TK177" s="48"/>
      <c r="TL177" s="48"/>
      <c r="TM177" s="48"/>
      <c r="TN177" s="48"/>
      <c r="TO177" s="48"/>
      <c r="TP177" s="48"/>
      <c r="TQ177" s="48"/>
      <c r="TR177" s="48"/>
      <c r="TS177" s="48"/>
      <c r="TT177" s="48"/>
      <c r="TU177" s="48"/>
      <c r="TV177" s="48"/>
      <c r="TW177" s="48"/>
      <c r="TX177" s="48"/>
      <c r="TY177" s="48"/>
      <c r="TZ177" s="48"/>
      <c r="UA177" s="48"/>
      <c r="UB177" s="48"/>
      <c r="UC177" s="48"/>
      <c r="UD177" s="48"/>
      <c r="UE177" s="48"/>
      <c r="UF177" s="48"/>
      <c r="UG177" s="48"/>
      <c r="UH177" s="48"/>
      <c r="UI177" s="48"/>
      <c r="UJ177" s="48"/>
      <c r="UK177" s="48"/>
      <c r="UL177" s="48"/>
      <c r="UM177" s="48"/>
      <c r="UN177" s="48"/>
      <c r="UO177" s="48"/>
      <c r="UP177" s="48"/>
      <c r="UQ177" s="48"/>
      <c r="UR177" s="48"/>
      <c r="US177" s="48"/>
      <c r="UT177" s="48"/>
      <c r="UU177" s="48"/>
      <c r="UV177" s="48"/>
      <c r="UW177" s="48"/>
      <c r="UX177" s="48"/>
      <c r="UY177" s="48"/>
      <c r="UZ177" s="48"/>
      <c r="VA177" s="48"/>
      <c r="VB177" s="48"/>
      <c r="VC177" s="48"/>
      <c r="VD177" s="48"/>
      <c r="VE177" s="48"/>
      <c r="VF177" s="48"/>
      <c r="VG177" s="48"/>
      <c r="VH177" s="48"/>
      <c r="VI177" s="48"/>
      <c r="VJ177" s="48"/>
      <c r="VK177" s="48"/>
      <c r="VL177" s="48"/>
      <c r="VM177" s="48"/>
      <c r="VN177" s="48"/>
      <c r="VO177" s="48"/>
      <c r="VP177" s="48"/>
      <c r="VQ177" s="48"/>
      <c r="VR177" s="48"/>
      <c r="VS177" s="48"/>
      <c r="VT177" s="48"/>
      <c r="VU177" s="48"/>
      <c r="VV177" s="48"/>
      <c r="VW177" s="48"/>
      <c r="VX177" s="48"/>
      <c r="VY177" s="48"/>
      <c r="VZ177" s="48"/>
      <c r="WA177" s="48"/>
      <c r="WB177" s="48"/>
      <c r="WC177" s="48"/>
      <c r="WD177" s="48"/>
      <c r="WE177" s="48"/>
      <c r="WF177" s="48"/>
      <c r="WG177" s="48"/>
      <c r="WH177" s="48"/>
      <c r="WI177" s="48"/>
      <c r="WJ177" s="48"/>
      <c r="WK177" s="48"/>
      <c r="WL177" s="48"/>
      <c r="WM177" s="48"/>
      <c r="WN177" s="48"/>
      <c r="WO177" s="48"/>
      <c r="WP177" s="48"/>
      <c r="WQ177" s="48"/>
      <c r="WR177" s="48"/>
      <c r="WS177" s="48"/>
      <c r="WT177" s="48"/>
      <c r="WU177" s="48"/>
      <c r="WV177" s="48"/>
      <c r="WW177" s="48"/>
      <c r="WX177" s="48"/>
      <c r="WY177" s="48"/>
      <c r="WZ177" s="48"/>
      <c r="XA177" s="48"/>
      <c r="XB177" s="48"/>
      <c r="XC177" s="48"/>
      <c r="XD177" s="48"/>
      <c r="XE177" s="48"/>
      <c r="XF177" s="48"/>
      <c r="XG177" s="48"/>
      <c r="XH177" s="48"/>
      <c r="XI177" s="48"/>
      <c r="XJ177" s="48"/>
      <c r="XK177" s="48"/>
      <c r="XL177" s="48"/>
      <c r="XM177" s="48"/>
      <c r="XN177" s="48"/>
      <c r="XO177" s="48"/>
      <c r="XP177" s="48"/>
      <c r="XQ177" s="48"/>
      <c r="XR177" s="48"/>
      <c r="XS177" s="48"/>
      <c r="XT177" s="48"/>
      <c r="XU177" s="48"/>
      <c r="XV177" s="48"/>
      <c r="XW177" s="48"/>
      <c r="XX177" s="48"/>
      <c r="XY177" s="48"/>
      <c r="XZ177" s="48"/>
      <c r="YA177" s="48"/>
      <c r="YB177" s="48"/>
      <c r="YC177" s="48"/>
      <c r="YD177" s="48"/>
      <c r="YE177" s="48"/>
      <c r="YF177" s="48"/>
      <c r="YG177" s="48"/>
      <c r="YH177" s="48"/>
      <c r="YI177" s="48"/>
      <c r="YJ177" s="48"/>
      <c r="YK177" s="48"/>
      <c r="YL177" s="48"/>
      <c r="YM177" s="48"/>
      <c r="YN177" s="48"/>
      <c r="YO177" s="48"/>
      <c r="YP177" s="48"/>
      <c r="YQ177" s="48"/>
      <c r="YR177" s="48"/>
      <c r="YS177" s="48"/>
      <c r="YT177" s="48"/>
      <c r="YU177" s="48"/>
      <c r="YV177" s="48"/>
      <c r="YW177" s="48"/>
      <c r="YX177" s="48"/>
      <c r="YY177" s="48"/>
      <c r="YZ177" s="48"/>
      <c r="ZA177" s="48"/>
      <c r="ZB177" s="48"/>
      <c r="ZC177" s="48"/>
      <c r="ZD177" s="48"/>
      <c r="ZE177" s="48"/>
      <c r="ZF177" s="48"/>
      <c r="ZG177" s="48"/>
      <c r="ZH177" s="48"/>
      <c r="ZI177" s="48"/>
      <c r="ZJ177" s="48"/>
      <c r="ZK177" s="48"/>
      <c r="ZL177" s="48"/>
      <c r="ZM177" s="48"/>
      <c r="ZN177" s="48"/>
      <c r="ZO177" s="48"/>
      <c r="ZP177" s="48"/>
      <c r="ZQ177" s="48"/>
      <c r="ZR177" s="48"/>
      <c r="ZS177" s="48"/>
      <c r="ZT177" s="48"/>
      <c r="ZU177" s="48"/>
      <c r="ZV177" s="48"/>
      <c r="ZW177" s="48"/>
      <c r="ZX177" s="48"/>
      <c r="ZY177" s="48"/>
      <c r="ZZ177" s="48"/>
      <c r="AAA177" s="48"/>
      <c r="AAB177" s="48"/>
      <c r="AAC177" s="48"/>
      <c r="AAD177" s="48"/>
      <c r="AAE177" s="48"/>
      <c r="AAF177" s="48"/>
      <c r="AAG177" s="48"/>
      <c r="AAH177" s="48"/>
      <c r="AAI177" s="48"/>
      <c r="AAJ177" s="48"/>
      <c r="AAK177" s="48"/>
      <c r="AAL177" s="48"/>
      <c r="AAM177" s="48"/>
      <c r="AAN177" s="48"/>
      <c r="AAO177" s="48"/>
      <c r="AAP177" s="48"/>
      <c r="AAQ177" s="48"/>
      <c r="AAR177" s="48"/>
      <c r="AAS177" s="48"/>
      <c r="AAT177" s="48"/>
      <c r="AAU177" s="48"/>
      <c r="AAV177" s="48"/>
      <c r="AAW177" s="48"/>
      <c r="AAX177" s="48"/>
      <c r="AAY177" s="48"/>
      <c r="AAZ177" s="48"/>
      <c r="ABA177" s="48"/>
      <c r="ABB177" s="48"/>
      <c r="ABC177" s="48"/>
      <c r="ABD177" s="48"/>
      <c r="ABE177" s="48"/>
      <c r="ABF177" s="48"/>
      <c r="ABG177" s="48"/>
      <c r="ABH177" s="48"/>
      <c r="ABI177" s="48"/>
      <c r="ABJ177" s="48"/>
      <c r="ABK177" s="48"/>
      <c r="ABL177" s="48"/>
      <c r="ABM177" s="48"/>
      <c r="ABN177" s="48"/>
      <c r="ABO177" s="48"/>
      <c r="ABP177" s="48"/>
      <c r="ABQ177" s="48"/>
      <c r="ABR177" s="48"/>
      <c r="ABS177" s="48"/>
      <c r="ABT177" s="48"/>
      <c r="ABU177" s="48"/>
      <c r="ABV177" s="48"/>
      <c r="ABW177" s="48"/>
      <c r="ABX177" s="48"/>
      <c r="ABY177" s="48"/>
      <c r="ABZ177" s="48"/>
      <c r="ACA177" s="48"/>
      <c r="ACB177" s="48"/>
    </row>
    <row r="178" spans="1:756" ht="15.6" customHeight="1">
      <c r="A178" s="675" t="s">
        <v>10724</v>
      </c>
      <c r="B178" s="749" t="s">
        <v>421</v>
      </c>
      <c r="C178" s="520" t="s">
        <v>7524</v>
      </c>
      <c r="D178" s="520" t="s">
        <v>8280</v>
      </c>
      <c r="E178" s="1188">
        <v>1</v>
      </c>
      <c r="F178" s="1498"/>
      <c r="G178" s="542">
        <v>20.655000000000001</v>
      </c>
      <c r="H178" s="342">
        <f>IF(G178="","",G178-G178*COMPASS!$U$41)</f>
        <v>20.655000000000001</v>
      </c>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c r="BM178" s="48"/>
      <c r="BN178" s="48"/>
      <c r="BO178" s="48"/>
      <c r="BP178" s="48"/>
      <c r="BQ178" s="48"/>
      <c r="BR178" s="48"/>
      <c r="BS178" s="48"/>
      <c r="BT178" s="48"/>
      <c r="BU178" s="48"/>
      <c r="BV178" s="48"/>
      <c r="BW178" s="48"/>
      <c r="BX178" s="48"/>
      <c r="BY178" s="48"/>
      <c r="BZ178" s="48"/>
      <c r="CA178" s="48"/>
      <c r="CB178" s="48"/>
      <c r="CC178" s="48"/>
      <c r="CD178" s="48"/>
      <c r="CE178" s="48"/>
      <c r="CF178" s="48"/>
      <c r="CG178" s="48"/>
      <c r="CH178" s="48"/>
      <c r="CI178" s="48"/>
      <c r="CJ178" s="48"/>
      <c r="CK178" s="48"/>
      <c r="CL178" s="48"/>
      <c r="CM178" s="48"/>
      <c r="CN178" s="48"/>
      <c r="CO178" s="48"/>
      <c r="CP178" s="48"/>
      <c r="CQ178" s="48"/>
      <c r="CR178" s="48"/>
      <c r="CS178" s="48"/>
      <c r="CT178" s="48"/>
      <c r="CU178" s="48"/>
      <c r="CV178" s="48"/>
      <c r="CW178" s="48"/>
      <c r="CX178" s="48"/>
      <c r="CY178" s="48"/>
      <c r="CZ178" s="48"/>
      <c r="DA178" s="48"/>
      <c r="DB178" s="48"/>
      <c r="DC178" s="48"/>
      <c r="DD178" s="48"/>
      <c r="DE178" s="48"/>
      <c r="DF178" s="48"/>
      <c r="DG178" s="48"/>
      <c r="DH178" s="48"/>
      <c r="DI178" s="48"/>
      <c r="DJ178" s="48"/>
      <c r="DK178" s="48"/>
      <c r="DL178" s="48"/>
      <c r="DM178" s="48"/>
      <c r="DN178" s="48"/>
      <c r="DO178" s="48"/>
      <c r="DP178" s="48"/>
      <c r="DQ178" s="48"/>
      <c r="DR178" s="48"/>
      <c r="DS178" s="48"/>
      <c r="DT178" s="48"/>
      <c r="DU178" s="48"/>
      <c r="DV178" s="48"/>
      <c r="DW178" s="48"/>
      <c r="DX178" s="48"/>
      <c r="DY178" s="48"/>
      <c r="DZ178" s="48"/>
      <c r="EA178" s="48"/>
      <c r="EB178" s="48"/>
      <c r="EC178" s="48"/>
      <c r="ED178" s="48"/>
      <c r="EE178" s="48"/>
      <c r="EF178" s="48"/>
      <c r="EG178" s="48"/>
      <c r="EH178" s="48"/>
      <c r="EI178" s="48"/>
      <c r="EJ178" s="48"/>
      <c r="EK178" s="48"/>
      <c r="EL178" s="48"/>
      <c r="EM178" s="48"/>
      <c r="EN178" s="48"/>
      <c r="EO178" s="48"/>
      <c r="EP178" s="48"/>
      <c r="EQ178" s="48"/>
      <c r="ER178" s="48"/>
      <c r="ES178" s="48"/>
      <c r="ET178" s="48"/>
      <c r="EU178" s="48"/>
      <c r="EV178" s="48"/>
      <c r="EW178" s="48"/>
      <c r="EX178" s="48"/>
      <c r="EY178" s="48"/>
      <c r="EZ178" s="48"/>
      <c r="FA178" s="48"/>
      <c r="FB178" s="48"/>
      <c r="FC178" s="48"/>
      <c r="FD178" s="48"/>
      <c r="FE178" s="48"/>
      <c r="FF178" s="48"/>
      <c r="FG178" s="48"/>
      <c r="FH178" s="48"/>
      <c r="FI178" s="48"/>
      <c r="FJ178" s="48"/>
      <c r="FK178" s="48"/>
      <c r="FL178" s="48"/>
      <c r="FM178" s="48"/>
      <c r="FN178" s="48"/>
      <c r="FO178" s="48"/>
      <c r="FP178" s="48"/>
      <c r="FQ178" s="48"/>
      <c r="FR178" s="48"/>
      <c r="FS178" s="48"/>
      <c r="FT178" s="48"/>
      <c r="FU178" s="48"/>
      <c r="FV178" s="48"/>
      <c r="FW178" s="48"/>
      <c r="FX178" s="48"/>
      <c r="FY178" s="48"/>
      <c r="FZ178" s="48"/>
      <c r="GA178" s="48"/>
      <c r="GB178" s="48"/>
      <c r="GC178" s="48"/>
      <c r="GD178" s="48"/>
      <c r="GE178" s="48"/>
      <c r="GF178" s="48"/>
      <c r="GG178" s="48"/>
      <c r="GH178" s="48"/>
      <c r="GI178" s="48"/>
      <c r="GJ178" s="48"/>
      <c r="GK178" s="48"/>
      <c r="GL178" s="48"/>
      <c r="GM178" s="48"/>
      <c r="GN178" s="48"/>
      <c r="GO178" s="48"/>
      <c r="GP178" s="48"/>
      <c r="GQ178" s="48"/>
      <c r="GR178" s="48"/>
      <c r="GS178" s="48"/>
      <c r="GT178" s="48"/>
      <c r="GU178" s="48"/>
      <c r="GV178" s="48"/>
      <c r="GW178" s="48"/>
      <c r="GX178" s="48"/>
      <c r="GY178" s="48"/>
      <c r="GZ178" s="48"/>
      <c r="HA178" s="48"/>
      <c r="HB178" s="48"/>
      <c r="HC178" s="48"/>
      <c r="HD178" s="48"/>
      <c r="HE178" s="48"/>
      <c r="HF178" s="48"/>
      <c r="HG178" s="48"/>
      <c r="HH178" s="48"/>
      <c r="HI178" s="48"/>
      <c r="HJ178" s="48"/>
      <c r="HK178" s="48"/>
      <c r="HL178" s="48"/>
      <c r="HM178" s="48"/>
      <c r="HN178" s="48"/>
      <c r="HO178" s="48"/>
      <c r="HP178" s="48"/>
      <c r="HQ178" s="48"/>
      <c r="HR178" s="48"/>
      <c r="HS178" s="48"/>
      <c r="HT178" s="48"/>
      <c r="HU178" s="48"/>
      <c r="HV178" s="48"/>
      <c r="HW178" s="48"/>
      <c r="HX178" s="48"/>
      <c r="HY178" s="48"/>
      <c r="HZ178" s="48"/>
      <c r="IA178" s="48"/>
      <c r="IB178" s="48"/>
      <c r="IC178" s="48"/>
      <c r="ID178" s="48"/>
      <c r="IE178" s="48"/>
      <c r="IF178" s="48"/>
      <c r="IG178" s="48"/>
      <c r="IH178" s="48"/>
      <c r="II178" s="48"/>
      <c r="IJ178" s="48"/>
      <c r="IK178" s="48"/>
      <c r="IL178" s="48"/>
      <c r="IM178" s="48"/>
      <c r="IN178" s="48"/>
      <c r="IO178" s="48"/>
      <c r="IP178" s="48"/>
      <c r="IQ178" s="48"/>
      <c r="IR178" s="48"/>
      <c r="IS178" s="48"/>
      <c r="IT178" s="48"/>
      <c r="IU178" s="48"/>
      <c r="IV178" s="48"/>
      <c r="IW178" s="48"/>
      <c r="IX178" s="48"/>
      <c r="IY178" s="48"/>
      <c r="IZ178" s="48"/>
      <c r="JA178" s="48"/>
      <c r="JB178" s="48"/>
      <c r="JC178" s="48"/>
      <c r="JD178" s="48"/>
      <c r="JE178" s="48"/>
      <c r="JF178" s="48"/>
      <c r="JG178" s="48"/>
      <c r="JH178" s="48"/>
      <c r="JI178" s="48"/>
      <c r="JJ178" s="48"/>
      <c r="JK178" s="48"/>
      <c r="JL178" s="48"/>
      <c r="JM178" s="48"/>
      <c r="JN178" s="48"/>
      <c r="JO178" s="48"/>
      <c r="JP178" s="48"/>
      <c r="JQ178" s="48"/>
      <c r="JR178" s="48"/>
      <c r="JS178" s="48"/>
      <c r="JT178" s="48"/>
      <c r="JU178" s="48"/>
      <c r="JV178" s="48"/>
      <c r="JW178" s="48"/>
      <c r="JX178" s="48"/>
      <c r="JY178" s="48"/>
      <c r="JZ178" s="48"/>
      <c r="KA178" s="48"/>
      <c r="KB178" s="48"/>
      <c r="KC178" s="48"/>
      <c r="KD178" s="48"/>
      <c r="KE178" s="48"/>
      <c r="KF178" s="48"/>
      <c r="KG178" s="48"/>
      <c r="KH178" s="48"/>
      <c r="KI178" s="48"/>
      <c r="KJ178" s="48"/>
      <c r="KK178" s="48"/>
      <c r="KL178" s="48"/>
      <c r="KM178" s="48"/>
      <c r="KN178" s="48"/>
      <c r="KO178" s="48"/>
      <c r="KP178" s="48"/>
      <c r="KQ178" s="48"/>
      <c r="KR178" s="48"/>
      <c r="KS178" s="48"/>
      <c r="KT178" s="48"/>
      <c r="KU178" s="48"/>
      <c r="KV178" s="48"/>
      <c r="KW178" s="48"/>
      <c r="KX178" s="48"/>
      <c r="KY178" s="48"/>
      <c r="KZ178" s="48"/>
      <c r="LA178" s="48"/>
      <c r="LB178" s="48"/>
      <c r="LC178" s="48"/>
      <c r="LD178" s="48"/>
      <c r="LE178" s="48"/>
      <c r="LF178" s="48"/>
      <c r="LG178" s="48"/>
      <c r="LH178" s="48"/>
      <c r="LI178" s="48"/>
      <c r="LJ178" s="48"/>
      <c r="LK178" s="48"/>
      <c r="LL178" s="48"/>
      <c r="LM178" s="48"/>
      <c r="LN178" s="48"/>
      <c r="LO178" s="48"/>
      <c r="LP178" s="48"/>
      <c r="LQ178" s="48"/>
      <c r="LR178" s="48"/>
      <c r="LS178" s="48"/>
      <c r="LT178" s="48"/>
      <c r="LU178" s="48"/>
      <c r="LV178" s="48"/>
      <c r="LW178" s="48"/>
      <c r="LX178" s="48"/>
      <c r="LY178" s="48"/>
      <c r="LZ178" s="48"/>
      <c r="MA178" s="48"/>
      <c r="MB178" s="48"/>
      <c r="MC178" s="48"/>
      <c r="MD178" s="48"/>
      <c r="ME178" s="48"/>
      <c r="MF178" s="48"/>
      <c r="MG178" s="48"/>
      <c r="MH178" s="48"/>
      <c r="MI178" s="48"/>
      <c r="MJ178" s="48"/>
      <c r="MK178" s="48"/>
      <c r="ML178" s="48"/>
      <c r="MM178" s="48"/>
      <c r="MN178" s="48"/>
      <c r="MO178" s="48"/>
      <c r="MP178" s="48"/>
      <c r="MQ178" s="48"/>
      <c r="MR178" s="48"/>
      <c r="MS178" s="48"/>
      <c r="MT178" s="48"/>
      <c r="MU178" s="48"/>
      <c r="MV178" s="48"/>
      <c r="MW178" s="48"/>
      <c r="MX178" s="48"/>
      <c r="MY178" s="48"/>
      <c r="MZ178" s="48"/>
      <c r="NA178" s="48"/>
      <c r="NB178" s="48"/>
      <c r="NC178" s="48"/>
      <c r="ND178" s="48"/>
      <c r="NE178" s="48"/>
      <c r="NF178" s="48"/>
      <c r="NG178" s="48"/>
      <c r="NH178" s="48"/>
      <c r="NI178" s="48"/>
      <c r="NJ178" s="48"/>
      <c r="NK178" s="48"/>
      <c r="NL178" s="48"/>
      <c r="NM178" s="48"/>
      <c r="NN178" s="48"/>
      <c r="NO178" s="48"/>
      <c r="NP178" s="48"/>
      <c r="NQ178" s="48"/>
      <c r="NR178" s="48"/>
      <c r="NS178" s="48"/>
      <c r="NT178" s="48"/>
      <c r="NU178" s="48"/>
      <c r="NV178" s="48"/>
      <c r="NW178" s="48"/>
      <c r="NX178" s="48"/>
      <c r="NY178" s="48"/>
      <c r="NZ178" s="48"/>
      <c r="OA178" s="48"/>
      <c r="OB178" s="48"/>
      <c r="OC178" s="48"/>
      <c r="OD178" s="48"/>
      <c r="OE178" s="48"/>
      <c r="OF178" s="48"/>
      <c r="OG178" s="48"/>
      <c r="OH178" s="48"/>
      <c r="OI178" s="48"/>
      <c r="OJ178" s="48"/>
      <c r="OK178" s="48"/>
      <c r="OL178" s="48"/>
      <c r="OM178" s="48"/>
      <c r="ON178" s="48"/>
      <c r="OO178" s="48"/>
      <c r="OP178" s="48"/>
      <c r="OQ178" s="48"/>
      <c r="OR178" s="48"/>
      <c r="OS178" s="48"/>
      <c r="OT178" s="48"/>
      <c r="OU178" s="48"/>
      <c r="OV178" s="48"/>
      <c r="OW178" s="48"/>
      <c r="OX178" s="48"/>
      <c r="OY178" s="48"/>
      <c r="OZ178" s="48"/>
      <c r="PA178" s="48"/>
      <c r="PB178" s="48"/>
      <c r="PC178" s="48"/>
      <c r="PD178" s="48"/>
      <c r="PE178" s="48"/>
      <c r="PF178" s="48"/>
      <c r="PG178" s="48"/>
      <c r="PH178" s="48"/>
      <c r="PI178" s="48"/>
      <c r="PJ178" s="48"/>
      <c r="PK178" s="48"/>
      <c r="PL178" s="48"/>
      <c r="PM178" s="48"/>
      <c r="PN178" s="48"/>
      <c r="PO178" s="48"/>
      <c r="PP178" s="48"/>
      <c r="PQ178" s="48"/>
      <c r="PR178" s="48"/>
      <c r="PS178" s="48"/>
      <c r="PT178" s="48"/>
      <c r="PU178" s="48"/>
      <c r="PV178" s="48"/>
      <c r="PW178" s="48"/>
      <c r="PX178" s="48"/>
      <c r="PY178" s="48"/>
      <c r="PZ178" s="48"/>
      <c r="QA178" s="48"/>
      <c r="QB178" s="48"/>
      <c r="QC178" s="48"/>
      <c r="QD178" s="48"/>
      <c r="QE178" s="48"/>
      <c r="QF178" s="48"/>
      <c r="QG178" s="48"/>
      <c r="QH178" s="48"/>
      <c r="QI178" s="48"/>
      <c r="QJ178" s="48"/>
      <c r="QK178" s="48"/>
      <c r="QL178" s="48"/>
      <c r="QM178" s="48"/>
      <c r="QN178" s="48"/>
      <c r="QO178" s="48"/>
      <c r="QP178" s="48"/>
      <c r="QQ178" s="48"/>
      <c r="QR178" s="48"/>
      <c r="QS178" s="48"/>
      <c r="QT178" s="48"/>
      <c r="QU178" s="48"/>
      <c r="QV178" s="48"/>
      <c r="QW178" s="48"/>
      <c r="QX178" s="48"/>
      <c r="QY178" s="48"/>
      <c r="QZ178" s="48"/>
      <c r="RA178" s="48"/>
      <c r="RB178" s="48"/>
      <c r="RC178" s="48"/>
      <c r="RD178" s="48"/>
      <c r="RE178" s="48"/>
      <c r="RF178" s="48"/>
      <c r="RG178" s="48"/>
      <c r="RH178" s="48"/>
      <c r="RI178" s="48"/>
      <c r="RJ178" s="48"/>
      <c r="RK178" s="48"/>
      <c r="RL178" s="48"/>
      <c r="RM178" s="48"/>
      <c r="RN178" s="48"/>
      <c r="RO178" s="48"/>
      <c r="RP178" s="48"/>
      <c r="RQ178" s="48"/>
      <c r="RR178" s="48"/>
      <c r="RS178" s="48"/>
      <c r="RT178" s="48"/>
      <c r="RU178" s="48"/>
      <c r="RV178" s="48"/>
      <c r="RW178" s="48"/>
      <c r="RX178" s="48"/>
      <c r="RY178" s="48"/>
      <c r="RZ178" s="48"/>
      <c r="SA178" s="48"/>
      <c r="SB178" s="48"/>
      <c r="SC178" s="48"/>
      <c r="SD178" s="48"/>
      <c r="SE178" s="48"/>
      <c r="SF178" s="48"/>
      <c r="SG178" s="48"/>
      <c r="SH178" s="48"/>
      <c r="SI178" s="48"/>
      <c r="SJ178" s="48"/>
      <c r="SK178" s="48"/>
      <c r="SL178" s="48"/>
      <c r="SM178" s="48"/>
      <c r="SN178" s="48"/>
      <c r="SO178" s="48"/>
      <c r="SP178" s="48"/>
      <c r="SQ178" s="48"/>
      <c r="SR178" s="48"/>
      <c r="SS178" s="48"/>
      <c r="ST178" s="48"/>
      <c r="SU178" s="48"/>
      <c r="SV178" s="48"/>
      <c r="SW178" s="48"/>
      <c r="SX178" s="48"/>
      <c r="SY178" s="48"/>
      <c r="SZ178" s="48"/>
      <c r="TA178" s="48"/>
      <c r="TB178" s="48"/>
      <c r="TC178" s="48"/>
      <c r="TD178" s="48"/>
      <c r="TE178" s="48"/>
      <c r="TF178" s="48"/>
      <c r="TG178" s="48"/>
      <c r="TH178" s="48"/>
      <c r="TI178" s="48"/>
      <c r="TJ178" s="48"/>
      <c r="TK178" s="48"/>
      <c r="TL178" s="48"/>
      <c r="TM178" s="48"/>
      <c r="TN178" s="48"/>
      <c r="TO178" s="48"/>
      <c r="TP178" s="48"/>
      <c r="TQ178" s="48"/>
      <c r="TR178" s="48"/>
      <c r="TS178" s="48"/>
      <c r="TT178" s="48"/>
      <c r="TU178" s="48"/>
      <c r="TV178" s="48"/>
      <c r="TW178" s="48"/>
      <c r="TX178" s="48"/>
      <c r="TY178" s="48"/>
      <c r="TZ178" s="48"/>
      <c r="UA178" s="48"/>
      <c r="UB178" s="48"/>
      <c r="UC178" s="48"/>
      <c r="UD178" s="48"/>
      <c r="UE178" s="48"/>
      <c r="UF178" s="48"/>
      <c r="UG178" s="48"/>
      <c r="UH178" s="48"/>
      <c r="UI178" s="48"/>
      <c r="UJ178" s="48"/>
      <c r="UK178" s="48"/>
      <c r="UL178" s="48"/>
      <c r="UM178" s="48"/>
      <c r="UN178" s="48"/>
      <c r="UO178" s="48"/>
      <c r="UP178" s="48"/>
      <c r="UQ178" s="48"/>
      <c r="UR178" s="48"/>
      <c r="US178" s="48"/>
      <c r="UT178" s="48"/>
      <c r="UU178" s="48"/>
      <c r="UV178" s="48"/>
      <c r="UW178" s="48"/>
      <c r="UX178" s="48"/>
      <c r="UY178" s="48"/>
      <c r="UZ178" s="48"/>
      <c r="VA178" s="48"/>
      <c r="VB178" s="48"/>
      <c r="VC178" s="48"/>
      <c r="VD178" s="48"/>
      <c r="VE178" s="48"/>
      <c r="VF178" s="48"/>
      <c r="VG178" s="48"/>
      <c r="VH178" s="48"/>
      <c r="VI178" s="48"/>
      <c r="VJ178" s="48"/>
      <c r="VK178" s="48"/>
      <c r="VL178" s="48"/>
      <c r="VM178" s="48"/>
      <c r="VN178" s="48"/>
      <c r="VO178" s="48"/>
      <c r="VP178" s="48"/>
      <c r="VQ178" s="48"/>
      <c r="VR178" s="48"/>
      <c r="VS178" s="48"/>
      <c r="VT178" s="48"/>
      <c r="VU178" s="48"/>
      <c r="VV178" s="48"/>
      <c r="VW178" s="48"/>
      <c r="VX178" s="48"/>
      <c r="VY178" s="48"/>
      <c r="VZ178" s="48"/>
      <c r="WA178" s="48"/>
      <c r="WB178" s="48"/>
      <c r="WC178" s="48"/>
      <c r="WD178" s="48"/>
      <c r="WE178" s="48"/>
      <c r="WF178" s="48"/>
      <c r="WG178" s="48"/>
      <c r="WH178" s="48"/>
      <c r="WI178" s="48"/>
      <c r="WJ178" s="48"/>
      <c r="WK178" s="48"/>
      <c r="WL178" s="48"/>
      <c r="WM178" s="48"/>
      <c r="WN178" s="48"/>
      <c r="WO178" s="48"/>
      <c r="WP178" s="48"/>
      <c r="WQ178" s="48"/>
      <c r="WR178" s="48"/>
      <c r="WS178" s="48"/>
      <c r="WT178" s="48"/>
      <c r="WU178" s="48"/>
      <c r="WV178" s="48"/>
      <c r="WW178" s="48"/>
      <c r="WX178" s="48"/>
      <c r="WY178" s="48"/>
      <c r="WZ178" s="48"/>
      <c r="XA178" s="48"/>
      <c r="XB178" s="48"/>
      <c r="XC178" s="48"/>
      <c r="XD178" s="48"/>
      <c r="XE178" s="48"/>
      <c r="XF178" s="48"/>
      <c r="XG178" s="48"/>
      <c r="XH178" s="48"/>
      <c r="XI178" s="48"/>
      <c r="XJ178" s="48"/>
      <c r="XK178" s="48"/>
      <c r="XL178" s="48"/>
      <c r="XM178" s="48"/>
      <c r="XN178" s="48"/>
      <c r="XO178" s="48"/>
      <c r="XP178" s="48"/>
      <c r="XQ178" s="48"/>
      <c r="XR178" s="48"/>
      <c r="XS178" s="48"/>
      <c r="XT178" s="48"/>
      <c r="XU178" s="48"/>
      <c r="XV178" s="48"/>
      <c r="XW178" s="48"/>
      <c r="XX178" s="48"/>
      <c r="XY178" s="48"/>
      <c r="XZ178" s="48"/>
      <c r="YA178" s="48"/>
      <c r="YB178" s="48"/>
      <c r="YC178" s="48"/>
      <c r="YD178" s="48"/>
      <c r="YE178" s="48"/>
      <c r="YF178" s="48"/>
      <c r="YG178" s="48"/>
      <c r="YH178" s="48"/>
      <c r="YI178" s="48"/>
      <c r="YJ178" s="48"/>
      <c r="YK178" s="48"/>
      <c r="YL178" s="48"/>
      <c r="YM178" s="48"/>
      <c r="YN178" s="48"/>
      <c r="YO178" s="48"/>
      <c r="YP178" s="48"/>
      <c r="YQ178" s="48"/>
      <c r="YR178" s="48"/>
      <c r="YS178" s="48"/>
      <c r="YT178" s="48"/>
      <c r="YU178" s="48"/>
      <c r="YV178" s="48"/>
      <c r="YW178" s="48"/>
      <c r="YX178" s="48"/>
      <c r="YY178" s="48"/>
      <c r="YZ178" s="48"/>
      <c r="ZA178" s="48"/>
      <c r="ZB178" s="48"/>
      <c r="ZC178" s="48"/>
      <c r="ZD178" s="48"/>
      <c r="ZE178" s="48"/>
      <c r="ZF178" s="48"/>
      <c r="ZG178" s="48"/>
      <c r="ZH178" s="48"/>
      <c r="ZI178" s="48"/>
      <c r="ZJ178" s="48"/>
      <c r="ZK178" s="48"/>
      <c r="ZL178" s="48"/>
      <c r="ZM178" s="48"/>
      <c r="ZN178" s="48"/>
      <c r="ZO178" s="48"/>
      <c r="ZP178" s="48"/>
      <c r="ZQ178" s="48"/>
      <c r="ZR178" s="48"/>
      <c r="ZS178" s="48"/>
      <c r="ZT178" s="48"/>
      <c r="ZU178" s="48"/>
      <c r="ZV178" s="48"/>
      <c r="ZW178" s="48"/>
      <c r="ZX178" s="48"/>
      <c r="ZY178" s="48"/>
      <c r="ZZ178" s="48"/>
      <c r="AAA178" s="48"/>
      <c r="AAB178" s="48"/>
      <c r="AAC178" s="48"/>
      <c r="AAD178" s="48"/>
      <c r="AAE178" s="48"/>
      <c r="AAF178" s="48"/>
      <c r="AAG178" s="48"/>
      <c r="AAH178" s="48"/>
      <c r="AAI178" s="48"/>
      <c r="AAJ178" s="48"/>
      <c r="AAK178" s="48"/>
      <c r="AAL178" s="48"/>
      <c r="AAM178" s="48"/>
      <c r="AAN178" s="48"/>
      <c r="AAO178" s="48"/>
      <c r="AAP178" s="48"/>
      <c r="AAQ178" s="48"/>
      <c r="AAR178" s="48"/>
      <c r="AAS178" s="48"/>
      <c r="AAT178" s="48"/>
      <c r="AAU178" s="48"/>
      <c r="AAV178" s="48"/>
      <c r="AAW178" s="48"/>
      <c r="AAX178" s="48"/>
      <c r="AAY178" s="48"/>
      <c r="AAZ178" s="48"/>
      <c r="ABA178" s="48"/>
      <c r="ABB178" s="48"/>
      <c r="ABC178" s="48"/>
      <c r="ABD178" s="48"/>
      <c r="ABE178" s="48"/>
      <c r="ABF178" s="48"/>
      <c r="ABG178" s="48"/>
      <c r="ABH178" s="48"/>
      <c r="ABI178" s="48"/>
      <c r="ABJ178" s="48"/>
      <c r="ABK178" s="48"/>
      <c r="ABL178" s="48"/>
      <c r="ABM178" s="48"/>
      <c r="ABN178" s="48"/>
      <c r="ABO178" s="48"/>
      <c r="ABP178" s="48"/>
      <c r="ABQ178" s="48"/>
      <c r="ABR178" s="48"/>
      <c r="ABS178" s="48"/>
      <c r="ABT178" s="48"/>
      <c r="ABU178" s="48"/>
      <c r="ABV178" s="48"/>
      <c r="ABW178" s="48"/>
      <c r="ABX178" s="48"/>
      <c r="ABY178" s="48"/>
      <c r="ABZ178" s="48"/>
      <c r="ACA178" s="48"/>
      <c r="ACB178" s="48"/>
    </row>
    <row r="179" spans="1:756" s="76" customFormat="1" ht="15.6" customHeight="1">
      <c r="A179" s="675" t="s">
        <v>10725</v>
      </c>
      <c r="B179" s="749" t="s">
        <v>421</v>
      </c>
      <c r="C179" s="520" t="s">
        <v>7525</v>
      </c>
      <c r="D179" s="520" t="s">
        <v>8281</v>
      </c>
      <c r="E179" s="1188">
        <v>1</v>
      </c>
      <c r="F179" s="1498"/>
      <c r="G179" s="542">
        <v>24.075000000000003</v>
      </c>
      <c r="H179" s="342">
        <f>IF(G179="","",G179-G179*COMPASS!$U$41)</f>
        <v>24.075000000000003</v>
      </c>
      <c r="I179" s="48"/>
      <c r="J179" s="48"/>
      <c r="K179" s="48"/>
      <c r="L179" s="48"/>
      <c r="M179" s="48"/>
      <c r="N179" s="48"/>
      <c r="O179" s="48"/>
      <c r="P179" s="48"/>
      <c r="Q179" s="48"/>
      <c r="R179" s="48"/>
      <c r="S179" s="48"/>
      <c r="T179" s="48"/>
      <c r="U179" s="48"/>
      <c r="V179" s="48"/>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c r="BM179" s="48"/>
      <c r="BN179" s="48"/>
      <c r="BO179" s="48"/>
      <c r="BP179" s="48"/>
      <c r="BQ179" s="48"/>
      <c r="BR179" s="48"/>
      <c r="BS179" s="48"/>
      <c r="BT179" s="48"/>
      <c r="BU179" s="48"/>
      <c r="BV179" s="48"/>
      <c r="BW179" s="48"/>
      <c r="BX179" s="48"/>
      <c r="BY179" s="48"/>
      <c r="BZ179" s="48"/>
      <c r="CA179" s="48"/>
      <c r="CB179" s="48"/>
      <c r="CC179" s="48"/>
      <c r="CD179" s="48"/>
      <c r="CE179" s="48"/>
      <c r="CF179" s="48"/>
      <c r="CG179" s="48"/>
      <c r="CH179" s="48"/>
      <c r="CI179" s="48"/>
      <c r="CJ179" s="48"/>
      <c r="CK179" s="48"/>
      <c r="CL179" s="48"/>
      <c r="CM179" s="48"/>
      <c r="CN179" s="48"/>
      <c r="CO179" s="48"/>
      <c r="CP179" s="48"/>
      <c r="CQ179" s="48"/>
      <c r="CR179" s="48"/>
      <c r="CS179" s="48"/>
      <c r="CT179" s="48"/>
      <c r="CU179" s="48"/>
      <c r="CV179" s="48"/>
      <c r="CW179" s="48"/>
      <c r="CX179" s="48"/>
      <c r="CY179" s="48"/>
      <c r="CZ179" s="48"/>
      <c r="DA179" s="48"/>
      <c r="DB179" s="48"/>
      <c r="DC179" s="48"/>
      <c r="DD179" s="48"/>
      <c r="DE179" s="48"/>
      <c r="DF179" s="48"/>
      <c r="DG179" s="48"/>
      <c r="DH179" s="48"/>
      <c r="DI179" s="48"/>
      <c r="DJ179" s="48"/>
      <c r="DK179" s="48"/>
      <c r="DL179" s="48"/>
      <c r="DM179" s="48"/>
      <c r="DN179" s="48"/>
      <c r="DO179" s="48"/>
      <c r="DP179" s="48"/>
      <c r="DQ179" s="48"/>
      <c r="DR179" s="48"/>
      <c r="DS179" s="48"/>
      <c r="DT179" s="48"/>
      <c r="DU179" s="48"/>
      <c r="DV179" s="48"/>
      <c r="DW179" s="48"/>
      <c r="DX179" s="48"/>
      <c r="DY179" s="48"/>
      <c r="DZ179" s="48"/>
      <c r="EA179" s="48"/>
      <c r="EB179" s="48"/>
      <c r="EC179" s="48"/>
      <c r="ED179" s="48"/>
      <c r="EE179" s="48"/>
      <c r="EF179" s="48"/>
      <c r="EG179" s="48"/>
      <c r="EH179" s="48"/>
      <c r="EI179" s="48"/>
      <c r="EJ179" s="48"/>
      <c r="EK179" s="48"/>
      <c r="EL179" s="48"/>
      <c r="EM179" s="48"/>
      <c r="EN179" s="48"/>
      <c r="EO179" s="48"/>
      <c r="EP179" s="48"/>
      <c r="EQ179" s="48"/>
      <c r="ER179" s="48"/>
      <c r="ES179" s="48"/>
      <c r="ET179" s="48"/>
      <c r="EU179" s="48"/>
      <c r="EV179" s="48"/>
      <c r="EW179" s="48"/>
      <c r="EX179" s="48"/>
      <c r="EY179" s="48"/>
      <c r="EZ179" s="48"/>
      <c r="FA179" s="48"/>
      <c r="FB179" s="48"/>
      <c r="FC179" s="48"/>
      <c r="FD179" s="48"/>
      <c r="FE179" s="48"/>
      <c r="FF179" s="48"/>
      <c r="FG179" s="48"/>
      <c r="FH179" s="48"/>
      <c r="FI179" s="48"/>
      <c r="FJ179" s="48"/>
      <c r="FK179" s="48"/>
      <c r="FL179" s="48"/>
      <c r="FM179" s="48"/>
      <c r="FN179" s="48"/>
      <c r="FO179" s="48"/>
      <c r="FP179" s="48"/>
      <c r="FQ179" s="48"/>
      <c r="FR179" s="48"/>
      <c r="FS179" s="48"/>
      <c r="FT179" s="48"/>
      <c r="FU179" s="48"/>
      <c r="FV179" s="48"/>
      <c r="FW179" s="48"/>
      <c r="FX179" s="48"/>
      <c r="FY179" s="48"/>
      <c r="FZ179" s="48"/>
      <c r="GA179" s="48"/>
      <c r="GB179" s="48"/>
      <c r="GC179" s="48"/>
      <c r="GD179" s="48"/>
      <c r="GE179" s="48"/>
      <c r="GF179" s="48"/>
      <c r="GG179" s="48"/>
      <c r="GH179" s="48"/>
      <c r="GI179" s="48"/>
      <c r="GJ179" s="48"/>
      <c r="GK179" s="48"/>
      <c r="GL179" s="48"/>
      <c r="GM179" s="48"/>
      <c r="GN179" s="48"/>
      <c r="GO179" s="48"/>
      <c r="GP179" s="48"/>
      <c r="GQ179" s="48"/>
      <c r="GR179" s="48"/>
      <c r="GS179" s="48"/>
      <c r="GT179" s="48"/>
      <c r="GU179" s="48"/>
      <c r="GV179" s="48"/>
      <c r="GW179" s="48"/>
      <c r="GX179" s="48"/>
      <c r="GY179" s="48"/>
      <c r="GZ179" s="48"/>
      <c r="HA179" s="48"/>
      <c r="HB179" s="48"/>
      <c r="HC179" s="48"/>
      <c r="HD179" s="48"/>
      <c r="HE179" s="48"/>
      <c r="HF179" s="48"/>
      <c r="HG179" s="48"/>
      <c r="HH179" s="48"/>
      <c r="HI179" s="48"/>
      <c r="HJ179" s="48"/>
      <c r="HK179" s="48"/>
      <c r="HL179" s="48"/>
      <c r="HM179" s="48"/>
      <c r="HN179" s="48"/>
      <c r="HO179" s="48"/>
      <c r="HP179" s="48"/>
      <c r="HQ179" s="48"/>
      <c r="HR179" s="48"/>
      <c r="HS179" s="48"/>
      <c r="HT179" s="48"/>
      <c r="HU179" s="48"/>
      <c r="HV179" s="48"/>
      <c r="HW179" s="48"/>
      <c r="HX179" s="48"/>
      <c r="HY179" s="48"/>
      <c r="HZ179" s="48"/>
      <c r="IA179" s="48"/>
      <c r="IB179" s="48"/>
      <c r="IC179" s="48"/>
      <c r="ID179" s="48"/>
      <c r="IE179" s="48"/>
      <c r="IF179" s="48"/>
      <c r="IG179" s="48"/>
      <c r="IH179" s="48"/>
      <c r="II179" s="48"/>
      <c r="IJ179" s="48"/>
      <c r="IK179" s="48"/>
      <c r="IL179" s="48"/>
      <c r="IM179" s="48"/>
      <c r="IN179" s="48"/>
      <c r="IO179" s="48"/>
      <c r="IP179" s="48"/>
      <c r="IQ179" s="48"/>
      <c r="IR179" s="48"/>
      <c r="IS179" s="48"/>
      <c r="IT179" s="48"/>
      <c r="IU179" s="48"/>
      <c r="IV179" s="48"/>
      <c r="IW179" s="48"/>
      <c r="IX179" s="48"/>
      <c r="IY179" s="48"/>
      <c r="IZ179" s="48"/>
      <c r="JA179" s="48"/>
      <c r="JB179" s="48"/>
      <c r="JC179" s="48"/>
      <c r="JD179" s="48"/>
      <c r="JE179" s="48"/>
      <c r="JF179" s="48"/>
      <c r="JG179" s="48"/>
      <c r="JH179" s="48"/>
      <c r="JI179" s="48"/>
      <c r="JJ179" s="48"/>
      <c r="JK179" s="48"/>
      <c r="JL179" s="48"/>
      <c r="JM179" s="48"/>
      <c r="JN179" s="48"/>
      <c r="JO179" s="48"/>
      <c r="JP179" s="48"/>
      <c r="JQ179" s="48"/>
      <c r="JR179" s="48"/>
      <c r="JS179" s="48"/>
      <c r="JT179" s="48"/>
      <c r="JU179" s="48"/>
      <c r="JV179" s="48"/>
      <c r="JW179" s="48"/>
      <c r="JX179" s="48"/>
      <c r="JY179" s="48"/>
      <c r="JZ179" s="48"/>
      <c r="KA179" s="48"/>
      <c r="KB179" s="48"/>
      <c r="KC179" s="48"/>
      <c r="KD179" s="48"/>
      <c r="KE179" s="48"/>
      <c r="KF179" s="48"/>
      <c r="KG179" s="48"/>
      <c r="KH179" s="48"/>
      <c r="KI179" s="48"/>
      <c r="KJ179" s="48"/>
      <c r="KK179" s="48"/>
      <c r="KL179" s="48"/>
      <c r="KM179" s="48"/>
      <c r="KN179" s="48"/>
      <c r="KO179" s="48"/>
      <c r="KP179" s="48"/>
      <c r="KQ179" s="48"/>
      <c r="KR179" s="48"/>
      <c r="KS179" s="48"/>
      <c r="KT179" s="48"/>
      <c r="KU179" s="48"/>
      <c r="KV179" s="48"/>
      <c r="KW179" s="48"/>
      <c r="KX179" s="48"/>
      <c r="KY179" s="48"/>
      <c r="KZ179" s="48"/>
      <c r="LA179" s="48"/>
      <c r="LB179" s="48"/>
      <c r="LC179" s="48"/>
      <c r="LD179" s="48"/>
      <c r="LE179" s="48"/>
      <c r="LF179" s="48"/>
      <c r="LG179" s="48"/>
      <c r="LH179" s="48"/>
      <c r="LI179" s="48"/>
      <c r="LJ179" s="48"/>
      <c r="LK179" s="48"/>
      <c r="LL179" s="48"/>
      <c r="LM179" s="48"/>
      <c r="LN179" s="48"/>
      <c r="LO179" s="48"/>
      <c r="LP179" s="48"/>
      <c r="LQ179" s="48"/>
      <c r="LR179" s="48"/>
      <c r="LS179" s="48"/>
      <c r="LT179" s="48"/>
      <c r="LU179" s="48"/>
      <c r="LV179" s="48"/>
      <c r="LW179" s="48"/>
      <c r="LX179" s="48"/>
      <c r="LY179" s="48"/>
      <c r="LZ179" s="48"/>
      <c r="MA179" s="48"/>
      <c r="MB179" s="48"/>
      <c r="MC179" s="48"/>
      <c r="MD179" s="48"/>
      <c r="ME179" s="48"/>
      <c r="MF179" s="48"/>
      <c r="MG179" s="48"/>
      <c r="MH179" s="48"/>
      <c r="MI179" s="48"/>
      <c r="MJ179" s="48"/>
      <c r="MK179" s="48"/>
      <c r="ML179" s="48"/>
      <c r="MM179" s="48"/>
      <c r="MN179" s="48"/>
      <c r="MO179" s="48"/>
      <c r="MP179" s="48"/>
      <c r="MQ179" s="48"/>
      <c r="MR179" s="48"/>
      <c r="MS179" s="48"/>
      <c r="MT179" s="48"/>
      <c r="MU179" s="48"/>
      <c r="MV179" s="48"/>
      <c r="MW179" s="48"/>
      <c r="MX179" s="48"/>
      <c r="MY179" s="48"/>
      <c r="MZ179" s="48"/>
      <c r="NA179" s="48"/>
      <c r="NB179" s="48"/>
      <c r="NC179" s="48"/>
      <c r="ND179" s="48"/>
      <c r="NE179" s="48"/>
      <c r="NF179" s="48"/>
      <c r="NG179" s="48"/>
      <c r="NH179" s="48"/>
      <c r="NI179" s="48"/>
      <c r="NJ179" s="48"/>
      <c r="NK179" s="48"/>
      <c r="NL179" s="48"/>
      <c r="NM179" s="48"/>
      <c r="NN179" s="48"/>
      <c r="NO179" s="48"/>
      <c r="NP179" s="48"/>
      <c r="NQ179" s="48"/>
      <c r="NR179" s="48"/>
      <c r="NS179" s="48"/>
      <c r="NT179" s="48"/>
      <c r="NU179" s="48"/>
      <c r="NV179" s="48"/>
      <c r="NW179" s="48"/>
      <c r="NX179" s="48"/>
      <c r="NY179" s="48"/>
      <c r="NZ179" s="48"/>
      <c r="OA179" s="48"/>
      <c r="OB179" s="48"/>
      <c r="OC179" s="48"/>
      <c r="OD179" s="48"/>
      <c r="OE179" s="48"/>
      <c r="OF179" s="48"/>
      <c r="OG179" s="48"/>
      <c r="OH179" s="48"/>
      <c r="OI179" s="48"/>
      <c r="OJ179" s="48"/>
      <c r="OK179" s="48"/>
      <c r="OL179" s="48"/>
      <c r="OM179" s="48"/>
      <c r="ON179" s="48"/>
      <c r="OO179" s="48"/>
      <c r="OP179" s="48"/>
      <c r="OQ179" s="48"/>
      <c r="OR179" s="48"/>
      <c r="OS179" s="48"/>
      <c r="OT179" s="48"/>
      <c r="OU179" s="48"/>
      <c r="OV179" s="48"/>
      <c r="OW179" s="48"/>
      <c r="OX179" s="48"/>
      <c r="OY179" s="48"/>
      <c r="OZ179" s="48"/>
      <c r="PA179" s="48"/>
      <c r="PB179" s="48"/>
      <c r="PC179" s="48"/>
      <c r="PD179" s="48"/>
      <c r="PE179" s="48"/>
      <c r="PF179" s="48"/>
      <c r="PG179" s="48"/>
      <c r="PH179" s="48"/>
      <c r="PI179" s="48"/>
      <c r="PJ179" s="48"/>
      <c r="PK179" s="48"/>
      <c r="PL179" s="48"/>
      <c r="PM179" s="48"/>
      <c r="PN179" s="48"/>
      <c r="PO179" s="48"/>
      <c r="PP179" s="48"/>
      <c r="PQ179" s="48"/>
      <c r="PR179" s="48"/>
      <c r="PS179" s="48"/>
      <c r="PT179" s="48"/>
      <c r="PU179" s="48"/>
      <c r="PV179" s="48"/>
      <c r="PW179" s="48"/>
      <c r="PX179" s="48"/>
      <c r="PY179" s="48"/>
      <c r="PZ179" s="48"/>
      <c r="QA179" s="48"/>
      <c r="QB179" s="48"/>
      <c r="QC179" s="48"/>
      <c r="QD179" s="48"/>
      <c r="QE179" s="48"/>
      <c r="QF179" s="48"/>
      <c r="QG179" s="48"/>
      <c r="QH179" s="48"/>
      <c r="QI179" s="48"/>
      <c r="QJ179" s="48"/>
      <c r="QK179" s="48"/>
      <c r="QL179" s="48"/>
      <c r="QM179" s="48"/>
      <c r="QN179" s="48"/>
      <c r="QO179" s="48"/>
      <c r="QP179" s="48"/>
      <c r="QQ179" s="48"/>
      <c r="QR179" s="48"/>
      <c r="QS179" s="48"/>
      <c r="QT179" s="48"/>
      <c r="QU179" s="48"/>
      <c r="QV179" s="48"/>
      <c r="QW179" s="48"/>
      <c r="QX179" s="48"/>
      <c r="QY179" s="48"/>
      <c r="QZ179" s="48"/>
      <c r="RA179" s="48"/>
      <c r="RB179" s="48"/>
      <c r="RC179" s="48"/>
      <c r="RD179" s="48"/>
      <c r="RE179" s="48"/>
      <c r="RF179" s="48"/>
      <c r="RG179" s="48"/>
      <c r="RH179" s="48"/>
      <c r="RI179" s="48"/>
      <c r="RJ179" s="48"/>
      <c r="RK179" s="48"/>
      <c r="RL179" s="48"/>
      <c r="RM179" s="48"/>
      <c r="RN179" s="48"/>
      <c r="RO179" s="48"/>
      <c r="RP179" s="48"/>
      <c r="RQ179" s="48"/>
      <c r="RR179" s="48"/>
      <c r="RS179" s="48"/>
      <c r="RT179" s="48"/>
      <c r="RU179" s="48"/>
      <c r="RV179" s="48"/>
      <c r="RW179" s="48"/>
      <c r="RX179" s="48"/>
      <c r="RY179" s="48"/>
      <c r="RZ179" s="48"/>
      <c r="SA179" s="48"/>
      <c r="SB179" s="48"/>
      <c r="SC179" s="48"/>
      <c r="SD179" s="48"/>
      <c r="SE179" s="48"/>
      <c r="SF179" s="48"/>
      <c r="SG179" s="48"/>
      <c r="SH179" s="48"/>
      <c r="SI179" s="48"/>
      <c r="SJ179" s="48"/>
      <c r="SK179" s="48"/>
      <c r="SL179" s="48"/>
      <c r="SM179" s="48"/>
      <c r="SN179" s="48"/>
      <c r="SO179" s="48"/>
      <c r="SP179" s="48"/>
      <c r="SQ179" s="48"/>
      <c r="SR179" s="48"/>
      <c r="SS179" s="48"/>
      <c r="ST179" s="48"/>
      <c r="SU179" s="48"/>
      <c r="SV179" s="48"/>
      <c r="SW179" s="48"/>
      <c r="SX179" s="48"/>
      <c r="SY179" s="48"/>
      <c r="SZ179" s="48"/>
      <c r="TA179" s="48"/>
      <c r="TB179" s="48"/>
      <c r="TC179" s="48"/>
      <c r="TD179" s="48"/>
      <c r="TE179" s="48"/>
      <c r="TF179" s="48"/>
      <c r="TG179" s="48"/>
      <c r="TH179" s="48"/>
      <c r="TI179" s="48"/>
      <c r="TJ179" s="48"/>
      <c r="TK179" s="48"/>
      <c r="TL179" s="48"/>
      <c r="TM179" s="48"/>
      <c r="TN179" s="48"/>
      <c r="TO179" s="48"/>
      <c r="TP179" s="48"/>
      <c r="TQ179" s="48"/>
      <c r="TR179" s="48"/>
      <c r="TS179" s="48"/>
      <c r="TT179" s="48"/>
      <c r="TU179" s="48"/>
      <c r="TV179" s="48"/>
      <c r="TW179" s="48"/>
      <c r="TX179" s="48"/>
      <c r="TY179" s="48"/>
      <c r="TZ179" s="48"/>
      <c r="UA179" s="48"/>
      <c r="UB179" s="48"/>
      <c r="UC179" s="48"/>
      <c r="UD179" s="48"/>
      <c r="UE179" s="48"/>
      <c r="UF179" s="48"/>
      <c r="UG179" s="48"/>
      <c r="UH179" s="48"/>
      <c r="UI179" s="48"/>
      <c r="UJ179" s="48"/>
      <c r="UK179" s="48"/>
      <c r="UL179" s="48"/>
      <c r="UM179" s="48"/>
      <c r="UN179" s="48"/>
      <c r="UO179" s="48"/>
      <c r="UP179" s="48"/>
      <c r="UQ179" s="48"/>
      <c r="UR179" s="48"/>
      <c r="US179" s="48"/>
      <c r="UT179" s="48"/>
      <c r="UU179" s="48"/>
      <c r="UV179" s="48"/>
      <c r="UW179" s="48"/>
      <c r="UX179" s="48"/>
      <c r="UY179" s="48"/>
      <c r="UZ179" s="48"/>
      <c r="VA179" s="48"/>
      <c r="VB179" s="48"/>
      <c r="VC179" s="48"/>
      <c r="VD179" s="48"/>
      <c r="VE179" s="48"/>
      <c r="VF179" s="48"/>
      <c r="VG179" s="48"/>
      <c r="VH179" s="48"/>
      <c r="VI179" s="48"/>
      <c r="VJ179" s="48"/>
      <c r="VK179" s="48"/>
      <c r="VL179" s="48"/>
      <c r="VM179" s="48"/>
      <c r="VN179" s="48"/>
      <c r="VO179" s="48"/>
      <c r="VP179" s="48"/>
      <c r="VQ179" s="48"/>
      <c r="VR179" s="48"/>
      <c r="VS179" s="48"/>
      <c r="VT179" s="48"/>
      <c r="VU179" s="48"/>
      <c r="VV179" s="48"/>
      <c r="VW179" s="48"/>
      <c r="VX179" s="48"/>
      <c r="VY179" s="48"/>
      <c r="VZ179" s="48"/>
      <c r="WA179" s="48"/>
      <c r="WB179" s="48"/>
      <c r="WC179" s="48"/>
      <c r="WD179" s="48"/>
      <c r="WE179" s="48"/>
      <c r="WF179" s="48"/>
      <c r="WG179" s="48"/>
      <c r="WH179" s="48"/>
      <c r="WI179" s="48"/>
      <c r="WJ179" s="48"/>
      <c r="WK179" s="48"/>
      <c r="WL179" s="48"/>
      <c r="WM179" s="48"/>
      <c r="WN179" s="48"/>
      <c r="WO179" s="48"/>
      <c r="WP179" s="48"/>
      <c r="WQ179" s="48"/>
      <c r="WR179" s="48"/>
      <c r="WS179" s="48"/>
      <c r="WT179" s="48"/>
      <c r="WU179" s="48"/>
      <c r="WV179" s="48"/>
      <c r="WW179" s="48"/>
      <c r="WX179" s="48"/>
      <c r="WY179" s="48"/>
      <c r="WZ179" s="48"/>
      <c r="XA179" s="48"/>
      <c r="XB179" s="48"/>
      <c r="XC179" s="48"/>
      <c r="XD179" s="48"/>
      <c r="XE179" s="48"/>
      <c r="XF179" s="48"/>
      <c r="XG179" s="48"/>
      <c r="XH179" s="48"/>
      <c r="XI179" s="48"/>
      <c r="XJ179" s="48"/>
      <c r="XK179" s="48"/>
      <c r="XL179" s="48"/>
      <c r="XM179" s="48"/>
      <c r="XN179" s="48"/>
      <c r="XO179" s="48"/>
      <c r="XP179" s="48"/>
      <c r="XQ179" s="48"/>
      <c r="XR179" s="48"/>
      <c r="XS179" s="48"/>
      <c r="XT179" s="48"/>
      <c r="XU179" s="48"/>
      <c r="XV179" s="48"/>
      <c r="XW179" s="48"/>
      <c r="XX179" s="48"/>
      <c r="XY179" s="48"/>
      <c r="XZ179" s="48"/>
      <c r="YA179" s="48"/>
      <c r="YB179" s="48"/>
      <c r="YC179" s="48"/>
      <c r="YD179" s="48"/>
      <c r="YE179" s="48"/>
      <c r="YF179" s="48"/>
      <c r="YG179" s="48"/>
      <c r="YH179" s="48"/>
      <c r="YI179" s="48"/>
      <c r="YJ179" s="48"/>
      <c r="YK179" s="48"/>
      <c r="YL179" s="48"/>
      <c r="YM179" s="48"/>
      <c r="YN179" s="48"/>
      <c r="YO179" s="48"/>
      <c r="YP179" s="48"/>
      <c r="YQ179" s="48"/>
      <c r="YR179" s="48"/>
      <c r="YS179" s="48"/>
      <c r="YT179" s="48"/>
      <c r="YU179" s="48"/>
      <c r="YV179" s="48"/>
      <c r="YW179" s="48"/>
      <c r="YX179" s="48"/>
      <c r="YY179" s="48"/>
      <c r="YZ179" s="48"/>
      <c r="ZA179" s="48"/>
      <c r="ZB179" s="48"/>
      <c r="ZC179" s="48"/>
      <c r="ZD179" s="48"/>
      <c r="ZE179" s="48"/>
      <c r="ZF179" s="48"/>
      <c r="ZG179" s="48"/>
      <c r="ZH179" s="48"/>
      <c r="ZI179" s="48"/>
      <c r="ZJ179" s="48"/>
      <c r="ZK179" s="48"/>
      <c r="ZL179" s="48"/>
      <c r="ZM179" s="48"/>
      <c r="ZN179" s="48"/>
      <c r="ZO179" s="48"/>
      <c r="ZP179" s="48"/>
      <c r="ZQ179" s="48"/>
      <c r="ZR179" s="48"/>
      <c r="ZS179" s="48"/>
      <c r="ZT179" s="48"/>
      <c r="ZU179" s="48"/>
      <c r="ZV179" s="48"/>
      <c r="ZW179" s="48"/>
      <c r="ZX179" s="48"/>
      <c r="ZY179" s="48"/>
      <c r="ZZ179" s="48"/>
      <c r="AAA179" s="48"/>
      <c r="AAB179" s="48"/>
      <c r="AAC179" s="48"/>
      <c r="AAD179" s="48"/>
      <c r="AAE179" s="48"/>
      <c r="AAF179" s="48"/>
      <c r="AAG179" s="48"/>
      <c r="AAH179" s="48"/>
      <c r="AAI179" s="48"/>
      <c r="AAJ179" s="48"/>
      <c r="AAK179" s="48"/>
      <c r="AAL179" s="48"/>
      <c r="AAM179" s="48"/>
      <c r="AAN179" s="48"/>
      <c r="AAO179" s="48"/>
      <c r="AAP179" s="48"/>
      <c r="AAQ179" s="48"/>
      <c r="AAR179" s="48"/>
      <c r="AAS179" s="48"/>
      <c r="AAT179" s="48"/>
      <c r="AAU179" s="48"/>
      <c r="AAV179" s="48"/>
      <c r="AAW179" s="48"/>
      <c r="AAX179" s="48"/>
      <c r="AAY179" s="48"/>
      <c r="AAZ179" s="48"/>
      <c r="ABA179" s="48"/>
      <c r="ABB179" s="48"/>
      <c r="ABC179" s="48"/>
      <c r="ABD179" s="48"/>
      <c r="ABE179" s="48"/>
      <c r="ABF179" s="48"/>
      <c r="ABG179" s="48"/>
      <c r="ABH179" s="48"/>
      <c r="ABI179" s="48"/>
      <c r="ABJ179" s="48"/>
      <c r="ABK179" s="48"/>
      <c r="ABL179" s="48"/>
      <c r="ABM179" s="48"/>
      <c r="ABN179" s="48"/>
      <c r="ABO179" s="48"/>
      <c r="ABP179" s="48"/>
      <c r="ABQ179" s="48"/>
      <c r="ABR179" s="48"/>
      <c r="ABS179" s="48"/>
      <c r="ABT179" s="48"/>
      <c r="ABU179" s="48"/>
      <c r="ABV179" s="48"/>
      <c r="ABW179" s="48"/>
      <c r="ABX179" s="48"/>
      <c r="ABY179" s="48"/>
      <c r="ABZ179" s="48"/>
      <c r="ACA179" s="48"/>
      <c r="ACB179" s="48"/>
    </row>
    <row r="180" spans="1:756" ht="15.6" customHeight="1">
      <c r="A180" s="675" t="s">
        <v>10726</v>
      </c>
      <c r="B180" s="749" t="s">
        <v>421</v>
      </c>
      <c r="C180" s="520" t="s">
        <v>7526</v>
      </c>
      <c r="D180" s="520" t="s">
        <v>8282</v>
      </c>
      <c r="E180" s="1188">
        <v>1</v>
      </c>
      <c r="F180" s="1498"/>
      <c r="G180" s="542">
        <v>26.64</v>
      </c>
      <c r="H180" s="342">
        <f>IF(G180="","",G180-G180*COMPASS!$U$41)</f>
        <v>26.64</v>
      </c>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c r="BM180" s="48"/>
      <c r="BN180" s="48"/>
      <c r="BO180" s="48"/>
      <c r="BP180" s="48"/>
      <c r="BQ180" s="48"/>
      <c r="BR180" s="48"/>
      <c r="BS180" s="48"/>
      <c r="BT180" s="48"/>
      <c r="BU180" s="48"/>
      <c r="BV180" s="48"/>
      <c r="BW180" s="48"/>
      <c r="BX180" s="48"/>
      <c r="BY180" s="48"/>
      <c r="BZ180" s="48"/>
      <c r="CA180" s="48"/>
      <c r="CB180" s="48"/>
      <c r="CC180" s="48"/>
      <c r="CD180" s="48"/>
      <c r="CE180" s="48"/>
      <c r="CF180" s="48"/>
      <c r="CG180" s="48"/>
      <c r="CH180" s="48"/>
      <c r="CI180" s="48"/>
      <c r="CJ180" s="48"/>
      <c r="CK180" s="48"/>
      <c r="CL180" s="48"/>
      <c r="CM180" s="48"/>
      <c r="CN180" s="48"/>
      <c r="CO180" s="48"/>
      <c r="CP180" s="48"/>
      <c r="CQ180" s="48"/>
      <c r="CR180" s="48"/>
      <c r="CS180" s="48"/>
      <c r="CT180" s="48"/>
      <c r="CU180" s="48"/>
      <c r="CV180" s="48"/>
      <c r="CW180" s="48"/>
      <c r="CX180" s="48"/>
      <c r="CY180" s="48"/>
      <c r="CZ180" s="48"/>
      <c r="DA180" s="48"/>
      <c r="DB180" s="48"/>
      <c r="DC180" s="48"/>
      <c r="DD180" s="48"/>
      <c r="DE180" s="48"/>
      <c r="DF180" s="48"/>
      <c r="DG180" s="48"/>
      <c r="DH180" s="48"/>
      <c r="DI180" s="48"/>
      <c r="DJ180" s="48"/>
      <c r="DK180" s="48"/>
      <c r="DL180" s="48"/>
      <c r="DM180" s="48"/>
      <c r="DN180" s="48"/>
      <c r="DO180" s="48"/>
      <c r="DP180" s="48"/>
      <c r="DQ180" s="48"/>
      <c r="DR180" s="48"/>
      <c r="DS180" s="48"/>
      <c r="DT180" s="48"/>
      <c r="DU180" s="48"/>
      <c r="DV180" s="48"/>
      <c r="DW180" s="48"/>
      <c r="DX180" s="48"/>
      <c r="DY180" s="48"/>
      <c r="DZ180" s="48"/>
      <c r="EA180" s="48"/>
      <c r="EB180" s="48"/>
      <c r="EC180" s="48"/>
      <c r="ED180" s="48"/>
      <c r="EE180" s="48"/>
      <c r="EF180" s="48"/>
      <c r="EG180" s="48"/>
      <c r="EH180" s="48"/>
      <c r="EI180" s="48"/>
      <c r="EJ180" s="48"/>
      <c r="EK180" s="48"/>
      <c r="EL180" s="48"/>
      <c r="EM180" s="48"/>
      <c r="EN180" s="48"/>
      <c r="EO180" s="48"/>
      <c r="EP180" s="48"/>
      <c r="EQ180" s="48"/>
      <c r="ER180" s="48"/>
      <c r="ES180" s="48"/>
      <c r="ET180" s="48"/>
      <c r="EU180" s="48"/>
      <c r="EV180" s="48"/>
      <c r="EW180" s="48"/>
      <c r="EX180" s="48"/>
      <c r="EY180" s="48"/>
      <c r="EZ180" s="48"/>
      <c r="FA180" s="48"/>
      <c r="FB180" s="48"/>
      <c r="FC180" s="48"/>
      <c r="FD180" s="48"/>
      <c r="FE180" s="48"/>
      <c r="FF180" s="48"/>
      <c r="FG180" s="48"/>
      <c r="FH180" s="48"/>
      <c r="FI180" s="48"/>
      <c r="FJ180" s="48"/>
      <c r="FK180" s="48"/>
      <c r="FL180" s="48"/>
      <c r="FM180" s="48"/>
      <c r="FN180" s="48"/>
      <c r="FO180" s="48"/>
      <c r="FP180" s="48"/>
      <c r="FQ180" s="48"/>
      <c r="FR180" s="48"/>
      <c r="FS180" s="48"/>
      <c r="FT180" s="48"/>
      <c r="FU180" s="48"/>
      <c r="FV180" s="48"/>
      <c r="FW180" s="48"/>
      <c r="FX180" s="48"/>
      <c r="FY180" s="48"/>
      <c r="FZ180" s="48"/>
      <c r="GA180" s="48"/>
      <c r="GB180" s="48"/>
      <c r="GC180" s="48"/>
      <c r="GD180" s="48"/>
      <c r="GE180" s="48"/>
      <c r="GF180" s="48"/>
      <c r="GG180" s="48"/>
      <c r="GH180" s="48"/>
      <c r="GI180" s="48"/>
      <c r="GJ180" s="48"/>
      <c r="GK180" s="48"/>
      <c r="GL180" s="48"/>
      <c r="GM180" s="48"/>
      <c r="GN180" s="48"/>
      <c r="GO180" s="48"/>
      <c r="GP180" s="48"/>
      <c r="GQ180" s="48"/>
      <c r="GR180" s="48"/>
      <c r="GS180" s="48"/>
      <c r="GT180" s="48"/>
      <c r="GU180" s="48"/>
      <c r="GV180" s="48"/>
      <c r="GW180" s="48"/>
      <c r="GX180" s="48"/>
      <c r="GY180" s="48"/>
      <c r="GZ180" s="48"/>
      <c r="HA180" s="48"/>
      <c r="HB180" s="48"/>
      <c r="HC180" s="48"/>
      <c r="HD180" s="48"/>
      <c r="HE180" s="48"/>
      <c r="HF180" s="48"/>
      <c r="HG180" s="48"/>
      <c r="HH180" s="48"/>
      <c r="HI180" s="48"/>
      <c r="HJ180" s="48"/>
      <c r="HK180" s="48"/>
      <c r="HL180" s="48"/>
      <c r="HM180" s="48"/>
      <c r="HN180" s="48"/>
      <c r="HO180" s="48"/>
      <c r="HP180" s="48"/>
      <c r="HQ180" s="48"/>
      <c r="HR180" s="48"/>
      <c r="HS180" s="48"/>
      <c r="HT180" s="48"/>
      <c r="HU180" s="48"/>
      <c r="HV180" s="48"/>
      <c r="HW180" s="48"/>
      <c r="HX180" s="48"/>
      <c r="HY180" s="48"/>
      <c r="HZ180" s="48"/>
      <c r="IA180" s="48"/>
      <c r="IB180" s="48"/>
      <c r="IC180" s="48"/>
      <c r="ID180" s="48"/>
      <c r="IE180" s="48"/>
      <c r="IF180" s="48"/>
      <c r="IG180" s="48"/>
      <c r="IH180" s="48"/>
      <c r="II180" s="48"/>
      <c r="IJ180" s="48"/>
      <c r="IK180" s="48"/>
      <c r="IL180" s="48"/>
      <c r="IM180" s="48"/>
      <c r="IN180" s="48"/>
      <c r="IO180" s="48"/>
      <c r="IP180" s="48"/>
      <c r="IQ180" s="48"/>
      <c r="IR180" s="48"/>
      <c r="IS180" s="48"/>
      <c r="IT180" s="48"/>
      <c r="IU180" s="48"/>
      <c r="IV180" s="48"/>
      <c r="IW180" s="48"/>
      <c r="IX180" s="48"/>
      <c r="IY180" s="48"/>
      <c r="IZ180" s="48"/>
      <c r="JA180" s="48"/>
      <c r="JB180" s="48"/>
      <c r="JC180" s="48"/>
      <c r="JD180" s="48"/>
      <c r="JE180" s="48"/>
      <c r="JF180" s="48"/>
      <c r="JG180" s="48"/>
      <c r="JH180" s="48"/>
      <c r="JI180" s="48"/>
      <c r="JJ180" s="48"/>
      <c r="JK180" s="48"/>
      <c r="JL180" s="48"/>
      <c r="JM180" s="48"/>
      <c r="JN180" s="48"/>
      <c r="JO180" s="48"/>
      <c r="JP180" s="48"/>
      <c r="JQ180" s="48"/>
      <c r="JR180" s="48"/>
      <c r="JS180" s="48"/>
      <c r="JT180" s="48"/>
      <c r="JU180" s="48"/>
      <c r="JV180" s="48"/>
      <c r="JW180" s="48"/>
      <c r="JX180" s="48"/>
      <c r="JY180" s="48"/>
      <c r="JZ180" s="48"/>
      <c r="KA180" s="48"/>
      <c r="KB180" s="48"/>
      <c r="KC180" s="48"/>
      <c r="KD180" s="48"/>
      <c r="KE180" s="48"/>
      <c r="KF180" s="48"/>
      <c r="KG180" s="48"/>
      <c r="KH180" s="48"/>
      <c r="KI180" s="48"/>
      <c r="KJ180" s="48"/>
      <c r="KK180" s="48"/>
      <c r="KL180" s="48"/>
      <c r="KM180" s="48"/>
      <c r="KN180" s="48"/>
      <c r="KO180" s="48"/>
      <c r="KP180" s="48"/>
      <c r="KQ180" s="48"/>
      <c r="KR180" s="48"/>
      <c r="KS180" s="48"/>
      <c r="KT180" s="48"/>
      <c r="KU180" s="48"/>
      <c r="KV180" s="48"/>
      <c r="KW180" s="48"/>
      <c r="KX180" s="48"/>
      <c r="KY180" s="48"/>
      <c r="KZ180" s="48"/>
      <c r="LA180" s="48"/>
      <c r="LB180" s="48"/>
      <c r="LC180" s="48"/>
      <c r="LD180" s="48"/>
      <c r="LE180" s="48"/>
      <c r="LF180" s="48"/>
      <c r="LG180" s="48"/>
      <c r="LH180" s="48"/>
      <c r="LI180" s="48"/>
      <c r="LJ180" s="48"/>
      <c r="LK180" s="48"/>
      <c r="LL180" s="48"/>
      <c r="LM180" s="48"/>
      <c r="LN180" s="48"/>
      <c r="LO180" s="48"/>
      <c r="LP180" s="48"/>
      <c r="LQ180" s="48"/>
      <c r="LR180" s="48"/>
      <c r="LS180" s="48"/>
      <c r="LT180" s="48"/>
      <c r="LU180" s="48"/>
      <c r="LV180" s="48"/>
      <c r="LW180" s="48"/>
      <c r="LX180" s="48"/>
      <c r="LY180" s="48"/>
      <c r="LZ180" s="48"/>
      <c r="MA180" s="48"/>
      <c r="MB180" s="48"/>
      <c r="MC180" s="48"/>
      <c r="MD180" s="48"/>
      <c r="ME180" s="48"/>
      <c r="MF180" s="48"/>
      <c r="MG180" s="48"/>
      <c r="MH180" s="48"/>
      <c r="MI180" s="48"/>
      <c r="MJ180" s="48"/>
      <c r="MK180" s="48"/>
      <c r="ML180" s="48"/>
      <c r="MM180" s="48"/>
      <c r="MN180" s="48"/>
      <c r="MO180" s="48"/>
      <c r="MP180" s="48"/>
      <c r="MQ180" s="48"/>
      <c r="MR180" s="48"/>
      <c r="MS180" s="48"/>
      <c r="MT180" s="48"/>
      <c r="MU180" s="48"/>
      <c r="MV180" s="48"/>
      <c r="MW180" s="48"/>
      <c r="MX180" s="48"/>
      <c r="MY180" s="48"/>
      <c r="MZ180" s="48"/>
      <c r="NA180" s="48"/>
      <c r="NB180" s="48"/>
      <c r="NC180" s="48"/>
      <c r="ND180" s="48"/>
      <c r="NE180" s="48"/>
      <c r="NF180" s="48"/>
      <c r="NG180" s="48"/>
      <c r="NH180" s="48"/>
      <c r="NI180" s="48"/>
      <c r="NJ180" s="48"/>
      <c r="NK180" s="48"/>
      <c r="NL180" s="48"/>
      <c r="NM180" s="48"/>
      <c r="NN180" s="48"/>
      <c r="NO180" s="48"/>
      <c r="NP180" s="48"/>
      <c r="NQ180" s="48"/>
      <c r="NR180" s="48"/>
      <c r="NS180" s="48"/>
      <c r="NT180" s="48"/>
      <c r="NU180" s="48"/>
      <c r="NV180" s="48"/>
      <c r="NW180" s="48"/>
      <c r="NX180" s="48"/>
      <c r="NY180" s="48"/>
      <c r="NZ180" s="48"/>
      <c r="OA180" s="48"/>
      <c r="OB180" s="48"/>
      <c r="OC180" s="48"/>
      <c r="OD180" s="48"/>
      <c r="OE180" s="48"/>
      <c r="OF180" s="48"/>
      <c r="OG180" s="48"/>
      <c r="OH180" s="48"/>
      <c r="OI180" s="48"/>
      <c r="OJ180" s="48"/>
      <c r="OK180" s="48"/>
      <c r="OL180" s="48"/>
      <c r="OM180" s="48"/>
      <c r="ON180" s="48"/>
      <c r="OO180" s="48"/>
      <c r="OP180" s="48"/>
      <c r="OQ180" s="48"/>
      <c r="OR180" s="48"/>
      <c r="OS180" s="48"/>
      <c r="OT180" s="48"/>
      <c r="OU180" s="48"/>
      <c r="OV180" s="48"/>
      <c r="OW180" s="48"/>
      <c r="OX180" s="48"/>
      <c r="OY180" s="48"/>
      <c r="OZ180" s="48"/>
      <c r="PA180" s="48"/>
      <c r="PB180" s="48"/>
      <c r="PC180" s="48"/>
      <c r="PD180" s="48"/>
      <c r="PE180" s="48"/>
      <c r="PF180" s="48"/>
      <c r="PG180" s="48"/>
      <c r="PH180" s="48"/>
      <c r="PI180" s="48"/>
      <c r="PJ180" s="48"/>
      <c r="PK180" s="48"/>
      <c r="PL180" s="48"/>
      <c r="PM180" s="48"/>
      <c r="PN180" s="48"/>
      <c r="PO180" s="48"/>
      <c r="PP180" s="48"/>
      <c r="PQ180" s="48"/>
      <c r="PR180" s="48"/>
      <c r="PS180" s="48"/>
      <c r="PT180" s="48"/>
      <c r="PU180" s="48"/>
      <c r="PV180" s="48"/>
      <c r="PW180" s="48"/>
      <c r="PX180" s="48"/>
      <c r="PY180" s="48"/>
      <c r="PZ180" s="48"/>
      <c r="QA180" s="48"/>
      <c r="QB180" s="48"/>
      <c r="QC180" s="48"/>
      <c r="QD180" s="48"/>
      <c r="QE180" s="48"/>
      <c r="QF180" s="48"/>
      <c r="QG180" s="48"/>
      <c r="QH180" s="48"/>
      <c r="QI180" s="48"/>
      <c r="QJ180" s="48"/>
      <c r="QK180" s="48"/>
      <c r="QL180" s="48"/>
      <c r="QM180" s="48"/>
      <c r="QN180" s="48"/>
      <c r="QO180" s="48"/>
      <c r="QP180" s="48"/>
      <c r="QQ180" s="48"/>
      <c r="QR180" s="48"/>
      <c r="QS180" s="48"/>
      <c r="QT180" s="48"/>
      <c r="QU180" s="48"/>
      <c r="QV180" s="48"/>
      <c r="QW180" s="48"/>
      <c r="QX180" s="48"/>
      <c r="QY180" s="48"/>
      <c r="QZ180" s="48"/>
      <c r="RA180" s="48"/>
      <c r="RB180" s="48"/>
      <c r="RC180" s="48"/>
      <c r="RD180" s="48"/>
      <c r="RE180" s="48"/>
      <c r="RF180" s="48"/>
      <c r="RG180" s="48"/>
      <c r="RH180" s="48"/>
      <c r="RI180" s="48"/>
      <c r="RJ180" s="48"/>
      <c r="RK180" s="48"/>
      <c r="RL180" s="48"/>
      <c r="RM180" s="48"/>
      <c r="RN180" s="48"/>
      <c r="RO180" s="48"/>
      <c r="RP180" s="48"/>
      <c r="RQ180" s="48"/>
      <c r="RR180" s="48"/>
      <c r="RS180" s="48"/>
      <c r="RT180" s="48"/>
      <c r="RU180" s="48"/>
      <c r="RV180" s="48"/>
      <c r="RW180" s="48"/>
      <c r="RX180" s="48"/>
      <c r="RY180" s="48"/>
      <c r="RZ180" s="48"/>
      <c r="SA180" s="48"/>
      <c r="SB180" s="48"/>
      <c r="SC180" s="48"/>
      <c r="SD180" s="48"/>
      <c r="SE180" s="48"/>
      <c r="SF180" s="48"/>
      <c r="SG180" s="48"/>
      <c r="SH180" s="48"/>
      <c r="SI180" s="48"/>
      <c r="SJ180" s="48"/>
      <c r="SK180" s="48"/>
      <c r="SL180" s="48"/>
      <c r="SM180" s="48"/>
      <c r="SN180" s="48"/>
      <c r="SO180" s="48"/>
      <c r="SP180" s="48"/>
      <c r="SQ180" s="48"/>
      <c r="SR180" s="48"/>
      <c r="SS180" s="48"/>
      <c r="ST180" s="48"/>
      <c r="SU180" s="48"/>
      <c r="SV180" s="48"/>
      <c r="SW180" s="48"/>
      <c r="SX180" s="48"/>
      <c r="SY180" s="48"/>
      <c r="SZ180" s="48"/>
      <c r="TA180" s="48"/>
      <c r="TB180" s="48"/>
      <c r="TC180" s="48"/>
      <c r="TD180" s="48"/>
      <c r="TE180" s="48"/>
      <c r="TF180" s="48"/>
      <c r="TG180" s="48"/>
      <c r="TH180" s="48"/>
      <c r="TI180" s="48"/>
      <c r="TJ180" s="48"/>
      <c r="TK180" s="48"/>
      <c r="TL180" s="48"/>
      <c r="TM180" s="48"/>
      <c r="TN180" s="48"/>
      <c r="TO180" s="48"/>
      <c r="TP180" s="48"/>
      <c r="TQ180" s="48"/>
      <c r="TR180" s="48"/>
      <c r="TS180" s="48"/>
      <c r="TT180" s="48"/>
      <c r="TU180" s="48"/>
      <c r="TV180" s="48"/>
      <c r="TW180" s="48"/>
      <c r="TX180" s="48"/>
      <c r="TY180" s="48"/>
      <c r="TZ180" s="48"/>
      <c r="UA180" s="48"/>
      <c r="UB180" s="48"/>
      <c r="UC180" s="48"/>
      <c r="UD180" s="48"/>
      <c r="UE180" s="48"/>
      <c r="UF180" s="48"/>
      <c r="UG180" s="48"/>
      <c r="UH180" s="48"/>
      <c r="UI180" s="48"/>
      <c r="UJ180" s="48"/>
      <c r="UK180" s="48"/>
      <c r="UL180" s="48"/>
      <c r="UM180" s="48"/>
      <c r="UN180" s="48"/>
      <c r="UO180" s="48"/>
      <c r="UP180" s="48"/>
      <c r="UQ180" s="48"/>
      <c r="UR180" s="48"/>
      <c r="US180" s="48"/>
      <c r="UT180" s="48"/>
      <c r="UU180" s="48"/>
      <c r="UV180" s="48"/>
      <c r="UW180" s="48"/>
      <c r="UX180" s="48"/>
      <c r="UY180" s="48"/>
      <c r="UZ180" s="48"/>
      <c r="VA180" s="48"/>
      <c r="VB180" s="48"/>
      <c r="VC180" s="48"/>
      <c r="VD180" s="48"/>
      <c r="VE180" s="48"/>
      <c r="VF180" s="48"/>
      <c r="VG180" s="48"/>
      <c r="VH180" s="48"/>
      <c r="VI180" s="48"/>
      <c r="VJ180" s="48"/>
      <c r="VK180" s="48"/>
      <c r="VL180" s="48"/>
      <c r="VM180" s="48"/>
      <c r="VN180" s="48"/>
      <c r="VO180" s="48"/>
      <c r="VP180" s="48"/>
      <c r="VQ180" s="48"/>
      <c r="VR180" s="48"/>
      <c r="VS180" s="48"/>
      <c r="VT180" s="48"/>
      <c r="VU180" s="48"/>
      <c r="VV180" s="48"/>
      <c r="VW180" s="48"/>
      <c r="VX180" s="48"/>
      <c r="VY180" s="48"/>
      <c r="VZ180" s="48"/>
      <c r="WA180" s="48"/>
      <c r="WB180" s="48"/>
      <c r="WC180" s="48"/>
      <c r="WD180" s="48"/>
      <c r="WE180" s="48"/>
      <c r="WF180" s="48"/>
      <c r="WG180" s="48"/>
      <c r="WH180" s="48"/>
      <c r="WI180" s="48"/>
      <c r="WJ180" s="48"/>
      <c r="WK180" s="48"/>
      <c r="WL180" s="48"/>
      <c r="WM180" s="48"/>
      <c r="WN180" s="48"/>
      <c r="WO180" s="48"/>
      <c r="WP180" s="48"/>
      <c r="WQ180" s="48"/>
      <c r="WR180" s="48"/>
      <c r="WS180" s="48"/>
      <c r="WT180" s="48"/>
      <c r="WU180" s="48"/>
      <c r="WV180" s="48"/>
      <c r="WW180" s="48"/>
      <c r="WX180" s="48"/>
      <c r="WY180" s="48"/>
      <c r="WZ180" s="48"/>
      <c r="XA180" s="48"/>
      <c r="XB180" s="48"/>
      <c r="XC180" s="48"/>
      <c r="XD180" s="48"/>
      <c r="XE180" s="48"/>
      <c r="XF180" s="48"/>
      <c r="XG180" s="48"/>
      <c r="XH180" s="48"/>
      <c r="XI180" s="48"/>
      <c r="XJ180" s="48"/>
      <c r="XK180" s="48"/>
      <c r="XL180" s="48"/>
      <c r="XM180" s="48"/>
      <c r="XN180" s="48"/>
      <c r="XO180" s="48"/>
      <c r="XP180" s="48"/>
      <c r="XQ180" s="48"/>
      <c r="XR180" s="48"/>
      <c r="XS180" s="48"/>
      <c r="XT180" s="48"/>
      <c r="XU180" s="48"/>
      <c r="XV180" s="48"/>
      <c r="XW180" s="48"/>
      <c r="XX180" s="48"/>
      <c r="XY180" s="48"/>
      <c r="XZ180" s="48"/>
      <c r="YA180" s="48"/>
      <c r="YB180" s="48"/>
      <c r="YC180" s="48"/>
      <c r="YD180" s="48"/>
      <c r="YE180" s="48"/>
      <c r="YF180" s="48"/>
      <c r="YG180" s="48"/>
      <c r="YH180" s="48"/>
      <c r="YI180" s="48"/>
      <c r="YJ180" s="48"/>
      <c r="YK180" s="48"/>
      <c r="YL180" s="48"/>
      <c r="YM180" s="48"/>
      <c r="YN180" s="48"/>
      <c r="YO180" s="48"/>
      <c r="YP180" s="48"/>
      <c r="YQ180" s="48"/>
      <c r="YR180" s="48"/>
      <c r="YS180" s="48"/>
      <c r="YT180" s="48"/>
      <c r="YU180" s="48"/>
      <c r="YV180" s="48"/>
      <c r="YW180" s="48"/>
      <c r="YX180" s="48"/>
      <c r="YY180" s="48"/>
      <c r="YZ180" s="48"/>
      <c r="ZA180" s="48"/>
      <c r="ZB180" s="48"/>
      <c r="ZC180" s="48"/>
      <c r="ZD180" s="48"/>
      <c r="ZE180" s="48"/>
      <c r="ZF180" s="48"/>
      <c r="ZG180" s="48"/>
      <c r="ZH180" s="48"/>
      <c r="ZI180" s="48"/>
      <c r="ZJ180" s="48"/>
      <c r="ZK180" s="48"/>
      <c r="ZL180" s="48"/>
      <c r="ZM180" s="48"/>
      <c r="ZN180" s="48"/>
      <c r="ZO180" s="48"/>
      <c r="ZP180" s="48"/>
      <c r="ZQ180" s="48"/>
      <c r="ZR180" s="48"/>
      <c r="ZS180" s="48"/>
      <c r="ZT180" s="48"/>
      <c r="ZU180" s="48"/>
      <c r="ZV180" s="48"/>
      <c r="ZW180" s="48"/>
      <c r="ZX180" s="48"/>
      <c r="ZY180" s="48"/>
      <c r="ZZ180" s="48"/>
      <c r="AAA180" s="48"/>
      <c r="AAB180" s="48"/>
      <c r="AAC180" s="48"/>
      <c r="AAD180" s="48"/>
      <c r="AAE180" s="48"/>
      <c r="AAF180" s="48"/>
      <c r="AAG180" s="48"/>
      <c r="AAH180" s="48"/>
      <c r="AAI180" s="48"/>
      <c r="AAJ180" s="48"/>
      <c r="AAK180" s="48"/>
      <c r="AAL180" s="48"/>
      <c r="AAM180" s="48"/>
      <c r="AAN180" s="48"/>
      <c r="AAO180" s="48"/>
      <c r="AAP180" s="48"/>
      <c r="AAQ180" s="48"/>
      <c r="AAR180" s="48"/>
      <c r="AAS180" s="48"/>
      <c r="AAT180" s="48"/>
      <c r="AAU180" s="48"/>
      <c r="AAV180" s="48"/>
      <c r="AAW180" s="48"/>
      <c r="AAX180" s="48"/>
      <c r="AAY180" s="48"/>
      <c r="AAZ180" s="48"/>
      <c r="ABA180" s="48"/>
      <c r="ABB180" s="48"/>
      <c r="ABC180" s="48"/>
      <c r="ABD180" s="48"/>
      <c r="ABE180" s="48"/>
      <c r="ABF180" s="48"/>
      <c r="ABG180" s="48"/>
      <c r="ABH180" s="48"/>
      <c r="ABI180" s="48"/>
      <c r="ABJ180" s="48"/>
      <c r="ABK180" s="48"/>
      <c r="ABL180" s="48"/>
      <c r="ABM180" s="48"/>
      <c r="ABN180" s="48"/>
      <c r="ABO180" s="48"/>
      <c r="ABP180" s="48"/>
      <c r="ABQ180" s="48"/>
      <c r="ABR180" s="48"/>
      <c r="ABS180" s="48"/>
      <c r="ABT180" s="48"/>
      <c r="ABU180" s="48"/>
      <c r="ABV180" s="48"/>
      <c r="ABW180" s="48"/>
      <c r="ABX180" s="48"/>
      <c r="ABY180" s="48"/>
      <c r="ABZ180" s="48"/>
      <c r="ACA180" s="48"/>
      <c r="ACB180" s="48"/>
    </row>
    <row r="181" spans="1:756" ht="15.6" customHeight="1">
      <c r="A181" s="681" t="s">
        <v>6128</v>
      </c>
      <c r="B181" s="888"/>
      <c r="C181" s="686"/>
      <c r="D181" s="686"/>
      <c r="E181" s="681"/>
      <c r="F181" s="681"/>
      <c r="G181" s="1500"/>
      <c r="H181" s="342" t="str">
        <f>IF(G181="","",G181-G181*COMPASS!$U$41)</f>
        <v/>
      </c>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c r="BM181" s="48"/>
      <c r="BN181" s="48"/>
      <c r="BO181" s="48"/>
      <c r="BP181" s="48"/>
      <c r="BQ181" s="48"/>
      <c r="BR181" s="48"/>
      <c r="BS181" s="48"/>
      <c r="BT181" s="48"/>
      <c r="BU181" s="48"/>
      <c r="BV181" s="48"/>
      <c r="BW181" s="48"/>
      <c r="BX181" s="48"/>
      <c r="BY181" s="48"/>
      <c r="BZ181" s="48"/>
      <c r="CA181" s="48"/>
      <c r="CB181" s="48"/>
      <c r="CC181" s="48"/>
      <c r="CD181" s="48"/>
      <c r="CE181" s="48"/>
      <c r="CF181" s="48"/>
      <c r="CG181" s="48"/>
      <c r="CH181" s="48"/>
      <c r="CI181" s="48"/>
      <c r="CJ181" s="48"/>
      <c r="CK181" s="48"/>
      <c r="CL181" s="48"/>
      <c r="CM181" s="48"/>
      <c r="CN181" s="48"/>
      <c r="CO181" s="48"/>
      <c r="CP181" s="48"/>
      <c r="CQ181" s="48"/>
      <c r="CR181" s="48"/>
      <c r="CS181" s="48"/>
      <c r="CT181" s="48"/>
      <c r="CU181" s="48"/>
      <c r="CV181" s="48"/>
      <c r="CW181" s="48"/>
      <c r="CX181" s="48"/>
      <c r="CY181" s="48"/>
      <c r="CZ181" s="48"/>
      <c r="DA181" s="48"/>
      <c r="DB181" s="48"/>
      <c r="DC181" s="48"/>
      <c r="DD181" s="48"/>
      <c r="DE181" s="48"/>
      <c r="DF181" s="48"/>
      <c r="DG181" s="48"/>
      <c r="DH181" s="48"/>
      <c r="DI181" s="48"/>
      <c r="DJ181" s="48"/>
      <c r="DK181" s="48"/>
      <c r="DL181" s="48"/>
      <c r="DM181" s="48"/>
      <c r="DN181" s="48"/>
      <c r="DO181" s="48"/>
      <c r="DP181" s="48"/>
      <c r="DQ181" s="48"/>
      <c r="DR181" s="48"/>
      <c r="DS181" s="48"/>
      <c r="DT181" s="48"/>
      <c r="DU181" s="48"/>
      <c r="DV181" s="48"/>
      <c r="DW181" s="48"/>
      <c r="DX181" s="48"/>
      <c r="DY181" s="48"/>
      <c r="DZ181" s="48"/>
      <c r="EA181" s="48"/>
      <c r="EB181" s="48"/>
      <c r="EC181" s="48"/>
      <c r="ED181" s="48"/>
      <c r="EE181" s="48"/>
      <c r="EF181" s="48"/>
      <c r="EG181" s="48"/>
      <c r="EH181" s="48"/>
      <c r="EI181" s="48"/>
      <c r="EJ181" s="48"/>
      <c r="EK181" s="48"/>
      <c r="EL181" s="48"/>
      <c r="EM181" s="48"/>
      <c r="EN181" s="48"/>
      <c r="EO181" s="48"/>
      <c r="EP181" s="48"/>
      <c r="EQ181" s="48"/>
      <c r="ER181" s="48"/>
      <c r="ES181" s="48"/>
      <c r="ET181" s="48"/>
      <c r="EU181" s="48"/>
      <c r="EV181" s="48"/>
      <c r="EW181" s="48"/>
      <c r="EX181" s="48"/>
      <c r="EY181" s="48"/>
      <c r="EZ181" s="48"/>
      <c r="FA181" s="48"/>
      <c r="FB181" s="48"/>
      <c r="FC181" s="48"/>
      <c r="FD181" s="48"/>
      <c r="FE181" s="48"/>
      <c r="FF181" s="48"/>
      <c r="FG181" s="48"/>
      <c r="FH181" s="48"/>
      <c r="FI181" s="48"/>
      <c r="FJ181" s="48"/>
      <c r="FK181" s="48"/>
      <c r="FL181" s="48"/>
      <c r="FM181" s="48"/>
      <c r="FN181" s="48"/>
      <c r="FO181" s="48"/>
      <c r="FP181" s="48"/>
      <c r="FQ181" s="48"/>
      <c r="FR181" s="48"/>
      <c r="FS181" s="48"/>
      <c r="FT181" s="48"/>
      <c r="FU181" s="48"/>
      <c r="FV181" s="48"/>
      <c r="FW181" s="48"/>
      <c r="FX181" s="48"/>
      <c r="FY181" s="48"/>
      <c r="FZ181" s="48"/>
      <c r="GA181" s="48"/>
      <c r="GB181" s="48"/>
      <c r="GC181" s="48"/>
      <c r="GD181" s="48"/>
      <c r="GE181" s="48"/>
      <c r="GF181" s="48"/>
      <c r="GG181" s="48"/>
      <c r="GH181" s="48"/>
      <c r="GI181" s="48"/>
      <c r="GJ181" s="48"/>
      <c r="GK181" s="48"/>
      <c r="GL181" s="48"/>
      <c r="GM181" s="48"/>
      <c r="GN181" s="48"/>
      <c r="GO181" s="48"/>
      <c r="GP181" s="48"/>
      <c r="GQ181" s="48"/>
      <c r="GR181" s="48"/>
      <c r="GS181" s="48"/>
      <c r="GT181" s="48"/>
      <c r="GU181" s="48"/>
      <c r="GV181" s="48"/>
      <c r="GW181" s="48"/>
      <c r="GX181" s="48"/>
      <c r="GY181" s="48"/>
      <c r="GZ181" s="48"/>
      <c r="HA181" s="48"/>
      <c r="HB181" s="48"/>
      <c r="HC181" s="48"/>
      <c r="HD181" s="48"/>
      <c r="HE181" s="48"/>
      <c r="HF181" s="48"/>
      <c r="HG181" s="48"/>
      <c r="HH181" s="48"/>
      <c r="HI181" s="48"/>
      <c r="HJ181" s="48"/>
      <c r="HK181" s="48"/>
      <c r="HL181" s="48"/>
      <c r="HM181" s="48"/>
      <c r="HN181" s="48"/>
      <c r="HO181" s="48"/>
      <c r="HP181" s="48"/>
      <c r="HQ181" s="48"/>
      <c r="HR181" s="48"/>
      <c r="HS181" s="48"/>
      <c r="HT181" s="48"/>
      <c r="HU181" s="48"/>
      <c r="HV181" s="48"/>
      <c r="HW181" s="48"/>
      <c r="HX181" s="48"/>
      <c r="HY181" s="48"/>
      <c r="HZ181" s="48"/>
      <c r="IA181" s="48"/>
      <c r="IB181" s="48"/>
      <c r="IC181" s="48"/>
      <c r="ID181" s="48"/>
      <c r="IE181" s="48"/>
      <c r="IF181" s="48"/>
      <c r="IG181" s="48"/>
      <c r="IH181" s="48"/>
      <c r="II181" s="48"/>
      <c r="IJ181" s="48"/>
      <c r="IK181" s="48"/>
      <c r="IL181" s="48"/>
      <c r="IM181" s="48"/>
      <c r="IN181" s="48"/>
      <c r="IO181" s="48"/>
      <c r="IP181" s="48"/>
      <c r="IQ181" s="48"/>
      <c r="IR181" s="48"/>
      <c r="IS181" s="48"/>
      <c r="IT181" s="48"/>
      <c r="IU181" s="48"/>
      <c r="IV181" s="48"/>
      <c r="IW181" s="48"/>
      <c r="IX181" s="48"/>
      <c r="IY181" s="48"/>
      <c r="IZ181" s="48"/>
      <c r="JA181" s="48"/>
      <c r="JB181" s="48"/>
      <c r="JC181" s="48"/>
      <c r="JD181" s="48"/>
      <c r="JE181" s="48"/>
      <c r="JF181" s="48"/>
      <c r="JG181" s="48"/>
      <c r="JH181" s="48"/>
      <c r="JI181" s="48"/>
      <c r="JJ181" s="48"/>
      <c r="JK181" s="48"/>
      <c r="JL181" s="48"/>
      <c r="JM181" s="48"/>
      <c r="JN181" s="48"/>
      <c r="JO181" s="48"/>
      <c r="JP181" s="48"/>
      <c r="JQ181" s="48"/>
      <c r="JR181" s="48"/>
      <c r="JS181" s="48"/>
      <c r="JT181" s="48"/>
      <c r="JU181" s="48"/>
      <c r="JV181" s="48"/>
      <c r="JW181" s="48"/>
      <c r="JX181" s="48"/>
      <c r="JY181" s="48"/>
      <c r="JZ181" s="48"/>
      <c r="KA181" s="48"/>
      <c r="KB181" s="48"/>
      <c r="KC181" s="48"/>
      <c r="KD181" s="48"/>
      <c r="KE181" s="48"/>
      <c r="KF181" s="48"/>
      <c r="KG181" s="48"/>
      <c r="KH181" s="48"/>
      <c r="KI181" s="48"/>
      <c r="KJ181" s="48"/>
      <c r="KK181" s="48"/>
      <c r="KL181" s="48"/>
      <c r="KM181" s="48"/>
      <c r="KN181" s="48"/>
      <c r="KO181" s="48"/>
      <c r="KP181" s="48"/>
      <c r="KQ181" s="48"/>
      <c r="KR181" s="48"/>
      <c r="KS181" s="48"/>
      <c r="KT181" s="48"/>
      <c r="KU181" s="48"/>
      <c r="KV181" s="48"/>
      <c r="KW181" s="48"/>
      <c r="KX181" s="48"/>
      <c r="KY181" s="48"/>
      <c r="KZ181" s="48"/>
      <c r="LA181" s="48"/>
      <c r="LB181" s="48"/>
      <c r="LC181" s="48"/>
      <c r="LD181" s="48"/>
      <c r="LE181" s="48"/>
      <c r="LF181" s="48"/>
      <c r="LG181" s="48"/>
      <c r="LH181" s="48"/>
      <c r="LI181" s="48"/>
      <c r="LJ181" s="48"/>
      <c r="LK181" s="48"/>
      <c r="LL181" s="48"/>
      <c r="LM181" s="48"/>
      <c r="LN181" s="48"/>
      <c r="LO181" s="48"/>
      <c r="LP181" s="48"/>
      <c r="LQ181" s="48"/>
      <c r="LR181" s="48"/>
      <c r="LS181" s="48"/>
      <c r="LT181" s="48"/>
      <c r="LU181" s="48"/>
      <c r="LV181" s="48"/>
      <c r="LW181" s="48"/>
      <c r="LX181" s="48"/>
      <c r="LY181" s="48"/>
      <c r="LZ181" s="48"/>
      <c r="MA181" s="48"/>
      <c r="MB181" s="48"/>
      <c r="MC181" s="48"/>
      <c r="MD181" s="48"/>
      <c r="ME181" s="48"/>
      <c r="MF181" s="48"/>
      <c r="MG181" s="48"/>
      <c r="MH181" s="48"/>
      <c r="MI181" s="48"/>
      <c r="MJ181" s="48"/>
      <c r="MK181" s="48"/>
      <c r="ML181" s="48"/>
      <c r="MM181" s="48"/>
      <c r="MN181" s="48"/>
      <c r="MO181" s="48"/>
      <c r="MP181" s="48"/>
      <c r="MQ181" s="48"/>
      <c r="MR181" s="48"/>
      <c r="MS181" s="48"/>
      <c r="MT181" s="48"/>
      <c r="MU181" s="48"/>
      <c r="MV181" s="48"/>
      <c r="MW181" s="48"/>
      <c r="MX181" s="48"/>
      <c r="MY181" s="48"/>
      <c r="MZ181" s="48"/>
      <c r="NA181" s="48"/>
      <c r="NB181" s="48"/>
      <c r="NC181" s="48"/>
      <c r="ND181" s="48"/>
      <c r="NE181" s="48"/>
      <c r="NF181" s="48"/>
      <c r="NG181" s="48"/>
      <c r="NH181" s="48"/>
      <c r="NI181" s="48"/>
      <c r="NJ181" s="48"/>
      <c r="NK181" s="48"/>
      <c r="NL181" s="48"/>
      <c r="NM181" s="48"/>
      <c r="NN181" s="48"/>
      <c r="NO181" s="48"/>
      <c r="NP181" s="48"/>
      <c r="NQ181" s="48"/>
      <c r="NR181" s="48"/>
      <c r="NS181" s="48"/>
      <c r="NT181" s="48"/>
      <c r="NU181" s="48"/>
      <c r="NV181" s="48"/>
      <c r="NW181" s="48"/>
      <c r="NX181" s="48"/>
      <c r="NY181" s="48"/>
      <c r="NZ181" s="48"/>
      <c r="OA181" s="48"/>
      <c r="OB181" s="48"/>
      <c r="OC181" s="48"/>
      <c r="OD181" s="48"/>
      <c r="OE181" s="48"/>
      <c r="OF181" s="48"/>
      <c r="OG181" s="48"/>
      <c r="OH181" s="48"/>
      <c r="OI181" s="48"/>
      <c r="OJ181" s="48"/>
      <c r="OK181" s="48"/>
      <c r="OL181" s="48"/>
      <c r="OM181" s="48"/>
      <c r="ON181" s="48"/>
      <c r="OO181" s="48"/>
      <c r="OP181" s="48"/>
      <c r="OQ181" s="48"/>
      <c r="OR181" s="48"/>
      <c r="OS181" s="48"/>
      <c r="OT181" s="48"/>
      <c r="OU181" s="48"/>
      <c r="OV181" s="48"/>
      <c r="OW181" s="48"/>
      <c r="OX181" s="48"/>
      <c r="OY181" s="48"/>
      <c r="OZ181" s="48"/>
      <c r="PA181" s="48"/>
      <c r="PB181" s="48"/>
      <c r="PC181" s="48"/>
      <c r="PD181" s="48"/>
      <c r="PE181" s="48"/>
      <c r="PF181" s="48"/>
      <c r="PG181" s="48"/>
      <c r="PH181" s="48"/>
      <c r="PI181" s="48"/>
      <c r="PJ181" s="48"/>
      <c r="PK181" s="48"/>
      <c r="PL181" s="48"/>
      <c r="PM181" s="48"/>
      <c r="PN181" s="48"/>
      <c r="PO181" s="48"/>
      <c r="PP181" s="48"/>
      <c r="PQ181" s="48"/>
      <c r="PR181" s="48"/>
      <c r="PS181" s="48"/>
      <c r="PT181" s="48"/>
      <c r="PU181" s="48"/>
      <c r="PV181" s="48"/>
      <c r="PW181" s="48"/>
      <c r="PX181" s="48"/>
      <c r="PY181" s="48"/>
      <c r="PZ181" s="48"/>
      <c r="QA181" s="48"/>
      <c r="QB181" s="48"/>
      <c r="QC181" s="48"/>
      <c r="QD181" s="48"/>
      <c r="QE181" s="48"/>
      <c r="QF181" s="48"/>
      <c r="QG181" s="48"/>
      <c r="QH181" s="48"/>
      <c r="QI181" s="48"/>
      <c r="QJ181" s="48"/>
      <c r="QK181" s="48"/>
      <c r="QL181" s="48"/>
      <c r="QM181" s="48"/>
      <c r="QN181" s="48"/>
      <c r="QO181" s="48"/>
      <c r="QP181" s="48"/>
      <c r="QQ181" s="48"/>
      <c r="QR181" s="48"/>
      <c r="QS181" s="48"/>
      <c r="QT181" s="48"/>
      <c r="QU181" s="48"/>
      <c r="QV181" s="48"/>
      <c r="QW181" s="48"/>
      <c r="QX181" s="48"/>
      <c r="QY181" s="48"/>
      <c r="QZ181" s="48"/>
      <c r="RA181" s="48"/>
      <c r="RB181" s="48"/>
      <c r="RC181" s="48"/>
      <c r="RD181" s="48"/>
      <c r="RE181" s="48"/>
      <c r="RF181" s="48"/>
      <c r="RG181" s="48"/>
      <c r="RH181" s="48"/>
      <c r="RI181" s="48"/>
      <c r="RJ181" s="48"/>
      <c r="RK181" s="48"/>
      <c r="RL181" s="48"/>
      <c r="RM181" s="48"/>
      <c r="RN181" s="48"/>
      <c r="RO181" s="48"/>
      <c r="RP181" s="48"/>
      <c r="RQ181" s="48"/>
      <c r="RR181" s="48"/>
      <c r="RS181" s="48"/>
      <c r="RT181" s="48"/>
      <c r="RU181" s="48"/>
      <c r="RV181" s="48"/>
      <c r="RW181" s="48"/>
      <c r="RX181" s="48"/>
      <c r="RY181" s="48"/>
      <c r="RZ181" s="48"/>
      <c r="SA181" s="48"/>
      <c r="SB181" s="48"/>
      <c r="SC181" s="48"/>
      <c r="SD181" s="48"/>
      <c r="SE181" s="48"/>
      <c r="SF181" s="48"/>
      <c r="SG181" s="48"/>
      <c r="SH181" s="48"/>
      <c r="SI181" s="48"/>
      <c r="SJ181" s="48"/>
      <c r="SK181" s="48"/>
      <c r="SL181" s="48"/>
      <c r="SM181" s="48"/>
      <c r="SN181" s="48"/>
      <c r="SO181" s="48"/>
      <c r="SP181" s="48"/>
      <c r="SQ181" s="48"/>
      <c r="SR181" s="48"/>
      <c r="SS181" s="48"/>
      <c r="ST181" s="48"/>
      <c r="SU181" s="48"/>
      <c r="SV181" s="48"/>
      <c r="SW181" s="48"/>
      <c r="SX181" s="48"/>
      <c r="SY181" s="48"/>
      <c r="SZ181" s="48"/>
      <c r="TA181" s="48"/>
      <c r="TB181" s="48"/>
      <c r="TC181" s="48"/>
      <c r="TD181" s="48"/>
      <c r="TE181" s="48"/>
      <c r="TF181" s="48"/>
      <c r="TG181" s="48"/>
      <c r="TH181" s="48"/>
      <c r="TI181" s="48"/>
      <c r="TJ181" s="48"/>
      <c r="TK181" s="48"/>
      <c r="TL181" s="48"/>
      <c r="TM181" s="48"/>
      <c r="TN181" s="48"/>
      <c r="TO181" s="48"/>
      <c r="TP181" s="48"/>
      <c r="TQ181" s="48"/>
      <c r="TR181" s="48"/>
      <c r="TS181" s="48"/>
      <c r="TT181" s="48"/>
      <c r="TU181" s="48"/>
      <c r="TV181" s="48"/>
      <c r="TW181" s="48"/>
      <c r="TX181" s="48"/>
      <c r="TY181" s="48"/>
      <c r="TZ181" s="48"/>
      <c r="UA181" s="48"/>
      <c r="UB181" s="48"/>
      <c r="UC181" s="48"/>
      <c r="UD181" s="48"/>
      <c r="UE181" s="48"/>
      <c r="UF181" s="48"/>
      <c r="UG181" s="48"/>
      <c r="UH181" s="48"/>
      <c r="UI181" s="48"/>
      <c r="UJ181" s="48"/>
      <c r="UK181" s="48"/>
      <c r="UL181" s="48"/>
      <c r="UM181" s="48"/>
      <c r="UN181" s="48"/>
      <c r="UO181" s="48"/>
      <c r="UP181" s="48"/>
      <c r="UQ181" s="48"/>
      <c r="UR181" s="48"/>
      <c r="US181" s="48"/>
      <c r="UT181" s="48"/>
      <c r="UU181" s="48"/>
      <c r="UV181" s="48"/>
      <c r="UW181" s="48"/>
      <c r="UX181" s="48"/>
      <c r="UY181" s="48"/>
      <c r="UZ181" s="48"/>
      <c r="VA181" s="48"/>
      <c r="VB181" s="48"/>
      <c r="VC181" s="48"/>
      <c r="VD181" s="48"/>
      <c r="VE181" s="48"/>
      <c r="VF181" s="48"/>
      <c r="VG181" s="48"/>
      <c r="VH181" s="48"/>
      <c r="VI181" s="48"/>
      <c r="VJ181" s="48"/>
      <c r="VK181" s="48"/>
      <c r="VL181" s="48"/>
      <c r="VM181" s="48"/>
      <c r="VN181" s="48"/>
      <c r="VO181" s="48"/>
      <c r="VP181" s="48"/>
      <c r="VQ181" s="48"/>
      <c r="VR181" s="48"/>
      <c r="VS181" s="48"/>
      <c r="VT181" s="48"/>
      <c r="VU181" s="48"/>
      <c r="VV181" s="48"/>
      <c r="VW181" s="48"/>
      <c r="VX181" s="48"/>
      <c r="VY181" s="48"/>
      <c r="VZ181" s="48"/>
      <c r="WA181" s="48"/>
      <c r="WB181" s="48"/>
      <c r="WC181" s="48"/>
      <c r="WD181" s="48"/>
      <c r="WE181" s="48"/>
      <c r="WF181" s="48"/>
      <c r="WG181" s="48"/>
      <c r="WH181" s="48"/>
      <c r="WI181" s="48"/>
      <c r="WJ181" s="48"/>
      <c r="WK181" s="48"/>
      <c r="WL181" s="48"/>
      <c r="WM181" s="48"/>
      <c r="WN181" s="48"/>
      <c r="WO181" s="48"/>
      <c r="WP181" s="48"/>
      <c r="WQ181" s="48"/>
      <c r="WR181" s="48"/>
      <c r="WS181" s="48"/>
      <c r="WT181" s="48"/>
      <c r="WU181" s="48"/>
      <c r="WV181" s="48"/>
      <c r="WW181" s="48"/>
      <c r="WX181" s="48"/>
      <c r="WY181" s="48"/>
      <c r="WZ181" s="48"/>
      <c r="XA181" s="48"/>
      <c r="XB181" s="48"/>
      <c r="XC181" s="48"/>
      <c r="XD181" s="48"/>
      <c r="XE181" s="48"/>
      <c r="XF181" s="48"/>
      <c r="XG181" s="48"/>
      <c r="XH181" s="48"/>
      <c r="XI181" s="48"/>
      <c r="XJ181" s="48"/>
      <c r="XK181" s="48"/>
      <c r="XL181" s="48"/>
      <c r="XM181" s="48"/>
      <c r="XN181" s="48"/>
      <c r="XO181" s="48"/>
      <c r="XP181" s="48"/>
      <c r="XQ181" s="48"/>
      <c r="XR181" s="48"/>
      <c r="XS181" s="48"/>
      <c r="XT181" s="48"/>
      <c r="XU181" s="48"/>
      <c r="XV181" s="48"/>
      <c r="XW181" s="48"/>
      <c r="XX181" s="48"/>
      <c r="XY181" s="48"/>
      <c r="XZ181" s="48"/>
      <c r="YA181" s="48"/>
      <c r="YB181" s="48"/>
      <c r="YC181" s="48"/>
      <c r="YD181" s="48"/>
      <c r="YE181" s="48"/>
      <c r="YF181" s="48"/>
      <c r="YG181" s="48"/>
      <c r="YH181" s="48"/>
      <c r="YI181" s="48"/>
      <c r="YJ181" s="48"/>
      <c r="YK181" s="48"/>
      <c r="YL181" s="48"/>
      <c r="YM181" s="48"/>
      <c r="YN181" s="48"/>
      <c r="YO181" s="48"/>
      <c r="YP181" s="48"/>
      <c r="YQ181" s="48"/>
      <c r="YR181" s="48"/>
      <c r="YS181" s="48"/>
      <c r="YT181" s="48"/>
      <c r="YU181" s="48"/>
      <c r="YV181" s="48"/>
      <c r="YW181" s="48"/>
      <c r="YX181" s="48"/>
      <c r="YY181" s="48"/>
      <c r="YZ181" s="48"/>
      <c r="ZA181" s="48"/>
      <c r="ZB181" s="48"/>
      <c r="ZC181" s="48"/>
      <c r="ZD181" s="48"/>
      <c r="ZE181" s="48"/>
      <c r="ZF181" s="48"/>
      <c r="ZG181" s="48"/>
      <c r="ZH181" s="48"/>
      <c r="ZI181" s="48"/>
      <c r="ZJ181" s="48"/>
      <c r="ZK181" s="48"/>
      <c r="ZL181" s="48"/>
      <c r="ZM181" s="48"/>
      <c r="ZN181" s="48"/>
      <c r="ZO181" s="48"/>
      <c r="ZP181" s="48"/>
      <c r="ZQ181" s="48"/>
      <c r="ZR181" s="48"/>
      <c r="ZS181" s="48"/>
      <c r="ZT181" s="48"/>
      <c r="ZU181" s="48"/>
      <c r="ZV181" s="48"/>
      <c r="ZW181" s="48"/>
      <c r="ZX181" s="48"/>
      <c r="ZY181" s="48"/>
      <c r="ZZ181" s="48"/>
      <c r="AAA181" s="48"/>
      <c r="AAB181" s="48"/>
      <c r="AAC181" s="48"/>
      <c r="AAD181" s="48"/>
      <c r="AAE181" s="48"/>
      <c r="AAF181" s="48"/>
      <c r="AAG181" s="48"/>
      <c r="AAH181" s="48"/>
      <c r="AAI181" s="48"/>
      <c r="AAJ181" s="48"/>
      <c r="AAK181" s="48"/>
      <c r="AAL181" s="48"/>
      <c r="AAM181" s="48"/>
      <c r="AAN181" s="48"/>
      <c r="AAO181" s="48"/>
      <c r="AAP181" s="48"/>
      <c r="AAQ181" s="48"/>
      <c r="AAR181" s="48"/>
      <c r="AAS181" s="48"/>
      <c r="AAT181" s="48"/>
      <c r="AAU181" s="48"/>
      <c r="AAV181" s="48"/>
      <c r="AAW181" s="48"/>
      <c r="AAX181" s="48"/>
      <c r="AAY181" s="48"/>
      <c r="AAZ181" s="48"/>
      <c r="ABA181" s="48"/>
      <c r="ABB181" s="48"/>
      <c r="ABC181" s="48"/>
      <c r="ABD181" s="48"/>
      <c r="ABE181" s="48"/>
      <c r="ABF181" s="48"/>
      <c r="ABG181" s="48"/>
      <c r="ABH181" s="48"/>
      <c r="ABI181" s="48"/>
      <c r="ABJ181" s="48"/>
      <c r="ABK181" s="48"/>
      <c r="ABL181" s="48"/>
      <c r="ABM181" s="48"/>
      <c r="ABN181" s="48"/>
      <c r="ABO181" s="48"/>
      <c r="ABP181" s="48"/>
      <c r="ABQ181" s="48"/>
      <c r="ABR181" s="48"/>
      <c r="ABS181" s="48"/>
      <c r="ABT181" s="48"/>
      <c r="ABU181" s="48"/>
      <c r="ABV181" s="48"/>
      <c r="ABW181" s="48"/>
      <c r="ABX181" s="48"/>
      <c r="ABY181" s="48"/>
      <c r="ABZ181" s="48"/>
      <c r="ACA181" s="48"/>
      <c r="ACB181" s="48"/>
    </row>
    <row r="182" spans="1:756" ht="15.6" customHeight="1">
      <c r="A182" s="675" t="s">
        <v>10727</v>
      </c>
      <c r="B182" s="749" t="s">
        <v>421</v>
      </c>
      <c r="C182" s="520">
        <v>760155739</v>
      </c>
      <c r="D182" s="520" t="s">
        <v>12197</v>
      </c>
      <c r="E182" s="1188">
        <v>1</v>
      </c>
      <c r="F182" s="1498"/>
      <c r="G182" s="542">
        <v>172.14000000000001</v>
      </c>
      <c r="H182" s="342">
        <f>IF(G182="","",G182-G182*COMPASS!$U$41)</f>
        <v>172.14000000000001</v>
      </c>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c r="BM182" s="48"/>
      <c r="BN182" s="48"/>
      <c r="BO182" s="48"/>
      <c r="BP182" s="48"/>
      <c r="BQ182" s="48"/>
      <c r="BR182" s="48"/>
      <c r="BS182" s="48"/>
      <c r="BT182" s="48"/>
      <c r="BU182" s="48"/>
      <c r="BV182" s="48"/>
      <c r="BW182" s="48"/>
      <c r="BX182" s="48"/>
      <c r="BY182" s="48"/>
      <c r="BZ182" s="48"/>
      <c r="CA182" s="48"/>
      <c r="CB182" s="48"/>
      <c r="CC182" s="48"/>
      <c r="CD182" s="48"/>
      <c r="CE182" s="48"/>
      <c r="CF182" s="48"/>
      <c r="CG182" s="48"/>
      <c r="CH182" s="48"/>
      <c r="CI182" s="48"/>
      <c r="CJ182" s="48"/>
      <c r="CK182" s="48"/>
      <c r="CL182" s="48"/>
      <c r="CM182" s="48"/>
      <c r="CN182" s="48"/>
      <c r="CO182" s="48"/>
      <c r="CP182" s="48"/>
      <c r="CQ182" s="48"/>
      <c r="CR182" s="48"/>
      <c r="CS182" s="48"/>
      <c r="CT182" s="48"/>
      <c r="CU182" s="48"/>
      <c r="CV182" s="48"/>
      <c r="CW182" s="48"/>
      <c r="CX182" s="48"/>
      <c r="CY182" s="48"/>
      <c r="CZ182" s="48"/>
      <c r="DA182" s="48"/>
      <c r="DB182" s="48"/>
      <c r="DC182" s="48"/>
      <c r="DD182" s="48"/>
      <c r="DE182" s="48"/>
      <c r="DF182" s="48"/>
      <c r="DG182" s="48"/>
      <c r="DH182" s="48"/>
      <c r="DI182" s="48"/>
      <c r="DJ182" s="48"/>
      <c r="DK182" s="48"/>
      <c r="DL182" s="48"/>
      <c r="DM182" s="48"/>
      <c r="DN182" s="48"/>
      <c r="DO182" s="48"/>
      <c r="DP182" s="48"/>
      <c r="DQ182" s="48"/>
      <c r="DR182" s="48"/>
      <c r="DS182" s="48"/>
      <c r="DT182" s="48"/>
      <c r="DU182" s="48"/>
      <c r="DV182" s="48"/>
      <c r="DW182" s="48"/>
      <c r="DX182" s="48"/>
      <c r="DY182" s="48"/>
      <c r="DZ182" s="48"/>
      <c r="EA182" s="48"/>
      <c r="EB182" s="48"/>
      <c r="EC182" s="48"/>
      <c r="ED182" s="48"/>
      <c r="EE182" s="48"/>
      <c r="EF182" s="48"/>
      <c r="EG182" s="48"/>
      <c r="EH182" s="48"/>
      <c r="EI182" s="48"/>
      <c r="EJ182" s="48"/>
      <c r="EK182" s="48"/>
      <c r="EL182" s="48"/>
      <c r="EM182" s="48"/>
      <c r="EN182" s="48"/>
      <c r="EO182" s="48"/>
      <c r="EP182" s="48"/>
      <c r="EQ182" s="48"/>
      <c r="ER182" s="48"/>
      <c r="ES182" s="48"/>
      <c r="ET182" s="48"/>
      <c r="EU182" s="48"/>
      <c r="EV182" s="48"/>
      <c r="EW182" s="48"/>
      <c r="EX182" s="48"/>
      <c r="EY182" s="48"/>
      <c r="EZ182" s="48"/>
      <c r="FA182" s="48"/>
      <c r="FB182" s="48"/>
      <c r="FC182" s="48"/>
      <c r="FD182" s="48"/>
      <c r="FE182" s="48"/>
      <c r="FF182" s="48"/>
      <c r="FG182" s="48"/>
      <c r="FH182" s="48"/>
      <c r="FI182" s="48"/>
      <c r="FJ182" s="48"/>
      <c r="FK182" s="48"/>
      <c r="FL182" s="48"/>
      <c r="FM182" s="48"/>
      <c r="FN182" s="48"/>
      <c r="FO182" s="48"/>
      <c r="FP182" s="48"/>
      <c r="FQ182" s="48"/>
      <c r="FR182" s="48"/>
      <c r="FS182" s="48"/>
      <c r="FT182" s="48"/>
      <c r="FU182" s="48"/>
      <c r="FV182" s="48"/>
      <c r="FW182" s="48"/>
      <c r="FX182" s="48"/>
      <c r="FY182" s="48"/>
      <c r="FZ182" s="48"/>
      <c r="GA182" s="48"/>
      <c r="GB182" s="48"/>
      <c r="GC182" s="48"/>
      <c r="GD182" s="48"/>
      <c r="GE182" s="48"/>
      <c r="GF182" s="48"/>
      <c r="GG182" s="48"/>
      <c r="GH182" s="48"/>
      <c r="GI182" s="48"/>
      <c r="GJ182" s="48"/>
      <c r="GK182" s="48"/>
      <c r="GL182" s="48"/>
      <c r="GM182" s="48"/>
      <c r="GN182" s="48"/>
      <c r="GO182" s="48"/>
      <c r="GP182" s="48"/>
      <c r="GQ182" s="48"/>
      <c r="GR182" s="48"/>
      <c r="GS182" s="48"/>
      <c r="GT182" s="48"/>
      <c r="GU182" s="48"/>
      <c r="GV182" s="48"/>
      <c r="GW182" s="48"/>
      <c r="GX182" s="48"/>
      <c r="GY182" s="48"/>
      <c r="GZ182" s="48"/>
      <c r="HA182" s="48"/>
      <c r="HB182" s="48"/>
      <c r="HC182" s="48"/>
      <c r="HD182" s="48"/>
      <c r="HE182" s="48"/>
      <c r="HF182" s="48"/>
      <c r="HG182" s="48"/>
      <c r="HH182" s="48"/>
      <c r="HI182" s="48"/>
      <c r="HJ182" s="48"/>
      <c r="HK182" s="48"/>
      <c r="HL182" s="48"/>
      <c r="HM182" s="48"/>
      <c r="HN182" s="48"/>
      <c r="HO182" s="48"/>
      <c r="HP182" s="48"/>
      <c r="HQ182" s="48"/>
      <c r="HR182" s="48"/>
      <c r="HS182" s="48"/>
      <c r="HT182" s="48"/>
      <c r="HU182" s="48"/>
      <c r="HV182" s="48"/>
      <c r="HW182" s="48"/>
      <c r="HX182" s="48"/>
      <c r="HY182" s="48"/>
      <c r="HZ182" s="48"/>
      <c r="IA182" s="48"/>
      <c r="IB182" s="48"/>
      <c r="IC182" s="48"/>
      <c r="ID182" s="48"/>
      <c r="IE182" s="48"/>
      <c r="IF182" s="48"/>
      <c r="IG182" s="48"/>
      <c r="IH182" s="48"/>
      <c r="II182" s="48"/>
      <c r="IJ182" s="48"/>
      <c r="IK182" s="48"/>
      <c r="IL182" s="48"/>
      <c r="IM182" s="48"/>
      <c r="IN182" s="48"/>
      <c r="IO182" s="48"/>
      <c r="IP182" s="48"/>
      <c r="IQ182" s="48"/>
      <c r="IR182" s="48"/>
      <c r="IS182" s="48"/>
      <c r="IT182" s="48"/>
      <c r="IU182" s="48"/>
      <c r="IV182" s="48"/>
      <c r="IW182" s="48"/>
      <c r="IX182" s="48"/>
      <c r="IY182" s="48"/>
      <c r="IZ182" s="48"/>
      <c r="JA182" s="48"/>
      <c r="JB182" s="48"/>
      <c r="JC182" s="48"/>
      <c r="JD182" s="48"/>
      <c r="JE182" s="48"/>
      <c r="JF182" s="48"/>
      <c r="JG182" s="48"/>
      <c r="JH182" s="48"/>
      <c r="JI182" s="48"/>
      <c r="JJ182" s="48"/>
      <c r="JK182" s="48"/>
      <c r="JL182" s="48"/>
      <c r="JM182" s="48"/>
      <c r="JN182" s="48"/>
      <c r="JO182" s="48"/>
      <c r="JP182" s="48"/>
      <c r="JQ182" s="48"/>
      <c r="JR182" s="48"/>
      <c r="JS182" s="48"/>
      <c r="JT182" s="48"/>
      <c r="JU182" s="48"/>
      <c r="JV182" s="48"/>
      <c r="JW182" s="48"/>
      <c r="JX182" s="48"/>
      <c r="JY182" s="48"/>
      <c r="JZ182" s="48"/>
      <c r="KA182" s="48"/>
      <c r="KB182" s="48"/>
      <c r="KC182" s="48"/>
      <c r="KD182" s="48"/>
      <c r="KE182" s="48"/>
      <c r="KF182" s="48"/>
      <c r="KG182" s="48"/>
      <c r="KH182" s="48"/>
      <c r="KI182" s="48"/>
      <c r="KJ182" s="48"/>
      <c r="KK182" s="48"/>
      <c r="KL182" s="48"/>
      <c r="KM182" s="48"/>
      <c r="KN182" s="48"/>
      <c r="KO182" s="48"/>
      <c r="KP182" s="48"/>
      <c r="KQ182" s="48"/>
      <c r="KR182" s="48"/>
      <c r="KS182" s="48"/>
      <c r="KT182" s="48"/>
      <c r="KU182" s="48"/>
      <c r="KV182" s="48"/>
      <c r="KW182" s="48"/>
      <c r="KX182" s="48"/>
      <c r="KY182" s="48"/>
      <c r="KZ182" s="48"/>
      <c r="LA182" s="48"/>
      <c r="LB182" s="48"/>
      <c r="LC182" s="48"/>
      <c r="LD182" s="48"/>
      <c r="LE182" s="48"/>
      <c r="LF182" s="48"/>
      <c r="LG182" s="48"/>
      <c r="LH182" s="48"/>
      <c r="LI182" s="48"/>
      <c r="LJ182" s="48"/>
      <c r="LK182" s="48"/>
      <c r="LL182" s="48"/>
      <c r="LM182" s="48"/>
      <c r="LN182" s="48"/>
      <c r="LO182" s="48"/>
      <c r="LP182" s="48"/>
      <c r="LQ182" s="48"/>
      <c r="LR182" s="48"/>
      <c r="LS182" s="48"/>
      <c r="LT182" s="48"/>
      <c r="LU182" s="48"/>
      <c r="LV182" s="48"/>
      <c r="LW182" s="48"/>
      <c r="LX182" s="48"/>
      <c r="LY182" s="48"/>
      <c r="LZ182" s="48"/>
      <c r="MA182" s="48"/>
      <c r="MB182" s="48"/>
      <c r="MC182" s="48"/>
      <c r="MD182" s="48"/>
      <c r="ME182" s="48"/>
      <c r="MF182" s="48"/>
      <c r="MG182" s="48"/>
      <c r="MH182" s="48"/>
      <c r="MI182" s="48"/>
      <c r="MJ182" s="48"/>
      <c r="MK182" s="48"/>
      <c r="ML182" s="48"/>
      <c r="MM182" s="48"/>
      <c r="MN182" s="48"/>
      <c r="MO182" s="48"/>
      <c r="MP182" s="48"/>
      <c r="MQ182" s="48"/>
      <c r="MR182" s="48"/>
      <c r="MS182" s="48"/>
      <c r="MT182" s="48"/>
      <c r="MU182" s="48"/>
      <c r="MV182" s="48"/>
      <c r="MW182" s="48"/>
      <c r="MX182" s="48"/>
      <c r="MY182" s="48"/>
      <c r="MZ182" s="48"/>
      <c r="NA182" s="48"/>
      <c r="NB182" s="48"/>
      <c r="NC182" s="48"/>
      <c r="ND182" s="48"/>
      <c r="NE182" s="48"/>
      <c r="NF182" s="48"/>
      <c r="NG182" s="48"/>
      <c r="NH182" s="48"/>
      <c r="NI182" s="48"/>
      <c r="NJ182" s="48"/>
      <c r="NK182" s="48"/>
      <c r="NL182" s="48"/>
      <c r="NM182" s="48"/>
      <c r="NN182" s="48"/>
      <c r="NO182" s="48"/>
      <c r="NP182" s="48"/>
      <c r="NQ182" s="48"/>
      <c r="NR182" s="48"/>
      <c r="NS182" s="48"/>
      <c r="NT182" s="48"/>
      <c r="NU182" s="48"/>
      <c r="NV182" s="48"/>
      <c r="NW182" s="48"/>
      <c r="NX182" s="48"/>
      <c r="NY182" s="48"/>
      <c r="NZ182" s="48"/>
      <c r="OA182" s="48"/>
      <c r="OB182" s="48"/>
      <c r="OC182" s="48"/>
      <c r="OD182" s="48"/>
      <c r="OE182" s="48"/>
      <c r="OF182" s="48"/>
      <c r="OG182" s="48"/>
      <c r="OH182" s="48"/>
      <c r="OI182" s="48"/>
      <c r="OJ182" s="48"/>
      <c r="OK182" s="48"/>
      <c r="OL182" s="48"/>
      <c r="OM182" s="48"/>
      <c r="ON182" s="48"/>
      <c r="OO182" s="48"/>
      <c r="OP182" s="48"/>
      <c r="OQ182" s="48"/>
      <c r="OR182" s="48"/>
      <c r="OS182" s="48"/>
      <c r="OT182" s="48"/>
      <c r="OU182" s="48"/>
      <c r="OV182" s="48"/>
      <c r="OW182" s="48"/>
      <c r="OX182" s="48"/>
      <c r="OY182" s="48"/>
      <c r="OZ182" s="48"/>
      <c r="PA182" s="48"/>
      <c r="PB182" s="48"/>
      <c r="PC182" s="48"/>
      <c r="PD182" s="48"/>
      <c r="PE182" s="48"/>
      <c r="PF182" s="48"/>
      <c r="PG182" s="48"/>
      <c r="PH182" s="48"/>
      <c r="PI182" s="48"/>
      <c r="PJ182" s="48"/>
      <c r="PK182" s="48"/>
      <c r="PL182" s="48"/>
      <c r="PM182" s="48"/>
      <c r="PN182" s="48"/>
      <c r="PO182" s="48"/>
      <c r="PP182" s="48"/>
      <c r="PQ182" s="48"/>
      <c r="PR182" s="48"/>
      <c r="PS182" s="48"/>
      <c r="PT182" s="48"/>
      <c r="PU182" s="48"/>
      <c r="PV182" s="48"/>
      <c r="PW182" s="48"/>
      <c r="PX182" s="48"/>
      <c r="PY182" s="48"/>
      <c r="PZ182" s="48"/>
      <c r="QA182" s="48"/>
      <c r="QB182" s="48"/>
      <c r="QC182" s="48"/>
      <c r="QD182" s="48"/>
      <c r="QE182" s="48"/>
      <c r="QF182" s="48"/>
      <c r="QG182" s="48"/>
      <c r="QH182" s="48"/>
      <c r="QI182" s="48"/>
      <c r="QJ182" s="48"/>
      <c r="QK182" s="48"/>
      <c r="QL182" s="48"/>
      <c r="QM182" s="48"/>
      <c r="QN182" s="48"/>
      <c r="QO182" s="48"/>
      <c r="QP182" s="48"/>
      <c r="QQ182" s="48"/>
      <c r="QR182" s="48"/>
      <c r="QS182" s="48"/>
      <c r="QT182" s="48"/>
      <c r="QU182" s="48"/>
      <c r="QV182" s="48"/>
      <c r="QW182" s="48"/>
      <c r="QX182" s="48"/>
      <c r="QY182" s="48"/>
      <c r="QZ182" s="48"/>
      <c r="RA182" s="48"/>
      <c r="RB182" s="48"/>
      <c r="RC182" s="48"/>
      <c r="RD182" s="48"/>
      <c r="RE182" s="48"/>
      <c r="RF182" s="48"/>
      <c r="RG182" s="48"/>
      <c r="RH182" s="48"/>
      <c r="RI182" s="48"/>
      <c r="RJ182" s="48"/>
      <c r="RK182" s="48"/>
      <c r="RL182" s="48"/>
      <c r="RM182" s="48"/>
      <c r="RN182" s="48"/>
      <c r="RO182" s="48"/>
      <c r="RP182" s="48"/>
      <c r="RQ182" s="48"/>
      <c r="RR182" s="48"/>
      <c r="RS182" s="48"/>
      <c r="RT182" s="48"/>
      <c r="RU182" s="48"/>
      <c r="RV182" s="48"/>
      <c r="RW182" s="48"/>
      <c r="RX182" s="48"/>
      <c r="RY182" s="48"/>
      <c r="RZ182" s="48"/>
      <c r="SA182" s="48"/>
      <c r="SB182" s="48"/>
      <c r="SC182" s="48"/>
      <c r="SD182" s="48"/>
      <c r="SE182" s="48"/>
      <c r="SF182" s="48"/>
      <c r="SG182" s="48"/>
      <c r="SH182" s="48"/>
      <c r="SI182" s="48"/>
      <c r="SJ182" s="48"/>
      <c r="SK182" s="48"/>
      <c r="SL182" s="48"/>
      <c r="SM182" s="48"/>
      <c r="SN182" s="48"/>
      <c r="SO182" s="48"/>
      <c r="SP182" s="48"/>
      <c r="SQ182" s="48"/>
      <c r="SR182" s="48"/>
      <c r="SS182" s="48"/>
      <c r="ST182" s="48"/>
      <c r="SU182" s="48"/>
      <c r="SV182" s="48"/>
      <c r="SW182" s="48"/>
      <c r="SX182" s="48"/>
      <c r="SY182" s="48"/>
      <c r="SZ182" s="48"/>
      <c r="TA182" s="48"/>
      <c r="TB182" s="48"/>
      <c r="TC182" s="48"/>
      <c r="TD182" s="48"/>
      <c r="TE182" s="48"/>
      <c r="TF182" s="48"/>
      <c r="TG182" s="48"/>
      <c r="TH182" s="48"/>
      <c r="TI182" s="48"/>
      <c r="TJ182" s="48"/>
      <c r="TK182" s="48"/>
      <c r="TL182" s="48"/>
      <c r="TM182" s="48"/>
      <c r="TN182" s="48"/>
      <c r="TO182" s="48"/>
      <c r="TP182" s="48"/>
      <c r="TQ182" s="48"/>
      <c r="TR182" s="48"/>
      <c r="TS182" s="48"/>
      <c r="TT182" s="48"/>
      <c r="TU182" s="48"/>
      <c r="TV182" s="48"/>
      <c r="TW182" s="48"/>
      <c r="TX182" s="48"/>
      <c r="TY182" s="48"/>
      <c r="TZ182" s="48"/>
      <c r="UA182" s="48"/>
      <c r="UB182" s="48"/>
      <c r="UC182" s="48"/>
      <c r="UD182" s="48"/>
      <c r="UE182" s="48"/>
      <c r="UF182" s="48"/>
      <c r="UG182" s="48"/>
      <c r="UH182" s="48"/>
      <c r="UI182" s="48"/>
      <c r="UJ182" s="48"/>
      <c r="UK182" s="48"/>
      <c r="UL182" s="48"/>
      <c r="UM182" s="48"/>
      <c r="UN182" s="48"/>
      <c r="UO182" s="48"/>
      <c r="UP182" s="48"/>
      <c r="UQ182" s="48"/>
      <c r="UR182" s="48"/>
      <c r="US182" s="48"/>
      <c r="UT182" s="48"/>
      <c r="UU182" s="48"/>
      <c r="UV182" s="48"/>
      <c r="UW182" s="48"/>
      <c r="UX182" s="48"/>
      <c r="UY182" s="48"/>
      <c r="UZ182" s="48"/>
      <c r="VA182" s="48"/>
      <c r="VB182" s="48"/>
      <c r="VC182" s="48"/>
      <c r="VD182" s="48"/>
      <c r="VE182" s="48"/>
      <c r="VF182" s="48"/>
      <c r="VG182" s="48"/>
      <c r="VH182" s="48"/>
      <c r="VI182" s="48"/>
      <c r="VJ182" s="48"/>
      <c r="VK182" s="48"/>
      <c r="VL182" s="48"/>
      <c r="VM182" s="48"/>
      <c r="VN182" s="48"/>
      <c r="VO182" s="48"/>
      <c r="VP182" s="48"/>
      <c r="VQ182" s="48"/>
      <c r="VR182" s="48"/>
      <c r="VS182" s="48"/>
      <c r="VT182" s="48"/>
      <c r="VU182" s="48"/>
      <c r="VV182" s="48"/>
      <c r="VW182" s="48"/>
      <c r="VX182" s="48"/>
      <c r="VY182" s="48"/>
      <c r="VZ182" s="48"/>
      <c r="WA182" s="48"/>
      <c r="WB182" s="48"/>
      <c r="WC182" s="48"/>
      <c r="WD182" s="48"/>
      <c r="WE182" s="48"/>
      <c r="WF182" s="48"/>
      <c r="WG182" s="48"/>
      <c r="WH182" s="48"/>
      <c r="WI182" s="48"/>
      <c r="WJ182" s="48"/>
      <c r="WK182" s="48"/>
      <c r="WL182" s="48"/>
      <c r="WM182" s="48"/>
      <c r="WN182" s="48"/>
      <c r="WO182" s="48"/>
      <c r="WP182" s="48"/>
      <c r="WQ182" s="48"/>
      <c r="WR182" s="48"/>
      <c r="WS182" s="48"/>
      <c r="WT182" s="48"/>
      <c r="WU182" s="48"/>
      <c r="WV182" s="48"/>
      <c r="WW182" s="48"/>
      <c r="WX182" s="48"/>
      <c r="WY182" s="48"/>
      <c r="WZ182" s="48"/>
      <c r="XA182" s="48"/>
      <c r="XB182" s="48"/>
      <c r="XC182" s="48"/>
      <c r="XD182" s="48"/>
      <c r="XE182" s="48"/>
      <c r="XF182" s="48"/>
      <c r="XG182" s="48"/>
      <c r="XH182" s="48"/>
      <c r="XI182" s="48"/>
      <c r="XJ182" s="48"/>
      <c r="XK182" s="48"/>
      <c r="XL182" s="48"/>
      <c r="XM182" s="48"/>
      <c r="XN182" s="48"/>
      <c r="XO182" s="48"/>
      <c r="XP182" s="48"/>
      <c r="XQ182" s="48"/>
      <c r="XR182" s="48"/>
      <c r="XS182" s="48"/>
      <c r="XT182" s="48"/>
      <c r="XU182" s="48"/>
      <c r="XV182" s="48"/>
      <c r="XW182" s="48"/>
      <c r="XX182" s="48"/>
      <c r="XY182" s="48"/>
      <c r="XZ182" s="48"/>
      <c r="YA182" s="48"/>
      <c r="YB182" s="48"/>
      <c r="YC182" s="48"/>
      <c r="YD182" s="48"/>
      <c r="YE182" s="48"/>
      <c r="YF182" s="48"/>
      <c r="YG182" s="48"/>
      <c r="YH182" s="48"/>
      <c r="YI182" s="48"/>
      <c r="YJ182" s="48"/>
      <c r="YK182" s="48"/>
      <c r="YL182" s="48"/>
      <c r="YM182" s="48"/>
      <c r="YN182" s="48"/>
      <c r="YO182" s="48"/>
      <c r="YP182" s="48"/>
      <c r="YQ182" s="48"/>
      <c r="YR182" s="48"/>
      <c r="YS182" s="48"/>
      <c r="YT182" s="48"/>
      <c r="YU182" s="48"/>
      <c r="YV182" s="48"/>
      <c r="YW182" s="48"/>
      <c r="YX182" s="48"/>
      <c r="YY182" s="48"/>
      <c r="YZ182" s="48"/>
      <c r="ZA182" s="48"/>
      <c r="ZB182" s="48"/>
      <c r="ZC182" s="48"/>
      <c r="ZD182" s="48"/>
      <c r="ZE182" s="48"/>
      <c r="ZF182" s="48"/>
      <c r="ZG182" s="48"/>
      <c r="ZH182" s="48"/>
      <c r="ZI182" s="48"/>
      <c r="ZJ182" s="48"/>
      <c r="ZK182" s="48"/>
      <c r="ZL182" s="48"/>
      <c r="ZM182" s="48"/>
      <c r="ZN182" s="48"/>
      <c r="ZO182" s="48"/>
      <c r="ZP182" s="48"/>
      <c r="ZQ182" s="48"/>
      <c r="ZR182" s="48"/>
      <c r="ZS182" s="48"/>
      <c r="ZT182" s="48"/>
      <c r="ZU182" s="48"/>
      <c r="ZV182" s="48"/>
      <c r="ZW182" s="48"/>
      <c r="ZX182" s="48"/>
      <c r="ZY182" s="48"/>
      <c r="ZZ182" s="48"/>
      <c r="AAA182" s="48"/>
      <c r="AAB182" s="48"/>
      <c r="AAC182" s="48"/>
      <c r="AAD182" s="48"/>
      <c r="AAE182" s="48"/>
      <c r="AAF182" s="48"/>
      <c r="AAG182" s="48"/>
      <c r="AAH182" s="48"/>
      <c r="AAI182" s="48"/>
      <c r="AAJ182" s="48"/>
      <c r="AAK182" s="48"/>
      <c r="AAL182" s="48"/>
      <c r="AAM182" s="48"/>
      <c r="AAN182" s="48"/>
      <c r="AAO182" s="48"/>
      <c r="AAP182" s="48"/>
      <c r="AAQ182" s="48"/>
      <c r="AAR182" s="48"/>
      <c r="AAS182" s="48"/>
      <c r="AAT182" s="48"/>
      <c r="AAU182" s="48"/>
      <c r="AAV182" s="48"/>
      <c r="AAW182" s="48"/>
      <c r="AAX182" s="48"/>
      <c r="AAY182" s="48"/>
      <c r="AAZ182" s="48"/>
      <c r="ABA182" s="48"/>
      <c r="ABB182" s="48"/>
      <c r="ABC182" s="48"/>
      <c r="ABD182" s="48"/>
      <c r="ABE182" s="48"/>
      <c r="ABF182" s="48"/>
      <c r="ABG182" s="48"/>
      <c r="ABH182" s="48"/>
      <c r="ABI182" s="48"/>
      <c r="ABJ182" s="48"/>
      <c r="ABK182" s="48"/>
      <c r="ABL182" s="48"/>
      <c r="ABM182" s="48"/>
      <c r="ABN182" s="48"/>
      <c r="ABO182" s="48"/>
      <c r="ABP182" s="48"/>
      <c r="ABQ182" s="48"/>
      <c r="ABR182" s="48"/>
      <c r="ABS182" s="48"/>
      <c r="ABT182" s="48"/>
      <c r="ABU182" s="48"/>
      <c r="ABV182" s="48"/>
      <c r="ABW182" s="48"/>
      <c r="ABX182" s="48"/>
      <c r="ABY182" s="48"/>
      <c r="ABZ182" s="48"/>
      <c r="ACA182" s="48"/>
      <c r="ACB182" s="48"/>
    </row>
    <row r="183" spans="1:756" ht="15.6" customHeight="1">
      <c r="A183" s="675" t="s">
        <v>10728</v>
      </c>
      <c r="B183" s="749" t="s">
        <v>421</v>
      </c>
      <c r="C183" s="520">
        <v>760155747</v>
      </c>
      <c r="D183" s="520" t="s">
        <v>12198</v>
      </c>
      <c r="E183" s="1188">
        <v>1</v>
      </c>
      <c r="F183" s="1498"/>
      <c r="G183" s="542">
        <v>274.08</v>
      </c>
      <c r="H183" s="342">
        <f>IF(G183="","",G183-G183*COMPASS!$U$41)</f>
        <v>274.08</v>
      </c>
      <c r="I183" s="48"/>
      <c r="J183" s="48"/>
      <c r="K183" s="48"/>
      <c r="L183" s="48"/>
      <c r="M183" s="48"/>
      <c r="N183" s="48"/>
      <c r="O183" s="48"/>
      <c r="P183" s="48"/>
      <c r="Q183" s="48"/>
      <c r="R183" s="48"/>
      <c r="S183" s="48"/>
      <c r="T183" s="48"/>
      <c r="U183" s="48"/>
      <c r="V183" s="48"/>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c r="BM183" s="48"/>
      <c r="BN183" s="48"/>
      <c r="BO183" s="48"/>
      <c r="BP183" s="48"/>
      <c r="BQ183" s="48"/>
      <c r="BR183" s="48"/>
      <c r="BS183" s="48"/>
      <c r="BT183" s="48"/>
      <c r="BU183" s="48"/>
      <c r="BV183" s="48"/>
      <c r="BW183" s="48"/>
      <c r="BX183" s="48"/>
      <c r="BY183" s="48"/>
      <c r="BZ183" s="48"/>
      <c r="CA183" s="48"/>
      <c r="CB183" s="48"/>
      <c r="CC183" s="48"/>
      <c r="CD183" s="48"/>
      <c r="CE183" s="48"/>
      <c r="CF183" s="48"/>
      <c r="CG183" s="48"/>
      <c r="CH183" s="48"/>
      <c r="CI183" s="48"/>
      <c r="CJ183" s="48"/>
      <c r="CK183" s="48"/>
      <c r="CL183" s="48"/>
      <c r="CM183" s="48"/>
      <c r="CN183" s="48"/>
      <c r="CO183" s="48"/>
      <c r="CP183" s="48"/>
      <c r="CQ183" s="48"/>
      <c r="CR183" s="48"/>
      <c r="CS183" s="48"/>
      <c r="CT183" s="48"/>
      <c r="CU183" s="48"/>
      <c r="CV183" s="48"/>
      <c r="CW183" s="48"/>
      <c r="CX183" s="48"/>
      <c r="CY183" s="48"/>
      <c r="CZ183" s="48"/>
      <c r="DA183" s="48"/>
      <c r="DB183" s="48"/>
      <c r="DC183" s="48"/>
      <c r="DD183" s="48"/>
      <c r="DE183" s="48"/>
      <c r="DF183" s="48"/>
      <c r="DG183" s="48"/>
      <c r="DH183" s="48"/>
      <c r="DI183" s="48"/>
      <c r="DJ183" s="48"/>
      <c r="DK183" s="48"/>
      <c r="DL183" s="48"/>
      <c r="DM183" s="48"/>
      <c r="DN183" s="48"/>
      <c r="DO183" s="48"/>
      <c r="DP183" s="48"/>
      <c r="DQ183" s="48"/>
      <c r="DR183" s="48"/>
      <c r="DS183" s="48"/>
      <c r="DT183" s="48"/>
      <c r="DU183" s="48"/>
      <c r="DV183" s="48"/>
      <c r="DW183" s="48"/>
      <c r="DX183" s="48"/>
      <c r="DY183" s="48"/>
      <c r="DZ183" s="48"/>
      <c r="EA183" s="48"/>
      <c r="EB183" s="48"/>
      <c r="EC183" s="48"/>
      <c r="ED183" s="48"/>
      <c r="EE183" s="48"/>
      <c r="EF183" s="48"/>
      <c r="EG183" s="48"/>
      <c r="EH183" s="48"/>
      <c r="EI183" s="48"/>
      <c r="EJ183" s="48"/>
      <c r="EK183" s="48"/>
      <c r="EL183" s="48"/>
      <c r="EM183" s="48"/>
      <c r="EN183" s="48"/>
      <c r="EO183" s="48"/>
      <c r="EP183" s="48"/>
      <c r="EQ183" s="48"/>
      <c r="ER183" s="48"/>
      <c r="ES183" s="48"/>
      <c r="ET183" s="48"/>
      <c r="EU183" s="48"/>
      <c r="EV183" s="48"/>
      <c r="EW183" s="48"/>
      <c r="EX183" s="48"/>
      <c r="EY183" s="48"/>
      <c r="EZ183" s="48"/>
      <c r="FA183" s="48"/>
      <c r="FB183" s="48"/>
      <c r="FC183" s="48"/>
      <c r="FD183" s="48"/>
      <c r="FE183" s="48"/>
      <c r="FF183" s="48"/>
      <c r="FG183" s="48"/>
      <c r="FH183" s="48"/>
      <c r="FI183" s="48"/>
      <c r="FJ183" s="48"/>
      <c r="FK183" s="48"/>
      <c r="FL183" s="48"/>
      <c r="FM183" s="48"/>
      <c r="FN183" s="48"/>
      <c r="FO183" s="48"/>
      <c r="FP183" s="48"/>
      <c r="FQ183" s="48"/>
      <c r="FR183" s="48"/>
      <c r="FS183" s="48"/>
      <c r="FT183" s="48"/>
      <c r="FU183" s="48"/>
      <c r="FV183" s="48"/>
      <c r="FW183" s="48"/>
      <c r="FX183" s="48"/>
      <c r="FY183" s="48"/>
      <c r="FZ183" s="48"/>
      <c r="GA183" s="48"/>
      <c r="GB183" s="48"/>
      <c r="GC183" s="48"/>
      <c r="GD183" s="48"/>
      <c r="GE183" s="48"/>
      <c r="GF183" s="48"/>
      <c r="GG183" s="48"/>
      <c r="GH183" s="48"/>
      <c r="GI183" s="48"/>
      <c r="GJ183" s="48"/>
      <c r="GK183" s="48"/>
      <c r="GL183" s="48"/>
      <c r="GM183" s="48"/>
      <c r="GN183" s="48"/>
      <c r="GO183" s="48"/>
      <c r="GP183" s="48"/>
      <c r="GQ183" s="48"/>
      <c r="GR183" s="48"/>
      <c r="GS183" s="48"/>
      <c r="GT183" s="48"/>
      <c r="GU183" s="48"/>
      <c r="GV183" s="48"/>
      <c r="GW183" s="48"/>
      <c r="GX183" s="48"/>
      <c r="GY183" s="48"/>
      <c r="GZ183" s="48"/>
      <c r="HA183" s="48"/>
      <c r="HB183" s="48"/>
      <c r="HC183" s="48"/>
      <c r="HD183" s="48"/>
      <c r="HE183" s="48"/>
      <c r="HF183" s="48"/>
      <c r="HG183" s="48"/>
      <c r="HH183" s="48"/>
      <c r="HI183" s="48"/>
      <c r="HJ183" s="48"/>
      <c r="HK183" s="48"/>
      <c r="HL183" s="48"/>
      <c r="HM183" s="48"/>
      <c r="HN183" s="48"/>
      <c r="HO183" s="48"/>
      <c r="HP183" s="48"/>
      <c r="HQ183" s="48"/>
      <c r="HR183" s="48"/>
      <c r="HS183" s="48"/>
      <c r="HT183" s="48"/>
      <c r="HU183" s="48"/>
      <c r="HV183" s="48"/>
      <c r="HW183" s="48"/>
      <c r="HX183" s="48"/>
      <c r="HY183" s="48"/>
      <c r="HZ183" s="48"/>
      <c r="IA183" s="48"/>
      <c r="IB183" s="48"/>
      <c r="IC183" s="48"/>
      <c r="ID183" s="48"/>
      <c r="IE183" s="48"/>
      <c r="IF183" s="48"/>
      <c r="IG183" s="48"/>
      <c r="IH183" s="48"/>
      <c r="II183" s="48"/>
      <c r="IJ183" s="48"/>
      <c r="IK183" s="48"/>
      <c r="IL183" s="48"/>
      <c r="IM183" s="48"/>
      <c r="IN183" s="48"/>
      <c r="IO183" s="48"/>
      <c r="IP183" s="48"/>
      <c r="IQ183" s="48"/>
      <c r="IR183" s="48"/>
      <c r="IS183" s="48"/>
      <c r="IT183" s="48"/>
      <c r="IU183" s="48"/>
      <c r="IV183" s="48"/>
      <c r="IW183" s="48"/>
      <c r="IX183" s="48"/>
      <c r="IY183" s="48"/>
      <c r="IZ183" s="48"/>
      <c r="JA183" s="48"/>
      <c r="JB183" s="48"/>
      <c r="JC183" s="48"/>
      <c r="JD183" s="48"/>
      <c r="JE183" s="48"/>
      <c r="JF183" s="48"/>
      <c r="JG183" s="48"/>
      <c r="JH183" s="48"/>
      <c r="JI183" s="48"/>
      <c r="JJ183" s="48"/>
      <c r="JK183" s="48"/>
      <c r="JL183" s="48"/>
      <c r="JM183" s="48"/>
      <c r="JN183" s="48"/>
      <c r="JO183" s="48"/>
      <c r="JP183" s="48"/>
      <c r="JQ183" s="48"/>
      <c r="JR183" s="48"/>
      <c r="JS183" s="48"/>
      <c r="JT183" s="48"/>
      <c r="JU183" s="48"/>
      <c r="JV183" s="48"/>
      <c r="JW183" s="48"/>
      <c r="JX183" s="48"/>
      <c r="JY183" s="48"/>
      <c r="JZ183" s="48"/>
      <c r="KA183" s="48"/>
      <c r="KB183" s="48"/>
      <c r="KC183" s="48"/>
      <c r="KD183" s="48"/>
      <c r="KE183" s="48"/>
      <c r="KF183" s="48"/>
      <c r="KG183" s="48"/>
      <c r="KH183" s="48"/>
      <c r="KI183" s="48"/>
      <c r="KJ183" s="48"/>
      <c r="KK183" s="48"/>
      <c r="KL183" s="48"/>
      <c r="KM183" s="48"/>
      <c r="KN183" s="48"/>
      <c r="KO183" s="48"/>
      <c r="KP183" s="48"/>
      <c r="KQ183" s="48"/>
      <c r="KR183" s="48"/>
      <c r="KS183" s="48"/>
      <c r="KT183" s="48"/>
      <c r="KU183" s="48"/>
      <c r="KV183" s="48"/>
      <c r="KW183" s="48"/>
      <c r="KX183" s="48"/>
      <c r="KY183" s="48"/>
      <c r="KZ183" s="48"/>
      <c r="LA183" s="48"/>
      <c r="LB183" s="48"/>
      <c r="LC183" s="48"/>
      <c r="LD183" s="48"/>
      <c r="LE183" s="48"/>
      <c r="LF183" s="48"/>
      <c r="LG183" s="48"/>
      <c r="LH183" s="48"/>
      <c r="LI183" s="48"/>
      <c r="LJ183" s="48"/>
      <c r="LK183" s="48"/>
      <c r="LL183" s="48"/>
      <c r="LM183" s="48"/>
      <c r="LN183" s="48"/>
      <c r="LO183" s="48"/>
      <c r="LP183" s="48"/>
      <c r="LQ183" s="48"/>
      <c r="LR183" s="48"/>
      <c r="LS183" s="48"/>
      <c r="LT183" s="48"/>
      <c r="LU183" s="48"/>
      <c r="LV183" s="48"/>
      <c r="LW183" s="48"/>
      <c r="LX183" s="48"/>
      <c r="LY183" s="48"/>
      <c r="LZ183" s="48"/>
      <c r="MA183" s="48"/>
      <c r="MB183" s="48"/>
      <c r="MC183" s="48"/>
      <c r="MD183" s="48"/>
      <c r="ME183" s="48"/>
      <c r="MF183" s="48"/>
      <c r="MG183" s="48"/>
      <c r="MH183" s="48"/>
      <c r="MI183" s="48"/>
      <c r="MJ183" s="48"/>
      <c r="MK183" s="48"/>
      <c r="ML183" s="48"/>
      <c r="MM183" s="48"/>
      <c r="MN183" s="48"/>
      <c r="MO183" s="48"/>
      <c r="MP183" s="48"/>
      <c r="MQ183" s="48"/>
      <c r="MR183" s="48"/>
      <c r="MS183" s="48"/>
      <c r="MT183" s="48"/>
      <c r="MU183" s="48"/>
      <c r="MV183" s="48"/>
      <c r="MW183" s="48"/>
      <c r="MX183" s="48"/>
      <c r="MY183" s="48"/>
      <c r="MZ183" s="48"/>
      <c r="NA183" s="48"/>
      <c r="NB183" s="48"/>
      <c r="NC183" s="48"/>
      <c r="ND183" s="48"/>
      <c r="NE183" s="48"/>
      <c r="NF183" s="48"/>
      <c r="NG183" s="48"/>
      <c r="NH183" s="48"/>
      <c r="NI183" s="48"/>
      <c r="NJ183" s="48"/>
      <c r="NK183" s="48"/>
      <c r="NL183" s="48"/>
      <c r="NM183" s="48"/>
      <c r="NN183" s="48"/>
      <c r="NO183" s="48"/>
      <c r="NP183" s="48"/>
      <c r="NQ183" s="48"/>
      <c r="NR183" s="48"/>
      <c r="NS183" s="48"/>
      <c r="NT183" s="48"/>
      <c r="NU183" s="48"/>
      <c r="NV183" s="48"/>
      <c r="NW183" s="48"/>
      <c r="NX183" s="48"/>
      <c r="NY183" s="48"/>
      <c r="NZ183" s="48"/>
      <c r="OA183" s="48"/>
      <c r="OB183" s="48"/>
      <c r="OC183" s="48"/>
      <c r="OD183" s="48"/>
      <c r="OE183" s="48"/>
      <c r="OF183" s="48"/>
      <c r="OG183" s="48"/>
      <c r="OH183" s="48"/>
      <c r="OI183" s="48"/>
      <c r="OJ183" s="48"/>
      <c r="OK183" s="48"/>
      <c r="OL183" s="48"/>
      <c r="OM183" s="48"/>
      <c r="ON183" s="48"/>
      <c r="OO183" s="48"/>
      <c r="OP183" s="48"/>
      <c r="OQ183" s="48"/>
      <c r="OR183" s="48"/>
      <c r="OS183" s="48"/>
      <c r="OT183" s="48"/>
      <c r="OU183" s="48"/>
      <c r="OV183" s="48"/>
      <c r="OW183" s="48"/>
      <c r="OX183" s="48"/>
      <c r="OY183" s="48"/>
      <c r="OZ183" s="48"/>
      <c r="PA183" s="48"/>
      <c r="PB183" s="48"/>
      <c r="PC183" s="48"/>
      <c r="PD183" s="48"/>
      <c r="PE183" s="48"/>
      <c r="PF183" s="48"/>
      <c r="PG183" s="48"/>
      <c r="PH183" s="48"/>
      <c r="PI183" s="48"/>
      <c r="PJ183" s="48"/>
      <c r="PK183" s="48"/>
      <c r="PL183" s="48"/>
      <c r="PM183" s="48"/>
      <c r="PN183" s="48"/>
      <c r="PO183" s="48"/>
      <c r="PP183" s="48"/>
      <c r="PQ183" s="48"/>
      <c r="PR183" s="48"/>
      <c r="PS183" s="48"/>
      <c r="PT183" s="48"/>
      <c r="PU183" s="48"/>
      <c r="PV183" s="48"/>
      <c r="PW183" s="48"/>
      <c r="PX183" s="48"/>
      <c r="PY183" s="48"/>
      <c r="PZ183" s="48"/>
      <c r="QA183" s="48"/>
      <c r="QB183" s="48"/>
      <c r="QC183" s="48"/>
      <c r="QD183" s="48"/>
      <c r="QE183" s="48"/>
      <c r="QF183" s="48"/>
      <c r="QG183" s="48"/>
      <c r="QH183" s="48"/>
      <c r="QI183" s="48"/>
      <c r="QJ183" s="48"/>
      <c r="QK183" s="48"/>
      <c r="QL183" s="48"/>
      <c r="QM183" s="48"/>
      <c r="QN183" s="48"/>
      <c r="QO183" s="48"/>
      <c r="QP183" s="48"/>
      <c r="QQ183" s="48"/>
      <c r="QR183" s="48"/>
      <c r="QS183" s="48"/>
      <c r="QT183" s="48"/>
      <c r="QU183" s="48"/>
      <c r="QV183" s="48"/>
      <c r="QW183" s="48"/>
      <c r="QX183" s="48"/>
      <c r="QY183" s="48"/>
      <c r="QZ183" s="48"/>
      <c r="RA183" s="48"/>
      <c r="RB183" s="48"/>
      <c r="RC183" s="48"/>
      <c r="RD183" s="48"/>
      <c r="RE183" s="48"/>
      <c r="RF183" s="48"/>
      <c r="RG183" s="48"/>
      <c r="RH183" s="48"/>
      <c r="RI183" s="48"/>
      <c r="RJ183" s="48"/>
      <c r="RK183" s="48"/>
      <c r="RL183" s="48"/>
      <c r="RM183" s="48"/>
      <c r="RN183" s="48"/>
      <c r="RO183" s="48"/>
      <c r="RP183" s="48"/>
      <c r="RQ183" s="48"/>
      <c r="RR183" s="48"/>
      <c r="RS183" s="48"/>
      <c r="RT183" s="48"/>
      <c r="RU183" s="48"/>
      <c r="RV183" s="48"/>
      <c r="RW183" s="48"/>
      <c r="RX183" s="48"/>
      <c r="RY183" s="48"/>
      <c r="RZ183" s="48"/>
      <c r="SA183" s="48"/>
      <c r="SB183" s="48"/>
      <c r="SC183" s="48"/>
      <c r="SD183" s="48"/>
      <c r="SE183" s="48"/>
      <c r="SF183" s="48"/>
      <c r="SG183" s="48"/>
      <c r="SH183" s="48"/>
      <c r="SI183" s="48"/>
      <c r="SJ183" s="48"/>
      <c r="SK183" s="48"/>
      <c r="SL183" s="48"/>
      <c r="SM183" s="48"/>
      <c r="SN183" s="48"/>
      <c r="SO183" s="48"/>
      <c r="SP183" s="48"/>
      <c r="SQ183" s="48"/>
      <c r="SR183" s="48"/>
      <c r="SS183" s="48"/>
      <c r="ST183" s="48"/>
      <c r="SU183" s="48"/>
      <c r="SV183" s="48"/>
      <c r="SW183" s="48"/>
      <c r="SX183" s="48"/>
      <c r="SY183" s="48"/>
      <c r="SZ183" s="48"/>
      <c r="TA183" s="48"/>
      <c r="TB183" s="48"/>
      <c r="TC183" s="48"/>
      <c r="TD183" s="48"/>
      <c r="TE183" s="48"/>
      <c r="TF183" s="48"/>
      <c r="TG183" s="48"/>
      <c r="TH183" s="48"/>
      <c r="TI183" s="48"/>
      <c r="TJ183" s="48"/>
      <c r="TK183" s="48"/>
      <c r="TL183" s="48"/>
      <c r="TM183" s="48"/>
      <c r="TN183" s="48"/>
      <c r="TO183" s="48"/>
      <c r="TP183" s="48"/>
      <c r="TQ183" s="48"/>
      <c r="TR183" s="48"/>
      <c r="TS183" s="48"/>
      <c r="TT183" s="48"/>
      <c r="TU183" s="48"/>
      <c r="TV183" s="48"/>
      <c r="TW183" s="48"/>
      <c r="TX183" s="48"/>
      <c r="TY183" s="48"/>
      <c r="TZ183" s="48"/>
      <c r="UA183" s="48"/>
      <c r="UB183" s="48"/>
      <c r="UC183" s="48"/>
      <c r="UD183" s="48"/>
      <c r="UE183" s="48"/>
      <c r="UF183" s="48"/>
      <c r="UG183" s="48"/>
      <c r="UH183" s="48"/>
      <c r="UI183" s="48"/>
      <c r="UJ183" s="48"/>
      <c r="UK183" s="48"/>
      <c r="UL183" s="48"/>
      <c r="UM183" s="48"/>
      <c r="UN183" s="48"/>
      <c r="UO183" s="48"/>
      <c r="UP183" s="48"/>
      <c r="UQ183" s="48"/>
      <c r="UR183" s="48"/>
      <c r="US183" s="48"/>
      <c r="UT183" s="48"/>
      <c r="UU183" s="48"/>
      <c r="UV183" s="48"/>
      <c r="UW183" s="48"/>
      <c r="UX183" s="48"/>
      <c r="UY183" s="48"/>
      <c r="UZ183" s="48"/>
      <c r="VA183" s="48"/>
      <c r="VB183" s="48"/>
      <c r="VC183" s="48"/>
      <c r="VD183" s="48"/>
      <c r="VE183" s="48"/>
      <c r="VF183" s="48"/>
      <c r="VG183" s="48"/>
      <c r="VH183" s="48"/>
      <c r="VI183" s="48"/>
      <c r="VJ183" s="48"/>
      <c r="VK183" s="48"/>
      <c r="VL183" s="48"/>
      <c r="VM183" s="48"/>
      <c r="VN183" s="48"/>
      <c r="VO183" s="48"/>
      <c r="VP183" s="48"/>
      <c r="VQ183" s="48"/>
      <c r="VR183" s="48"/>
      <c r="VS183" s="48"/>
      <c r="VT183" s="48"/>
      <c r="VU183" s="48"/>
      <c r="VV183" s="48"/>
      <c r="VW183" s="48"/>
      <c r="VX183" s="48"/>
      <c r="VY183" s="48"/>
      <c r="VZ183" s="48"/>
      <c r="WA183" s="48"/>
      <c r="WB183" s="48"/>
      <c r="WC183" s="48"/>
      <c r="WD183" s="48"/>
      <c r="WE183" s="48"/>
      <c r="WF183" s="48"/>
      <c r="WG183" s="48"/>
      <c r="WH183" s="48"/>
      <c r="WI183" s="48"/>
      <c r="WJ183" s="48"/>
      <c r="WK183" s="48"/>
      <c r="WL183" s="48"/>
      <c r="WM183" s="48"/>
      <c r="WN183" s="48"/>
      <c r="WO183" s="48"/>
      <c r="WP183" s="48"/>
      <c r="WQ183" s="48"/>
      <c r="WR183" s="48"/>
      <c r="WS183" s="48"/>
      <c r="WT183" s="48"/>
      <c r="WU183" s="48"/>
      <c r="WV183" s="48"/>
      <c r="WW183" s="48"/>
      <c r="WX183" s="48"/>
      <c r="WY183" s="48"/>
      <c r="WZ183" s="48"/>
      <c r="XA183" s="48"/>
      <c r="XB183" s="48"/>
      <c r="XC183" s="48"/>
      <c r="XD183" s="48"/>
      <c r="XE183" s="48"/>
      <c r="XF183" s="48"/>
      <c r="XG183" s="48"/>
      <c r="XH183" s="48"/>
      <c r="XI183" s="48"/>
      <c r="XJ183" s="48"/>
      <c r="XK183" s="48"/>
      <c r="XL183" s="48"/>
      <c r="XM183" s="48"/>
      <c r="XN183" s="48"/>
      <c r="XO183" s="48"/>
      <c r="XP183" s="48"/>
      <c r="XQ183" s="48"/>
      <c r="XR183" s="48"/>
      <c r="XS183" s="48"/>
      <c r="XT183" s="48"/>
      <c r="XU183" s="48"/>
      <c r="XV183" s="48"/>
      <c r="XW183" s="48"/>
      <c r="XX183" s="48"/>
      <c r="XY183" s="48"/>
      <c r="XZ183" s="48"/>
      <c r="YA183" s="48"/>
      <c r="YB183" s="48"/>
      <c r="YC183" s="48"/>
      <c r="YD183" s="48"/>
      <c r="YE183" s="48"/>
      <c r="YF183" s="48"/>
      <c r="YG183" s="48"/>
      <c r="YH183" s="48"/>
      <c r="YI183" s="48"/>
      <c r="YJ183" s="48"/>
      <c r="YK183" s="48"/>
      <c r="YL183" s="48"/>
      <c r="YM183" s="48"/>
      <c r="YN183" s="48"/>
      <c r="YO183" s="48"/>
      <c r="YP183" s="48"/>
      <c r="YQ183" s="48"/>
      <c r="YR183" s="48"/>
      <c r="YS183" s="48"/>
      <c r="YT183" s="48"/>
      <c r="YU183" s="48"/>
      <c r="YV183" s="48"/>
      <c r="YW183" s="48"/>
      <c r="YX183" s="48"/>
      <c r="YY183" s="48"/>
      <c r="YZ183" s="48"/>
      <c r="ZA183" s="48"/>
      <c r="ZB183" s="48"/>
      <c r="ZC183" s="48"/>
      <c r="ZD183" s="48"/>
      <c r="ZE183" s="48"/>
      <c r="ZF183" s="48"/>
      <c r="ZG183" s="48"/>
      <c r="ZH183" s="48"/>
      <c r="ZI183" s="48"/>
      <c r="ZJ183" s="48"/>
      <c r="ZK183" s="48"/>
      <c r="ZL183" s="48"/>
      <c r="ZM183" s="48"/>
      <c r="ZN183" s="48"/>
      <c r="ZO183" s="48"/>
      <c r="ZP183" s="48"/>
      <c r="ZQ183" s="48"/>
      <c r="ZR183" s="48"/>
      <c r="ZS183" s="48"/>
      <c r="ZT183" s="48"/>
      <c r="ZU183" s="48"/>
      <c r="ZV183" s="48"/>
      <c r="ZW183" s="48"/>
      <c r="ZX183" s="48"/>
      <c r="ZY183" s="48"/>
      <c r="ZZ183" s="48"/>
      <c r="AAA183" s="48"/>
      <c r="AAB183" s="48"/>
      <c r="AAC183" s="48"/>
      <c r="AAD183" s="48"/>
      <c r="AAE183" s="48"/>
      <c r="AAF183" s="48"/>
      <c r="AAG183" s="48"/>
      <c r="AAH183" s="48"/>
      <c r="AAI183" s="48"/>
      <c r="AAJ183" s="48"/>
      <c r="AAK183" s="48"/>
      <c r="AAL183" s="48"/>
      <c r="AAM183" s="48"/>
      <c r="AAN183" s="48"/>
      <c r="AAO183" s="48"/>
      <c r="AAP183" s="48"/>
      <c r="AAQ183" s="48"/>
      <c r="AAR183" s="48"/>
      <c r="AAS183" s="48"/>
      <c r="AAT183" s="48"/>
      <c r="AAU183" s="48"/>
      <c r="AAV183" s="48"/>
      <c r="AAW183" s="48"/>
      <c r="AAX183" s="48"/>
      <c r="AAY183" s="48"/>
      <c r="AAZ183" s="48"/>
      <c r="ABA183" s="48"/>
      <c r="ABB183" s="48"/>
      <c r="ABC183" s="48"/>
      <c r="ABD183" s="48"/>
      <c r="ABE183" s="48"/>
      <c r="ABF183" s="48"/>
      <c r="ABG183" s="48"/>
      <c r="ABH183" s="48"/>
      <c r="ABI183" s="48"/>
      <c r="ABJ183" s="48"/>
      <c r="ABK183" s="48"/>
      <c r="ABL183" s="48"/>
      <c r="ABM183" s="48"/>
      <c r="ABN183" s="48"/>
      <c r="ABO183" s="48"/>
      <c r="ABP183" s="48"/>
      <c r="ABQ183" s="48"/>
      <c r="ABR183" s="48"/>
      <c r="ABS183" s="48"/>
      <c r="ABT183" s="48"/>
      <c r="ABU183" s="48"/>
      <c r="ABV183" s="48"/>
      <c r="ABW183" s="48"/>
      <c r="ABX183" s="48"/>
      <c r="ABY183" s="48"/>
      <c r="ABZ183" s="48"/>
      <c r="ACA183" s="48"/>
      <c r="ACB183" s="48"/>
    </row>
    <row r="184" spans="1:756" ht="15.6" customHeight="1">
      <c r="A184" s="675" t="s">
        <v>10729</v>
      </c>
      <c r="B184" s="749" t="s">
        <v>421</v>
      </c>
      <c r="C184" s="520">
        <v>760152785</v>
      </c>
      <c r="D184" s="520" t="s">
        <v>8283</v>
      </c>
      <c r="E184" s="1188">
        <v>1</v>
      </c>
      <c r="F184" s="1498"/>
      <c r="G184" s="542">
        <v>180.78</v>
      </c>
      <c r="H184" s="342">
        <f>IF(G184="","",G184-G184*COMPASS!$U$41)</f>
        <v>180.78</v>
      </c>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c r="BM184" s="48"/>
      <c r="BN184" s="48"/>
      <c r="BO184" s="48"/>
      <c r="BP184" s="48"/>
      <c r="BQ184" s="48"/>
      <c r="BR184" s="48"/>
      <c r="BS184" s="48"/>
      <c r="BT184" s="48"/>
      <c r="BU184" s="48"/>
      <c r="BV184" s="48"/>
      <c r="BW184" s="48"/>
      <c r="BX184" s="48"/>
      <c r="BY184" s="48"/>
      <c r="BZ184" s="48"/>
      <c r="CA184" s="48"/>
      <c r="CB184" s="48"/>
      <c r="CC184" s="48"/>
      <c r="CD184" s="48"/>
      <c r="CE184" s="48"/>
      <c r="CF184" s="48"/>
      <c r="CG184" s="48"/>
      <c r="CH184" s="48"/>
      <c r="CI184" s="48"/>
      <c r="CJ184" s="48"/>
      <c r="CK184" s="48"/>
      <c r="CL184" s="48"/>
      <c r="CM184" s="48"/>
      <c r="CN184" s="48"/>
      <c r="CO184" s="48"/>
      <c r="CP184" s="48"/>
      <c r="CQ184" s="48"/>
      <c r="CR184" s="48"/>
      <c r="CS184" s="48"/>
      <c r="CT184" s="48"/>
      <c r="CU184" s="48"/>
      <c r="CV184" s="48"/>
      <c r="CW184" s="48"/>
      <c r="CX184" s="48"/>
      <c r="CY184" s="48"/>
      <c r="CZ184" s="48"/>
      <c r="DA184" s="48"/>
      <c r="DB184" s="48"/>
      <c r="DC184" s="48"/>
      <c r="DD184" s="48"/>
      <c r="DE184" s="48"/>
      <c r="DF184" s="48"/>
      <c r="DG184" s="48"/>
      <c r="DH184" s="48"/>
      <c r="DI184" s="48"/>
      <c r="DJ184" s="48"/>
      <c r="DK184" s="48"/>
      <c r="DL184" s="48"/>
      <c r="DM184" s="48"/>
      <c r="DN184" s="48"/>
      <c r="DO184" s="48"/>
      <c r="DP184" s="48"/>
      <c r="DQ184" s="48"/>
      <c r="DR184" s="48"/>
      <c r="DS184" s="48"/>
      <c r="DT184" s="48"/>
      <c r="DU184" s="48"/>
      <c r="DV184" s="48"/>
      <c r="DW184" s="48"/>
      <c r="DX184" s="48"/>
      <c r="DY184" s="48"/>
      <c r="DZ184" s="48"/>
      <c r="EA184" s="48"/>
      <c r="EB184" s="48"/>
      <c r="EC184" s="48"/>
      <c r="ED184" s="48"/>
      <c r="EE184" s="48"/>
      <c r="EF184" s="48"/>
      <c r="EG184" s="48"/>
      <c r="EH184" s="48"/>
      <c r="EI184" s="48"/>
      <c r="EJ184" s="48"/>
      <c r="EK184" s="48"/>
      <c r="EL184" s="48"/>
      <c r="EM184" s="48"/>
      <c r="EN184" s="48"/>
      <c r="EO184" s="48"/>
      <c r="EP184" s="48"/>
      <c r="EQ184" s="48"/>
      <c r="ER184" s="48"/>
      <c r="ES184" s="48"/>
      <c r="ET184" s="48"/>
      <c r="EU184" s="48"/>
      <c r="EV184" s="48"/>
      <c r="EW184" s="48"/>
      <c r="EX184" s="48"/>
      <c r="EY184" s="48"/>
      <c r="EZ184" s="48"/>
      <c r="FA184" s="48"/>
      <c r="FB184" s="48"/>
      <c r="FC184" s="48"/>
      <c r="FD184" s="48"/>
      <c r="FE184" s="48"/>
      <c r="FF184" s="48"/>
      <c r="FG184" s="48"/>
      <c r="FH184" s="48"/>
      <c r="FI184" s="48"/>
      <c r="FJ184" s="48"/>
      <c r="FK184" s="48"/>
      <c r="FL184" s="48"/>
      <c r="FM184" s="48"/>
      <c r="FN184" s="48"/>
      <c r="FO184" s="48"/>
      <c r="FP184" s="48"/>
      <c r="FQ184" s="48"/>
      <c r="FR184" s="48"/>
      <c r="FS184" s="48"/>
      <c r="FT184" s="48"/>
      <c r="FU184" s="48"/>
      <c r="FV184" s="48"/>
      <c r="FW184" s="48"/>
      <c r="FX184" s="48"/>
      <c r="FY184" s="48"/>
      <c r="FZ184" s="48"/>
      <c r="GA184" s="48"/>
      <c r="GB184" s="48"/>
      <c r="GC184" s="48"/>
      <c r="GD184" s="48"/>
      <c r="GE184" s="48"/>
      <c r="GF184" s="48"/>
      <c r="GG184" s="48"/>
      <c r="GH184" s="48"/>
      <c r="GI184" s="48"/>
      <c r="GJ184" s="48"/>
      <c r="GK184" s="48"/>
      <c r="GL184" s="48"/>
      <c r="GM184" s="48"/>
      <c r="GN184" s="48"/>
      <c r="GO184" s="48"/>
      <c r="GP184" s="48"/>
      <c r="GQ184" s="48"/>
      <c r="GR184" s="48"/>
      <c r="GS184" s="48"/>
      <c r="GT184" s="48"/>
      <c r="GU184" s="48"/>
      <c r="GV184" s="48"/>
      <c r="GW184" s="48"/>
      <c r="GX184" s="48"/>
      <c r="GY184" s="48"/>
      <c r="GZ184" s="48"/>
      <c r="HA184" s="48"/>
      <c r="HB184" s="48"/>
      <c r="HC184" s="48"/>
      <c r="HD184" s="48"/>
      <c r="HE184" s="48"/>
      <c r="HF184" s="48"/>
      <c r="HG184" s="48"/>
      <c r="HH184" s="48"/>
      <c r="HI184" s="48"/>
      <c r="HJ184" s="48"/>
      <c r="HK184" s="48"/>
      <c r="HL184" s="48"/>
      <c r="HM184" s="48"/>
      <c r="HN184" s="48"/>
      <c r="HO184" s="48"/>
      <c r="HP184" s="48"/>
      <c r="HQ184" s="48"/>
      <c r="HR184" s="48"/>
      <c r="HS184" s="48"/>
      <c r="HT184" s="48"/>
      <c r="HU184" s="48"/>
      <c r="HV184" s="48"/>
      <c r="HW184" s="48"/>
      <c r="HX184" s="48"/>
      <c r="HY184" s="48"/>
      <c r="HZ184" s="48"/>
      <c r="IA184" s="48"/>
      <c r="IB184" s="48"/>
      <c r="IC184" s="48"/>
      <c r="ID184" s="48"/>
      <c r="IE184" s="48"/>
      <c r="IF184" s="48"/>
      <c r="IG184" s="48"/>
      <c r="IH184" s="48"/>
      <c r="II184" s="48"/>
      <c r="IJ184" s="48"/>
      <c r="IK184" s="48"/>
      <c r="IL184" s="48"/>
      <c r="IM184" s="48"/>
      <c r="IN184" s="48"/>
      <c r="IO184" s="48"/>
      <c r="IP184" s="48"/>
      <c r="IQ184" s="48"/>
      <c r="IR184" s="48"/>
      <c r="IS184" s="48"/>
      <c r="IT184" s="48"/>
      <c r="IU184" s="48"/>
      <c r="IV184" s="48"/>
      <c r="IW184" s="48"/>
      <c r="IX184" s="48"/>
      <c r="IY184" s="48"/>
      <c r="IZ184" s="48"/>
      <c r="JA184" s="48"/>
      <c r="JB184" s="48"/>
      <c r="JC184" s="48"/>
      <c r="JD184" s="48"/>
      <c r="JE184" s="48"/>
      <c r="JF184" s="48"/>
      <c r="JG184" s="48"/>
      <c r="JH184" s="48"/>
      <c r="JI184" s="48"/>
      <c r="JJ184" s="48"/>
      <c r="JK184" s="48"/>
      <c r="JL184" s="48"/>
      <c r="JM184" s="48"/>
      <c r="JN184" s="48"/>
      <c r="JO184" s="48"/>
      <c r="JP184" s="48"/>
      <c r="JQ184" s="48"/>
      <c r="JR184" s="48"/>
      <c r="JS184" s="48"/>
      <c r="JT184" s="48"/>
      <c r="JU184" s="48"/>
      <c r="JV184" s="48"/>
      <c r="JW184" s="48"/>
      <c r="JX184" s="48"/>
      <c r="JY184" s="48"/>
      <c r="JZ184" s="48"/>
      <c r="KA184" s="48"/>
      <c r="KB184" s="48"/>
      <c r="KC184" s="48"/>
      <c r="KD184" s="48"/>
      <c r="KE184" s="48"/>
      <c r="KF184" s="48"/>
      <c r="KG184" s="48"/>
      <c r="KH184" s="48"/>
      <c r="KI184" s="48"/>
      <c r="KJ184" s="48"/>
      <c r="KK184" s="48"/>
      <c r="KL184" s="48"/>
      <c r="KM184" s="48"/>
      <c r="KN184" s="48"/>
      <c r="KO184" s="48"/>
      <c r="KP184" s="48"/>
      <c r="KQ184" s="48"/>
      <c r="KR184" s="48"/>
      <c r="KS184" s="48"/>
      <c r="KT184" s="48"/>
      <c r="KU184" s="48"/>
      <c r="KV184" s="48"/>
      <c r="KW184" s="48"/>
      <c r="KX184" s="48"/>
      <c r="KY184" s="48"/>
      <c r="KZ184" s="48"/>
      <c r="LA184" s="48"/>
      <c r="LB184" s="48"/>
      <c r="LC184" s="48"/>
      <c r="LD184" s="48"/>
      <c r="LE184" s="48"/>
      <c r="LF184" s="48"/>
      <c r="LG184" s="48"/>
      <c r="LH184" s="48"/>
      <c r="LI184" s="48"/>
      <c r="LJ184" s="48"/>
      <c r="LK184" s="48"/>
      <c r="LL184" s="48"/>
      <c r="LM184" s="48"/>
      <c r="LN184" s="48"/>
      <c r="LO184" s="48"/>
      <c r="LP184" s="48"/>
      <c r="LQ184" s="48"/>
      <c r="LR184" s="48"/>
      <c r="LS184" s="48"/>
      <c r="LT184" s="48"/>
      <c r="LU184" s="48"/>
      <c r="LV184" s="48"/>
      <c r="LW184" s="48"/>
      <c r="LX184" s="48"/>
      <c r="LY184" s="48"/>
      <c r="LZ184" s="48"/>
      <c r="MA184" s="48"/>
      <c r="MB184" s="48"/>
      <c r="MC184" s="48"/>
      <c r="MD184" s="48"/>
      <c r="ME184" s="48"/>
      <c r="MF184" s="48"/>
      <c r="MG184" s="48"/>
      <c r="MH184" s="48"/>
      <c r="MI184" s="48"/>
      <c r="MJ184" s="48"/>
      <c r="MK184" s="48"/>
      <c r="ML184" s="48"/>
      <c r="MM184" s="48"/>
      <c r="MN184" s="48"/>
      <c r="MO184" s="48"/>
      <c r="MP184" s="48"/>
      <c r="MQ184" s="48"/>
      <c r="MR184" s="48"/>
      <c r="MS184" s="48"/>
      <c r="MT184" s="48"/>
      <c r="MU184" s="48"/>
      <c r="MV184" s="48"/>
      <c r="MW184" s="48"/>
      <c r="MX184" s="48"/>
      <c r="MY184" s="48"/>
      <c r="MZ184" s="48"/>
      <c r="NA184" s="48"/>
      <c r="NB184" s="48"/>
      <c r="NC184" s="48"/>
      <c r="ND184" s="48"/>
      <c r="NE184" s="48"/>
      <c r="NF184" s="48"/>
      <c r="NG184" s="48"/>
      <c r="NH184" s="48"/>
      <c r="NI184" s="48"/>
      <c r="NJ184" s="48"/>
      <c r="NK184" s="48"/>
      <c r="NL184" s="48"/>
      <c r="NM184" s="48"/>
      <c r="NN184" s="48"/>
      <c r="NO184" s="48"/>
      <c r="NP184" s="48"/>
      <c r="NQ184" s="48"/>
      <c r="NR184" s="48"/>
      <c r="NS184" s="48"/>
      <c r="NT184" s="48"/>
      <c r="NU184" s="48"/>
      <c r="NV184" s="48"/>
      <c r="NW184" s="48"/>
      <c r="NX184" s="48"/>
      <c r="NY184" s="48"/>
      <c r="NZ184" s="48"/>
      <c r="OA184" s="48"/>
      <c r="OB184" s="48"/>
      <c r="OC184" s="48"/>
      <c r="OD184" s="48"/>
      <c r="OE184" s="48"/>
      <c r="OF184" s="48"/>
      <c r="OG184" s="48"/>
      <c r="OH184" s="48"/>
      <c r="OI184" s="48"/>
      <c r="OJ184" s="48"/>
      <c r="OK184" s="48"/>
      <c r="OL184" s="48"/>
      <c r="OM184" s="48"/>
      <c r="ON184" s="48"/>
      <c r="OO184" s="48"/>
      <c r="OP184" s="48"/>
      <c r="OQ184" s="48"/>
      <c r="OR184" s="48"/>
      <c r="OS184" s="48"/>
      <c r="OT184" s="48"/>
      <c r="OU184" s="48"/>
      <c r="OV184" s="48"/>
      <c r="OW184" s="48"/>
      <c r="OX184" s="48"/>
      <c r="OY184" s="48"/>
      <c r="OZ184" s="48"/>
      <c r="PA184" s="48"/>
      <c r="PB184" s="48"/>
      <c r="PC184" s="48"/>
      <c r="PD184" s="48"/>
      <c r="PE184" s="48"/>
      <c r="PF184" s="48"/>
      <c r="PG184" s="48"/>
      <c r="PH184" s="48"/>
      <c r="PI184" s="48"/>
      <c r="PJ184" s="48"/>
      <c r="PK184" s="48"/>
      <c r="PL184" s="48"/>
      <c r="PM184" s="48"/>
      <c r="PN184" s="48"/>
      <c r="PO184" s="48"/>
      <c r="PP184" s="48"/>
      <c r="PQ184" s="48"/>
      <c r="PR184" s="48"/>
      <c r="PS184" s="48"/>
      <c r="PT184" s="48"/>
      <c r="PU184" s="48"/>
      <c r="PV184" s="48"/>
      <c r="PW184" s="48"/>
      <c r="PX184" s="48"/>
      <c r="PY184" s="48"/>
      <c r="PZ184" s="48"/>
      <c r="QA184" s="48"/>
      <c r="QB184" s="48"/>
      <c r="QC184" s="48"/>
      <c r="QD184" s="48"/>
      <c r="QE184" s="48"/>
      <c r="QF184" s="48"/>
      <c r="QG184" s="48"/>
      <c r="QH184" s="48"/>
      <c r="QI184" s="48"/>
      <c r="QJ184" s="48"/>
      <c r="QK184" s="48"/>
      <c r="QL184" s="48"/>
      <c r="QM184" s="48"/>
      <c r="QN184" s="48"/>
      <c r="QO184" s="48"/>
      <c r="QP184" s="48"/>
      <c r="QQ184" s="48"/>
      <c r="QR184" s="48"/>
      <c r="QS184" s="48"/>
      <c r="QT184" s="48"/>
      <c r="QU184" s="48"/>
      <c r="QV184" s="48"/>
      <c r="QW184" s="48"/>
      <c r="QX184" s="48"/>
      <c r="QY184" s="48"/>
      <c r="QZ184" s="48"/>
      <c r="RA184" s="48"/>
      <c r="RB184" s="48"/>
      <c r="RC184" s="48"/>
      <c r="RD184" s="48"/>
      <c r="RE184" s="48"/>
      <c r="RF184" s="48"/>
      <c r="RG184" s="48"/>
      <c r="RH184" s="48"/>
      <c r="RI184" s="48"/>
      <c r="RJ184" s="48"/>
      <c r="RK184" s="48"/>
      <c r="RL184" s="48"/>
      <c r="RM184" s="48"/>
      <c r="RN184" s="48"/>
      <c r="RO184" s="48"/>
      <c r="RP184" s="48"/>
      <c r="RQ184" s="48"/>
      <c r="RR184" s="48"/>
      <c r="RS184" s="48"/>
      <c r="RT184" s="48"/>
      <c r="RU184" s="48"/>
      <c r="RV184" s="48"/>
      <c r="RW184" s="48"/>
      <c r="RX184" s="48"/>
      <c r="RY184" s="48"/>
      <c r="RZ184" s="48"/>
      <c r="SA184" s="48"/>
      <c r="SB184" s="48"/>
      <c r="SC184" s="48"/>
      <c r="SD184" s="48"/>
      <c r="SE184" s="48"/>
      <c r="SF184" s="48"/>
      <c r="SG184" s="48"/>
      <c r="SH184" s="48"/>
      <c r="SI184" s="48"/>
      <c r="SJ184" s="48"/>
      <c r="SK184" s="48"/>
      <c r="SL184" s="48"/>
      <c r="SM184" s="48"/>
      <c r="SN184" s="48"/>
      <c r="SO184" s="48"/>
      <c r="SP184" s="48"/>
      <c r="SQ184" s="48"/>
      <c r="SR184" s="48"/>
      <c r="SS184" s="48"/>
      <c r="ST184" s="48"/>
      <c r="SU184" s="48"/>
      <c r="SV184" s="48"/>
      <c r="SW184" s="48"/>
      <c r="SX184" s="48"/>
      <c r="SY184" s="48"/>
      <c r="SZ184" s="48"/>
      <c r="TA184" s="48"/>
      <c r="TB184" s="48"/>
      <c r="TC184" s="48"/>
      <c r="TD184" s="48"/>
      <c r="TE184" s="48"/>
      <c r="TF184" s="48"/>
      <c r="TG184" s="48"/>
      <c r="TH184" s="48"/>
      <c r="TI184" s="48"/>
      <c r="TJ184" s="48"/>
      <c r="TK184" s="48"/>
      <c r="TL184" s="48"/>
      <c r="TM184" s="48"/>
      <c r="TN184" s="48"/>
      <c r="TO184" s="48"/>
      <c r="TP184" s="48"/>
      <c r="TQ184" s="48"/>
      <c r="TR184" s="48"/>
      <c r="TS184" s="48"/>
      <c r="TT184" s="48"/>
      <c r="TU184" s="48"/>
      <c r="TV184" s="48"/>
      <c r="TW184" s="48"/>
      <c r="TX184" s="48"/>
      <c r="TY184" s="48"/>
      <c r="TZ184" s="48"/>
      <c r="UA184" s="48"/>
      <c r="UB184" s="48"/>
      <c r="UC184" s="48"/>
      <c r="UD184" s="48"/>
      <c r="UE184" s="48"/>
      <c r="UF184" s="48"/>
      <c r="UG184" s="48"/>
      <c r="UH184" s="48"/>
      <c r="UI184" s="48"/>
      <c r="UJ184" s="48"/>
      <c r="UK184" s="48"/>
      <c r="UL184" s="48"/>
      <c r="UM184" s="48"/>
      <c r="UN184" s="48"/>
      <c r="UO184" s="48"/>
      <c r="UP184" s="48"/>
      <c r="UQ184" s="48"/>
      <c r="UR184" s="48"/>
      <c r="US184" s="48"/>
      <c r="UT184" s="48"/>
      <c r="UU184" s="48"/>
      <c r="UV184" s="48"/>
      <c r="UW184" s="48"/>
      <c r="UX184" s="48"/>
      <c r="UY184" s="48"/>
      <c r="UZ184" s="48"/>
      <c r="VA184" s="48"/>
      <c r="VB184" s="48"/>
      <c r="VC184" s="48"/>
      <c r="VD184" s="48"/>
      <c r="VE184" s="48"/>
      <c r="VF184" s="48"/>
      <c r="VG184" s="48"/>
      <c r="VH184" s="48"/>
      <c r="VI184" s="48"/>
      <c r="VJ184" s="48"/>
      <c r="VK184" s="48"/>
      <c r="VL184" s="48"/>
      <c r="VM184" s="48"/>
      <c r="VN184" s="48"/>
      <c r="VO184" s="48"/>
      <c r="VP184" s="48"/>
      <c r="VQ184" s="48"/>
      <c r="VR184" s="48"/>
      <c r="VS184" s="48"/>
      <c r="VT184" s="48"/>
      <c r="VU184" s="48"/>
      <c r="VV184" s="48"/>
      <c r="VW184" s="48"/>
      <c r="VX184" s="48"/>
      <c r="VY184" s="48"/>
      <c r="VZ184" s="48"/>
      <c r="WA184" s="48"/>
      <c r="WB184" s="48"/>
      <c r="WC184" s="48"/>
      <c r="WD184" s="48"/>
      <c r="WE184" s="48"/>
      <c r="WF184" s="48"/>
      <c r="WG184" s="48"/>
      <c r="WH184" s="48"/>
      <c r="WI184" s="48"/>
      <c r="WJ184" s="48"/>
      <c r="WK184" s="48"/>
      <c r="WL184" s="48"/>
      <c r="WM184" s="48"/>
      <c r="WN184" s="48"/>
      <c r="WO184" s="48"/>
      <c r="WP184" s="48"/>
      <c r="WQ184" s="48"/>
      <c r="WR184" s="48"/>
      <c r="WS184" s="48"/>
      <c r="WT184" s="48"/>
      <c r="WU184" s="48"/>
      <c r="WV184" s="48"/>
      <c r="WW184" s="48"/>
      <c r="WX184" s="48"/>
      <c r="WY184" s="48"/>
      <c r="WZ184" s="48"/>
      <c r="XA184" s="48"/>
      <c r="XB184" s="48"/>
      <c r="XC184" s="48"/>
      <c r="XD184" s="48"/>
      <c r="XE184" s="48"/>
      <c r="XF184" s="48"/>
      <c r="XG184" s="48"/>
      <c r="XH184" s="48"/>
      <c r="XI184" s="48"/>
      <c r="XJ184" s="48"/>
      <c r="XK184" s="48"/>
      <c r="XL184" s="48"/>
      <c r="XM184" s="48"/>
      <c r="XN184" s="48"/>
      <c r="XO184" s="48"/>
      <c r="XP184" s="48"/>
      <c r="XQ184" s="48"/>
      <c r="XR184" s="48"/>
      <c r="XS184" s="48"/>
      <c r="XT184" s="48"/>
      <c r="XU184" s="48"/>
      <c r="XV184" s="48"/>
      <c r="XW184" s="48"/>
      <c r="XX184" s="48"/>
      <c r="XY184" s="48"/>
      <c r="XZ184" s="48"/>
      <c r="YA184" s="48"/>
      <c r="YB184" s="48"/>
      <c r="YC184" s="48"/>
      <c r="YD184" s="48"/>
      <c r="YE184" s="48"/>
      <c r="YF184" s="48"/>
      <c r="YG184" s="48"/>
      <c r="YH184" s="48"/>
      <c r="YI184" s="48"/>
      <c r="YJ184" s="48"/>
      <c r="YK184" s="48"/>
      <c r="YL184" s="48"/>
      <c r="YM184" s="48"/>
      <c r="YN184" s="48"/>
      <c r="YO184" s="48"/>
      <c r="YP184" s="48"/>
      <c r="YQ184" s="48"/>
      <c r="YR184" s="48"/>
      <c r="YS184" s="48"/>
      <c r="YT184" s="48"/>
      <c r="YU184" s="48"/>
      <c r="YV184" s="48"/>
      <c r="YW184" s="48"/>
      <c r="YX184" s="48"/>
      <c r="YY184" s="48"/>
      <c r="YZ184" s="48"/>
      <c r="ZA184" s="48"/>
      <c r="ZB184" s="48"/>
      <c r="ZC184" s="48"/>
      <c r="ZD184" s="48"/>
      <c r="ZE184" s="48"/>
      <c r="ZF184" s="48"/>
      <c r="ZG184" s="48"/>
      <c r="ZH184" s="48"/>
      <c r="ZI184" s="48"/>
      <c r="ZJ184" s="48"/>
      <c r="ZK184" s="48"/>
      <c r="ZL184" s="48"/>
      <c r="ZM184" s="48"/>
      <c r="ZN184" s="48"/>
      <c r="ZO184" s="48"/>
      <c r="ZP184" s="48"/>
      <c r="ZQ184" s="48"/>
      <c r="ZR184" s="48"/>
      <c r="ZS184" s="48"/>
      <c r="ZT184" s="48"/>
      <c r="ZU184" s="48"/>
      <c r="ZV184" s="48"/>
      <c r="ZW184" s="48"/>
      <c r="ZX184" s="48"/>
      <c r="ZY184" s="48"/>
      <c r="ZZ184" s="48"/>
      <c r="AAA184" s="48"/>
      <c r="AAB184" s="48"/>
      <c r="AAC184" s="48"/>
      <c r="AAD184" s="48"/>
      <c r="AAE184" s="48"/>
      <c r="AAF184" s="48"/>
      <c r="AAG184" s="48"/>
      <c r="AAH184" s="48"/>
      <c r="AAI184" s="48"/>
      <c r="AAJ184" s="48"/>
      <c r="AAK184" s="48"/>
      <c r="AAL184" s="48"/>
      <c r="AAM184" s="48"/>
      <c r="AAN184" s="48"/>
      <c r="AAO184" s="48"/>
      <c r="AAP184" s="48"/>
      <c r="AAQ184" s="48"/>
      <c r="AAR184" s="48"/>
      <c r="AAS184" s="48"/>
      <c r="AAT184" s="48"/>
      <c r="AAU184" s="48"/>
      <c r="AAV184" s="48"/>
      <c r="AAW184" s="48"/>
      <c r="AAX184" s="48"/>
      <c r="AAY184" s="48"/>
      <c r="AAZ184" s="48"/>
      <c r="ABA184" s="48"/>
      <c r="ABB184" s="48"/>
      <c r="ABC184" s="48"/>
      <c r="ABD184" s="48"/>
      <c r="ABE184" s="48"/>
      <c r="ABF184" s="48"/>
      <c r="ABG184" s="48"/>
      <c r="ABH184" s="48"/>
      <c r="ABI184" s="48"/>
      <c r="ABJ184" s="48"/>
      <c r="ABK184" s="48"/>
      <c r="ABL184" s="48"/>
      <c r="ABM184" s="48"/>
      <c r="ABN184" s="48"/>
      <c r="ABO184" s="48"/>
      <c r="ABP184" s="48"/>
      <c r="ABQ184" s="48"/>
      <c r="ABR184" s="48"/>
      <c r="ABS184" s="48"/>
      <c r="ABT184" s="48"/>
      <c r="ABU184" s="48"/>
      <c r="ABV184" s="48"/>
      <c r="ABW184" s="48"/>
      <c r="ABX184" s="48"/>
      <c r="ABY184" s="48"/>
      <c r="ABZ184" s="48"/>
      <c r="ACA184" s="48"/>
      <c r="ACB184" s="48"/>
    </row>
    <row r="185" spans="1:756" ht="15.6" customHeight="1">
      <c r="A185" s="675" t="s">
        <v>10730</v>
      </c>
      <c r="B185" s="749" t="s">
        <v>421</v>
      </c>
      <c r="C185" s="520">
        <v>760152793</v>
      </c>
      <c r="D185" s="520" t="s">
        <v>8284</v>
      </c>
      <c r="E185" s="1188">
        <v>1</v>
      </c>
      <c r="F185" s="1498"/>
      <c r="G185" s="542">
        <v>287.82</v>
      </c>
      <c r="H185" s="342">
        <f>IF(G185="","",G185-G185*COMPASS!$U$41)</f>
        <v>287.82</v>
      </c>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c r="BM185" s="48"/>
      <c r="BN185" s="48"/>
      <c r="BO185" s="48"/>
      <c r="BP185" s="48"/>
      <c r="BQ185" s="48"/>
      <c r="BR185" s="48"/>
      <c r="BS185" s="48"/>
      <c r="BT185" s="48"/>
      <c r="BU185" s="48"/>
      <c r="BV185" s="48"/>
      <c r="BW185" s="48"/>
      <c r="BX185" s="48"/>
      <c r="BY185" s="48"/>
      <c r="BZ185" s="48"/>
      <c r="CA185" s="48"/>
      <c r="CB185" s="48"/>
      <c r="CC185" s="48"/>
      <c r="CD185" s="48"/>
      <c r="CE185" s="48"/>
      <c r="CF185" s="48"/>
      <c r="CG185" s="48"/>
      <c r="CH185" s="48"/>
      <c r="CI185" s="48"/>
      <c r="CJ185" s="48"/>
      <c r="CK185" s="48"/>
      <c r="CL185" s="48"/>
      <c r="CM185" s="48"/>
      <c r="CN185" s="48"/>
      <c r="CO185" s="48"/>
      <c r="CP185" s="48"/>
      <c r="CQ185" s="48"/>
      <c r="CR185" s="48"/>
      <c r="CS185" s="48"/>
      <c r="CT185" s="48"/>
      <c r="CU185" s="48"/>
      <c r="CV185" s="48"/>
      <c r="CW185" s="48"/>
      <c r="CX185" s="48"/>
      <c r="CY185" s="48"/>
      <c r="CZ185" s="48"/>
      <c r="DA185" s="48"/>
      <c r="DB185" s="48"/>
      <c r="DC185" s="48"/>
      <c r="DD185" s="48"/>
      <c r="DE185" s="48"/>
      <c r="DF185" s="48"/>
      <c r="DG185" s="48"/>
      <c r="DH185" s="48"/>
      <c r="DI185" s="48"/>
      <c r="DJ185" s="48"/>
      <c r="DK185" s="48"/>
      <c r="DL185" s="48"/>
      <c r="DM185" s="48"/>
      <c r="DN185" s="48"/>
      <c r="DO185" s="48"/>
      <c r="DP185" s="48"/>
      <c r="DQ185" s="48"/>
      <c r="DR185" s="48"/>
      <c r="DS185" s="48"/>
      <c r="DT185" s="48"/>
      <c r="DU185" s="48"/>
      <c r="DV185" s="48"/>
      <c r="DW185" s="48"/>
      <c r="DX185" s="48"/>
      <c r="DY185" s="48"/>
      <c r="DZ185" s="48"/>
      <c r="EA185" s="48"/>
      <c r="EB185" s="48"/>
      <c r="EC185" s="48"/>
      <c r="ED185" s="48"/>
      <c r="EE185" s="48"/>
      <c r="EF185" s="48"/>
      <c r="EG185" s="48"/>
      <c r="EH185" s="48"/>
      <c r="EI185" s="48"/>
      <c r="EJ185" s="48"/>
      <c r="EK185" s="48"/>
      <c r="EL185" s="48"/>
      <c r="EM185" s="48"/>
      <c r="EN185" s="48"/>
      <c r="EO185" s="48"/>
      <c r="EP185" s="48"/>
      <c r="EQ185" s="48"/>
      <c r="ER185" s="48"/>
      <c r="ES185" s="48"/>
      <c r="ET185" s="48"/>
      <c r="EU185" s="48"/>
      <c r="EV185" s="48"/>
      <c r="EW185" s="48"/>
      <c r="EX185" s="48"/>
      <c r="EY185" s="48"/>
      <c r="EZ185" s="48"/>
      <c r="FA185" s="48"/>
      <c r="FB185" s="48"/>
      <c r="FC185" s="48"/>
      <c r="FD185" s="48"/>
      <c r="FE185" s="48"/>
      <c r="FF185" s="48"/>
      <c r="FG185" s="48"/>
      <c r="FH185" s="48"/>
      <c r="FI185" s="48"/>
      <c r="FJ185" s="48"/>
      <c r="FK185" s="48"/>
      <c r="FL185" s="48"/>
      <c r="FM185" s="48"/>
      <c r="FN185" s="48"/>
      <c r="FO185" s="48"/>
      <c r="FP185" s="48"/>
      <c r="FQ185" s="48"/>
      <c r="FR185" s="48"/>
      <c r="FS185" s="48"/>
      <c r="FT185" s="48"/>
      <c r="FU185" s="48"/>
      <c r="FV185" s="48"/>
      <c r="FW185" s="48"/>
      <c r="FX185" s="48"/>
      <c r="FY185" s="48"/>
      <c r="FZ185" s="48"/>
      <c r="GA185" s="48"/>
      <c r="GB185" s="48"/>
      <c r="GC185" s="48"/>
      <c r="GD185" s="48"/>
      <c r="GE185" s="48"/>
      <c r="GF185" s="48"/>
      <c r="GG185" s="48"/>
      <c r="GH185" s="48"/>
      <c r="GI185" s="48"/>
      <c r="GJ185" s="48"/>
      <c r="GK185" s="48"/>
      <c r="GL185" s="48"/>
      <c r="GM185" s="48"/>
      <c r="GN185" s="48"/>
      <c r="GO185" s="48"/>
      <c r="GP185" s="48"/>
      <c r="GQ185" s="48"/>
      <c r="GR185" s="48"/>
      <c r="GS185" s="48"/>
      <c r="GT185" s="48"/>
      <c r="GU185" s="48"/>
      <c r="GV185" s="48"/>
      <c r="GW185" s="48"/>
      <c r="GX185" s="48"/>
      <c r="GY185" s="48"/>
      <c r="GZ185" s="48"/>
      <c r="HA185" s="48"/>
      <c r="HB185" s="48"/>
      <c r="HC185" s="48"/>
      <c r="HD185" s="48"/>
      <c r="HE185" s="48"/>
      <c r="HF185" s="48"/>
      <c r="HG185" s="48"/>
      <c r="HH185" s="48"/>
      <c r="HI185" s="48"/>
      <c r="HJ185" s="48"/>
      <c r="HK185" s="48"/>
      <c r="HL185" s="48"/>
      <c r="HM185" s="48"/>
      <c r="HN185" s="48"/>
      <c r="HO185" s="48"/>
      <c r="HP185" s="48"/>
      <c r="HQ185" s="48"/>
      <c r="HR185" s="48"/>
      <c r="HS185" s="48"/>
      <c r="HT185" s="48"/>
      <c r="HU185" s="48"/>
      <c r="HV185" s="48"/>
      <c r="HW185" s="48"/>
      <c r="HX185" s="48"/>
      <c r="HY185" s="48"/>
      <c r="HZ185" s="48"/>
      <c r="IA185" s="48"/>
      <c r="IB185" s="48"/>
      <c r="IC185" s="48"/>
      <c r="ID185" s="48"/>
      <c r="IE185" s="48"/>
      <c r="IF185" s="48"/>
      <c r="IG185" s="48"/>
      <c r="IH185" s="48"/>
      <c r="II185" s="48"/>
      <c r="IJ185" s="48"/>
      <c r="IK185" s="48"/>
      <c r="IL185" s="48"/>
      <c r="IM185" s="48"/>
      <c r="IN185" s="48"/>
      <c r="IO185" s="48"/>
      <c r="IP185" s="48"/>
      <c r="IQ185" s="48"/>
      <c r="IR185" s="48"/>
      <c r="IS185" s="48"/>
      <c r="IT185" s="48"/>
      <c r="IU185" s="48"/>
      <c r="IV185" s="48"/>
      <c r="IW185" s="48"/>
      <c r="IX185" s="48"/>
      <c r="IY185" s="48"/>
      <c r="IZ185" s="48"/>
      <c r="JA185" s="48"/>
      <c r="JB185" s="48"/>
      <c r="JC185" s="48"/>
      <c r="JD185" s="48"/>
      <c r="JE185" s="48"/>
      <c r="JF185" s="48"/>
      <c r="JG185" s="48"/>
      <c r="JH185" s="48"/>
      <c r="JI185" s="48"/>
      <c r="JJ185" s="48"/>
      <c r="JK185" s="48"/>
      <c r="JL185" s="48"/>
      <c r="JM185" s="48"/>
      <c r="JN185" s="48"/>
      <c r="JO185" s="48"/>
      <c r="JP185" s="48"/>
      <c r="JQ185" s="48"/>
      <c r="JR185" s="48"/>
      <c r="JS185" s="48"/>
      <c r="JT185" s="48"/>
      <c r="JU185" s="48"/>
      <c r="JV185" s="48"/>
      <c r="JW185" s="48"/>
      <c r="JX185" s="48"/>
      <c r="JY185" s="48"/>
      <c r="JZ185" s="48"/>
      <c r="KA185" s="48"/>
      <c r="KB185" s="48"/>
      <c r="KC185" s="48"/>
      <c r="KD185" s="48"/>
      <c r="KE185" s="48"/>
      <c r="KF185" s="48"/>
      <c r="KG185" s="48"/>
      <c r="KH185" s="48"/>
      <c r="KI185" s="48"/>
      <c r="KJ185" s="48"/>
      <c r="KK185" s="48"/>
      <c r="KL185" s="48"/>
      <c r="KM185" s="48"/>
      <c r="KN185" s="48"/>
      <c r="KO185" s="48"/>
      <c r="KP185" s="48"/>
      <c r="KQ185" s="48"/>
      <c r="KR185" s="48"/>
      <c r="KS185" s="48"/>
      <c r="KT185" s="48"/>
      <c r="KU185" s="48"/>
      <c r="KV185" s="48"/>
      <c r="KW185" s="48"/>
      <c r="KX185" s="48"/>
      <c r="KY185" s="48"/>
      <c r="KZ185" s="48"/>
      <c r="LA185" s="48"/>
      <c r="LB185" s="48"/>
      <c r="LC185" s="48"/>
      <c r="LD185" s="48"/>
      <c r="LE185" s="48"/>
      <c r="LF185" s="48"/>
      <c r="LG185" s="48"/>
      <c r="LH185" s="48"/>
      <c r="LI185" s="48"/>
      <c r="LJ185" s="48"/>
      <c r="LK185" s="48"/>
      <c r="LL185" s="48"/>
      <c r="LM185" s="48"/>
      <c r="LN185" s="48"/>
      <c r="LO185" s="48"/>
      <c r="LP185" s="48"/>
      <c r="LQ185" s="48"/>
      <c r="LR185" s="48"/>
      <c r="LS185" s="48"/>
      <c r="LT185" s="48"/>
      <c r="LU185" s="48"/>
      <c r="LV185" s="48"/>
      <c r="LW185" s="48"/>
      <c r="LX185" s="48"/>
      <c r="LY185" s="48"/>
      <c r="LZ185" s="48"/>
      <c r="MA185" s="48"/>
      <c r="MB185" s="48"/>
      <c r="MC185" s="48"/>
      <c r="MD185" s="48"/>
      <c r="ME185" s="48"/>
      <c r="MF185" s="48"/>
      <c r="MG185" s="48"/>
      <c r="MH185" s="48"/>
      <c r="MI185" s="48"/>
      <c r="MJ185" s="48"/>
      <c r="MK185" s="48"/>
      <c r="ML185" s="48"/>
      <c r="MM185" s="48"/>
      <c r="MN185" s="48"/>
      <c r="MO185" s="48"/>
      <c r="MP185" s="48"/>
      <c r="MQ185" s="48"/>
      <c r="MR185" s="48"/>
      <c r="MS185" s="48"/>
      <c r="MT185" s="48"/>
      <c r="MU185" s="48"/>
      <c r="MV185" s="48"/>
      <c r="MW185" s="48"/>
      <c r="MX185" s="48"/>
      <c r="MY185" s="48"/>
      <c r="MZ185" s="48"/>
      <c r="NA185" s="48"/>
      <c r="NB185" s="48"/>
      <c r="NC185" s="48"/>
      <c r="ND185" s="48"/>
      <c r="NE185" s="48"/>
      <c r="NF185" s="48"/>
      <c r="NG185" s="48"/>
      <c r="NH185" s="48"/>
      <c r="NI185" s="48"/>
      <c r="NJ185" s="48"/>
      <c r="NK185" s="48"/>
      <c r="NL185" s="48"/>
      <c r="NM185" s="48"/>
      <c r="NN185" s="48"/>
      <c r="NO185" s="48"/>
      <c r="NP185" s="48"/>
      <c r="NQ185" s="48"/>
      <c r="NR185" s="48"/>
      <c r="NS185" s="48"/>
      <c r="NT185" s="48"/>
      <c r="NU185" s="48"/>
      <c r="NV185" s="48"/>
      <c r="NW185" s="48"/>
      <c r="NX185" s="48"/>
      <c r="NY185" s="48"/>
      <c r="NZ185" s="48"/>
      <c r="OA185" s="48"/>
      <c r="OB185" s="48"/>
      <c r="OC185" s="48"/>
      <c r="OD185" s="48"/>
      <c r="OE185" s="48"/>
      <c r="OF185" s="48"/>
      <c r="OG185" s="48"/>
      <c r="OH185" s="48"/>
      <c r="OI185" s="48"/>
      <c r="OJ185" s="48"/>
      <c r="OK185" s="48"/>
      <c r="OL185" s="48"/>
      <c r="OM185" s="48"/>
      <c r="ON185" s="48"/>
      <c r="OO185" s="48"/>
      <c r="OP185" s="48"/>
      <c r="OQ185" s="48"/>
      <c r="OR185" s="48"/>
      <c r="OS185" s="48"/>
      <c r="OT185" s="48"/>
      <c r="OU185" s="48"/>
      <c r="OV185" s="48"/>
      <c r="OW185" s="48"/>
      <c r="OX185" s="48"/>
      <c r="OY185" s="48"/>
      <c r="OZ185" s="48"/>
      <c r="PA185" s="48"/>
      <c r="PB185" s="48"/>
      <c r="PC185" s="48"/>
      <c r="PD185" s="48"/>
      <c r="PE185" s="48"/>
      <c r="PF185" s="48"/>
      <c r="PG185" s="48"/>
      <c r="PH185" s="48"/>
      <c r="PI185" s="48"/>
      <c r="PJ185" s="48"/>
      <c r="PK185" s="48"/>
      <c r="PL185" s="48"/>
      <c r="PM185" s="48"/>
      <c r="PN185" s="48"/>
      <c r="PO185" s="48"/>
      <c r="PP185" s="48"/>
      <c r="PQ185" s="48"/>
      <c r="PR185" s="48"/>
      <c r="PS185" s="48"/>
      <c r="PT185" s="48"/>
      <c r="PU185" s="48"/>
      <c r="PV185" s="48"/>
      <c r="PW185" s="48"/>
      <c r="PX185" s="48"/>
      <c r="PY185" s="48"/>
      <c r="PZ185" s="48"/>
      <c r="QA185" s="48"/>
      <c r="QB185" s="48"/>
      <c r="QC185" s="48"/>
      <c r="QD185" s="48"/>
      <c r="QE185" s="48"/>
      <c r="QF185" s="48"/>
      <c r="QG185" s="48"/>
      <c r="QH185" s="48"/>
      <c r="QI185" s="48"/>
      <c r="QJ185" s="48"/>
      <c r="QK185" s="48"/>
      <c r="QL185" s="48"/>
      <c r="QM185" s="48"/>
      <c r="QN185" s="48"/>
      <c r="QO185" s="48"/>
      <c r="QP185" s="48"/>
      <c r="QQ185" s="48"/>
      <c r="QR185" s="48"/>
      <c r="QS185" s="48"/>
      <c r="QT185" s="48"/>
      <c r="QU185" s="48"/>
      <c r="QV185" s="48"/>
      <c r="QW185" s="48"/>
      <c r="QX185" s="48"/>
      <c r="QY185" s="48"/>
      <c r="QZ185" s="48"/>
      <c r="RA185" s="48"/>
      <c r="RB185" s="48"/>
      <c r="RC185" s="48"/>
      <c r="RD185" s="48"/>
      <c r="RE185" s="48"/>
      <c r="RF185" s="48"/>
      <c r="RG185" s="48"/>
      <c r="RH185" s="48"/>
      <c r="RI185" s="48"/>
      <c r="RJ185" s="48"/>
      <c r="RK185" s="48"/>
      <c r="RL185" s="48"/>
      <c r="RM185" s="48"/>
      <c r="RN185" s="48"/>
      <c r="RO185" s="48"/>
      <c r="RP185" s="48"/>
      <c r="RQ185" s="48"/>
      <c r="RR185" s="48"/>
      <c r="RS185" s="48"/>
      <c r="RT185" s="48"/>
      <c r="RU185" s="48"/>
      <c r="RV185" s="48"/>
      <c r="RW185" s="48"/>
      <c r="RX185" s="48"/>
      <c r="RY185" s="48"/>
      <c r="RZ185" s="48"/>
      <c r="SA185" s="48"/>
      <c r="SB185" s="48"/>
      <c r="SC185" s="48"/>
      <c r="SD185" s="48"/>
      <c r="SE185" s="48"/>
      <c r="SF185" s="48"/>
      <c r="SG185" s="48"/>
      <c r="SH185" s="48"/>
      <c r="SI185" s="48"/>
      <c r="SJ185" s="48"/>
      <c r="SK185" s="48"/>
      <c r="SL185" s="48"/>
      <c r="SM185" s="48"/>
      <c r="SN185" s="48"/>
      <c r="SO185" s="48"/>
      <c r="SP185" s="48"/>
      <c r="SQ185" s="48"/>
      <c r="SR185" s="48"/>
      <c r="SS185" s="48"/>
      <c r="ST185" s="48"/>
      <c r="SU185" s="48"/>
      <c r="SV185" s="48"/>
      <c r="SW185" s="48"/>
      <c r="SX185" s="48"/>
      <c r="SY185" s="48"/>
      <c r="SZ185" s="48"/>
      <c r="TA185" s="48"/>
      <c r="TB185" s="48"/>
      <c r="TC185" s="48"/>
      <c r="TD185" s="48"/>
      <c r="TE185" s="48"/>
      <c r="TF185" s="48"/>
      <c r="TG185" s="48"/>
      <c r="TH185" s="48"/>
      <c r="TI185" s="48"/>
      <c r="TJ185" s="48"/>
      <c r="TK185" s="48"/>
      <c r="TL185" s="48"/>
      <c r="TM185" s="48"/>
      <c r="TN185" s="48"/>
      <c r="TO185" s="48"/>
      <c r="TP185" s="48"/>
      <c r="TQ185" s="48"/>
      <c r="TR185" s="48"/>
      <c r="TS185" s="48"/>
      <c r="TT185" s="48"/>
      <c r="TU185" s="48"/>
      <c r="TV185" s="48"/>
      <c r="TW185" s="48"/>
      <c r="TX185" s="48"/>
      <c r="TY185" s="48"/>
      <c r="TZ185" s="48"/>
      <c r="UA185" s="48"/>
      <c r="UB185" s="48"/>
      <c r="UC185" s="48"/>
      <c r="UD185" s="48"/>
      <c r="UE185" s="48"/>
      <c r="UF185" s="48"/>
      <c r="UG185" s="48"/>
      <c r="UH185" s="48"/>
      <c r="UI185" s="48"/>
      <c r="UJ185" s="48"/>
      <c r="UK185" s="48"/>
      <c r="UL185" s="48"/>
      <c r="UM185" s="48"/>
      <c r="UN185" s="48"/>
      <c r="UO185" s="48"/>
      <c r="UP185" s="48"/>
      <c r="UQ185" s="48"/>
      <c r="UR185" s="48"/>
      <c r="US185" s="48"/>
      <c r="UT185" s="48"/>
      <c r="UU185" s="48"/>
      <c r="UV185" s="48"/>
      <c r="UW185" s="48"/>
      <c r="UX185" s="48"/>
      <c r="UY185" s="48"/>
      <c r="UZ185" s="48"/>
      <c r="VA185" s="48"/>
      <c r="VB185" s="48"/>
      <c r="VC185" s="48"/>
      <c r="VD185" s="48"/>
      <c r="VE185" s="48"/>
      <c r="VF185" s="48"/>
      <c r="VG185" s="48"/>
      <c r="VH185" s="48"/>
      <c r="VI185" s="48"/>
      <c r="VJ185" s="48"/>
      <c r="VK185" s="48"/>
      <c r="VL185" s="48"/>
      <c r="VM185" s="48"/>
      <c r="VN185" s="48"/>
      <c r="VO185" s="48"/>
      <c r="VP185" s="48"/>
      <c r="VQ185" s="48"/>
      <c r="VR185" s="48"/>
      <c r="VS185" s="48"/>
      <c r="VT185" s="48"/>
      <c r="VU185" s="48"/>
      <c r="VV185" s="48"/>
      <c r="VW185" s="48"/>
      <c r="VX185" s="48"/>
      <c r="VY185" s="48"/>
      <c r="VZ185" s="48"/>
      <c r="WA185" s="48"/>
      <c r="WB185" s="48"/>
      <c r="WC185" s="48"/>
      <c r="WD185" s="48"/>
      <c r="WE185" s="48"/>
      <c r="WF185" s="48"/>
      <c r="WG185" s="48"/>
      <c r="WH185" s="48"/>
      <c r="WI185" s="48"/>
      <c r="WJ185" s="48"/>
      <c r="WK185" s="48"/>
      <c r="WL185" s="48"/>
      <c r="WM185" s="48"/>
      <c r="WN185" s="48"/>
      <c r="WO185" s="48"/>
      <c r="WP185" s="48"/>
      <c r="WQ185" s="48"/>
      <c r="WR185" s="48"/>
      <c r="WS185" s="48"/>
      <c r="WT185" s="48"/>
      <c r="WU185" s="48"/>
      <c r="WV185" s="48"/>
      <c r="WW185" s="48"/>
      <c r="WX185" s="48"/>
      <c r="WY185" s="48"/>
      <c r="WZ185" s="48"/>
      <c r="XA185" s="48"/>
      <c r="XB185" s="48"/>
      <c r="XC185" s="48"/>
      <c r="XD185" s="48"/>
      <c r="XE185" s="48"/>
      <c r="XF185" s="48"/>
      <c r="XG185" s="48"/>
      <c r="XH185" s="48"/>
      <c r="XI185" s="48"/>
      <c r="XJ185" s="48"/>
      <c r="XK185" s="48"/>
      <c r="XL185" s="48"/>
      <c r="XM185" s="48"/>
      <c r="XN185" s="48"/>
      <c r="XO185" s="48"/>
      <c r="XP185" s="48"/>
      <c r="XQ185" s="48"/>
      <c r="XR185" s="48"/>
      <c r="XS185" s="48"/>
      <c r="XT185" s="48"/>
      <c r="XU185" s="48"/>
      <c r="XV185" s="48"/>
      <c r="XW185" s="48"/>
      <c r="XX185" s="48"/>
      <c r="XY185" s="48"/>
      <c r="XZ185" s="48"/>
      <c r="YA185" s="48"/>
      <c r="YB185" s="48"/>
      <c r="YC185" s="48"/>
      <c r="YD185" s="48"/>
      <c r="YE185" s="48"/>
      <c r="YF185" s="48"/>
      <c r="YG185" s="48"/>
      <c r="YH185" s="48"/>
      <c r="YI185" s="48"/>
      <c r="YJ185" s="48"/>
      <c r="YK185" s="48"/>
      <c r="YL185" s="48"/>
      <c r="YM185" s="48"/>
      <c r="YN185" s="48"/>
      <c r="YO185" s="48"/>
      <c r="YP185" s="48"/>
      <c r="YQ185" s="48"/>
      <c r="YR185" s="48"/>
      <c r="YS185" s="48"/>
      <c r="YT185" s="48"/>
      <c r="YU185" s="48"/>
      <c r="YV185" s="48"/>
      <c r="YW185" s="48"/>
      <c r="YX185" s="48"/>
      <c r="YY185" s="48"/>
      <c r="YZ185" s="48"/>
      <c r="ZA185" s="48"/>
      <c r="ZB185" s="48"/>
      <c r="ZC185" s="48"/>
      <c r="ZD185" s="48"/>
      <c r="ZE185" s="48"/>
      <c r="ZF185" s="48"/>
      <c r="ZG185" s="48"/>
      <c r="ZH185" s="48"/>
      <c r="ZI185" s="48"/>
      <c r="ZJ185" s="48"/>
      <c r="ZK185" s="48"/>
      <c r="ZL185" s="48"/>
      <c r="ZM185" s="48"/>
      <c r="ZN185" s="48"/>
      <c r="ZO185" s="48"/>
      <c r="ZP185" s="48"/>
      <c r="ZQ185" s="48"/>
      <c r="ZR185" s="48"/>
      <c r="ZS185" s="48"/>
      <c r="ZT185" s="48"/>
      <c r="ZU185" s="48"/>
      <c r="ZV185" s="48"/>
      <c r="ZW185" s="48"/>
      <c r="ZX185" s="48"/>
      <c r="ZY185" s="48"/>
      <c r="ZZ185" s="48"/>
      <c r="AAA185" s="48"/>
      <c r="AAB185" s="48"/>
      <c r="AAC185" s="48"/>
      <c r="AAD185" s="48"/>
      <c r="AAE185" s="48"/>
      <c r="AAF185" s="48"/>
      <c r="AAG185" s="48"/>
      <c r="AAH185" s="48"/>
      <c r="AAI185" s="48"/>
      <c r="AAJ185" s="48"/>
      <c r="AAK185" s="48"/>
      <c r="AAL185" s="48"/>
      <c r="AAM185" s="48"/>
      <c r="AAN185" s="48"/>
      <c r="AAO185" s="48"/>
      <c r="AAP185" s="48"/>
      <c r="AAQ185" s="48"/>
      <c r="AAR185" s="48"/>
      <c r="AAS185" s="48"/>
      <c r="AAT185" s="48"/>
      <c r="AAU185" s="48"/>
      <c r="AAV185" s="48"/>
      <c r="AAW185" s="48"/>
      <c r="AAX185" s="48"/>
      <c r="AAY185" s="48"/>
      <c r="AAZ185" s="48"/>
      <c r="ABA185" s="48"/>
      <c r="ABB185" s="48"/>
      <c r="ABC185" s="48"/>
      <c r="ABD185" s="48"/>
      <c r="ABE185" s="48"/>
      <c r="ABF185" s="48"/>
      <c r="ABG185" s="48"/>
      <c r="ABH185" s="48"/>
      <c r="ABI185" s="48"/>
      <c r="ABJ185" s="48"/>
      <c r="ABK185" s="48"/>
      <c r="ABL185" s="48"/>
      <c r="ABM185" s="48"/>
      <c r="ABN185" s="48"/>
      <c r="ABO185" s="48"/>
      <c r="ABP185" s="48"/>
      <c r="ABQ185" s="48"/>
      <c r="ABR185" s="48"/>
      <c r="ABS185" s="48"/>
      <c r="ABT185" s="48"/>
      <c r="ABU185" s="48"/>
      <c r="ABV185" s="48"/>
      <c r="ABW185" s="48"/>
      <c r="ABX185" s="48"/>
      <c r="ABY185" s="48"/>
      <c r="ABZ185" s="48"/>
      <c r="ACA185" s="48"/>
      <c r="ACB185" s="48"/>
    </row>
    <row r="186" spans="1:756" ht="15.6" customHeight="1">
      <c r="A186" s="681" t="s">
        <v>18029</v>
      </c>
      <c r="B186" s="888"/>
      <c r="C186" s="686"/>
      <c r="D186" s="686"/>
      <c r="E186" s="681"/>
      <c r="F186" s="681"/>
      <c r="G186" s="1500"/>
      <c r="H186" s="342" t="str">
        <f>IF(G186="","",G186-G186*COMPASS!$U$41)</f>
        <v/>
      </c>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48"/>
      <c r="BN186" s="48"/>
      <c r="BO186" s="48"/>
      <c r="BP186" s="48"/>
      <c r="BQ186" s="48"/>
      <c r="BR186" s="48"/>
      <c r="BS186" s="48"/>
      <c r="BT186" s="48"/>
      <c r="BU186" s="48"/>
      <c r="BV186" s="48"/>
      <c r="BW186" s="48"/>
      <c r="BX186" s="48"/>
      <c r="BY186" s="48"/>
      <c r="BZ186" s="48"/>
      <c r="CA186" s="48"/>
      <c r="CB186" s="48"/>
      <c r="CC186" s="48"/>
      <c r="CD186" s="48"/>
      <c r="CE186" s="48"/>
      <c r="CF186" s="48"/>
      <c r="CG186" s="48"/>
      <c r="CH186" s="48"/>
      <c r="CI186" s="48"/>
      <c r="CJ186" s="48"/>
      <c r="CK186" s="48"/>
      <c r="CL186" s="48"/>
      <c r="CM186" s="48"/>
      <c r="CN186" s="48"/>
      <c r="CO186" s="48"/>
      <c r="CP186" s="48"/>
      <c r="CQ186" s="48"/>
      <c r="CR186" s="48"/>
      <c r="CS186" s="48"/>
      <c r="CT186" s="48"/>
      <c r="CU186" s="48"/>
      <c r="CV186" s="48"/>
      <c r="CW186" s="48"/>
      <c r="CX186" s="48"/>
      <c r="CY186" s="48"/>
      <c r="CZ186" s="48"/>
      <c r="DA186" s="48"/>
      <c r="DB186" s="48"/>
      <c r="DC186" s="48"/>
      <c r="DD186" s="48"/>
      <c r="DE186" s="48"/>
      <c r="DF186" s="48"/>
      <c r="DG186" s="48"/>
      <c r="DH186" s="48"/>
      <c r="DI186" s="48"/>
      <c r="DJ186" s="48"/>
      <c r="DK186" s="48"/>
      <c r="DL186" s="48"/>
      <c r="DM186" s="48"/>
      <c r="DN186" s="48"/>
      <c r="DO186" s="48"/>
      <c r="DP186" s="48"/>
      <c r="DQ186" s="48"/>
      <c r="DR186" s="48"/>
      <c r="DS186" s="48"/>
      <c r="DT186" s="48"/>
      <c r="DU186" s="48"/>
      <c r="DV186" s="48"/>
      <c r="DW186" s="48"/>
      <c r="DX186" s="48"/>
      <c r="DY186" s="48"/>
      <c r="DZ186" s="48"/>
      <c r="EA186" s="48"/>
      <c r="EB186" s="48"/>
      <c r="EC186" s="48"/>
      <c r="ED186" s="48"/>
      <c r="EE186" s="48"/>
      <c r="EF186" s="48"/>
      <c r="EG186" s="48"/>
      <c r="EH186" s="48"/>
      <c r="EI186" s="48"/>
      <c r="EJ186" s="48"/>
      <c r="EK186" s="48"/>
      <c r="EL186" s="48"/>
      <c r="EM186" s="48"/>
      <c r="EN186" s="48"/>
      <c r="EO186" s="48"/>
      <c r="EP186" s="48"/>
      <c r="EQ186" s="48"/>
      <c r="ER186" s="48"/>
      <c r="ES186" s="48"/>
      <c r="ET186" s="48"/>
      <c r="EU186" s="48"/>
      <c r="EV186" s="48"/>
      <c r="EW186" s="48"/>
      <c r="EX186" s="48"/>
      <c r="EY186" s="48"/>
      <c r="EZ186" s="48"/>
      <c r="FA186" s="48"/>
      <c r="FB186" s="48"/>
      <c r="FC186" s="48"/>
      <c r="FD186" s="48"/>
      <c r="FE186" s="48"/>
      <c r="FF186" s="48"/>
      <c r="FG186" s="48"/>
      <c r="FH186" s="48"/>
      <c r="FI186" s="48"/>
      <c r="FJ186" s="48"/>
      <c r="FK186" s="48"/>
      <c r="FL186" s="48"/>
      <c r="FM186" s="48"/>
      <c r="FN186" s="48"/>
      <c r="FO186" s="48"/>
      <c r="FP186" s="48"/>
      <c r="FQ186" s="48"/>
      <c r="FR186" s="48"/>
      <c r="FS186" s="48"/>
      <c r="FT186" s="48"/>
      <c r="FU186" s="48"/>
      <c r="FV186" s="48"/>
      <c r="FW186" s="48"/>
      <c r="FX186" s="48"/>
      <c r="FY186" s="48"/>
      <c r="FZ186" s="48"/>
      <c r="GA186" s="48"/>
      <c r="GB186" s="48"/>
      <c r="GC186" s="48"/>
      <c r="GD186" s="48"/>
      <c r="GE186" s="48"/>
      <c r="GF186" s="48"/>
      <c r="GG186" s="48"/>
      <c r="GH186" s="48"/>
      <c r="GI186" s="48"/>
      <c r="GJ186" s="48"/>
      <c r="GK186" s="48"/>
      <c r="GL186" s="48"/>
      <c r="GM186" s="48"/>
      <c r="GN186" s="48"/>
      <c r="GO186" s="48"/>
      <c r="GP186" s="48"/>
      <c r="GQ186" s="48"/>
      <c r="GR186" s="48"/>
      <c r="GS186" s="48"/>
      <c r="GT186" s="48"/>
      <c r="GU186" s="48"/>
      <c r="GV186" s="48"/>
      <c r="GW186" s="48"/>
      <c r="GX186" s="48"/>
      <c r="GY186" s="48"/>
      <c r="GZ186" s="48"/>
      <c r="HA186" s="48"/>
      <c r="HB186" s="48"/>
      <c r="HC186" s="48"/>
      <c r="HD186" s="48"/>
      <c r="HE186" s="48"/>
      <c r="HF186" s="48"/>
      <c r="HG186" s="48"/>
      <c r="HH186" s="48"/>
      <c r="HI186" s="48"/>
      <c r="HJ186" s="48"/>
      <c r="HK186" s="48"/>
      <c r="HL186" s="48"/>
      <c r="HM186" s="48"/>
      <c r="HN186" s="48"/>
      <c r="HO186" s="48"/>
      <c r="HP186" s="48"/>
      <c r="HQ186" s="48"/>
      <c r="HR186" s="48"/>
      <c r="HS186" s="48"/>
      <c r="HT186" s="48"/>
      <c r="HU186" s="48"/>
      <c r="HV186" s="48"/>
      <c r="HW186" s="48"/>
      <c r="HX186" s="48"/>
      <c r="HY186" s="48"/>
      <c r="HZ186" s="48"/>
      <c r="IA186" s="48"/>
      <c r="IB186" s="48"/>
      <c r="IC186" s="48"/>
      <c r="ID186" s="48"/>
      <c r="IE186" s="48"/>
      <c r="IF186" s="48"/>
      <c r="IG186" s="48"/>
      <c r="IH186" s="48"/>
      <c r="II186" s="48"/>
      <c r="IJ186" s="48"/>
      <c r="IK186" s="48"/>
      <c r="IL186" s="48"/>
      <c r="IM186" s="48"/>
      <c r="IN186" s="48"/>
      <c r="IO186" s="48"/>
      <c r="IP186" s="48"/>
      <c r="IQ186" s="48"/>
      <c r="IR186" s="48"/>
      <c r="IS186" s="48"/>
      <c r="IT186" s="48"/>
      <c r="IU186" s="48"/>
      <c r="IV186" s="48"/>
      <c r="IW186" s="48"/>
      <c r="IX186" s="48"/>
      <c r="IY186" s="48"/>
      <c r="IZ186" s="48"/>
      <c r="JA186" s="48"/>
      <c r="JB186" s="48"/>
      <c r="JC186" s="48"/>
      <c r="JD186" s="48"/>
      <c r="JE186" s="48"/>
      <c r="JF186" s="48"/>
      <c r="JG186" s="48"/>
      <c r="JH186" s="48"/>
      <c r="JI186" s="48"/>
      <c r="JJ186" s="48"/>
      <c r="JK186" s="48"/>
      <c r="JL186" s="48"/>
      <c r="JM186" s="48"/>
      <c r="JN186" s="48"/>
      <c r="JO186" s="48"/>
      <c r="JP186" s="48"/>
      <c r="JQ186" s="48"/>
      <c r="JR186" s="48"/>
      <c r="JS186" s="48"/>
      <c r="JT186" s="48"/>
      <c r="JU186" s="48"/>
      <c r="JV186" s="48"/>
      <c r="JW186" s="48"/>
      <c r="JX186" s="48"/>
      <c r="JY186" s="48"/>
      <c r="JZ186" s="48"/>
      <c r="KA186" s="48"/>
      <c r="KB186" s="48"/>
      <c r="KC186" s="48"/>
      <c r="KD186" s="48"/>
      <c r="KE186" s="48"/>
      <c r="KF186" s="48"/>
      <c r="KG186" s="48"/>
      <c r="KH186" s="48"/>
      <c r="KI186" s="48"/>
      <c r="KJ186" s="48"/>
      <c r="KK186" s="48"/>
      <c r="KL186" s="48"/>
      <c r="KM186" s="48"/>
      <c r="KN186" s="48"/>
      <c r="KO186" s="48"/>
      <c r="KP186" s="48"/>
      <c r="KQ186" s="48"/>
      <c r="KR186" s="48"/>
      <c r="KS186" s="48"/>
      <c r="KT186" s="48"/>
      <c r="KU186" s="48"/>
      <c r="KV186" s="48"/>
      <c r="KW186" s="48"/>
      <c r="KX186" s="48"/>
      <c r="KY186" s="48"/>
      <c r="KZ186" s="48"/>
      <c r="LA186" s="48"/>
      <c r="LB186" s="48"/>
      <c r="LC186" s="48"/>
      <c r="LD186" s="48"/>
      <c r="LE186" s="48"/>
      <c r="LF186" s="48"/>
      <c r="LG186" s="48"/>
      <c r="LH186" s="48"/>
      <c r="LI186" s="48"/>
      <c r="LJ186" s="48"/>
      <c r="LK186" s="48"/>
      <c r="LL186" s="48"/>
      <c r="LM186" s="48"/>
      <c r="LN186" s="48"/>
      <c r="LO186" s="48"/>
      <c r="LP186" s="48"/>
      <c r="LQ186" s="48"/>
      <c r="LR186" s="48"/>
      <c r="LS186" s="48"/>
      <c r="LT186" s="48"/>
      <c r="LU186" s="48"/>
      <c r="LV186" s="48"/>
      <c r="LW186" s="48"/>
      <c r="LX186" s="48"/>
      <c r="LY186" s="48"/>
      <c r="LZ186" s="48"/>
      <c r="MA186" s="48"/>
      <c r="MB186" s="48"/>
      <c r="MC186" s="48"/>
      <c r="MD186" s="48"/>
      <c r="ME186" s="48"/>
      <c r="MF186" s="48"/>
      <c r="MG186" s="48"/>
      <c r="MH186" s="48"/>
      <c r="MI186" s="48"/>
      <c r="MJ186" s="48"/>
      <c r="MK186" s="48"/>
      <c r="ML186" s="48"/>
      <c r="MM186" s="48"/>
      <c r="MN186" s="48"/>
      <c r="MO186" s="48"/>
      <c r="MP186" s="48"/>
      <c r="MQ186" s="48"/>
      <c r="MR186" s="48"/>
      <c r="MS186" s="48"/>
      <c r="MT186" s="48"/>
      <c r="MU186" s="48"/>
      <c r="MV186" s="48"/>
      <c r="MW186" s="48"/>
      <c r="MX186" s="48"/>
      <c r="MY186" s="48"/>
      <c r="MZ186" s="48"/>
      <c r="NA186" s="48"/>
      <c r="NB186" s="48"/>
      <c r="NC186" s="48"/>
      <c r="ND186" s="48"/>
      <c r="NE186" s="48"/>
      <c r="NF186" s="48"/>
      <c r="NG186" s="48"/>
      <c r="NH186" s="48"/>
      <c r="NI186" s="48"/>
      <c r="NJ186" s="48"/>
      <c r="NK186" s="48"/>
      <c r="NL186" s="48"/>
      <c r="NM186" s="48"/>
      <c r="NN186" s="48"/>
      <c r="NO186" s="48"/>
      <c r="NP186" s="48"/>
      <c r="NQ186" s="48"/>
      <c r="NR186" s="48"/>
      <c r="NS186" s="48"/>
      <c r="NT186" s="48"/>
      <c r="NU186" s="48"/>
      <c r="NV186" s="48"/>
      <c r="NW186" s="48"/>
      <c r="NX186" s="48"/>
      <c r="NY186" s="48"/>
      <c r="NZ186" s="48"/>
      <c r="OA186" s="48"/>
      <c r="OB186" s="48"/>
      <c r="OC186" s="48"/>
      <c r="OD186" s="48"/>
      <c r="OE186" s="48"/>
      <c r="OF186" s="48"/>
      <c r="OG186" s="48"/>
      <c r="OH186" s="48"/>
      <c r="OI186" s="48"/>
      <c r="OJ186" s="48"/>
      <c r="OK186" s="48"/>
      <c r="OL186" s="48"/>
      <c r="OM186" s="48"/>
      <c r="ON186" s="48"/>
      <c r="OO186" s="48"/>
      <c r="OP186" s="48"/>
      <c r="OQ186" s="48"/>
      <c r="OR186" s="48"/>
      <c r="OS186" s="48"/>
      <c r="OT186" s="48"/>
      <c r="OU186" s="48"/>
      <c r="OV186" s="48"/>
      <c r="OW186" s="48"/>
      <c r="OX186" s="48"/>
      <c r="OY186" s="48"/>
      <c r="OZ186" s="48"/>
      <c r="PA186" s="48"/>
      <c r="PB186" s="48"/>
      <c r="PC186" s="48"/>
      <c r="PD186" s="48"/>
      <c r="PE186" s="48"/>
      <c r="PF186" s="48"/>
      <c r="PG186" s="48"/>
      <c r="PH186" s="48"/>
      <c r="PI186" s="48"/>
      <c r="PJ186" s="48"/>
      <c r="PK186" s="48"/>
      <c r="PL186" s="48"/>
      <c r="PM186" s="48"/>
      <c r="PN186" s="48"/>
      <c r="PO186" s="48"/>
      <c r="PP186" s="48"/>
      <c r="PQ186" s="48"/>
      <c r="PR186" s="48"/>
      <c r="PS186" s="48"/>
      <c r="PT186" s="48"/>
      <c r="PU186" s="48"/>
      <c r="PV186" s="48"/>
      <c r="PW186" s="48"/>
      <c r="PX186" s="48"/>
      <c r="PY186" s="48"/>
      <c r="PZ186" s="48"/>
      <c r="QA186" s="48"/>
      <c r="QB186" s="48"/>
      <c r="QC186" s="48"/>
      <c r="QD186" s="48"/>
      <c r="QE186" s="48"/>
      <c r="QF186" s="48"/>
      <c r="QG186" s="48"/>
      <c r="QH186" s="48"/>
      <c r="QI186" s="48"/>
      <c r="QJ186" s="48"/>
      <c r="QK186" s="48"/>
      <c r="QL186" s="48"/>
      <c r="QM186" s="48"/>
      <c r="QN186" s="48"/>
      <c r="QO186" s="48"/>
      <c r="QP186" s="48"/>
      <c r="QQ186" s="48"/>
      <c r="QR186" s="48"/>
      <c r="QS186" s="48"/>
      <c r="QT186" s="48"/>
      <c r="QU186" s="48"/>
      <c r="QV186" s="48"/>
      <c r="QW186" s="48"/>
      <c r="QX186" s="48"/>
      <c r="QY186" s="48"/>
      <c r="QZ186" s="48"/>
      <c r="RA186" s="48"/>
      <c r="RB186" s="48"/>
      <c r="RC186" s="48"/>
      <c r="RD186" s="48"/>
      <c r="RE186" s="48"/>
      <c r="RF186" s="48"/>
      <c r="RG186" s="48"/>
      <c r="RH186" s="48"/>
      <c r="RI186" s="48"/>
      <c r="RJ186" s="48"/>
      <c r="RK186" s="48"/>
      <c r="RL186" s="48"/>
      <c r="RM186" s="48"/>
      <c r="RN186" s="48"/>
      <c r="RO186" s="48"/>
      <c r="RP186" s="48"/>
      <c r="RQ186" s="48"/>
      <c r="RR186" s="48"/>
      <c r="RS186" s="48"/>
      <c r="RT186" s="48"/>
      <c r="RU186" s="48"/>
      <c r="RV186" s="48"/>
      <c r="RW186" s="48"/>
      <c r="RX186" s="48"/>
      <c r="RY186" s="48"/>
      <c r="RZ186" s="48"/>
      <c r="SA186" s="48"/>
      <c r="SB186" s="48"/>
      <c r="SC186" s="48"/>
      <c r="SD186" s="48"/>
      <c r="SE186" s="48"/>
      <c r="SF186" s="48"/>
      <c r="SG186" s="48"/>
      <c r="SH186" s="48"/>
      <c r="SI186" s="48"/>
      <c r="SJ186" s="48"/>
      <c r="SK186" s="48"/>
      <c r="SL186" s="48"/>
      <c r="SM186" s="48"/>
      <c r="SN186" s="48"/>
      <c r="SO186" s="48"/>
      <c r="SP186" s="48"/>
      <c r="SQ186" s="48"/>
      <c r="SR186" s="48"/>
      <c r="SS186" s="48"/>
      <c r="ST186" s="48"/>
      <c r="SU186" s="48"/>
      <c r="SV186" s="48"/>
      <c r="SW186" s="48"/>
      <c r="SX186" s="48"/>
      <c r="SY186" s="48"/>
      <c r="SZ186" s="48"/>
      <c r="TA186" s="48"/>
      <c r="TB186" s="48"/>
      <c r="TC186" s="48"/>
      <c r="TD186" s="48"/>
      <c r="TE186" s="48"/>
      <c r="TF186" s="48"/>
      <c r="TG186" s="48"/>
      <c r="TH186" s="48"/>
      <c r="TI186" s="48"/>
      <c r="TJ186" s="48"/>
      <c r="TK186" s="48"/>
      <c r="TL186" s="48"/>
      <c r="TM186" s="48"/>
      <c r="TN186" s="48"/>
      <c r="TO186" s="48"/>
      <c r="TP186" s="48"/>
      <c r="TQ186" s="48"/>
      <c r="TR186" s="48"/>
      <c r="TS186" s="48"/>
      <c r="TT186" s="48"/>
      <c r="TU186" s="48"/>
      <c r="TV186" s="48"/>
      <c r="TW186" s="48"/>
      <c r="TX186" s="48"/>
      <c r="TY186" s="48"/>
      <c r="TZ186" s="48"/>
      <c r="UA186" s="48"/>
      <c r="UB186" s="48"/>
      <c r="UC186" s="48"/>
      <c r="UD186" s="48"/>
      <c r="UE186" s="48"/>
      <c r="UF186" s="48"/>
      <c r="UG186" s="48"/>
      <c r="UH186" s="48"/>
      <c r="UI186" s="48"/>
      <c r="UJ186" s="48"/>
      <c r="UK186" s="48"/>
      <c r="UL186" s="48"/>
      <c r="UM186" s="48"/>
      <c r="UN186" s="48"/>
      <c r="UO186" s="48"/>
      <c r="UP186" s="48"/>
      <c r="UQ186" s="48"/>
      <c r="UR186" s="48"/>
      <c r="US186" s="48"/>
      <c r="UT186" s="48"/>
      <c r="UU186" s="48"/>
      <c r="UV186" s="48"/>
      <c r="UW186" s="48"/>
      <c r="UX186" s="48"/>
      <c r="UY186" s="48"/>
      <c r="UZ186" s="48"/>
      <c r="VA186" s="48"/>
      <c r="VB186" s="48"/>
      <c r="VC186" s="48"/>
      <c r="VD186" s="48"/>
      <c r="VE186" s="48"/>
      <c r="VF186" s="48"/>
      <c r="VG186" s="48"/>
      <c r="VH186" s="48"/>
      <c r="VI186" s="48"/>
      <c r="VJ186" s="48"/>
      <c r="VK186" s="48"/>
      <c r="VL186" s="48"/>
      <c r="VM186" s="48"/>
      <c r="VN186" s="48"/>
      <c r="VO186" s="48"/>
      <c r="VP186" s="48"/>
      <c r="VQ186" s="48"/>
      <c r="VR186" s="48"/>
      <c r="VS186" s="48"/>
      <c r="VT186" s="48"/>
      <c r="VU186" s="48"/>
      <c r="VV186" s="48"/>
      <c r="VW186" s="48"/>
      <c r="VX186" s="48"/>
      <c r="VY186" s="48"/>
      <c r="VZ186" s="48"/>
      <c r="WA186" s="48"/>
      <c r="WB186" s="48"/>
      <c r="WC186" s="48"/>
      <c r="WD186" s="48"/>
      <c r="WE186" s="48"/>
      <c r="WF186" s="48"/>
      <c r="WG186" s="48"/>
      <c r="WH186" s="48"/>
      <c r="WI186" s="48"/>
      <c r="WJ186" s="48"/>
      <c r="WK186" s="48"/>
      <c r="WL186" s="48"/>
      <c r="WM186" s="48"/>
      <c r="WN186" s="48"/>
      <c r="WO186" s="48"/>
      <c r="WP186" s="48"/>
      <c r="WQ186" s="48"/>
      <c r="WR186" s="48"/>
      <c r="WS186" s="48"/>
      <c r="WT186" s="48"/>
      <c r="WU186" s="48"/>
      <c r="WV186" s="48"/>
      <c r="WW186" s="48"/>
      <c r="WX186" s="48"/>
      <c r="WY186" s="48"/>
      <c r="WZ186" s="48"/>
      <c r="XA186" s="48"/>
      <c r="XB186" s="48"/>
      <c r="XC186" s="48"/>
      <c r="XD186" s="48"/>
      <c r="XE186" s="48"/>
      <c r="XF186" s="48"/>
      <c r="XG186" s="48"/>
      <c r="XH186" s="48"/>
      <c r="XI186" s="48"/>
      <c r="XJ186" s="48"/>
      <c r="XK186" s="48"/>
      <c r="XL186" s="48"/>
      <c r="XM186" s="48"/>
      <c r="XN186" s="48"/>
      <c r="XO186" s="48"/>
      <c r="XP186" s="48"/>
      <c r="XQ186" s="48"/>
      <c r="XR186" s="48"/>
      <c r="XS186" s="48"/>
      <c r="XT186" s="48"/>
      <c r="XU186" s="48"/>
      <c r="XV186" s="48"/>
      <c r="XW186" s="48"/>
      <c r="XX186" s="48"/>
      <c r="XY186" s="48"/>
      <c r="XZ186" s="48"/>
      <c r="YA186" s="48"/>
      <c r="YB186" s="48"/>
      <c r="YC186" s="48"/>
      <c r="YD186" s="48"/>
      <c r="YE186" s="48"/>
      <c r="YF186" s="48"/>
      <c r="YG186" s="48"/>
      <c r="YH186" s="48"/>
      <c r="YI186" s="48"/>
      <c r="YJ186" s="48"/>
      <c r="YK186" s="48"/>
      <c r="YL186" s="48"/>
      <c r="YM186" s="48"/>
      <c r="YN186" s="48"/>
      <c r="YO186" s="48"/>
      <c r="YP186" s="48"/>
      <c r="YQ186" s="48"/>
      <c r="YR186" s="48"/>
      <c r="YS186" s="48"/>
      <c r="YT186" s="48"/>
      <c r="YU186" s="48"/>
      <c r="YV186" s="48"/>
      <c r="YW186" s="48"/>
      <c r="YX186" s="48"/>
      <c r="YY186" s="48"/>
      <c r="YZ186" s="48"/>
      <c r="ZA186" s="48"/>
      <c r="ZB186" s="48"/>
      <c r="ZC186" s="48"/>
      <c r="ZD186" s="48"/>
      <c r="ZE186" s="48"/>
      <c r="ZF186" s="48"/>
      <c r="ZG186" s="48"/>
      <c r="ZH186" s="48"/>
      <c r="ZI186" s="48"/>
      <c r="ZJ186" s="48"/>
      <c r="ZK186" s="48"/>
      <c r="ZL186" s="48"/>
      <c r="ZM186" s="48"/>
      <c r="ZN186" s="48"/>
      <c r="ZO186" s="48"/>
      <c r="ZP186" s="48"/>
      <c r="ZQ186" s="48"/>
      <c r="ZR186" s="48"/>
      <c r="ZS186" s="48"/>
      <c r="ZT186" s="48"/>
      <c r="ZU186" s="48"/>
      <c r="ZV186" s="48"/>
      <c r="ZW186" s="48"/>
      <c r="ZX186" s="48"/>
      <c r="ZY186" s="48"/>
      <c r="ZZ186" s="48"/>
      <c r="AAA186" s="48"/>
      <c r="AAB186" s="48"/>
      <c r="AAC186" s="48"/>
      <c r="AAD186" s="48"/>
      <c r="AAE186" s="48"/>
      <c r="AAF186" s="48"/>
      <c r="AAG186" s="48"/>
      <c r="AAH186" s="48"/>
      <c r="AAI186" s="48"/>
      <c r="AAJ186" s="48"/>
      <c r="AAK186" s="48"/>
      <c r="AAL186" s="48"/>
      <c r="AAM186" s="48"/>
      <c r="AAN186" s="48"/>
      <c r="AAO186" s="48"/>
      <c r="AAP186" s="48"/>
      <c r="AAQ186" s="48"/>
      <c r="AAR186" s="48"/>
      <c r="AAS186" s="48"/>
      <c r="AAT186" s="48"/>
      <c r="AAU186" s="48"/>
      <c r="AAV186" s="48"/>
      <c r="AAW186" s="48"/>
      <c r="AAX186" s="48"/>
      <c r="AAY186" s="48"/>
      <c r="AAZ186" s="48"/>
      <c r="ABA186" s="48"/>
      <c r="ABB186" s="48"/>
      <c r="ABC186" s="48"/>
      <c r="ABD186" s="48"/>
      <c r="ABE186" s="48"/>
      <c r="ABF186" s="48"/>
      <c r="ABG186" s="48"/>
      <c r="ABH186" s="48"/>
      <c r="ABI186" s="48"/>
      <c r="ABJ186" s="48"/>
      <c r="ABK186" s="48"/>
      <c r="ABL186" s="48"/>
      <c r="ABM186" s="48"/>
      <c r="ABN186" s="48"/>
      <c r="ABO186" s="48"/>
      <c r="ABP186" s="48"/>
      <c r="ABQ186" s="48"/>
      <c r="ABR186" s="48"/>
      <c r="ABS186" s="48"/>
      <c r="ABT186" s="48"/>
      <c r="ABU186" s="48"/>
      <c r="ABV186" s="48"/>
      <c r="ABW186" s="48"/>
      <c r="ABX186" s="48"/>
      <c r="ABY186" s="48"/>
      <c r="ABZ186" s="48"/>
      <c r="ACA186" s="48"/>
      <c r="ACB186" s="48"/>
    </row>
    <row r="187" spans="1:756" ht="15.6" customHeight="1">
      <c r="A187" s="675" t="s">
        <v>10731</v>
      </c>
      <c r="B187" s="749" t="s">
        <v>992</v>
      </c>
      <c r="C187" s="520">
        <v>760184507</v>
      </c>
      <c r="D187" s="520" t="s">
        <v>18030</v>
      </c>
      <c r="E187" s="1188">
        <v>1</v>
      </c>
      <c r="F187" s="1498"/>
      <c r="G187" s="542">
        <v>59.22</v>
      </c>
      <c r="H187" s="342">
        <f>IF(G187="","",G187-G187*COMPASS!$U$41)</f>
        <v>59.22</v>
      </c>
      <c r="I187" s="48"/>
      <c r="J187" s="48"/>
      <c r="K187" s="48"/>
      <c r="L187" s="48"/>
      <c r="M187" s="48"/>
      <c r="N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c r="BM187" s="48"/>
      <c r="BN187" s="48"/>
      <c r="BO187" s="48"/>
      <c r="BP187" s="48"/>
      <c r="BQ187" s="48"/>
      <c r="BR187" s="48"/>
      <c r="BS187" s="48"/>
      <c r="BT187" s="48"/>
      <c r="BU187" s="48"/>
      <c r="BV187" s="48"/>
      <c r="BW187" s="48"/>
      <c r="BX187" s="48"/>
      <c r="BY187" s="48"/>
      <c r="BZ187" s="48"/>
      <c r="CA187" s="48"/>
      <c r="CB187" s="48"/>
      <c r="CC187" s="48"/>
      <c r="CD187" s="48"/>
      <c r="CE187" s="48"/>
      <c r="CF187" s="48"/>
      <c r="CG187" s="48"/>
      <c r="CH187" s="48"/>
      <c r="CI187" s="48"/>
      <c r="CJ187" s="48"/>
      <c r="CK187" s="48"/>
      <c r="CL187" s="48"/>
      <c r="CM187" s="48"/>
      <c r="CN187" s="48"/>
      <c r="CO187" s="48"/>
      <c r="CP187" s="48"/>
      <c r="CQ187" s="48"/>
      <c r="CR187" s="48"/>
      <c r="CS187" s="48"/>
      <c r="CT187" s="48"/>
      <c r="CU187" s="48"/>
      <c r="CV187" s="48"/>
      <c r="CW187" s="48"/>
      <c r="CX187" s="48"/>
      <c r="CY187" s="48"/>
      <c r="CZ187" s="48"/>
      <c r="DA187" s="48"/>
      <c r="DB187" s="48"/>
      <c r="DC187" s="48"/>
      <c r="DD187" s="48"/>
      <c r="DE187" s="48"/>
      <c r="DF187" s="48"/>
      <c r="DG187" s="48"/>
      <c r="DH187" s="48"/>
      <c r="DI187" s="48"/>
      <c r="DJ187" s="48"/>
      <c r="DK187" s="48"/>
      <c r="DL187" s="48"/>
      <c r="DM187" s="48"/>
      <c r="DN187" s="48"/>
      <c r="DO187" s="48"/>
      <c r="DP187" s="48"/>
      <c r="DQ187" s="48"/>
      <c r="DR187" s="48"/>
      <c r="DS187" s="48"/>
      <c r="DT187" s="48"/>
      <c r="DU187" s="48"/>
      <c r="DV187" s="48"/>
      <c r="DW187" s="48"/>
      <c r="DX187" s="48"/>
      <c r="DY187" s="48"/>
      <c r="DZ187" s="48"/>
      <c r="EA187" s="48"/>
      <c r="EB187" s="48"/>
      <c r="EC187" s="48"/>
      <c r="ED187" s="48"/>
      <c r="EE187" s="48"/>
      <c r="EF187" s="48"/>
      <c r="EG187" s="48"/>
      <c r="EH187" s="48"/>
      <c r="EI187" s="48"/>
      <c r="EJ187" s="48"/>
      <c r="EK187" s="48"/>
      <c r="EL187" s="48"/>
      <c r="EM187" s="48"/>
      <c r="EN187" s="48"/>
      <c r="EO187" s="48"/>
      <c r="EP187" s="48"/>
      <c r="EQ187" s="48"/>
      <c r="ER187" s="48"/>
      <c r="ES187" s="48"/>
      <c r="ET187" s="48"/>
      <c r="EU187" s="48"/>
      <c r="EV187" s="48"/>
      <c r="EW187" s="48"/>
      <c r="EX187" s="48"/>
      <c r="EY187" s="48"/>
      <c r="EZ187" s="48"/>
      <c r="FA187" s="48"/>
      <c r="FB187" s="48"/>
      <c r="FC187" s="48"/>
      <c r="FD187" s="48"/>
      <c r="FE187" s="48"/>
      <c r="FF187" s="48"/>
      <c r="FG187" s="48"/>
      <c r="FH187" s="48"/>
      <c r="FI187" s="48"/>
      <c r="FJ187" s="48"/>
      <c r="FK187" s="48"/>
      <c r="FL187" s="48"/>
      <c r="FM187" s="48"/>
      <c r="FN187" s="48"/>
      <c r="FO187" s="48"/>
      <c r="FP187" s="48"/>
      <c r="FQ187" s="48"/>
      <c r="FR187" s="48"/>
      <c r="FS187" s="48"/>
      <c r="FT187" s="48"/>
      <c r="FU187" s="48"/>
      <c r="FV187" s="48"/>
      <c r="FW187" s="48"/>
      <c r="FX187" s="48"/>
      <c r="FY187" s="48"/>
      <c r="FZ187" s="48"/>
      <c r="GA187" s="48"/>
      <c r="GB187" s="48"/>
      <c r="GC187" s="48"/>
      <c r="GD187" s="48"/>
      <c r="GE187" s="48"/>
      <c r="GF187" s="48"/>
      <c r="GG187" s="48"/>
      <c r="GH187" s="48"/>
      <c r="GI187" s="48"/>
      <c r="GJ187" s="48"/>
      <c r="GK187" s="48"/>
      <c r="GL187" s="48"/>
      <c r="GM187" s="48"/>
      <c r="GN187" s="48"/>
      <c r="GO187" s="48"/>
      <c r="GP187" s="48"/>
      <c r="GQ187" s="48"/>
      <c r="GR187" s="48"/>
      <c r="GS187" s="48"/>
      <c r="GT187" s="48"/>
      <c r="GU187" s="48"/>
      <c r="GV187" s="48"/>
      <c r="GW187" s="48"/>
      <c r="GX187" s="48"/>
      <c r="GY187" s="48"/>
      <c r="GZ187" s="48"/>
      <c r="HA187" s="48"/>
      <c r="HB187" s="48"/>
      <c r="HC187" s="48"/>
      <c r="HD187" s="48"/>
      <c r="HE187" s="48"/>
      <c r="HF187" s="48"/>
      <c r="HG187" s="48"/>
      <c r="HH187" s="48"/>
      <c r="HI187" s="48"/>
      <c r="HJ187" s="48"/>
      <c r="HK187" s="48"/>
      <c r="HL187" s="48"/>
      <c r="HM187" s="48"/>
      <c r="HN187" s="48"/>
      <c r="HO187" s="48"/>
      <c r="HP187" s="48"/>
      <c r="HQ187" s="48"/>
      <c r="HR187" s="48"/>
      <c r="HS187" s="48"/>
      <c r="HT187" s="48"/>
      <c r="HU187" s="48"/>
      <c r="HV187" s="48"/>
      <c r="HW187" s="48"/>
      <c r="HX187" s="48"/>
      <c r="HY187" s="48"/>
      <c r="HZ187" s="48"/>
      <c r="IA187" s="48"/>
      <c r="IB187" s="48"/>
      <c r="IC187" s="48"/>
      <c r="ID187" s="48"/>
      <c r="IE187" s="48"/>
      <c r="IF187" s="48"/>
      <c r="IG187" s="48"/>
      <c r="IH187" s="48"/>
      <c r="II187" s="48"/>
      <c r="IJ187" s="48"/>
      <c r="IK187" s="48"/>
      <c r="IL187" s="48"/>
      <c r="IM187" s="48"/>
      <c r="IN187" s="48"/>
      <c r="IO187" s="48"/>
      <c r="IP187" s="48"/>
      <c r="IQ187" s="48"/>
      <c r="IR187" s="48"/>
      <c r="IS187" s="48"/>
      <c r="IT187" s="48"/>
      <c r="IU187" s="48"/>
      <c r="IV187" s="48"/>
      <c r="IW187" s="48"/>
      <c r="IX187" s="48"/>
      <c r="IY187" s="48"/>
      <c r="IZ187" s="48"/>
      <c r="JA187" s="48"/>
      <c r="JB187" s="48"/>
      <c r="JC187" s="48"/>
      <c r="JD187" s="48"/>
      <c r="JE187" s="48"/>
      <c r="JF187" s="48"/>
      <c r="JG187" s="48"/>
      <c r="JH187" s="48"/>
      <c r="JI187" s="48"/>
      <c r="JJ187" s="48"/>
      <c r="JK187" s="48"/>
      <c r="JL187" s="48"/>
      <c r="JM187" s="48"/>
      <c r="JN187" s="48"/>
      <c r="JO187" s="48"/>
      <c r="JP187" s="48"/>
      <c r="JQ187" s="48"/>
      <c r="JR187" s="48"/>
      <c r="JS187" s="48"/>
      <c r="JT187" s="48"/>
      <c r="JU187" s="48"/>
      <c r="JV187" s="48"/>
      <c r="JW187" s="48"/>
      <c r="JX187" s="48"/>
      <c r="JY187" s="48"/>
      <c r="JZ187" s="48"/>
      <c r="KA187" s="48"/>
      <c r="KB187" s="48"/>
      <c r="KC187" s="48"/>
      <c r="KD187" s="48"/>
      <c r="KE187" s="48"/>
      <c r="KF187" s="48"/>
      <c r="KG187" s="48"/>
      <c r="KH187" s="48"/>
      <c r="KI187" s="48"/>
      <c r="KJ187" s="48"/>
      <c r="KK187" s="48"/>
      <c r="KL187" s="48"/>
      <c r="KM187" s="48"/>
      <c r="KN187" s="48"/>
      <c r="KO187" s="48"/>
      <c r="KP187" s="48"/>
      <c r="KQ187" s="48"/>
      <c r="KR187" s="48"/>
      <c r="KS187" s="48"/>
      <c r="KT187" s="48"/>
      <c r="KU187" s="48"/>
      <c r="KV187" s="48"/>
      <c r="KW187" s="48"/>
      <c r="KX187" s="48"/>
      <c r="KY187" s="48"/>
      <c r="KZ187" s="48"/>
      <c r="LA187" s="48"/>
      <c r="LB187" s="48"/>
      <c r="LC187" s="48"/>
      <c r="LD187" s="48"/>
      <c r="LE187" s="48"/>
      <c r="LF187" s="48"/>
      <c r="LG187" s="48"/>
      <c r="LH187" s="48"/>
      <c r="LI187" s="48"/>
      <c r="LJ187" s="48"/>
      <c r="LK187" s="48"/>
      <c r="LL187" s="48"/>
      <c r="LM187" s="48"/>
      <c r="LN187" s="48"/>
      <c r="LO187" s="48"/>
      <c r="LP187" s="48"/>
      <c r="LQ187" s="48"/>
      <c r="LR187" s="48"/>
      <c r="LS187" s="48"/>
      <c r="LT187" s="48"/>
      <c r="LU187" s="48"/>
      <c r="LV187" s="48"/>
      <c r="LW187" s="48"/>
      <c r="LX187" s="48"/>
      <c r="LY187" s="48"/>
      <c r="LZ187" s="48"/>
      <c r="MA187" s="48"/>
      <c r="MB187" s="48"/>
      <c r="MC187" s="48"/>
      <c r="MD187" s="48"/>
      <c r="ME187" s="48"/>
      <c r="MF187" s="48"/>
      <c r="MG187" s="48"/>
      <c r="MH187" s="48"/>
      <c r="MI187" s="48"/>
      <c r="MJ187" s="48"/>
      <c r="MK187" s="48"/>
      <c r="ML187" s="48"/>
      <c r="MM187" s="48"/>
      <c r="MN187" s="48"/>
      <c r="MO187" s="48"/>
      <c r="MP187" s="48"/>
      <c r="MQ187" s="48"/>
      <c r="MR187" s="48"/>
      <c r="MS187" s="48"/>
      <c r="MT187" s="48"/>
      <c r="MU187" s="48"/>
      <c r="MV187" s="48"/>
      <c r="MW187" s="48"/>
      <c r="MX187" s="48"/>
      <c r="MY187" s="48"/>
      <c r="MZ187" s="48"/>
      <c r="NA187" s="48"/>
      <c r="NB187" s="48"/>
      <c r="NC187" s="48"/>
      <c r="ND187" s="48"/>
      <c r="NE187" s="48"/>
      <c r="NF187" s="48"/>
      <c r="NG187" s="48"/>
      <c r="NH187" s="48"/>
      <c r="NI187" s="48"/>
      <c r="NJ187" s="48"/>
      <c r="NK187" s="48"/>
      <c r="NL187" s="48"/>
      <c r="NM187" s="48"/>
      <c r="NN187" s="48"/>
      <c r="NO187" s="48"/>
      <c r="NP187" s="48"/>
      <c r="NQ187" s="48"/>
      <c r="NR187" s="48"/>
      <c r="NS187" s="48"/>
      <c r="NT187" s="48"/>
      <c r="NU187" s="48"/>
      <c r="NV187" s="48"/>
      <c r="NW187" s="48"/>
      <c r="NX187" s="48"/>
      <c r="NY187" s="48"/>
      <c r="NZ187" s="48"/>
      <c r="OA187" s="48"/>
      <c r="OB187" s="48"/>
      <c r="OC187" s="48"/>
      <c r="OD187" s="48"/>
      <c r="OE187" s="48"/>
      <c r="OF187" s="48"/>
      <c r="OG187" s="48"/>
      <c r="OH187" s="48"/>
      <c r="OI187" s="48"/>
      <c r="OJ187" s="48"/>
      <c r="OK187" s="48"/>
      <c r="OL187" s="48"/>
      <c r="OM187" s="48"/>
      <c r="ON187" s="48"/>
      <c r="OO187" s="48"/>
      <c r="OP187" s="48"/>
      <c r="OQ187" s="48"/>
      <c r="OR187" s="48"/>
      <c r="OS187" s="48"/>
      <c r="OT187" s="48"/>
      <c r="OU187" s="48"/>
      <c r="OV187" s="48"/>
      <c r="OW187" s="48"/>
      <c r="OX187" s="48"/>
      <c r="OY187" s="48"/>
      <c r="OZ187" s="48"/>
      <c r="PA187" s="48"/>
      <c r="PB187" s="48"/>
      <c r="PC187" s="48"/>
      <c r="PD187" s="48"/>
      <c r="PE187" s="48"/>
      <c r="PF187" s="48"/>
      <c r="PG187" s="48"/>
      <c r="PH187" s="48"/>
      <c r="PI187" s="48"/>
      <c r="PJ187" s="48"/>
      <c r="PK187" s="48"/>
      <c r="PL187" s="48"/>
      <c r="PM187" s="48"/>
      <c r="PN187" s="48"/>
      <c r="PO187" s="48"/>
      <c r="PP187" s="48"/>
      <c r="PQ187" s="48"/>
      <c r="PR187" s="48"/>
      <c r="PS187" s="48"/>
      <c r="PT187" s="48"/>
      <c r="PU187" s="48"/>
      <c r="PV187" s="48"/>
      <c r="PW187" s="48"/>
      <c r="PX187" s="48"/>
      <c r="PY187" s="48"/>
      <c r="PZ187" s="48"/>
      <c r="QA187" s="48"/>
      <c r="QB187" s="48"/>
      <c r="QC187" s="48"/>
      <c r="QD187" s="48"/>
      <c r="QE187" s="48"/>
      <c r="QF187" s="48"/>
      <c r="QG187" s="48"/>
      <c r="QH187" s="48"/>
      <c r="QI187" s="48"/>
      <c r="QJ187" s="48"/>
      <c r="QK187" s="48"/>
      <c r="QL187" s="48"/>
      <c r="QM187" s="48"/>
      <c r="QN187" s="48"/>
      <c r="QO187" s="48"/>
      <c r="QP187" s="48"/>
      <c r="QQ187" s="48"/>
      <c r="QR187" s="48"/>
      <c r="QS187" s="48"/>
      <c r="QT187" s="48"/>
      <c r="QU187" s="48"/>
      <c r="QV187" s="48"/>
      <c r="QW187" s="48"/>
      <c r="QX187" s="48"/>
      <c r="QY187" s="48"/>
      <c r="QZ187" s="48"/>
      <c r="RA187" s="48"/>
      <c r="RB187" s="48"/>
      <c r="RC187" s="48"/>
      <c r="RD187" s="48"/>
      <c r="RE187" s="48"/>
      <c r="RF187" s="48"/>
      <c r="RG187" s="48"/>
      <c r="RH187" s="48"/>
      <c r="RI187" s="48"/>
      <c r="RJ187" s="48"/>
      <c r="RK187" s="48"/>
      <c r="RL187" s="48"/>
      <c r="RM187" s="48"/>
      <c r="RN187" s="48"/>
      <c r="RO187" s="48"/>
      <c r="RP187" s="48"/>
      <c r="RQ187" s="48"/>
      <c r="RR187" s="48"/>
      <c r="RS187" s="48"/>
      <c r="RT187" s="48"/>
      <c r="RU187" s="48"/>
      <c r="RV187" s="48"/>
      <c r="RW187" s="48"/>
      <c r="RX187" s="48"/>
      <c r="RY187" s="48"/>
      <c r="RZ187" s="48"/>
      <c r="SA187" s="48"/>
      <c r="SB187" s="48"/>
      <c r="SC187" s="48"/>
      <c r="SD187" s="48"/>
      <c r="SE187" s="48"/>
      <c r="SF187" s="48"/>
      <c r="SG187" s="48"/>
      <c r="SH187" s="48"/>
      <c r="SI187" s="48"/>
      <c r="SJ187" s="48"/>
      <c r="SK187" s="48"/>
      <c r="SL187" s="48"/>
      <c r="SM187" s="48"/>
      <c r="SN187" s="48"/>
      <c r="SO187" s="48"/>
      <c r="SP187" s="48"/>
      <c r="SQ187" s="48"/>
      <c r="SR187" s="48"/>
      <c r="SS187" s="48"/>
      <c r="ST187" s="48"/>
      <c r="SU187" s="48"/>
      <c r="SV187" s="48"/>
      <c r="SW187" s="48"/>
      <c r="SX187" s="48"/>
      <c r="SY187" s="48"/>
      <c r="SZ187" s="48"/>
      <c r="TA187" s="48"/>
      <c r="TB187" s="48"/>
      <c r="TC187" s="48"/>
      <c r="TD187" s="48"/>
      <c r="TE187" s="48"/>
      <c r="TF187" s="48"/>
      <c r="TG187" s="48"/>
      <c r="TH187" s="48"/>
      <c r="TI187" s="48"/>
      <c r="TJ187" s="48"/>
      <c r="TK187" s="48"/>
      <c r="TL187" s="48"/>
      <c r="TM187" s="48"/>
      <c r="TN187" s="48"/>
      <c r="TO187" s="48"/>
      <c r="TP187" s="48"/>
      <c r="TQ187" s="48"/>
      <c r="TR187" s="48"/>
      <c r="TS187" s="48"/>
      <c r="TT187" s="48"/>
      <c r="TU187" s="48"/>
      <c r="TV187" s="48"/>
      <c r="TW187" s="48"/>
      <c r="TX187" s="48"/>
      <c r="TY187" s="48"/>
      <c r="TZ187" s="48"/>
      <c r="UA187" s="48"/>
      <c r="UB187" s="48"/>
      <c r="UC187" s="48"/>
      <c r="UD187" s="48"/>
      <c r="UE187" s="48"/>
      <c r="UF187" s="48"/>
      <c r="UG187" s="48"/>
      <c r="UH187" s="48"/>
      <c r="UI187" s="48"/>
      <c r="UJ187" s="48"/>
      <c r="UK187" s="48"/>
      <c r="UL187" s="48"/>
      <c r="UM187" s="48"/>
      <c r="UN187" s="48"/>
      <c r="UO187" s="48"/>
      <c r="UP187" s="48"/>
      <c r="UQ187" s="48"/>
      <c r="UR187" s="48"/>
      <c r="US187" s="48"/>
      <c r="UT187" s="48"/>
      <c r="UU187" s="48"/>
      <c r="UV187" s="48"/>
      <c r="UW187" s="48"/>
      <c r="UX187" s="48"/>
      <c r="UY187" s="48"/>
      <c r="UZ187" s="48"/>
      <c r="VA187" s="48"/>
      <c r="VB187" s="48"/>
      <c r="VC187" s="48"/>
      <c r="VD187" s="48"/>
      <c r="VE187" s="48"/>
      <c r="VF187" s="48"/>
      <c r="VG187" s="48"/>
      <c r="VH187" s="48"/>
      <c r="VI187" s="48"/>
      <c r="VJ187" s="48"/>
      <c r="VK187" s="48"/>
      <c r="VL187" s="48"/>
      <c r="VM187" s="48"/>
      <c r="VN187" s="48"/>
      <c r="VO187" s="48"/>
      <c r="VP187" s="48"/>
      <c r="VQ187" s="48"/>
      <c r="VR187" s="48"/>
      <c r="VS187" s="48"/>
      <c r="VT187" s="48"/>
      <c r="VU187" s="48"/>
      <c r="VV187" s="48"/>
      <c r="VW187" s="48"/>
      <c r="VX187" s="48"/>
      <c r="VY187" s="48"/>
      <c r="VZ187" s="48"/>
      <c r="WA187" s="48"/>
      <c r="WB187" s="48"/>
      <c r="WC187" s="48"/>
      <c r="WD187" s="48"/>
      <c r="WE187" s="48"/>
      <c r="WF187" s="48"/>
      <c r="WG187" s="48"/>
      <c r="WH187" s="48"/>
      <c r="WI187" s="48"/>
      <c r="WJ187" s="48"/>
      <c r="WK187" s="48"/>
      <c r="WL187" s="48"/>
      <c r="WM187" s="48"/>
      <c r="WN187" s="48"/>
      <c r="WO187" s="48"/>
      <c r="WP187" s="48"/>
      <c r="WQ187" s="48"/>
      <c r="WR187" s="48"/>
      <c r="WS187" s="48"/>
      <c r="WT187" s="48"/>
      <c r="WU187" s="48"/>
      <c r="WV187" s="48"/>
      <c r="WW187" s="48"/>
      <c r="WX187" s="48"/>
      <c r="WY187" s="48"/>
      <c r="WZ187" s="48"/>
      <c r="XA187" s="48"/>
      <c r="XB187" s="48"/>
      <c r="XC187" s="48"/>
      <c r="XD187" s="48"/>
      <c r="XE187" s="48"/>
      <c r="XF187" s="48"/>
      <c r="XG187" s="48"/>
      <c r="XH187" s="48"/>
      <c r="XI187" s="48"/>
      <c r="XJ187" s="48"/>
      <c r="XK187" s="48"/>
      <c r="XL187" s="48"/>
      <c r="XM187" s="48"/>
      <c r="XN187" s="48"/>
      <c r="XO187" s="48"/>
      <c r="XP187" s="48"/>
      <c r="XQ187" s="48"/>
      <c r="XR187" s="48"/>
      <c r="XS187" s="48"/>
      <c r="XT187" s="48"/>
      <c r="XU187" s="48"/>
      <c r="XV187" s="48"/>
      <c r="XW187" s="48"/>
      <c r="XX187" s="48"/>
      <c r="XY187" s="48"/>
      <c r="XZ187" s="48"/>
      <c r="YA187" s="48"/>
      <c r="YB187" s="48"/>
      <c r="YC187" s="48"/>
      <c r="YD187" s="48"/>
      <c r="YE187" s="48"/>
      <c r="YF187" s="48"/>
      <c r="YG187" s="48"/>
      <c r="YH187" s="48"/>
      <c r="YI187" s="48"/>
      <c r="YJ187" s="48"/>
      <c r="YK187" s="48"/>
      <c r="YL187" s="48"/>
      <c r="YM187" s="48"/>
      <c r="YN187" s="48"/>
      <c r="YO187" s="48"/>
      <c r="YP187" s="48"/>
      <c r="YQ187" s="48"/>
      <c r="YR187" s="48"/>
      <c r="YS187" s="48"/>
      <c r="YT187" s="48"/>
      <c r="YU187" s="48"/>
      <c r="YV187" s="48"/>
      <c r="YW187" s="48"/>
      <c r="YX187" s="48"/>
      <c r="YY187" s="48"/>
      <c r="YZ187" s="48"/>
      <c r="ZA187" s="48"/>
      <c r="ZB187" s="48"/>
      <c r="ZC187" s="48"/>
      <c r="ZD187" s="48"/>
      <c r="ZE187" s="48"/>
      <c r="ZF187" s="48"/>
      <c r="ZG187" s="48"/>
      <c r="ZH187" s="48"/>
      <c r="ZI187" s="48"/>
      <c r="ZJ187" s="48"/>
      <c r="ZK187" s="48"/>
      <c r="ZL187" s="48"/>
      <c r="ZM187" s="48"/>
      <c r="ZN187" s="48"/>
      <c r="ZO187" s="48"/>
      <c r="ZP187" s="48"/>
      <c r="ZQ187" s="48"/>
      <c r="ZR187" s="48"/>
      <c r="ZS187" s="48"/>
      <c r="ZT187" s="48"/>
      <c r="ZU187" s="48"/>
      <c r="ZV187" s="48"/>
      <c r="ZW187" s="48"/>
      <c r="ZX187" s="48"/>
      <c r="ZY187" s="48"/>
      <c r="ZZ187" s="48"/>
      <c r="AAA187" s="48"/>
      <c r="AAB187" s="48"/>
      <c r="AAC187" s="48"/>
      <c r="AAD187" s="48"/>
      <c r="AAE187" s="48"/>
      <c r="AAF187" s="48"/>
      <c r="AAG187" s="48"/>
      <c r="AAH187" s="48"/>
      <c r="AAI187" s="48"/>
      <c r="AAJ187" s="48"/>
      <c r="AAK187" s="48"/>
      <c r="AAL187" s="48"/>
      <c r="AAM187" s="48"/>
      <c r="AAN187" s="48"/>
      <c r="AAO187" s="48"/>
      <c r="AAP187" s="48"/>
      <c r="AAQ187" s="48"/>
      <c r="AAR187" s="48"/>
      <c r="AAS187" s="48"/>
      <c r="AAT187" s="48"/>
      <c r="AAU187" s="48"/>
      <c r="AAV187" s="48"/>
      <c r="AAW187" s="48"/>
      <c r="AAX187" s="48"/>
      <c r="AAY187" s="48"/>
      <c r="AAZ187" s="48"/>
      <c r="ABA187" s="48"/>
      <c r="ABB187" s="48"/>
      <c r="ABC187" s="48"/>
      <c r="ABD187" s="48"/>
      <c r="ABE187" s="48"/>
      <c r="ABF187" s="48"/>
      <c r="ABG187" s="48"/>
      <c r="ABH187" s="48"/>
      <c r="ABI187" s="48"/>
      <c r="ABJ187" s="48"/>
      <c r="ABK187" s="48"/>
      <c r="ABL187" s="48"/>
      <c r="ABM187" s="48"/>
      <c r="ABN187" s="48"/>
      <c r="ABO187" s="48"/>
      <c r="ABP187" s="48"/>
      <c r="ABQ187" s="48"/>
      <c r="ABR187" s="48"/>
      <c r="ABS187" s="48"/>
      <c r="ABT187" s="48"/>
      <c r="ABU187" s="48"/>
      <c r="ABV187" s="48"/>
      <c r="ABW187" s="48"/>
      <c r="ABX187" s="48"/>
      <c r="ABY187" s="48"/>
      <c r="ABZ187" s="48"/>
      <c r="ACA187" s="48"/>
      <c r="ACB187" s="48"/>
    </row>
    <row r="188" spans="1:756" ht="15.6" customHeight="1">
      <c r="A188" s="675" t="s">
        <v>18035</v>
      </c>
      <c r="B188" s="749" t="s">
        <v>421</v>
      </c>
      <c r="C188" s="520">
        <v>760207274</v>
      </c>
      <c r="D188" s="520" t="s">
        <v>18031</v>
      </c>
      <c r="E188" s="1190">
        <v>1</v>
      </c>
      <c r="F188" s="1498"/>
      <c r="G188" s="542">
        <v>53.474999999999994</v>
      </c>
      <c r="H188" s="342">
        <f>IF(G188="","",G188-G188*COMPASS!$U$41)</f>
        <v>53.474999999999994</v>
      </c>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48"/>
      <c r="BN188" s="48"/>
      <c r="BO188" s="48"/>
      <c r="BP188" s="48"/>
      <c r="BQ188" s="48"/>
      <c r="BR188" s="48"/>
      <c r="BS188" s="48"/>
      <c r="BT188" s="48"/>
      <c r="BU188" s="48"/>
      <c r="BV188" s="48"/>
      <c r="BW188" s="48"/>
      <c r="BX188" s="48"/>
      <c r="BY188" s="48"/>
      <c r="BZ188" s="48"/>
      <c r="CA188" s="48"/>
      <c r="CB188" s="48"/>
      <c r="CC188" s="48"/>
      <c r="CD188" s="48"/>
      <c r="CE188" s="48"/>
      <c r="CF188" s="48"/>
      <c r="CG188" s="48"/>
      <c r="CH188" s="48"/>
      <c r="CI188" s="48"/>
      <c r="CJ188" s="48"/>
      <c r="CK188" s="48"/>
      <c r="CL188" s="48"/>
      <c r="CM188" s="48"/>
      <c r="CN188" s="48"/>
      <c r="CO188" s="48"/>
      <c r="CP188" s="48"/>
      <c r="CQ188" s="48"/>
      <c r="CR188" s="48"/>
      <c r="CS188" s="48"/>
      <c r="CT188" s="48"/>
      <c r="CU188" s="48"/>
      <c r="CV188" s="48"/>
      <c r="CW188" s="48"/>
      <c r="CX188" s="48"/>
      <c r="CY188" s="48"/>
      <c r="CZ188" s="48"/>
      <c r="DA188" s="48"/>
      <c r="DB188" s="48"/>
      <c r="DC188" s="48"/>
      <c r="DD188" s="48"/>
      <c r="DE188" s="48"/>
      <c r="DF188" s="48"/>
      <c r="DG188" s="48"/>
      <c r="DH188" s="48"/>
      <c r="DI188" s="48"/>
      <c r="DJ188" s="48"/>
      <c r="DK188" s="48"/>
      <c r="DL188" s="48"/>
      <c r="DM188" s="48"/>
      <c r="DN188" s="48"/>
      <c r="DO188" s="48"/>
      <c r="DP188" s="48"/>
      <c r="DQ188" s="48"/>
      <c r="DR188" s="48"/>
      <c r="DS188" s="48"/>
      <c r="DT188" s="48"/>
      <c r="DU188" s="48"/>
      <c r="DV188" s="48"/>
      <c r="DW188" s="48"/>
      <c r="DX188" s="48"/>
      <c r="DY188" s="48"/>
      <c r="DZ188" s="48"/>
      <c r="EA188" s="48"/>
      <c r="EB188" s="48"/>
      <c r="EC188" s="48"/>
      <c r="ED188" s="48"/>
      <c r="EE188" s="48"/>
      <c r="EF188" s="48"/>
      <c r="EG188" s="48"/>
      <c r="EH188" s="48"/>
      <c r="EI188" s="48"/>
      <c r="EJ188" s="48"/>
      <c r="EK188" s="48"/>
      <c r="EL188" s="48"/>
      <c r="EM188" s="48"/>
      <c r="EN188" s="48"/>
      <c r="EO188" s="48"/>
      <c r="EP188" s="48"/>
      <c r="EQ188" s="48"/>
      <c r="ER188" s="48"/>
      <c r="ES188" s="48"/>
      <c r="ET188" s="48"/>
      <c r="EU188" s="48"/>
      <c r="EV188" s="48"/>
      <c r="EW188" s="48"/>
      <c r="EX188" s="48"/>
      <c r="EY188" s="48"/>
      <c r="EZ188" s="48"/>
      <c r="FA188" s="48"/>
      <c r="FB188" s="48"/>
      <c r="FC188" s="48"/>
      <c r="FD188" s="48"/>
      <c r="FE188" s="48"/>
      <c r="FF188" s="48"/>
      <c r="FG188" s="48"/>
      <c r="FH188" s="48"/>
      <c r="FI188" s="48"/>
      <c r="FJ188" s="48"/>
      <c r="FK188" s="48"/>
      <c r="FL188" s="48"/>
      <c r="FM188" s="48"/>
      <c r="FN188" s="48"/>
      <c r="FO188" s="48"/>
      <c r="FP188" s="48"/>
      <c r="FQ188" s="48"/>
      <c r="FR188" s="48"/>
      <c r="FS188" s="48"/>
      <c r="FT188" s="48"/>
      <c r="FU188" s="48"/>
      <c r="FV188" s="48"/>
      <c r="FW188" s="48"/>
      <c r="FX188" s="48"/>
      <c r="FY188" s="48"/>
      <c r="FZ188" s="48"/>
      <c r="GA188" s="48"/>
      <c r="GB188" s="48"/>
      <c r="GC188" s="48"/>
      <c r="GD188" s="48"/>
      <c r="GE188" s="48"/>
      <c r="GF188" s="48"/>
      <c r="GG188" s="48"/>
      <c r="GH188" s="48"/>
      <c r="GI188" s="48"/>
      <c r="GJ188" s="48"/>
      <c r="GK188" s="48"/>
      <c r="GL188" s="48"/>
      <c r="GM188" s="48"/>
      <c r="GN188" s="48"/>
      <c r="GO188" s="48"/>
      <c r="GP188" s="48"/>
      <c r="GQ188" s="48"/>
      <c r="GR188" s="48"/>
      <c r="GS188" s="48"/>
      <c r="GT188" s="48"/>
      <c r="GU188" s="48"/>
      <c r="GV188" s="48"/>
      <c r="GW188" s="48"/>
      <c r="GX188" s="48"/>
      <c r="GY188" s="48"/>
      <c r="GZ188" s="48"/>
      <c r="HA188" s="48"/>
      <c r="HB188" s="48"/>
      <c r="HC188" s="48"/>
      <c r="HD188" s="48"/>
      <c r="HE188" s="48"/>
      <c r="HF188" s="48"/>
      <c r="HG188" s="48"/>
      <c r="HH188" s="48"/>
      <c r="HI188" s="48"/>
      <c r="HJ188" s="48"/>
      <c r="HK188" s="48"/>
      <c r="HL188" s="48"/>
      <c r="HM188" s="48"/>
      <c r="HN188" s="48"/>
      <c r="HO188" s="48"/>
      <c r="HP188" s="48"/>
      <c r="HQ188" s="48"/>
      <c r="HR188" s="48"/>
      <c r="HS188" s="48"/>
      <c r="HT188" s="48"/>
      <c r="HU188" s="48"/>
      <c r="HV188" s="48"/>
      <c r="HW188" s="48"/>
      <c r="HX188" s="48"/>
      <c r="HY188" s="48"/>
      <c r="HZ188" s="48"/>
      <c r="IA188" s="48"/>
      <c r="IB188" s="48"/>
      <c r="IC188" s="48"/>
      <c r="ID188" s="48"/>
      <c r="IE188" s="48"/>
      <c r="IF188" s="48"/>
      <c r="IG188" s="48"/>
      <c r="IH188" s="48"/>
      <c r="II188" s="48"/>
      <c r="IJ188" s="48"/>
      <c r="IK188" s="48"/>
      <c r="IL188" s="48"/>
      <c r="IM188" s="48"/>
      <c r="IN188" s="48"/>
      <c r="IO188" s="48"/>
      <c r="IP188" s="48"/>
      <c r="IQ188" s="48"/>
      <c r="IR188" s="48"/>
      <c r="IS188" s="48"/>
      <c r="IT188" s="48"/>
      <c r="IU188" s="48"/>
      <c r="IV188" s="48"/>
      <c r="IW188" s="48"/>
      <c r="IX188" s="48"/>
      <c r="IY188" s="48"/>
      <c r="IZ188" s="48"/>
      <c r="JA188" s="48"/>
      <c r="JB188" s="48"/>
      <c r="JC188" s="48"/>
      <c r="JD188" s="48"/>
      <c r="JE188" s="48"/>
      <c r="JF188" s="48"/>
      <c r="JG188" s="48"/>
      <c r="JH188" s="48"/>
      <c r="JI188" s="48"/>
      <c r="JJ188" s="48"/>
      <c r="JK188" s="48"/>
      <c r="JL188" s="48"/>
      <c r="JM188" s="48"/>
      <c r="JN188" s="48"/>
      <c r="JO188" s="48"/>
      <c r="JP188" s="48"/>
      <c r="JQ188" s="48"/>
      <c r="JR188" s="48"/>
      <c r="JS188" s="48"/>
      <c r="JT188" s="48"/>
      <c r="JU188" s="48"/>
      <c r="JV188" s="48"/>
      <c r="JW188" s="48"/>
      <c r="JX188" s="48"/>
      <c r="JY188" s="48"/>
      <c r="JZ188" s="48"/>
      <c r="KA188" s="48"/>
      <c r="KB188" s="48"/>
      <c r="KC188" s="48"/>
      <c r="KD188" s="48"/>
      <c r="KE188" s="48"/>
      <c r="KF188" s="48"/>
      <c r="KG188" s="48"/>
      <c r="KH188" s="48"/>
      <c r="KI188" s="48"/>
      <c r="KJ188" s="48"/>
      <c r="KK188" s="48"/>
      <c r="KL188" s="48"/>
      <c r="KM188" s="48"/>
      <c r="KN188" s="48"/>
      <c r="KO188" s="48"/>
      <c r="KP188" s="48"/>
      <c r="KQ188" s="48"/>
      <c r="KR188" s="48"/>
      <c r="KS188" s="48"/>
      <c r="KT188" s="48"/>
      <c r="KU188" s="48"/>
      <c r="KV188" s="48"/>
      <c r="KW188" s="48"/>
      <c r="KX188" s="48"/>
      <c r="KY188" s="48"/>
      <c r="KZ188" s="48"/>
      <c r="LA188" s="48"/>
      <c r="LB188" s="48"/>
      <c r="LC188" s="48"/>
      <c r="LD188" s="48"/>
      <c r="LE188" s="48"/>
      <c r="LF188" s="48"/>
      <c r="LG188" s="48"/>
      <c r="LH188" s="48"/>
      <c r="LI188" s="48"/>
      <c r="LJ188" s="48"/>
      <c r="LK188" s="48"/>
      <c r="LL188" s="48"/>
      <c r="LM188" s="48"/>
      <c r="LN188" s="48"/>
      <c r="LO188" s="48"/>
      <c r="LP188" s="48"/>
      <c r="LQ188" s="48"/>
      <c r="LR188" s="48"/>
      <c r="LS188" s="48"/>
      <c r="LT188" s="48"/>
      <c r="LU188" s="48"/>
      <c r="LV188" s="48"/>
      <c r="LW188" s="48"/>
      <c r="LX188" s="48"/>
      <c r="LY188" s="48"/>
      <c r="LZ188" s="48"/>
      <c r="MA188" s="48"/>
      <c r="MB188" s="48"/>
      <c r="MC188" s="48"/>
      <c r="MD188" s="48"/>
      <c r="ME188" s="48"/>
      <c r="MF188" s="48"/>
      <c r="MG188" s="48"/>
      <c r="MH188" s="48"/>
      <c r="MI188" s="48"/>
      <c r="MJ188" s="48"/>
      <c r="MK188" s="48"/>
      <c r="ML188" s="48"/>
      <c r="MM188" s="48"/>
      <c r="MN188" s="48"/>
      <c r="MO188" s="48"/>
      <c r="MP188" s="48"/>
      <c r="MQ188" s="48"/>
      <c r="MR188" s="48"/>
      <c r="MS188" s="48"/>
      <c r="MT188" s="48"/>
      <c r="MU188" s="48"/>
      <c r="MV188" s="48"/>
      <c r="MW188" s="48"/>
      <c r="MX188" s="48"/>
      <c r="MY188" s="48"/>
      <c r="MZ188" s="48"/>
      <c r="NA188" s="48"/>
      <c r="NB188" s="48"/>
      <c r="NC188" s="48"/>
      <c r="ND188" s="48"/>
      <c r="NE188" s="48"/>
      <c r="NF188" s="48"/>
      <c r="NG188" s="48"/>
      <c r="NH188" s="48"/>
      <c r="NI188" s="48"/>
      <c r="NJ188" s="48"/>
      <c r="NK188" s="48"/>
      <c r="NL188" s="48"/>
      <c r="NM188" s="48"/>
      <c r="NN188" s="48"/>
      <c r="NO188" s="48"/>
      <c r="NP188" s="48"/>
      <c r="NQ188" s="48"/>
      <c r="NR188" s="48"/>
      <c r="NS188" s="48"/>
      <c r="NT188" s="48"/>
      <c r="NU188" s="48"/>
      <c r="NV188" s="48"/>
      <c r="NW188" s="48"/>
      <c r="NX188" s="48"/>
      <c r="NY188" s="48"/>
      <c r="NZ188" s="48"/>
      <c r="OA188" s="48"/>
      <c r="OB188" s="48"/>
      <c r="OC188" s="48"/>
      <c r="OD188" s="48"/>
      <c r="OE188" s="48"/>
      <c r="OF188" s="48"/>
      <c r="OG188" s="48"/>
      <c r="OH188" s="48"/>
      <c r="OI188" s="48"/>
      <c r="OJ188" s="48"/>
      <c r="OK188" s="48"/>
      <c r="OL188" s="48"/>
      <c r="OM188" s="48"/>
      <c r="ON188" s="48"/>
      <c r="OO188" s="48"/>
      <c r="OP188" s="48"/>
      <c r="OQ188" s="48"/>
      <c r="OR188" s="48"/>
      <c r="OS188" s="48"/>
      <c r="OT188" s="48"/>
      <c r="OU188" s="48"/>
      <c r="OV188" s="48"/>
      <c r="OW188" s="48"/>
      <c r="OX188" s="48"/>
      <c r="OY188" s="48"/>
      <c r="OZ188" s="48"/>
      <c r="PA188" s="48"/>
      <c r="PB188" s="48"/>
      <c r="PC188" s="48"/>
      <c r="PD188" s="48"/>
      <c r="PE188" s="48"/>
      <c r="PF188" s="48"/>
      <c r="PG188" s="48"/>
      <c r="PH188" s="48"/>
      <c r="PI188" s="48"/>
      <c r="PJ188" s="48"/>
      <c r="PK188" s="48"/>
      <c r="PL188" s="48"/>
      <c r="PM188" s="48"/>
      <c r="PN188" s="48"/>
      <c r="PO188" s="48"/>
      <c r="PP188" s="48"/>
      <c r="PQ188" s="48"/>
      <c r="PR188" s="48"/>
      <c r="PS188" s="48"/>
      <c r="PT188" s="48"/>
      <c r="PU188" s="48"/>
      <c r="PV188" s="48"/>
      <c r="PW188" s="48"/>
      <c r="PX188" s="48"/>
      <c r="PY188" s="48"/>
      <c r="PZ188" s="48"/>
      <c r="QA188" s="48"/>
      <c r="QB188" s="48"/>
      <c r="QC188" s="48"/>
      <c r="QD188" s="48"/>
      <c r="QE188" s="48"/>
      <c r="QF188" s="48"/>
      <c r="QG188" s="48"/>
      <c r="QH188" s="48"/>
      <c r="QI188" s="48"/>
      <c r="QJ188" s="48"/>
      <c r="QK188" s="48"/>
      <c r="QL188" s="48"/>
      <c r="QM188" s="48"/>
      <c r="QN188" s="48"/>
      <c r="QO188" s="48"/>
      <c r="QP188" s="48"/>
      <c r="QQ188" s="48"/>
      <c r="QR188" s="48"/>
      <c r="QS188" s="48"/>
      <c r="QT188" s="48"/>
      <c r="QU188" s="48"/>
      <c r="QV188" s="48"/>
      <c r="QW188" s="48"/>
      <c r="QX188" s="48"/>
      <c r="QY188" s="48"/>
      <c r="QZ188" s="48"/>
      <c r="RA188" s="48"/>
      <c r="RB188" s="48"/>
      <c r="RC188" s="48"/>
      <c r="RD188" s="48"/>
      <c r="RE188" s="48"/>
      <c r="RF188" s="48"/>
      <c r="RG188" s="48"/>
      <c r="RH188" s="48"/>
      <c r="RI188" s="48"/>
      <c r="RJ188" s="48"/>
      <c r="RK188" s="48"/>
      <c r="RL188" s="48"/>
      <c r="RM188" s="48"/>
      <c r="RN188" s="48"/>
      <c r="RO188" s="48"/>
      <c r="RP188" s="48"/>
      <c r="RQ188" s="48"/>
      <c r="RR188" s="48"/>
      <c r="RS188" s="48"/>
      <c r="RT188" s="48"/>
      <c r="RU188" s="48"/>
      <c r="RV188" s="48"/>
      <c r="RW188" s="48"/>
      <c r="RX188" s="48"/>
      <c r="RY188" s="48"/>
      <c r="RZ188" s="48"/>
      <c r="SA188" s="48"/>
      <c r="SB188" s="48"/>
      <c r="SC188" s="48"/>
      <c r="SD188" s="48"/>
      <c r="SE188" s="48"/>
      <c r="SF188" s="48"/>
      <c r="SG188" s="48"/>
      <c r="SH188" s="48"/>
      <c r="SI188" s="48"/>
      <c r="SJ188" s="48"/>
      <c r="SK188" s="48"/>
      <c r="SL188" s="48"/>
      <c r="SM188" s="48"/>
      <c r="SN188" s="48"/>
      <c r="SO188" s="48"/>
      <c r="SP188" s="48"/>
      <c r="SQ188" s="48"/>
      <c r="SR188" s="48"/>
      <c r="SS188" s="48"/>
      <c r="ST188" s="48"/>
      <c r="SU188" s="48"/>
      <c r="SV188" s="48"/>
      <c r="SW188" s="48"/>
      <c r="SX188" s="48"/>
      <c r="SY188" s="48"/>
      <c r="SZ188" s="48"/>
      <c r="TA188" s="48"/>
      <c r="TB188" s="48"/>
      <c r="TC188" s="48"/>
      <c r="TD188" s="48"/>
      <c r="TE188" s="48"/>
      <c r="TF188" s="48"/>
      <c r="TG188" s="48"/>
      <c r="TH188" s="48"/>
      <c r="TI188" s="48"/>
      <c r="TJ188" s="48"/>
      <c r="TK188" s="48"/>
      <c r="TL188" s="48"/>
      <c r="TM188" s="48"/>
      <c r="TN188" s="48"/>
      <c r="TO188" s="48"/>
      <c r="TP188" s="48"/>
      <c r="TQ188" s="48"/>
      <c r="TR188" s="48"/>
      <c r="TS188" s="48"/>
      <c r="TT188" s="48"/>
      <c r="TU188" s="48"/>
      <c r="TV188" s="48"/>
      <c r="TW188" s="48"/>
      <c r="TX188" s="48"/>
      <c r="TY188" s="48"/>
      <c r="TZ188" s="48"/>
      <c r="UA188" s="48"/>
      <c r="UB188" s="48"/>
      <c r="UC188" s="48"/>
      <c r="UD188" s="48"/>
      <c r="UE188" s="48"/>
      <c r="UF188" s="48"/>
      <c r="UG188" s="48"/>
      <c r="UH188" s="48"/>
      <c r="UI188" s="48"/>
      <c r="UJ188" s="48"/>
      <c r="UK188" s="48"/>
      <c r="UL188" s="48"/>
      <c r="UM188" s="48"/>
      <c r="UN188" s="48"/>
      <c r="UO188" s="48"/>
      <c r="UP188" s="48"/>
      <c r="UQ188" s="48"/>
      <c r="UR188" s="48"/>
      <c r="US188" s="48"/>
      <c r="UT188" s="48"/>
      <c r="UU188" s="48"/>
      <c r="UV188" s="48"/>
      <c r="UW188" s="48"/>
      <c r="UX188" s="48"/>
      <c r="UY188" s="48"/>
      <c r="UZ188" s="48"/>
      <c r="VA188" s="48"/>
      <c r="VB188" s="48"/>
      <c r="VC188" s="48"/>
      <c r="VD188" s="48"/>
      <c r="VE188" s="48"/>
      <c r="VF188" s="48"/>
      <c r="VG188" s="48"/>
      <c r="VH188" s="48"/>
      <c r="VI188" s="48"/>
      <c r="VJ188" s="48"/>
      <c r="VK188" s="48"/>
      <c r="VL188" s="48"/>
      <c r="VM188" s="48"/>
      <c r="VN188" s="48"/>
      <c r="VO188" s="48"/>
      <c r="VP188" s="48"/>
      <c r="VQ188" s="48"/>
      <c r="VR188" s="48"/>
      <c r="VS188" s="48"/>
      <c r="VT188" s="48"/>
      <c r="VU188" s="48"/>
      <c r="VV188" s="48"/>
      <c r="VW188" s="48"/>
      <c r="VX188" s="48"/>
      <c r="VY188" s="48"/>
      <c r="VZ188" s="48"/>
      <c r="WA188" s="48"/>
      <c r="WB188" s="48"/>
      <c r="WC188" s="48"/>
      <c r="WD188" s="48"/>
      <c r="WE188" s="48"/>
      <c r="WF188" s="48"/>
      <c r="WG188" s="48"/>
      <c r="WH188" s="48"/>
      <c r="WI188" s="48"/>
      <c r="WJ188" s="48"/>
      <c r="WK188" s="48"/>
      <c r="WL188" s="48"/>
      <c r="WM188" s="48"/>
      <c r="WN188" s="48"/>
      <c r="WO188" s="48"/>
      <c r="WP188" s="48"/>
      <c r="WQ188" s="48"/>
      <c r="WR188" s="48"/>
      <c r="WS188" s="48"/>
      <c r="WT188" s="48"/>
      <c r="WU188" s="48"/>
      <c r="WV188" s="48"/>
      <c r="WW188" s="48"/>
      <c r="WX188" s="48"/>
      <c r="WY188" s="48"/>
      <c r="WZ188" s="48"/>
      <c r="XA188" s="48"/>
      <c r="XB188" s="48"/>
      <c r="XC188" s="48"/>
      <c r="XD188" s="48"/>
      <c r="XE188" s="48"/>
      <c r="XF188" s="48"/>
      <c r="XG188" s="48"/>
      <c r="XH188" s="48"/>
      <c r="XI188" s="48"/>
      <c r="XJ188" s="48"/>
      <c r="XK188" s="48"/>
      <c r="XL188" s="48"/>
      <c r="XM188" s="48"/>
      <c r="XN188" s="48"/>
      <c r="XO188" s="48"/>
      <c r="XP188" s="48"/>
      <c r="XQ188" s="48"/>
      <c r="XR188" s="48"/>
      <c r="XS188" s="48"/>
      <c r="XT188" s="48"/>
      <c r="XU188" s="48"/>
      <c r="XV188" s="48"/>
      <c r="XW188" s="48"/>
      <c r="XX188" s="48"/>
      <c r="XY188" s="48"/>
      <c r="XZ188" s="48"/>
      <c r="YA188" s="48"/>
      <c r="YB188" s="48"/>
      <c r="YC188" s="48"/>
      <c r="YD188" s="48"/>
      <c r="YE188" s="48"/>
      <c r="YF188" s="48"/>
      <c r="YG188" s="48"/>
      <c r="YH188" s="48"/>
      <c r="YI188" s="48"/>
      <c r="YJ188" s="48"/>
      <c r="YK188" s="48"/>
      <c r="YL188" s="48"/>
      <c r="YM188" s="48"/>
      <c r="YN188" s="48"/>
      <c r="YO188" s="48"/>
      <c r="YP188" s="48"/>
      <c r="YQ188" s="48"/>
      <c r="YR188" s="48"/>
      <c r="YS188" s="48"/>
      <c r="YT188" s="48"/>
      <c r="YU188" s="48"/>
      <c r="YV188" s="48"/>
      <c r="YW188" s="48"/>
      <c r="YX188" s="48"/>
      <c r="YY188" s="48"/>
      <c r="YZ188" s="48"/>
      <c r="ZA188" s="48"/>
      <c r="ZB188" s="48"/>
      <c r="ZC188" s="48"/>
      <c r="ZD188" s="48"/>
      <c r="ZE188" s="48"/>
      <c r="ZF188" s="48"/>
      <c r="ZG188" s="48"/>
      <c r="ZH188" s="48"/>
      <c r="ZI188" s="48"/>
      <c r="ZJ188" s="48"/>
      <c r="ZK188" s="48"/>
      <c r="ZL188" s="48"/>
      <c r="ZM188" s="48"/>
      <c r="ZN188" s="48"/>
      <c r="ZO188" s="48"/>
      <c r="ZP188" s="48"/>
      <c r="ZQ188" s="48"/>
      <c r="ZR188" s="48"/>
      <c r="ZS188" s="48"/>
      <c r="ZT188" s="48"/>
      <c r="ZU188" s="48"/>
      <c r="ZV188" s="48"/>
      <c r="ZW188" s="48"/>
      <c r="ZX188" s="48"/>
      <c r="ZY188" s="48"/>
      <c r="ZZ188" s="48"/>
      <c r="AAA188" s="48"/>
      <c r="AAB188" s="48"/>
      <c r="AAC188" s="48"/>
      <c r="AAD188" s="48"/>
      <c r="AAE188" s="48"/>
      <c r="AAF188" s="48"/>
      <c r="AAG188" s="48"/>
      <c r="AAH188" s="48"/>
      <c r="AAI188" s="48"/>
      <c r="AAJ188" s="48"/>
      <c r="AAK188" s="48"/>
      <c r="AAL188" s="48"/>
      <c r="AAM188" s="48"/>
      <c r="AAN188" s="48"/>
      <c r="AAO188" s="48"/>
      <c r="AAP188" s="48"/>
      <c r="AAQ188" s="48"/>
      <c r="AAR188" s="48"/>
      <c r="AAS188" s="48"/>
      <c r="AAT188" s="48"/>
      <c r="AAU188" s="48"/>
      <c r="AAV188" s="48"/>
      <c r="AAW188" s="48"/>
      <c r="AAX188" s="48"/>
      <c r="AAY188" s="48"/>
      <c r="AAZ188" s="48"/>
      <c r="ABA188" s="48"/>
      <c r="ABB188" s="48"/>
      <c r="ABC188" s="48"/>
      <c r="ABD188" s="48"/>
      <c r="ABE188" s="48"/>
      <c r="ABF188" s="48"/>
      <c r="ABG188" s="48"/>
      <c r="ABH188" s="48"/>
      <c r="ABI188" s="48"/>
      <c r="ABJ188" s="48"/>
      <c r="ABK188" s="48"/>
      <c r="ABL188" s="48"/>
      <c r="ABM188" s="48"/>
      <c r="ABN188" s="48"/>
      <c r="ABO188" s="48"/>
      <c r="ABP188" s="48"/>
      <c r="ABQ188" s="48"/>
      <c r="ABR188" s="48"/>
      <c r="ABS188" s="48"/>
      <c r="ABT188" s="48"/>
      <c r="ABU188" s="48"/>
      <c r="ABV188" s="48"/>
      <c r="ABW188" s="48"/>
      <c r="ABX188" s="48"/>
      <c r="ABY188" s="48"/>
      <c r="ABZ188" s="48"/>
      <c r="ACA188" s="48"/>
      <c r="ACB188" s="48"/>
    </row>
    <row r="189" spans="1:756" ht="15.6" customHeight="1">
      <c r="A189" s="681" t="s">
        <v>6129</v>
      </c>
      <c r="B189" s="888"/>
      <c r="C189" s="686"/>
      <c r="D189" s="686"/>
      <c r="E189" s="681"/>
      <c r="F189" s="681"/>
      <c r="G189" s="1500"/>
      <c r="H189" s="342" t="str">
        <f>IF(G189="","",G189-G189*COMPASS!$U$41)</f>
        <v/>
      </c>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c r="BM189" s="48"/>
      <c r="BN189" s="48"/>
      <c r="BO189" s="48"/>
      <c r="BP189" s="48"/>
      <c r="BQ189" s="48"/>
      <c r="BR189" s="48"/>
      <c r="BS189" s="48"/>
      <c r="BT189" s="48"/>
      <c r="BU189" s="48"/>
      <c r="BV189" s="48"/>
      <c r="BW189" s="48"/>
      <c r="BX189" s="48"/>
      <c r="BY189" s="48"/>
      <c r="BZ189" s="48"/>
      <c r="CA189" s="48"/>
      <c r="CB189" s="48"/>
      <c r="CC189" s="48"/>
      <c r="CD189" s="48"/>
      <c r="CE189" s="48"/>
      <c r="CF189" s="48"/>
      <c r="CG189" s="48"/>
      <c r="CH189" s="48"/>
      <c r="CI189" s="48"/>
      <c r="CJ189" s="48"/>
      <c r="CK189" s="48"/>
      <c r="CL189" s="48"/>
      <c r="CM189" s="48"/>
      <c r="CN189" s="48"/>
      <c r="CO189" s="48"/>
      <c r="CP189" s="48"/>
      <c r="CQ189" s="48"/>
      <c r="CR189" s="48"/>
      <c r="CS189" s="48"/>
      <c r="CT189" s="48"/>
      <c r="CU189" s="48"/>
      <c r="CV189" s="48"/>
      <c r="CW189" s="48"/>
      <c r="CX189" s="48"/>
      <c r="CY189" s="48"/>
      <c r="CZ189" s="48"/>
      <c r="DA189" s="48"/>
      <c r="DB189" s="48"/>
      <c r="DC189" s="48"/>
      <c r="DD189" s="48"/>
      <c r="DE189" s="48"/>
      <c r="DF189" s="48"/>
      <c r="DG189" s="48"/>
      <c r="DH189" s="48"/>
      <c r="DI189" s="48"/>
      <c r="DJ189" s="48"/>
      <c r="DK189" s="48"/>
      <c r="DL189" s="48"/>
      <c r="DM189" s="48"/>
      <c r="DN189" s="48"/>
      <c r="DO189" s="48"/>
      <c r="DP189" s="48"/>
      <c r="DQ189" s="48"/>
      <c r="DR189" s="48"/>
      <c r="DS189" s="48"/>
      <c r="DT189" s="48"/>
      <c r="DU189" s="48"/>
      <c r="DV189" s="48"/>
      <c r="DW189" s="48"/>
      <c r="DX189" s="48"/>
      <c r="DY189" s="48"/>
      <c r="DZ189" s="48"/>
      <c r="EA189" s="48"/>
      <c r="EB189" s="48"/>
      <c r="EC189" s="48"/>
      <c r="ED189" s="48"/>
      <c r="EE189" s="48"/>
      <c r="EF189" s="48"/>
      <c r="EG189" s="48"/>
      <c r="EH189" s="48"/>
      <c r="EI189" s="48"/>
      <c r="EJ189" s="48"/>
      <c r="EK189" s="48"/>
      <c r="EL189" s="48"/>
      <c r="EM189" s="48"/>
      <c r="EN189" s="48"/>
      <c r="EO189" s="48"/>
      <c r="EP189" s="48"/>
      <c r="EQ189" s="48"/>
      <c r="ER189" s="48"/>
      <c r="ES189" s="48"/>
      <c r="ET189" s="48"/>
      <c r="EU189" s="48"/>
      <c r="EV189" s="48"/>
      <c r="EW189" s="48"/>
      <c r="EX189" s="48"/>
      <c r="EY189" s="48"/>
      <c r="EZ189" s="48"/>
      <c r="FA189" s="48"/>
      <c r="FB189" s="48"/>
      <c r="FC189" s="48"/>
      <c r="FD189" s="48"/>
      <c r="FE189" s="48"/>
      <c r="FF189" s="48"/>
      <c r="FG189" s="48"/>
      <c r="FH189" s="48"/>
      <c r="FI189" s="48"/>
      <c r="FJ189" s="48"/>
      <c r="FK189" s="48"/>
      <c r="FL189" s="48"/>
      <c r="FM189" s="48"/>
      <c r="FN189" s="48"/>
      <c r="FO189" s="48"/>
      <c r="FP189" s="48"/>
      <c r="FQ189" s="48"/>
      <c r="FR189" s="48"/>
      <c r="FS189" s="48"/>
      <c r="FT189" s="48"/>
      <c r="FU189" s="48"/>
      <c r="FV189" s="48"/>
      <c r="FW189" s="48"/>
      <c r="FX189" s="48"/>
      <c r="FY189" s="48"/>
      <c r="FZ189" s="48"/>
      <c r="GA189" s="48"/>
      <c r="GB189" s="48"/>
      <c r="GC189" s="48"/>
      <c r="GD189" s="48"/>
      <c r="GE189" s="48"/>
      <c r="GF189" s="48"/>
      <c r="GG189" s="48"/>
      <c r="GH189" s="48"/>
      <c r="GI189" s="48"/>
      <c r="GJ189" s="48"/>
      <c r="GK189" s="48"/>
      <c r="GL189" s="48"/>
      <c r="GM189" s="48"/>
      <c r="GN189" s="48"/>
      <c r="GO189" s="48"/>
      <c r="GP189" s="48"/>
      <c r="GQ189" s="48"/>
      <c r="GR189" s="48"/>
      <c r="GS189" s="48"/>
      <c r="GT189" s="48"/>
      <c r="GU189" s="48"/>
      <c r="GV189" s="48"/>
      <c r="GW189" s="48"/>
      <c r="GX189" s="48"/>
      <c r="GY189" s="48"/>
      <c r="GZ189" s="48"/>
      <c r="HA189" s="48"/>
      <c r="HB189" s="48"/>
      <c r="HC189" s="48"/>
      <c r="HD189" s="48"/>
      <c r="HE189" s="48"/>
      <c r="HF189" s="48"/>
      <c r="HG189" s="48"/>
      <c r="HH189" s="48"/>
      <c r="HI189" s="48"/>
      <c r="HJ189" s="48"/>
      <c r="HK189" s="48"/>
      <c r="HL189" s="48"/>
      <c r="HM189" s="48"/>
      <c r="HN189" s="48"/>
      <c r="HO189" s="48"/>
      <c r="HP189" s="48"/>
      <c r="HQ189" s="48"/>
      <c r="HR189" s="48"/>
      <c r="HS189" s="48"/>
      <c r="HT189" s="48"/>
      <c r="HU189" s="48"/>
      <c r="HV189" s="48"/>
      <c r="HW189" s="48"/>
      <c r="HX189" s="48"/>
      <c r="HY189" s="48"/>
      <c r="HZ189" s="48"/>
      <c r="IA189" s="48"/>
      <c r="IB189" s="48"/>
      <c r="IC189" s="48"/>
      <c r="ID189" s="48"/>
      <c r="IE189" s="48"/>
      <c r="IF189" s="48"/>
      <c r="IG189" s="48"/>
      <c r="IH189" s="48"/>
      <c r="II189" s="48"/>
      <c r="IJ189" s="48"/>
      <c r="IK189" s="48"/>
      <c r="IL189" s="48"/>
      <c r="IM189" s="48"/>
      <c r="IN189" s="48"/>
      <c r="IO189" s="48"/>
      <c r="IP189" s="48"/>
      <c r="IQ189" s="48"/>
      <c r="IR189" s="48"/>
      <c r="IS189" s="48"/>
      <c r="IT189" s="48"/>
      <c r="IU189" s="48"/>
      <c r="IV189" s="48"/>
      <c r="IW189" s="48"/>
      <c r="IX189" s="48"/>
      <c r="IY189" s="48"/>
      <c r="IZ189" s="48"/>
      <c r="JA189" s="48"/>
      <c r="JB189" s="48"/>
      <c r="JC189" s="48"/>
      <c r="JD189" s="48"/>
      <c r="JE189" s="48"/>
      <c r="JF189" s="48"/>
      <c r="JG189" s="48"/>
      <c r="JH189" s="48"/>
      <c r="JI189" s="48"/>
      <c r="JJ189" s="48"/>
      <c r="JK189" s="48"/>
      <c r="JL189" s="48"/>
      <c r="JM189" s="48"/>
      <c r="JN189" s="48"/>
      <c r="JO189" s="48"/>
      <c r="JP189" s="48"/>
      <c r="JQ189" s="48"/>
      <c r="JR189" s="48"/>
      <c r="JS189" s="48"/>
      <c r="JT189" s="48"/>
      <c r="JU189" s="48"/>
      <c r="JV189" s="48"/>
      <c r="JW189" s="48"/>
      <c r="JX189" s="48"/>
      <c r="JY189" s="48"/>
      <c r="JZ189" s="48"/>
      <c r="KA189" s="48"/>
      <c r="KB189" s="48"/>
      <c r="KC189" s="48"/>
      <c r="KD189" s="48"/>
      <c r="KE189" s="48"/>
      <c r="KF189" s="48"/>
      <c r="KG189" s="48"/>
      <c r="KH189" s="48"/>
      <c r="KI189" s="48"/>
      <c r="KJ189" s="48"/>
      <c r="KK189" s="48"/>
      <c r="KL189" s="48"/>
      <c r="KM189" s="48"/>
      <c r="KN189" s="48"/>
      <c r="KO189" s="48"/>
      <c r="KP189" s="48"/>
      <c r="KQ189" s="48"/>
      <c r="KR189" s="48"/>
      <c r="KS189" s="48"/>
      <c r="KT189" s="48"/>
      <c r="KU189" s="48"/>
      <c r="KV189" s="48"/>
      <c r="KW189" s="48"/>
      <c r="KX189" s="48"/>
      <c r="KY189" s="48"/>
      <c r="KZ189" s="48"/>
      <c r="LA189" s="48"/>
      <c r="LB189" s="48"/>
      <c r="LC189" s="48"/>
      <c r="LD189" s="48"/>
      <c r="LE189" s="48"/>
      <c r="LF189" s="48"/>
      <c r="LG189" s="48"/>
      <c r="LH189" s="48"/>
      <c r="LI189" s="48"/>
      <c r="LJ189" s="48"/>
      <c r="LK189" s="48"/>
      <c r="LL189" s="48"/>
      <c r="LM189" s="48"/>
      <c r="LN189" s="48"/>
      <c r="LO189" s="48"/>
      <c r="LP189" s="48"/>
      <c r="LQ189" s="48"/>
      <c r="LR189" s="48"/>
      <c r="LS189" s="48"/>
      <c r="LT189" s="48"/>
      <c r="LU189" s="48"/>
      <c r="LV189" s="48"/>
      <c r="LW189" s="48"/>
      <c r="LX189" s="48"/>
      <c r="LY189" s="48"/>
      <c r="LZ189" s="48"/>
      <c r="MA189" s="48"/>
      <c r="MB189" s="48"/>
      <c r="MC189" s="48"/>
      <c r="MD189" s="48"/>
      <c r="ME189" s="48"/>
      <c r="MF189" s="48"/>
      <c r="MG189" s="48"/>
      <c r="MH189" s="48"/>
      <c r="MI189" s="48"/>
      <c r="MJ189" s="48"/>
      <c r="MK189" s="48"/>
      <c r="ML189" s="48"/>
      <c r="MM189" s="48"/>
      <c r="MN189" s="48"/>
      <c r="MO189" s="48"/>
      <c r="MP189" s="48"/>
      <c r="MQ189" s="48"/>
      <c r="MR189" s="48"/>
      <c r="MS189" s="48"/>
      <c r="MT189" s="48"/>
      <c r="MU189" s="48"/>
      <c r="MV189" s="48"/>
      <c r="MW189" s="48"/>
      <c r="MX189" s="48"/>
      <c r="MY189" s="48"/>
      <c r="MZ189" s="48"/>
      <c r="NA189" s="48"/>
      <c r="NB189" s="48"/>
      <c r="NC189" s="48"/>
      <c r="ND189" s="48"/>
      <c r="NE189" s="48"/>
      <c r="NF189" s="48"/>
      <c r="NG189" s="48"/>
      <c r="NH189" s="48"/>
      <c r="NI189" s="48"/>
      <c r="NJ189" s="48"/>
      <c r="NK189" s="48"/>
      <c r="NL189" s="48"/>
      <c r="NM189" s="48"/>
      <c r="NN189" s="48"/>
      <c r="NO189" s="48"/>
      <c r="NP189" s="48"/>
      <c r="NQ189" s="48"/>
      <c r="NR189" s="48"/>
      <c r="NS189" s="48"/>
      <c r="NT189" s="48"/>
      <c r="NU189" s="48"/>
      <c r="NV189" s="48"/>
      <c r="NW189" s="48"/>
      <c r="NX189" s="48"/>
      <c r="NY189" s="48"/>
      <c r="NZ189" s="48"/>
      <c r="OA189" s="48"/>
      <c r="OB189" s="48"/>
      <c r="OC189" s="48"/>
      <c r="OD189" s="48"/>
      <c r="OE189" s="48"/>
      <c r="OF189" s="48"/>
      <c r="OG189" s="48"/>
      <c r="OH189" s="48"/>
      <c r="OI189" s="48"/>
      <c r="OJ189" s="48"/>
      <c r="OK189" s="48"/>
      <c r="OL189" s="48"/>
      <c r="OM189" s="48"/>
      <c r="ON189" s="48"/>
      <c r="OO189" s="48"/>
      <c r="OP189" s="48"/>
      <c r="OQ189" s="48"/>
      <c r="OR189" s="48"/>
      <c r="OS189" s="48"/>
      <c r="OT189" s="48"/>
      <c r="OU189" s="48"/>
      <c r="OV189" s="48"/>
      <c r="OW189" s="48"/>
      <c r="OX189" s="48"/>
      <c r="OY189" s="48"/>
      <c r="OZ189" s="48"/>
      <c r="PA189" s="48"/>
      <c r="PB189" s="48"/>
      <c r="PC189" s="48"/>
      <c r="PD189" s="48"/>
      <c r="PE189" s="48"/>
      <c r="PF189" s="48"/>
      <c r="PG189" s="48"/>
      <c r="PH189" s="48"/>
      <c r="PI189" s="48"/>
      <c r="PJ189" s="48"/>
      <c r="PK189" s="48"/>
      <c r="PL189" s="48"/>
      <c r="PM189" s="48"/>
      <c r="PN189" s="48"/>
      <c r="PO189" s="48"/>
      <c r="PP189" s="48"/>
      <c r="PQ189" s="48"/>
      <c r="PR189" s="48"/>
      <c r="PS189" s="48"/>
      <c r="PT189" s="48"/>
      <c r="PU189" s="48"/>
      <c r="PV189" s="48"/>
      <c r="PW189" s="48"/>
      <c r="PX189" s="48"/>
      <c r="PY189" s="48"/>
      <c r="PZ189" s="48"/>
      <c r="QA189" s="48"/>
      <c r="QB189" s="48"/>
      <c r="QC189" s="48"/>
      <c r="QD189" s="48"/>
      <c r="QE189" s="48"/>
      <c r="QF189" s="48"/>
      <c r="QG189" s="48"/>
      <c r="QH189" s="48"/>
      <c r="QI189" s="48"/>
      <c r="QJ189" s="48"/>
      <c r="QK189" s="48"/>
      <c r="QL189" s="48"/>
      <c r="QM189" s="48"/>
      <c r="QN189" s="48"/>
      <c r="QO189" s="48"/>
      <c r="QP189" s="48"/>
      <c r="QQ189" s="48"/>
      <c r="QR189" s="48"/>
      <c r="QS189" s="48"/>
      <c r="QT189" s="48"/>
      <c r="QU189" s="48"/>
      <c r="QV189" s="48"/>
      <c r="QW189" s="48"/>
      <c r="QX189" s="48"/>
      <c r="QY189" s="48"/>
      <c r="QZ189" s="48"/>
      <c r="RA189" s="48"/>
      <c r="RB189" s="48"/>
      <c r="RC189" s="48"/>
      <c r="RD189" s="48"/>
      <c r="RE189" s="48"/>
      <c r="RF189" s="48"/>
      <c r="RG189" s="48"/>
      <c r="RH189" s="48"/>
      <c r="RI189" s="48"/>
      <c r="RJ189" s="48"/>
      <c r="RK189" s="48"/>
      <c r="RL189" s="48"/>
      <c r="RM189" s="48"/>
      <c r="RN189" s="48"/>
      <c r="RO189" s="48"/>
      <c r="RP189" s="48"/>
      <c r="RQ189" s="48"/>
      <c r="RR189" s="48"/>
      <c r="RS189" s="48"/>
      <c r="RT189" s="48"/>
      <c r="RU189" s="48"/>
      <c r="RV189" s="48"/>
      <c r="RW189" s="48"/>
      <c r="RX189" s="48"/>
      <c r="RY189" s="48"/>
      <c r="RZ189" s="48"/>
      <c r="SA189" s="48"/>
      <c r="SB189" s="48"/>
      <c r="SC189" s="48"/>
      <c r="SD189" s="48"/>
      <c r="SE189" s="48"/>
      <c r="SF189" s="48"/>
      <c r="SG189" s="48"/>
      <c r="SH189" s="48"/>
      <c r="SI189" s="48"/>
      <c r="SJ189" s="48"/>
      <c r="SK189" s="48"/>
      <c r="SL189" s="48"/>
      <c r="SM189" s="48"/>
      <c r="SN189" s="48"/>
      <c r="SO189" s="48"/>
      <c r="SP189" s="48"/>
      <c r="SQ189" s="48"/>
      <c r="SR189" s="48"/>
      <c r="SS189" s="48"/>
      <c r="ST189" s="48"/>
      <c r="SU189" s="48"/>
      <c r="SV189" s="48"/>
      <c r="SW189" s="48"/>
      <c r="SX189" s="48"/>
      <c r="SY189" s="48"/>
      <c r="SZ189" s="48"/>
      <c r="TA189" s="48"/>
      <c r="TB189" s="48"/>
      <c r="TC189" s="48"/>
      <c r="TD189" s="48"/>
      <c r="TE189" s="48"/>
      <c r="TF189" s="48"/>
      <c r="TG189" s="48"/>
      <c r="TH189" s="48"/>
      <c r="TI189" s="48"/>
      <c r="TJ189" s="48"/>
      <c r="TK189" s="48"/>
      <c r="TL189" s="48"/>
      <c r="TM189" s="48"/>
      <c r="TN189" s="48"/>
      <c r="TO189" s="48"/>
      <c r="TP189" s="48"/>
      <c r="TQ189" s="48"/>
      <c r="TR189" s="48"/>
      <c r="TS189" s="48"/>
      <c r="TT189" s="48"/>
      <c r="TU189" s="48"/>
      <c r="TV189" s="48"/>
      <c r="TW189" s="48"/>
      <c r="TX189" s="48"/>
      <c r="TY189" s="48"/>
      <c r="TZ189" s="48"/>
      <c r="UA189" s="48"/>
      <c r="UB189" s="48"/>
      <c r="UC189" s="48"/>
      <c r="UD189" s="48"/>
      <c r="UE189" s="48"/>
      <c r="UF189" s="48"/>
      <c r="UG189" s="48"/>
      <c r="UH189" s="48"/>
      <c r="UI189" s="48"/>
      <c r="UJ189" s="48"/>
      <c r="UK189" s="48"/>
      <c r="UL189" s="48"/>
      <c r="UM189" s="48"/>
      <c r="UN189" s="48"/>
      <c r="UO189" s="48"/>
      <c r="UP189" s="48"/>
      <c r="UQ189" s="48"/>
      <c r="UR189" s="48"/>
      <c r="US189" s="48"/>
      <c r="UT189" s="48"/>
      <c r="UU189" s="48"/>
      <c r="UV189" s="48"/>
      <c r="UW189" s="48"/>
      <c r="UX189" s="48"/>
      <c r="UY189" s="48"/>
      <c r="UZ189" s="48"/>
      <c r="VA189" s="48"/>
      <c r="VB189" s="48"/>
      <c r="VC189" s="48"/>
      <c r="VD189" s="48"/>
      <c r="VE189" s="48"/>
      <c r="VF189" s="48"/>
      <c r="VG189" s="48"/>
      <c r="VH189" s="48"/>
      <c r="VI189" s="48"/>
      <c r="VJ189" s="48"/>
      <c r="VK189" s="48"/>
      <c r="VL189" s="48"/>
      <c r="VM189" s="48"/>
      <c r="VN189" s="48"/>
      <c r="VO189" s="48"/>
      <c r="VP189" s="48"/>
      <c r="VQ189" s="48"/>
      <c r="VR189" s="48"/>
      <c r="VS189" s="48"/>
      <c r="VT189" s="48"/>
      <c r="VU189" s="48"/>
      <c r="VV189" s="48"/>
      <c r="VW189" s="48"/>
      <c r="VX189" s="48"/>
      <c r="VY189" s="48"/>
      <c r="VZ189" s="48"/>
      <c r="WA189" s="48"/>
      <c r="WB189" s="48"/>
      <c r="WC189" s="48"/>
      <c r="WD189" s="48"/>
      <c r="WE189" s="48"/>
      <c r="WF189" s="48"/>
      <c r="WG189" s="48"/>
      <c r="WH189" s="48"/>
      <c r="WI189" s="48"/>
      <c r="WJ189" s="48"/>
      <c r="WK189" s="48"/>
      <c r="WL189" s="48"/>
      <c r="WM189" s="48"/>
      <c r="WN189" s="48"/>
      <c r="WO189" s="48"/>
      <c r="WP189" s="48"/>
      <c r="WQ189" s="48"/>
      <c r="WR189" s="48"/>
      <c r="WS189" s="48"/>
      <c r="WT189" s="48"/>
      <c r="WU189" s="48"/>
      <c r="WV189" s="48"/>
      <c r="WW189" s="48"/>
      <c r="WX189" s="48"/>
      <c r="WY189" s="48"/>
      <c r="WZ189" s="48"/>
      <c r="XA189" s="48"/>
      <c r="XB189" s="48"/>
      <c r="XC189" s="48"/>
      <c r="XD189" s="48"/>
      <c r="XE189" s="48"/>
      <c r="XF189" s="48"/>
      <c r="XG189" s="48"/>
      <c r="XH189" s="48"/>
      <c r="XI189" s="48"/>
      <c r="XJ189" s="48"/>
      <c r="XK189" s="48"/>
      <c r="XL189" s="48"/>
      <c r="XM189" s="48"/>
      <c r="XN189" s="48"/>
      <c r="XO189" s="48"/>
      <c r="XP189" s="48"/>
      <c r="XQ189" s="48"/>
      <c r="XR189" s="48"/>
      <c r="XS189" s="48"/>
      <c r="XT189" s="48"/>
      <c r="XU189" s="48"/>
      <c r="XV189" s="48"/>
      <c r="XW189" s="48"/>
      <c r="XX189" s="48"/>
      <c r="XY189" s="48"/>
      <c r="XZ189" s="48"/>
      <c r="YA189" s="48"/>
      <c r="YB189" s="48"/>
      <c r="YC189" s="48"/>
      <c r="YD189" s="48"/>
      <c r="YE189" s="48"/>
      <c r="YF189" s="48"/>
      <c r="YG189" s="48"/>
      <c r="YH189" s="48"/>
      <c r="YI189" s="48"/>
      <c r="YJ189" s="48"/>
      <c r="YK189" s="48"/>
      <c r="YL189" s="48"/>
      <c r="YM189" s="48"/>
      <c r="YN189" s="48"/>
      <c r="YO189" s="48"/>
      <c r="YP189" s="48"/>
      <c r="YQ189" s="48"/>
      <c r="YR189" s="48"/>
      <c r="YS189" s="48"/>
      <c r="YT189" s="48"/>
      <c r="YU189" s="48"/>
      <c r="YV189" s="48"/>
      <c r="YW189" s="48"/>
      <c r="YX189" s="48"/>
      <c r="YY189" s="48"/>
      <c r="YZ189" s="48"/>
      <c r="ZA189" s="48"/>
      <c r="ZB189" s="48"/>
      <c r="ZC189" s="48"/>
      <c r="ZD189" s="48"/>
      <c r="ZE189" s="48"/>
      <c r="ZF189" s="48"/>
      <c r="ZG189" s="48"/>
      <c r="ZH189" s="48"/>
      <c r="ZI189" s="48"/>
      <c r="ZJ189" s="48"/>
      <c r="ZK189" s="48"/>
      <c r="ZL189" s="48"/>
      <c r="ZM189" s="48"/>
      <c r="ZN189" s="48"/>
      <c r="ZO189" s="48"/>
      <c r="ZP189" s="48"/>
      <c r="ZQ189" s="48"/>
      <c r="ZR189" s="48"/>
      <c r="ZS189" s="48"/>
      <c r="ZT189" s="48"/>
      <c r="ZU189" s="48"/>
      <c r="ZV189" s="48"/>
      <c r="ZW189" s="48"/>
      <c r="ZX189" s="48"/>
      <c r="ZY189" s="48"/>
      <c r="ZZ189" s="48"/>
      <c r="AAA189" s="48"/>
      <c r="AAB189" s="48"/>
      <c r="AAC189" s="48"/>
      <c r="AAD189" s="48"/>
      <c r="AAE189" s="48"/>
      <c r="AAF189" s="48"/>
      <c r="AAG189" s="48"/>
      <c r="AAH189" s="48"/>
      <c r="AAI189" s="48"/>
      <c r="AAJ189" s="48"/>
      <c r="AAK189" s="48"/>
      <c r="AAL189" s="48"/>
      <c r="AAM189" s="48"/>
      <c r="AAN189" s="48"/>
      <c r="AAO189" s="48"/>
      <c r="AAP189" s="48"/>
      <c r="AAQ189" s="48"/>
      <c r="AAR189" s="48"/>
      <c r="AAS189" s="48"/>
      <c r="AAT189" s="48"/>
      <c r="AAU189" s="48"/>
      <c r="AAV189" s="48"/>
      <c r="AAW189" s="48"/>
      <c r="AAX189" s="48"/>
      <c r="AAY189" s="48"/>
      <c r="AAZ189" s="48"/>
      <c r="ABA189" s="48"/>
      <c r="ABB189" s="48"/>
      <c r="ABC189" s="48"/>
      <c r="ABD189" s="48"/>
      <c r="ABE189" s="48"/>
      <c r="ABF189" s="48"/>
      <c r="ABG189" s="48"/>
      <c r="ABH189" s="48"/>
      <c r="ABI189" s="48"/>
      <c r="ABJ189" s="48"/>
      <c r="ABK189" s="48"/>
      <c r="ABL189" s="48"/>
      <c r="ABM189" s="48"/>
      <c r="ABN189" s="48"/>
      <c r="ABO189" s="48"/>
      <c r="ABP189" s="48"/>
      <c r="ABQ189" s="48"/>
      <c r="ABR189" s="48"/>
      <c r="ABS189" s="48"/>
      <c r="ABT189" s="48"/>
      <c r="ABU189" s="48"/>
      <c r="ABV189" s="48"/>
      <c r="ABW189" s="48"/>
      <c r="ABX189" s="48"/>
      <c r="ABY189" s="48"/>
      <c r="ABZ189" s="48"/>
      <c r="ACA189" s="48"/>
      <c r="ACB189" s="48"/>
    </row>
    <row r="190" spans="1:756" ht="15.6" customHeight="1">
      <c r="A190" s="675" t="s">
        <v>10732</v>
      </c>
      <c r="B190" s="749" t="s">
        <v>992</v>
      </c>
      <c r="C190" s="520">
        <v>760187187</v>
      </c>
      <c r="D190" s="520" t="s">
        <v>8285</v>
      </c>
      <c r="E190" s="1188">
        <v>1</v>
      </c>
      <c r="F190" s="1498"/>
      <c r="G190" s="542">
        <v>141.72</v>
      </c>
      <c r="H190" s="342">
        <f>IF(G190="","",G190-G190*COMPASS!$U$41)</f>
        <v>141.72</v>
      </c>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48"/>
      <c r="BN190" s="48"/>
      <c r="BO190" s="48"/>
      <c r="BP190" s="48"/>
      <c r="BQ190" s="48"/>
      <c r="BR190" s="48"/>
      <c r="BS190" s="48"/>
      <c r="BT190" s="48"/>
      <c r="BU190" s="48"/>
      <c r="BV190" s="48"/>
      <c r="BW190" s="48"/>
      <c r="BX190" s="48"/>
      <c r="BY190" s="48"/>
      <c r="BZ190" s="48"/>
      <c r="CA190" s="48"/>
      <c r="CB190" s="48"/>
      <c r="CC190" s="48"/>
      <c r="CD190" s="48"/>
      <c r="CE190" s="48"/>
      <c r="CF190" s="48"/>
      <c r="CG190" s="48"/>
      <c r="CH190" s="48"/>
      <c r="CI190" s="48"/>
      <c r="CJ190" s="48"/>
      <c r="CK190" s="48"/>
      <c r="CL190" s="48"/>
      <c r="CM190" s="48"/>
      <c r="CN190" s="48"/>
      <c r="CO190" s="48"/>
      <c r="CP190" s="48"/>
      <c r="CQ190" s="48"/>
      <c r="CR190" s="48"/>
      <c r="CS190" s="48"/>
      <c r="CT190" s="48"/>
      <c r="CU190" s="48"/>
      <c r="CV190" s="48"/>
      <c r="CW190" s="48"/>
      <c r="CX190" s="48"/>
      <c r="CY190" s="48"/>
      <c r="CZ190" s="48"/>
      <c r="DA190" s="48"/>
      <c r="DB190" s="48"/>
      <c r="DC190" s="48"/>
      <c r="DD190" s="48"/>
      <c r="DE190" s="48"/>
      <c r="DF190" s="48"/>
      <c r="DG190" s="48"/>
      <c r="DH190" s="48"/>
      <c r="DI190" s="48"/>
      <c r="DJ190" s="48"/>
      <c r="DK190" s="48"/>
      <c r="DL190" s="48"/>
      <c r="DM190" s="48"/>
      <c r="DN190" s="48"/>
      <c r="DO190" s="48"/>
      <c r="DP190" s="48"/>
      <c r="DQ190" s="48"/>
      <c r="DR190" s="48"/>
      <c r="DS190" s="48"/>
      <c r="DT190" s="48"/>
      <c r="DU190" s="48"/>
      <c r="DV190" s="48"/>
      <c r="DW190" s="48"/>
      <c r="DX190" s="48"/>
      <c r="DY190" s="48"/>
      <c r="DZ190" s="48"/>
      <c r="EA190" s="48"/>
      <c r="EB190" s="48"/>
      <c r="EC190" s="48"/>
      <c r="ED190" s="48"/>
      <c r="EE190" s="48"/>
      <c r="EF190" s="48"/>
      <c r="EG190" s="48"/>
      <c r="EH190" s="48"/>
      <c r="EI190" s="48"/>
      <c r="EJ190" s="48"/>
      <c r="EK190" s="48"/>
      <c r="EL190" s="48"/>
      <c r="EM190" s="48"/>
      <c r="EN190" s="48"/>
      <c r="EO190" s="48"/>
      <c r="EP190" s="48"/>
      <c r="EQ190" s="48"/>
      <c r="ER190" s="48"/>
      <c r="ES190" s="48"/>
      <c r="ET190" s="48"/>
      <c r="EU190" s="48"/>
      <c r="EV190" s="48"/>
      <c r="EW190" s="48"/>
      <c r="EX190" s="48"/>
      <c r="EY190" s="48"/>
      <c r="EZ190" s="48"/>
      <c r="FA190" s="48"/>
      <c r="FB190" s="48"/>
      <c r="FC190" s="48"/>
      <c r="FD190" s="48"/>
      <c r="FE190" s="48"/>
      <c r="FF190" s="48"/>
      <c r="FG190" s="48"/>
      <c r="FH190" s="48"/>
      <c r="FI190" s="48"/>
      <c r="FJ190" s="48"/>
      <c r="FK190" s="48"/>
      <c r="FL190" s="48"/>
      <c r="FM190" s="48"/>
      <c r="FN190" s="48"/>
      <c r="FO190" s="48"/>
      <c r="FP190" s="48"/>
      <c r="FQ190" s="48"/>
      <c r="FR190" s="48"/>
      <c r="FS190" s="48"/>
      <c r="FT190" s="48"/>
      <c r="FU190" s="48"/>
      <c r="FV190" s="48"/>
      <c r="FW190" s="48"/>
      <c r="FX190" s="48"/>
      <c r="FY190" s="48"/>
      <c r="FZ190" s="48"/>
      <c r="GA190" s="48"/>
      <c r="GB190" s="48"/>
      <c r="GC190" s="48"/>
      <c r="GD190" s="48"/>
      <c r="GE190" s="48"/>
      <c r="GF190" s="48"/>
      <c r="GG190" s="48"/>
      <c r="GH190" s="48"/>
      <c r="GI190" s="48"/>
      <c r="GJ190" s="48"/>
      <c r="GK190" s="48"/>
      <c r="GL190" s="48"/>
      <c r="GM190" s="48"/>
      <c r="GN190" s="48"/>
      <c r="GO190" s="48"/>
      <c r="GP190" s="48"/>
      <c r="GQ190" s="48"/>
      <c r="GR190" s="48"/>
      <c r="GS190" s="48"/>
      <c r="GT190" s="48"/>
      <c r="GU190" s="48"/>
      <c r="GV190" s="48"/>
      <c r="GW190" s="48"/>
      <c r="GX190" s="48"/>
      <c r="GY190" s="48"/>
      <c r="GZ190" s="48"/>
      <c r="HA190" s="48"/>
      <c r="HB190" s="48"/>
      <c r="HC190" s="48"/>
      <c r="HD190" s="48"/>
      <c r="HE190" s="48"/>
      <c r="HF190" s="48"/>
      <c r="HG190" s="48"/>
      <c r="HH190" s="48"/>
      <c r="HI190" s="48"/>
      <c r="HJ190" s="48"/>
      <c r="HK190" s="48"/>
      <c r="HL190" s="48"/>
      <c r="HM190" s="48"/>
      <c r="HN190" s="48"/>
      <c r="HO190" s="48"/>
      <c r="HP190" s="48"/>
      <c r="HQ190" s="48"/>
      <c r="HR190" s="48"/>
      <c r="HS190" s="48"/>
      <c r="HT190" s="48"/>
      <c r="HU190" s="48"/>
      <c r="HV190" s="48"/>
      <c r="HW190" s="48"/>
      <c r="HX190" s="48"/>
      <c r="HY190" s="48"/>
      <c r="HZ190" s="48"/>
      <c r="IA190" s="48"/>
      <c r="IB190" s="48"/>
      <c r="IC190" s="48"/>
      <c r="ID190" s="48"/>
      <c r="IE190" s="48"/>
      <c r="IF190" s="48"/>
      <c r="IG190" s="48"/>
      <c r="IH190" s="48"/>
      <c r="II190" s="48"/>
      <c r="IJ190" s="48"/>
      <c r="IK190" s="48"/>
      <c r="IL190" s="48"/>
      <c r="IM190" s="48"/>
      <c r="IN190" s="48"/>
      <c r="IO190" s="48"/>
      <c r="IP190" s="48"/>
      <c r="IQ190" s="48"/>
      <c r="IR190" s="48"/>
      <c r="IS190" s="48"/>
      <c r="IT190" s="48"/>
      <c r="IU190" s="48"/>
      <c r="IV190" s="48"/>
      <c r="IW190" s="48"/>
      <c r="IX190" s="48"/>
      <c r="IY190" s="48"/>
      <c r="IZ190" s="48"/>
      <c r="JA190" s="48"/>
      <c r="JB190" s="48"/>
      <c r="JC190" s="48"/>
      <c r="JD190" s="48"/>
      <c r="JE190" s="48"/>
      <c r="JF190" s="48"/>
      <c r="JG190" s="48"/>
      <c r="JH190" s="48"/>
      <c r="JI190" s="48"/>
      <c r="JJ190" s="48"/>
      <c r="JK190" s="48"/>
      <c r="JL190" s="48"/>
      <c r="JM190" s="48"/>
      <c r="JN190" s="48"/>
      <c r="JO190" s="48"/>
      <c r="JP190" s="48"/>
      <c r="JQ190" s="48"/>
      <c r="JR190" s="48"/>
      <c r="JS190" s="48"/>
      <c r="JT190" s="48"/>
      <c r="JU190" s="48"/>
      <c r="JV190" s="48"/>
      <c r="JW190" s="48"/>
      <c r="JX190" s="48"/>
      <c r="JY190" s="48"/>
      <c r="JZ190" s="48"/>
      <c r="KA190" s="48"/>
      <c r="KB190" s="48"/>
      <c r="KC190" s="48"/>
      <c r="KD190" s="48"/>
      <c r="KE190" s="48"/>
      <c r="KF190" s="48"/>
      <c r="KG190" s="48"/>
      <c r="KH190" s="48"/>
      <c r="KI190" s="48"/>
      <c r="KJ190" s="48"/>
      <c r="KK190" s="48"/>
      <c r="KL190" s="48"/>
      <c r="KM190" s="48"/>
      <c r="KN190" s="48"/>
      <c r="KO190" s="48"/>
      <c r="KP190" s="48"/>
      <c r="KQ190" s="48"/>
      <c r="KR190" s="48"/>
      <c r="KS190" s="48"/>
      <c r="KT190" s="48"/>
      <c r="KU190" s="48"/>
      <c r="KV190" s="48"/>
      <c r="KW190" s="48"/>
      <c r="KX190" s="48"/>
      <c r="KY190" s="48"/>
      <c r="KZ190" s="48"/>
      <c r="LA190" s="48"/>
      <c r="LB190" s="48"/>
      <c r="LC190" s="48"/>
      <c r="LD190" s="48"/>
      <c r="LE190" s="48"/>
      <c r="LF190" s="48"/>
      <c r="LG190" s="48"/>
      <c r="LH190" s="48"/>
      <c r="LI190" s="48"/>
      <c r="LJ190" s="48"/>
      <c r="LK190" s="48"/>
      <c r="LL190" s="48"/>
      <c r="LM190" s="48"/>
      <c r="LN190" s="48"/>
      <c r="LO190" s="48"/>
      <c r="LP190" s="48"/>
      <c r="LQ190" s="48"/>
      <c r="LR190" s="48"/>
      <c r="LS190" s="48"/>
      <c r="LT190" s="48"/>
      <c r="LU190" s="48"/>
      <c r="LV190" s="48"/>
      <c r="LW190" s="48"/>
      <c r="LX190" s="48"/>
      <c r="LY190" s="48"/>
      <c r="LZ190" s="48"/>
      <c r="MA190" s="48"/>
      <c r="MB190" s="48"/>
      <c r="MC190" s="48"/>
      <c r="MD190" s="48"/>
      <c r="ME190" s="48"/>
      <c r="MF190" s="48"/>
      <c r="MG190" s="48"/>
      <c r="MH190" s="48"/>
      <c r="MI190" s="48"/>
      <c r="MJ190" s="48"/>
      <c r="MK190" s="48"/>
      <c r="ML190" s="48"/>
      <c r="MM190" s="48"/>
      <c r="MN190" s="48"/>
      <c r="MO190" s="48"/>
      <c r="MP190" s="48"/>
      <c r="MQ190" s="48"/>
      <c r="MR190" s="48"/>
      <c r="MS190" s="48"/>
      <c r="MT190" s="48"/>
      <c r="MU190" s="48"/>
      <c r="MV190" s="48"/>
      <c r="MW190" s="48"/>
      <c r="MX190" s="48"/>
      <c r="MY190" s="48"/>
      <c r="MZ190" s="48"/>
      <c r="NA190" s="48"/>
      <c r="NB190" s="48"/>
      <c r="NC190" s="48"/>
      <c r="ND190" s="48"/>
      <c r="NE190" s="48"/>
      <c r="NF190" s="48"/>
      <c r="NG190" s="48"/>
      <c r="NH190" s="48"/>
      <c r="NI190" s="48"/>
      <c r="NJ190" s="48"/>
      <c r="NK190" s="48"/>
      <c r="NL190" s="48"/>
      <c r="NM190" s="48"/>
      <c r="NN190" s="48"/>
      <c r="NO190" s="48"/>
      <c r="NP190" s="48"/>
      <c r="NQ190" s="48"/>
      <c r="NR190" s="48"/>
      <c r="NS190" s="48"/>
      <c r="NT190" s="48"/>
      <c r="NU190" s="48"/>
      <c r="NV190" s="48"/>
      <c r="NW190" s="48"/>
      <c r="NX190" s="48"/>
      <c r="NY190" s="48"/>
      <c r="NZ190" s="48"/>
      <c r="OA190" s="48"/>
      <c r="OB190" s="48"/>
      <c r="OC190" s="48"/>
      <c r="OD190" s="48"/>
      <c r="OE190" s="48"/>
      <c r="OF190" s="48"/>
      <c r="OG190" s="48"/>
      <c r="OH190" s="48"/>
      <c r="OI190" s="48"/>
      <c r="OJ190" s="48"/>
      <c r="OK190" s="48"/>
      <c r="OL190" s="48"/>
      <c r="OM190" s="48"/>
      <c r="ON190" s="48"/>
      <c r="OO190" s="48"/>
      <c r="OP190" s="48"/>
      <c r="OQ190" s="48"/>
      <c r="OR190" s="48"/>
      <c r="OS190" s="48"/>
      <c r="OT190" s="48"/>
      <c r="OU190" s="48"/>
      <c r="OV190" s="48"/>
      <c r="OW190" s="48"/>
      <c r="OX190" s="48"/>
      <c r="OY190" s="48"/>
      <c r="OZ190" s="48"/>
      <c r="PA190" s="48"/>
      <c r="PB190" s="48"/>
      <c r="PC190" s="48"/>
      <c r="PD190" s="48"/>
      <c r="PE190" s="48"/>
      <c r="PF190" s="48"/>
      <c r="PG190" s="48"/>
      <c r="PH190" s="48"/>
      <c r="PI190" s="48"/>
      <c r="PJ190" s="48"/>
      <c r="PK190" s="48"/>
      <c r="PL190" s="48"/>
      <c r="PM190" s="48"/>
      <c r="PN190" s="48"/>
      <c r="PO190" s="48"/>
      <c r="PP190" s="48"/>
      <c r="PQ190" s="48"/>
      <c r="PR190" s="48"/>
      <c r="PS190" s="48"/>
      <c r="PT190" s="48"/>
      <c r="PU190" s="48"/>
      <c r="PV190" s="48"/>
      <c r="PW190" s="48"/>
      <c r="PX190" s="48"/>
      <c r="PY190" s="48"/>
      <c r="PZ190" s="48"/>
      <c r="QA190" s="48"/>
      <c r="QB190" s="48"/>
      <c r="QC190" s="48"/>
      <c r="QD190" s="48"/>
      <c r="QE190" s="48"/>
      <c r="QF190" s="48"/>
      <c r="QG190" s="48"/>
      <c r="QH190" s="48"/>
      <c r="QI190" s="48"/>
      <c r="QJ190" s="48"/>
      <c r="QK190" s="48"/>
      <c r="QL190" s="48"/>
      <c r="QM190" s="48"/>
      <c r="QN190" s="48"/>
      <c r="QO190" s="48"/>
      <c r="QP190" s="48"/>
      <c r="QQ190" s="48"/>
      <c r="QR190" s="48"/>
      <c r="QS190" s="48"/>
      <c r="QT190" s="48"/>
      <c r="QU190" s="48"/>
      <c r="QV190" s="48"/>
      <c r="QW190" s="48"/>
      <c r="QX190" s="48"/>
      <c r="QY190" s="48"/>
      <c r="QZ190" s="48"/>
      <c r="RA190" s="48"/>
      <c r="RB190" s="48"/>
      <c r="RC190" s="48"/>
      <c r="RD190" s="48"/>
      <c r="RE190" s="48"/>
      <c r="RF190" s="48"/>
      <c r="RG190" s="48"/>
      <c r="RH190" s="48"/>
      <c r="RI190" s="48"/>
      <c r="RJ190" s="48"/>
      <c r="RK190" s="48"/>
      <c r="RL190" s="48"/>
      <c r="RM190" s="48"/>
      <c r="RN190" s="48"/>
      <c r="RO190" s="48"/>
      <c r="RP190" s="48"/>
      <c r="RQ190" s="48"/>
      <c r="RR190" s="48"/>
      <c r="RS190" s="48"/>
      <c r="RT190" s="48"/>
      <c r="RU190" s="48"/>
      <c r="RV190" s="48"/>
      <c r="RW190" s="48"/>
      <c r="RX190" s="48"/>
      <c r="RY190" s="48"/>
      <c r="RZ190" s="48"/>
      <c r="SA190" s="48"/>
      <c r="SB190" s="48"/>
      <c r="SC190" s="48"/>
      <c r="SD190" s="48"/>
      <c r="SE190" s="48"/>
      <c r="SF190" s="48"/>
      <c r="SG190" s="48"/>
      <c r="SH190" s="48"/>
      <c r="SI190" s="48"/>
      <c r="SJ190" s="48"/>
      <c r="SK190" s="48"/>
      <c r="SL190" s="48"/>
      <c r="SM190" s="48"/>
      <c r="SN190" s="48"/>
      <c r="SO190" s="48"/>
      <c r="SP190" s="48"/>
      <c r="SQ190" s="48"/>
      <c r="SR190" s="48"/>
      <c r="SS190" s="48"/>
      <c r="ST190" s="48"/>
      <c r="SU190" s="48"/>
      <c r="SV190" s="48"/>
      <c r="SW190" s="48"/>
      <c r="SX190" s="48"/>
      <c r="SY190" s="48"/>
      <c r="SZ190" s="48"/>
      <c r="TA190" s="48"/>
      <c r="TB190" s="48"/>
      <c r="TC190" s="48"/>
      <c r="TD190" s="48"/>
      <c r="TE190" s="48"/>
      <c r="TF190" s="48"/>
      <c r="TG190" s="48"/>
      <c r="TH190" s="48"/>
      <c r="TI190" s="48"/>
      <c r="TJ190" s="48"/>
      <c r="TK190" s="48"/>
      <c r="TL190" s="48"/>
      <c r="TM190" s="48"/>
      <c r="TN190" s="48"/>
      <c r="TO190" s="48"/>
      <c r="TP190" s="48"/>
      <c r="TQ190" s="48"/>
      <c r="TR190" s="48"/>
      <c r="TS190" s="48"/>
      <c r="TT190" s="48"/>
      <c r="TU190" s="48"/>
      <c r="TV190" s="48"/>
      <c r="TW190" s="48"/>
      <c r="TX190" s="48"/>
      <c r="TY190" s="48"/>
      <c r="TZ190" s="48"/>
      <c r="UA190" s="48"/>
      <c r="UB190" s="48"/>
      <c r="UC190" s="48"/>
      <c r="UD190" s="48"/>
      <c r="UE190" s="48"/>
      <c r="UF190" s="48"/>
      <c r="UG190" s="48"/>
      <c r="UH190" s="48"/>
      <c r="UI190" s="48"/>
      <c r="UJ190" s="48"/>
      <c r="UK190" s="48"/>
      <c r="UL190" s="48"/>
      <c r="UM190" s="48"/>
      <c r="UN190" s="48"/>
      <c r="UO190" s="48"/>
      <c r="UP190" s="48"/>
      <c r="UQ190" s="48"/>
      <c r="UR190" s="48"/>
      <c r="US190" s="48"/>
      <c r="UT190" s="48"/>
      <c r="UU190" s="48"/>
      <c r="UV190" s="48"/>
      <c r="UW190" s="48"/>
      <c r="UX190" s="48"/>
      <c r="UY190" s="48"/>
      <c r="UZ190" s="48"/>
      <c r="VA190" s="48"/>
      <c r="VB190" s="48"/>
      <c r="VC190" s="48"/>
      <c r="VD190" s="48"/>
      <c r="VE190" s="48"/>
      <c r="VF190" s="48"/>
      <c r="VG190" s="48"/>
      <c r="VH190" s="48"/>
      <c r="VI190" s="48"/>
      <c r="VJ190" s="48"/>
      <c r="VK190" s="48"/>
      <c r="VL190" s="48"/>
      <c r="VM190" s="48"/>
      <c r="VN190" s="48"/>
      <c r="VO190" s="48"/>
      <c r="VP190" s="48"/>
      <c r="VQ190" s="48"/>
      <c r="VR190" s="48"/>
      <c r="VS190" s="48"/>
      <c r="VT190" s="48"/>
      <c r="VU190" s="48"/>
      <c r="VV190" s="48"/>
      <c r="VW190" s="48"/>
      <c r="VX190" s="48"/>
      <c r="VY190" s="48"/>
      <c r="VZ190" s="48"/>
      <c r="WA190" s="48"/>
      <c r="WB190" s="48"/>
      <c r="WC190" s="48"/>
      <c r="WD190" s="48"/>
      <c r="WE190" s="48"/>
      <c r="WF190" s="48"/>
      <c r="WG190" s="48"/>
      <c r="WH190" s="48"/>
      <c r="WI190" s="48"/>
      <c r="WJ190" s="48"/>
      <c r="WK190" s="48"/>
      <c r="WL190" s="48"/>
      <c r="WM190" s="48"/>
      <c r="WN190" s="48"/>
      <c r="WO190" s="48"/>
      <c r="WP190" s="48"/>
      <c r="WQ190" s="48"/>
      <c r="WR190" s="48"/>
      <c r="WS190" s="48"/>
      <c r="WT190" s="48"/>
      <c r="WU190" s="48"/>
      <c r="WV190" s="48"/>
      <c r="WW190" s="48"/>
      <c r="WX190" s="48"/>
      <c r="WY190" s="48"/>
      <c r="WZ190" s="48"/>
      <c r="XA190" s="48"/>
      <c r="XB190" s="48"/>
      <c r="XC190" s="48"/>
      <c r="XD190" s="48"/>
      <c r="XE190" s="48"/>
      <c r="XF190" s="48"/>
      <c r="XG190" s="48"/>
      <c r="XH190" s="48"/>
      <c r="XI190" s="48"/>
      <c r="XJ190" s="48"/>
      <c r="XK190" s="48"/>
      <c r="XL190" s="48"/>
      <c r="XM190" s="48"/>
      <c r="XN190" s="48"/>
      <c r="XO190" s="48"/>
      <c r="XP190" s="48"/>
      <c r="XQ190" s="48"/>
      <c r="XR190" s="48"/>
      <c r="XS190" s="48"/>
      <c r="XT190" s="48"/>
      <c r="XU190" s="48"/>
      <c r="XV190" s="48"/>
      <c r="XW190" s="48"/>
      <c r="XX190" s="48"/>
      <c r="XY190" s="48"/>
      <c r="XZ190" s="48"/>
      <c r="YA190" s="48"/>
      <c r="YB190" s="48"/>
      <c r="YC190" s="48"/>
      <c r="YD190" s="48"/>
      <c r="YE190" s="48"/>
      <c r="YF190" s="48"/>
      <c r="YG190" s="48"/>
      <c r="YH190" s="48"/>
      <c r="YI190" s="48"/>
      <c r="YJ190" s="48"/>
      <c r="YK190" s="48"/>
      <c r="YL190" s="48"/>
      <c r="YM190" s="48"/>
      <c r="YN190" s="48"/>
      <c r="YO190" s="48"/>
      <c r="YP190" s="48"/>
      <c r="YQ190" s="48"/>
      <c r="YR190" s="48"/>
      <c r="YS190" s="48"/>
      <c r="YT190" s="48"/>
      <c r="YU190" s="48"/>
      <c r="YV190" s="48"/>
      <c r="YW190" s="48"/>
      <c r="YX190" s="48"/>
      <c r="YY190" s="48"/>
      <c r="YZ190" s="48"/>
      <c r="ZA190" s="48"/>
      <c r="ZB190" s="48"/>
      <c r="ZC190" s="48"/>
      <c r="ZD190" s="48"/>
      <c r="ZE190" s="48"/>
      <c r="ZF190" s="48"/>
      <c r="ZG190" s="48"/>
      <c r="ZH190" s="48"/>
      <c r="ZI190" s="48"/>
      <c r="ZJ190" s="48"/>
      <c r="ZK190" s="48"/>
      <c r="ZL190" s="48"/>
      <c r="ZM190" s="48"/>
      <c r="ZN190" s="48"/>
      <c r="ZO190" s="48"/>
      <c r="ZP190" s="48"/>
      <c r="ZQ190" s="48"/>
      <c r="ZR190" s="48"/>
      <c r="ZS190" s="48"/>
      <c r="ZT190" s="48"/>
      <c r="ZU190" s="48"/>
      <c r="ZV190" s="48"/>
      <c r="ZW190" s="48"/>
      <c r="ZX190" s="48"/>
      <c r="ZY190" s="48"/>
      <c r="ZZ190" s="48"/>
      <c r="AAA190" s="48"/>
      <c r="AAB190" s="48"/>
      <c r="AAC190" s="48"/>
      <c r="AAD190" s="48"/>
      <c r="AAE190" s="48"/>
      <c r="AAF190" s="48"/>
      <c r="AAG190" s="48"/>
      <c r="AAH190" s="48"/>
      <c r="AAI190" s="48"/>
      <c r="AAJ190" s="48"/>
      <c r="AAK190" s="48"/>
      <c r="AAL190" s="48"/>
      <c r="AAM190" s="48"/>
      <c r="AAN190" s="48"/>
      <c r="AAO190" s="48"/>
      <c r="AAP190" s="48"/>
      <c r="AAQ190" s="48"/>
      <c r="AAR190" s="48"/>
      <c r="AAS190" s="48"/>
      <c r="AAT190" s="48"/>
      <c r="AAU190" s="48"/>
      <c r="AAV190" s="48"/>
      <c r="AAW190" s="48"/>
      <c r="AAX190" s="48"/>
      <c r="AAY190" s="48"/>
      <c r="AAZ190" s="48"/>
      <c r="ABA190" s="48"/>
      <c r="ABB190" s="48"/>
      <c r="ABC190" s="48"/>
      <c r="ABD190" s="48"/>
      <c r="ABE190" s="48"/>
      <c r="ABF190" s="48"/>
      <c r="ABG190" s="48"/>
      <c r="ABH190" s="48"/>
      <c r="ABI190" s="48"/>
      <c r="ABJ190" s="48"/>
      <c r="ABK190" s="48"/>
      <c r="ABL190" s="48"/>
      <c r="ABM190" s="48"/>
      <c r="ABN190" s="48"/>
      <c r="ABO190" s="48"/>
      <c r="ABP190" s="48"/>
      <c r="ABQ190" s="48"/>
      <c r="ABR190" s="48"/>
      <c r="ABS190" s="48"/>
      <c r="ABT190" s="48"/>
      <c r="ABU190" s="48"/>
      <c r="ABV190" s="48"/>
      <c r="ABW190" s="48"/>
      <c r="ABX190" s="48"/>
      <c r="ABY190" s="48"/>
      <c r="ABZ190" s="48"/>
      <c r="ACA190" s="48"/>
      <c r="ACB190" s="48"/>
    </row>
    <row r="191" spans="1:756" ht="15.6" customHeight="1">
      <c r="A191" s="675" t="s">
        <v>10733</v>
      </c>
      <c r="B191" s="749" t="s">
        <v>421</v>
      </c>
      <c r="C191" s="520">
        <v>760187195</v>
      </c>
      <c r="D191" s="520" t="s">
        <v>8286</v>
      </c>
      <c r="E191" s="1188">
        <v>1</v>
      </c>
      <c r="F191" s="1498"/>
      <c r="G191" s="542">
        <v>247.17000000000002</v>
      </c>
      <c r="H191" s="342">
        <f>IF(G191="","",G191-G191*COMPASS!$U$41)</f>
        <v>247.17000000000002</v>
      </c>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48"/>
      <c r="BN191" s="48"/>
      <c r="BO191" s="48"/>
      <c r="BP191" s="48"/>
      <c r="BQ191" s="48"/>
      <c r="BR191" s="48"/>
      <c r="BS191" s="48"/>
      <c r="BT191" s="48"/>
      <c r="BU191" s="48"/>
      <c r="BV191" s="48"/>
      <c r="BW191" s="48"/>
      <c r="BX191" s="48"/>
      <c r="BY191" s="48"/>
      <c r="BZ191" s="48"/>
      <c r="CA191" s="48"/>
      <c r="CB191" s="48"/>
      <c r="CC191" s="48"/>
      <c r="CD191" s="48"/>
      <c r="CE191" s="48"/>
      <c r="CF191" s="48"/>
      <c r="CG191" s="48"/>
      <c r="CH191" s="48"/>
      <c r="CI191" s="48"/>
      <c r="CJ191" s="48"/>
      <c r="CK191" s="48"/>
      <c r="CL191" s="48"/>
      <c r="CM191" s="48"/>
      <c r="CN191" s="48"/>
      <c r="CO191" s="48"/>
      <c r="CP191" s="48"/>
      <c r="CQ191" s="48"/>
      <c r="CR191" s="48"/>
      <c r="CS191" s="48"/>
      <c r="CT191" s="48"/>
      <c r="CU191" s="48"/>
      <c r="CV191" s="48"/>
      <c r="CW191" s="48"/>
      <c r="CX191" s="48"/>
      <c r="CY191" s="48"/>
      <c r="CZ191" s="48"/>
      <c r="DA191" s="48"/>
      <c r="DB191" s="48"/>
      <c r="DC191" s="48"/>
      <c r="DD191" s="48"/>
      <c r="DE191" s="48"/>
      <c r="DF191" s="48"/>
      <c r="DG191" s="48"/>
      <c r="DH191" s="48"/>
      <c r="DI191" s="48"/>
      <c r="DJ191" s="48"/>
      <c r="DK191" s="48"/>
      <c r="DL191" s="48"/>
      <c r="DM191" s="48"/>
      <c r="DN191" s="48"/>
      <c r="DO191" s="48"/>
      <c r="DP191" s="48"/>
      <c r="DQ191" s="48"/>
      <c r="DR191" s="48"/>
      <c r="DS191" s="48"/>
      <c r="DT191" s="48"/>
      <c r="DU191" s="48"/>
      <c r="DV191" s="48"/>
      <c r="DW191" s="48"/>
      <c r="DX191" s="48"/>
      <c r="DY191" s="48"/>
      <c r="DZ191" s="48"/>
      <c r="EA191" s="48"/>
      <c r="EB191" s="48"/>
      <c r="EC191" s="48"/>
      <c r="ED191" s="48"/>
      <c r="EE191" s="48"/>
      <c r="EF191" s="48"/>
      <c r="EG191" s="48"/>
      <c r="EH191" s="48"/>
      <c r="EI191" s="48"/>
      <c r="EJ191" s="48"/>
      <c r="EK191" s="48"/>
      <c r="EL191" s="48"/>
      <c r="EM191" s="48"/>
      <c r="EN191" s="48"/>
      <c r="EO191" s="48"/>
      <c r="EP191" s="48"/>
      <c r="EQ191" s="48"/>
      <c r="ER191" s="48"/>
      <c r="ES191" s="48"/>
      <c r="ET191" s="48"/>
      <c r="EU191" s="48"/>
      <c r="EV191" s="48"/>
      <c r="EW191" s="48"/>
      <c r="EX191" s="48"/>
      <c r="EY191" s="48"/>
      <c r="EZ191" s="48"/>
      <c r="FA191" s="48"/>
      <c r="FB191" s="48"/>
      <c r="FC191" s="48"/>
      <c r="FD191" s="48"/>
      <c r="FE191" s="48"/>
      <c r="FF191" s="48"/>
      <c r="FG191" s="48"/>
      <c r="FH191" s="48"/>
      <c r="FI191" s="48"/>
      <c r="FJ191" s="48"/>
      <c r="FK191" s="48"/>
      <c r="FL191" s="48"/>
      <c r="FM191" s="48"/>
      <c r="FN191" s="48"/>
      <c r="FO191" s="48"/>
      <c r="FP191" s="48"/>
      <c r="FQ191" s="48"/>
      <c r="FR191" s="48"/>
      <c r="FS191" s="48"/>
      <c r="FT191" s="48"/>
      <c r="FU191" s="48"/>
      <c r="FV191" s="48"/>
      <c r="FW191" s="48"/>
      <c r="FX191" s="48"/>
      <c r="FY191" s="48"/>
      <c r="FZ191" s="48"/>
      <c r="GA191" s="48"/>
      <c r="GB191" s="48"/>
      <c r="GC191" s="48"/>
      <c r="GD191" s="48"/>
      <c r="GE191" s="48"/>
      <c r="GF191" s="48"/>
      <c r="GG191" s="48"/>
      <c r="GH191" s="48"/>
      <c r="GI191" s="48"/>
      <c r="GJ191" s="48"/>
      <c r="GK191" s="48"/>
      <c r="GL191" s="48"/>
      <c r="GM191" s="48"/>
      <c r="GN191" s="48"/>
      <c r="GO191" s="48"/>
      <c r="GP191" s="48"/>
      <c r="GQ191" s="48"/>
      <c r="GR191" s="48"/>
      <c r="GS191" s="48"/>
      <c r="GT191" s="48"/>
      <c r="GU191" s="48"/>
      <c r="GV191" s="48"/>
      <c r="GW191" s="48"/>
      <c r="GX191" s="48"/>
      <c r="GY191" s="48"/>
      <c r="GZ191" s="48"/>
      <c r="HA191" s="48"/>
      <c r="HB191" s="48"/>
      <c r="HC191" s="48"/>
      <c r="HD191" s="48"/>
      <c r="HE191" s="48"/>
      <c r="HF191" s="48"/>
      <c r="HG191" s="48"/>
      <c r="HH191" s="48"/>
      <c r="HI191" s="48"/>
      <c r="HJ191" s="48"/>
      <c r="HK191" s="48"/>
      <c r="HL191" s="48"/>
      <c r="HM191" s="48"/>
      <c r="HN191" s="48"/>
      <c r="HO191" s="48"/>
      <c r="HP191" s="48"/>
      <c r="HQ191" s="48"/>
      <c r="HR191" s="48"/>
      <c r="HS191" s="48"/>
      <c r="HT191" s="48"/>
      <c r="HU191" s="48"/>
      <c r="HV191" s="48"/>
      <c r="HW191" s="48"/>
      <c r="HX191" s="48"/>
      <c r="HY191" s="48"/>
      <c r="HZ191" s="48"/>
      <c r="IA191" s="48"/>
      <c r="IB191" s="48"/>
      <c r="IC191" s="48"/>
      <c r="ID191" s="48"/>
      <c r="IE191" s="48"/>
      <c r="IF191" s="48"/>
      <c r="IG191" s="48"/>
      <c r="IH191" s="48"/>
      <c r="II191" s="48"/>
      <c r="IJ191" s="48"/>
      <c r="IK191" s="48"/>
      <c r="IL191" s="48"/>
      <c r="IM191" s="48"/>
      <c r="IN191" s="48"/>
      <c r="IO191" s="48"/>
      <c r="IP191" s="48"/>
      <c r="IQ191" s="48"/>
      <c r="IR191" s="48"/>
      <c r="IS191" s="48"/>
      <c r="IT191" s="48"/>
      <c r="IU191" s="48"/>
      <c r="IV191" s="48"/>
      <c r="IW191" s="48"/>
      <c r="IX191" s="48"/>
      <c r="IY191" s="48"/>
      <c r="IZ191" s="48"/>
      <c r="JA191" s="48"/>
      <c r="JB191" s="48"/>
      <c r="JC191" s="48"/>
      <c r="JD191" s="48"/>
      <c r="JE191" s="48"/>
      <c r="JF191" s="48"/>
      <c r="JG191" s="48"/>
      <c r="JH191" s="48"/>
      <c r="JI191" s="48"/>
      <c r="JJ191" s="48"/>
      <c r="JK191" s="48"/>
      <c r="JL191" s="48"/>
      <c r="JM191" s="48"/>
      <c r="JN191" s="48"/>
      <c r="JO191" s="48"/>
      <c r="JP191" s="48"/>
      <c r="JQ191" s="48"/>
      <c r="JR191" s="48"/>
      <c r="JS191" s="48"/>
      <c r="JT191" s="48"/>
      <c r="JU191" s="48"/>
      <c r="JV191" s="48"/>
      <c r="JW191" s="48"/>
      <c r="JX191" s="48"/>
      <c r="JY191" s="48"/>
      <c r="JZ191" s="48"/>
      <c r="KA191" s="48"/>
      <c r="KB191" s="48"/>
      <c r="KC191" s="48"/>
      <c r="KD191" s="48"/>
      <c r="KE191" s="48"/>
      <c r="KF191" s="48"/>
      <c r="KG191" s="48"/>
      <c r="KH191" s="48"/>
      <c r="KI191" s="48"/>
      <c r="KJ191" s="48"/>
      <c r="KK191" s="48"/>
      <c r="KL191" s="48"/>
      <c r="KM191" s="48"/>
      <c r="KN191" s="48"/>
      <c r="KO191" s="48"/>
      <c r="KP191" s="48"/>
      <c r="KQ191" s="48"/>
      <c r="KR191" s="48"/>
      <c r="KS191" s="48"/>
      <c r="KT191" s="48"/>
      <c r="KU191" s="48"/>
      <c r="KV191" s="48"/>
      <c r="KW191" s="48"/>
      <c r="KX191" s="48"/>
      <c r="KY191" s="48"/>
      <c r="KZ191" s="48"/>
      <c r="LA191" s="48"/>
      <c r="LB191" s="48"/>
      <c r="LC191" s="48"/>
      <c r="LD191" s="48"/>
      <c r="LE191" s="48"/>
      <c r="LF191" s="48"/>
      <c r="LG191" s="48"/>
      <c r="LH191" s="48"/>
      <c r="LI191" s="48"/>
      <c r="LJ191" s="48"/>
      <c r="LK191" s="48"/>
      <c r="LL191" s="48"/>
      <c r="LM191" s="48"/>
      <c r="LN191" s="48"/>
      <c r="LO191" s="48"/>
      <c r="LP191" s="48"/>
      <c r="LQ191" s="48"/>
      <c r="LR191" s="48"/>
      <c r="LS191" s="48"/>
      <c r="LT191" s="48"/>
      <c r="LU191" s="48"/>
      <c r="LV191" s="48"/>
      <c r="LW191" s="48"/>
      <c r="LX191" s="48"/>
      <c r="LY191" s="48"/>
      <c r="LZ191" s="48"/>
      <c r="MA191" s="48"/>
      <c r="MB191" s="48"/>
      <c r="MC191" s="48"/>
      <c r="MD191" s="48"/>
      <c r="ME191" s="48"/>
      <c r="MF191" s="48"/>
      <c r="MG191" s="48"/>
      <c r="MH191" s="48"/>
      <c r="MI191" s="48"/>
      <c r="MJ191" s="48"/>
      <c r="MK191" s="48"/>
      <c r="ML191" s="48"/>
      <c r="MM191" s="48"/>
      <c r="MN191" s="48"/>
      <c r="MO191" s="48"/>
      <c r="MP191" s="48"/>
      <c r="MQ191" s="48"/>
      <c r="MR191" s="48"/>
      <c r="MS191" s="48"/>
      <c r="MT191" s="48"/>
      <c r="MU191" s="48"/>
      <c r="MV191" s="48"/>
      <c r="MW191" s="48"/>
      <c r="MX191" s="48"/>
      <c r="MY191" s="48"/>
      <c r="MZ191" s="48"/>
      <c r="NA191" s="48"/>
      <c r="NB191" s="48"/>
      <c r="NC191" s="48"/>
      <c r="ND191" s="48"/>
      <c r="NE191" s="48"/>
      <c r="NF191" s="48"/>
      <c r="NG191" s="48"/>
      <c r="NH191" s="48"/>
      <c r="NI191" s="48"/>
      <c r="NJ191" s="48"/>
      <c r="NK191" s="48"/>
      <c r="NL191" s="48"/>
      <c r="NM191" s="48"/>
      <c r="NN191" s="48"/>
      <c r="NO191" s="48"/>
      <c r="NP191" s="48"/>
      <c r="NQ191" s="48"/>
      <c r="NR191" s="48"/>
      <c r="NS191" s="48"/>
      <c r="NT191" s="48"/>
      <c r="NU191" s="48"/>
      <c r="NV191" s="48"/>
      <c r="NW191" s="48"/>
      <c r="NX191" s="48"/>
      <c r="NY191" s="48"/>
      <c r="NZ191" s="48"/>
      <c r="OA191" s="48"/>
      <c r="OB191" s="48"/>
      <c r="OC191" s="48"/>
      <c r="OD191" s="48"/>
      <c r="OE191" s="48"/>
      <c r="OF191" s="48"/>
      <c r="OG191" s="48"/>
      <c r="OH191" s="48"/>
      <c r="OI191" s="48"/>
      <c r="OJ191" s="48"/>
      <c r="OK191" s="48"/>
      <c r="OL191" s="48"/>
      <c r="OM191" s="48"/>
      <c r="ON191" s="48"/>
      <c r="OO191" s="48"/>
      <c r="OP191" s="48"/>
      <c r="OQ191" s="48"/>
      <c r="OR191" s="48"/>
      <c r="OS191" s="48"/>
      <c r="OT191" s="48"/>
      <c r="OU191" s="48"/>
      <c r="OV191" s="48"/>
      <c r="OW191" s="48"/>
      <c r="OX191" s="48"/>
      <c r="OY191" s="48"/>
      <c r="OZ191" s="48"/>
      <c r="PA191" s="48"/>
      <c r="PB191" s="48"/>
      <c r="PC191" s="48"/>
      <c r="PD191" s="48"/>
      <c r="PE191" s="48"/>
      <c r="PF191" s="48"/>
      <c r="PG191" s="48"/>
      <c r="PH191" s="48"/>
      <c r="PI191" s="48"/>
      <c r="PJ191" s="48"/>
      <c r="PK191" s="48"/>
      <c r="PL191" s="48"/>
      <c r="PM191" s="48"/>
      <c r="PN191" s="48"/>
      <c r="PO191" s="48"/>
      <c r="PP191" s="48"/>
      <c r="PQ191" s="48"/>
      <c r="PR191" s="48"/>
      <c r="PS191" s="48"/>
      <c r="PT191" s="48"/>
      <c r="PU191" s="48"/>
      <c r="PV191" s="48"/>
      <c r="PW191" s="48"/>
      <c r="PX191" s="48"/>
      <c r="PY191" s="48"/>
      <c r="PZ191" s="48"/>
      <c r="QA191" s="48"/>
      <c r="QB191" s="48"/>
      <c r="QC191" s="48"/>
      <c r="QD191" s="48"/>
      <c r="QE191" s="48"/>
      <c r="QF191" s="48"/>
      <c r="QG191" s="48"/>
      <c r="QH191" s="48"/>
      <c r="QI191" s="48"/>
      <c r="QJ191" s="48"/>
      <c r="QK191" s="48"/>
      <c r="QL191" s="48"/>
      <c r="QM191" s="48"/>
      <c r="QN191" s="48"/>
      <c r="QO191" s="48"/>
      <c r="QP191" s="48"/>
      <c r="QQ191" s="48"/>
      <c r="QR191" s="48"/>
      <c r="QS191" s="48"/>
      <c r="QT191" s="48"/>
      <c r="QU191" s="48"/>
      <c r="QV191" s="48"/>
      <c r="QW191" s="48"/>
      <c r="QX191" s="48"/>
      <c r="QY191" s="48"/>
      <c r="QZ191" s="48"/>
      <c r="RA191" s="48"/>
      <c r="RB191" s="48"/>
      <c r="RC191" s="48"/>
      <c r="RD191" s="48"/>
      <c r="RE191" s="48"/>
      <c r="RF191" s="48"/>
      <c r="RG191" s="48"/>
      <c r="RH191" s="48"/>
      <c r="RI191" s="48"/>
      <c r="RJ191" s="48"/>
      <c r="RK191" s="48"/>
      <c r="RL191" s="48"/>
      <c r="RM191" s="48"/>
      <c r="RN191" s="48"/>
      <c r="RO191" s="48"/>
      <c r="RP191" s="48"/>
      <c r="RQ191" s="48"/>
      <c r="RR191" s="48"/>
      <c r="RS191" s="48"/>
      <c r="RT191" s="48"/>
      <c r="RU191" s="48"/>
      <c r="RV191" s="48"/>
      <c r="RW191" s="48"/>
      <c r="RX191" s="48"/>
      <c r="RY191" s="48"/>
      <c r="RZ191" s="48"/>
      <c r="SA191" s="48"/>
      <c r="SB191" s="48"/>
      <c r="SC191" s="48"/>
      <c r="SD191" s="48"/>
      <c r="SE191" s="48"/>
      <c r="SF191" s="48"/>
      <c r="SG191" s="48"/>
      <c r="SH191" s="48"/>
      <c r="SI191" s="48"/>
      <c r="SJ191" s="48"/>
      <c r="SK191" s="48"/>
      <c r="SL191" s="48"/>
      <c r="SM191" s="48"/>
      <c r="SN191" s="48"/>
      <c r="SO191" s="48"/>
      <c r="SP191" s="48"/>
      <c r="SQ191" s="48"/>
      <c r="SR191" s="48"/>
      <c r="SS191" s="48"/>
      <c r="ST191" s="48"/>
      <c r="SU191" s="48"/>
      <c r="SV191" s="48"/>
      <c r="SW191" s="48"/>
      <c r="SX191" s="48"/>
      <c r="SY191" s="48"/>
      <c r="SZ191" s="48"/>
      <c r="TA191" s="48"/>
      <c r="TB191" s="48"/>
      <c r="TC191" s="48"/>
      <c r="TD191" s="48"/>
      <c r="TE191" s="48"/>
      <c r="TF191" s="48"/>
      <c r="TG191" s="48"/>
      <c r="TH191" s="48"/>
      <c r="TI191" s="48"/>
      <c r="TJ191" s="48"/>
      <c r="TK191" s="48"/>
      <c r="TL191" s="48"/>
      <c r="TM191" s="48"/>
      <c r="TN191" s="48"/>
      <c r="TO191" s="48"/>
      <c r="TP191" s="48"/>
      <c r="TQ191" s="48"/>
      <c r="TR191" s="48"/>
      <c r="TS191" s="48"/>
      <c r="TT191" s="48"/>
      <c r="TU191" s="48"/>
      <c r="TV191" s="48"/>
      <c r="TW191" s="48"/>
      <c r="TX191" s="48"/>
      <c r="TY191" s="48"/>
      <c r="TZ191" s="48"/>
      <c r="UA191" s="48"/>
      <c r="UB191" s="48"/>
      <c r="UC191" s="48"/>
      <c r="UD191" s="48"/>
      <c r="UE191" s="48"/>
      <c r="UF191" s="48"/>
      <c r="UG191" s="48"/>
      <c r="UH191" s="48"/>
      <c r="UI191" s="48"/>
      <c r="UJ191" s="48"/>
      <c r="UK191" s="48"/>
      <c r="UL191" s="48"/>
      <c r="UM191" s="48"/>
      <c r="UN191" s="48"/>
      <c r="UO191" s="48"/>
      <c r="UP191" s="48"/>
      <c r="UQ191" s="48"/>
      <c r="UR191" s="48"/>
      <c r="US191" s="48"/>
      <c r="UT191" s="48"/>
      <c r="UU191" s="48"/>
      <c r="UV191" s="48"/>
      <c r="UW191" s="48"/>
      <c r="UX191" s="48"/>
      <c r="UY191" s="48"/>
      <c r="UZ191" s="48"/>
      <c r="VA191" s="48"/>
      <c r="VB191" s="48"/>
      <c r="VC191" s="48"/>
      <c r="VD191" s="48"/>
      <c r="VE191" s="48"/>
      <c r="VF191" s="48"/>
      <c r="VG191" s="48"/>
      <c r="VH191" s="48"/>
      <c r="VI191" s="48"/>
      <c r="VJ191" s="48"/>
      <c r="VK191" s="48"/>
      <c r="VL191" s="48"/>
      <c r="VM191" s="48"/>
      <c r="VN191" s="48"/>
      <c r="VO191" s="48"/>
      <c r="VP191" s="48"/>
      <c r="VQ191" s="48"/>
      <c r="VR191" s="48"/>
      <c r="VS191" s="48"/>
      <c r="VT191" s="48"/>
      <c r="VU191" s="48"/>
      <c r="VV191" s="48"/>
      <c r="VW191" s="48"/>
      <c r="VX191" s="48"/>
      <c r="VY191" s="48"/>
      <c r="VZ191" s="48"/>
      <c r="WA191" s="48"/>
      <c r="WB191" s="48"/>
      <c r="WC191" s="48"/>
      <c r="WD191" s="48"/>
      <c r="WE191" s="48"/>
      <c r="WF191" s="48"/>
      <c r="WG191" s="48"/>
      <c r="WH191" s="48"/>
      <c r="WI191" s="48"/>
      <c r="WJ191" s="48"/>
      <c r="WK191" s="48"/>
      <c r="WL191" s="48"/>
      <c r="WM191" s="48"/>
      <c r="WN191" s="48"/>
      <c r="WO191" s="48"/>
      <c r="WP191" s="48"/>
      <c r="WQ191" s="48"/>
      <c r="WR191" s="48"/>
      <c r="WS191" s="48"/>
      <c r="WT191" s="48"/>
      <c r="WU191" s="48"/>
      <c r="WV191" s="48"/>
      <c r="WW191" s="48"/>
      <c r="WX191" s="48"/>
      <c r="WY191" s="48"/>
      <c r="WZ191" s="48"/>
      <c r="XA191" s="48"/>
      <c r="XB191" s="48"/>
      <c r="XC191" s="48"/>
      <c r="XD191" s="48"/>
      <c r="XE191" s="48"/>
      <c r="XF191" s="48"/>
      <c r="XG191" s="48"/>
      <c r="XH191" s="48"/>
      <c r="XI191" s="48"/>
      <c r="XJ191" s="48"/>
      <c r="XK191" s="48"/>
      <c r="XL191" s="48"/>
      <c r="XM191" s="48"/>
      <c r="XN191" s="48"/>
      <c r="XO191" s="48"/>
      <c r="XP191" s="48"/>
      <c r="XQ191" s="48"/>
      <c r="XR191" s="48"/>
      <c r="XS191" s="48"/>
      <c r="XT191" s="48"/>
      <c r="XU191" s="48"/>
      <c r="XV191" s="48"/>
      <c r="XW191" s="48"/>
      <c r="XX191" s="48"/>
      <c r="XY191" s="48"/>
      <c r="XZ191" s="48"/>
      <c r="YA191" s="48"/>
      <c r="YB191" s="48"/>
      <c r="YC191" s="48"/>
      <c r="YD191" s="48"/>
      <c r="YE191" s="48"/>
      <c r="YF191" s="48"/>
      <c r="YG191" s="48"/>
      <c r="YH191" s="48"/>
      <c r="YI191" s="48"/>
      <c r="YJ191" s="48"/>
      <c r="YK191" s="48"/>
      <c r="YL191" s="48"/>
      <c r="YM191" s="48"/>
      <c r="YN191" s="48"/>
      <c r="YO191" s="48"/>
      <c r="YP191" s="48"/>
      <c r="YQ191" s="48"/>
      <c r="YR191" s="48"/>
      <c r="YS191" s="48"/>
      <c r="YT191" s="48"/>
      <c r="YU191" s="48"/>
      <c r="YV191" s="48"/>
      <c r="YW191" s="48"/>
      <c r="YX191" s="48"/>
      <c r="YY191" s="48"/>
      <c r="YZ191" s="48"/>
      <c r="ZA191" s="48"/>
      <c r="ZB191" s="48"/>
      <c r="ZC191" s="48"/>
      <c r="ZD191" s="48"/>
      <c r="ZE191" s="48"/>
      <c r="ZF191" s="48"/>
      <c r="ZG191" s="48"/>
      <c r="ZH191" s="48"/>
      <c r="ZI191" s="48"/>
      <c r="ZJ191" s="48"/>
      <c r="ZK191" s="48"/>
      <c r="ZL191" s="48"/>
      <c r="ZM191" s="48"/>
      <c r="ZN191" s="48"/>
      <c r="ZO191" s="48"/>
      <c r="ZP191" s="48"/>
      <c r="ZQ191" s="48"/>
      <c r="ZR191" s="48"/>
      <c r="ZS191" s="48"/>
      <c r="ZT191" s="48"/>
      <c r="ZU191" s="48"/>
      <c r="ZV191" s="48"/>
      <c r="ZW191" s="48"/>
      <c r="ZX191" s="48"/>
      <c r="ZY191" s="48"/>
      <c r="ZZ191" s="48"/>
      <c r="AAA191" s="48"/>
      <c r="AAB191" s="48"/>
      <c r="AAC191" s="48"/>
      <c r="AAD191" s="48"/>
      <c r="AAE191" s="48"/>
      <c r="AAF191" s="48"/>
      <c r="AAG191" s="48"/>
      <c r="AAH191" s="48"/>
      <c r="AAI191" s="48"/>
      <c r="AAJ191" s="48"/>
      <c r="AAK191" s="48"/>
      <c r="AAL191" s="48"/>
      <c r="AAM191" s="48"/>
      <c r="AAN191" s="48"/>
      <c r="AAO191" s="48"/>
      <c r="AAP191" s="48"/>
      <c r="AAQ191" s="48"/>
      <c r="AAR191" s="48"/>
      <c r="AAS191" s="48"/>
      <c r="AAT191" s="48"/>
      <c r="AAU191" s="48"/>
      <c r="AAV191" s="48"/>
      <c r="AAW191" s="48"/>
      <c r="AAX191" s="48"/>
      <c r="AAY191" s="48"/>
      <c r="AAZ191" s="48"/>
      <c r="ABA191" s="48"/>
      <c r="ABB191" s="48"/>
      <c r="ABC191" s="48"/>
      <c r="ABD191" s="48"/>
      <c r="ABE191" s="48"/>
      <c r="ABF191" s="48"/>
      <c r="ABG191" s="48"/>
      <c r="ABH191" s="48"/>
      <c r="ABI191" s="48"/>
      <c r="ABJ191" s="48"/>
      <c r="ABK191" s="48"/>
      <c r="ABL191" s="48"/>
      <c r="ABM191" s="48"/>
      <c r="ABN191" s="48"/>
      <c r="ABO191" s="48"/>
      <c r="ABP191" s="48"/>
      <c r="ABQ191" s="48"/>
      <c r="ABR191" s="48"/>
      <c r="ABS191" s="48"/>
      <c r="ABT191" s="48"/>
      <c r="ABU191" s="48"/>
      <c r="ABV191" s="48"/>
      <c r="ABW191" s="48"/>
      <c r="ABX191" s="48"/>
      <c r="ABY191" s="48"/>
      <c r="ABZ191" s="48"/>
      <c r="ACA191" s="48"/>
      <c r="ACB191" s="48"/>
    </row>
    <row r="192" spans="1:756" ht="15.6" customHeight="1">
      <c r="A192" s="675" t="s">
        <v>10734</v>
      </c>
      <c r="B192" s="749" t="s">
        <v>421</v>
      </c>
      <c r="C192" s="520">
        <v>760187203</v>
      </c>
      <c r="D192" s="520" t="s">
        <v>8287</v>
      </c>
      <c r="E192" s="1188">
        <v>1</v>
      </c>
      <c r="F192" s="1498"/>
      <c r="G192" s="542">
        <v>167.26500000000001</v>
      </c>
      <c r="H192" s="342">
        <f>IF(G192="","",G192-G192*COMPASS!$U$41)</f>
        <v>167.26500000000001</v>
      </c>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c r="BM192" s="48"/>
      <c r="BN192" s="48"/>
      <c r="BO192" s="48"/>
      <c r="BP192" s="48"/>
      <c r="BQ192" s="48"/>
      <c r="BR192" s="48"/>
      <c r="BS192" s="48"/>
      <c r="BT192" s="48"/>
      <c r="BU192" s="48"/>
      <c r="BV192" s="48"/>
      <c r="BW192" s="48"/>
      <c r="BX192" s="48"/>
      <c r="BY192" s="48"/>
      <c r="BZ192" s="48"/>
      <c r="CA192" s="48"/>
      <c r="CB192" s="48"/>
      <c r="CC192" s="48"/>
      <c r="CD192" s="48"/>
      <c r="CE192" s="48"/>
      <c r="CF192" s="48"/>
      <c r="CG192" s="48"/>
      <c r="CH192" s="48"/>
      <c r="CI192" s="48"/>
      <c r="CJ192" s="48"/>
      <c r="CK192" s="48"/>
      <c r="CL192" s="48"/>
      <c r="CM192" s="48"/>
      <c r="CN192" s="48"/>
      <c r="CO192" s="48"/>
      <c r="CP192" s="48"/>
      <c r="CQ192" s="48"/>
      <c r="CR192" s="48"/>
      <c r="CS192" s="48"/>
      <c r="CT192" s="48"/>
      <c r="CU192" s="48"/>
      <c r="CV192" s="48"/>
      <c r="CW192" s="48"/>
      <c r="CX192" s="48"/>
      <c r="CY192" s="48"/>
      <c r="CZ192" s="48"/>
      <c r="DA192" s="48"/>
      <c r="DB192" s="48"/>
      <c r="DC192" s="48"/>
      <c r="DD192" s="48"/>
      <c r="DE192" s="48"/>
      <c r="DF192" s="48"/>
      <c r="DG192" s="48"/>
      <c r="DH192" s="48"/>
      <c r="DI192" s="48"/>
      <c r="DJ192" s="48"/>
      <c r="DK192" s="48"/>
      <c r="DL192" s="48"/>
      <c r="DM192" s="48"/>
      <c r="DN192" s="48"/>
      <c r="DO192" s="48"/>
      <c r="DP192" s="48"/>
      <c r="DQ192" s="48"/>
      <c r="DR192" s="48"/>
      <c r="DS192" s="48"/>
      <c r="DT192" s="48"/>
      <c r="DU192" s="48"/>
      <c r="DV192" s="48"/>
      <c r="DW192" s="48"/>
      <c r="DX192" s="48"/>
      <c r="DY192" s="48"/>
      <c r="DZ192" s="48"/>
      <c r="EA192" s="48"/>
      <c r="EB192" s="48"/>
      <c r="EC192" s="48"/>
      <c r="ED192" s="48"/>
      <c r="EE192" s="48"/>
      <c r="EF192" s="48"/>
      <c r="EG192" s="48"/>
      <c r="EH192" s="48"/>
      <c r="EI192" s="48"/>
      <c r="EJ192" s="48"/>
      <c r="EK192" s="48"/>
      <c r="EL192" s="48"/>
      <c r="EM192" s="48"/>
      <c r="EN192" s="48"/>
      <c r="EO192" s="48"/>
      <c r="EP192" s="48"/>
      <c r="EQ192" s="48"/>
      <c r="ER192" s="48"/>
      <c r="ES192" s="48"/>
      <c r="ET192" s="48"/>
      <c r="EU192" s="48"/>
      <c r="EV192" s="48"/>
      <c r="EW192" s="48"/>
      <c r="EX192" s="48"/>
      <c r="EY192" s="48"/>
      <c r="EZ192" s="48"/>
      <c r="FA192" s="48"/>
      <c r="FB192" s="48"/>
      <c r="FC192" s="48"/>
      <c r="FD192" s="48"/>
      <c r="FE192" s="48"/>
      <c r="FF192" s="48"/>
      <c r="FG192" s="48"/>
      <c r="FH192" s="48"/>
      <c r="FI192" s="48"/>
      <c r="FJ192" s="48"/>
      <c r="FK192" s="48"/>
      <c r="FL192" s="48"/>
      <c r="FM192" s="48"/>
      <c r="FN192" s="48"/>
      <c r="FO192" s="48"/>
      <c r="FP192" s="48"/>
      <c r="FQ192" s="48"/>
      <c r="FR192" s="48"/>
      <c r="FS192" s="48"/>
      <c r="FT192" s="48"/>
      <c r="FU192" s="48"/>
      <c r="FV192" s="48"/>
      <c r="FW192" s="48"/>
      <c r="FX192" s="48"/>
      <c r="FY192" s="48"/>
      <c r="FZ192" s="48"/>
      <c r="GA192" s="48"/>
      <c r="GB192" s="48"/>
      <c r="GC192" s="48"/>
      <c r="GD192" s="48"/>
      <c r="GE192" s="48"/>
      <c r="GF192" s="48"/>
      <c r="GG192" s="48"/>
      <c r="GH192" s="48"/>
      <c r="GI192" s="48"/>
      <c r="GJ192" s="48"/>
      <c r="GK192" s="48"/>
      <c r="GL192" s="48"/>
      <c r="GM192" s="48"/>
      <c r="GN192" s="48"/>
      <c r="GO192" s="48"/>
      <c r="GP192" s="48"/>
      <c r="GQ192" s="48"/>
      <c r="GR192" s="48"/>
      <c r="GS192" s="48"/>
      <c r="GT192" s="48"/>
      <c r="GU192" s="48"/>
      <c r="GV192" s="48"/>
      <c r="GW192" s="48"/>
      <c r="GX192" s="48"/>
      <c r="GY192" s="48"/>
      <c r="GZ192" s="48"/>
      <c r="HA192" s="48"/>
      <c r="HB192" s="48"/>
      <c r="HC192" s="48"/>
      <c r="HD192" s="48"/>
      <c r="HE192" s="48"/>
      <c r="HF192" s="48"/>
      <c r="HG192" s="48"/>
      <c r="HH192" s="48"/>
      <c r="HI192" s="48"/>
      <c r="HJ192" s="48"/>
      <c r="HK192" s="48"/>
      <c r="HL192" s="48"/>
      <c r="HM192" s="48"/>
      <c r="HN192" s="48"/>
      <c r="HO192" s="48"/>
      <c r="HP192" s="48"/>
      <c r="HQ192" s="48"/>
      <c r="HR192" s="48"/>
      <c r="HS192" s="48"/>
      <c r="HT192" s="48"/>
      <c r="HU192" s="48"/>
      <c r="HV192" s="48"/>
      <c r="HW192" s="48"/>
      <c r="HX192" s="48"/>
      <c r="HY192" s="48"/>
      <c r="HZ192" s="48"/>
      <c r="IA192" s="48"/>
      <c r="IB192" s="48"/>
      <c r="IC192" s="48"/>
      <c r="ID192" s="48"/>
      <c r="IE192" s="48"/>
      <c r="IF192" s="48"/>
      <c r="IG192" s="48"/>
      <c r="IH192" s="48"/>
      <c r="II192" s="48"/>
      <c r="IJ192" s="48"/>
      <c r="IK192" s="48"/>
      <c r="IL192" s="48"/>
      <c r="IM192" s="48"/>
      <c r="IN192" s="48"/>
      <c r="IO192" s="48"/>
      <c r="IP192" s="48"/>
      <c r="IQ192" s="48"/>
      <c r="IR192" s="48"/>
      <c r="IS192" s="48"/>
      <c r="IT192" s="48"/>
      <c r="IU192" s="48"/>
      <c r="IV192" s="48"/>
      <c r="IW192" s="48"/>
      <c r="IX192" s="48"/>
      <c r="IY192" s="48"/>
      <c r="IZ192" s="48"/>
      <c r="JA192" s="48"/>
      <c r="JB192" s="48"/>
      <c r="JC192" s="48"/>
      <c r="JD192" s="48"/>
      <c r="JE192" s="48"/>
      <c r="JF192" s="48"/>
      <c r="JG192" s="48"/>
      <c r="JH192" s="48"/>
      <c r="JI192" s="48"/>
      <c r="JJ192" s="48"/>
      <c r="JK192" s="48"/>
      <c r="JL192" s="48"/>
      <c r="JM192" s="48"/>
      <c r="JN192" s="48"/>
      <c r="JO192" s="48"/>
      <c r="JP192" s="48"/>
      <c r="JQ192" s="48"/>
      <c r="JR192" s="48"/>
      <c r="JS192" s="48"/>
      <c r="JT192" s="48"/>
      <c r="JU192" s="48"/>
      <c r="JV192" s="48"/>
      <c r="JW192" s="48"/>
      <c r="JX192" s="48"/>
      <c r="JY192" s="48"/>
      <c r="JZ192" s="48"/>
      <c r="KA192" s="48"/>
      <c r="KB192" s="48"/>
      <c r="KC192" s="48"/>
      <c r="KD192" s="48"/>
      <c r="KE192" s="48"/>
      <c r="KF192" s="48"/>
      <c r="KG192" s="48"/>
      <c r="KH192" s="48"/>
      <c r="KI192" s="48"/>
      <c r="KJ192" s="48"/>
      <c r="KK192" s="48"/>
      <c r="KL192" s="48"/>
      <c r="KM192" s="48"/>
      <c r="KN192" s="48"/>
      <c r="KO192" s="48"/>
      <c r="KP192" s="48"/>
      <c r="KQ192" s="48"/>
      <c r="KR192" s="48"/>
      <c r="KS192" s="48"/>
      <c r="KT192" s="48"/>
      <c r="KU192" s="48"/>
      <c r="KV192" s="48"/>
      <c r="KW192" s="48"/>
      <c r="KX192" s="48"/>
      <c r="KY192" s="48"/>
      <c r="KZ192" s="48"/>
      <c r="LA192" s="48"/>
      <c r="LB192" s="48"/>
      <c r="LC192" s="48"/>
      <c r="LD192" s="48"/>
      <c r="LE192" s="48"/>
      <c r="LF192" s="48"/>
      <c r="LG192" s="48"/>
      <c r="LH192" s="48"/>
      <c r="LI192" s="48"/>
      <c r="LJ192" s="48"/>
      <c r="LK192" s="48"/>
      <c r="LL192" s="48"/>
      <c r="LM192" s="48"/>
      <c r="LN192" s="48"/>
      <c r="LO192" s="48"/>
      <c r="LP192" s="48"/>
      <c r="LQ192" s="48"/>
      <c r="LR192" s="48"/>
      <c r="LS192" s="48"/>
      <c r="LT192" s="48"/>
      <c r="LU192" s="48"/>
      <c r="LV192" s="48"/>
      <c r="LW192" s="48"/>
      <c r="LX192" s="48"/>
      <c r="LY192" s="48"/>
      <c r="LZ192" s="48"/>
      <c r="MA192" s="48"/>
      <c r="MB192" s="48"/>
      <c r="MC192" s="48"/>
      <c r="MD192" s="48"/>
      <c r="ME192" s="48"/>
      <c r="MF192" s="48"/>
      <c r="MG192" s="48"/>
      <c r="MH192" s="48"/>
      <c r="MI192" s="48"/>
      <c r="MJ192" s="48"/>
      <c r="MK192" s="48"/>
      <c r="ML192" s="48"/>
      <c r="MM192" s="48"/>
      <c r="MN192" s="48"/>
      <c r="MO192" s="48"/>
      <c r="MP192" s="48"/>
      <c r="MQ192" s="48"/>
      <c r="MR192" s="48"/>
      <c r="MS192" s="48"/>
      <c r="MT192" s="48"/>
      <c r="MU192" s="48"/>
      <c r="MV192" s="48"/>
      <c r="MW192" s="48"/>
      <c r="MX192" s="48"/>
      <c r="MY192" s="48"/>
      <c r="MZ192" s="48"/>
      <c r="NA192" s="48"/>
      <c r="NB192" s="48"/>
      <c r="NC192" s="48"/>
      <c r="ND192" s="48"/>
      <c r="NE192" s="48"/>
      <c r="NF192" s="48"/>
      <c r="NG192" s="48"/>
      <c r="NH192" s="48"/>
      <c r="NI192" s="48"/>
      <c r="NJ192" s="48"/>
      <c r="NK192" s="48"/>
      <c r="NL192" s="48"/>
      <c r="NM192" s="48"/>
      <c r="NN192" s="48"/>
      <c r="NO192" s="48"/>
      <c r="NP192" s="48"/>
      <c r="NQ192" s="48"/>
      <c r="NR192" s="48"/>
      <c r="NS192" s="48"/>
      <c r="NT192" s="48"/>
      <c r="NU192" s="48"/>
      <c r="NV192" s="48"/>
      <c r="NW192" s="48"/>
      <c r="NX192" s="48"/>
      <c r="NY192" s="48"/>
      <c r="NZ192" s="48"/>
      <c r="OA192" s="48"/>
      <c r="OB192" s="48"/>
      <c r="OC192" s="48"/>
      <c r="OD192" s="48"/>
      <c r="OE192" s="48"/>
      <c r="OF192" s="48"/>
      <c r="OG192" s="48"/>
      <c r="OH192" s="48"/>
      <c r="OI192" s="48"/>
      <c r="OJ192" s="48"/>
      <c r="OK192" s="48"/>
      <c r="OL192" s="48"/>
      <c r="OM192" s="48"/>
      <c r="ON192" s="48"/>
      <c r="OO192" s="48"/>
      <c r="OP192" s="48"/>
      <c r="OQ192" s="48"/>
      <c r="OR192" s="48"/>
      <c r="OS192" s="48"/>
      <c r="OT192" s="48"/>
      <c r="OU192" s="48"/>
      <c r="OV192" s="48"/>
      <c r="OW192" s="48"/>
      <c r="OX192" s="48"/>
      <c r="OY192" s="48"/>
      <c r="OZ192" s="48"/>
      <c r="PA192" s="48"/>
      <c r="PB192" s="48"/>
      <c r="PC192" s="48"/>
      <c r="PD192" s="48"/>
      <c r="PE192" s="48"/>
      <c r="PF192" s="48"/>
      <c r="PG192" s="48"/>
      <c r="PH192" s="48"/>
      <c r="PI192" s="48"/>
      <c r="PJ192" s="48"/>
      <c r="PK192" s="48"/>
      <c r="PL192" s="48"/>
      <c r="PM192" s="48"/>
      <c r="PN192" s="48"/>
      <c r="PO192" s="48"/>
      <c r="PP192" s="48"/>
      <c r="PQ192" s="48"/>
      <c r="PR192" s="48"/>
      <c r="PS192" s="48"/>
      <c r="PT192" s="48"/>
      <c r="PU192" s="48"/>
      <c r="PV192" s="48"/>
      <c r="PW192" s="48"/>
      <c r="PX192" s="48"/>
      <c r="PY192" s="48"/>
      <c r="PZ192" s="48"/>
      <c r="QA192" s="48"/>
      <c r="QB192" s="48"/>
      <c r="QC192" s="48"/>
      <c r="QD192" s="48"/>
      <c r="QE192" s="48"/>
      <c r="QF192" s="48"/>
      <c r="QG192" s="48"/>
      <c r="QH192" s="48"/>
      <c r="QI192" s="48"/>
      <c r="QJ192" s="48"/>
      <c r="QK192" s="48"/>
      <c r="QL192" s="48"/>
      <c r="QM192" s="48"/>
      <c r="QN192" s="48"/>
      <c r="QO192" s="48"/>
      <c r="QP192" s="48"/>
      <c r="QQ192" s="48"/>
      <c r="QR192" s="48"/>
      <c r="QS192" s="48"/>
      <c r="QT192" s="48"/>
      <c r="QU192" s="48"/>
      <c r="QV192" s="48"/>
      <c r="QW192" s="48"/>
      <c r="QX192" s="48"/>
      <c r="QY192" s="48"/>
      <c r="QZ192" s="48"/>
      <c r="RA192" s="48"/>
      <c r="RB192" s="48"/>
      <c r="RC192" s="48"/>
      <c r="RD192" s="48"/>
      <c r="RE192" s="48"/>
      <c r="RF192" s="48"/>
      <c r="RG192" s="48"/>
      <c r="RH192" s="48"/>
      <c r="RI192" s="48"/>
      <c r="RJ192" s="48"/>
      <c r="RK192" s="48"/>
      <c r="RL192" s="48"/>
      <c r="RM192" s="48"/>
      <c r="RN192" s="48"/>
      <c r="RO192" s="48"/>
      <c r="RP192" s="48"/>
      <c r="RQ192" s="48"/>
      <c r="RR192" s="48"/>
      <c r="RS192" s="48"/>
      <c r="RT192" s="48"/>
      <c r="RU192" s="48"/>
      <c r="RV192" s="48"/>
      <c r="RW192" s="48"/>
      <c r="RX192" s="48"/>
      <c r="RY192" s="48"/>
      <c r="RZ192" s="48"/>
      <c r="SA192" s="48"/>
      <c r="SB192" s="48"/>
      <c r="SC192" s="48"/>
      <c r="SD192" s="48"/>
      <c r="SE192" s="48"/>
      <c r="SF192" s="48"/>
      <c r="SG192" s="48"/>
      <c r="SH192" s="48"/>
      <c r="SI192" s="48"/>
      <c r="SJ192" s="48"/>
      <c r="SK192" s="48"/>
      <c r="SL192" s="48"/>
      <c r="SM192" s="48"/>
      <c r="SN192" s="48"/>
      <c r="SO192" s="48"/>
      <c r="SP192" s="48"/>
      <c r="SQ192" s="48"/>
      <c r="SR192" s="48"/>
      <c r="SS192" s="48"/>
      <c r="ST192" s="48"/>
      <c r="SU192" s="48"/>
      <c r="SV192" s="48"/>
      <c r="SW192" s="48"/>
      <c r="SX192" s="48"/>
      <c r="SY192" s="48"/>
      <c r="SZ192" s="48"/>
      <c r="TA192" s="48"/>
      <c r="TB192" s="48"/>
      <c r="TC192" s="48"/>
      <c r="TD192" s="48"/>
      <c r="TE192" s="48"/>
      <c r="TF192" s="48"/>
      <c r="TG192" s="48"/>
      <c r="TH192" s="48"/>
      <c r="TI192" s="48"/>
      <c r="TJ192" s="48"/>
      <c r="TK192" s="48"/>
      <c r="TL192" s="48"/>
      <c r="TM192" s="48"/>
      <c r="TN192" s="48"/>
      <c r="TO192" s="48"/>
      <c r="TP192" s="48"/>
      <c r="TQ192" s="48"/>
      <c r="TR192" s="48"/>
      <c r="TS192" s="48"/>
      <c r="TT192" s="48"/>
      <c r="TU192" s="48"/>
      <c r="TV192" s="48"/>
      <c r="TW192" s="48"/>
      <c r="TX192" s="48"/>
      <c r="TY192" s="48"/>
      <c r="TZ192" s="48"/>
      <c r="UA192" s="48"/>
      <c r="UB192" s="48"/>
      <c r="UC192" s="48"/>
      <c r="UD192" s="48"/>
      <c r="UE192" s="48"/>
      <c r="UF192" s="48"/>
      <c r="UG192" s="48"/>
      <c r="UH192" s="48"/>
      <c r="UI192" s="48"/>
      <c r="UJ192" s="48"/>
      <c r="UK192" s="48"/>
      <c r="UL192" s="48"/>
      <c r="UM192" s="48"/>
      <c r="UN192" s="48"/>
      <c r="UO192" s="48"/>
      <c r="UP192" s="48"/>
      <c r="UQ192" s="48"/>
      <c r="UR192" s="48"/>
      <c r="US192" s="48"/>
      <c r="UT192" s="48"/>
      <c r="UU192" s="48"/>
      <c r="UV192" s="48"/>
      <c r="UW192" s="48"/>
      <c r="UX192" s="48"/>
      <c r="UY192" s="48"/>
      <c r="UZ192" s="48"/>
      <c r="VA192" s="48"/>
      <c r="VB192" s="48"/>
      <c r="VC192" s="48"/>
      <c r="VD192" s="48"/>
      <c r="VE192" s="48"/>
      <c r="VF192" s="48"/>
      <c r="VG192" s="48"/>
      <c r="VH192" s="48"/>
      <c r="VI192" s="48"/>
      <c r="VJ192" s="48"/>
      <c r="VK192" s="48"/>
      <c r="VL192" s="48"/>
      <c r="VM192" s="48"/>
      <c r="VN192" s="48"/>
      <c r="VO192" s="48"/>
      <c r="VP192" s="48"/>
      <c r="VQ192" s="48"/>
      <c r="VR192" s="48"/>
      <c r="VS192" s="48"/>
      <c r="VT192" s="48"/>
      <c r="VU192" s="48"/>
      <c r="VV192" s="48"/>
      <c r="VW192" s="48"/>
      <c r="VX192" s="48"/>
      <c r="VY192" s="48"/>
      <c r="VZ192" s="48"/>
      <c r="WA192" s="48"/>
      <c r="WB192" s="48"/>
      <c r="WC192" s="48"/>
      <c r="WD192" s="48"/>
      <c r="WE192" s="48"/>
      <c r="WF192" s="48"/>
      <c r="WG192" s="48"/>
      <c r="WH192" s="48"/>
      <c r="WI192" s="48"/>
      <c r="WJ192" s="48"/>
      <c r="WK192" s="48"/>
      <c r="WL192" s="48"/>
      <c r="WM192" s="48"/>
      <c r="WN192" s="48"/>
      <c r="WO192" s="48"/>
      <c r="WP192" s="48"/>
      <c r="WQ192" s="48"/>
      <c r="WR192" s="48"/>
      <c r="WS192" s="48"/>
      <c r="WT192" s="48"/>
      <c r="WU192" s="48"/>
      <c r="WV192" s="48"/>
      <c r="WW192" s="48"/>
      <c r="WX192" s="48"/>
      <c r="WY192" s="48"/>
      <c r="WZ192" s="48"/>
      <c r="XA192" s="48"/>
      <c r="XB192" s="48"/>
      <c r="XC192" s="48"/>
      <c r="XD192" s="48"/>
      <c r="XE192" s="48"/>
      <c r="XF192" s="48"/>
      <c r="XG192" s="48"/>
      <c r="XH192" s="48"/>
      <c r="XI192" s="48"/>
      <c r="XJ192" s="48"/>
      <c r="XK192" s="48"/>
      <c r="XL192" s="48"/>
      <c r="XM192" s="48"/>
      <c r="XN192" s="48"/>
      <c r="XO192" s="48"/>
      <c r="XP192" s="48"/>
      <c r="XQ192" s="48"/>
      <c r="XR192" s="48"/>
      <c r="XS192" s="48"/>
      <c r="XT192" s="48"/>
      <c r="XU192" s="48"/>
      <c r="XV192" s="48"/>
      <c r="XW192" s="48"/>
      <c r="XX192" s="48"/>
      <c r="XY192" s="48"/>
      <c r="XZ192" s="48"/>
      <c r="YA192" s="48"/>
      <c r="YB192" s="48"/>
      <c r="YC192" s="48"/>
      <c r="YD192" s="48"/>
      <c r="YE192" s="48"/>
      <c r="YF192" s="48"/>
      <c r="YG192" s="48"/>
      <c r="YH192" s="48"/>
      <c r="YI192" s="48"/>
      <c r="YJ192" s="48"/>
      <c r="YK192" s="48"/>
      <c r="YL192" s="48"/>
      <c r="YM192" s="48"/>
      <c r="YN192" s="48"/>
      <c r="YO192" s="48"/>
      <c r="YP192" s="48"/>
      <c r="YQ192" s="48"/>
      <c r="YR192" s="48"/>
      <c r="YS192" s="48"/>
      <c r="YT192" s="48"/>
      <c r="YU192" s="48"/>
      <c r="YV192" s="48"/>
      <c r="YW192" s="48"/>
      <c r="YX192" s="48"/>
      <c r="YY192" s="48"/>
      <c r="YZ192" s="48"/>
      <c r="ZA192" s="48"/>
      <c r="ZB192" s="48"/>
      <c r="ZC192" s="48"/>
      <c r="ZD192" s="48"/>
      <c r="ZE192" s="48"/>
      <c r="ZF192" s="48"/>
      <c r="ZG192" s="48"/>
      <c r="ZH192" s="48"/>
      <c r="ZI192" s="48"/>
      <c r="ZJ192" s="48"/>
      <c r="ZK192" s="48"/>
      <c r="ZL192" s="48"/>
      <c r="ZM192" s="48"/>
      <c r="ZN192" s="48"/>
      <c r="ZO192" s="48"/>
      <c r="ZP192" s="48"/>
      <c r="ZQ192" s="48"/>
      <c r="ZR192" s="48"/>
      <c r="ZS192" s="48"/>
      <c r="ZT192" s="48"/>
      <c r="ZU192" s="48"/>
      <c r="ZV192" s="48"/>
      <c r="ZW192" s="48"/>
      <c r="ZX192" s="48"/>
      <c r="ZY192" s="48"/>
      <c r="ZZ192" s="48"/>
      <c r="AAA192" s="48"/>
      <c r="AAB192" s="48"/>
      <c r="AAC192" s="48"/>
      <c r="AAD192" s="48"/>
      <c r="AAE192" s="48"/>
      <c r="AAF192" s="48"/>
      <c r="AAG192" s="48"/>
      <c r="AAH192" s="48"/>
      <c r="AAI192" s="48"/>
      <c r="AAJ192" s="48"/>
      <c r="AAK192" s="48"/>
      <c r="AAL192" s="48"/>
      <c r="AAM192" s="48"/>
      <c r="AAN192" s="48"/>
      <c r="AAO192" s="48"/>
      <c r="AAP192" s="48"/>
      <c r="AAQ192" s="48"/>
      <c r="AAR192" s="48"/>
      <c r="AAS192" s="48"/>
      <c r="AAT192" s="48"/>
      <c r="AAU192" s="48"/>
      <c r="AAV192" s="48"/>
      <c r="AAW192" s="48"/>
      <c r="AAX192" s="48"/>
      <c r="AAY192" s="48"/>
      <c r="AAZ192" s="48"/>
      <c r="ABA192" s="48"/>
      <c r="ABB192" s="48"/>
      <c r="ABC192" s="48"/>
      <c r="ABD192" s="48"/>
      <c r="ABE192" s="48"/>
      <c r="ABF192" s="48"/>
      <c r="ABG192" s="48"/>
      <c r="ABH192" s="48"/>
      <c r="ABI192" s="48"/>
      <c r="ABJ192" s="48"/>
      <c r="ABK192" s="48"/>
      <c r="ABL192" s="48"/>
      <c r="ABM192" s="48"/>
      <c r="ABN192" s="48"/>
      <c r="ABO192" s="48"/>
      <c r="ABP192" s="48"/>
      <c r="ABQ192" s="48"/>
      <c r="ABR192" s="48"/>
      <c r="ABS192" s="48"/>
      <c r="ABT192" s="48"/>
      <c r="ABU192" s="48"/>
      <c r="ABV192" s="48"/>
      <c r="ABW192" s="48"/>
      <c r="ABX192" s="48"/>
      <c r="ABY192" s="48"/>
      <c r="ABZ192" s="48"/>
      <c r="ACA192" s="48"/>
      <c r="ACB192" s="48"/>
    </row>
    <row r="193" spans="1:756" ht="15.6" customHeight="1">
      <c r="A193" s="675" t="s">
        <v>10735</v>
      </c>
      <c r="B193" s="749" t="s">
        <v>421</v>
      </c>
      <c r="C193" s="520">
        <v>760187211</v>
      </c>
      <c r="D193" s="520" t="s">
        <v>8288</v>
      </c>
      <c r="E193" s="1188">
        <v>1</v>
      </c>
      <c r="F193" s="1498"/>
      <c r="G193" s="542">
        <v>291.73500000000001</v>
      </c>
      <c r="H193" s="342">
        <f>IF(G193="","",G193-G193*COMPASS!$U$41)</f>
        <v>291.73500000000001</v>
      </c>
      <c r="I193" s="48"/>
      <c r="J193" s="48"/>
      <c r="K193" s="48"/>
      <c r="L193" s="48"/>
      <c r="M193" s="48"/>
      <c r="N193" s="48"/>
      <c r="O193" s="48"/>
      <c r="P193" s="48"/>
      <c r="Q193" s="48"/>
      <c r="R193" s="48"/>
      <c r="S193" s="48"/>
      <c r="T193" s="48"/>
      <c r="U193" s="48"/>
      <c r="V193" s="48"/>
      <c r="W193" s="48"/>
      <c r="X193" s="48"/>
      <c r="Y193" s="48"/>
      <c r="Z193" s="48"/>
      <c r="AA193" s="48"/>
      <c r="AB193" s="48"/>
      <c r="AC193" s="48"/>
      <c r="AD193" s="48"/>
      <c r="AE193" s="48"/>
      <c r="AF193" s="48"/>
      <c r="AG193" s="48"/>
      <c r="AH193" s="48"/>
      <c r="AI193" s="48"/>
      <c r="AJ193" s="48"/>
      <c r="AK193" s="48"/>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c r="BM193" s="48"/>
      <c r="BN193" s="48"/>
      <c r="BO193" s="48"/>
      <c r="BP193" s="48"/>
      <c r="BQ193" s="48"/>
      <c r="BR193" s="48"/>
      <c r="BS193" s="48"/>
      <c r="BT193" s="48"/>
      <c r="BU193" s="48"/>
      <c r="BV193" s="48"/>
      <c r="BW193" s="48"/>
      <c r="BX193" s="48"/>
      <c r="BY193" s="48"/>
      <c r="BZ193" s="48"/>
      <c r="CA193" s="48"/>
      <c r="CB193" s="48"/>
      <c r="CC193" s="48"/>
      <c r="CD193" s="48"/>
      <c r="CE193" s="48"/>
      <c r="CF193" s="48"/>
      <c r="CG193" s="48"/>
      <c r="CH193" s="48"/>
      <c r="CI193" s="48"/>
      <c r="CJ193" s="48"/>
      <c r="CK193" s="48"/>
      <c r="CL193" s="48"/>
      <c r="CM193" s="48"/>
      <c r="CN193" s="48"/>
      <c r="CO193" s="48"/>
      <c r="CP193" s="48"/>
      <c r="CQ193" s="48"/>
      <c r="CR193" s="48"/>
      <c r="CS193" s="48"/>
      <c r="CT193" s="48"/>
      <c r="CU193" s="48"/>
      <c r="CV193" s="48"/>
      <c r="CW193" s="48"/>
      <c r="CX193" s="48"/>
      <c r="CY193" s="48"/>
      <c r="CZ193" s="48"/>
      <c r="DA193" s="48"/>
      <c r="DB193" s="48"/>
      <c r="DC193" s="48"/>
      <c r="DD193" s="48"/>
      <c r="DE193" s="48"/>
      <c r="DF193" s="48"/>
      <c r="DG193" s="48"/>
      <c r="DH193" s="48"/>
      <c r="DI193" s="48"/>
      <c r="DJ193" s="48"/>
      <c r="DK193" s="48"/>
      <c r="DL193" s="48"/>
      <c r="DM193" s="48"/>
      <c r="DN193" s="48"/>
      <c r="DO193" s="48"/>
      <c r="DP193" s="48"/>
      <c r="DQ193" s="48"/>
      <c r="DR193" s="48"/>
      <c r="DS193" s="48"/>
      <c r="DT193" s="48"/>
      <c r="DU193" s="48"/>
      <c r="DV193" s="48"/>
      <c r="DW193" s="48"/>
      <c r="DX193" s="48"/>
      <c r="DY193" s="48"/>
      <c r="DZ193" s="48"/>
      <c r="EA193" s="48"/>
      <c r="EB193" s="48"/>
      <c r="EC193" s="48"/>
      <c r="ED193" s="48"/>
      <c r="EE193" s="48"/>
      <c r="EF193" s="48"/>
      <c r="EG193" s="48"/>
      <c r="EH193" s="48"/>
      <c r="EI193" s="48"/>
      <c r="EJ193" s="48"/>
      <c r="EK193" s="48"/>
      <c r="EL193" s="48"/>
      <c r="EM193" s="48"/>
      <c r="EN193" s="48"/>
      <c r="EO193" s="48"/>
      <c r="EP193" s="48"/>
      <c r="EQ193" s="48"/>
      <c r="ER193" s="48"/>
      <c r="ES193" s="48"/>
      <c r="ET193" s="48"/>
      <c r="EU193" s="48"/>
      <c r="EV193" s="48"/>
      <c r="EW193" s="48"/>
      <c r="EX193" s="48"/>
      <c r="EY193" s="48"/>
      <c r="EZ193" s="48"/>
      <c r="FA193" s="48"/>
      <c r="FB193" s="48"/>
      <c r="FC193" s="48"/>
      <c r="FD193" s="48"/>
      <c r="FE193" s="48"/>
      <c r="FF193" s="48"/>
      <c r="FG193" s="48"/>
      <c r="FH193" s="48"/>
      <c r="FI193" s="48"/>
      <c r="FJ193" s="48"/>
      <c r="FK193" s="48"/>
      <c r="FL193" s="48"/>
      <c r="FM193" s="48"/>
      <c r="FN193" s="48"/>
      <c r="FO193" s="48"/>
      <c r="FP193" s="48"/>
      <c r="FQ193" s="48"/>
      <c r="FR193" s="48"/>
      <c r="FS193" s="48"/>
      <c r="FT193" s="48"/>
      <c r="FU193" s="48"/>
      <c r="FV193" s="48"/>
      <c r="FW193" s="48"/>
      <c r="FX193" s="48"/>
      <c r="FY193" s="48"/>
      <c r="FZ193" s="48"/>
      <c r="GA193" s="48"/>
      <c r="GB193" s="48"/>
      <c r="GC193" s="48"/>
      <c r="GD193" s="48"/>
      <c r="GE193" s="48"/>
      <c r="GF193" s="48"/>
      <c r="GG193" s="48"/>
      <c r="GH193" s="48"/>
      <c r="GI193" s="48"/>
      <c r="GJ193" s="48"/>
      <c r="GK193" s="48"/>
      <c r="GL193" s="48"/>
      <c r="GM193" s="48"/>
      <c r="GN193" s="48"/>
      <c r="GO193" s="48"/>
      <c r="GP193" s="48"/>
      <c r="GQ193" s="48"/>
      <c r="GR193" s="48"/>
      <c r="GS193" s="48"/>
      <c r="GT193" s="48"/>
      <c r="GU193" s="48"/>
      <c r="GV193" s="48"/>
      <c r="GW193" s="48"/>
      <c r="GX193" s="48"/>
      <c r="GY193" s="48"/>
      <c r="GZ193" s="48"/>
      <c r="HA193" s="48"/>
      <c r="HB193" s="48"/>
      <c r="HC193" s="48"/>
      <c r="HD193" s="48"/>
      <c r="HE193" s="48"/>
      <c r="HF193" s="48"/>
      <c r="HG193" s="48"/>
      <c r="HH193" s="48"/>
      <c r="HI193" s="48"/>
      <c r="HJ193" s="48"/>
      <c r="HK193" s="48"/>
      <c r="HL193" s="48"/>
      <c r="HM193" s="48"/>
      <c r="HN193" s="48"/>
      <c r="HO193" s="48"/>
      <c r="HP193" s="48"/>
      <c r="HQ193" s="48"/>
      <c r="HR193" s="48"/>
      <c r="HS193" s="48"/>
      <c r="HT193" s="48"/>
      <c r="HU193" s="48"/>
      <c r="HV193" s="48"/>
      <c r="HW193" s="48"/>
      <c r="HX193" s="48"/>
      <c r="HY193" s="48"/>
      <c r="HZ193" s="48"/>
      <c r="IA193" s="48"/>
      <c r="IB193" s="48"/>
      <c r="IC193" s="48"/>
      <c r="ID193" s="48"/>
      <c r="IE193" s="48"/>
      <c r="IF193" s="48"/>
      <c r="IG193" s="48"/>
      <c r="IH193" s="48"/>
      <c r="II193" s="48"/>
      <c r="IJ193" s="48"/>
      <c r="IK193" s="48"/>
      <c r="IL193" s="48"/>
      <c r="IM193" s="48"/>
      <c r="IN193" s="48"/>
      <c r="IO193" s="48"/>
      <c r="IP193" s="48"/>
      <c r="IQ193" s="48"/>
      <c r="IR193" s="48"/>
      <c r="IS193" s="48"/>
      <c r="IT193" s="48"/>
      <c r="IU193" s="48"/>
      <c r="IV193" s="48"/>
      <c r="IW193" s="48"/>
      <c r="IX193" s="48"/>
      <c r="IY193" s="48"/>
      <c r="IZ193" s="48"/>
      <c r="JA193" s="48"/>
      <c r="JB193" s="48"/>
      <c r="JC193" s="48"/>
      <c r="JD193" s="48"/>
      <c r="JE193" s="48"/>
      <c r="JF193" s="48"/>
      <c r="JG193" s="48"/>
      <c r="JH193" s="48"/>
      <c r="JI193" s="48"/>
      <c r="JJ193" s="48"/>
      <c r="JK193" s="48"/>
      <c r="JL193" s="48"/>
      <c r="JM193" s="48"/>
      <c r="JN193" s="48"/>
      <c r="JO193" s="48"/>
      <c r="JP193" s="48"/>
      <c r="JQ193" s="48"/>
      <c r="JR193" s="48"/>
      <c r="JS193" s="48"/>
      <c r="JT193" s="48"/>
      <c r="JU193" s="48"/>
      <c r="JV193" s="48"/>
      <c r="JW193" s="48"/>
      <c r="JX193" s="48"/>
      <c r="JY193" s="48"/>
      <c r="JZ193" s="48"/>
      <c r="KA193" s="48"/>
      <c r="KB193" s="48"/>
      <c r="KC193" s="48"/>
      <c r="KD193" s="48"/>
      <c r="KE193" s="48"/>
      <c r="KF193" s="48"/>
      <c r="KG193" s="48"/>
      <c r="KH193" s="48"/>
      <c r="KI193" s="48"/>
      <c r="KJ193" s="48"/>
      <c r="KK193" s="48"/>
      <c r="KL193" s="48"/>
      <c r="KM193" s="48"/>
      <c r="KN193" s="48"/>
      <c r="KO193" s="48"/>
      <c r="KP193" s="48"/>
      <c r="KQ193" s="48"/>
      <c r="KR193" s="48"/>
      <c r="KS193" s="48"/>
      <c r="KT193" s="48"/>
      <c r="KU193" s="48"/>
      <c r="KV193" s="48"/>
      <c r="KW193" s="48"/>
      <c r="KX193" s="48"/>
      <c r="KY193" s="48"/>
      <c r="KZ193" s="48"/>
      <c r="LA193" s="48"/>
      <c r="LB193" s="48"/>
      <c r="LC193" s="48"/>
      <c r="LD193" s="48"/>
      <c r="LE193" s="48"/>
      <c r="LF193" s="48"/>
      <c r="LG193" s="48"/>
      <c r="LH193" s="48"/>
      <c r="LI193" s="48"/>
      <c r="LJ193" s="48"/>
      <c r="LK193" s="48"/>
      <c r="LL193" s="48"/>
      <c r="LM193" s="48"/>
      <c r="LN193" s="48"/>
      <c r="LO193" s="48"/>
      <c r="LP193" s="48"/>
      <c r="LQ193" s="48"/>
      <c r="LR193" s="48"/>
      <c r="LS193" s="48"/>
      <c r="LT193" s="48"/>
      <c r="LU193" s="48"/>
      <c r="LV193" s="48"/>
      <c r="LW193" s="48"/>
      <c r="LX193" s="48"/>
      <c r="LY193" s="48"/>
      <c r="LZ193" s="48"/>
      <c r="MA193" s="48"/>
      <c r="MB193" s="48"/>
      <c r="MC193" s="48"/>
      <c r="MD193" s="48"/>
      <c r="ME193" s="48"/>
      <c r="MF193" s="48"/>
      <c r="MG193" s="48"/>
      <c r="MH193" s="48"/>
      <c r="MI193" s="48"/>
      <c r="MJ193" s="48"/>
      <c r="MK193" s="48"/>
      <c r="ML193" s="48"/>
      <c r="MM193" s="48"/>
      <c r="MN193" s="48"/>
      <c r="MO193" s="48"/>
      <c r="MP193" s="48"/>
      <c r="MQ193" s="48"/>
      <c r="MR193" s="48"/>
      <c r="MS193" s="48"/>
      <c r="MT193" s="48"/>
      <c r="MU193" s="48"/>
      <c r="MV193" s="48"/>
      <c r="MW193" s="48"/>
      <c r="MX193" s="48"/>
      <c r="MY193" s="48"/>
      <c r="MZ193" s="48"/>
      <c r="NA193" s="48"/>
      <c r="NB193" s="48"/>
      <c r="NC193" s="48"/>
      <c r="ND193" s="48"/>
      <c r="NE193" s="48"/>
      <c r="NF193" s="48"/>
      <c r="NG193" s="48"/>
      <c r="NH193" s="48"/>
      <c r="NI193" s="48"/>
      <c r="NJ193" s="48"/>
      <c r="NK193" s="48"/>
      <c r="NL193" s="48"/>
      <c r="NM193" s="48"/>
      <c r="NN193" s="48"/>
      <c r="NO193" s="48"/>
      <c r="NP193" s="48"/>
      <c r="NQ193" s="48"/>
      <c r="NR193" s="48"/>
      <c r="NS193" s="48"/>
      <c r="NT193" s="48"/>
      <c r="NU193" s="48"/>
      <c r="NV193" s="48"/>
      <c r="NW193" s="48"/>
      <c r="NX193" s="48"/>
      <c r="NY193" s="48"/>
      <c r="NZ193" s="48"/>
      <c r="OA193" s="48"/>
      <c r="OB193" s="48"/>
      <c r="OC193" s="48"/>
      <c r="OD193" s="48"/>
      <c r="OE193" s="48"/>
      <c r="OF193" s="48"/>
      <c r="OG193" s="48"/>
      <c r="OH193" s="48"/>
      <c r="OI193" s="48"/>
      <c r="OJ193" s="48"/>
      <c r="OK193" s="48"/>
      <c r="OL193" s="48"/>
      <c r="OM193" s="48"/>
      <c r="ON193" s="48"/>
      <c r="OO193" s="48"/>
      <c r="OP193" s="48"/>
      <c r="OQ193" s="48"/>
      <c r="OR193" s="48"/>
      <c r="OS193" s="48"/>
      <c r="OT193" s="48"/>
      <c r="OU193" s="48"/>
      <c r="OV193" s="48"/>
      <c r="OW193" s="48"/>
      <c r="OX193" s="48"/>
      <c r="OY193" s="48"/>
      <c r="OZ193" s="48"/>
      <c r="PA193" s="48"/>
      <c r="PB193" s="48"/>
      <c r="PC193" s="48"/>
      <c r="PD193" s="48"/>
      <c r="PE193" s="48"/>
      <c r="PF193" s="48"/>
      <c r="PG193" s="48"/>
      <c r="PH193" s="48"/>
      <c r="PI193" s="48"/>
      <c r="PJ193" s="48"/>
      <c r="PK193" s="48"/>
      <c r="PL193" s="48"/>
      <c r="PM193" s="48"/>
      <c r="PN193" s="48"/>
      <c r="PO193" s="48"/>
      <c r="PP193" s="48"/>
      <c r="PQ193" s="48"/>
      <c r="PR193" s="48"/>
      <c r="PS193" s="48"/>
      <c r="PT193" s="48"/>
      <c r="PU193" s="48"/>
      <c r="PV193" s="48"/>
      <c r="PW193" s="48"/>
      <c r="PX193" s="48"/>
      <c r="PY193" s="48"/>
      <c r="PZ193" s="48"/>
      <c r="QA193" s="48"/>
      <c r="QB193" s="48"/>
      <c r="QC193" s="48"/>
      <c r="QD193" s="48"/>
      <c r="QE193" s="48"/>
      <c r="QF193" s="48"/>
      <c r="QG193" s="48"/>
      <c r="QH193" s="48"/>
      <c r="QI193" s="48"/>
      <c r="QJ193" s="48"/>
      <c r="QK193" s="48"/>
      <c r="QL193" s="48"/>
      <c r="QM193" s="48"/>
      <c r="QN193" s="48"/>
      <c r="QO193" s="48"/>
      <c r="QP193" s="48"/>
      <c r="QQ193" s="48"/>
      <c r="QR193" s="48"/>
      <c r="QS193" s="48"/>
      <c r="QT193" s="48"/>
      <c r="QU193" s="48"/>
      <c r="QV193" s="48"/>
      <c r="QW193" s="48"/>
      <c r="QX193" s="48"/>
      <c r="QY193" s="48"/>
      <c r="QZ193" s="48"/>
      <c r="RA193" s="48"/>
      <c r="RB193" s="48"/>
      <c r="RC193" s="48"/>
      <c r="RD193" s="48"/>
      <c r="RE193" s="48"/>
      <c r="RF193" s="48"/>
      <c r="RG193" s="48"/>
      <c r="RH193" s="48"/>
      <c r="RI193" s="48"/>
      <c r="RJ193" s="48"/>
      <c r="RK193" s="48"/>
      <c r="RL193" s="48"/>
      <c r="RM193" s="48"/>
      <c r="RN193" s="48"/>
      <c r="RO193" s="48"/>
      <c r="RP193" s="48"/>
      <c r="RQ193" s="48"/>
      <c r="RR193" s="48"/>
      <c r="RS193" s="48"/>
      <c r="RT193" s="48"/>
      <c r="RU193" s="48"/>
      <c r="RV193" s="48"/>
      <c r="RW193" s="48"/>
      <c r="RX193" s="48"/>
      <c r="RY193" s="48"/>
      <c r="RZ193" s="48"/>
      <c r="SA193" s="48"/>
      <c r="SB193" s="48"/>
      <c r="SC193" s="48"/>
      <c r="SD193" s="48"/>
      <c r="SE193" s="48"/>
      <c r="SF193" s="48"/>
      <c r="SG193" s="48"/>
      <c r="SH193" s="48"/>
      <c r="SI193" s="48"/>
      <c r="SJ193" s="48"/>
      <c r="SK193" s="48"/>
      <c r="SL193" s="48"/>
      <c r="SM193" s="48"/>
      <c r="SN193" s="48"/>
      <c r="SO193" s="48"/>
      <c r="SP193" s="48"/>
      <c r="SQ193" s="48"/>
      <c r="SR193" s="48"/>
      <c r="SS193" s="48"/>
      <c r="ST193" s="48"/>
      <c r="SU193" s="48"/>
      <c r="SV193" s="48"/>
      <c r="SW193" s="48"/>
      <c r="SX193" s="48"/>
      <c r="SY193" s="48"/>
      <c r="SZ193" s="48"/>
      <c r="TA193" s="48"/>
      <c r="TB193" s="48"/>
      <c r="TC193" s="48"/>
      <c r="TD193" s="48"/>
      <c r="TE193" s="48"/>
      <c r="TF193" s="48"/>
      <c r="TG193" s="48"/>
      <c r="TH193" s="48"/>
      <c r="TI193" s="48"/>
      <c r="TJ193" s="48"/>
      <c r="TK193" s="48"/>
      <c r="TL193" s="48"/>
      <c r="TM193" s="48"/>
      <c r="TN193" s="48"/>
      <c r="TO193" s="48"/>
      <c r="TP193" s="48"/>
      <c r="TQ193" s="48"/>
      <c r="TR193" s="48"/>
      <c r="TS193" s="48"/>
      <c r="TT193" s="48"/>
      <c r="TU193" s="48"/>
      <c r="TV193" s="48"/>
      <c r="TW193" s="48"/>
      <c r="TX193" s="48"/>
      <c r="TY193" s="48"/>
      <c r="TZ193" s="48"/>
      <c r="UA193" s="48"/>
      <c r="UB193" s="48"/>
      <c r="UC193" s="48"/>
      <c r="UD193" s="48"/>
      <c r="UE193" s="48"/>
      <c r="UF193" s="48"/>
      <c r="UG193" s="48"/>
      <c r="UH193" s="48"/>
      <c r="UI193" s="48"/>
      <c r="UJ193" s="48"/>
      <c r="UK193" s="48"/>
      <c r="UL193" s="48"/>
      <c r="UM193" s="48"/>
      <c r="UN193" s="48"/>
      <c r="UO193" s="48"/>
      <c r="UP193" s="48"/>
      <c r="UQ193" s="48"/>
      <c r="UR193" s="48"/>
      <c r="US193" s="48"/>
      <c r="UT193" s="48"/>
      <c r="UU193" s="48"/>
      <c r="UV193" s="48"/>
      <c r="UW193" s="48"/>
      <c r="UX193" s="48"/>
      <c r="UY193" s="48"/>
      <c r="UZ193" s="48"/>
      <c r="VA193" s="48"/>
      <c r="VB193" s="48"/>
      <c r="VC193" s="48"/>
      <c r="VD193" s="48"/>
      <c r="VE193" s="48"/>
      <c r="VF193" s="48"/>
      <c r="VG193" s="48"/>
      <c r="VH193" s="48"/>
      <c r="VI193" s="48"/>
      <c r="VJ193" s="48"/>
      <c r="VK193" s="48"/>
      <c r="VL193" s="48"/>
      <c r="VM193" s="48"/>
      <c r="VN193" s="48"/>
      <c r="VO193" s="48"/>
      <c r="VP193" s="48"/>
      <c r="VQ193" s="48"/>
      <c r="VR193" s="48"/>
      <c r="VS193" s="48"/>
      <c r="VT193" s="48"/>
      <c r="VU193" s="48"/>
      <c r="VV193" s="48"/>
      <c r="VW193" s="48"/>
      <c r="VX193" s="48"/>
      <c r="VY193" s="48"/>
      <c r="VZ193" s="48"/>
      <c r="WA193" s="48"/>
      <c r="WB193" s="48"/>
      <c r="WC193" s="48"/>
      <c r="WD193" s="48"/>
      <c r="WE193" s="48"/>
      <c r="WF193" s="48"/>
      <c r="WG193" s="48"/>
      <c r="WH193" s="48"/>
      <c r="WI193" s="48"/>
      <c r="WJ193" s="48"/>
      <c r="WK193" s="48"/>
      <c r="WL193" s="48"/>
      <c r="WM193" s="48"/>
      <c r="WN193" s="48"/>
      <c r="WO193" s="48"/>
      <c r="WP193" s="48"/>
      <c r="WQ193" s="48"/>
      <c r="WR193" s="48"/>
      <c r="WS193" s="48"/>
      <c r="WT193" s="48"/>
      <c r="WU193" s="48"/>
      <c r="WV193" s="48"/>
      <c r="WW193" s="48"/>
      <c r="WX193" s="48"/>
      <c r="WY193" s="48"/>
      <c r="WZ193" s="48"/>
      <c r="XA193" s="48"/>
      <c r="XB193" s="48"/>
      <c r="XC193" s="48"/>
      <c r="XD193" s="48"/>
      <c r="XE193" s="48"/>
      <c r="XF193" s="48"/>
      <c r="XG193" s="48"/>
      <c r="XH193" s="48"/>
      <c r="XI193" s="48"/>
      <c r="XJ193" s="48"/>
      <c r="XK193" s="48"/>
      <c r="XL193" s="48"/>
      <c r="XM193" s="48"/>
      <c r="XN193" s="48"/>
      <c r="XO193" s="48"/>
      <c r="XP193" s="48"/>
      <c r="XQ193" s="48"/>
      <c r="XR193" s="48"/>
      <c r="XS193" s="48"/>
      <c r="XT193" s="48"/>
      <c r="XU193" s="48"/>
      <c r="XV193" s="48"/>
      <c r="XW193" s="48"/>
      <c r="XX193" s="48"/>
      <c r="XY193" s="48"/>
      <c r="XZ193" s="48"/>
      <c r="YA193" s="48"/>
      <c r="YB193" s="48"/>
      <c r="YC193" s="48"/>
      <c r="YD193" s="48"/>
      <c r="YE193" s="48"/>
      <c r="YF193" s="48"/>
      <c r="YG193" s="48"/>
      <c r="YH193" s="48"/>
      <c r="YI193" s="48"/>
      <c r="YJ193" s="48"/>
      <c r="YK193" s="48"/>
      <c r="YL193" s="48"/>
      <c r="YM193" s="48"/>
      <c r="YN193" s="48"/>
      <c r="YO193" s="48"/>
      <c r="YP193" s="48"/>
      <c r="YQ193" s="48"/>
      <c r="YR193" s="48"/>
      <c r="YS193" s="48"/>
      <c r="YT193" s="48"/>
      <c r="YU193" s="48"/>
      <c r="YV193" s="48"/>
      <c r="YW193" s="48"/>
      <c r="YX193" s="48"/>
      <c r="YY193" s="48"/>
      <c r="YZ193" s="48"/>
      <c r="ZA193" s="48"/>
      <c r="ZB193" s="48"/>
      <c r="ZC193" s="48"/>
      <c r="ZD193" s="48"/>
      <c r="ZE193" s="48"/>
      <c r="ZF193" s="48"/>
      <c r="ZG193" s="48"/>
      <c r="ZH193" s="48"/>
      <c r="ZI193" s="48"/>
      <c r="ZJ193" s="48"/>
      <c r="ZK193" s="48"/>
      <c r="ZL193" s="48"/>
      <c r="ZM193" s="48"/>
      <c r="ZN193" s="48"/>
      <c r="ZO193" s="48"/>
      <c r="ZP193" s="48"/>
      <c r="ZQ193" s="48"/>
      <c r="ZR193" s="48"/>
      <c r="ZS193" s="48"/>
      <c r="ZT193" s="48"/>
      <c r="ZU193" s="48"/>
      <c r="ZV193" s="48"/>
      <c r="ZW193" s="48"/>
      <c r="ZX193" s="48"/>
      <c r="ZY193" s="48"/>
      <c r="ZZ193" s="48"/>
      <c r="AAA193" s="48"/>
      <c r="AAB193" s="48"/>
      <c r="AAC193" s="48"/>
      <c r="AAD193" s="48"/>
      <c r="AAE193" s="48"/>
      <c r="AAF193" s="48"/>
      <c r="AAG193" s="48"/>
      <c r="AAH193" s="48"/>
      <c r="AAI193" s="48"/>
      <c r="AAJ193" s="48"/>
      <c r="AAK193" s="48"/>
      <c r="AAL193" s="48"/>
      <c r="AAM193" s="48"/>
      <c r="AAN193" s="48"/>
      <c r="AAO193" s="48"/>
      <c r="AAP193" s="48"/>
      <c r="AAQ193" s="48"/>
      <c r="AAR193" s="48"/>
      <c r="AAS193" s="48"/>
      <c r="AAT193" s="48"/>
      <c r="AAU193" s="48"/>
      <c r="AAV193" s="48"/>
      <c r="AAW193" s="48"/>
      <c r="AAX193" s="48"/>
      <c r="AAY193" s="48"/>
      <c r="AAZ193" s="48"/>
      <c r="ABA193" s="48"/>
      <c r="ABB193" s="48"/>
      <c r="ABC193" s="48"/>
      <c r="ABD193" s="48"/>
      <c r="ABE193" s="48"/>
      <c r="ABF193" s="48"/>
      <c r="ABG193" s="48"/>
      <c r="ABH193" s="48"/>
      <c r="ABI193" s="48"/>
      <c r="ABJ193" s="48"/>
      <c r="ABK193" s="48"/>
      <c r="ABL193" s="48"/>
      <c r="ABM193" s="48"/>
      <c r="ABN193" s="48"/>
      <c r="ABO193" s="48"/>
      <c r="ABP193" s="48"/>
      <c r="ABQ193" s="48"/>
      <c r="ABR193" s="48"/>
      <c r="ABS193" s="48"/>
      <c r="ABT193" s="48"/>
      <c r="ABU193" s="48"/>
      <c r="ABV193" s="48"/>
      <c r="ABW193" s="48"/>
      <c r="ABX193" s="48"/>
      <c r="ABY193" s="48"/>
      <c r="ABZ193" s="48"/>
      <c r="ACA193" s="48"/>
      <c r="ACB193" s="48"/>
    </row>
    <row r="194" spans="1:756" ht="15.6" customHeight="1">
      <c r="A194" s="675" t="s">
        <v>10736</v>
      </c>
      <c r="B194" s="749" t="s">
        <v>421</v>
      </c>
      <c r="C194" s="520">
        <v>760187179</v>
      </c>
      <c r="D194" s="520" t="s">
        <v>12199</v>
      </c>
      <c r="E194" s="1188">
        <v>1</v>
      </c>
      <c r="F194" s="1498"/>
      <c r="G194" s="542">
        <v>47.535000000000004</v>
      </c>
      <c r="H194" s="342">
        <f>IF(G194="","",G194-G194*COMPASS!$U$41)</f>
        <v>47.535000000000004</v>
      </c>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c r="BM194" s="48"/>
      <c r="BN194" s="48"/>
      <c r="BO194" s="48"/>
      <c r="BP194" s="48"/>
      <c r="BQ194" s="48"/>
      <c r="BR194" s="48"/>
      <c r="BS194" s="48"/>
      <c r="BT194" s="48"/>
      <c r="BU194" s="48"/>
      <c r="BV194" s="48"/>
      <c r="BW194" s="48"/>
      <c r="BX194" s="48"/>
      <c r="BY194" s="48"/>
      <c r="BZ194" s="48"/>
      <c r="CA194" s="48"/>
      <c r="CB194" s="48"/>
      <c r="CC194" s="48"/>
      <c r="CD194" s="48"/>
      <c r="CE194" s="48"/>
      <c r="CF194" s="48"/>
      <c r="CG194" s="48"/>
      <c r="CH194" s="48"/>
      <c r="CI194" s="48"/>
      <c r="CJ194" s="48"/>
      <c r="CK194" s="48"/>
      <c r="CL194" s="48"/>
      <c r="CM194" s="48"/>
      <c r="CN194" s="48"/>
      <c r="CO194" s="48"/>
      <c r="CP194" s="48"/>
      <c r="CQ194" s="48"/>
      <c r="CR194" s="48"/>
      <c r="CS194" s="48"/>
      <c r="CT194" s="48"/>
      <c r="CU194" s="48"/>
      <c r="CV194" s="48"/>
      <c r="CW194" s="48"/>
      <c r="CX194" s="48"/>
      <c r="CY194" s="48"/>
      <c r="CZ194" s="48"/>
      <c r="DA194" s="48"/>
      <c r="DB194" s="48"/>
      <c r="DC194" s="48"/>
      <c r="DD194" s="48"/>
      <c r="DE194" s="48"/>
      <c r="DF194" s="48"/>
      <c r="DG194" s="48"/>
      <c r="DH194" s="48"/>
      <c r="DI194" s="48"/>
      <c r="DJ194" s="48"/>
      <c r="DK194" s="48"/>
      <c r="DL194" s="48"/>
      <c r="DM194" s="48"/>
      <c r="DN194" s="48"/>
      <c r="DO194" s="48"/>
      <c r="DP194" s="48"/>
      <c r="DQ194" s="48"/>
      <c r="DR194" s="48"/>
      <c r="DS194" s="48"/>
      <c r="DT194" s="48"/>
      <c r="DU194" s="48"/>
      <c r="DV194" s="48"/>
      <c r="DW194" s="48"/>
      <c r="DX194" s="48"/>
      <c r="DY194" s="48"/>
      <c r="DZ194" s="48"/>
      <c r="EA194" s="48"/>
      <c r="EB194" s="48"/>
      <c r="EC194" s="48"/>
      <c r="ED194" s="48"/>
      <c r="EE194" s="48"/>
      <c r="EF194" s="48"/>
      <c r="EG194" s="48"/>
      <c r="EH194" s="48"/>
      <c r="EI194" s="48"/>
      <c r="EJ194" s="48"/>
      <c r="EK194" s="48"/>
      <c r="EL194" s="48"/>
      <c r="EM194" s="48"/>
      <c r="EN194" s="48"/>
      <c r="EO194" s="48"/>
      <c r="EP194" s="48"/>
      <c r="EQ194" s="48"/>
      <c r="ER194" s="48"/>
      <c r="ES194" s="48"/>
      <c r="ET194" s="48"/>
      <c r="EU194" s="48"/>
      <c r="EV194" s="48"/>
      <c r="EW194" s="48"/>
      <c r="EX194" s="48"/>
      <c r="EY194" s="48"/>
      <c r="EZ194" s="48"/>
      <c r="FA194" s="48"/>
      <c r="FB194" s="48"/>
      <c r="FC194" s="48"/>
      <c r="FD194" s="48"/>
      <c r="FE194" s="48"/>
      <c r="FF194" s="48"/>
      <c r="FG194" s="48"/>
      <c r="FH194" s="48"/>
      <c r="FI194" s="48"/>
      <c r="FJ194" s="48"/>
      <c r="FK194" s="48"/>
      <c r="FL194" s="48"/>
      <c r="FM194" s="48"/>
      <c r="FN194" s="48"/>
      <c r="FO194" s="48"/>
      <c r="FP194" s="48"/>
      <c r="FQ194" s="48"/>
      <c r="FR194" s="48"/>
      <c r="FS194" s="48"/>
      <c r="FT194" s="48"/>
      <c r="FU194" s="48"/>
      <c r="FV194" s="48"/>
      <c r="FW194" s="48"/>
      <c r="FX194" s="48"/>
      <c r="FY194" s="48"/>
      <c r="FZ194" s="48"/>
      <c r="GA194" s="48"/>
      <c r="GB194" s="48"/>
      <c r="GC194" s="48"/>
      <c r="GD194" s="48"/>
      <c r="GE194" s="48"/>
      <c r="GF194" s="48"/>
      <c r="GG194" s="48"/>
      <c r="GH194" s="48"/>
      <c r="GI194" s="48"/>
      <c r="GJ194" s="48"/>
      <c r="GK194" s="48"/>
      <c r="GL194" s="48"/>
      <c r="GM194" s="48"/>
      <c r="GN194" s="48"/>
      <c r="GO194" s="48"/>
      <c r="GP194" s="48"/>
      <c r="GQ194" s="48"/>
      <c r="GR194" s="48"/>
      <c r="GS194" s="48"/>
      <c r="GT194" s="48"/>
      <c r="GU194" s="48"/>
      <c r="GV194" s="48"/>
      <c r="GW194" s="48"/>
      <c r="GX194" s="48"/>
      <c r="GY194" s="48"/>
      <c r="GZ194" s="48"/>
      <c r="HA194" s="48"/>
      <c r="HB194" s="48"/>
      <c r="HC194" s="48"/>
      <c r="HD194" s="48"/>
      <c r="HE194" s="48"/>
      <c r="HF194" s="48"/>
      <c r="HG194" s="48"/>
      <c r="HH194" s="48"/>
      <c r="HI194" s="48"/>
      <c r="HJ194" s="48"/>
      <c r="HK194" s="48"/>
      <c r="HL194" s="48"/>
      <c r="HM194" s="48"/>
      <c r="HN194" s="48"/>
      <c r="HO194" s="48"/>
      <c r="HP194" s="48"/>
      <c r="HQ194" s="48"/>
      <c r="HR194" s="48"/>
      <c r="HS194" s="48"/>
      <c r="HT194" s="48"/>
      <c r="HU194" s="48"/>
      <c r="HV194" s="48"/>
      <c r="HW194" s="48"/>
      <c r="HX194" s="48"/>
      <c r="HY194" s="48"/>
      <c r="HZ194" s="48"/>
      <c r="IA194" s="48"/>
      <c r="IB194" s="48"/>
      <c r="IC194" s="48"/>
      <c r="ID194" s="48"/>
      <c r="IE194" s="48"/>
      <c r="IF194" s="48"/>
      <c r="IG194" s="48"/>
      <c r="IH194" s="48"/>
      <c r="II194" s="48"/>
      <c r="IJ194" s="48"/>
      <c r="IK194" s="48"/>
      <c r="IL194" s="48"/>
      <c r="IM194" s="48"/>
      <c r="IN194" s="48"/>
      <c r="IO194" s="48"/>
      <c r="IP194" s="48"/>
      <c r="IQ194" s="48"/>
      <c r="IR194" s="48"/>
      <c r="IS194" s="48"/>
      <c r="IT194" s="48"/>
      <c r="IU194" s="48"/>
      <c r="IV194" s="48"/>
      <c r="IW194" s="48"/>
      <c r="IX194" s="48"/>
      <c r="IY194" s="48"/>
      <c r="IZ194" s="48"/>
      <c r="JA194" s="48"/>
      <c r="JB194" s="48"/>
      <c r="JC194" s="48"/>
      <c r="JD194" s="48"/>
      <c r="JE194" s="48"/>
      <c r="JF194" s="48"/>
      <c r="JG194" s="48"/>
      <c r="JH194" s="48"/>
      <c r="JI194" s="48"/>
      <c r="JJ194" s="48"/>
      <c r="JK194" s="48"/>
      <c r="JL194" s="48"/>
      <c r="JM194" s="48"/>
      <c r="JN194" s="48"/>
      <c r="JO194" s="48"/>
      <c r="JP194" s="48"/>
      <c r="JQ194" s="48"/>
      <c r="JR194" s="48"/>
      <c r="JS194" s="48"/>
      <c r="JT194" s="48"/>
      <c r="JU194" s="48"/>
      <c r="JV194" s="48"/>
      <c r="JW194" s="48"/>
      <c r="JX194" s="48"/>
      <c r="JY194" s="48"/>
      <c r="JZ194" s="48"/>
      <c r="KA194" s="48"/>
      <c r="KB194" s="48"/>
      <c r="KC194" s="48"/>
      <c r="KD194" s="48"/>
      <c r="KE194" s="48"/>
      <c r="KF194" s="48"/>
      <c r="KG194" s="48"/>
      <c r="KH194" s="48"/>
      <c r="KI194" s="48"/>
      <c r="KJ194" s="48"/>
      <c r="KK194" s="48"/>
      <c r="KL194" s="48"/>
      <c r="KM194" s="48"/>
      <c r="KN194" s="48"/>
      <c r="KO194" s="48"/>
      <c r="KP194" s="48"/>
      <c r="KQ194" s="48"/>
      <c r="KR194" s="48"/>
      <c r="KS194" s="48"/>
      <c r="KT194" s="48"/>
      <c r="KU194" s="48"/>
      <c r="KV194" s="48"/>
      <c r="KW194" s="48"/>
      <c r="KX194" s="48"/>
      <c r="KY194" s="48"/>
      <c r="KZ194" s="48"/>
      <c r="LA194" s="48"/>
      <c r="LB194" s="48"/>
      <c r="LC194" s="48"/>
      <c r="LD194" s="48"/>
      <c r="LE194" s="48"/>
      <c r="LF194" s="48"/>
      <c r="LG194" s="48"/>
      <c r="LH194" s="48"/>
      <c r="LI194" s="48"/>
      <c r="LJ194" s="48"/>
      <c r="LK194" s="48"/>
      <c r="LL194" s="48"/>
      <c r="LM194" s="48"/>
      <c r="LN194" s="48"/>
      <c r="LO194" s="48"/>
      <c r="LP194" s="48"/>
      <c r="LQ194" s="48"/>
      <c r="LR194" s="48"/>
      <c r="LS194" s="48"/>
      <c r="LT194" s="48"/>
      <c r="LU194" s="48"/>
      <c r="LV194" s="48"/>
      <c r="LW194" s="48"/>
      <c r="LX194" s="48"/>
      <c r="LY194" s="48"/>
      <c r="LZ194" s="48"/>
      <c r="MA194" s="48"/>
      <c r="MB194" s="48"/>
      <c r="MC194" s="48"/>
      <c r="MD194" s="48"/>
      <c r="ME194" s="48"/>
      <c r="MF194" s="48"/>
      <c r="MG194" s="48"/>
      <c r="MH194" s="48"/>
      <c r="MI194" s="48"/>
      <c r="MJ194" s="48"/>
      <c r="MK194" s="48"/>
      <c r="ML194" s="48"/>
      <c r="MM194" s="48"/>
      <c r="MN194" s="48"/>
      <c r="MO194" s="48"/>
      <c r="MP194" s="48"/>
      <c r="MQ194" s="48"/>
      <c r="MR194" s="48"/>
      <c r="MS194" s="48"/>
      <c r="MT194" s="48"/>
      <c r="MU194" s="48"/>
      <c r="MV194" s="48"/>
      <c r="MW194" s="48"/>
      <c r="MX194" s="48"/>
      <c r="MY194" s="48"/>
      <c r="MZ194" s="48"/>
      <c r="NA194" s="48"/>
      <c r="NB194" s="48"/>
      <c r="NC194" s="48"/>
      <c r="ND194" s="48"/>
      <c r="NE194" s="48"/>
      <c r="NF194" s="48"/>
      <c r="NG194" s="48"/>
      <c r="NH194" s="48"/>
      <c r="NI194" s="48"/>
      <c r="NJ194" s="48"/>
      <c r="NK194" s="48"/>
      <c r="NL194" s="48"/>
      <c r="NM194" s="48"/>
      <c r="NN194" s="48"/>
      <c r="NO194" s="48"/>
      <c r="NP194" s="48"/>
      <c r="NQ194" s="48"/>
      <c r="NR194" s="48"/>
      <c r="NS194" s="48"/>
      <c r="NT194" s="48"/>
      <c r="NU194" s="48"/>
      <c r="NV194" s="48"/>
      <c r="NW194" s="48"/>
      <c r="NX194" s="48"/>
      <c r="NY194" s="48"/>
      <c r="NZ194" s="48"/>
      <c r="OA194" s="48"/>
      <c r="OB194" s="48"/>
      <c r="OC194" s="48"/>
      <c r="OD194" s="48"/>
      <c r="OE194" s="48"/>
      <c r="OF194" s="48"/>
      <c r="OG194" s="48"/>
      <c r="OH194" s="48"/>
      <c r="OI194" s="48"/>
      <c r="OJ194" s="48"/>
      <c r="OK194" s="48"/>
      <c r="OL194" s="48"/>
      <c r="OM194" s="48"/>
      <c r="ON194" s="48"/>
      <c r="OO194" s="48"/>
      <c r="OP194" s="48"/>
      <c r="OQ194" s="48"/>
      <c r="OR194" s="48"/>
      <c r="OS194" s="48"/>
      <c r="OT194" s="48"/>
      <c r="OU194" s="48"/>
      <c r="OV194" s="48"/>
      <c r="OW194" s="48"/>
      <c r="OX194" s="48"/>
      <c r="OY194" s="48"/>
      <c r="OZ194" s="48"/>
      <c r="PA194" s="48"/>
      <c r="PB194" s="48"/>
      <c r="PC194" s="48"/>
      <c r="PD194" s="48"/>
      <c r="PE194" s="48"/>
      <c r="PF194" s="48"/>
      <c r="PG194" s="48"/>
      <c r="PH194" s="48"/>
      <c r="PI194" s="48"/>
      <c r="PJ194" s="48"/>
      <c r="PK194" s="48"/>
      <c r="PL194" s="48"/>
      <c r="PM194" s="48"/>
      <c r="PN194" s="48"/>
      <c r="PO194" s="48"/>
      <c r="PP194" s="48"/>
      <c r="PQ194" s="48"/>
      <c r="PR194" s="48"/>
      <c r="PS194" s="48"/>
      <c r="PT194" s="48"/>
      <c r="PU194" s="48"/>
      <c r="PV194" s="48"/>
      <c r="PW194" s="48"/>
      <c r="PX194" s="48"/>
      <c r="PY194" s="48"/>
      <c r="PZ194" s="48"/>
      <c r="QA194" s="48"/>
      <c r="QB194" s="48"/>
      <c r="QC194" s="48"/>
      <c r="QD194" s="48"/>
      <c r="QE194" s="48"/>
      <c r="QF194" s="48"/>
      <c r="QG194" s="48"/>
      <c r="QH194" s="48"/>
      <c r="QI194" s="48"/>
      <c r="QJ194" s="48"/>
      <c r="QK194" s="48"/>
      <c r="QL194" s="48"/>
      <c r="QM194" s="48"/>
      <c r="QN194" s="48"/>
      <c r="QO194" s="48"/>
      <c r="QP194" s="48"/>
      <c r="QQ194" s="48"/>
      <c r="QR194" s="48"/>
      <c r="QS194" s="48"/>
      <c r="QT194" s="48"/>
      <c r="QU194" s="48"/>
      <c r="QV194" s="48"/>
      <c r="QW194" s="48"/>
      <c r="QX194" s="48"/>
      <c r="QY194" s="48"/>
      <c r="QZ194" s="48"/>
      <c r="RA194" s="48"/>
      <c r="RB194" s="48"/>
      <c r="RC194" s="48"/>
      <c r="RD194" s="48"/>
      <c r="RE194" s="48"/>
      <c r="RF194" s="48"/>
      <c r="RG194" s="48"/>
      <c r="RH194" s="48"/>
      <c r="RI194" s="48"/>
      <c r="RJ194" s="48"/>
      <c r="RK194" s="48"/>
      <c r="RL194" s="48"/>
      <c r="RM194" s="48"/>
      <c r="RN194" s="48"/>
      <c r="RO194" s="48"/>
      <c r="RP194" s="48"/>
      <c r="RQ194" s="48"/>
      <c r="RR194" s="48"/>
      <c r="RS194" s="48"/>
      <c r="RT194" s="48"/>
      <c r="RU194" s="48"/>
      <c r="RV194" s="48"/>
      <c r="RW194" s="48"/>
      <c r="RX194" s="48"/>
      <c r="RY194" s="48"/>
      <c r="RZ194" s="48"/>
      <c r="SA194" s="48"/>
      <c r="SB194" s="48"/>
      <c r="SC194" s="48"/>
      <c r="SD194" s="48"/>
      <c r="SE194" s="48"/>
      <c r="SF194" s="48"/>
      <c r="SG194" s="48"/>
      <c r="SH194" s="48"/>
      <c r="SI194" s="48"/>
      <c r="SJ194" s="48"/>
      <c r="SK194" s="48"/>
      <c r="SL194" s="48"/>
      <c r="SM194" s="48"/>
      <c r="SN194" s="48"/>
      <c r="SO194" s="48"/>
      <c r="SP194" s="48"/>
      <c r="SQ194" s="48"/>
      <c r="SR194" s="48"/>
      <c r="SS194" s="48"/>
      <c r="ST194" s="48"/>
      <c r="SU194" s="48"/>
      <c r="SV194" s="48"/>
      <c r="SW194" s="48"/>
      <c r="SX194" s="48"/>
      <c r="SY194" s="48"/>
      <c r="SZ194" s="48"/>
      <c r="TA194" s="48"/>
      <c r="TB194" s="48"/>
      <c r="TC194" s="48"/>
      <c r="TD194" s="48"/>
      <c r="TE194" s="48"/>
      <c r="TF194" s="48"/>
      <c r="TG194" s="48"/>
      <c r="TH194" s="48"/>
      <c r="TI194" s="48"/>
      <c r="TJ194" s="48"/>
      <c r="TK194" s="48"/>
      <c r="TL194" s="48"/>
      <c r="TM194" s="48"/>
      <c r="TN194" s="48"/>
      <c r="TO194" s="48"/>
      <c r="TP194" s="48"/>
      <c r="TQ194" s="48"/>
      <c r="TR194" s="48"/>
      <c r="TS194" s="48"/>
      <c r="TT194" s="48"/>
      <c r="TU194" s="48"/>
      <c r="TV194" s="48"/>
      <c r="TW194" s="48"/>
      <c r="TX194" s="48"/>
      <c r="TY194" s="48"/>
      <c r="TZ194" s="48"/>
      <c r="UA194" s="48"/>
      <c r="UB194" s="48"/>
      <c r="UC194" s="48"/>
      <c r="UD194" s="48"/>
      <c r="UE194" s="48"/>
      <c r="UF194" s="48"/>
      <c r="UG194" s="48"/>
      <c r="UH194" s="48"/>
      <c r="UI194" s="48"/>
      <c r="UJ194" s="48"/>
      <c r="UK194" s="48"/>
      <c r="UL194" s="48"/>
      <c r="UM194" s="48"/>
      <c r="UN194" s="48"/>
      <c r="UO194" s="48"/>
      <c r="UP194" s="48"/>
      <c r="UQ194" s="48"/>
      <c r="UR194" s="48"/>
      <c r="US194" s="48"/>
      <c r="UT194" s="48"/>
      <c r="UU194" s="48"/>
      <c r="UV194" s="48"/>
      <c r="UW194" s="48"/>
      <c r="UX194" s="48"/>
      <c r="UY194" s="48"/>
      <c r="UZ194" s="48"/>
      <c r="VA194" s="48"/>
      <c r="VB194" s="48"/>
      <c r="VC194" s="48"/>
      <c r="VD194" s="48"/>
      <c r="VE194" s="48"/>
      <c r="VF194" s="48"/>
      <c r="VG194" s="48"/>
      <c r="VH194" s="48"/>
      <c r="VI194" s="48"/>
      <c r="VJ194" s="48"/>
      <c r="VK194" s="48"/>
      <c r="VL194" s="48"/>
      <c r="VM194" s="48"/>
      <c r="VN194" s="48"/>
      <c r="VO194" s="48"/>
      <c r="VP194" s="48"/>
      <c r="VQ194" s="48"/>
      <c r="VR194" s="48"/>
      <c r="VS194" s="48"/>
      <c r="VT194" s="48"/>
      <c r="VU194" s="48"/>
      <c r="VV194" s="48"/>
      <c r="VW194" s="48"/>
      <c r="VX194" s="48"/>
      <c r="VY194" s="48"/>
      <c r="VZ194" s="48"/>
      <c r="WA194" s="48"/>
      <c r="WB194" s="48"/>
      <c r="WC194" s="48"/>
      <c r="WD194" s="48"/>
      <c r="WE194" s="48"/>
      <c r="WF194" s="48"/>
      <c r="WG194" s="48"/>
      <c r="WH194" s="48"/>
      <c r="WI194" s="48"/>
      <c r="WJ194" s="48"/>
      <c r="WK194" s="48"/>
      <c r="WL194" s="48"/>
      <c r="WM194" s="48"/>
      <c r="WN194" s="48"/>
      <c r="WO194" s="48"/>
      <c r="WP194" s="48"/>
      <c r="WQ194" s="48"/>
      <c r="WR194" s="48"/>
      <c r="WS194" s="48"/>
      <c r="WT194" s="48"/>
      <c r="WU194" s="48"/>
      <c r="WV194" s="48"/>
      <c r="WW194" s="48"/>
      <c r="WX194" s="48"/>
      <c r="WY194" s="48"/>
      <c r="WZ194" s="48"/>
      <c r="XA194" s="48"/>
      <c r="XB194" s="48"/>
      <c r="XC194" s="48"/>
      <c r="XD194" s="48"/>
      <c r="XE194" s="48"/>
      <c r="XF194" s="48"/>
      <c r="XG194" s="48"/>
      <c r="XH194" s="48"/>
      <c r="XI194" s="48"/>
      <c r="XJ194" s="48"/>
      <c r="XK194" s="48"/>
      <c r="XL194" s="48"/>
      <c r="XM194" s="48"/>
      <c r="XN194" s="48"/>
      <c r="XO194" s="48"/>
      <c r="XP194" s="48"/>
      <c r="XQ194" s="48"/>
      <c r="XR194" s="48"/>
      <c r="XS194" s="48"/>
      <c r="XT194" s="48"/>
      <c r="XU194" s="48"/>
      <c r="XV194" s="48"/>
      <c r="XW194" s="48"/>
      <c r="XX194" s="48"/>
      <c r="XY194" s="48"/>
      <c r="XZ194" s="48"/>
      <c r="YA194" s="48"/>
      <c r="YB194" s="48"/>
      <c r="YC194" s="48"/>
      <c r="YD194" s="48"/>
      <c r="YE194" s="48"/>
      <c r="YF194" s="48"/>
      <c r="YG194" s="48"/>
      <c r="YH194" s="48"/>
      <c r="YI194" s="48"/>
      <c r="YJ194" s="48"/>
      <c r="YK194" s="48"/>
      <c r="YL194" s="48"/>
      <c r="YM194" s="48"/>
      <c r="YN194" s="48"/>
      <c r="YO194" s="48"/>
      <c r="YP194" s="48"/>
      <c r="YQ194" s="48"/>
      <c r="YR194" s="48"/>
      <c r="YS194" s="48"/>
      <c r="YT194" s="48"/>
      <c r="YU194" s="48"/>
      <c r="YV194" s="48"/>
      <c r="YW194" s="48"/>
      <c r="YX194" s="48"/>
      <c r="YY194" s="48"/>
      <c r="YZ194" s="48"/>
      <c r="ZA194" s="48"/>
      <c r="ZB194" s="48"/>
      <c r="ZC194" s="48"/>
      <c r="ZD194" s="48"/>
      <c r="ZE194" s="48"/>
      <c r="ZF194" s="48"/>
      <c r="ZG194" s="48"/>
      <c r="ZH194" s="48"/>
      <c r="ZI194" s="48"/>
      <c r="ZJ194" s="48"/>
      <c r="ZK194" s="48"/>
      <c r="ZL194" s="48"/>
      <c r="ZM194" s="48"/>
      <c r="ZN194" s="48"/>
      <c r="ZO194" s="48"/>
      <c r="ZP194" s="48"/>
      <c r="ZQ194" s="48"/>
      <c r="ZR194" s="48"/>
      <c r="ZS194" s="48"/>
      <c r="ZT194" s="48"/>
      <c r="ZU194" s="48"/>
      <c r="ZV194" s="48"/>
      <c r="ZW194" s="48"/>
      <c r="ZX194" s="48"/>
      <c r="ZY194" s="48"/>
      <c r="ZZ194" s="48"/>
      <c r="AAA194" s="48"/>
      <c r="AAB194" s="48"/>
      <c r="AAC194" s="48"/>
      <c r="AAD194" s="48"/>
      <c r="AAE194" s="48"/>
      <c r="AAF194" s="48"/>
      <c r="AAG194" s="48"/>
      <c r="AAH194" s="48"/>
      <c r="AAI194" s="48"/>
      <c r="AAJ194" s="48"/>
      <c r="AAK194" s="48"/>
      <c r="AAL194" s="48"/>
      <c r="AAM194" s="48"/>
      <c r="AAN194" s="48"/>
      <c r="AAO194" s="48"/>
      <c r="AAP194" s="48"/>
      <c r="AAQ194" s="48"/>
      <c r="AAR194" s="48"/>
      <c r="AAS194" s="48"/>
      <c r="AAT194" s="48"/>
      <c r="AAU194" s="48"/>
      <c r="AAV194" s="48"/>
      <c r="AAW194" s="48"/>
      <c r="AAX194" s="48"/>
      <c r="AAY194" s="48"/>
      <c r="AAZ194" s="48"/>
      <c r="ABA194" s="48"/>
      <c r="ABB194" s="48"/>
      <c r="ABC194" s="48"/>
      <c r="ABD194" s="48"/>
      <c r="ABE194" s="48"/>
      <c r="ABF194" s="48"/>
      <c r="ABG194" s="48"/>
      <c r="ABH194" s="48"/>
      <c r="ABI194" s="48"/>
      <c r="ABJ194" s="48"/>
      <c r="ABK194" s="48"/>
      <c r="ABL194" s="48"/>
      <c r="ABM194" s="48"/>
      <c r="ABN194" s="48"/>
      <c r="ABO194" s="48"/>
      <c r="ABP194" s="48"/>
      <c r="ABQ194" s="48"/>
      <c r="ABR194" s="48"/>
      <c r="ABS194" s="48"/>
      <c r="ABT194" s="48"/>
      <c r="ABU194" s="48"/>
      <c r="ABV194" s="48"/>
      <c r="ABW194" s="48"/>
      <c r="ABX194" s="48"/>
      <c r="ABY194" s="48"/>
      <c r="ABZ194" s="48"/>
      <c r="ACA194" s="48"/>
      <c r="ACB194" s="48"/>
    </row>
    <row r="195" spans="1:756" ht="15.6" customHeight="1">
      <c r="A195" s="684" t="s">
        <v>6130</v>
      </c>
      <c r="B195" s="887"/>
      <c r="C195" s="685"/>
      <c r="D195" s="685"/>
      <c r="E195" s="689"/>
      <c r="F195" s="689"/>
      <c r="G195" s="1510"/>
      <c r="H195" s="342" t="str">
        <f>IF(G195="","",G195-G195*COMPASS!$U$41)</f>
        <v/>
      </c>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c r="BM195" s="48"/>
      <c r="BN195" s="48"/>
      <c r="BO195" s="48"/>
      <c r="BP195" s="48"/>
      <c r="BQ195" s="48"/>
      <c r="BR195" s="48"/>
      <c r="BS195" s="48"/>
      <c r="BT195" s="48"/>
      <c r="BU195" s="48"/>
      <c r="BV195" s="48"/>
      <c r="BW195" s="48"/>
      <c r="BX195" s="48"/>
      <c r="BY195" s="48"/>
      <c r="BZ195" s="48"/>
      <c r="CA195" s="48"/>
      <c r="CB195" s="48"/>
      <c r="CC195" s="48"/>
      <c r="CD195" s="48"/>
      <c r="CE195" s="48"/>
      <c r="CF195" s="48"/>
      <c r="CG195" s="48"/>
      <c r="CH195" s="48"/>
      <c r="CI195" s="48"/>
      <c r="CJ195" s="48"/>
      <c r="CK195" s="48"/>
      <c r="CL195" s="48"/>
      <c r="CM195" s="48"/>
      <c r="CN195" s="48"/>
      <c r="CO195" s="48"/>
      <c r="CP195" s="48"/>
      <c r="CQ195" s="48"/>
      <c r="CR195" s="48"/>
      <c r="CS195" s="48"/>
      <c r="CT195" s="48"/>
      <c r="CU195" s="48"/>
      <c r="CV195" s="48"/>
      <c r="CW195" s="48"/>
      <c r="CX195" s="48"/>
      <c r="CY195" s="48"/>
      <c r="CZ195" s="48"/>
      <c r="DA195" s="48"/>
      <c r="DB195" s="48"/>
      <c r="DC195" s="48"/>
      <c r="DD195" s="48"/>
      <c r="DE195" s="48"/>
      <c r="DF195" s="48"/>
      <c r="DG195" s="48"/>
      <c r="DH195" s="48"/>
      <c r="DI195" s="48"/>
      <c r="DJ195" s="48"/>
      <c r="DK195" s="48"/>
      <c r="DL195" s="48"/>
      <c r="DM195" s="48"/>
      <c r="DN195" s="48"/>
      <c r="DO195" s="48"/>
      <c r="DP195" s="48"/>
      <c r="DQ195" s="48"/>
      <c r="DR195" s="48"/>
      <c r="DS195" s="48"/>
      <c r="DT195" s="48"/>
      <c r="DU195" s="48"/>
      <c r="DV195" s="48"/>
      <c r="DW195" s="48"/>
      <c r="DX195" s="48"/>
      <c r="DY195" s="48"/>
      <c r="DZ195" s="48"/>
      <c r="EA195" s="48"/>
      <c r="EB195" s="48"/>
      <c r="EC195" s="48"/>
      <c r="ED195" s="48"/>
      <c r="EE195" s="48"/>
      <c r="EF195" s="48"/>
      <c r="EG195" s="48"/>
      <c r="EH195" s="48"/>
      <c r="EI195" s="48"/>
      <c r="EJ195" s="48"/>
      <c r="EK195" s="48"/>
      <c r="EL195" s="48"/>
      <c r="EM195" s="48"/>
      <c r="EN195" s="48"/>
      <c r="EO195" s="48"/>
      <c r="EP195" s="48"/>
      <c r="EQ195" s="48"/>
      <c r="ER195" s="48"/>
      <c r="ES195" s="48"/>
      <c r="ET195" s="48"/>
      <c r="EU195" s="48"/>
      <c r="EV195" s="48"/>
      <c r="EW195" s="48"/>
      <c r="EX195" s="48"/>
      <c r="EY195" s="48"/>
      <c r="EZ195" s="48"/>
      <c r="FA195" s="48"/>
      <c r="FB195" s="48"/>
      <c r="FC195" s="48"/>
      <c r="FD195" s="48"/>
      <c r="FE195" s="48"/>
      <c r="FF195" s="48"/>
      <c r="FG195" s="48"/>
      <c r="FH195" s="48"/>
      <c r="FI195" s="48"/>
      <c r="FJ195" s="48"/>
      <c r="FK195" s="48"/>
      <c r="FL195" s="48"/>
      <c r="FM195" s="48"/>
      <c r="FN195" s="48"/>
      <c r="FO195" s="48"/>
      <c r="FP195" s="48"/>
      <c r="FQ195" s="48"/>
      <c r="FR195" s="48"/>
      <c r="FS195" s="48"/>
      <c r="FT195" s="48"/>
      <c r="FU195" s="48"/>
      <c r="FV195" s="48"/>
      <c r="FW195" s="48"/>
      <c r="FX195" s="48"/>
      <c r="FY195" s="48"/>
      <c r="FZ195" s="48"/>
      <c r="GA195" s="48"/>
      <c r="GB195" s="48"/>
      <c r="GC195" s="48"/>
      <c r="GD195" s="48"/>
      <c r="GE195" s="48"/>
      <c r="GF195" s="48"/>
      <c r="GG195" s="48"/>
      <c r="GH195" s="48"/>
      <c r="GI195" s="48"/>
      <c r="GJ195" s="48"/>
      <c r="GK195" s="48"/>
      <c r="GL195" s="48"/>
      <c r="GM195" s="48"/>
      <c r="GN195" s="48"/>
      <c r="GO195" s="48"/>
      <c r="GP195" s="48"/>
      <c r="GQ195" s="48"/>
      <c r="GR195" s="48"/>
      <c r="GS195" s="48"/>
      <c r="GT195" s="48"/>
      <c r="GU195" s="48"/>
      <c r="GV195" s="48"/>
      <c r="GW195" s="48"/>
      <c r="GX195" s="48"/>
      <c r="GY195" s="48"/>
      <c r="GZ195" s="48"/>
      <c r="HA195" s="48"/>
      <c r="HB195" s="48"/>
      <c r="HC195" s="48"/>
      <c r="HD195" s="48"/>
      <c r="HE195" s="48"/>
      <c r="HF195" s="48"/>
      <c r="HG195" s="48"/>
      <c r="HH195" s="48"/>
      <c r="HI195" s="48"/>
      <c r="HJ195" s="48"/>
      <c r="HK195" s="48"/>
      <c r="HL195" s="48"/>
      <c r="HM195" s="48"/>
      <c r="HN195" s="48"/>
      <c r="HO195" s="48"/>
      <c r="HP195" s="48"/>
      <c r="HQ195" s="48"/>
      <c r="HR195" s="48"/>
      <c r="HS195" s="48"/>
      <c r="HT195" s="48"/>
      <c r="HU195" s="48"/>
      <c r="HV195" s="48"/>
      <c r="HW195" s="48"/>
      <c r="HX195" s="48"/>
      <c r="HY195" s="48"/>
      <c r="HZ195" s="48"/>
      <c r="IA195" s="48"/>
      <c r="IB195" s="48"/>
      <c r="IC195" s="48"/>
      <c r="ID195" s="48"/>
      <c r="IE195" s="48"/>
      <c r="IF195" s="48"/>
      <c r="IG195" s="48"/>
      <c r="IH195" s="48"/>
      <c r="II195" s="48"/>
      <c r="IJ195" s="48"/>
      <c r="IK195" s="48"/>
      <c r="IL195" s="48"/>
      <c r="IM195" s="48"/>
      <c r="IN195" s="48"/>
      <c r="IO195" s="48"/>
      <c r="IP195" s="48"/>
      <c r="IQ195" s="48"/>
      <c r="IR195" s="48"/>
      <c r="IS195" s="48"/>
      <c r="IT195" s="48"/>
      <c r="IU195" s="48"/>
      <c r="IV195" s="48"/>
      <c r="IW195" s="48"/>
      <c r="IX195" s="48"/>
      <c r="IY195" s="48"/>
      <c r="IZ195" s="48"/>
      <c r="JA195" s="48"/>
      <c r="JB195" s="48"/>
      <c r="JC195" s="48"/>
      <c r="JD195" s="48"/>
      <c r="JE195" s="48"/>
      <c r="JF195" s="48"/>
      <c r="JG195" s="48"/>
      <c r="JH195" s="48"/>
      <c r="JI195" s="48"/>
      <c r="JJ195" s="48"/>
      <c r="JK195" s="48"/>
      <c r="JL195" s="48"/>
      <c r="JM195" s="48"/>
      <c r="JN195" s="48"/>
      <c r="JO195" s="48"/>
      <c r="JP195" s="48"/>
      <c r="JQ195" s="48"/>
      <c r="JR195" s="48"/>
      <c r="JS195" s="48"/>
      <c r="JT195" s="48"/>
      <c r="JU195" s="48"/>
      <c r="JV195" s="48"/>
      <c r="JW195" s="48"/>
      <c r="JX195" s="48"/>
      <c r="JY195" s="48"/>
      <c r="JZ195" s="48"/>
      <c r="KA195" s="48"/>
      <c r="KB195" s="48"/>
      <c r="KC195" s="48"/>
      <c r="KD195" s="48"/>
      <c r="KE195" s="48"/>
      <c r="KF195" s="48"/>
      <c r="KG195" s="48"/>
      <c r="KH195" s="48"/>
      <c r="KI195" s="48"/>
      <c r="KJ195" s="48"/>
      <c r="KK195" s="48"/>
      <c r="KL195" s="48"/>
      <c r="KM195" s="48"/>
      <c r="KN195" s="48"/>
      <c r="KO195" s="48"/>
      <c r="KP195" s="48"/>
      <c r="KQ195" s="48"/>
      <c r="KR195" s="48"/>
      <c r="KS195" s="48"/>
      <c r="KT195" s="48"/>
      <c r="KU195" s="48"/>
      <c r="KV195" s="48"/>
      <c r="KW195" s="48"/>
      <c r="KX195" s="48"/>
      <c r="KY195" s="48"/>
      <c r="KZ195" s="48"/>
      <c r="LA195" s="48"/>
      <c r="LB195" s="48"/>
      <c r="LC195" s="48"/>
      <c r="LD195" s="48"/>
      <c r="LE195" s="48"/>
      <c r="LF195" s="48"/>
      <c r="LG195" s="48"/>
      <c r="LH195" s="48"/>
      <c r="LI195" s="48"/>
      <c r="LJ195" s="48"/>
      <c r="LK195" s="48"/>
      <c r="LL195" s="48"/>
      <c r="LM195" s="48"/>
      <c r="LN195" s="48"/>
      <c r="LO195" s="48"/>
      <c r="LP195" s="48"/>
      <c r="LQ195" s="48"/>
      <c r="LR195" s="48"/>
      <c r="LS195" s="48"/>
      <c r="LT195" s="48"/>
      <c r="LU195" s="48"/>
      <c r="LV195" s="48"/>
      <c r="LW195" s="48"/>
      <c r="LX195" s="48"/>
      <c r="LY195" s="48"/>
      <c r="LZ195" s="48"/>
      <c r="MA195" s="48"/>
      <c r="MB195" s="48"/>
      <c r="MC195" s="48"/>
      <c r="MD195" s="48"/>
      <c r="ME195" s="48"/>
      <c r="MF195" s="48"/>
      <c r="MG195" s="48"/>
      <c r="MH195" s="48"/>
      <c r="MI195" s="48"/>
      <c r="MJ195" s="48"/>
      <c r="MK195" s="48"/>
      <c r="ML195" s="48"/>
      <c r="MM195" s="48"/>
      <c r="MN195" s="48"/>
      <c r="MO195" s="48"/>
      <c r="MP195" s="48"/>
      <c r="MQ195" s="48"/>
      <c r="MR195" s="48"/>
      <c r="MS195" s="48"/>
      <c r="MT195" s="48"/>
      <c r="MU195" s="48"/>
      <c r="MV195" s="48"/>
      <c r="MW195" s="48"/>
      <c r="MX195" s="48"/>
      <c r="MY195" s="48"/>
      <c r="MZ195" s="48"/>
      <c r="NA195" s="48"/>
      <c r="NB195" s="48"/>
      <c r="NC195" s="48"/>
      <c r="ND195" s="48"/>
      <c r="NE195" s="48"/>
      <c r="NF195" s="48"/>
      <c r="NG195" s="48"/>
      <c r="NH195" s="48"/>
      <c r="NI195" s="48"/>
      <c r="NJ195" s="48"/>
      <c r="NK195" s="48"/>
      <c r="NL195" s="48"/>
      <c r="NM195" s="48"/>
      <c r="NN195" s="48"/>
      <c r="NO195" s="48"/>
      <c r="NP195" s="48"/>
      <c r="NQ195" s="48"/>
      <c r="NR195" s="48"/>
      <c r="NS195" s="48"/>
      <c r="NT195" s="48"/>
      <c r="NU195" s="48"/>
      <c r="NV195" s="48"/>
      <c r="NW195" s="48"/>
      <c r="NX195" s="48"/>
      <c r="NY195" s="48"/>
      <c r="NZ195" s="48"/>
      <c r="OA195" s="48"/>
      <c r="OB195" s="48"/>
      <c r="OC195" s="48"/>
      <c r="OD195" s="48"/>
      <c r="OE195" s="48"/>
      <c r="OF195" s="48"/>
      <c r="OG195" s="48"/>
      <c r="OH195" s="48"/>
      <c r="OI195" s="48"/>
      <c r="OJ195" s="48"/>
      <c r="OK195" s="48"/>
      <c r="OL195" s="48"/>
      <c r="OM195" s="48"/>
      <c r="ON195" s="48"/>
      <c r="OO195" s="48"/>
      <c r="OP195" s="48"/>
      <c r="OQ195" s="48"/>
      <c r="OR195" s="48"/>
      <c r="OS195" s="48"/>
      <c r="OT195" s="48"/>
      <c r="OU195" s="48"/>
      <c r="OV195" s="48"/>
      <c r="OW195" s="48"/>
      <c r="OX195" s="48"/>
      <c r="OY195" s="48"/>
      <c r="OZ195" s="48"/>
      <c r="PA195" s="48"/>
      <c r="PB195" s="48"/>
      <c r="PC195" s="48"/>
      <c r="PD195" s="48"/>
      <c r="PE195" s="48"/>
      <c r="PF195" s="48"/>
      <c r="PG195" s="48"/>
      <c r="PH195" s="48"/>
      <c r="PI195" s="48"/>
      <c r="PJ195" s="48"/>
      <c r="PK195" s="48"/>
      <c r="PL195" s="48"/>
      <c r="PM195" s="48"/>
      <c r="PN195" s="48"/>
      <c r="PO195" s="48"/>
      <c r="PP195" s="48"/>
      <c r="PQ195" s="48"/>
      <c r="PR195" s="48"/>
      <c r="PS195" s="48"/>
      <c r="PT195" s="48"/>
      <c r="PU195" s="48"/>
      <c r="PV195" s="48"/>
      <c r="PW195" s="48"/>
      <c r="PX195" s="48"/>
      <c r="PY195" s="48"/>
      <c r="PZ195" s="48"/>
      <c r="QA195" s="48"/>
      <c r="QB195" s="48"/>
      <c r="QC195" s="48"/>
      <c r="QD195" s="48"/>
      <c r="QE195" s="48"/>
      <c r="QF195" s="48"/>
      <c r="QG195" s="48"/>
      <c r="QH195" s="48"/>
      <c r="QI195" s="48"/>
      <c r="QJ195" s="48"/>
      <c r="QK195" s="48"/>
      <c r="QL195" s="48"/>
      <c r="QM195" s="48"/>
      <c r="QN195" s="48"/>
      <c r="QO195" s="48"/>
      <c r="QP195" s="48"/>
      <c r="QQ195" s="48"/>
      <c r="QR195" s="48"/>
      <c r="QS195" s="48"/>
      <c r="QT195" s="48"/>
      <c r="QU195" s="48"/>
      <c r="QV195" s="48"/>
      <c r="QW195" s="48"/>
      <c r="QX195" s="48"/>
      <c r="QY195" s="48"/>
      <c r="QZ195" s="48"/>
      <c r="RA195" s="48"/>
      <c r="RB195" s="48"/>
      <c r="RC195" s="48"/>
      <c r="RD195" s="48"/>
      <c r="RE195" s="48"/>
      <c r="RF195" s="48"/>
      <c r="RG195" s="48"/>
      <c r="RH195" s="48"/>
      <c r="RI195" s="48"/>
      <c r="RJ195" s="48"/>
      <c r="RK195" s="48"/>
      <c r="RL195" s="48"/>
      <c r="RM195" s="48"/>
      <c r="RN195" s="48"/>
      <c r="RO195" s="48"/>
      <c r="RP195" s="48"/>
      <c r="RQ195" s="48"/>
      <c r="RR195" s="48"/>
      <c r="RS195" s="48"/>
      <c r="RT195" s="48"/>
      <c r="RU195" s="48"/>
      <c r="RV195" s="48"/>
      <c r="RW195" s="48"/>
      <c r="RX195" s="48"/>
      <c r="RY195" s="48"/>
      <c r="RZ195" s="48"/>
      <c r="SA195" s="48"/>
      <c r="SB195" s="48"/>
      <c r="SC195" s="48"/>
      <c r="SD195" s="48"/>
      <c r="SE195" s="48"/>
      <c r="SF195" s="48"/>
      <c r="SG195" s="48"/>
      <c r="SH195" s="48"/>
      <c r="SI195" s="48"/>
      <c r="SJ195" s="48"/>
      <c r="SK195" s="48"/>
      <c r="SL195" s="48"/>
      <c r="SM195" s="48"/>
      <c r="SN195" s="48"/>
      <c r="SO195" s="48"/>
      <c r="SP195" s="48"/>
      <c r="SQ195" s="48"/>
      <c r="SR195" s="48"/>
      <c r="SS195" s="48"/>
      <c r="ST195" s="48"/>
      <c r="SU195" s="48"/>
      <c r="SV195" s="48"/>
      <c r="SW195" s="48"/>
      <c r="SX195" s="48"/>
      <c r="SY195" s="48"/>
      <c r="SZ195" s="48"/>
      <c r="TA195" s="48"/>
      <c r="TB195" s="48"/>
      <c r="TC195" s="48"/>
      <c r="TD195" s="48"/>
      <c r="TE195" s="48"/>
      <c r="TF195" s="48"/>
      <c r="TG195" s="48"/>
      <c r="TH195" s="48"/>
      <c r="TI195" s="48"/>
      <c r="TJ195" s="48"/>
      <c r="TK195" s="48"/>
      <c r="TL195" s="48"/>
      <c r="TM195" s="48"/>
      <c r="TN195" s="48"/>
      <c r="TO195" s="48"/>
      <c r="TP195" s="48"/>
      <c r="TQ195" s="48"/>
      <c r="TR195" s="48"/>
      <c r="TS195" s="48"/>
      <c r="TT195" s="48"/>
      <c r="TU195" s="48"/>
      <c r="TV195" s="48"/>
      <c r="TW195" s="48"/>
      <c r="TX195" s="48"/>
      <c r="TY195" s="48"/>
      <c r="TZ195" s="48"/>
      <c r="UA195" s="48"/>
      <c r="UB195" s="48"/>
      <c r="UC195" s="48"/>
      <c r="UD195" s="48"/>
      <c r="UE195" s="48"/>
      <c r="UF195" s="48"/>
      <c r="UG195" s="48"/>
      <c r="UH195" s="48"/>
      <c r="UI195" s="48"/>
      <c r="UJ195" s="48"/>
      <c r="UK195" s="48"/>
      <c r="UL195" s="48"/>
      <c r="UM195" s="48"/>
      <c r="UN195" s="48"/>
      <c r="UO195" s="48"/>
      <c r="UP195" s="48"/>
      <c r="UQ195" s="48"/>
      <c r="UR195" s="48"/>
      <c r="US195" s="48"/>
      <c r="UT195" s="48"/>
      <c r="UU195" s="48"/>
      <c r="UV195" s="48"/>
      <c r="UW195" s="48"/>
      <c r="UX195" s="48"/>
      <c r="UY195" s="48"/>
      <c r="UZ195" s="48"/>
      <c r="VA195" s="48"/>
      <c r="VB195" s="48"/>
      <c r="VC195" s="48"/>
      <c r="VD195" s="48"/>
      <c r="VE195" s="48"/>
      <c r="VF195" s="48"/>
      <c r="VG195" s="48"/>
      <c r="VH195" s="48"/>
      <c r="VI195" s="48"/>
      <c r="VJ195" s="48"/>
      <c r="VK195" s="48"/>
      <c r="VL195" s="48"/>
      <c r="VM195" s="48"/>
      <c r="VN195" s="48"/>
      <c r="VO195" s="48"/>
      <c r="VP195" s="48"/>
      <c r="VQ195" s="48"/>
      <c r="VR195" s="48"/>
      <c r="VS195" s="48"/>
      <c r="VT195" s="48"/>
      <c r="VU195" s="48"/>
      <c r="VV195" s="48"/>
      <c r="VW195" s="48"/>
      <c r="VX195" s="48"/>
      <c r="VY195" s="48"/>
      <c r="VZ195" s="48"/>
      <c r="WA195" s="48"/>
      <c r="WB195" s="48"/>
      <c r="WC195" s="48"/>
      <c r="WD195" s="48"/>
      <c r="WE195" s="48"/>
      <c r="WF195" s="48"/>
      <c r="WG195" s="48"/>
      <c r="WH195" s="48"/>
      <c r="WI195" s="48"/>
      <c r="WJ195" s="48"/>
      <c r="WK195" s="48"/>
      <c r="WL195" s="48"/>
      <c r="WM195" s="48"/>
      <c r="WN195" s="48"/>
      <c r="WO195" s="48"/>
      <c r="WP195" s="48"/>
      <c r="WQ195" s="48"/>
      <c r="WR195" s="48"/>
      <c r="WS195" s="48"/>
      <c r="WT195" s="48"/>
      <c r="WU195" s="48"/>
      <c r="WV195" s="48"/>
      <c r="WW195" s="48"/>
      <c r="WX195" s="48"/>
      <c r="WY195" s="48"/>
      <c r="WZ195" s="48"/>
      <c r="XA195" s="48"/>
      <c r="XB195" s="48"/>
      <c r="XC195" s="48"/>
      <c r="XD195" s="48"/>
      <c r="XE195" s="48"/>
      <c r="XF195" s="48"/>
      <c r="XG195" s="48"/>
      <c r="XH195" s="48"/>
      <c r="XI195" s="48"/>
      <c r="XJ195" s="48"/>
      <c r="XK195" s="48"/>
      <c r="XL195" s="48"/>
      <c r="XM195" s="48"/>
      <c r="XN195" s="48"/>
      <c r="XO195" s="48"/>
      <c r="XP195" s="48"/>
      <c r="XQ195" s="48"/>
      <c r="XR195" s="48"/>
      <c r="XS195" s="48"/>
      <c r="XT195" s="48"/>
      <c r="XU195" s="48"/>
      <c r="XV195" s="48"/>
      <c r="XW195" s="48"/>
      <c r="XX195" s="48"/>
      <c r="XY195" s="48"/>
      <c r="XZ195" s="48"/>
      <c r="YA195" s="48"/>
      <c r="YB195" s="48"/>
      <c r="YC195" s="48"/>
      <c r="YD195" s="48"/>
      <c r="YE195" s="48"/>
      <c r="YF195" s="48"/>
      <c r="YG195" s="48"/>
      <c r="YH195" s="48"/>
      <c r="YI195" s="48"/>
      <c r="YJ195" s="48"/>
      <c r="YK195" s="48"/>
      <c r="YL195" s="48"/>
      <c r="YM195" s="48"/>
      <c r="YN195" s="48"/>
      <c r="YO195" s="48"/>
      <c r="YP195" s="48"/>
      <c r="YQ195" s="48"/>
      <c r="YR195" s="48"/>
      <c r="YS195" s="48"/>
      <c r="YT195" s="48"/>
      <c r="YU195" s="48"/>
      <c r="YV195" s="48"/>
      <c r="YW195" s="48"/>
      <c r="YX195" s="48"/>
      <c r="YY195" s="48"/>
      <c r="YZ195" s="48"/>
      <c r="ZA195" s="48"/>
      <c r="ZB195" s="48"/>
      <c r="ZC195" s="48"/>
      <c r="ZD195" s="48"/>
      <c r="ZE195" s="48"/>
      <c r="ZF195" s="48"/>
      <c r="ZG195" s="48"/>
      <c r="ZH195" s="48"/>
      <c r="ZI195" s="48"/>
      <c r="ZJ195" s="48"/>
      <c r="ZK195" s="48"/>
      <c r="ZL195" s="48"/>
      <c r="ZM195" s="48"/>
      <c r="ZN195" s="48"/>
      <c r="ZO195" s="48"/>
      <c r="ZP195" s="48"/>
      <c r="ZQ195" s="48"/>
      <c r="ZR195" s="48"/>
      <c r="ZS195" s="48"/>
      <c r="ZT195" s="48"/>
      <c r="ZU195" s="48"/>
      <c r="ZV195" s="48"/>
      <c r="ZW195" s="48"/>
      <c r="ZX195" s="48"/>
      <c r="ZY195" s="48"/>
      <c r="ZZ195" s="48"/>
      <c r="AAA195" s="48"/>
      <c r="AAB195" s="48"/>
      <c r="AAC195" s="48"/>
      <c r="AAD195" s="48"/>
      <c r="AAE195" s="48"/>
      <c r="AAF195" s="48"/>
      <c r="AAG195" s="48"/>
      <c r="AAH195" s="48"/>
      <c r="AAI195" s="48"/>
      <c r="AAJ195" s="48"/>
      <c r="AAK195" s="48"/>
      <c r="AAL195" s="48"/>
      <c r="AAM195" s="48"/>
      <c r="AAN195" s="48"/>
      <c r="AAO195" s="48"/>
      <c r="AAP195" s="48"/>
      <c r="AAQ195" s="48"/>
      <c r="AAR195" s="48"/>
      <c r="AAS195" s="48"/>
      <c r="AAT195" s="48"/>
      <c r="AAU195" s="48"/>
      <c r="AAV195" s="48"/>
      <c r="AAW195" s="48"/>
      <c r="AAX195" s="48"/>
      <c r="AAY195" s="48"/>
      <c r="AAZ195" s="48"/>
      <c r="ABA195" s="48"/>
      <c r="ABB195" s="48"/>
      <c r="ABC195" s="48"/>
      <c r="ABD195" s="48"/>
      <c r="ABE195" s="48"/>
      <c r="ABF195" s="48"/>
      <c r="ABG195" s="48"/>
      <c r="ABH195" s="48"/>
      <c r="ABI195" s="48"/>
      <c r="ABJ195" s="48"/>
      <c r="ABK195" s="48"/>
      <c r="ABL195" s="48"/>
      <c r="ABM195" s="48"/>
      <c r="ABN195" s="48"/>
      <c r="ABO195" s="48"/>
      <c r="ABP195" s="48"/>
      <c r="ABQ195" s="48"/>
      <c r="ABR195" s="48"/>
      <c r="ABS195" s="48"/>
      <c r="ABT195" s="48"/>
      <c r="ABU195" s="48"/>
      <c r="ABV195" s="48"/>
      <c r="ABW195" s="48"/>
      <c r="ABX195" s="48"/>
      <c r="ABY195" s="48"/>
      <c r="ABZ195" s="48"/>
      <c r="ACA195" s="48"/>
      <c r="ACB195" s="48"/>
    </row>
    <row r="196" spans="1:756" ht="15.6" customHeight="1">
      <c r="A196" s="681" t="s">
        <v>6131</v>
      </c>
      <c r="B196" s="888"/>
      <c r="C196" s="686"/>
      <c r="D196" s="686"/>
      <c r="E196" s="681"/>
      <c r="F196" s="681"/>
      <c r="G196" s="1500"/>
      <c r="H196" s="342" t="str">
        <f>IF(G196="","",G196-G196*COMPASS!$U$41)</f>
        <v/>
      </c>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c r="BM196" s="48"/>
      <c r="BN196" s="48"/>
      <c r="BO196" s="48"/>
      <c r="BP196" s="48"/>
      <c r="BQ196" s="48"/>
      <c r="BR196" s="48"/>
      <c r="BS196" s="48"/>
      <c r="BT196" s="48"/>
      <c r="BU196" s="48"/>
      <c r="BV196" s="48"/>
      <c r="BW196" s="48"/>
      <c r="BX196" s="48"/>
      <c r="BY196" s="48"/>
      <c r="BZ196" s="48"/>
      <c r="CA196" s="48"/>
      <c r="CB196" s="48"/>
      <c r="CC196" s="48"/>
      <c r="CD196" s="48"/>
      <c r="CE196" s="48"/>
      <c r="CF196" s="48"/>
      <c r="CG196" s="48"/>
      <c r="CH196" s="48"/>
      <c r="CI196" s="48"/>
      <c r="CJ196" s="48"/>
      <c r="CK196" s="48"/>
      <c r="CL196" s="48"/>
      <c r="CM196" s="48"/>
      <c r="CN196" s="48"/>
      <c r="CO196" s="48"/>
      <c r="CP196" s="48"/>
      <c r="CQ196" s="48"/>
      <c r="CR196" s="48"/>
      <c r="CS196" s="48"/>
      <c r="CT196" s="48"/>
      <c r="CU196" s="48"/>
      <c r="CV196" s="48"/>
      <c r="CW196" s="48"/>
      <c r="CX196" s="48"/>
      <c r="CY196" s="48"/>
      <c r="CZ196" s="48"/>
      <c r="DA196" s="48"/>
      <c r="DB196" s="48"/>
      <c r="DC196" s="48"/>
      <c r="DD196" s="48"/>
      <c r="DE196" s="48"/>
      <c r="DF196" s="48"/>
      <c r="DG196" s="48"/>
      <c r="DH196" s="48"/>
      <c r="DI196" s="48"/>
      <c r="DJ196" s="48"/>
      <c r="DK196" s="48"/>
      <c r="DL196" s="48"/>
      <c r="DM196" s="48"/>
      <c r="DN196" s="48"/>
      <c r="DO196" s="48"/>
      <c r="DP196" s="48"/>
      <c r="DQ196" s="48"/>
      <c r="DR196" s="48"/>
      <c r="DS196" s="48"/>
      <c r="DT196" s="48"/>
      <c r="DU196" s="48"/>
      <c r="DV196" s="48"/>
      <c r="DW196" s="48"/>
      <c r="DX196" s="48"/>
      <c r="DY196" s="48"/>
      <c r="DZ196" s="48"/>
      <c r="EA196" s="48"/>
      <c r="EB196" s="48"/>
      <c r="EC196" s="48"/>
      <c r="ED196" s="48"/>
      <c r="EE196" s="48"/>
      <c r="EF196" s="48"/>
      <c r="EG196" s="48"/>
      <c r="EH196" s="48"/>
      <c r="EI196" s="48"/>
      <c r="EJ196" s="48"/>
      <c r="EK196" s="48"/>
      <c r="EL196" s="48"/>
      <c r="EM196" s="48"/>
      <c r="EN196" s="48"/>
      <c r="EO196" s="48"/>
      <c r="EP196" s="48"/>
      <c r="EQ196" s="48"/>
      <c r="ER196" s="48"/>
      <c r="ES196" s="48"/>
      <c r="ET196" s="48"/>
      <c r="EU196" s="48"/>
      <c r="EV196" s="48"/>
      <c r="EW196" s="48"/>
      <c r="EX196" s="48"/>
      <c r="EY196" s="48"/>
      <c r="EZ196" s="48"/>
      <c r="FA196" s="48"/>
      <c r="FB196" s="48"/>
      <c r="FC196" s="48"/>
      <c r="FD196" s="48"/>
      <c r="FE196" s="48"/>
      <c r="FF196" s="48"/>
      <c r="FG196" s="48"/>
      <c r="FH196" s="48"/>
      <c r="FI196" s="48"/>
      <c r="FJ196" s="48"/>
      <c r="FK196" s="48"/>
      <c r="FL196" s="48"/>
      <c r="FM196" s="48"/>
      <c r="FN196" s="48"/>
      <c r="FO196" s="48"/>
      <c r="FP196" s="48"/>
      <c r="FQ196" s="48"/>
      <c r="FR196" s="48"/>
      <c r="FS196" s="48"/>
      <c r="FT196" s="48"/>
      <c r="FU196" s="48"/>
      <c r="FV196" s="48"/>
      <c r="FW196" s="48"/>
      <c r="FX196" s="48"/>
      <c r="FY196" s="48"/>
      <c r="FZ196" s="48"/>
      <c r="GA196" s="48"/>
      <c r="GB196" s="48"/>
      <c r="GC196" s="48"/>
      <c r="GD196" s="48"/>
      <c r="GE196" s="48"/>
      <c r="GF196" s="48"/>
      <c r="GG196" s="48"/>
      <c r="GH196" s="48"/>
      <c r="GI196" s="48"/>
      <c r="GJ196" s="48"/>
      <c r="GK196" s="48"/>
      <c r="GL196" s="48"/>
      <c r="GM196" s="48"/>
      <c r="GN196" s="48"/>
      <c r="GO196" s="48"/>
      <c r="GP196" s="48"/>
      <c r="GQ196" s="48"/>
      <c r="GR196" s="48"/>
      <c r="GS196" s="48"/>
      <c r="GT196" s="48"/>
      <c r="GU196" s="48"/>
      <c r="GV196" s="48"/>
      <c r="GW196" s="48"/>
      <c r="GX196" s="48"/>
      <c r="GY196" s="48"/>
      <c r="GZ196" s="48"/>
      <c r="HA196" s="48"/>
      <c r="HB196" s="48"/>
      <c r="HC196" s="48"/>
      <c r="HD196" s="48"/>
      <c r="HE196" s="48"/>
      <c r="HF196" s="48"/>
      <c r="HG196" s="48"/>
      <c r="HH196" s="48"/>
      <c r="HI196" s="48"/>
      <c r="HJ196" s="48"/>
      <c r="HK196" s="48"/>
      <c r="HL196" s="48"/>
      <c r="HM196" s="48"/>
      <c r="HN196" s="48"/>
      <c r="HO196" s="48"/>
      <c r="HP196" s="48"/>
      <c r="HQ196" s="48"/>
      <c r="HR196" s="48"/>
      <c r="HS196" s="48"/>
      <c r="HT196" s="48"/>
      <c r="HU196" s="48"/>
      <c r="HV196" s="48"/>
      <c r="HW196" s="48"/>
      <c r="HX196" s="48"/>
      <c r="HY196" s="48"/>
      <c r="HZ196" s="48"/>
      <c r="IA196" s="48"/>
      <c r="IB196" s="48"/>
      <c r="IC196" s="48"/>
      <c r="ID196" s="48"/>
      <c r="IE196" s="48"/>
      <c r="IF196" s="48"/>
      <c r="IG196" s="48"/>
      <c r="IH196" s="48"/>
      <c r="II196" s="48"/>
      <c r="IJ196" s="48"/>
      <c r="IK196" s="48"/>
      <c r="IL196" s="48"/>
      <c r="IM196" s="48"/>
      <c r="IN196" s="48"/>
      <c r="IO196" s="48"/>
      <c r="IP196" s="48"/>
      <c r="IQ196" s="48"/>
      <c r="IR196" s="48"/>
      <c r="IS196" s="48"/>
      <c r="IT196" s="48"/>
      <c r="IU196" s="48"/>
      <c r="IV196" s="48"/>
      <c r="IW196" s="48"/>
      <c r="IX196" s="48"/>
      <c r="IY196" s="48"/>
      <c r="IZ196" s="48"/>
      <c r="JA196" s="48"/>
      <c r="JB196" s="48"/>
      <c r="JC196" s="48"/>
      <c r="JD196" s="48"/>
      <c r="JE196" s="48"/>
      <c r="JF196" s="48"/>
      <c r="JG196" s="48"/>
      <c r="JH196" s="48"/>
      <c r="JI196" s="48"/>
      <c r="JJ196" s="48"/>
      <c r="JK196" s="48"/>
      <c r="JL196" s="48"/>
      <c r="JM196" s="48"/>
      <c r="JN196" s="48"/>
      <c r="JO196" s="48"/>
      <c r="JP196" s="48"/>
      <c r="JQ196" s="48"/>
      <c r="JR196" s="48"/>
      <c r="JS196" s="48"/>
      <c r="JT196" s="48"/>
      <c r="JU196" s="48"/>
      <c r="JV196" s="48"/>
      <c r="JW196" s="48"/>
      <c r="JX196" s="48"/>
      <c r="JY196" s="48"/>
      <c r="JZ196" s="48"/>
      <c r="KA196" s="48"/>
      <c r="KB196" s="48"/>
      <c r="KC196" s="48"/>
      <c r="KD196" s="48"/>
      <c r="KE196" s="48"/>
      <c r="KF196" s="48"/>
      <c r="KG196" s="48"/>
      <c r="KH196" s="48"/>
      <c r="KI196" s="48"/>
      <c r="KJ196" s="48"/>
      <c r="KK196" s="48"/>
      <c r="KL196" s="48"/>
      <c r="KM196" s="48"/>
      <c r="KN196" s="48"/>
      <c r="KO196" s="48"/>
      <c r="KP196" s="48"/>
      <c r="KQ196" s="48"/>
      <c r="KR196" s="48"/>
      <c r="KS196" s="48"/>
      <c r="KT196" s="48"/>
      <c r="KU196" s="48"/>
      <c r="KV196" s="48"/>
      <c r="KW196" s="48"/>
      <c r="KX196" s="48"/>
      <c r="KY196" s="48"/>
      <c r="KZ196" s="48"/>
      <c r="LA196" s="48"/>
      <c r="LB196" s="48"/>
      <c r="LC196" s="48"/>
      <c r="LD196" s="48"/>
      <c r="LE196" s="48"/>
      <c r="LF196" s="48"/>
      <c r="LG196" s="48"/>
      <c r="LH196" s="48"/>
      <c r="LI196" s="48"/>
      <c r="LJ196" s="48"/>
      <c r="LK196" s="48"/>
      <c r="LL196" s="48"/>
      <c r="LM196" s="48"/>
      <c r="LN196" s="48"/>
      <c r="LO196" s="48"/>
      <c r="LP196" s="48"/>
      <c r="LQ196" s="48"/>
      <c r="LR196" s="48"/>
      <c r="LS196" s="48"/>
      <c r="LT196" s="48"/>
      <c r="LU196" s="48"/>
      <c r="LV196" s="48"/>
      <c r="LW196" s="48"/>
      <c r="LX196" s="48"/>
      <c r="LY196" s="48"/>
      <c r="LZ196" s="48"/>
      <c r="MA196" s="48"/>
      <c r="MB196" s="48"/>
      <c r="MC196" s="48"/>
      <c r="MD196" s="48"/>
      <c r="ME196" s="48"/>
      <c r="MF196" s="48"/>
      <c r="MG196" s="48"/>
      <c r="MH196" s="48"/>
      <c r="MI196" s="48"/>
      <c r="MJ196" s="48"/>
      <c r="MK196" s="48"/>
      <c r="ML196" s="48"/>
      <c r="MM196" s="48"/>
      <c r="MN196" s="48"/>
      <c r="MO196" s="48"/>
      <c r="MP196" s="48"/>
      <c r="MQ196" s="48"/>
      <c r="MR196" s="48"/>
      <c r="MS196" s="48"/>
      <c r="MT196" s="48"/>
      <c r="MU196" s="48"/>
      <c r="MV196" s="48"/>
      <c r="MW196" s="48"/>
      <c r="MX196" s="48"/>
      <c r="MY196" s="48"/>
      <c r="MZ196" s="48"/>
      <c r="NA196" s="48"/>
      <c r="NB196" s="48"/>
      <c r="NC196" s="48"/>
      <c r="ND196" s="48"/>
      <c r="NE196" s="48"/>
      <c r="NF196" s="48"/>
      <c r="NG196" s="48"/>
      <c r="NH196" s="48"/>
      <c r="NI196" s="48"/>
      <c r="NJ196" s="48"/>
      <c r="NK196" s="48"/>
      <c r="NL196" s="48"/>
      <c r="NM196" s="48"/>
      <c r="NN196" s="48"/>
      <c r="NO196" s="48"/>
      <c r="NP196" s="48"/>
      <c r="NQ196" s="48"/>
      <c r="NR196" s="48"/>
      <c r="NS196" s="48"/>
      <c r="NT196" s="48"/>
      <c r="NU196" s="48"/>
      <c r="NV196" s="48"/>
      <c r="NW196" s="48"/>
      <c r="NX196" s="48"/>
      <c r="NY196" s="48"/>
      <c r="NZ196" s="48"/>
      <c r="OA196" s="48"/>
      <c r="OB196" s="48"/>
      <c r="OC196" s="48"/>
      <c r="OD196" s="48"/>
      <c r="OE196" s="48"/>
      <c r="OF196" s="48"/>
      <c r="OG196" s="48"/>
      <c r="OH196" s="48"/>
      <c r="OI196" s="48"/>
      <c r="OJ196" s="48"/>
      <c r="OK196" s="48"/>
      <c r="OL196" s="48"/>
      <c r="OM196" s="48"/>
      <c r="ON196" s="48"/>
      <c r="OO196" s="48"/>
      <c r="OP196" s="48"/>
      <c r="OQ196" s="48"/>
      <c r="OR196" s="48"/>
      <c r="OS196" s="48"/>
      <c r="OT196" s="48"/>
      <c r="OU196" s="48"/>
      <c r="OV196" s="48"/>
      <c r="OW196" s="48"/>
      <c r="OX196" s="48"/>
      <c r="OY196" s="48"/>
      <c r="OZ196" s="48"/>
      <c r="PA196" s="48"/>
      <c r="PB196" s="48"/>
      <c r="PC196" s="48"/>
      <c r="PD196" s="48"/>
      <c r="PE196" s="48"/>
      <c r="PF196" s="48"/>
      <c r="PG196" s="48"/>
      <c r="PH196" s="48"/>
      <c r="PI196" s="48"/>
      <c r="PJ196" s="48"/>
      <c r="PK196" s="48"/>
      <c r="PL196" s="48"/>
      <c r="PM196" s="48"/>
      <c r="PN196" s="48"/>
      <c r="PO196" s="48"/>
      <c r="PP196" s="48"/>
      <c r="PQ196" s="48"/>
      <c r="PR196" s="48"/>
      <c r="PS196" s="48"/>
      <c r="PT196" s="48"/>
      <c r="PU196" s="48"/>
      <c r="PV196" s="48"/>
      <c r="PW196" s="48"/>
      <c r="PX196" s="48"/>
      <c r="PY196" s="48"/>
      <c r="PZ196" s="48"/>
      <c r="QA196" s="48"/>
      <c r="QB196" s="48"/>
      <c r="QC196" s="48"/>
      <c r="QD196" s="48"/>
      <c r="QE196" s="48"/>
      <c r="QF196" s="48"/>
      <c r="QG196" s="48"/>
      <c r="QH196" s="48"/>
      <c r="QI196" s="48"/>
      <c r="QJ196" s="48"/>
      <c r="QK196" s="48"/>
      <c r="QL196" s="48"/>
      <c r="QM196" s="48"/>
      <c r="QN196" s="48"/>
      <c r="QO196" s="48"/>
      <c r="QP196" s="48"/>
      <c r="QQ196" s="48"/>
      <c r="QR196" s="48"/>
      <c r="QS196" s="48"/>
      <c r="QT196" s="48"/>
      <c r="QU196" s="48"/>
      <c r="QV196" s="48"/>
      <c r="QW196" s="48"/>
      <c r="QX196" s="48"/>
      <c r="QY196" s="48"/>
      <c r="QZ196" s="48"/>
      <c r="RA196" s="48"/>
      <c r="RB196" s="48"/>
      <c r="RC196" s="48"/>
      <c r="RD196" s="48"/>
      <c r="RE196" s="48"/>
      <c r="RF196" s="48"/>
      <c r="RG196" s="48"/>
      <c r="RH196" s="48"/>
      <c r="RI196" s="48"/>
      <c r="RJ196" s="48"/>
      <c r="RK196" s="48"/>
      <c r="RL196" s="48"/>
      <c r="RM196" s="48"/>
      <c r="RN196" s="48"/>
      <c r="RO196" s="48"/>
      <c r="RP196" s="48"/>
      <c r="RQ196" s="48"/>
      <c r="RR196" s="48"/>
      <c r="RS196" s="48"/>
      <c r="RT196" s="48"/>
      <c r="RU196" s="48"/>
      <c r="RV196" s="48"/>
      <c r="RW196" s="48"/>
      <c r="RX196" s="48"/>
      <c r="RY196" s="48"/>
      <c r="RZ196" s="48"/>
      <c r="SA196" s="48"/>
      <c r="SB196" s="48"/>
      <c r="SC196" s="48"/>
      <c r="SD196" s="48"/>
      <c r="SE196" s="48"/>
      <c r="SF196" s="48"/>
      <c r="SG196" s="48"/>
      <c r="SH196" s="48"/>
      <c r="SI196" s="48"/>
      <c r="SJ196" s="48"/>
      <c r="SK196" s="48"/>
      <c r="SL196" s="48"/>
      <c r="SM196" s="48"/>
      <c r="SN196" s="48"/>
      <c r="SO196" s="48"/>
      <c r="SP196" s="48"/>
      <c r="SQ196" s="48"/>
      <c r="SR196" s="48"/>
      <c r="SS196" s="48"/>
      <c r="ST196" s="48"/>
      <c r="SU196" s="48"/>
      <c r="SV196" s="48"/>
      <c r="SW196" s="48"/>
      <c r="SX196" s="48"/>
      <c r="SY196" s="48"/>
      <c r="SZ196" s="48"/>
      <c r="TA196" s="48"/>
      <c r="TB196" s="48"/>
      <c r="TC196" s="48"/>
      <c r="TD196" s="48"/>
      <c r="TE196" s="48"/>
      <c r="TF196" s="48"/>
      <c r="TG196" s="48"/>
      <c r="TH196" s="48"/>
      <c r="TI196" s="48"/>
      <c r="TJ196" s="48"/>
      <c r="TK196" s="48"/>
      <c r="TL196" s="48"/>
      <c r="TM196" s="48"/>
      <c r="TN196" s="48"/>
      <c r="TO196" s="48"/>
      <c r="TP196" s="48"/>
      <c r="TQ196" s="48"/>
      <c r="TR196" s="48"/>
      <c r="TS196" s="48"/>
      <c r="TT196" s="48"/>
      <c r="TU196" s="48"/>
      <c r="TV196" s="48"/>
      <c r="TW196" s="48"/>
      <c r="TX196" s="48"/>
      <c r="TY196" s="48"/>
      <c r="TZ196" s="48"/>
      <c r="UA196" s="48"/>
      <c r="UB196" s="48"/>
      <c r="UC196" s="48"/>
      <c r="UD196" s="48"/>
      <c r="UE196" s="48"/>
      <c r="UF196" s="48"/>
      <c r="UG196" s="48"/>
      <c r="UH196" s="48"/>
      <c r="UI196" s="48"/>
      <c r="UJ196" s="48"/>
      <c r="UK196" s="48"/>
      <c r="UL196" s="48"/>
      <c r="UM196" s="48"/>
      <c r="UN196" s="48"/>
      <c r="UO196" s="48"/>
      <c r="UP196" s="48"/>
      <c r="UQ196" s="48"/>
      <c r="UR196" s="48"/>
      <c r="US196" s="48"/>
      <c r="UT196" s="48"/>
      <c r="UU196" s="48"/>
      <c r="UV196" s="48"/>
      <c r="UW196" s="48"/>
      <c r="UX196" s="48"/>
      <c r="UY196" s="48"/>
      <c r="UZ196" s="48"/>
      <c r="VA196" s="48"/>
      <c r="VB196" s="48"/>
      <c r="VC196" s="48"/>
      <c r="VD196" s="48"/>
      <c r="VE196" s="48"/>
      <c r="VF196" s="48"/>
      <c r="VG196" s="48"/>
      <c r="VH196" s="48"/>
      <c r="VI196" s="48"/>
      <c r="VJ196" s="48"/>
      <c r="VK196" s="48"/>
      <c r="VL196" s="48"/>
      <c r="VM196" s="48"/>
      <c r="VN196" s="48"/>
      <c r="VO196" s="48"/>
      <c r="VP196" s="48"/>
      <c r="VQ196" s="48"/>
      <c r="VR196" s="48"/>
      <c r="VS196" s="48"/>
      <c r="VT196" s="48"/>
      <c r="VU196" s="48"/>
      <c r="VV196" s="48"/>
      <c r="VW196" s="48"/>
      <c r="VX196" s="48"/>
      <c r="VY196" s="48"/>
      <c r="VZ196" s="48"/>
      <c r="WA196" s="48"/>
      <c r="WB196" s="48"/>
      <c r="WC196" s="48"/>
      <c r="WD196" s="48"/>
      <c r="WE196" s="48"/>
      <c r="WF196" s="48"/>
      <c r="WG196" s="48"/>
      <c r="WH196" s="48"/>
      <c r="WI196" s="48"/>
      <c r="WJ196" s="48"/>
      <c r="WK196" s="48"/>
      <c r="WL196" s="48"/>
      <c r="WM196" s="48"/>
      <c r="WN196" s="48"/>
      <c r="WO196" s="48"/>
      <c r="WP196" s="48"/>
      <c r="WQ196" s="48"/>
      <c r="WR196" s="48"/>
      <c r="WS196" s="48"/>
      <c r="WT196" s="48"/>
      <c r="WU196" s="48"/>
      <c r="WV196" s="48"/>
      <c r="WW196" s="48"/>
      <c r="WX196" s="48"/>
      <c r="WY196" s="48"/>
      <c r="WZ196" s="48"/>
      <c r="XA196" s="48"/>
      <c r="XB196" s="48"/>
      <c r="XC196" s="48"/>
      <c r="XD196" s="48"/>
      <c r="XE196" s="48"/>
      <c r="XF196" s="48"/>
      <c r="XG196" s="48"/>
      <c r="XH196" s="48"/>
      <c r="XI196" s="48"/>
      <c r="XJ196" s="48"/>
      <c r="XK196" s="48"/>
      <c r="XL196" s="48"/>
      <c r="XM196" s="48"/>
      <c r="XN196" s="48"/>
      <c r="XO196" s="48"/>
      <c r="XP196" s="48"/>
      <c r="XQ196" s="48"/>
      <c r="XR196" s="48"/>
      <c r="XS196" s="48"/>
      <c r="XT196" s="48"/>
      <c r="XU196" s="48"/>
      <c r="XV196" s="48"/>
      <c r="XW196" s="48"/>
      <c r="XX196" s="48"/>
      <c r="XY196" s="48"/>
      <c r="XZ196" s="48"/>
      <c r="YA196" s="48"/>
      <c r="YB196" s="48"/>
      <c r="YC196" s="48"/>
      <c r="YD196" s="48"/>
      <c r="YE196" s="48"/>
      <c r="YF196" s="48"/>
      <c r="YG196" s="48"/>
      <c r="YH196" s="48"/>
      <c r="YI196" s="48"/>
      <c r="YJ196" s="48"/>
      <c r="YK196" s="48"/>
      <c r="YL196" s="48"/>
      <c r="YM196" s="48"/>
      <c r="YN196" s="48"/>
      <c r="YO196" s="48"/>
      <c r="YP196" s="48"/>
      <c r="YQ196" s="48"/>
      <c r="YR196" s="48"/>
      <c r="YS196" s="48"/>
      <c r="YT196" s="48"/>
      <c r="YU196" s="48"/>
      <c r="YV196" s="48"/>
      <c r="YW196" s="48"/>
      <c r="YX196" s="48"/>
      <c r="YY196" s="48"/>
      <c r="YZ196" s="48"/>
      <c r="ZA196" s="48"/>
      <c r="ZB196" s="48"/>
      <c r="ZC196" s="48"/>
      <c r="ZD196" s="48"/>
      <c r="ZE196" s="48"/>
      <c r="ZF196" s="48"/>
      <c r="ZG196" s="48"/>
      <c r="ZH196" s="48"/>
      <c r="ZI196" s="48"/>
      <c r="ZJ196" s="48"/>
      <c r="ZK196" s="48"/>
      <c r="ZL196" s="48"/>
      <c r="ZM196" s="48"/>
      <c r="ZN196" s="48"/>
      <c r="ZO196" s="48"/>
      <c r="ZP196" s="48"/>
      <c r="ZQ196" s="48"/>
      <c r="ZR196" s="48"/>
      <c r="ZS196" s="48"/>
      <c r="ZT196" s="48"/>
      <c r="ZU196" s="48"/>
      <c r="ZV196" s="48"/>
      <c r="ZW196" s="48"/>
      <c r="ZX196" s="48"/>
      <c r="ZY196" s="48"/>
      <c r="ZZ196" s="48"/>
      <c r="AAA196" s="48"/>
      <c r="AAB196" s="48"/>
      <c r="AAC196" s="48"/>
      <c r="AAD196" s="48"/>
      <c r="AAE196" s="48"/>
      <c r="AAF196" s="48"/>
      <c r="AAG196" s="48"/>
      <c r="AAH196" s="48"/>
      <c r="AAI196" s="48"/>
      <c r="AAJ196" s="48"/>
      <c r="AAK196" s="48"/>
      <c r="AAL196" s="48"/>
      <c r="AAM196" s="48"/>
      <c r="AAN196" s="48"/>
      <c r="AAO196" s="48"/>
      <c r="AAP196" s="48"/>
      <c r="AAQ196" s="48"/>
      <c r="AAR196" s="48"/>
      <c r="AAS196" s="48"/>
      <c r="AAT196" s="48"/>
      <c r="AAU196" s="48"/>
      <c r="AAV196" s="48"/>
      <c r="AAW196" s="48"/>
      <c r="AAX196" s="48"/>
      <c r="AAY196" s="48"/>
      <c r="AAZ196" s="48"/>
      <c r="ABA196" s="48"/>
      <c r="ABB196" s="48"/>
      <c r="ABC196" s="48"/>
      <c r="ABD196" s="48"/>
      <c r="ABE196" s="48"/>
      <c r="ABF196" s="48"/>
      <c r="ABG196" s="48"/>
      <c r="ABH196" s="48"/>
      <c r="ABI196" s="48"/>
      <c r="ABJ196" s="48"/>
      <c r="ABK196" s="48"/>
      <c r="ABL196" s="48"/>
      <c r="ABM196" s="48"/>
      <c r="ABN196" s="48"/>
      <c r="ABO196" s="48"/>
      <c r="ABP196" s="48"/>
      <c r="ABQ196" s="48"/>
      <c r="ABR196" s="48"/>
      <c r="ABS196" s="48"/>
      <c r="ABT196" s="48"/>
      <c r="ABU196" s="48"/>
      <c r="ABV196" s="48"/>
      <c r="ABW196" s="48"/>
      <c r="ABX196" s="48"/>
      <c r="ABY196" s="48"/>
      <c r="ABZ196" s="48"/>
      <c r="ACA196" s="48"/>
      <c r="ACB196" s="48"/>
    </row>
    <row r="197" spans="1:756" ht="15.6" customHeight="1">
      <c r="A197" s="675" t="s">
        <v>12484</v>
      </c>
      <c r="B197" s="749" t="s">
        <v>1192</v>
      </c>
      <c r="C197" s="543">
        <v>760241762</v>
      </c>
      <c r="D197" s="687" t="s">
        <v>12485</v>
      </c>
      <c r="E197" s="1190">
        <v>1</v>
      </c>
      <c r="F197" s="1513" t="s">
        <v>14161</v>
      </c>
      <c r="G197" s="542">
        <v>10.016999999999999</v>
      </c>
      <c r="H197" s="342">
        <f>IF(G197="","",G197-G197*COMPASS!$U$41)</f>
        <v>10.016999999999999</v>
      </c>
      <c r="I197" s="48"/>
      <c r="J197" s="48"/>
      <c r="K197" s="48"/>
      <c r="L197" s="48"/>
      <c r="M197" s="48"/>
      <c r="N197" s="48"/>
      <c r="O197" s="48"/>
      <c r="P197" s="48"/>
      <c r="Q197" s="48"/>
      <c r="R197" s="48"/>
      <c r="S197" s="48"/>
      <c r="T197" s="48"/>
      <c r="U197" s="48"/>
      <c r="V197" s="48"/>
      <c r="W197" s="48"/>
      <c r="X197" s="48"/>
      <c r="Y197" s="48"/>
      <c r="Z197" s="48"/>
      <c r="AA197" s="48"/>
      <c r="AB197" s="48"/>
      <c r="AC197" s="48"/>
      <c r="AD197" s="48"/>
      <c r="AE197" s="48"/>
      <c r="AF197" s="48"/>
      <c r="AG197" s="48"/>
      <c r="AH197" s="48"/>
      <c r="AI197" s="48"/>
      <c r="AJ197" s="48"/>
      <c r="AK197" s="48"/>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c r="BM197" s="48"/>
      <c r="BN197" s="48"/>
      <c r="BO197" s="48"/>
      <c r="BP197" s="48"/>
      <c r="BQ197" s="48"/>
      <c r="BR197" s="48"/>
      <c r="BS197" s="48"/>
      <c r="BT197" s="48"/>
      <c r="BU197" s="48"/>
      <c r="BV197" s="48"/>
      <c r="BW197" s="48"/>
      <c r="BX197" s="48"/>
      <c r="BY197" s="48"/>
      <c r="BZ197" s="48"/>
      <c r="CA197" s="48"/>
      <c r="CB197" s="48"/>
      <c r="CC197" s="48"/>
      <c r="CD197" s="48"/>
      <c r="CE197" s="48"/>
      <c r="CF197" s="48"/>
      <c r="CG197" s="48"/>
      <c r="CH197" s="48"/>
      <c r="CI197" s="48"/>
      <c r="CJ197" s="48"/>
      <c r="CK197" s="48"/>
      <c r="CL197" s="48"/>
      <c r="CM197" s="48"/>
      <c r="CN197" s="48"/>
      <c r="CO197" s="48"/>
      <c r="CP197" s="48"/>
      <c r="CQ197" s="48"/>
      <c r="CR197" s="48"/>
      <c r="CS197" s="48"/>
      <c r="CT197" s="48"/>
      <c r="CU197" s="48"/>
      <c r="CV197" s="48"/>
      <c r="CW197" s="48"/>
      <c r="CX197" s="48"/>
      <c r="CY197" s="48"/>
      <c r="CZ197" s="48"/>
      <c r="DA197" s="48"/>
      <c r="DB197" s="48"/>
      <c r="DC197" s="48"/>
      <c r="DD197" s="48"/>
      <c r="DE197" s="48"/>
      <c r="DF197" s="48"/>
      <c r="DG197" s="48"/>
      <c r="DH197" s="48"/>
      <c r="DI197" s="48"/>
      <c r="DJ197" s="48"/>
      <c r="DK197" s="48"/>
      <c r="DL197" s="48"/>
      <c r="DM197" s="48"/>
      <c r="DN197" s="48"/>
      <c r="DO197" s="48"/>
      <c r="DP197" s="48"/>
      <c r="DQ197" s="48"/>
      <c r="DR197" s="48"/>
      <c r="DS197" s="48"/>
      <c r="DT197" s="48"/>
      <c r="DU197" s="48"/>
      <c r="DV197" s="48"/>
      <c r="DW197" s="48"/>
      <c r="DX197" s="48"/>
      <c r="DY197" s="48"/>
      <c r="DZ197" s="48"/>
      <c r="EA197" s="48"/>
      <c r="EB197" s="48"/>
      <c r="EC197" s="48"/>
      <c r="ED197" s="48"/>
      <c r="EE197" s="48"/>
      <c r="EF197" s="48"/>
      <c r="EG197" s="48"/>
      <c r="EH197" s="48"/>
      <c r="EI197" s="48"/>
      <c r="EJ197" s="48"/>
      <c r="EK197" s="48"/>
      <c r="EL197" s="48"/>
      <c r="EM197" s="48"/>
      <c r="EN197" s="48"/>
      <c r="EO197" s="48"/>
      <c r="EP197" s="48"/>
      <c r="EQ197" s="48"/>
      <c r="ER197" s="48"/>
      <c r="ES197" s="48"/>
      <c r="ET197" s="48"/>
      <c r="EU197" s="48"/>
      <c r="EV197" s="48"/>
      <c r="EW197" s="48"/>
      <c r="EX197" s="48"/>
      <c r="EY197" s="48"/>
      <c r="EZ197" s="48"/>
      <c r="FA197" s="48"/>
      <c r="FB197" s="48"/>
      <c r="FC197" s="48"/>
      <c r="FD197" s="48"/>
      <c r="FE197" s="48"/>
      <c r="FF197" s="48"/>
      <c r="FG197" s="48"/>
      <c r="FH197" s="48"/>
      <c r="FI197" s="48"/>
      <c r="FJ197" s="48"/>
      <c r="FK197" s="48"/>
      <c r="FL197" s="48"/>
      <c r="FM197" s="48"/>
      <c r="FN197" s="48"/>
      <c r="FO197" s="48"/>
      <c r="FP197" s="48"/>
      <c r="FQ197" s="48"/>
      <c r="FR197" s="48"/>
      <c r="FS197" s="48"/>
      <c r="FT197" s="48"/>
      <c r="FU197" s="48"/>
      <c r="FV197" s="48"/>
      <c r="FW197" s="48"/>
      <c r="FX197" s="48"/>
      <c r="FY197" s="48"/>
      <c r="FZ197" s="48"/>
      <c r="GA197" s="48"/>
      <c r="GB197" s="48"/>
      <c r="GC197" s="48"/>
      <c r="GD197" s="48"/>
      <c r="GE197" s="48"/>
      <c r="GF197" s="48"/>
      <c r="GG197" s="48"/>
      <c r="GH197" s="48"/>
      <c r="GI197" s="48"/>
      <c r="GJ197" s="48"/>
      <c r="GK197" s="48"/>
      <c r="GL197" s="48"/>
      <c r="GM197" s="48"/>
      <c r="GN197" s="48"/>
      <c r="GO197" s="48"/>
      <c r="GP197" s="48"/>
      <c r="GQ197" s="48"/>
      <c r="GR197" s="48"/>
      <c r="GS197" s="48"/>
      <c r="GT197" s="48"/>
      <c r="GU197" s="48"/>
      <c r="GV197" s="48"/>
      <c r="GW197" s="48"/>
      <c r="GX197" s="48"/>
      <c r="GY197" s="48"/>
      <c r="GZ197" s="48"/>
      <c r="HA197" s="48"/>
      <c r="HB197" s="48"/>
      <c r="HC197" s="48"/>
      <c r="HD197" s="48"/>
      <c r="HE197" s="48"/>
      <c r="HF197" s="48"/>
      <c r="HG197" s="48"/>
      <c r="HH197" s="48"/>
      <c r="HI197" s="48"/>
      <c r="HJ197" s="48"/>
      <c r="HK197" s="48"/>
      <c r="HL197" s="48"/>
      <c r="HM197" s="48"/>
      <c r="HN197" s="48"/>
      <c r="HO197" s="48"/>
      <c r="HP197" s="48"/>
      <c r="HQ197" s="48"/>
      <c r="HR197" s="48"/>
      <c r="HS197" s="48"/>
      <c r="HT197" s="48"/>
      <c r="HU197" s="48"/>
      <c r="HV197" s="48"/>
      <c r="HW197" s="48"/>
      <c r="HX197" s="48"/>
      <c r="HY197" s="48"/>
      <c r="HZ197" s="48"/>
      <c r="IA197" s="48"/>
      <c r="IB197" s="48"/>
      <c r="IC197" s="48"/>
      <c r="ID197" s="48"/>
      <c r="IE197" s="48"/>
      <c r="IF197" s="48"/>
      <c r="IG197" s="48"/>
      <c r="IH197" s="48"/>
      <c r="II197" s="48"/>
      <c r="IJ197" s="48"/>
      <c r="IK197" s="48"/>
      <c r="IL197" s="48"/>
      <c r="IM197" s="48"/>
      <c r="IN197" s="48"/>
      <c r="IO197" s="48"/>
      <c r="IP197" s="48"/>
      <c r="IQ197" s="48"/>
      <c r="IR197" s="48"/>
      <c r="IS197" s="48"/>
      <c r="IT197" s="48"/>
      <c r="IU197" s="48"/>
      <c r="IV197" s="48"/>
      <c r="IW197" s="48"/>
      <c r="IX197" s="48"/>
      <c r="IY197" s="48"/>
      <c r="IZ197" s="48"/>
      <c r="JA197" s="48"/>
      <c r="JB197" s="48"/>
      <c r="JC197" s="48"/>
      <c r="JD197" s="48"/>
      <c r="JE197" s="48"/>
      <c r="JF197" s="48"/>
      <c r="JG197" s="48"/>
      <c r="JH197" s="48"/>
      <c r="JI197" s="48"/>
      <c r="JJ197" s="48"/>
      <c r="JK197" s="48"/>
      <c r="JL197" s="48"/>
      <c r="JM197" s="48"/>
      <c r="JN197" s="48"/>
      <c r="JO197" s="48"/>
      <c r="JP197" s="48"/>
      <c r="JQ197" s="48"/>
      <c r="JR197" s="48"/>
      <c r="JS197" s="48"/>
      <c r="JT197" s="48"/>
      <c r="JU197" s="48"/>
      <c r="JV197" s="48"/>
      <c r="JW197" s="48"/>
      <c r="JX197" s="48"/>
      <c r="JY197" s="48"/>
      <c r="JZ197" s="48"/>
      <c r="KA197" s="48"/>
      <c r="KB197" s="48"/>
      <c r="KC197" s="48"/>
      <c r="KD197" s="48"/>
      <c r="KE197" s="48"/>
      <c r="KF197" s="48"/>
      <c r="KG197" s="48"/>
      <c r="KH197" s="48"/>
      <c r="KI197" s="48"/>
      <c r="KJ197" s="48"/>
      <c r="KK197" s="48"/>
      <c r="KL197" s="48"/>
      <c r="KM197" s="48"/>
      <c r="KN197" s="48"/>
      <c r="KO197" s="48"/>
      <c r="KP197" s="48"/>
      <c r="KQ197" s="48"/>
      <c r="KR197" s="48"/>
      <c r="KS197" s="48"/>
      <c r="KT197" s="48"/>
      <c r="KU197" s="48"/>
      <c r="KV197" s="48"/>
      <c r="KW197" s="48"/>
      <c r="KX197" s="48"/>
      <c r="KY197" s="48"/>
      <c r="KZ197" s="48"/>
      <c r="LA197" s="48"/>
      <c r="LB197" s="48"/>
      <c r="LC197" s="48"/>
      <c r="LD197" s="48"/>
      <c r="LE197" s="48"/>
      <c r="LF197" s="48"/>
      <c r="LG197" s="48"/>
      <c r="LH197" s="48"/>
      <c r="LI197" s="48"/>
      <c r="LJ197" s="48"/>
      <c r="LK197" s="48"/>
      <c r="LL197" s="48"/>
      <c r="LM197" s="48"/>
      <c r="LN197" s="48"/>
      <c r="LO197" s="48"/>
      <c r="LP197" s="48"/>
      <c r="LQ197" s="48"/>
      <c r="LR197" s="48"/>
      <c r="LS197" s="48"/>
      <c r="LT197" s="48"/>
      <c r="LU197" s="48"/>
      <c r="LV197" s="48"/>
      <c r="LW197" s="48"/>
      <c r="LX197" s="48"/>
      <c r="LY197" s="48"/>
      <c r="LZ197" s="48"/>
      <c r="MA197" s="48"/>
      <c r="MB197" s="48"/>
      <c r="MC197" s="48"/>
      <c r="MD197" s="48"/>
      <c r="ME197" s="48"/>
      <c r="MF197" s="48"/>
      <c r="MG197" s="48"/>
      <c r="MH197" s="48"/>
      <c r="MI197" s="48"/>
      <c r="MJ197" s="48"/>
      <c r="MK197" s="48"/>
      <c r="ML197" s="48"/>
      <c r="MM197" s="48"/>
      <c r="MN197" s="48"/>
      <c r="MO197" s="48"/>
      <c r="MP197" s="48"/>
      <c r="MQ197" s="48"/>
      <c r="MR197" s="48"/>
      <c r="MS197" s="48"/>
      <c r="MT197" s="48"/>
      <c r="MU197" s="48"/>
      <c r="MV197" s="48"/>
      <c r="MW197" s="48"/>
      <c r="MX197" s="48"/>
      <c r="MY197" s="48"/>
      <c r="MZ197" s="48"/>
      <c r="NA197" s="48"/>
      <c r="NB197" s="48"/>
      <c r="NC197" s="48"/>
      <c r="ND197" s="48"/>
      <c r="NE197" s="48"/>
      <c r="NF197" s="48"/>
      <c r="NG197" s="48"/>
      <c r="NH197" s="48"/>
      <c r="NI197" s="48"/>
      <c r="NJ197" s="48"/>
      <c r="NK197" s="48"/>
      <c r="NL197" s="48"/>
      <c r="NM197" s="48"/>
      <c r="NN197" s="48"/>
      <c r="NO197" s="48"/>
      <c r="NP197" s="48"/>
      <c r="NQ197" s="48"/>
      <c r="NR197" s="48"/>
      <c r="NS197" s="48"/>
      <c r="NT197" s="48"/>
      <c r="NU197" s="48"/>
      <c r="NV197" s="48"/>
      <c r="NW197" s="48"/>
      <c r="NX197" s="48"/>
      <c r="NY197" s="48"/>
      <c r="NZ197" s="48"/>
      <c r="OA197" s="48"/>
      <c r="OB197" s="48"/>
      <c r="OC197" s="48"/>
      <c r="OD197" s="48"/>
      <c r="OE197" s="48"/>
      <c r="OF197" s="48"/>
      <c r="OG197" s="48"/>
      <c r="OH197" s="48"/>
      <c r="OI197" s="48"/>
      <c r="OJ197" s="48"/>
      <c r="OK197" s="48"/>
      <c r="OL197" s="48"/>
      <c r="OM197" s="48"/>
      <c r="ON197" s="48"/>
      <c r="OO197" s="48"/>
      <c r="OP197" s="48"/>
      <c r="OQ197" s="48"/>
      <c r="OR197" s="48"/>
      <c r="OS197" s="48"/>
      <c r="OT197" s="48"/>
      <c r="OU197" s="48"/>
      <c r="OV197" s="48"/>
      <c r="OW197" s="48"/>
      <c r="OX197" s="48"/>
      <c r="OY197" s="48"/>
      <c r="OZ197" s="48"/>
      <c r="PA197" s="48"/>
      <c r="PB197" s="48"/>
      <c r="PC197" s="48"/>
      <c r="PD197" s="48"/>
      <c r="PE197" s="48"/>
      <c r="PF197" s="48"/>
      <c r="PG197" s="48"/>
      <c r="PH197" s="48"/>
      <c r="PI197" s="48"/>
      <c r="PJ197" s="48"/>
      <c r="PK197" s="48"/>
      <c r="PL197" s="48"/>
      <c r="PM197" s="48"/>
      <c r="PN197" s="48"/>
      <c r="PO197" s="48"/>
      <c r="PP197" s="48"/>
      <c r="PQ197" s="48"/>
      <c r="PR197" s="48"/>
      <c r="PS197" s="48"/>
      <c r="PT197" s="48"/>
      <c r="PU197" s="48"/>
      <c r="PV197" s="48"/>
      <c r="PW197" s="48"/>
      <c r="PX197" s="48"/>
      <c r="PY197" s="48"/>
      <c r="PZ197" s="48"/>
      <c r="QA197" s="48"/>
      <c r="QB197" s="48"/>
      <c r="QC197" s="48"/>
      <c r="QD197" s="48"/>
      <c r="QE197" s="48"/>
      <c r="QF197" s="48"/>
      <c r="QG197" s="48"/>
      <c r="QH197" s="48"/>
      <c r="QI197" s="48"/>
      <c r="QJ197" s="48"/>
      <c r="QK197" s="48"/>
      <c r="QL197" s="48"/>
      <c r="QM197" s="48"/>
      <c r="QN197" s="48"/>
      <c r="QO197" s="48"/>
      <c r="QP197" s="48"/>
      <c r="QQ197" s="48"/>
      <c r="QR197" s="48"/>
      <c r="QS197" s="48"/>
      <c r="QT197" s="48"/>
      <c r="QU197" s="48"/>
      <c r="QV197" s="48"/>
      <c r="QW197" s="48"/>
      <c r="QX197" s="48"/>
      <c r="QY197" s="48"/>
      <c r="QZ197" s="48"/>
      <c r="RA197" s="48"/>
      <c r="RB197" s="48"/>
      <c r="RC197" s="48"/>
      <c r="RD197" s="48"/>
      <c r="RE197" s="48"/>
      <c r="RF197" s="48"/>
      <c r="RG197" s="48"/>
      <c r="RH197" s="48"/>
      <c r="RI197" s="48"/>
      <c r="RJ197" s="48"/>
      <c r="RK197" s="48"/>
      <c r="RL197" s="48"/>
      <c r="RM197" s="48"/>
      <c r="RN197" s="48"/>
      <c r="RO197" s="48"/>
      <c r="RP197" s="48"/>
      <c r="RQ197" s="48"/>
      <c r="RR197" s="48"/>
      <c r="RS197" s="48"/>
      <c r="RT197" s="48"/>
      <c r="RU197" s="48"/>
      <c r="RV197" s="48"/>
      <c r="RW197" s="48"/>
      <c r="RX197" s="48"/>
      <c r="RY197" s="48"/>
      <c r="RZ197" s="48"/>
      <c r="SA197" s="48"/>
      <c r="SB197" s="48"/>
      <c r="SC197" s="48"/>
      <c r="SD197" s="48"/>
      <c r="SE197" s="48"/>
      <c r="SF197" s="48"/>
      <c r="SG197" s="48"/>
      <c r="SH197" s="48"/>
      <c r="SI197" s="48"/>
      <c r="SJ197" s="48"/>
      <c r="SK197" s="48"/>
      <c r="SL197" s="48"/>
      <c r="SM197" s="48"/>
      <c r="SN197" s="48"/>
      <c r="SO197" s="48"/>
      <c r="SP197" s="48"/>
      <c r="SQ197" s="48"/>
      <c r="SR197" s="48"/>
      <c r="SS197" s="48"/>
      <c r="ST197" s="48"/>
      <c r="SU197" s="48"/>
      <c r="SV197" s="48"/>
      <c r="SW197" s="48"/>
      <c r="SX197" s="48"/>
      <c r="SY197" s="48"/>
      <c r="SZ197" s="48"/>
      <c r="TA197" s="48"/>
      <c r="TB197" s="48"/>
      <c r="TC197" s="48"/>
      <c r="TD197" s="48"/>
      <c r="TE197" s="48"/>
      <c r="TF197" s="48"/>
      <c r="TG197" s="48"/>
      <c r="TH197" s="48"/>
      <c r="TI197" s="48"/>
      <c r="TJ197" s="48"/>
      <c r="TK197" s="48"/>
      <c r="TL197" s="48"/>
      <c r="TM197" s="48"/>
      <c r="TN197" s="48"/>
      <c r="TO197" s="48"/>
      <c r="TP197" s="48"/>
      <c r="TQ197" s="48"/>
      <c r="TR197" s="48"/>
      <c r="TS197" s="48"/>
      <c r="TT197" s="48"/>
      <c r="TU197" s="48"/>
      <c r="TV197" s="48"/>
      <c r="TW197" s="48"/>
      <c r="TX197" s="48"/>
      <c r="TY197" s="48"/>
      <c r="TZ197" s="48"/>
      <c r="UA197" s="48"/>
      <c r="UB197" s="48"/>
      <c r="UC197" s="48"/>
      <c r="UD197" s="48"/>
      <c r="UE197" s="48"/>
      <c r="UF197" s="48"/>
      <c r="UG197" s="48"/>
      <c r="UH197" s="48"/>
      <c r="UI197" s="48"/>
      <c r="UJ197" s="48"/>
      <c r="UK197" s="48"/>
      <c r="UL197" s="48"/>
      <c r="UM197" s="48"/>
      <c r="UN197" s="48"/>
      <c r="UO197" s="48"/>
      <c r="UP197" s="48"/>
      <c r="UQ197" s="48"/>
      <c r="UR197" s="48"/>
      <c r="US197" s="48"/>
      <c r="UT197" s="48"/>
      <c r="UU197" s="48"/>
      <c r="UV197" s="48"/>
      <c r="UW197" s="48"/>
      <c r="UX197" s="48"/>
      <c r="UY197" s="48"/>
      <c r="UZ197" s="48"/>
      <c r="VA197" s="48"/>
      <c r="VB197" s="48"/>
      <c r="VC197" s="48"/>
      <c r="VD197" s="48"/>
      <c r="VE197" s="48"/>
      <c r="VF197" s="48"/>
      <c r="VG197" s="48"/>
      <c r="VH197" s="48"/>
      <c r="VI197" s="48"/>
      <c r="VJ197" s="48"/>
      <c r="VK197" s="48"/>
      <c r="VL197" s="48"/>
      <c r="VM197" s="48"/>
      <c r="VN197" s="48"/>
      <c r="VO197" s="48"/>
      <c r="VP197" s="48"/>
      <c r="VQ197" s="48"/>
      <c r="VR197" s="48"/>
      <c r="VS197" s="48"/>
      <c r="VT197" s="48"/>
      <c r="VU197" s="48"/>
      <c r="VV197" s="48"/>
      <c r="VW197" s="48"/>
      <c r="VX197" s="48"/>
      <c r="VY197" s="48"/>
      <c r="VZ197" s="48"/>
      <c r="WA197" s="48"/>
      <c r="WB197" s="48"/>
      <c r="WC197" s="48"/>
      <c r="WD197" s="48"/>
      <c r="WE197" s="48"/>
      <c r="WF197" s="48"/>
      <c r="WG197" s="48"/>
      <c r="WH197" s="48"/>
      <c r="WI197" s="48"/>
      <c r="WJ197" s="48"/>
      <c r="WK197" s="48"/>
      <c r="WL197" s="48"/>
      <c r="WM197" s="48"/>
      <c r="WN197" s="48"/>
      <c r="WO197" s="48"/>
      <c r="WP197" s="48"/>
      <c r="WQ197" s="48"/>
      <c r="WR197" s="48"/>
      <c r="WS197" s="48"/>
      <c r="WT197" s="48"/>
      <c r="WU197" s="48"/>
      <c r="WV197" s="48"/>
      <c r="WW197" s="48"/>
      <c r="WX197" s="48"/>
      <c r="WY197" s="48"/>
      <c r="WZ197" s="48"/>
      <c r="XA197" s="48"/>
      <c r="XB197" s="48"/>
      <c r="XC197" s="48"/>
      <c r="XD197" s="48"/>
      <c r="XE197" s="48"/>
      <c r="XF197" s="48"/>
      <c r="XG197" s="48"/>
      <c r="XH197" s="48"/>
      <c r="XI197" s="48"/>
      <c r="XJ197" s="48"/>
      <c r="XK197" s="48"/>
      <c r="XL197" s="48"/>
      <c r="XM197" s="48"/>
      <c r="XN197" s="48"/>
      <c r="XO197" s="48"/>
      <c r="XP197" s="48"/>
      <c r="XQ197" s="48"/>
      <c r="XR197" s="48"/>
      <c r="XS197" s="48"/>
      <c r="XT197" s="48"/>
      <c r="XU197" s="48"/>
      <c r="XV197" s="48"/>
      <c r="XW197" s="48"/>
      <c r="XX197" s="48"/>
      <c r="XY197" s="48"/>
      <c r="XZ197" s="48"/>
      <c r="YA197" s="48"/>
      <c r="YB197" s="48"/>
      <c r="YC197" s="48"/>
      <c r="YD197" s="48"/>
      <c r="YE197" s="48"/>
      <c r="YF197" s="48"/>
      <c r="YG197" s="48"/>
      <c r="YH197" s="48"/>
      <c r="YI197" s="48"/>
      <c r="YJ197" s="48"/>
      <c r="YK197" s="48"/>
      <c r="YL197" s="48"/>
      <c r="YM197" s="48"/>
      <c r="YN197" s="48"/>
      <c r="YO197" s="48"/>
      <c r="YP197" s="48"/>
      <c r="YQ197" s="48"/>
      <c r="YR197" s="48"/>
      <c r="YS197" s="48"/>
      <c r="YT197" s="48"/>
      <c r="YU197" s="48"/>
      <c r="YV197" s="48"/>
      <c r="YW197" s="48"/>
      <c r="YX197" s="48"/>
      <c r="YY197" s="48"/>
      <c r="YZ197" s="48"/>
      <c r="ZA197" s="48"/>
      <c r="ZB197" s="48"/>
      <c r="ZC197" s="48"/>
      <c r="ZD197" s="48"/>
      <c r="ZE197" s="48"/>
      <c r="ZF197" s="48"/>
      <c r="ZG197" s="48"/>
      <c r="ZH197" s="48"/>
      <c r="ZI197" s="48"/>
      <c r="ZJ197" s="48"/>
      <c r="ZK197" s="48"/>
      <c r="ZL197" s="48"/>
      <c r="ZM197" s="48"/>
      <c r="ZN197" s="48"/>
      <c r="ZO197" s="48"/>
      <c r="ZP197" s="48"/>
      <c r="ZQ197" s="48"/>
      <c r="ZR197" s="48"/>
      <c r="ZS197" s="48"/>
      <c r="ZT197" s="48"/>
      <c r="ZU197" s="48"/>
      <c r="ZV197" s="48"/>
      <c r="ZW197" s="48"/>
      <c r="ZX197" s="48"/>
      <c r="ZY197" s="48"/>
      <c r="ZZ197" s="48"/>
      <c r="AAA197" s="48"/>
      <c r="AAB197" s="48"/>
      <c r="AAC197" s="48"/>
      <c r="AAD197" s="48"/>
      <c r="AAE197" s="48"/>
      <c r="AAF197" s="48"/>
      <c r="AAG197" s="48"/>
      <c r="AAH197" s="48"/>
      <c r="AAI197" s="48"/>
      <c r="AAJ197" s="48"/>
      <c r="AAK197" s="48"/>
      <c r="AAL197" s="48"/>
      <c r="AAM197" s="48"/>
      <c r="AAN197" s="48"/>
      <c r="AAO197" s="48"/>
      <c r="AAP197" s="48"/>
      <c r="AAQ197" s="48"/>
      <c r="AAR197" s="48"/>
      <c r="AAS197" s="48"/>
      <c r="AAT197" s="48"/>
      <c r="AAU197" s="48"/>
      <c r="AAV197" s="48"/>
      <c r="AAW197" s="48"/>
      <c r="AAX197" s="48"/>
      <c r="AAY197" s="48"/>
      <c r="AAZ197" s="48"/>
      <c r="ABA197" s="48"/>
      <c r="ABB197" s="48"/>
      <c r="ABC197" s="48"/>
      <c r="ABD197" s="48"/>
      <c r="ABE197" s="48"/>
      <c r="ABF197" s="48"/>
      <c r="ABG197" s="48"/>
      <c r="ABH197" s="48"/>
      <c r="ABI197" s="48"/>
      <c r="ABJ197" s="48"/>
      <c r="ABK197" s="48"/>
      <c r="ABL197" s="48"/>
      <c r="ABM197" s="48"/>
      <c r="ABN197" s="48"/>
      <c r="ABO197" s="48"/>
      <c r="ABP197" s="48"/>
      <c r="ABQ197" s="48"/>
      <c r="ABR197" s="48"/>
      <c r="ABS197" s="48"/>
      <c r="ABT197" s="48"/>
      <c r="ABU197" s="48"/>
      <c r="ABV197" s="48"/>
      <c r="ABW197" s="48"/>
      <c r="ABX197" s="48"/>
      <c r="ABY197" s="48"/>
      <c r="ABZ197" s="48"/>
      <c r="ACA197" s="48"/>
      <c r="ACB197" s="48"/>
    </row>
    <row r="198" spans="1:756" ht="15.6" customHeight="1">
      <c r="A198" s="681" t="s">
        <v>6132</v>
      </c>
      <c r="B198" s="888"/>
      <c r="C198" s="688"/>
      <c r="D198" s="686"/>
      <c r="E198" s="681"/>
      <c r="F198" s="686"/>
      <c r="G198" s="1500"/>
      <c r="H198" s="342" t="str">
        <f>IF(G198="","",G198-G198*COMPASS!$U$41)</f>
        <v/>
      </c>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c r="BM198" s="48"/>
      <c r="BN198" s="48"/>
      <c r="BO198" s="48"/>
      <c r="BP198" s="48"/>
      <c r="BQ198" s="48"/>
      <c r="BR198" s="48"/>
      <c r="BS198" s="48"/>
      <c r="BT198" s="48"/>
      <c r="BU198" s="48"/>
      <c r="BV198" s="48"/>
      <c r="BW198" s="48"/>
      <c r="BX198" s="48"/>
      <c r="BY198" s="48"/>
      <c r="BZ198" s="48"/>
      <c r="CA198" s="48"/>
      <c r="CB198" s="48"/>
      <c r="CC198" s="48"/>
      <c r="CD198" s="48"/>
      <c r="CE198" s="48"/>
      <c r="CF198" s="48"/>
      <c r="CG198" s="48"/>
      <c r="CH198" s="48"/>
      <c r="CI198" s="48"/>
      <c r="CJ198" s="48"/>
      <c r="CK198" s="48"/>
      <c r="CL198" s="48"/>
      <c r="CM198" s="48"/>
      <c r="CN198" s="48"/>
      <c r="CO198" s="48"/>
      <c r="CP198" s="48"/>
      <c r="CQ198" s="48"/>
      <c r="CR198" s="48"/>
      <c r="CS198" s="48"/>
      <c r="CT198" s="48"/>
      <c r="CU198" s="48"/>
      <c r="CV198" s="48"/>
      <c r="CW198" s="48"/>
      <c r="CX198" s="48"/>
      <c r="CY198" s="48"/>
      <c r="CZ198" s="48"/>
      <c r="DA198" s="48"/>
      <c r="DB198" s="48"/>
      <c r="DC198" s="48"/>
      <c r="DD198" s="48"/>
      <c r="DE198" s="48"/>
      <c r="DF198" s="48"/>
      <c r="DG198" s="48"/>
      <c r="DH198" s="48"/>
      <c r="DI198" s="48"/>
      <c r="DJ198" s="48"/>
      <c r="DK198" s="48"/>
      <c r="DL198" s="48"/>
      <c r="DM198" s="48"/>
      <c r="DN198" s="48"/>
      <c r="DO198" s="48"/>
      <c r="DP198" s="48"/>
      <c r="DQ198" s="48"/>
      <c r="DR198" s="48"/>
      <c r="DS198" s="48"/>
      <c r="DT198" s="48"/>
      <c r="DU198" s="48"/>
      <c r="DV198" s="48"/>
      <c r="DW198" s="48"/>
      <c r="DX198" s="48"/>
      <c r="DY198" s="48"/>
      <c r="DZ198" s="48"/>
      <c r="EA198" s="48"/>
      <c r="EB198" s="48"/>
      <c r="EC198" s="48"/>
      <c r="ED198" s="48"/>
      <c r="EE198" s="48"/>
      <c r="EF198" s="48"/>
      <c r="EG198" s="48"/>
      <c r="EH198" s="48"/>
      <c r="EI198" s="48"/>
      <c r="EJ198" s="48"/>
      <c r="EK198" s="48"/>
      <c r="EL198" s="48"/>
      <c r="EM198" s="48"/>
      <c r="EN198" s="48"/>
      <c r="EO198" s="48"/>
      <c r="EP198" s="48"/>
      <c r="EQ198" s="48"/>
      <c r="ER198" s="48"/>
      <c r="ES198" s="48"/>
      <c r="ET198" s="48"/>
      <c r="EU198" s="48"/>
      <c r="EV198" s="48"/>
      <c r="EW198" s="48"/>
      <c r="EX198" s="48"/>
      <c r="EY198" s="48"/>
      <c r="EZ198" s="48"/>
      <c r="FA198" s="48"/>
      <c r="FB198" s="48"/>
      <c r="FC198" s="48"/>
      <c r="FD198" s="48"/>
      <c r="FE198" s="48"/>
      <c r="FF198" s="48"/>
      <c r="FG198" s="48"/>
      <c r="FH198" s="48"/>
      <c r="FI198" s="48"/>
      <c r="FJ198" s="48"/>
      <c r="FK198" s="48"/>
      <c r="FL198" s="48"/>
      <c r="FM198" s="48"/>
      <c r="FN198" s="48"/>
      <c r="FO198" s="48"/>
      <c r="FP198" s="48"/>
      <c r="FQ198" s="48"/>
      <c r="FR198" s="48"/>
      <c r="FS198" s="48"/>
      <c r="FT198" s="48"/>
      <c r="FU198" s="48"/>
      <c r="FV198" s="48"/>
      <c r="FW198" s="48"/>
      <c r="FX198" s="48"/>
      <c r="FY198" s="48"/>
      <c r="FZ198" s="48"/>
      <c r="GA198" s="48"/>
      <c r="GB198" s="48"/>
      <c r="GC198" s="48"/>
      <c r="GD198" s="48"/>
      <c r="GE198" s="48"/>
      <c r="GF198" s="48"/>
      <c r="GG198" s="48"/>
      <c r="GH198" s="48"/>
      <c r="GI198" s="48"/>
      <c r="GJ198" s="48"/>
      <c r="GK198" s="48"/>
      <c r="GL198" s="48"/>
      <c r="GM198" s="48"/>
      <c r="GN198" s="48"/>
      <c r="GO198" s="48"/>
      <c r="GP198" s="48"/>
      <c r="GQ198" s="48"/>
      <c r="GR198" s="48"/>
      <c r="GS198" s="48"/>
      <c r="GT198" s="48"/>
      <c r="GU198" s="48"/>
      <c r="GV198" s="48"/>
      <c r="GW198" s="48"/>
      <c r="GX198" s="48"/>
      <c r="GY198" s="48"/>
      <c r="GZ198" s="48"/>
      <c r="HA198" s="48"/>
      <c r="HB198" s="48"/>
      <c r="HC198" s="48"/>
      <c r="HD198" s="48"/>
      <c r="HE198" s="48"/>
      <c r="HF198" s="48"/>
      <c r="HG198" s="48"/>
      <c r="HH198" s="48"/>
      <c r="HI198" s="48"/>
      <c r="HJ198" s="48"/>
      <c r="HK198" s="48"/>
      <c r="HL198" s="48"/>
      <c r="HM198" s="48"/>
      <c r="HN198" s="48"/>
      <c r="HO198" s="48"/>
      <c r="HP198" s="48"/>
      <c r="HQ198" s="48"/>
      <c r="HR198" s="48"/>
      <c r="HS198" s="48"/>
      <c r="HT198" s="48"/>
      <c r="HU198" s="48"/>
      <c r="HV198" s="48"/>
      <c r="HW198" s="48"/>
      <c r="HX198" s="48"/>
      <c r="HY198" s="48"/>
      <c r="HZ198" s="48"/>
      <c r="IA198" s="48"/>
      <c r="IB198" s="48"/>
      <c r="IC198" s="48"/>
      <c r="ID198" s="48"/>
      <c r="IE198" s="48"/>
      <c r="IF198" s="48"/>
      <c r="IG198" s="48"/>
      <c r="IH198" s="48"/>
      <c r="II198" s="48"/>
      <c r="IJ198" s="48"/>
      <c r="IK198" s="48"/>
      <c r="IL198" s="48"/>
      <c r="IM198" s="48"/>
      <c r="IN198" s="48"/>
      <c r="IO198" s="48"/>
      <c r="IP198" s="48"/>
      <c r="IQ198" s="48"/>
      <c r="IR198" s="48"/>
      <c r="IS198" s="48"/>
      <c r="IT198" s="48"/>
      <c r="IU198" s="48"/>
      <c r="IV198" s="48"/>
      <c r="IW198" s="48"/>
      <c r="IX198" s="48"/>
      <c r="IY198" s="48"/>
      <c r="IZ198" s="48"/>
      <c r="JA198" s="48"/>
      <c r="JB198" s="48"/>
      <c r="JC198" s="48"/>
      <c r="JD198" s="48"/>
      <c r="JE198" s="48"/>
      <c r="JF198" s="48"/>
      <c r="JG198" s="48"/>
      <c r="JH198" s="48"/>
      <c r="JI198" s="48"/>
      <c r="JJ198" s="48"/>
      <c r="JK198" s="48"/>
      <c r="JL198" s="48"/>
      <c r="JM198" s="48"/>
      <c r="JN198" s="48"/>
      <c r="JO198" s="48"/>
      <c r="JP198" s="48"/>
      <c r="JQ198" s="48"/>
      <c r="JR198" s="48"/>
      <c r="JS198" s="48"/>
      <c r="JT198" s="48"/>
      <c r="JU198" s="48"/>
      <c r="JV198" s="48"/>
      <c r="JW198" s="48"/>
      <c r="JX198" s="48"/>
      <c r="JY198" s="48"/>
      <c r="JZ198" s="48"/>
      <c r="KA198" s="48"/>
      <c r="KB198" s="48"/>
      <c r="KC198" s="48"/>
      <c r="KD198" s="48"/>
      <c r="KE198" s="48"/>
      <c r="KF198" s="48"/>
      <c r="KG198" s="48"/>
      <c r="KH198" s="48"/>
      <c r="KI198" s="48"/>
      <c r="KJ198" s="48"/>
      <c r="KK198" s="48"/>
      <c r="KL198" s="48"/>
      <c r="KM198" s="48"/>
      <c r="KN198" s="48"/>
      <c r="KO198" s="48"/>
      <c r="KP198" s="48"/>
      <c r="KQ198" s="48"/>
      <c r="KR198" s="48"/>
      <c r="KS198" s="48"/>
      <c r="KT198" s="48"/>
      <c r="KU198" s="48"/>
      <c r="KV198" s="48"/>
      <c r="KW198" s="48"/>
      <c r="KX198" s="48"/>
      <c r="KY198" s="48"/>
      <c r="KZ198" s="48"/>
      <c r="LA198" s="48"/>
      <c r="LB198" s="48"/>
      <c r="LC198" s="48"/>
      <c r="LD198" s="48"/>
      <c r="LE198" s="48"/>
      <c r="LF198" s="48"/>
      <c r="LG198" s="48"/>
      <c r="LH198" s="48"/>
      <c r="LI198" s="48"/>
      <c r="LJ198" s="48"/>
      <c r="LK198" s="48"/>
      <c r="LL198" s="48"/>
      <c r="LM198" s="48"/>
      <c r="LN198" s="48"/>
      <c r="LO198" s="48"/>
      <c r="LP198" s="48"/>
      <c r="LQ198" s="48"/>
      <c r="LR198" s="48"/>
      <c r="LS198" s="48"/>
      <c r="LT198" s="48"/>
      <c r="LU198" s="48"/>
      <c r="LV198" s="48"/>
      <c r="LW198" s="48"/>
      <c r="LX198" s="48"/>
      <c r="LY198" s="48"/>
      <c r="LZ198" s="48"/>
      <c r="MA198" s="48"/>
      <c r="MB198" s="48"/>
      <c r="MC198" s="48"/>
      <c r="MD198" s="48"/>
      <c r="ME198" s="48"/>
      <c r="MF198" s="48"/>
      <c r="MG198" s="48"/>
      <c r="MH198" s="48"/>
      <c r="MI198" s="48"/>
      <c r="MJ198" s="48"/>
      <c r="MK198" s="48"/>
      <c r="ML198" s="48"/>
      <c r="MM198" s="48"/>
      <c r="MN198" s="48"/>
      <c r="MO198" s="48"/>
      <c r="MP198" s="48"/>
      <c r="MQ198" s="48"/>
      <c r="MR198" s="48"/>
      <c r="MS198" s="48"/>
      <c r="MT198" s="48"/>
      <c r="MU198" s="48"/>
      <c r="MV198" s="48"/>
      <c r="MW198" s="48"/>
      <c r="MX198" s="48"/>
      <c r="MY198" s="48"/>
      <c r="MZ198" s="48"/>
      <c r="NA198" s="48"/>
      <c r="NB198" s="48"/>
      <c r="NC198" s="48"/>
      <c r="ND198" s="48"/>
      <c r="NE198" s="48"/>
      <c r="NF198" s="48"/>
      <c r="NG198" s="48"/>
      <c r="NH198" s="48"/>
      <c r="NI198" s="48"/>
      <c r="NJ198" s="48"/>
      <c r="NK198" s="48"/>
      <c r="NL198" s="48"/>
      <c r="NM198" s="48"/>
      <c r="NN198" s="48"/>
      <c r="NO198" s="48"/>
      <c r="NP198" s="48"/>
      <c r="NQ198" s="48"/>
      <c r="NR198" s="48"/>
      <c r="NS198" s="48"/>
      <c r="NT198" s="48"/>
      <c r="NU198" s="48"/>
      <c r="NV198" s="48"/>
      <c r="NW198" s="48"/>
      <c r="NX198" s="48"/>
      <c r="NY198" s="48"/>
      <c r="NZ198" s="48"/>
      <c r="OA198" s="48"/>
      <c r="OB198" s="48"/>
      <c r="OC198" s="48"/>
      <c r="OD198" s="48"/>
      <c r="OE198" s="48"/>
      <c r="OF198" s="48"/>
      <c r="OG198" s="48"/>
      <c r="OH198" s="48"/>
      <c r="OI198" s="48"/>
      <c r="OJ198" s="48"/>
      <c r="OK198" s="48"/>
      <c r="OL198" s="48"/>
      <c r="OM198" s="48"/>
      <c r="ON198" s="48"/>
      <c r="OO198" s="48"/>
      <c r="OP198" s="48"/>
      <c r="OQ198" s="48"/>
      <c r="OR198" s="48"/>
      <c r="OS198" s="48"/>
      <c r="OT198" s="48"/>
      <c r="OU198" s="48"/>
      <c r="OV198" s="48"/>
      <c r="OW198" s="48"/>
      <c r="OX198" s="48"/>
      <c r="OY198" s="48"/>
      <c r="OZ198" s="48"/>
      <c r="PA198" s="48"/>
      <c r="PB198" s="48"/>
      <c r="PC198" s="48"/>
      <c r="PD198" s="48"/>
      <c r="PE198" s="48"/>
      <c r="PF198" s="48"/>
      <c r="PG198" s="48"/>
      <c r="PH198" s="48"/>
      <c r="PI198" s="48"/>
      <c r="PJ198" s="48"/>
      <c r="PK198" s="48"/>
      <c r="PL198" s="48"/>
      <c r="PM198" s="48"/>
      <c r="PN198" s="48"/>
      <c r="PO198" s="48"/>
      <c r="PP198" s="48"/>
      <c r="PQ198" s="48"/>
      <c r="PR198" s="48"/>
      <c r="PS198" s="48"/>
      <c r="PT198" s="48"/>
      <c r="PU198" s="48"/>
      <c r="PV198" s="48"/>
      <c r="PW198" s="48"/>
      <c r="PX198" s="48"/>
      <c r="PY198" s="48"/>
      <c r="PZ198" s="48"/>
      <c r="QA198" s="48"/>
      <c r="QB198" s="48"/>
      <c r="QC198" s="48"/>
      <c r="QD198" s="48"/>
      <c r="QE198" s="48"/>
      <c r="QF198" s="48"/>
      <c r="QG198" s="48"/>
      <c r="QH198" s="48"/>
      <c r="QI198" s="48"/>
      <c r="QJ198" s="48"/>
      <c r="QK198" s="48"/>
      <c r="QL198" s="48"/>
      <c r="QM198" s="48"/>
      <c r="QN198" s="48"/>
      <c r="QO198" s="48"/>
      <c r="QP198" s="48"/>
      <c r="QQ198" s="48"/>
      <c r="QR198" s="48"/>
      <c r="QS198" s="48"/>
      <c r="QT198" s="48"/>
      <c r="QU198" s="48"/>
      <c r="QV198" s="48"/>
      <c r="QW198" s="48"/>
      <c r="QX198" s="48"/>
      <c r="QY198" s="48"/>
      <c r="QZ198" s="48"/>
      <c r="RA198" s="48"/>
      <c r="RB198" s="48"/>
      <c r="RC198" s="48"/>
      <c r="RD198" s="48"/>
      <c r="RE198" s="48"/>
      <c r="RF198" s="48"/>
      <c r="RG198" s="48"/>
      <c r="RH198" s="48"/>
      <c r="RI198" s="48"/>
      <c r="RJ198" s="48"/>
      <c r="RK198" s="48"/>
      <c r="RL198" s="48"/>
      <c r="RM198" s="48"/>
      <c r="RN198" s="48"/>
      <c r="RO198" s="48"/>
      <c r="RP198" s="48"/>
      <c r="RQ198" s="48"/>
      <c r="RR198" s="48"/>
      <c r="RS198" s="48"/>
      <c r="RT198" s="48"/>
      <c r="RU198" s="48"/>
      <c r="RV198" s="48"/>
      <c r="RW198" s="48"/>
      <c r="RX198" s="48"/>
      <c r="RY198" s="48"/>
      <c r="RZ198" s="48"/>
      <c r="SA198" s="48"/>
      <c r="SB198" s="48"/>
      <c r="SC198" s="48"/>
      <c r="SD198" s="48"/>
      <c r="SE198" s="48"/>
      <c r="SF198" s="48"/>
      <c r="SG198" s="48"/>
      <c r="SH198" s="48"/>
      <c r="SI198" s="48"/>
      <c r="SJ198" s="48"/>
      <c r="SK198" s="48"/>
      <c r="SL198" s="48"/>
      <c r="SM198" s="48"/>
      <c r="SN198" s="48"/>
      <c r="SO198" s="48"/>
      <c r="SP198" s="48"/>
      <c r="SQ198" s="48"/>
      <c r="SR198" s="48"/>
      <c r="SS198" s="48"/>
      <c r="ST198" s="48"/>
      <c r="SU198" s="48"/>
      <c r="SV198" s="48"/>
      <c r="SW198" s="48"/>
      <c r="SX198" s="48"/>
      <c r="SY198" s="48"/>
      <c r="SZ198" s="48"/>
      <c r="TA198" s="48"/>
      <c r="TB198" s="48"/>
      <c r="TC198" s="48"/>
      <c r="TD198" s="48"/>
      <c r="TE198" s="48"/>
      <c r="TF198" s="48"/>
      <c r="TG198" s="48"/>
      <c r="TH198" s="48"/>
      <c r="TI198" s="48"/>
      <c r="TJ198" s="48"/>
      <c r="TK198" s="48"/>
      <c r="TL198" s="48"/>
      <c r="TM198" s="48"/>
      <c r="TN198" s="48"/>
      <c r="TO198" s="48"/>
      <c r="TP198" s="48"/>
      <c r="TQ198" s="48"/>
      <c r="TR198" s="48"/>
      <c r="TS198" s="48"/>
      <c r="TT198" s="48"/>
      <c r="TU198" s="48"/>
      <c r="TV198" s="48"/>
      <c r="TW198" s="48"/>
      <c r="TX198" s="48"/>
      <c r="TY198" s="48"/>
      <c r="TZ198" s="48"/>
      <c r="UA198" s="48"/>
      <c r="UB198" s="48"/>
      <c r="UC198" s="48"/>
      <c r="UD198" s="48"/>
      <c r="UE198" s="48"/>
      <c r="UF198" s="48"/>
      <c r="UG198" s="48"/>
      <c r="UH198" s="48"/>
      <c r="UI198" s="48"/>
      <c r="UJ198" s="48"/>
      <c r="UK198" s="48"/>
      <c r="UL198" s="48"/>
      <c r="UM198" s="48"/>
      <c r="UN198" s="48"/>
      <c r="UO198" s="48"/>
      <c r="UP198" s="48"/>
      <c r="UQ198" s="48"/>
      <c r="UR198" s="48"/>
      <c r="US198" s="48"/>
      <c r="UT198" s="48"/>
      <c r="UU198" s="48"/>
      <c r="UV198" s="48"/>
      <c r="UW198" s="48"/>
      <c r="UX198" s="48"/>
      <c r="UY198" s="48"/>
      <c r="UZ198" s="48"/>
      <c r="VA198" s="48"/>
      <c r="VB198" s="48"/>
      <c r="VC198" s="48"/>
      <c r="VD198" s="48"/>
      <c r="VE198" s="48"/>
      <c r="VF198" s="48"/>
      <c r="VG198" s="48"/>
      <c r="VH198" s="48"/>
      <c r="VI198" s="48"/>
      <c r="VJ198" s="48"/>
      <c r="VK198" s="48"/>
      <c r="VL198" s="48"/>
      <c r="VM198" s="48"/>
      <c r="VN198" s="48"/>
      <c r="VO198" s="48"/>
      <c r="VP198" s="48"/>
      <c r="VQ198" s="48"/>
      <c r="VR198" s="48"/>
      <c r="VS198" s="48"/>
      <c r="VT198" s="48"/>
      <c r="VU198" s="48"/>
      <c r="VV198" s="48"/>
      <c r="VW198" s="48"/>
      <c r="VX198" s="48"/>
      <c r="VY198" s="48"/>
      <c r="VZ198" s="48"/>
      <c r="WA198" s="48"/>
      <c r="WB198" s="48"/>
      <c r="WC198" s="48"/>
      <c r="WD198" s="48"/>
      <c r="WE198" s="48"/>
      <c r="WF198" s="48"/>
      <c r="WG198" s="48"/>
      <c r="WH198" s="48"/>
      <c r="WI198" s="48"/>
      <c r="WJ198" s="48"/>
      <c r="WK198" s="48"/>
      <c r="WL198" s="48"/>
      <c r="WM198" s="48"/>
      <c r="WN198" s="48"/>
      <c r="WO198" s="48"/>
      <c r="WP198" s="48"/>
      <c r="WQ198" s="48"/>
      <c r="WR198" s="48"/>
      <c r="WS198" s="48"/>
      <c r="WT198" s="48"/>
      <c r="WU198" s="48"/>
      <c r="WV198" s="48"/>
      <c r="WW198" s="48"/>
      <c r="WX198" s="48"/>
      <c r="WY198" s="48"/>
      <c r="WZ198" s="48"/>
      <c r="XA198" s="48"/>
      <c r="XB198" s="48"/>
      <c r="XC198" s="48"/>
      <c r="XD198" s="48"/>
      <c r="XE198" s="48"/>
      <c r="XF198" s="48"/>
      <c r="XG198" s="48"/>
      <c r="XH198" s="48"/>
      <c r="XI198" s="48"/>
      <c r="XJ198" s="48"/>
      <c r="XK198" s="48"/>
      <c r="XL198" s="48"/>
      <c r="XM198" s="48"/>
      <c r="XN198" s="48"/>
      <c r="XO198" s="48"/>
      <c r="XP198" s="48"/>
      <c r="XQ198" s="48"/>
      <c r="XR198" s="48"/>
      <c r="XS198" s="48"/>
      <c r="XT198" s="48"/>
      <c r="XU198" s="48"/>
      <c r="XV198" s="48"/>
      <c r="XW198" s="48"/>
      <c r="XX198" s="48"/>
      <c r="XY198" s="48"/>
      <c r="XZ198" s="48"/>
      <c r="YA198" s="48"/>
      <c r="YB198" s="48"/>
      <c r="YC198" s="48"/>
      <c r="YD198" s="48"/>
      <c r="YE198" s="48"/>
      <c r="YF198" s="48"/>
      <c r="YG198" s="48"/>
      <c r="YH198" s="48"/>
      <c r="YI198" s="48"/>
      <c r="YJ198" s="48"/>
      <c r="YK198" s="48"/>
      <c r="YL198" s="48"/>
      <c r="YM198" s="48"/>
      <c r="YN198" s="48"/>
      <c r="YO198" s="48"/>
      <c r="YP198" s="48"/>
      <c r="YQ198" s="48"/>
      <c r="YR198" s="48"/>
      <c r="YS198" s="48"/>
      <c r="YT198" s="48"/>
      <c r="YU198" s="48"/>
      <c r="YV198" s="48"/>
      <c r="YW198" s="48"/>
      <c r="YX198" s="48"/>
      <c r="YY198" s="48"/>
      <c r="YZ198" s="48"/>
      <c r="ZA198" s="48"/>
      <c r="ZB198" s="48"/>
      <c r="ZC198" s="48"/>
      <c r="ZD198" s="48"/>
      <c r="ZE198" s="48"/>
      <c r="ZF198" s="48"/>
      <c r="ZG198" s="48"/>
      <c r="ZH198" s="48"/>
      <c r="ZI198" s="48"/>
      <c r="ZJ198" s="48"/>
      <c r="ZK198" s="48"/>
      <c r="ZL198" s="48"/>
      <c r="ZM198" s="48"/>
      <c r="ZN198" s="48"/>
      <c r="ZO198" s="48"/>
      <c r="ZP198" s="48"/>
      <c r="ZQ198" s="48"/>
      <c r="ZR198" s="48"/>
      <c r="ZS198" s="48"/>
      <c r="ZT198" s="48"/>
      <c r="ZU198" s="48"/>
      <c r="ZV198" s="48"/>
      <c r="ZW198" s="48"/>
      <c r="ZX198" s="48"/>
      <c r="ZY198" s="48"/>
      <c r="ZZ198" s="48"/>
      <c r="AAA198" s="48"/>
      <c r="AAB198" s="48"/>
      <c r="AAC198" s="48"/>
      <c r="AAD198" s="48"/>
      <c r="AAE198" s="48"/>
      <c r="AAF198" s="48"/>
      <c r="AAG198" s="48"/>
      <c r="AAH198" s="48"/>
      <c r="AAI198" s="48"/>
      <c r="AAJ198" s="48"/>
      <c r="AAK198" s="48"/>
      <c r="AAL198" s="48"/>
      <c r="AAM198" s="48"/>
      <c r="AAN198" s="48"/>
      <c r="AAO198" s="48"/>
      <c r="AAP198" s="48"/>
      <c r="AAQ198" s="48"/>
      <c r="AAR198" s="48"/>
      <c r="AAS198" s="48"/>
      <c r="AAT198" s="48"/>
      <c r="AAU198" s="48"/>
      <c r="AAV198" s="48"/>
      <c r="AAW198" s="48"/>
      <c r="AAX198" s="48"/>
      <c r="AAY198" s="48"/>
      <c r="AAZ198" s="48"/>
      <c r="ABA198" s="48"/>
      <c r="ABB198" s="48"/>
      <c r="ABC198" s="48"/>
      <c r="ABD198" s="48"/>
      <c r="ABE198" s="48"/>
      <c r="ABF198" s="48"/>
      <c r="ABG198" s="48"/>
      <c r="ABH198" s="48"/>
      <c r="ABI198" s="48"/>
      <c r="ABJ198" s="48"/>
      <c r="ABK198" s="48"/>
      <c r="ABL198" s="48"/>
      <c r="ABM198" s="48"/>
      <c r="ABN198" s="48"/>
      <c r="ABO198" s="48"/>
      <c r="ABP198" s="48"/>
      <c r="ABQ198" s="48"/>
      <c r="ABR198" s="48"/>
      <c r="ABS198" s="48"/>
      <c r="ABT198" s="48"/>
      <c r="ABU198" s="48"/>
      <c r="ABV198" s="48"/>
      <c r="ABW198" s="48"/>
      <c r="ABX198" s="48"/>
      <c r="ABY198" s="48"/>
      <c r="ABZ198" s="48"/>
      <c r="ACA198" s="48"/>
      <c r="ACB198" s="48"/>
    </row>
    <row r="199" spans="1:756" ht="15.6" customHeight="1">
      <c r="A199" s="675" t="s">
        <v>10737</v>
      </c>
      <c r="B199" s="749" t="s">
        <v>1192</v>
      </c>
      <c r="C199" s="543">
        <v>760091835</v>
      </c>
      <c r="D199" s="520" t="s">
        <v>12200</v>
      </c>
      <c r="E199" s="1190">
        <v>1</v>
      </c>
      <c r="F199" s="1513" t="s">
        <v>14161</v>
      </c>
      <c r="G199" s="542">
        <v>7.6915802171290695</v>
      </c>
      <c r="H199" s="342">
        <f>IF(G199="","",G199-G199*COMPASS!$U$41)</f>
        <v>7.6915802171290695</v>
      </c>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c r="BM199" s="48"/>
      <c r="BN199" s="48"/>
      <c r="BO199" s="48"/>
      <c r="BP199" s="48"/>
      <c r="BQ199" s="48"/>
      <c r="BR199" s="48"/>
      <c r="BS199" s="48"/>
      <c r="BT199" s="48"/>
      <c r="BU199" s="48"/>
      <c r="BV199" s="48"/>
      <c r="BW199" s="48"/>
      <c r="BX199" s="48"/>
      <c r="BY199" s="48"/>
      <c r="BZ199" s="48"/>
      <c r="CA199" s="48"/>
      <c r="CB199" s="48"/>
      <c r="CC199" s="48"/>
      <c r="CD199" s="48"/>
      <c r="CE199" s="48"/>
      <c r="CF199" s="48"/>
      <c r="CG199" s="48"/>
      <c r="CH199" s="48"/>
      <c r="CI199" s="48"/>
      <c r="CJ199" s="48"/>
      <c r="CK199" s="48"/>
      <c r="CL199" s="48"/>
      <c r="CM199" s="48"/>
      <c r="CN199" s="48"/>
      <c r="CO199" s="48"/>
      <c r="CP199" s="48"/>
      <c r="CQ199" s="48"/>
      <c r="CR199" s="48"/>
      <c r="CS199" s="48"/>
      <c r="CT199" s="48"/>
      <c r="CU199" s="48"/>
      <c r="CV199" s="48"/>
      <c r="CW199" s="48"/>
      <c r="CX199" s="48"/>
      <c r="CY199" s="48"/>
      <c r="CZ199" s="48"/>
      <c r="DA199" s="48"/>
      <c r="DB199" s="48"/>
      <c r="DC199" s="48"/>
      <c r="DD199" s="48"/>
      <c r="DE199" s="48"/>
      <c r="DF199" s="48"/>
      <c r="DG199" s="48"/>
      <c r="DH199" s="48"/>
      <c r="DI199" s="48"/>
      <c r="DJ199" s="48"/>
      <c r="DK199" s="48"/>
      <c r="DL199" s="48"/>
      <c r="DM199" s="48"/>
      <c r="DN199" s="48"/>
      <c r="DO199" s="48"/>
      <c r="DP199" s="48"/>
      <c r="DQ199" s="48"/>
      <c r="DR199" s="48"/>
      <c r="DS199" s="48"/>
      <c r="DT199" s="48"/>
      <c r="DU199" s="48"/>
      <c r="DV199" s="48"/>
      <c r="DW199" s="48"/>
      <c r="DX199" s="48"/>
      <c r="DY199" s="48"/>
      <c r="DZ199" s="48"/>
      <c r="EA199" s="48"/>
      <c r="EB199" s="48"/>
      <c r="EC199" s="48"/>
      <c r="ED199" s="48"/>
      <c r="EE199" s="48"/>
      <c r="EF199" s="48"/>
      <c r="EG199" s="48"/>
      <c r="EH199" s="48"/>
      <c r="EI199" s="48"/>
      <c r="EJ199" s="48"/>
      <c r="EK199" s="48"/>
      <c r="EL199" s="48"/>
      <c r="EM199" s="48"/>
      <c r="EN199" s="48"/>
      <c r="EO199" s="48"/>
      <c r="EP199" s="48"/>
      <c r="EQ199" s="48"/>
      <c r="ER199" s="48"/>
      <c r="ES199" s="48"/>
      <c r="ET199" s="48"/>
      <c r="EU199" s="48"/>
      <c r="EV199" s="48"/>
      <c r="EW199" s="48"/>
      <c r="EX199" s="48"/>
      <c r="EY199" s="48"/>
      <c r="EZ199" s="48"/>
      <c r="FA199" s="48"/>
      <c r="FB199" s="48"/>
      <c r="FC199" s="48"/>
      <c r="FD199" s="48"/>
      <c r="FE199" s="48"/>
      <c r="FF199" s="48"/>
      <c r="FG199" s="48"/>
      <c r="FH199" s="48"/>
      <c r="FI199" s="48"/>
      <c r="FJ199" s="48"/>
      <c r="FK199" s="48"/>
      <c r="FL199" s="48"/>
      <c r="FM199" s="48"/>
      <c r="FN199" s="48"/>
      <c r="FO199" s="48"/>
      <c r="FP199" s="48"/>
      <c r="FQ199" s="48"/>
      <c r="FR199" s="48"/>
      <c r="FS199" s="48"/>
      <c r="FT199" s="48"/>
      <c r="FU199" s="48"/>
      <c r="FV199" s="48"/>
      <c r="FW199" s="48"/>
      <c r="FX199" s="48"/>
      <c r="FY199" s="48"/>
      <c r="FZ199" s="48"/>
      <c r="GA199" s="48"/>
      <c r="GB199" s="48"/>
      <c r="GC199" s="48"/>
      <c r="GD199" s="48"/>
      <c r="GE199" s="48"/>
      <c r="GF199" s="48"/>
      <c r="GG199" s="48"/>
      <c r="GH199" s="48"/>
      <c r="GI199" s="48"/>
      <c r="GJ199" s="48"/>
      <c r="GK199" s="48"/>
      <c r="GL199" s="48"/>
      <c r="GM199" s="48"/>
      <c r="GN199" s="48"/>
      <c r="GO199" s="48"/>
      <c r="GP199" s="48"/>
      <c r="GQ199" s="48"/>
      <c r="GR199" s="48"/>
      <c r="GS199" s="48"/>
      <c r="GT199" s="48"/>
      <c r="GU199" s="48"/>
      <c r="GV199" s="48"/>
      <c r="GW199" s="48"/>
      <c r="GX199" s="48"/>
      <c r="GY199" s="48"/>
      <c r="GZ199" s="48"/>
      <c r="HA199" s="48"/>
      <c r="HB199" s="48"/>
      <c r="HC199" s="48"/>
      <c r="HD199" s="48"/>
      <c r="HE199" s="48"/>
      <c r="HF199" s="48"/>
      <c r="HG199" s="48"/>
      <c r="HH199" s="48"/>
      <c r="HI199" s="48"/>
      <c r="HJ199" s="48"/>
      <c r="HK199" s="48"/>
      <c r="HL199" s="48"/>
      <c r="HM199" s="48"/>
      <c r="HN199" s="48"/>
      <c r="HO199" s="48"/>
      <c r="HP199" s="48"/>
      <c r="HQ199" s="48"/>
      <c r="HR199" s="48"/>
      <c r="HS199" s="48"/>
      <c r="HT199" s="48"/>
      <c r="HU199" s="48"/>
      <c r="HV199" s="48"/>
      <c r="HW199" s="48"/>
      <c r="HX199" s="48"/>
      <c r="HY199" s="48"/>
      <c r="HZ199" s="48"/>
      <c r="IA199" s="48"/>
      <c r="IB199" s="48"/>
      <c r="IC199" s="48"/>
      <c r="ID199" s="48"/>
      <c r="IE199" s="48"/>
      <c r="IF199" s="48"/>
      <c r="IG199" s="48"/>
      <c r="IH199" s="48"/>
      <c r="II199" s="48"/>
      <c r="IJ199" s="48"/>
      <c r="IK199" s="48"/>
      <c r="IL199" s="48"/>
      <c r="IM199" s="48"/>
      <c r="IN199" s="48"/>
      <c r="IO199" s="48"/>
      <c r="IP199" s="48"/>
      <c r="IQ199" s="48"/>
      <c r="IR199" s="48"/>
      <c r="IS199" s="48"/>
      <c r="IT199" s="48"/>
      <c r="IU199" s="48"/>
      <c r="IV199" s="48"/>
      <c r="IW199" s="48"/>
      <c r="IX199" s="48"/>
      <c r="IY199" s="48"/>
      <c r="IZ199" s="48"/>
      <c r="JA199" s="48"/>
      <c r="JB199" s="48"/>
      <c r="JC199" s="48"/>
      <c r="JD199" s="48"/>
      <c r="JE199" s="48"/>
      <c r="JF199" s="48"/>
      <c r="JG199" s="48"/>
      <c r="JH199" s="48"/>
      <c r="JI199" s="48"/>
      <c r="JJ199" s="48"/>
      <c r="JK199" s="48"/>
      <c r="JL199" s="48"/>
      <c r="JM199" s="48"/>
      <c r="JN199" s="48"/>
      <c r="JO199" s="48"/>
      <c r="JP199" s="48"/>
      <c r="JQ199" s="48"/>
      <c r="JR199" s="48"/>
      <c r="JS199" s="48"/>
      <c r="JT199" s="48"/>
      <c r="JU199" s="48"/>
      <c r="JV199" s="48"/>
      <c r="JW199" s="48"/>
      <c r="JX199" s="48"/>
      <c r="JY199" s="48"/>
      <c r="JZ199" s="48"/>
      <c r="KA199" s="48"/>
      <c r="KB199" s="48"/>
      <c r="KC199" s="48"/>
      <c r="KD199" s="48"/>
      <c r="KE199" s="48"/>
      <c r="KF199" s="48"/>
      <c r="KG199" s="48"/>
      <c r="KH199" s="48"/>
      <c r="KI199" s="48"/>
      <c r="KJ199" s="48"/>
      <c r="KK199" s="48"/>
      <c r="KL199" s="48"/>
      <c r="KM199" s="48"/>
      <c r="KN199" s="48"/>
      <c r="KO199" s="48"/>
      <c r="KP199" s="48"/>
      <c r="KQ199" s="48"/>
      <c r="KR199" s="48"/>
      <c r="KS199" s="48"/>
      <c r="KT199" s="48"/>
      <c r="KU199" s="48"/>
      <c r="KV199" s="48"/>
      <c r="KW199" s="48"/>
      <c r="KX199" s="48"/>
      <c r="KY199" s="48"/>
      <c r="KZ199" s="48"/>
      <c r="LA199" s="48"/>
      <c r="LB199" s="48"/>
      <c r="LC199" s="48"/>
      <c r="LD199" s="48"/>
      <c r="LE199" s="48"/>
      <c r="LF199" s="48"/>
      <c r="LG199" s="48"/>
      <c r="LH199" s="48"/>
      <c r="LI199" s="48"/>
      <c r="LJ199" s="48"/>
      <c r="LK199" s="48"/>
      <c r="LL199" s="48"/>
      <c r="LM199" s="48"/>
      <c r="LN199" s="48"/>
      <c r="LO199" s="48"/>
      <c r="LP199" s="48"/>
      <c r="LQ199" s="48"/>
      <c r="LR199" s="48"/>
      <c r="LS199" s="48"/>
      <c r="LT199" s="48"/>
      <c r="LU199" s="48"/>
      <c r="LV199" s="48"/>
      <c r="LW199" s="48"/>
      <c r="LX199" s="48"/>
      <c r="LY199" s="48"/>
      <c r="LZ199" s="48"/>
      <c r="MA199" s="48"/>
      <c r="MB199" s="48"/>
      <c r="MC199" s="48"/>
      <c r="MD199" s="48"/>
      <c r="ME199" s="48"/>
      <c r="MF199" s="48"/>
      <c r="MG199" s="48"/>
      <c r="MH199" s="48"/>
      <c r="MI199" s="48"/>
      <c r="MJ199" s="48"/>
      <c r="MK199" s="48"/>
      <c r="ML199" s="48"/>
      <c r="MM199" s="48"/>
      <c r="MN199" s="48"/>
      <c r="MO199" s="48"/>
      <c r="MP199" s="48"/>
      <c r="MQ199" s="48"/>
      <c r="MR199" s="48"/>
      <c r="MS199" s="48"/>
      <c r="MT199" s="48"/>
      <c r="MU199" s="48"/>
      <c r="MV199" s="48"/>
      <c r="MW199" s="48"/>
      <c r="MX199" s="48"/>
      <c r="MY199" s="48"/>
      <c r="MZ199" s="48"/>
      <c r="NA199" s="48"/>
      <c r="NB199" s="48"/>
      <c r="NC199" s="48"/>
      <c r="ND199" s="48"/>
      <c r="NE199" s="48"/>
      <c r="NF199" s="48"/>
      <c r="NG199" s="48"/>
      <c r="NH199" s="48"/>
      <c r="NI199" s="48"/>
      <c r="NJ199" s="48"/>
      <c r="NK199" s="48"/>
      <c r="NL199" s="48"/>
      <c r="NM199" s="48"/>
      <c r="NN199" s="48"/>
      <c r="NO199" s="48"/>
      <c r="NP199" s="48"/>
      <c r="NQ199" s="48"/>
      <c r="NR199" s="48"/>
      <c r="NS199" s="48"/>
      <c r="NT199" s="48"/>
      <c r="NU199" s="48"/>
      <c r="NV199" s="48"/>
      <c r="NW199" s="48"/>
      <c r="NX199" s="48"/>
      <c r="NY199" s="48"/>
      <c r="NZ199" s="48"/>
      <c r="OA199" s="48"/>
      <c r="OB199" s="48"/>
      <c r="OC199" s="48"/>
      <c r="OD199" s="48"/>
      <c r="OE199" s="48"/>
      <c r="OF199" s="48"/>
      <c r="OG199" s="48"/>
      <c r="OH199" s="48"/>
      <c r="OI199" s="48"/>
      <c r="OJ199" s="48"/>
      <c r="OK199" s="48"/>
      <c r="OL199" s="48"/>
      <c r="OM199" s="48"/>
      <c r="ON199" s="48"/>
      <c r="OO199" s="48"/>
      <c r="OP199" s="48"/>
      <c r="OQ199" s="48"/>
      <c r="OR199" s="48"/>
      <c r="OS199" s="48"/>
      <c r="OT199" s="48"/>
      <c r="OU199" s="48"/>
      <c r="OV199" s="48"/>
      <c r="OW199" s="48"/>
      <c r="OX199" s="48"/>
      <c r="OY199" s="48"/>
      <c r="OZ199" s="48"/>
      <c r="PA199" s="48"/>
      <c r="PB199" s="48"/>
      <c r="PC199" s="48"/>
      <c r="PD199" s="48"/>
      <c r="PE199" s="48"/>
      <c r="PF199" s="48"/>
      <c r="PG199" s="48"/>
      <c r="PH199" s="48"/>
      <c r="PI199" s="48"/>
      <c r="PJ199" s="48"/>
      <c r="PK199" s="48"/>
      <c r="PL199" s="48"/>
      <c r="PM199" s="48"/>
      <c r="PN199" s="48"/>
      <c r="PO199" s="48"/>
      <c r="PP199" s="48"/>
      <c r="PQ199" s="48"/>
      <c r="PR199" s="48"/>
      <c r="PS199" s="48"/>
      <c r="PT199" s="48"/>
      <c r="PU199" s="48"/>
      <c r="PV199" s="48"/>
      <c r="PW199" s="48"/>
      <c r="PX199" s="48"/>
      <c r="PY199" s="48"/>
      <c r="PZ199" s="48"/>
      <c r="QA199" s="48"/>
      <c r="QB199" s="48"/>
      <c r="QC199" s="48"/>
      <c r="QD199" s="48"/>
      <c r="QE199" s="48"/>
      <c r="QF199" s="48"/>
      <c r="QG199" s="48"/>
      <c r="QH199" s="48"/>
      <c r="QI199" s="48"/>
      <c r="QJ199" s="48"/>
      <c r="QK199" s="48"/>
      <c r="QL199" s="48"/>
      <c r="QM199" s="48"/>
      <c r="QN199" s="48"/>
      <c r="QO199" s="48"/>
      <c r="QP199" s="48"/>
      <c r="QQ199" s="48"/>
      <c r="QR199" s="48"/>
      <c r="QS199" s="48"/>
      <c r="QT199" s="48"/>
      <c r="QU199" s="48"/>
      <c r="QV199" s="48"/>
      <c r="QW199" s="48"/>
      <c r="QX199" s="48"/>
      <c r="QY199" s="48"/>
      <c r="QZ199" s="48"/>
      <c r="RA199" s="48"/>
      <c r="RB199" s="48"/>
      <c r="RC199" s="48"/>
      <c r="RD199" s="48"/>
      <c r="RE199" s="48"/>
      <c r="RF199" s="48"/>
      <c r="RG199" s="48"/>
      <c r="RH199" s="48"/>
      <c r="RI199" s="48"/>
      <c r="RJ199" s="48"/>
      <c r="RK199" s="48"/>
      <c r="RL199" s="48"/>
      <c r="RM199" s="48"/>
      <c r="RN199" s="48"/>
      <c r="RO199" s="48"/>
      <c r="RP199" s="48"/>
      <c r="RQ199" s="48"/>
      <c r="RR199" s="48"/>
      <c r="RS199" s="48"/>
      <c r="RT199" s="48"/>
      <c r="RU199" s="48"/>
      <c r="RV199" s="48"/>
      <c r="RW199" s="48"/>
      <c r="RX199" s="48"/>
      <c r="RY199" s="48"/>
      <c r="RZ199" s="48"/>
      <c r="SA199" s="48"/>
      <c r="SB199" s="48"/>
      <c r="SC199" s="48"/>
      <c r="SD199" s="48"/>
      <c r="SE199" s="48"/>
      <c r="SF199" s="48"/>
      <c r="SG199" s="48"/>
      <c r="SH199" s="48"/>
      <c r="SI199" s="48"/>
      <c r="SJ199" s="48"/>
      <c r="SK199" s="48"/>
      <c r="SL199" s="48"/>
      <c r="SM199" s="48"/>
      <c r="SN199" s="48"/>
      <c r="SO199" s="48"/>
      <c r="SP199" s="48"/>
      <c r="SQ199" s="48"/>
      <c r="SR199" s="48"/>
      <c r="SS199" s="48"/>
      <c r="ST199" s="48"/>
      <c r="SU199" s="48"/>
      <c r="SV199" s="48"/>
      <c r="SW199" s="48"/>
      <c r="SX199" s="48"/>
      <c r="SY199" s="48"/>
      <c r="SZ199" s="48"/>
      <c r="TA199" s="48"/>
      <c r="TB199" s="48"/>
      <c r="TC199" s="48"/>
      <c r="TD199" s="48"/>
      <c r="TE199" s="48"/>
      <c r="TF199" s="48"/>
      <c r="TG199" s="48"/>
      <c r="TH199" s="48"/>
      <c r="TI199" s="48"/>
      <c r="TJ199" s="48"/>
      <c r="TK199" s="48"/>
      <c r="TL199" s="48"/>
      <c r="TM199" s="48"/>
      <c r="TN199" s="48"/>
      <c r="TO199" s="48"/>
      <c r="TP199" s="48"/>
      <c r="TQ199" s="48"/>
      <c r="TR199" s="48"/>
      <c r="TS199" s="48"/>
      <c r="TT199" s="48"/>
      <c r="TU199" s="48"/>
      <c r="TV199" s="48"/>
      <c r="TW199" s="48"/>
      <c r="TX199" s="48"/>
      <c r="TY199" s="48"/>
      <c r="TZ199" s="48"/>
      <c r="UA199" s="48"/>
      <c r="UB199" s="48"/>
      <c r="UC199" s="48"/>
      <c r="UD199" s="48"/>
      <c r="UE199" s="48"/>
      <c r="UF199" s="48"/>
      <c r="UG199" s="48"/>
      <c r="UH199" s="48"/>
      <c r="UI199" s="48"/>
      <c r="UJ199" s="48"/>
      <c r="UK199" s="48"/>
      <c r="UL199" s="48"/>
      <c r="UM199" s="48"/>
      <c r="UN199" s="48"/>
      <c r="UO199" s="48"/>
      <c r="UP199" s="48"/>
      <c r="UQ199" s="48"/>
      <c r="UR199" s="48"/>
      <c r="US199" s="48"/>
      <c r="UT199" s="48"/>
      <c r="UU199" s="48"/>
      <c r="UV199" s="48"/>
      <c r="UW199" s="48"/>
      <c r="UX199" s="48"/>
      <c r="UY199" s="48"/>
      <c r="UZ199" s="48"/>
      <c r="VA199" s="48"/>
      <c r="VB199" s="48"/>
      <c r="VC199" s="48"/>
      <c r="VD199" s="48"/>
      <c r="VE199" s="48"/>
      <c r="VF199" s="48"/>
      <c r="VG199" s="48"/>
      <c r="VH199" s="48"/>
      <c r="VI199" s="48"/>
      <c r="VJ199" s="48"/>
      <c r="VK199" s="48"/>
      <c r="VL199" s="48"/>
      <c r="VM199" s="48"/>
      <c r="VN199" s="48"/>
      <c r="VO199" s="48"/>
      <c r="VP199" s="48"/>
      <c r="VQ199" s="48"/>
      <c r="VR199" s="48"/>
      <c r="VS199" s="48"/>
      <c r="VT199" s="48"/>
      <c r="VU199" s="48"/>
      <c r="VV199" s="48"/>
      <c r="VW199" s="48"/>
      <c r="VX199" s="48"/>
      <c r="VY199" s="48"/>
      <c r="VZ199" s="48"/>
      <c r="WA199" s="48"/>
      <c r="WB199" s="48"/>
      <c r="WC199" s="48"/>
      <c r="WD199" s="48"/>
      <c r="WE199" s="48"/>
      <c r="WF199" s="48"/>
      <c r="WG199" s="48"/>
      <c r="WH199" s="48"/>
      <c r="WI199" s="48"/>
      <c r="WJ199" s="48"/>
      <c r="WK199" s="48"/>
      <c r="WL199" s="48"/>
      <c r="WM199" s="48"/>
      <c r="WN199" s="48"/>
      <c r="WO199" s="48"/>
      <c r="WP199" s="48"/>
      <c r="WQ199" s="48"/>
      <c r="WR199" s="48"/>
      <c r="WS199" s="48"/>
      <c r="WT199" s="48"/>
      <c r="WU199" s="48"/>
      <c r="WV199" s="48"/>
      <c r="WW199" s="48"/>
      <c r="WX199" s="48"/>
      <c r="WY199" s="48"/>
      <c r="WZ199" s="48"/>
      <c r="XA199" s="48"/>
      <c r="XB199" s="48"/>
      <c r="XC199" s="48"/>
      <c r="XD199" s="48"/>
      <c r="XE199" s="48"/>
      <c r="XF199" s="48"/>
      <c r="XG199" s="48"/>
      <c r="XH199" s="48"/>
      <c r="XI199" s="48"/>
      <c r="XJ199" s="48"/>
      <c r="XK199" s="48"/>
      <c r="XL199" s="48"/>
      <c r="XM199" s="48"/>
      <c r="XN199" s="48"/>
      <c r="XO199" s="48"/>
      <c r="XP199" s="48"/>
      <c r="XQ199" s="48"/>
      <c r="XR199" s="48"/>
      <c r="XS199" s="48"/>
      <c r="XT199" s="48"/>
      <c r="XU199" s="48"/>
      <c r="XV199" s="48"/>
      <c r="XW199" s="48"/>
      <c r="XX199" s="48"/>
      <c r="XY199" s="48"/>
      <c r="XZ199" s="48"/>
      <c r="YA199" s="48"/>
      <c r="YB199" s="48"/>
      <c r="YC199" s="48"/>
      <c r="YD199" s="48"/>
      <c r="YE199" s="48"/>
      <c r="YF199" s="48"/>
      <c r="YG199" s="48"/>
      <c r="YH199" s="48"/>
      <c r="YI199" s="48"/>
      <c r="YJ199" s="48"/>
      <c r="YK199" s="48"/>
      <c r="YL199" s="48"/>
      <c r="YM199" s="48"/>
      <c r="YN199" s="48"/>
      <c r="YO199" s="48"/>
      <c r="YP199" s="48"/>
      <c r="YQ199" s="48"/>
      <c r="YR199" s="48"/>
      <c r="YS199" s="48"/>
      <c r="YT199" s="48"/>
      <c r="YU199" s="48"/>
      <c r="YV199" s="48"/>
      <c r="YW199" s="48"/>
      <c r="YX199" s="48"/>
      <c r="YY199" s="48"/>
      <c r="YZ199" s="48"/>
      <c r="ZA199" s="48"/>
      <c r="ZB199" s="48"/>
      <c r="ZC199" s="48"/>
      <c r="ZD199" s="48"/>
      <c r="ZE199" s="48"/>
      <c r="ZF199" s="48"/>
      <c r="ZG199" s="48"/>
      <c r="ZH199" s="48"/>
      <c r="ZI199" s="48"/>
      <c r="ZJ199" s="48"/>
      <c r="ZK199" s="48"/>
      <c r="ZL199" s="48"/>
      <c r="ZM199" s="48"/>
      <c r="ZN199" s="48"/>
      <c r="ZO199" s="48"/>
      <c r="ZP199" s="48"/>
      <c r="ZQ199" s="48"/>
      <c r="ZR199" s="48"/>
      <c r="ZS199" s="48"/>
      <c r="ZT199" s="48"/>
      <c r="ZU199" s="48"/>
      <c r="ZV199" s="48"/>
      <c r="ZW199" s="48"/>
      <c r="ZX199" s="48"/>
      <c r="ZY199" s="48"/>
      <c r="ZZ199" s="48"/>
      <c r="AAA199" s="48"/>
      <c r="AAB199" s="48"/>
      <c r="AAC199" s="48"/>
      <c r="AAD199" s="48"/>
      <c r="AAE199" s="48"/>
      <c r="AAF199" s="48"/>
      <c r="AAG199" s="48"/>
      <c r="AAH199" s="48"/>
      <c r="AAI199" s="48"/>
      <c r="AAJ199" s="48"/>
      <c r="AAK199" s="48"/>
      <c r="AAL199" s="48"/>
      <c r="AAM199" s="48"/>
      <c r="AAN199" s="48"/>
      <c r="AAO199" s="48"/>
      <c r="AAP199" s="48"/>
      <c r="AAQ199" s="48"/>
      <c r="AAR199" s="48"/>
      <c r="AAS199" s="48"/>
      <c r="AAT199" s="48"/>
      <c r="AAU199" s="48"/>
      <c r="AAV199" s="48"/>
      <c r="AAW199" s="48"/>
      <c r="AAX199" s="48"/>
      <c r="AAY199" s="48"/>
      <c r="AAZ199" s="48"/>
      <c r="ABA199" s="48"/>
      <c r="ABB199" s="48"/>
      <c r="ABC199" s="48"/>
      <c r="ABD199" s="48"/>
      <c r="ABE199" s="48"/>
      <c r="ABF199" s="48"/>
      <c r="ABG199" s="48"/>
      <c r="ABH199" s="48"/>
      <c r="ABI199" s="48"/>
      <c r="ABJ199" s="48"/>
      <c r="ABK199" s="48"/>
      <c r="ABL199" s="48"/>
      <c r="ABM199" s="48"/>
      <c r="ABN199" s="48"/>
      <c r="ABO199" s="48"/>
      <c r="ABP199" s="48"/>
      <c r="ABQ199" s="48"/>
      <c r="ABR199" s="48"/>
      <c r="ABS199" s="48"/>
      <c r="ABT199" s="48"/>
      <c r="ABU199" s="48"/>
      <c r="ABV199" s="48"/>
      <c r="ABW199" s="48"/>
      <c r="ABX199" s="48"/>
      <c r="ABY199" s="48"/>
      <c r="ABZ199" s="48"/>
      <c r="ACA199" s="48"/>
      <c r="ACB199" s="48"/>
    </row>
    <row r="200" spans="1:756" ht="15.6" customHeight="1">
      <c r="A200" s="681" t="s">
        <v>7527</v>
      </c>
      <c r="B200" s="888"/>
      <c r="C200" s="688"/>
      <c r="D200" s="686"/>
      <c r="E200" s="681"/>
      <c r="F200" s="681"/>
      <c r="G200" s="1500"/>
      <c r="H200" s="342" t="str">
        <f>IF(G200="","",G200-G200*COMPASS!$U$41)</f>
        <v/>
      </c>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c r="BM200" s="48"/>
      <c r="BN200" s="48"/>
      <c r="BO200" s="48"/>
      <c r="BP200" s="48"/>
      <c r="BQ200" s="48"/>
      <c r="BR200" s="48"/>
      <c r="BS200" s="48"/>
      <c r="BT200" s="48"/>
      <c r="BU200" s="48"/>
      <c r="BV200" s="48"/>
      <c r="BW200" s="48"/>
      <c r="BX200" s="48"/>
      <c r="BY200" s="48"/>
      <c r="BZ200" s="48"/>
      <c r="CA200" s="48"/>
      <c r="CB200" s="48"/>
      <c r="CC200" s="48"/>
      <c r="CD200" s="48"/>
      <c r="CE200" s="48"/>
      <c r="CF200" s="48"/>
      <c r="CG200" s="48"/>
      <c r="CH200" s="48"/>
      <c r="CI200" s="48"/>
      <c r="CJ200" s="48"/>
      <c r="CK200" s="48"/>
      <c r="CL200" s="48"/>
      <c r="CM200" s="48"/>
      <c r="CN200" s="48"/>
      <c r="CO200" s="48"/>
      <c r="CP200" s="48"/>
      <c r="CQ200" s="48"/>
      <c r="CR200" s="48"/>
      <c r="CS200" s="48"/>
      <c r="CT200" s="48"/>
      <c r="CU200" s="48"/>
      <c r="CV200" s="48"/>
      <c r="CW200" s="48"/>
      <c r="CX200" s="48"/>
      <c r="CY200" s="48"/>
      <c r="CZ200" s="48"/>
      <c r="DA200" s="48"/>
      <c r="DB200" s="48"/>
      <c r="DC200" s="48"/>
      <c r="DD200" s="48"/>
      <c r="DE200" s="48"/>
      <c r="DF200" s="48"/>
      <c r="DG200" s="48"/>
      <c r="DH200" s="48"/>
      <c r="DI200" s="48"/>
      <c r="DJ200" s="48"/>
      <c r="DK200" s="48"/>
      <c r="DL200" s="48"/>
      <c r="DM200" s="48"/>
      <c r="DN200" s="48"/>
      <c r="DO200" s="48"/>
      <c r="DP200" s="48"/>
      <c r="DQ200" s="48"/>
      <c r="DR200" s="48"/>
      <c r="DS200" s="48"/>
      <c r="DT200" s="48"/>
      <c r="DU200" s="48"/>
      <c r="DV200" s="48"/>
      <c r="DW200" s="48"/>
      <c r="DX200" s="48"/>
      <c r="DY200" s="48"/>
      <c r="DZ200" s="48"/>
      <c r="EA200" s="48"/>
      <c r="EB200" s="48"/>
      <c r="EC200" s="48"/>
      <c r="ED200" s="48"/>
      <c r="EE200" s="48"/>
      <c r="EF200" s="48"/>
      <c r="EG200" s="48"/>
      <c r="EH200" s="48"/>
      <c r="EI200" s="48"/>
      <c r="EJ200" s="48"/>
      <c r="EK200" s="48"/>
      <c r="EL200" s="48"/>
      <c r="EM200" s="48"/>
      <c r="EN200" s="48"/>
      <c r="EO200" s="48"/>
      <c r="EP200" s="48"/>
      <c r="EQ200" s="48"/>
      <c r="ER200" s="48"/>
      <c r="ES200" s="48"/>
      <c r="ET200" s="48"/>
      <c r="EU200" s="48"/>
      <c r="EV200" s="48"/>
      <c r="EW200" s="48"/>
      <c r="EX200" s="48"/>
      <c r="EY200" s="48"/>
      <c r="EZ200" s="48"/>
      <c r="FA200" s="48"/>
      <c r="FB200" s="48"/>
      <c r="FC200" s="48"/>
      <c r="FD200" s="48"/>
      <c r="FE200" s="48"/>
      <c r="FF200" s="48"/>
      <c r="FG200" s="48"/>
      <c r="FH200" s="48"/>
      <c r="FI200" s="48"/>
      <c r="FJ200" s="48"/>
      <c r="FK200" s="48"/>
      <c r="FL200" s="48"/>
      <c r="FM200" s="48"/>
      <c r="FN200" s="48"/>
      <c r="FO200" s="48"/>
      <c r="FP200" s="48"/>
      <c r="FQ200" s="48"/>
      <c r="FR200" s="48"/>
      <c r="FS200" s="48"/>
      <c r="FT200" s="48"/>
      <c r="FU200" s="48"/>
      <c r="FV200" s="48"/>
      <c r="FW200" s="48"/>
      <c r="FX200" s="48"/>
      <c r="FY200" s="48"/>
      <c r="FZ200" s="48"/>
      <c r="GA200" s="48"/>
      <c r="GB200" s="48"/>
      <c r="GC200" s="48"/>
      <c r="GD200" s="48"/>
      <c r="GE200" s="48"/>
      <c r="GF200" s="48"/>
      <c r="GG200" s="48"/>
      <c r="GH200" s="48"/>
      <c r="GI200" s="48"/>
      <c r="GJ200" s="48"/>
      <c r="GK200" s="48"/>
      <c r="GL200" s="48"/>
      <c r="GM200" s="48"/>
      <c r="GN200" s="48"/>
      <c r="GO200" s="48"/>
      <c r="GP200" s="48"/>
      <c r="GQ200" s="48"/>
      <c r="GR200" s="48"/>
      <c r="GS200" s="48"/>
      <c r="GT200" s="48"/>
      <c r="GU200" s="48"/>
      <c r="GV200" s="48"/>
      <c r="GW200" s="48"/>
      <c r="GX200" s="48"/>
      <c r="GY200" s="48"/>
      <c r="GZ200" s="48"/>
      <c r="HA200" s="48"/>
      <c r="HB200" s="48"/>
      <c r="HC200" s="48"/>
      <c r="HD200" s="48"/>
      <c r="HE200" s="48"/>
      <c r="HF200" s="48"/>
      <c r="HG200" s="48"/>
      <c r="HH200" s="48"/>
      <c r="HI200" s="48"/>
      <c r="HJ200" s="48"/>
      <c r="HK200" s="48"/>
      <c r="HL200" s="48"/>
      <c r="HM200" s="48"/>
      <c r="HN200" s="48"/>
      <c r="HO200" s="48"/>
      <c r="HP200" s="48"/>
      <c r="HQ200" s="48"/>
      <c r="HR200" s="48"/>
      <c r="HS200" s="48"/>
      <c r="HT200" s="48"/>
      <c r="HU200" s="48"/>
      <c r="HV200" s="48"/>
      <c r="HW200" s="48"/>
      <c r="HX200" s="48"/>
      <c r="HY200" s="48"/>
      <c r="HZ200" s="48"/>
      <c r="IA200" s="48"/>
      <c r="IB200" s="48"/>
      <c r="IC200" s="48"/>
      <c r="ID200" s="48"/>
      <c r="IE200" s="48"/>
      <c r="IF200" s="48"/>
      <c r="IG200" s="48"/>
      <c r="IH200" s="48"/>
      <c r="II200" s="48"/>
      <c r="IJ200" s="48"/>
      <c r="IK200" s="48"/>
      <c r="IL200" s="48"/>
      <c r="IM200" s="48"/>
      <c r="IN200" s="48"/>
      <c r="IO200" s="48"/>
      <c r="IP200" s="48"/>
      <c r="IQ200" s="48"/>
      <c r="IR200" s="48"/>
      <c r="IS200" s="48"/>
      <c r="IT200" s="48"/>
      <c r="IU200" s="48"/>
      <c r="IV200" s="48"/>
      <c r="IW200" s="48"/>
      <c r="IX200" s="48"/>
      <c r="IY200" s="48"/>
      <c r="IZ200" s="48"/>
      <c r="JA200" s="48"/>
      <c r="JB200" s="48"/>
      <c r="JC200" s="48"/>
      <c r="JD200" s="48"/>
      <c r="JE200" s="48"/>
      <c r="JF200" s="48"/>
      <c r="JG200" s="48"/>
      <c r="JH200" s="48"/>
      <c r="JI200" s="48"/>
      <c r="JJ200" s="48"/>
      <c r="JK200" s="48"/>
      <c r="JL200" s="48"/>
      <c r="JM200" s="48"/>
      <c r="JN200" s="48"/>
      <c r="JO200" s="48"/>
      <c r="JP200" s="48"/>
      <c r="JQ200" s="48"/>
      <c r="JR200" s="48"/>
      <c r="JS200" s="48"/>
      <c r="JT200" s="48"/>
      <c r="JU200" s="48"/>
      <c r="JV200" s="48"/>
      <c r="JW200" s="48"/>
      <c r="JX200" s="48"/>
      <c r="JY200" s="48"/>
      <c r="JZ200" s="48"/>
      <c r="KA200" s="48"/>
      <c r="KB200" s="48"/>
      <c r="KC200" s="48"/>
      <c r="KD200" s="48"/>
      <c r="KE200" s="48"/>
      <c r="KF200" s="48"/>
      <c r="KG200" s="48"/>
      <c r="KH200" s="48"/>
      <c r="KI200" s="48"/>
      <c r="KJ200" s="48"/>
      <c r="KK200" s="48"/>
      <c r="KL200" s="48"/>
      <c r="KM200" s="48"/>
      <c r="KN200" s="48"/>
      <c r="KO200" s="48"/>
      <c r="KP200" s="48"/>
      <c r="KQ200" s="48"/>
      <c r="KR200" s="48"/>
      <c r="KS200" s="48"/>
      <c r="KT200" s="48"/>
      <c r="KU200" s="48"/>
      <c r="KV200" s="48"/>
      <c r="KW200" s="48"/>
      <c r="KX200" s="48"/>
      <c r="KY200" s="48"/>
      <c r="KZ200" s="48"/>
      <c r="LA200" s="48"/>
      <c r="LB200" s="48"/>
      <c r="LC200" s="48"/>
      <c r="LD200" s="48"/>
      <c r="LE200" s="48"/>
      <c r="LF200" s="48"/>
      <c r="LG200" s="48"/>
      <c r="LH200" s="48"/>
      <c r="LI200" s="48"/>
      <c r="LJ200" s="48"/>
      <c r="LK200" s="48"/>
      <c r="LL200" s="48"/>
      <c r="LM200" s="48"/>
      <c r="LN200" s="48"/>
      <c r="LO200" s="48"/>
      <c r="LP200" s="48"/>
      <c r="LQ200" s="48"/>
      <c r="LR200" s="48"/>
      <c r="LS200" s="48"/>
      <c r="LT200" s="48"/>
      <c r="LU200" s="48"/>
      <c r="LV200" s="48"/>
      <c r="LW200" s="48"/>
      <c r="LX200" s="48"/>
      <c r="LY200" s="48"/>
      <c r="LZ200" s="48"/>
      <c r="MA200" s="48"/>
      <c r="MB200" s="48"/>
      <c r="MC200" s="48"/>
      <c r="MD200" s="48"/>
      <c r="ME200" s="48"/>
      <c r="MF200" s="48"/>
      <c r="MG200" s="48"/>
      <c r="MH200" s="48"/>
      <c r="MI200" s="48"/>
      <c r="MJ200" s="48"/>
      <c r="MK200" s="48"/>
      <c r="ML200" s="48"/>
      <c r="MM200" s="48"/>
      <c r="MN200" s="48"/>
      <c r="MO200" s="48"/>
      <c r="MP200" s="48"/>
      <c r="MQ200" s="48"/>
      <c r="MR200" s="48"/>
      <c r="MS200" s="48"/>
      <c r="MT200" s="48"/>
      <c r="MU200" s="48"/>
      <c r="MV200" s="48"/>
      <c r="MW200" s="48"/>
      <c r="MX200" s="48"/>
      <c r="MY200" s="48"/>
      <c r="MZ200" s="48"/>
      <c r="NA200" s="48"/>
      <c r="NB200" s="48"/>
      <c r="NC200" s="48"/>
      <c r="ND200" s="48"/>
      <c r="NE200" s="48"/>
      <c r="NF200" s="48"/>
      <c r="NG200" s="48"/>
      <c r="NH200" s="48"/>
      <c r="NI200" s="48"/>
      <c r="NJ200" s="48"/>
      <c r="NK200" s="48"/>
      <c r="NL200" s="48"/>
      <c r="NM200" s="48"/>
      <c r="NN200" s="48"/>
      <c r="NO200" s="48"/>
      <c r="NP200" s="48"/>
      <c r="NQ200" s="48"/>
      <c r="NR200" s="48"/>
      <c r="NS200" s="48"/>
      <c r="NT200" s="48"/>
      <c r="NU200" s="48"/>
      <c r="NV200" s="48"/>
      <c r="NW200" s="48"/>
      <c r="NX200" s="48"/>
      <c r="NY200" s="48"/>
      <c r="NZ200" s="48"/>
      <c r="OA200" s="48"/>
      <c r="OB200" s="48"/>
      <c r="OC200" s="48"/>
      <c r="OD200" s="48"/>
      <c r="OE200" s="48"/>
      <c r="OF200" s="48"/>
      <c r="OG200" s="48"/>
      <c r="OH200" s="48"/>
      <c r="OI200" s="48"/>
      <c r="OJ200" s="48"/>
      <c r="OK200" s="48"/>
      <c r="OL200" s="48"/>
      <c r="OM200" s="48"/>
      <c r="ON200" s="48"/>
      <c r="OO200" s="48"/>
      <c r="OP200" s="48"/>
      <c r="OQ200" s="48"/>
      <c r="OR200" s="48"/>
      <c r="OS200" s="48"/>
      <c r="OT200" s="48"/>
      <c r="OU200" s="48"/>
      <c r="OV200" s="48"/>
      <c r="OW200" s="48"/>
      <c r="OX200" s="48"/>
      <c r="OY200" s="48"/>
      <c r="OZ200" s="48"/>
      <c r="PA200" s="48"/>
      <c r="PB200" s="48"/>
      <c r="PC200" s="48"/>
      <c r="PD200" s="48"/>
      <c r="PE200" s="48"/>
      <c r="PF200" s="48"/>
      <c r="PG200" s="48"/>
      <c r="PH200" s="48"/>
      <c r="PI200" s="48"/>
      <c r="PJ200" s="48"/>
      <c r="PK200" s="48"/>
      <c r="PL200" s="48"/>
      <c r="PM200" s="48"/>
      <c r="PN200" s="48"/>
      <c r="PO200" s="48"/>
      <c r="PP200" s="48"/>
      <c r="PQ200" s="48"/>
      <c r="PR200" s="48"/>
      <c r="PS200" s="48"/>
      <c r="PT200" s="48"/>
      <c r="PU200" s="48"/>
      <c r="PV200" s="48"/>
      <c r="PW200" s="48"/>
      <c r="PX200" s="48"/>
      <c r="PY200" s="48"/>
      <c r="PZ200" s="48"/>
      <c r="QA200" s="48"/>
      <c r="QB200" s="48"/>
      <c r="QC200" s="48"/>
      <c r="QD200" s="48"/>
      <c r="QE200" s="48"/>
      <c r="QF200" s="48"/>
      <c r="QG200" s="48"/>
      <c r="QH200" s="48"/>
      <c r="QI200" s="48"/>
      <c r="QJ200" s="48"/>
      <c r="QK200" s="48"/>
      <c r="QL200" s="48"/>
      <c r="QM200" s="48"/>
      <c r="QN200" s="48"/>
      <c r="QO200" s="48"/>
      <c r="QP200" s="48"/>
      <c r="QQ200" s="48"/>
      <c r="QR200" s="48"/>
      <c r="QS200" s="48"/>
      <c r="QT200" s="48"/>
      <c r="QU200" s="48"/>
      <c r="QV200" s="48"/>
      <c r="QW200" s="48"/>
      <c r="QX200" s="48"/>
      <c r="QY200" s="48"/>
      <c r="QZ200" s="48"/>
      <c r="RA200" s="48"/>
      <c r="RB200" s="48"/>
      <c r="RC200" s="48"/>
      <c r="RD200" s="48"/>
      <c r="RE200" s="48"/>
      <c r="RF200" s="48"/>
      <c r="RG200" s="48"/>
      <c r="RH200" s="48"/>
      <c r="RI200" s="48"/>
      <c r="RJ200" s="48"/>
      <c r="RK200" s="48"/>
      <c r="RL200" s="48"/>
      <c r="RM200" s="48"/>
      <c r="RN200" s="48"/>
      <c r="RO200" s="48"/>
      <c r="RP200" s="48"/>
      <c r="RQ200" s="48"/>
      <c r="RR200" s="48"/>
      <c r="RS200" s="48"/>
      <c r="RT200" s="48"/>
      <c r="RU200" s="48"/>
      <c r="RV200" s="48"/>
      <c r="RW200" s="48"/>
      <c r="RX200" s="48"/>
      <c r="RY200" s="48"/>
      <c r="RZ200" s="48"/>
      <c r="SA200" s="48"/>
      <c r="SB200" s="48"/>
      <c r="SC200" s="48"/>
      <c r="SD200" s="48"/>
      <c r="SE200" s="48"/>
      <c r="SF200" s="48"/>
      <c r="SG200" s="48"/>
      <c r="SH200" s="48"/>
      <c r="SI200" s="48"/>
      <c r="SJ200" s="48"/>
      <c r="SK200" s="48"/>
      <c r="SL200" s="48"/>
      <c r="SM200" s="48"/>
      <c r="SN200" s="48"/>
      <c r="SO200" s="48"/>
      <c r="SP200" s="48"/>
      <c r="SQ200" s="48"/>
      <c r="SR200" s="48"/>
      <c r="SS200" s="48"/>
      <c r="ST200" s="48"/>
      <c r="SU200" s="48"/>
      <c r="SV200" s="48"/>
      <c r="SW200" s="48"/>
      <c r="SX200" s="48"/>
      <c r="SY200" s="48"/>
      <c r="SZ200" s="48"/>
      <c r="TA200" s="48"/>
      <c r="TB200" s="48"/>
      <c r="TC200" s="48"/>
      <c r="TD200" s="48"/>
      <c r="TE200" s="48"/>
      <c r="TF200" s="48"/>
      <c r="TG200" s="48"/>
      <c r="TH200" s="48"/>
      <c r="TI200" s="48"/>
      <c r="TJ200" s="48"/>
      <c r="TK200" s="48"/>
      <c r="TL200" s="48"/>
      <c r="TM200" s="48"/>
      <c r="TN200" s="48"/>
      <c r="TO200" s="48"/>
      <c r="TP200" s="48"/>
      <c r="TQ200" s="48"/>
      <c r="TR200" s="48"/>
      <c r="TS200" s="48"/>
      <c r="TT200" s="48"/>
      <c r="TU200" s="48"/>
      <c r="TV200" s="48"/>
      <c r="TW200" s="48"/>
      <c r="TX200" s="48"/>
      <c r="TY200" s="48"/>
      <c r="TZ200" s="48"/>
      <c r="UA200" s="48"/>
      <c r="UB200" s="48"/>
      <c r="UC200" s="48"/>
      <c r="UD200" s="48"/>
      <c r="UE200" s="48"/>
      <c r="UF200" s="48"/>
      <c r="UG200" s="48"/>
      <c r="UH200" s="48"/>
      <c r="UI200" s="48"/>
      <c r="UJ200" s="48"/>
      <c r="UK200" s="48"/>
      <c r="UL200" s="48"/>
      <c r="UM200" s="48"/>
      <c r="UN200" s="48"/>
      <c r="UO200" s="48"/>
      <c r="UP200" s="48"/>
      <c r="UQ200" s="48"/>
      <c r="UR200" s="48"/>
      <c r="US200" s="48"/>
      <c r="UT200" s="48"/>
      <c r="UU200" s="48"/>
      <c r="UV200" s="48"/>
      <c r="UW200" s="48"/>
      <c r="UX200" s="48"/>
      <c r="UY200" s="48"/>
      <c r="UZ200" s="48"/>
      <c r="VA200" s="48"/>
      <c r="VB200" s="48"/>
      <c r="VC200" s="48"/>
      <c r="VD200" s="48"/>
      <c r="VE200" s="48"/>
      <c r="VF200" s="48"/>
      <c r="VG200" s="48"/>
      <c r="VH200" s="48"/>
      <c r="VI200" s="48"/>
      <c r="VJ200" s="48"/>
      <c r="VK200" s="48"/>
      <c r="VL200" s="48"/>
      <c r="VM200" s="48"/>
      <c r="VN200" s="48"/>
      <c r="VO200" s="48"/>
      <c r="VP200" s="48"/>
      <c r="VQ200" s="48"/>
      <c r="VR200" s="48"/>
      <c r="VS200" s="48"/>
      <c r="VT200" s="48"/>
      <c r="VU200" s="48"/>
      <c r="VV200" s="48"/>
      <c r="VW200" s="48"/>
      <c r="VX200" s="48"/>
      <c r="VY200" s="48"/>
      <c r="VZ200" s="48"/>
      <c r="WA200" s="48"/>
      <c r="WB200" s="48"/>
      <c r="WC200" s="48"/>
      <c r="WD200" s="48"/>
      <c r="WE200" s="48"/>
      <c r="WF200" s="48"/>
      <c r="WG200" s="48"/>
      <c r="WH200" s="48"/>
      <c r="WI200" s="48"/>
      <c r="WJ200" s="48"/>
      <c r="WK200" s="48"/>
      <c r="WL200" s="48"/>
      <c r="WM200" s="48"/>
      <c r="WN200" s="48"/>
      <c r="WO200" s="48"/>
      <c r="WP200" s="48"/>
      <c r="WQ200" s="48"/>
      <c r="WR200" s="48"/>
      <c r="WS200" s="48"/>
      <c r="WT200" s="48"/>
      <c r="WU200" s="48"/>
      <c r="WV200" s="48"/>
      <c r="WW200" s="48"/>
      <c r="WX200" s="48"/>
      <c r="WY200" s="48"/>
      <c r="WZ200" s="48"/>
      <c r="XA200" s="48"/>
      <c r="XB200" s="48"/>
      <c r="XC200" s="48"/>
      <c r="XD200" s="48"/>
      <c r="XE200" s="48"/>
      <c r="XF200" s="48"/>
      <c r="XG200" s="48"/>
      <c r="XH200" s="48"/>
      <c r="XI200" s="48"/>
      <c r="XJ200" s="48"/>
      <c r="XK200" s="48"/>
      <c r="XL200" s="48"/>
      <c r="XM200" s="48"/>
      <c r="XN200" s="48"/>
      <c r="XO200" s="48"/>
      <c r="XP200" s="48"/>
      <c r="XQ200" s="48"/>
      <c r="XR200" s="48"/>
      <c r="XS200" s="48"/>
      <c r="XT200" s="48"/>
      <c r="XU200" s="48"/>
      <c r="XV200" s="48"/>
      <c r="XW200" s="48"/>
      <c r="XX200" s="48"/>
      <c r="XY200" s="48"/>
      <c r="XZ200" s="48"/>
      <c r="YA200" s="48"/>
      <c r="YB200" s="48"/>
      <c r="YC200" s="48"/>
      <c r="YD200" s="48"/>
      <c r="YE200" s="48"/>
      <c r="YF200" s="48"/>
      <c r="YG200" s="48"/>
      <c r="YH200" s="48"/>
      <c r="YI200" s="48"/>
      <c r="YJ200" s="48"/>
      <c r="YK200" s="48"/>
      <c r="YL200" s="48"/>
      <c r="YM200" s="48"/>
      <c r="YN200" s="48"/>
      <c r="YO200" s="48"/>
      <c r="YP200" s="48"/>
      <c r="YQ200" s="48"/>
      <c r="YR200" s="48"/>
      <c r="YS200" s="48"/>
      <c r="YT200" s="48"/>
      <c r="YU200" s="48"/>
      <c r="YV200" s="48"/>
      <c r="YW200" s="48"/>
      <c r="YX200" s="48"/>
      <c r="YY200" s="48"/>
      <c r="YZ200" s="48"/>
      <c r="ZA200" s="48"/>
      <c r="ZB200" s="48"/>
      <c r="ZC200" s="48"/>
      <c r="ZD200" s="48"/>
      <c r="ZE200" s="48"/>
      <c r="ZF200" s="48"/>
      <c r="ZG200" s="48"/>
      <c r="ZH200" s="48"/>
      <c r="ZI200" s="48"/>
      <c r="ZJ200" s="48"/>
      <c r="ZK200" s="48"/>
      <c r="ZL200" s="48"/>
      <c r="ZM200" s="48"/>
      <c r="ZN200" s="48"/>
      <c r="ZO200" s="48"/>
      <c r="ZP200" s="48"/>
      <c r="ZQ200" s="48"/>
      <c r="ZR200" s="48"/>
      <c r="ZS200" s="48"/>
      <c r="ZT200" s="48"/>
      <c r="ZU200" s="48"/>
      <c r="ZV200" s="48"/>
      <c r="ZW200" s="48"/>
      <c r="ZX200" s="48"/>
      <c r="ZY200" s="48"/>
      <c r="ZZ200" s="48"/>
      <c r="AAA200" s="48"/>
      <c r="AAB200" s="48"/>
      <c r="AAC200" s="48"/>
      <c r="AAD200" s="48"/>
      <c r="AAE200" s="48"/>
      <c r="AAF200" s="48"/>
      <c r="AAG200" s="48"/>
      <c r="AAH200" s="48"/>
      <c r="AAI200" s="48"/>
      <c r="AAJ200" s="48"/>
      <c r="AAK200" s="48"/>
      <c r="AAL200" s="48"/>
      <c r="AAM200" s="48"/>
      <c r="AAN200" s="48"/>
      <c r="AAO200" s="48"/>
      <c r="AAP200" s="48"/>
      <c r="AAQ200" s="48"/>
      <c r="AAR200" s="48"/>
      <c r="AAS200" s="48"/>
      <c r="AAT200" s="48"/>
      <c r="AAU200" s="48"/>
      <c r="AAV200" s="48"/>
      <c r="AAW200" s="48"/>
      <c r="AAX200" s="48"/>
      <c r="AAY200" s="48"/>
      <c r="AAZ200" s="48"/>
      <c r="ABA200" s="48"/>
      <c r="ABB200" s="48"/>
      <c r="ABC200" s="48"/>
      <c r="ABD200" s="48"/>
      <c r="ABE200" s="48"/>
      <c r="ABF200" s="48"/>
      <c r="ABG200" s="48"/>
      <c r="ABH200" s="48"/>
      <c r="ABI200" s="48"/>
      <c r="ABJ200" s="48"/>
      <c r="ABK200" s="48"/>
      <c r="ABL200" s="48"/>
      <c r="ABM200" s="48"/>
      <c r="ABN200" s="48"/>
      <c r="ABO200" s="48"/>
      <c r="ABP200" s="48"/>
      <c r="ABQ200" s="48"/>
      <c r="ABR200" s="48"/>
      <c r="ABS200" s="48"/>
      <c r="ABT200" s="48"/>
      <c r="ABU200" s="48"/>
      <c r="ABV200" s="48"/>
      <c r="ABW200" s="48"/>
      <c r="ABX200" s="48"/>
      <c r="ABY200" s="48"/>
      <c r="ABZ200" s="48"/>
      <c r="ACA200" s="48"/>
      <c r="ACB200" s="48"/>
    </row>
    <row r="201" spans="1:756" ht="15.6" customHeight="1">
      <c r="A201" s="675" t="s">
        <v>10738</v>
      </c>
      <c r="B201" s="749" t="s">
        <v>421</v>
      </c>
      <c r="C201" s="543">
        <v>760083329</v>
      </c>
      <c r="D201" s="520" t="s">
        <v>12201</v>
      </c>
      <c r="E201" s="1190">
        <v>499.87200000000001</v>
      </c>
      <c r="F201" s="1498"/>
      <c r="G201" s="1512">
        <v>5.6322684000000001</v>
      </c>
      <c r="H201" s="342">
        <f>IF(G201="","",G201-G201*COMPASS!$U$41)</f>
        <v>5.6322684000000001</v>
      </c>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c r="BM201" s="48"/>
      <c r="BN201" s="48"/>
      <c r="BO201" s="48"/>
      <c r="BP201" s="48"/>
      <c r="BQ201" s="48"/>
      <c r="BR201" s="48"/>
      <c r="BS201" s="48"/>
      <c r="BT201" s="48"/>
      <c r="BU201" s="48"/>
      <c r="BV201" s="48"/>
      <c r="BW201" s="48"/>
      <c r="BX201" s="48"/>
      <c r="BY201" s="48"/>
      <c r="BZ201" s="48"/>
      <c r="CA201" s="48"/>
      <c r="CB201" s="48"/>
      <c r="CC201" s="48"/>
      <c r="CD201" s="48"/>
      <c r="CE201" s="48"/>
      <c r="CF201" s="48"/>
      <c r="CG201" s="48"/>
      <c r="CH201" s="48"/>
      <c r="CI201" s="48"/>
      <c r="CJ201" s="48"/>
      <c r="CK201" s="48"/>
      <c r="CL201" s="48"/>
      <c r="CM201" s="48"/>
      <c r="CN201" s="48"/>
      <c r="CO201" s="48"/>
      <c r="CP201" s="48"/>
      <c r="CQ201" s="48"/>
      <c r="CR201" s="48"/>
      <c r="CS201" s="48"/>
      <c r="CT201" s="48"/>
      <c r="CU201" s="48"/>
      <c r="CV201" s="48"/>
      <c r="CW201" s="48"/>
      <c r="CX201" s="48"/>
      <c r="CY201" s="48"/>
      <c r="CZ201" s="48"/>
      <c r="DA201" s="48"/>
      <c r="DB201" s="48"/>
      <c r="DC201" s="48"/>
      <c r="DD201" s="48"/>
      <c r="DE201" s="48"/>
      <c r="DF201" s="48"/>
      <c r="DG201" s="48"/>
      <c r="DH201" s="48"/>
      <c r="DI201" s="48"/>
      <c r="DJ201" s="48"/>
      <c r="DK201" s="48"/>
      <c r="DL201" s="48"/>
      <c r="DM201" s="48"/>
      <c r="DN201" s="48"/>
      <c r="DO201" s="48"/>
      <c r="DP201" s="48"/>
      <c r="DQ201" s="48"/>
      <c r="DR201" s="48"/>
      <c r="DS201" s="48"/>
      <c r="DT201" s="48"/>
      <c r="DU201" s="48"/>
      <c r="DV201" s="48"/>
      <c r="DW201" s="48"/>
      <c r="DX201" s="48"/>
      <c r="DY201" s="48"/>
      <c r="DZ201" s="48"/>
      <c r="EA201" s="48"/>
      <c r="EB201" s="48"/>
      <c r="EC201" s="48"/>
      <c r="ED201" s="48"/>
      <c r="EE201" s="48"/>
      <c r="EF201" s="48"/>
      <c r="EG201" s="48"/>
      <c r="EH201" s="48"/>
      <c r="EI201" s="48"/>
      <c r="EJ201" s="48"/>
      <c r="EK201" s="48"/>
      <c r="EL201" s="48"/>
      <c r="EM201" s="48"/>
      <c r="EN201" s="48"/>
      <c r="EO201" s="48"/>
      <c r="EP201" s="48"/>
      <c r="EQ201" s="48"/>
      <c r="ER201" s="48"/>
      <c r="ES201" s="48"/>
      <c r="ET201" s="48"/>
      <c r="EU201" s="48"/>
      <c r="EV201" s="48"/>
      <c r="EW201" s="48"/>
      <c r="EX201" s="48"/>
      <c r="EY201" s="48"/>
      <c r="EZ201" s="48"/>
      <c r="FA201" s="48"/>
      <c r="FB201" s="48"/>
      <c r="FC201" s="48"/>
      <c r="FD201" s="48"/>
      <c r="FE201" s="48"/>
      <c r="FF201" s="48"/>
      <c r="FG201" s="48"/>
      <c r="FH201" s="48"/>
      <c r="FI201" s="48"/>
      <c r="FJ201" s="48"/>
      <c r="FK201" s="48"/>
      <c r="FL201" s="48"/>
      <c r="FM201" s="48"/>
      <c r="FN201" s="48"/>
      <c r="FO201" s="48"/>
      <c r="FP201" s="48"/>
      <c r="FQ201" s="48"/>
      <c r="FR201" s="48"/>
      <c r="FS201" s="48"/>
      <c r="FT201" s="48"/>
      <c r="FU201" s="48"/>
      <c r="FV201" s="48"/>
      <c r="FW201" s="48"/>
      <c r="FX201" s="48"/>
      <c r="FY201" s="48"/>
      <c r="FZ201" s="48"/>
      <c r="GA201" s="48"/>
      <c r="GB201" s="48"/>
      <c r="GC201" s="48"/>
      <c r="GD201" s="48"/>
      <c r="GE201" s="48"/>
      <c r="GF201" s="48"/>
      <c r="GG201" s="48"/>
      <c r="GH201" s="48"/>
      <c r="GI201" s="48"/>
      <c r="GJ201" s="48"/>
      <c r="GK201" s="48"/>
      <c r="GL201" s="48"/>
      <c r="GM201" s="48"/>
      <c r="GN201" s="48"/>
      <c r="GO201" s="48"/>
      <c r="GP201" s="48"/>
      <c r="GQ201" s="48"/>
      <c r="GR201" s="48"/>
      <c r="GS201" s="48"/>
      <c r="GT201" s="48"/>
      <c r="GU201" s="48"/>
      <c r="GV201" s="48"/>
      <c r="GW201" s="48"/>
      <c r="GX201" s="48"/>
      <c r="GY201" s="48"/>
      <c r="GZ201" s="48"/>
      <c r="HA201" s="48"/>
      <c r="HB201" s="48"/>
      <c r="HC201" s="48"/>
      <c r="HD201" s="48"/>
      <c r="HE201" s="48"/>
      <c r="HF201" s="48"/>
      <c r="HG201" s="48"/>
      <c r="HH201" s="48"/>
      <c r="HI201" s="48"/>
      <c r="HJ201" s="48"/>
      <c r="HK201" s="48"/>
      <c r="HL201" s="48"/>
      <c r="HM201" s="48"/>
      <c r="HN201" s="48"/>
      <c r="HO201" s="48"/>
      <c r="HP201" s="48"/>
      <c r="HQ201" s="48"/>
      <c r="HR201" s="48"/>
      <c r="HS201" s="48"/>
      <c r="HT201" s="48"/>
      <c r="HU201" s="48"/>
      <c r="HV201" s="48"/>
      <c r="HW201" s="48"/>
      <c r="HX201" s="48"/>
      <c r="HY201" s="48"/>
      <c r="HZ201" s="48"/>
      <c r="IA201" s="48"/>
      <c r="IB201" s="48"/>
      <c r="IC201" s="48"/>
      <c r="ID201" s="48"/>
      <c r="IE201" s="48"/>
      <c r="IF201" s="48"/>
      <c r="IG201" s="48"/>
      <c r="IH201" s="48"/>
      <c r="II201" s="48"/>
      <c r="IJ201" s="48"/>
      <c r="IK201" s="48"/>
      <c r="IL201" s="48"/>
      <c r="IM201" s="48"/>
      <c r="IN201" s="48"/>
      <c r="IO201" s="48"/>
      <c r="IP201" s="48"/>
      <c r="IQ201" s="48"/>
      <c r="IR201" s="48"/>
      <c r="IS201" s="48"/>
      <c r="IT201" s="48"/>
      <c r="IU201" s="48"/>
      <c r="IV201" s="48"/>
      <c r="IW201" s="48"/>
      <c r="IX201" s="48"/>
      <c r="IY201" s="48"/>
      <c r="IZ201" s="48"/>
      <c r="JA201" s="48"/>
      <c r="JB201" s="48"/>
      <c r="JC201" s="48"/>
      <c r="JD201" s="48"/>
      <c r="JE201" s="48"/>
      <c r="JF201" s="48"/>
      <c r="JG201" s="48"/>
      <c r="JH201" s="48"/>
      <c r="JI201" s="48"/>
      <c r="JJ201" s="48"/>
      <c r="JK201" s="48"/>
      <c r="JL201" s="48"/>
      <c r="JM201" s="48"/>
      <c r="JN201" s="48"/>
      <c r="JO201" s="48"/>
      <c r="JP201" s="48"/>
      <c r="JQ201" s="48"/>
      <c r="JR201" s="48"/>
      <c r="JS201" s="48"/>
      <c r="JT201" s="48"/>
      <c r="JU201" s="48"/>
      <c r="JV201" s="48"/>
      <c r="JW201" s="48"/>
      <c r="JX201" s="48"/>
      <c r="JY201" s="48"/>
      <c r="JZ201" s="48"/>
      <c r="KA201" s="48"/>
      <c r="KB201" s="48"/>
      <c r="KC201" s="48"/>
      <c r="KD201" s="48"/>
      <c r="KE201" s="48"/>
      <c r="KF201" s="48"/>
      <c r="KG201" s="48"/>
      <c r="KH201" s="48"/>
      <c r="KI201" s="48"/>
      <c r="KJ201" s="48"/>
      <c r="KK201" s="48"/>
      <c r="KL201" s="48"/>
      <c r="KM201" s="48"/>
      <c r="KN201" s="48"/>
      <c r="KO201" s="48"/>
      <c r="KP201" s="48"/>
      <c r="KQ201" s="48"/>
      <c r="KR201" s="48"/>
      <c r="KS201" s="48"/>
      <c r="KT201" s="48"/>
      <c r="KU201" s="48"/>
      <c r="KV201" s="48"/>
      <c r="KW201" s="48"/>
      <c r="KX201" s="48"/>
      <c r="KY201" s="48"/>
      <c r="KZ201" s="48"/>
      <c r="LA201" s="48"/>
      <c r="LB201" s="48"/>
      <c r="LC201" s="48"/>
      <c r="LD201" s="48"/>
      <c r="LE201" s="48"/>
      <c r="LF201" s="48"/>
      <c r="LG201" s="48"/>
      <c r="LH201" s="48"/>
      <c r="LI201" s="48"/>
      <c r="LJ201" s="48"/>
      <c r="LK201" s="48"/>
      <c r="LL201" s="48"/>
      <c r="LM201" s="48"/>
      <c r="LN201" s="48"/>
      <c r="LO201" s="48"/>
      <c r="LP201" s="48"/>
      <c r="LQ201" s="48"/>
      <c r="LR201" s="48"/>
      <c r="LS201" s="48"/>
      <c r="LT201" s="48"/>
      <c r="LU201" s="48"/>
      <c r="LV201" s="48"/>
      <c r="LW201" s="48"/>
      <c r="LX201" s="48"/>
      <c r="LY201" s="48"/>
      <c r="LZ201" s="48"/>
      <c r="MA201" s="48"/>
      <c r="MB201" s="48"/>
      <c r="MC201" s="48"/>
      <c r="MD201" s="48"/>
      <c r="ME201" s="48"/>
      <c r="MF201" s="48"/>
      <c r="MG201" s="48"/>
      <c r="MH201" s="48"/>
      <c r="MI201" s="48"/>
      <c r="MJ201" s="48"/>
      <c r="MK201" s="48"/>
      <c r="ML201" s="48"/>
      <c r="MM201" s="48"/>
      <c r="MN201" s="48"/>
      <c r="MO201" s="48"/>
      <c r="MP201" s="48"/>
      <c r="MQ201" s="48"/>
      <c r="MR201" s="48"/>
      <c r="MS201" s="48"/>
      <c r="MT201" s="48"/>
      <c r="MU201" s="48"/>
      <c r="MV201" s="48"/>
      <c r="MW201" s="48"/>
      <c r="MX201" s="48"/>
      <c r="MY201" s="48"/>
      <c r="MZ201" s="48"/>
      <c r="NA201" s="48"/>
      <c r="NB201" s="48"/>
      <c r="NC201" s="48"/>
      <c r="ND201" s="48"/>
      <c r="NE201" s="48"/>
      <c r="NF201" s="48"/>
      <c r="NG201" s="48"/>
      <c r="NH201" s="48"/>
      <c r="NI201" s="48"/>
      <c r="NJ201" s="48"/>
      <c r="NK201" s="48"/>
      <c r="NL201" s="48"/>
      <c r="NM201" s="48"/>
      <c r="NN201" s="48"/>
      <c r="NO201" s="48"/>
      <c r="NP201" s="48"/>
      <c r="NQ201" s="48"/>
      <c r="NR201" s="48"/>
      <c r="NS201" s="48"/>
      <c r="NT201" s="48"/>
      <c r="NU201" s="48"/>
      <c r="NV201" s="48"/>
      <c r="NW201" s="48"/>
      <c r="NX201" s="48"/>
      <c r="NY201" s="48"/>
      <c r="NZ201" s="48"/>
      <c r="OA201" s="48"/>
      <c r="OB201" s="48"/>
      <c r="OC201" s="48"/>
      <c r="OD201" s="48"/>
      <c r="OE201" s="48"/>
      <c r="OF201" s="48"/>
      <c r="OG201" s="48"/>
      <c r="OH201" s="48"/>
      <c r="OI201" s="48"/>
      <c r="OJ201" s="48"/>
      <c r="OK201" s="48"/>
      <c r="OL201" s="48"/>
      <c r="OM201" s="48"/>
      <c r="ON201" s="48"/>
      <c r="OO201" s="48"/>
      <c r="OP201" s="48"/>
      <c r="OQ201" s="48"/>
      <c r="OR201" s="48"/>
      <c r="OS201" s="48"/>
      <c r="OT201" s="48"/>
      <c r="OU201" s="48"/>
      <c r="OV201" s="48"/>
      <c r="OW201" s="48"/>
      <c r="OX201" s="48"/>
      <c r="OY201" s="48"/>
      <c r="OZ201" s="48"/>
      <c r="PA201" s="48"/>
      <c r="PB201" s="48"/>
      <c r="PC201" s="48"/>
      <c r="PD201" s="48"/>
      <c r="PE201" s="48"/>
      <c r="PF201" s="48"/>
      <c r="PG201" s="48"/>
      <c r="PH201" s="48"/>
      <c r="PI201" s="48"/>
      <c r="PJ201" s="48"/>
      <c r="PK201" s="48"/>
      <c r="PL201" s="48"/>
      <c r="PM201" s="48"/>
      <c r="PN201" s="48"/>
      <c r="PO201" s="48"/>
      <c r="PP201" s="48"/>
      <c r="PQ201" s="48"/>
      <c r="PR201" s="48"/>
      <c r="PS201" s="48"/>
      <c r="PT201" s="48"/>
      <c r="PU201" s="48"/>
      <c r="PV201" s="48"/>
      <c r="PW201" s="48"/>
      <c r="PX201" s="48"/>
      <c r="PY201" s="48"/>
      <c r="PZ201" s="48"/>
      <c r="QA201" s="48"/>
      <c r="QB201" s="48"/>
      <c r="QC201" s="48"/>
      <c r="QD201" s="48"/>
      <c r="QE201" s="48"/>
      <c r="QF201" s="48"/>
      <c r="QG201" s="48"/>
      <c r="QH201" s="48"/>
      <c r="QI201" s="48"/>
      <c r="QJ201" s="48"/>
      <c r="QK201" s="48"/>
      <c r="QL201" s="48"/>
      <c r="QM201" s="48"/>
      <c r="QN201" s="48"/>
      <c r="QO201" s="48"/>
      <c r="QP201" s="48"/>
      <c r="QQ201" s="48"/>
      <c r="QR201" s="48"/>
      <c r="QS201" s="48"/>
      <c r="QT201" s="48"/>
      <c r="QU201" s="48"/>
      <c r="QV201" s="48"/>
      <c r="QW201" s="48"/>
      <c r="QX201" s="48"/>
      <c r="QY201" s="48"/>
      <c r="QZ201" s="48"/>
      <c r="RA201" s="48"/>
      <c r="RB201" s="48"/>
      <c r="RC201" s="48"/>
      <c r="RD201" s="48"/>
      <c r="RE201" s="48"/>
      <c r="RF201" s="48"/>
      <c r="RG201" s="48"/>
      <c r="RH201" s="48"/>
      <c r="RI201" s="48"/>
      <c r="RJ201" s="48"/>
      <c r="RK201" s="48"/>
      <c r="RL201" s="48"/>
      <c r="RM201" s="48"/>
      <c r="RN201" s="48"/>
      <c r="RO201" s="48"/>
      <c r="RP201" s="48"/>
      <c r="RQ201" s="48"/>
      <c r="RR201" s="48"/>
      <c r="RS201" s="48"/>
      <c r="RT201" s="48"/>
      <c r="RU201" s="48"/>
      <c r="RV201" s="48"/>
      <c r="RW201" s="48"/>
      <c r="RX201" s="48"/>
      <c r="RY201" s="48"/>
      <c r="RZ201" s="48"/>
      <c r="SA201" s="48"/>
      <c r="SB201" s="48"/>
      <c r="SC201" s="48"/>
      <c r="SD201" s="48"/>
      <c r="SE201" s="48"/>
      <c r="SF201" s="48"/>
      <c r="SG201" s="48"/>
      <c r="SH201" s="48"/>
      <c r="SI201" s="48"/>
      <c r="SJ201" s="48"/>
      <c r="SK201" s="48"/>
      <c r="SL201" s="48"/>
      <c r="SM201" s="48"/>
      <c r="SN201" s="48"/>
      <c r="SO201" s="48"/>
      <c r="SP201" s="48"/>
      <c r="SQ201" s="48"/>
      <c r="SR201" s="48"/>
      <c r="SS201" s="48"/>
      <c r="ST201" s="48"/>
      <c r="SU201" s="48"/>
      <c r="SV201" s="48"/>
      <c r="SW201" s="48"/>
      <c r="SX201" s="48"/>
      <c r="SY201" s="48"/>
      <c r="SZ201" s="48"/>
      <c r="TA201" s="48"/>
      <c r="TB201" s="48"/>
      <c r="TC201" s="48"/>
      <c r="TD201" s="48"/>
      <c r="TE201" s="48"/>
      <c r="TF201" s="48"/>
      <c r="TG201" s="48"/>
      <c r="TH201" s="48"/>
      <c r="TI201" s="48"/>
      <c r="TJ201" s="48"/>
      <c r="TK201" s="48"/>
      <c r="TL201" s="48"/>
      <c r="TM201" s="48"/>
      <c r="TN201" s="48"/>
      <c r="TO201" s="48"/>
      <c r="TP201" s="48"/>
      <c r="TQ201" s="48"/>
      <c r="TR201" s="48"/>
      <c r="TS201" s="48"/>
      <c r="TT201" s="48"/>
      <c r="TU201" s="48"/>
      <c r="TV201" s="48"/>
      <c r="TW201" s="48"/>
      <c r="TX201" s="48"/>
      <c r="TY201" s="48"/>
      <c r="TZ201" s="48"/>
      <c r="UA201" s="48"/>
      <c r="UB201" s="48"/>
      <c r="UC201" s="48"/>
      <c r="UD201" s="48"/>
      <c r="UE201" s="48"/>
      <c r="UF201" s="48"/>
      <c r="UG201" s="48"/>
      <c r="UH201" s="48"/>
      <c r="UI201" s="48"/>
      <c r="UJ201" s="48"/>
      <c r="UK201" s="48"/>
      <c r="UL201" s="48"/>
      <c r="UM201" s="48"/>
      <c r="UN201" s="48"/>
      <c r="UO201" s="48"/>
      <c r="UP201" s="48"/>
      <c r="UQ201" s="48"/>
      <c r="UR201" s="48"/>
      <c r="US201" s="48"/>
      <c r="UT201" s="48"/>
      <c r="UU201" s="48"/>
      <c r="UV201" s="48"/>
      <c r="UW201" s="48"/>
      <c r="UX201" s="48"/>
      <c r="UY201" s="48"/>
      <c r="UZ201" s="48"/>
      <c r="VA201" s="48"/>
      <c r="VB201" s="48"/>
      <c r="VC201" s="48"/>
      <c r="VD201" s="48"/>
      <c r="VE201" s="48"/>
      <c r="VF201" s="48"/>
      <c r="VG201" s="48"/>
      <c r="VH201" s="48"/>
      <c r="VI201" s="48"/>
      <c r="VJ201" s="48"/>
      <c r="VK201" s="48"/>
      <c r="VL201" s="48"/>
      <c r="VM201" s="48"/>
      <c r="VN201" s="48"/>
      <c r="VO201" s="48"/>
      <c r="VP201" s="48"/>
      <c r="VQ201" s="48"/>
      <c r="VR201" s="48"/>
      <c r="VS201" s="48"/>
      <c r="VT201" s="48"/>
      <c r="VU201" s="48"/>
      <c r="VV201" s="48"/>
      <c r="VW201" s="48"/>
      <c r="VX201" s="48"/>
      <c r="VY201" s="48"/>
      <c r="VZ201" s="48"/>
      <c r="WA201" s="48"/>
      <c r="WB201" s="48"/>
      <c r="WC201" s="48"/>
      <c r="WD201" s="48"/>
      <c r="WE201" s="48"/>
      <c r="WF201" s="48"/>
      <c r="WG201" s="48"/>
      <c r="WH201" s="48"/>
      <c r="WI201" s="48"/>
      <c r="WJ201" s="48"/>
      <c r="WK201" s="48"/>
      <c r="WL201" s="48"/>
      <c r="WM201" s="48"/>
      <c r="WN201" s="48"/>
      <c r="WO201" s="48"/>
      <c r="WP201" s="48"/>
      <c r="WQ201" s="48"/>
      <c r="WR201" s="48"/>
      <c r="WS201" s="48"/>
      <c r="WT201" s="48"/>
      <c r="WU201" s="48"/>
      <c r="WV201" s="48"/>
      <c r="WW201" s="48"/>
      <c r="WX201" s="48"/>
      <c r="WY201" s="48"/>
      <c r="WZ201" s="48"/>
      <c r="XA201" s="48"/>
      <c r="XB201" s="48"/>
      <c r="XC201" s="48"/>
      <c r="XD201" s="48"/>
      <c r="XE201" s="48"/>
      <c r="XF201" s="48"/>
      <c r="XG201" s="48"/>
      <c r="XH201" s="48"/>
      <c r="XI201" s="48"/>
      <c r="XJ201" s="48"/>
      <c r="XK201" s="48"/>
      <c r="XL201" s="48"/>
      <c r="XM201" s="48"/>
      <c r="XN201" s="48"/>
      <c r="XO201" s="48"/>
      <c r="XP201" s="48"/>
      <c r="XQ201" s="48"/>
      <c r="XR201" s="48"/>
      <c r="XS201" s="48"/>
      <c r="XT201" s="48"/>
      <c r="XU201" s="48"/>
      <c r="XV201" s="48"/>
      <c r="XW201" s="48"/>
      <c r="XX201" s="48"/>
      <c r="XY201" s="48"/>
      <c r="XZ201" s="48"/>
      <c r="YA201" s="48"/>
      <c r="YB201" s="48"/>
      <c r="YC201" s="48"/>
      <c r="YD201" s="48"/>
      <c r="YE201" s="48"/>
      <c r="YF201" s="48"/>
      <c r="YG201" s="48"/>
      <c r="YH201" s="48"/>
      <c r="YI201" s="48"/>
      <c r="YJ201" s="48"/>
      <c r="YK201" s="48"/>
      <c r="YL201" s="48"/>
      <c r="YM201" s="48"/>
      <c r="YN201" s="48"/>
      <c r="YO201" s="48"/>
      <c r="YP201" s="48"/>
      <c r="YQ201" s="48"/>
      <c r="YR201" s="48"/>
      <c r="YS201" s="48"/>
      <c r="YT201" s="48"/>
      <c r="YU201" s="48"/>
      <c r="YV201" s="48"/>
      <c r="YW201" s="48"/>
      <c r="YX201" s="48"/>
      <c r="YY201" s="48"/>
      <c r="YZ201" s="48"/>
      <c r="ZA201" s="48"/>
      <c r="ZB201" s="48"/>
      <c r="ZC201" s="48"/>
      <c r="ZD201" s="48"/>
      <c r="ZE201" s="48"/>
      <c r="ZF201" s="48"/>
      <c r="ZG201" s="48"/>
      <c r="ZH201" s="48"/>
      <c r="ZI201" s="48"/>
      <c r="ZJ201" s="48"/>
      <c r="ZK201" s="48"/>
      <c r="ZL201" s="48"/>
      <c r="ZM201" s="48"/>
      <c r="ZN201" s="48"/>
      <c r="ZO201" s="48"/>
      <c r="ZP201" s="48"/>
      <c r="ZQ201" s="48"/>
      <c r="ZR201" s="48"/>
      <c r="ZS201" s="48"/>
      <c r="ZT201" s="48"/>
      <c r="ZU201" s="48"/>
      <c r="ZV201" s="48"/>
      <c r="ZW201" s="48"/>
      <c r="ZX201" s="48"/>
      <c r="ZY201" s="48"/>
      <c r="ZZ201" s="48"/>
      <c r="AAA201" s="48"/>
      <c r="AAB201" s="48"/>
      <c r="AAC201" s="48"/>
      <c r="AAD201" s="48"/>
      <c r="AAE201" s="48"/>
      <c r="AAF201" s="48"/>
      <c r="AAG201" s="48"/>
      <c r="AAH201" s="48"/>
      <c r="AAI201" s="48"/>
      <c r="AAJ201" s="48"/>
      <c r="AAK201" s="48"/>
      <c r="AAL201" s="48"/>
      <c r="AAM201" s="48"/>
      <c r="AAN201" s="48"/>
      <c r="AAO201" s="48"/>
      <c r="AAP201" s="48"/>
      <c r="AAQ201" s="48"/>
      <c r="AAR201" s="48"/>
      <c r="AAS201" s="48"/>
      <c r="AAT201" s="48"/>
      <c r="AAU201" s="48"/>
      <c r="AAV201" s="48"/>
      <c r="AAW201" s="48"/>
      <c r="AAX201" s="48"/>
      <c r="AAY201" s="48"/>
      <c r="AAZ201" s="48"/>
      <c r="ABA201" s="48"/>
      <c r="ABB201" s="48"/>
      <c r="ABC201" s="48"/>
      <c r="ABD201" s="48"/>
      <c r="ABE201" s="48"/>
      <c r="ABF201" s="48"/>
      <c r="ABG201" s="48"/>
      <c r="ABH201" s="48"/>
      <c r="ABI201" s="48"/>
      <c r="ABJ201" s="48"/>
      <c r="ABK201" s="48"/>
      <c r="ABL201" s="48"/>
      <c r="ABM201" s="48"/>
      <c r="ABN201" s="48"/>
      <c r="ABO201" s="48"/>
      <c r="ABP201" s="48"/>
      <c r="ABQ201" s="48"/>
      <c r="ABR201" s="48"/>
      <c r="ABS201" s="48"/>
      <c r="ABT201" s="48"/>
      <c r="ABU201" s="48"/>
      <c r="ABV201" s="48"/>
      <c r="ABW201" s="48"/>
      <c r="ABX201" s="48"/>
      <c r="ABY201" s="48"/>
      <c r="ABZ201" s="48"/>
      <c r="ACA201" s="48"/>
      <c r="ACB201" s="48"/>
    </row>
    <row r="202" spans="1:756" ht="15.6" customHeight="1">
      <c r="A202" s="675" t="s">
        <v>10739</v>
      </c>
      <c r="B202" s="749" t="s">
        <v>421</v>
      </c>
      <c r="C202" s="543">
        <v>760103457</v>
      </c>
      <c r="D202" s="520" t="s">
        <v>12202</v>
      </c>
      <c r="E202" s="1190">
        <v>499.87200000000001</v>
      </c>
      <c r="F202" s="1498"/>
      <c r="G202" s="1512">
        <v>17.343737999999998</v>
      </c>
      <c r="H202" s="342">
        <f>IF(G202="","",G202-G202*COMPASS!$U$41)</f>
        <v>17.343737999999998</v>
      </c>
      <c r="I202" s="48"/>
      <c r="J202" s="48"/>
      <c r="K202" s="48"/>
      <c r="L202" s="48"/>
      <c r="M202" s="48"/>
      <c r="N202" s="48"/>
      <c r="O202" s="48"/>
      <c r="P202" s="48"/>
      <c r="Q202" s="48"/>
      <c r="R202" s="48"/>
      <c r="S202" s="48"/>
      <c r="T202" s="48"/>
      <c r="U202" s="48"/>
      <c r="V202" s="48"/>
      <c r="W202" s="48"/>
      <c r="X202" s="48"/>
      <c r="Y202" s="48"/>
      <c r="Z202" s="48"/>
      <c r="AA202" s="48"/>
      <c r="AB202" s="48"/>
      <c r="AC202" s="48"/>
      <c r="AD202" s="48"/>
      <c r="AE202" s="48"/>
      <c r="AF202" s="48"/>
      <c r="AG202" s="48"/>
      <c r="AH202" s="48"/>
      <c r="AI202" s="48"/>
      <c r="AJ202" s="48"/>
      <c r="AK202" s="48"/>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c r="BM202" s="48"/>
      <c r="BN202" s="48"/>
      <c r="BO202" s="48"/>
      <c r="BP202" s="48"/>
      <c r="BQ202" s="48"/>
      <c r="BR202" s="48"/>
      <c r="BS202" s="48"/>
      <c r="BT202" s="48"/>
      <c r="BU202" s="48"/>
      <c r="BV202" s="48"/>
      <c r="BW202" s="48"/>
      <c r="BX202" s="48"/>
      <c r="BY202" s="48"/>
      <c r="BZ202" s="48"/>
      <c r="CA202" s="48"/>
      <c r="CB202" s="48"/>
      <c r="CC202" s="48"/>
      <c r="CD202" s="48"/>
      <c r="CE202" s="48"/>
      <c r="CF202" s="48"/>
      <c r="CG202" s="48"/>
      <c r="CH202" s="48"/>
      <c r="CI202" s="48"/>
      <c r="CJ202" s="48"/>
      <c r="CK202" s="48"/>
      <c r="CL202" s="48"/>
      <c r="CM202" s="48"/>
      <c r="CN202" s="48"/>
      <c r="CO202" s="48"/>
      <c r="CP202" s="48"/>
      <c r="CQ202" s="48"/>
      <c r="CR202" s="48"/>
      <c r="CS202" s="48"/>
      <c r="CT202" s="48"/>
      <c r="CU202" s="48"/>
      <c r="CV202" s="48"/>
      <c r="CW202" s="48"/>
      <c r="CX202" s="48"/>
      <c r="CY202" s="48"/>
      <c r="CZ202" s="48"/>
      <c r="DA202" s="48"/>
      <c r="DB202" s="48"/>
      <c r="DC202" s="48"/>
      <c r="DD202" s="48"/>
      <c r="DE202" s="48"/>
      <c r="DF202" s="48"/>
      <c r="DG202" s="48"/>
      <c r="DH202" s="48"/>
      <c r="DI202" s="48"/>
      <c r="DJ202" s="48"/>
      <c r="DK202" s="48"/>
      <c r="DL202" s="48"/>
      <c r="DM202" s="48"/>
      <c r="DN202" s="48"/>
      <c r="DO202" s="48"/>
      <c r="DP202" s="48"/>
      <c r="DQ202" s="48"/>
      <c r="DR202" s="48"/>
      <c r="DS202" s="48"/>
      <c r="DT202" s="48"/>
      <c r="DU202" s="48"/>
      <c r="DV202" s="48"/>
      <c r="DW202" s="48"/>
      <c r="DX202" s="48"/>
      <c r="DY202" s="48"/>
      <c r="DZ202" s="48"/>
      <c r="EA202" s="48"/>
      <c r="EB202" s="48"/>
      <c r="EC202" s="48"/>
      <c r="ED202" s="48"/>
      <c r="EE202" s="48"/>
      <c r="EF202" s="48"/>
      <c r="EG202" s="48"/>
      <c r="EH202" s="48"/>
      <c r="EI202" s="48"/>
      <c r="EJ202" s="48"/>
      <c r="EK202" s="48"/>
      <c r="EL202" s="48"/>
      <c r="EM202" s="48"/>
      <c r="EN202" s="48"/>
      <c r="EO202" s="48"/>
      <c r="EP202" s="48"/>
      <c r="EQ202" s="48"/>
      <c r="ER202" s="48"/>
      <c r="ES202" s="48"/>
      <c r="ET202" s="48"/>
      <c r="EU202" s="48"/>
      <c r="EV202" s="48"/>
      <c r="EW202" s="48"/>
      <c r="EX202" s="48"/>
      <c r="EY202" s="48"/>
      <c r="EZ202" s="48"/>
      <c r="FA202" s="48"/>
      <c r="FB202" s="48"/>
      <c r="FC202" s="48"/>
      <c r="FD202" s="48"/>
      <c r="FE202" s="48"/>
      <c r="FF202" s="48"/>
      <c r="FG202" s="48"/>
      <c r="FH202" s="48"/>
      <c r="FI202" s="48"/>
      <c r="FJ202" s="48"/>
      <c r="FK202" s="48"/>
      <c r="FL202" s="48"/>
      <c r="FM202" s="48"/>
      <c r="FN202" s="48"/>
      <c r="FO202" s="48"/>
      <c r="FP202" s="48"/>
      <c r="FQ202" s="48"/>
      <c r="FR202" s="48"/>
      <c r="FS202" s="48"/>
      <c r="FT202" s="48"/>
      <c r="FU202" s="48"/>
      <c r="FV202" s="48"/>
      <c r="FW202" s="48"/>
      <c r="FX202" s="48"/>
      <c r="FY202" s="48"/>
      <c r="FZ202" s="48"/>
      <c r="GA202" s="48"/>
      <c r="GB202" s="48"/>
      <c r="GC202" s="48"/>
      <c r="GD202" s="48"/>
      <c r="GE202" s="48"/>
      <c r="GF202" s="48"/>
      <c r="GG202" s="48"/>
      <c r="GH202" s="48"/>
      <c r="GI202" s="48"/>
      <c r="GJ202" s="48"/>
      <c r="GK202" s="48"/>
      <c r="GL202" s="48"/>
      <c r="GM202" s="48"/>
      <c r="GN202" s="48"/>
      <c r="GO202" s="48"/>
      <c r="GP202" s="48"/>
      <c r="GQ202" s="48"/>
      <c r="GR202" s="48"/>
      <c r="GS202" s="48"/>
      <c r="GT202" s="48"/>
      <c r="GU202" s="48"/>
      <c r="GV202" s="48"/>
      <c r="GW202" s="48"/>
      <c r="GX202" s="48"/>
      <c r="GY202" s="48"/>
      <c r="GZ202" s="48"/>
      <c r="HA202" s="48"/>
      <c r="HB202" s="48"/>
      <c r="HC202" s="48"/>
      <c r="HD202" s="48"/>
      <c r="HE202" s="48"/>
      <c r="HF202" s="48"/>
      <c r="HG202" s="48"/>
      <c r="HH202" s="48"/>
      <c r="HI202" s="48"/>
      <c r="HJ202" s="48"/>
      <c r="HK202" s="48"/>
      <c r="HL202" s="48"/>
      <c r="HM202" s="48"/>
      <c r="HN202" s="48"/>
      <c r="HO202" s="48"/>
      <c r="HP202" s="48"/>
      <c r="HQ202" s="48"/>
      <c r="HR202" s="48"/>
      <c r="HS202" s="48"/>
      <c r="HT202" s="48"/>
      <c r="HU202" s="48"/>
      <c r="HV202" s="48"/>
      <c r="HW202" s="48"/>
      <c r="HX202" s="48"/>
      <c r="HY202" s="48"/>
      <c r="HZ202" s="48"/>
      <c r="IA202" s="48"/>
      <c r="IB202" s="48"/>
      <c r="IC202" s="48"/>
      <c r="ID202" s="48"/>
      <c r="IE202" s="48"/>
      <c r="IF202" s="48"/>
      <c r="IG202" s="48"/>
      <c r="IH202" s="48"/>
      <c r="II202" s="48"/>
      <c r="IJ202" s="48"/>
      <c r="IK202" s="48"/>
      <c r="IL202" s="48"/>
      <c r="IM202" s="48"/>
      <c r="IN202" s="48"/>
      <c r="IO202" s="48"/>
      <c r="IP202" s="48"/>
      <c r="IQ202" s="48"/>
      <c r="IR202" s="48"/>
      <c r="IS202" s="48"/>
      <c r="IT202" s="48"/>
      <c r="IU202" s="48"/>
      <c r="IV202" s="48"/>
      <c r="IW202" s="48"/>
      <c r="IX202" s="48"/>
      <c r="IY202" s="48"/>
      <c r="IZ202" s="48"/>
      <c r="JA202" s="48"/>
      <c r="JB202" s="48"/>
      <c r="JC202" s="48"/>
      <c r="JD202" s="48"/>
      <c r="JE202" s="48"/>
      <c r="JF202" s="48"/>
      <c r="JG202" s="48"/>
      <c r="JH202" s="48"/>
      <c r="JI202" s="48"/>
      <c r="JJ202" s="48"/>
      <c r="JK202" s="48"/>
      <c r="JL202" s="48"/>
      <c r="JM202" s="48"/>
      <c r="JN202" s="48"/>
      <c r="JO202" s="48"/>
      <c r="JP202" s="48"/>
      <c r="JQ202" s="48"/>
      <c r="JR202" s="48"/>
      <c r="JS202" s="48"/>
      <c r="JT202" s="48"/>
      <c r="JU202" s="48"/>
      <c r="JV202" s="48"/>
      <c r="JW202" s="48"/>
      <c r="JX202" s="48"/>
      <c r="JY202" s="48"/>
      <c r="JZ202" s="48"/>
      <c r="KA202" s="48"/>
      <c r="KB202" s="48"/>
      <c r="KC202" s="48"/>
      <c r="KD202" s="48"/>
      <c r="KE202" s="48"/>
      <c r="KF202" s="48"/>
      <c r="KG202" s="48"/>
      <c r="KH202" s="48"/>
      <c r="KI202" s="48"/>
      <c r="KJ202" s="48"/>
      <c r="KK202" s="48"/>
      <c r="KL202" s="48"/>
      <c r="KM202" s="48"/>
      <c r="KN202" s="48"/>
      <c r="KO202" s="48"/>
      <c r="KP202" s="48"/>
      <c r="KQ202" s="48"/>
      <c r="KR202" s="48"/>
      <c r="KS202" s="48"/>
      <c r="KT202" s="48"/>
      <c r="KU202" s="48"/>
      <c r="KV202" s="48"/>
      <c r="KW202" s="48"/>
      <c r="KX202" s="48"/>
      <c r="KY202" s="48"/>
      <c r="KZ202" s="48"/>
      <c r="LA202" s="48"/>
      <c r="LB202" s="48"/>
      <c r="LC202" s="48"/>
      <c r="LD202" s="48"/>
      <c r="LE202" s="48"/>
      <c r="LF202" s="48"/>
      <c r="LG202" s="48"/>
      <c r="LH202" s="48"/>
      <c r="LI202" s="48"/>
      <c r="LJ202" s="48"/>
      <c r="LK202" s="48"/>
      <c r="LL202" s="48"/>
      <c r="LM202" s="48"/>
      <c r="LN202" s="48"/>
      <c r="LO202" s="48"/>
      <c r="LP202" s="48"/>
      <c r="LQ202" s="48"/>
      <c r="LR202" s="48"/>
      <c r="LS202" s="48"/>
      <c r="LT202" s="48"/>
      <c r="LU202" s="48"/>
      <c r="LV202" s="48"/>
      <c r="LW202" s="48"/>
      <c r="LX202" s="48"/>
      <c r="LY202" s="48"/>
      <c r="LZ202" s="48"/>
      <c r="MA202" s="48"/>
      <c r="MB202" s="48"/>
      <c r="MC202" s="48"/>
      <c r="MD202" s="48"/>
      <c r="ME202" s="48"/>
      <c r="MF202" s="48"/>
      <c r="MG202" s="48"/>
      <c r="MH202" s="48"/>
      <c r="MI202" s="48"/>
      <c r="MJ202" s="48"/>
      <c r="MK202" s="48"/>
      <c r="ML202" s="48"/>
      <c r="MM202" s="48"/>
      <c r="MN202" s="48"/>
      <c r="MO202" s="48"/>
      <c r="MP202" s="48"/>
      <c r="MQ202" s="48"/>
      <c r="MR202" s="48"/>
      <c r="MS202" s="48"/>
      <c r="MT202" s="48"/>
      <c r="MU202" s="48"/>
      <c r="MV202" s="48"/>
      <c r="MW202" s="48"/>
      <c r="MX202" s="48"/>
      <c r="MY202" s="48"/>
      <c r="MZ202" s="48"/>
      <c r="NA202" s="48"/>
      <c r="NB202" s="48"/>
      <c r="NC202" s="48"/>
      <c r="ND202" s="48"/>
      <c r="NE202" s="48"/>
      <c r="NF202" s="48"/>
      <c r="NG202" s="48"/>
      <c r="NH202" s="48"/>
      <c r="NI202" s="48"/>
      <c r="NJ202" s="48"/>
      <c r="NK202" s="48"/>
      <c r="NL202" s="48"/>
      <c r="NM202" s="48"/>
      <c r="NN202" s="48"/>
      <c r="NO202" s="48"/>
      <c r="NP202" s="48"/>
      <c r="NQ202" s="48"/>
      <c r="NR202" s="48"/>
      <c r="NS202" s="48"/>
      <c r="NT202" s="48"/>
      <c r="NU202" s="48"/>
      <c r="NV202" s="48"/>
      <c r="NW202" s="48"/>
      <c r="NX202" s="48"/>
      <c r="NY202" s="48"/>
      <c r="NZ202" s="48"/>
      <c r="OA202" s="48"/>
      <c r="OB202" s="48"/>
      <c r="OC202" s="48"/>
      <c r="OD202" s="48"/>
      <c r="OE202" s="48"/>
      <c r="OF202" s="48"/>
      <c r="OG202" s="48"/>
      <c r="OH202" s="48"/>
      <c r="OI202" s="48"/>
      <c r="OJ202" s="48"/>
      <c r="OK202" s="48"/>
      <c r="OL202" s="48"/>
      <c r="OM202" s="48"/>
      <c r="ON202" s="48"/>
      <c r="OO202" s="48"/>
      <c r="OP202" s="48"/>
      <c r="OQ202" s="48"/>
      <c r="OR202" s="48"/>
      <c r="OS202" s="48"/>
      <c r="OT202" s="48"/>
      <c r="OU202" s="48"/>
      <c r="OV202" s="48"/>
      <c r="OW202" s="48"/>
      <c r="OX202" s="48"/>
      <c r="OY202" s="48"/>
      <c r="OZ202" s="48"/>
      <c r="PA202" s="48"/>
      <c r="PB202" s="48"/>
      <c r="PC202" s="48"/>
      <c r="PD202" s="48"/>
      <c r="PE202" s="48"/>
      <c r="PF202" s="48"/>
      <c r="PG202" s="48"/>
      <c r="PH202" s="48"/>
      <c r="PI202" s="48"/>
      <c r="PJ202" s="48"/>
      <c r="PK202" s="48"/>
      <c r="PL202" s="48"/>
      <c r="PM202" s="48"/>
      <c r="PN202" s="48"/>
      <c r="PO202" s="48"/>
      <c r="PP202" s="48"/>
      <c r="PQ202" s="48"/>
      <c r="PR202" s="48"/>
      <c r="PS202" s="48"/>
      <c r="PT202" s="48"/>
      <c r="PU202" s="48"/>
      <c r="PV202" s="48"/>
      <c r="PW202" s="48"/>
      <c r="PX202" s="48"/>
      <c r="PY202" s="48"/>
      <c r="PZ202" s="48"/>
      <c r="QA202" s="48"/>
      <c r="QB202" s="48"/>
      <c r="QC202" s="48"/>
      <c r="QD202" s="48"/>
      <c r="QE202" s="48"/>
      <c r="QF202" s="48"/>
      <c r="QG202" s="48"/>
      <c r="QH202" s="48"/>
      <c r="QI202" s="48"/>
      <c r="QJ202" s="48"/>
      <c r="QK202" s="48"/>
      <c r="QL202" s="48"/>
      <c r="QM202" s="48"/>
      <c r="QN202" s="48"/>
      <c r="QO202" s="48"/>
      <c r="QP202" s="48"/>
      <c r="QQ202" s="48"/>
      <c r="QR202" s="48"/>
      <c r="QS202" s="48"/>
      <c r="QT202" s="48"/>
      <c r="QU202" s="48"/>
      <c r="QV202" s="48"/>
      <c r="QW202" s="48"/>
      <c r="QX202" s="48"/>
      <c r="QY202" s="48"/>
      <c r="QZ202" s="48"/>
      <c r="RA202" s="48"/>
      <c r="RB202" s="48"/>
      <c r="RC202" s="48"/>
      <c r="RD202" s="48"/>
      <c r="RE202" s="48"/>
      <c r="RF202" s="48"/>
      <c r="RG202" s="48"/>
      <c r="RH202" s="48"/>
      <c r="RI202" s="48"/>
      <c r="RJ202" s="48"/>
      <c r="RK202" s="48"/>
      <c r="RL202" s="48"/>
      <c r="RM202" s="48"/>
      <c r="RN202" s="48"/>
      <c r="RO202" s="48"/>
      <c r="RP202" s="48"/>
      <c r="RQ202" s="48"/>
      <c r="RR202" s="48"/>
      <c r="RS202" s="48"/>
      <c r="RT202" s="48"/>
      <c r="RU202" s="48"/>
      <c r="RV202" s="48"/>
      <c r="RW202" s="48"/>
      <c r="RX202" s="48"/>
      <c r="RY202" s="48"/>
      <c r="RZ202" s="48"/>
      <c r="SA202" s="48"/>
      <c r="SB202" s="48"/>
      <c r="SC202" s="48"/>
      <c r="SD202" s="48"/>
      <c r="SE202" s="48"/>
      <c r="SF202" s="48"/>
      <c r="SG202" s="48"/>
      <c r="SH202" s="48"/>
      <c r="SI202" s="48"/>
      <c r="SJ202" s="48"/>
      <c r="SK202" s="48"/>
      <c r="SL202" s="48"/>
      <c r="SM202" s="48"/>
      <c r="SN202" s="48"/>
      <c r="SO202" s="48"/>
      <c r="SP202" s="48"/>
      <c r="SQ202" s="48"/>
      <c r="SR202" s="48"/>
      <c r="SS202" s="48"/>
      <c r="ST202" s="48"/>
      <c r="SU202" s="48"/>
      <c r="SV202" s="48"/>
      <c r="SW202" s="48"/>
      <c r="SX202" s="48"/>
      <c r="SY202" s="48"/>
      <c r="SZ202" s="48"/>
      <c r="TA202" s="48"/>
      <c r="TB202" s="48"/>
      <c r="TC202" s="48"/>
      <c r="TD202" s="48"/>
      <c r="TE202" s="48"/>
      <c r="TF202" s="48"/>
      <c r="TG202" s="48"/>
      <c r="TH202" s="48"/>
      <c r="TI202" s="48"/>
      <c r="TJ202" s="48"/>
      <c r="TK202" s="48"/>
      <c r="TL202" s="48"/>
      <c r="TM202" s="48"/>
      <c r="TN202" s="48"/>
      <c r="TO202" s="48"/>
      <c r="TP202" s="48"/>
      <c r="TQ202" s="48"/>
      <c r="TR202" s="48"/>
      <c r="TS202" s="48"/>
      <c r="TT202" s="48"/>
      <c r="TU202" s="48"/>
      <c r="TV202" s="48"/>
      <c r="TW202" s="48"/>
      <c r="TX202" s="48"/>
      <c r="TY202" s="48"/>
      <c r="TZ202" s="48"/>
      <c r="UA202" s="48"/>
      <c r="UB202" s="48"/>
      <c r="UC202" s="48"/>
      <c r="UD202" s="48"/>
      <c r="UE202" s="48"/>
      <c r="UF202" s="48"/>
      <c r="UG202" s="48"/>
      <c r="UH202" s="48"/>
      <c r="UI202" s="48"/>
      <c r="UJ202" s="48"/>
      <c r="UK202" s="48"/>
      <c r="UL202" s="48"/>
      <c r="UM202" s="48"/>
      <c r="UN202" s="48"/>
      <c r="UO202" s="48"/>
      <c r="UP202" s="48"/>
      <c r="UQ202" s="48"/>
      <c r="UR202" s="48"/>
      <c r="US202" s="48"/>
      <c r="UT202" s="48"/>
      <c r="UU202" s="48"/>
      <c r="UV202" s="48"/>
      <c r="UW202" s="48"/>
      <c r="UX202" s="48"/>
      <c r="UY202" s="48"/>
      <c r="UZ202" s="48"/>
      <c r="VA202" s="48"/>
      <c r="VB202" s="48"/>
      <c r="VC202" s="48"/>
      <c r="VD202" s="48"/>
      <c r="VE202" s="48"/>
      <c r="VF202" s="48"/>
      <c r="VG202" s="48"/>
      <c r="VH202" s="48"/>
      <c r="VI202" s="48"/>
      <c r="VJ202" s="48"/>
      <c r="VK202" s="48"/>
      <c r="VL202" s="48"/>
      <c r="VM202" s="48"/>
      <c r="VN202" s="48"/>
      <c r="VO202" s="48"/>
      <c r="VP202" s="48"/>
      <c r="VQ202" s="48"/>
      <c r="VR202" s="48"/>
      <c r="VS202" s="48"/>
      <c r="VT202" s="48"/>
      <c r="VU202" s="48"/>
      <c r="VV202" s="48"/>
      <c r="VW202" s="48"/>
      <c r="VX202" s="48"/>
      <c r="VY202" s="48"/>
      <c r="VZ202" s="48"/>
      <c r="WA202" s="48"/>
      <c r="WB202" s="48"/>
      <c r="WC202" s="48"/>
      <c r="WD202" s="48"/>
      <c r="WE202" s="48"/>
      <c r="WF202" s="48"/>
      <c r="WG202" s="48"/>
      <c r="WH202" s="48"/>
      <c r="WI202" s="48"/>
      <c r="WJ202" s="48"/>
      <c r="WK202" s="48"/>
      <c r="WL202" s="48"/>
      <c r="WM202" s="48"/>
      <c r="WN202" s="48"/>
      <c r="WO202" s="48"/>
      <c r="WP202" s="48"/>
      <c r="WQ202" s="48"/>
      <c r="WR202" s="48"/>
      <c r="WS202" s="48"/>
      <c r="WT202" s="48"/>
      <c r="WU202" s="48"/>
      <c r="WV202" s="48"/>
      <c r="WW202" s="48"/>
      <c r="WX202" s="48"/>
      <c r="WY202" s="48"/>
      <c r="WZ202" s="48"/>
      <c r="XA202" s="48"/>
      <c r="XB202" s="48"/>
      <c r="XC202" s="48"/>
      <c r="XD202" s="48"/>
      <c r="XE202" s="48"/>
      <c r="XF202" s="48"/>
      <c r="XG202" s="48"/>
      <c r="XH202" s="48"/>
      <c r="XI202" s="48"/>
      <c r="XJ202" s="48"/>
      <c r="XK202" s="48"/>
      <c r="XL202" s="48"/>
      <c r="XM202" s="48"/>
      <c r="XN202" s="48"/>
      <c r="XO202" s="48"/>
      <c r="XP202" s="48"/>
      <c r="XQ202" s="48"/>
      <c r="XR202" s="48"/>
      <c r="XS202" s="48"/>
      <c r="XT202" s="48"/>
      <c r="XU202" s="48"/>
      <c r="XV202" s="48"/>
      <c r="XW202" s="48"/>
      <c r="XX202" s="48"/>
      <c r="XY202" s="48"/>
      <c r="XZ202" s="48"/>
      <c r="YA202" s="48"/>
      <c r="YB202" s="48"/>
      <c r="YC202" s="48"/>
      <c r="YD202" s="48"/>
      <c r="YE202" s="48"/>
      <c r="YF202" s="48"/>
      <c r="YG202" s="48"/>
      <c r="YH202" s="48"/>
      <c r="YI202" s="48"/>
      <c r="YJ202" s="48"/>
      <c r="YK202" s="48"/>
      <c r="YL202" s="48"/>
      <c r="YM202" s="48"/>
      <c r="YN202" s="48"/>
      <c r="YO202" s="48"/>
      <c r="YP202" s="48"/>
      <c r="YQ202" s="48"/>
      <c r="YR202" s="48"/>
      <c r="YS202" s="48"/>
      <c r="YT202" s="48"/>
      <c r="YU202" s="48"/>
      <c r="YV202" s="48"/>
      <c r="YW202" s="48"/>
      <c r="YX202" s="48"/>
      <c r="YY202" s="48"/>
      <c r="YZ202" s="48"/>
      <c r="ZA202" s="48"/>
      <c r="ZB202" s="48"/>
      <c r="ZC202" s="48"/>
      <c r="ZD202" s="48"/>
      <c r="ZE202" s="48"/>
      <c r="ZF202" s="48"/>
      <c r="ZG202" s="48"/>
      <c r="ZH202" s="48"/>
      <c r="ZI202" s="48"/>
      <c r="ZJ202" s="48"/>
      <c r="ZK202" s="48"/>
      <c r="ZL202" s="48"/>
      <c r="ZM202" s="48"/>
      <c r="ZN202" s="48"/>
      <c r="ZO202" s="48"/>
      <c r="ZP202" s="48"/>
      <c r="ZQ202" s="48"/>
      <c r="ZR202" s="48"/>
      <c r="ZS202" s="48"/>
      <c r="ZT202" s="48"/>
      <c r="ZU202" s="48"/>
      <c r="ZV202" s="48"/>
      <c r="ZW202" s="48"/>
      <c r="ZX202" s="48"/>
      <c r="ZY202" s="48"/>
      <c r="ZZ202" s="48"/>
      <c r="AAA202" s="48"/>
      <c r="AAB202" s="48"/>
      <c r="AAC202" s="48"/>
      <c r="AAD202" s="48"/>
      <c r="AAE202" s="48"/>
      <c r="AAF202" s="48"/>
      <c r="AAG202" s="48"/>
      <c r="AAH202" s="48"/>
      <c r="AAI202" s="48"/>
      <c r="AAJ202" s="48"/>
      <c r="AAK202" s="48"/>
      <c r="AAL202" s="48"/>
      <c r="AAM202" s="48"/>
      <c r="AAN202" s="48"/>
      <c r="AAO202" s="48"/>
      <c r="AAP202" s="48"/>
      <c r="AAQ202" s="48"/>
      <c r="AAR202" s="48"/>
      <c r="AAS202" s="48"/>
      <c r="AAT202" s="48"/>
      <c r="AAU202" s="48"/>
      <c r="AAV202" s="48"/>
      <c r="AAW202" s="48"/>
      <c r="AAX202" s="48"/>
      <c r="AAY202" s="48"/>
      <c r="AAZ202" s="48"/>
      <c r="ABA202" s="48"/>
      <c r="ABB202" s="48"/>
      <c r="ABC202" s="48"/>
      <c r="ABD202" s="48"/>
      <c r="ABE202" s="48"/>
      <c r="ABF202" s="48"/>
      <c r="ABG202" s="48"/>
      <c r="ABH202" s="48"/>
      <c r="ABI202" s="48"/>
      <c r="ABJ202" s="48"/>
      <c r="ABK202" s="48"/>
      <c r="ABL202" s="48"/>
      <c r="ABM202" s="48"/>
      <c r="ABN202" s="48"/>
      <c r="ABO202" s="48"/>
      <c r="ABP202" s="48"/>
      <c r="ABQ202" s="48"/>
      <c r="ABR202" s="48"/>
      <c r="ABS202" s="48"/>
      <c r="ABT202" s="48"/>
      <c r="ABU202" s="48"/>
      <c r="ABV202" s="48"/>
      <c r="ABW202" s="48"/>
      <c r="ABX202" s="48"/>
      <c r="ABY202" s="48"/>
      <c r="ABZ202" s="48"/>
      <c r="ACA202" s="48"/>
      <c r="ACB202" s="48"/>
    </row>
    <row r="203" spans="1:756" ht="15.6" customHeight="1">
      <c r="A203" s="681" t="s">
        <v>7961</v>
      </c>
      <c r="B203" s="888"/>
      <c r="C203" s="688"/>
      <c r="D203" s="686"/>
      <c r="E203" s="681"/>
      <c r="F203" s="681"/>
      <c r="G203" s="1500"/>
      <c r="H203" s="342" t="str">
        <f>IF(G203="","",G203-G203*COMPASS!$U$41)</f>
        <v/>
      </c>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c r="BM203" s="48"/>
      <c r="BN203" s="48"/>
      <c r="BO203" s="48"/>
      <c r="BP203" s="48"/>
      <c r="BQ203" s="48"/>
      <c r="BR203" s="48"/>
      <c r="BS203" s="48"/>
      <c r="BT203" s="48"/>
      <c r="BU203" s="48"/>
      <c r="BV203" s="48"/>
      <c r="BW203" s="48"/>
      <c r="BX203" s="48"/>
      <c r="BY203" s="48"/>
      <c r="BZ203" s="48"/>
      <c r="CA203" s="48"/>
      <c r="CB203" s="48"/>
      <c r="CC203" s="48"/>
      <c r="CD203" s="48"/>
      <c r="CE203" s="48"/>
      <c r="CF203" s="48"/>
      <c r="CG203" s="48"/>
      <c r="CH203" s="48"/>
      <c r="CI203" s="48"/>
      <c r="CJ203" s="48"/>
      <c r="CK203" s="48"/>
      <c r="CL203" s="48"/>
      <c r="CM203" s="48"/>
      <c r="CN203" s="48"/>
      <c r="CO203" s="48"/>
      <c r="CP203" s="48"/>
      <c r="CQ203" s="48"/>
      <c r="CR203" s="48"/>
      <c r="CS203" s="48"/>
      <c r="CT203" s="48"/>
      <c r="CU203" s="48"/>
      <c r="CV203" s="48"/>
      <c r="CW203" s="48"/>
      <c r="CX203" s="48"/>
      <c r="CY203" s="48"/>
      <c r="CZ203" s="48"/>
      <c r="DA203" s="48"/>
      <c r="DB203" s="48"/>
      <c r="DC203" s="48"/>
      <c r="DD203" s="48"/>
      <c r="DE203" s="48"/>
      <c r="DF203" s="48"/>
      <c r="DG203" s="48"/>
      <c r="DH203" s="48"/>
      <c r="DI203" s="48"/>
      <c r="DJ203" s="48"/>
      <c r="DK203" s="48"/>
      <c r="DL203" s="48"/>
      <c r="DM203" s="48"/>
      <c r="DN203" s="48"/>
      <c r="DO203" s="48"/>
      <c r="DP203" s="48"/>
      <c r="DQ203" s="48"/>
      <c r="DR203" s="48"/>
      <c r="DS203" s="48"/>
      <c r="DT203" s="48"/>
      <c r="DU203" s="48"/>
      <c r="DV203" s="48"/>
      <c r="DW203" s="48"/>
      <c r="DX203" s="48"/>
      <c r="DY203" s="48"/>
      <c r="DZ203" s="48"/>
      <c r="EA203" s="48"/>
      <c r="EB203" s="48"/>
      <c r="EC203" s="48"/>
      <c r="ED203" s="48"/>
      <c r="EE203" s="48"/>
      <c r="EF203" s="48"/>
      <c r="EG203" s="48"/>
      <c r="EH203" s="48"/>
      <c r="EI203" s="48"/>
      <c r="EJ203" s="48"/>
      <c r="EK203" s="48"/>
      <c r="EL203" s="48"/>
      <c r="EM203" s="48"/>
      <c r="EN203" s="48"/>
      <c r="EO203" s="48"/>
      <c r="EP203" s="48"/>
      <c r="EQ203" s="48"/>
      <c r="ER203" s="48"/>
      <c r="ES203" s="48"/>
      <c r="ET203" s="48"/>
      <c r="EU203" s="48"/>
      <c r="EV203" s="48"/>
      <c r="EW203" s="48"/>
      <c r="EX203" s="48"/>
      <c r="EY203" s="48"/>
      <c r="EZ203" s="48"/>
      <c r="FA203" s="48"/>
      <c r="FB203" s="48"/>
      <c r="FC203" s="48"/>
      <c r="FD203" s="48"/>
      <c r="FE203" s="48"/>
      <c r="FF203" s="48"/>
      <c r="FG203" s="48"/>
      <c r="FH203" s="48"/>
      <c r="FI203" s="48"/>
      <c r="FJ203" s="48"/>
      <c r="FK203" s="48"/>
      <c r="FL203" s="48"/>
      <c r="FM203" s="48"/>
      <c r="FN203" s="48"/>
      <c r="FO203" s="48"/>
      <c r="FP203" s="48"/>
      <c r="FQ203" s="48"/>
      <c r="FR203" s="48"/>
      <c r="FS203" s="48"/>
      <c r="FT203" s="48"/>
      <c r="FU203" s="48"/>
      <c r="FV203" s="48"/>
      <c r="FW203" s="48"/>
      <c r="FX203" s="48"/>
      <c r="FY203" s="48"/>
      <c r="FZ203" s="48"/>
      <c r="GA203" s="48"/>
      <c r="GB203" s="48"/>
      <c r="GC203" s="48"/>
      <c r="GD203" s="48"/>
      <c r="GE203" s="48"/>
      <c r="GF203" s="48"/>
      <c r="GG203" s="48"/>
      <c r="GH203" s="48"/>
      <c r="GI203" s="48"/>
      <c r="GJ203" s="48"/>
      <c r="GK203" s="48"/>
      <c r="GL203" s="48"/>
      <c r="GM203" s="48"/>
      <c r="GN203" s="48"/>
      <c r="GO203" s="48"/>
      <c r="GP203" s="48"/>
      <c r="GQ203" s="48"/>
      <c r="GR203" s="48"/>
      <c r="GS203" s="48"/>
      <c r="GT203" s="48"/>
      <c r="GU203" s="48"/>
      <c r="GV203" s="48"/>
      <c r="GW203" s="48"/>
      <c r="GX203" s="48"/>
      <c r="GY203" s="48"/>
      <c r="GZ203" s="48"/>
      <c r="HA203" s="48"/>
      <c r="HB203" s="48"/>
      <c r="HC203" s="48"/>
      <c r="HD203" s="48"/>
      <c r="HE203" s="48"/>
      <c r="HF203" s="48"/>
      <c r="HG203" s="48"/>
      <c r="HH203" s="48"/>
      <c r="HI203" s="48"/>
      <c r="HJ203" s="48"/>
      <c r="HK203" s="48"/>
      <c r="HL203" s="48"/>
      <c r="HM203" s="48"/>
      <c r="HN203" s="48"/>
      <c r="HO203" s="48"/>
      <c r="HP203" s="48"/>
      <c r="HQ203" s="48"/>
      <c r="HR203" s="48"/>
      <c r="HS203" s="48"/>
      <c r="HT203" s="48"/>
      <c r="HU203" s="48"/>
      <c r="HV203" s="48"/>
      <c r="HW203" s="48"/>
      <c r="HX203" s="48"/>
      <c r="HY203" s="48"/>
      <c r="HZ203" s="48"/>
      <c r="IA203" s="48"/>
      <c r="IB203" s="48"/>
      <c r="IC203" s="48"/>
      <c r="ID203" s="48"/>
      <c r="IE203" s="48"/>
      <c r="IF203" s="48"/>
      <c r="IG203" s="48"/>
      <c r="IH203" s="48"/>
      <c r="II203" s="48"/>
      <c r="IJ203" s="48"/>
      <c r="IK203" s="48"/>
      <c r="IL203" s="48"/>
      <c r="IM203" s="48"/>
      <c r="IN203" s="48"/>
      <c r="IO203" s="48"/>
      <c r="IP203" s="48"/>
      <c r="IQ203" s="48"/>
      <c r="IR203" s="48"/>
      <c r="IS203" s="48"/>
      <c r="IT203" s="48"/>
      <c r="IU203" s="48"/>
      <c r="IV203" s="48"/>
      <c r="IW203" s="48"/>
      <c r="IX203" s="48"/>
      <c r="IY203" s="48"/>
      <c r="IZ203" s="48"/>
      <c r="JA203" s="48"/>
      <c r="JB203" s="48"/>
      <c r="JC203" s="48"/>
      <c r="JD203" s="48"/>
      <c r="JE203" s="48"/>
      <c r="JF203" s="48"/>
      <c r="JG203" s="48"/>
      <c r="JH203" s="48"/>
      <c r="JI203" s="48"/>
      <c r="JJ203" s="48"/>
      <c r="JK203" s="48"/>
      <c r="JL203" s="48"/>
      <c r="JM203" s="48"/>
      <c r="JN203" s="48"/>
      <c r="JO203" s="48"/>
      <c r="JP203" s="48"/>
      <c r="JQ203" s="48"/>
      <c r="JR203" s="48"/>
      <c r="JS203" s="48"/>
      <c r="JT203" s="48"/>
      <c r="JU203" s="48"/>
      <c r="JV203" s="48"/>
      <c r="JW203" s="48"/>
      <c r="JX203" s="48"/>
      <c r="JY203" s="48"/>
      <c r="JZ203" s="48"/>
      <c r="KA203" s="48"/>
      <c r="KB203" s="48"/>
      <c r="KC203" s="48"/>
      <c r="KD203" s="48"/>
      <c r="KE203" s="48"/>
      <c r="KF203" s="48"/>
      <c r="KG203" s="48"/>
      <c r="KH203" s="48"/>
      <c r="KI203" s="48"/>
      <c r="KJ203" s="48"/>
      <c r="KK203" s="48"/>
      <c r="KL203" s="48"/>
      <c r="KM203" s="48"/>
      <c r="KN203" s="48"/>
      <c r="KO203" s="48"/>
      <c r="KP203" s="48"/>
      <c r="KQ203" s="48"/>
      <c r="KR203" s="48"/>
      <c r="KS203" s="48"/>
      <c r="KT203" s="48"/>
      <c r="KU203" s="48"/>
      <c r="KV203" s="48"/>
      <c r="KW203" s="48"/>
      <c r="KX203" s="48"/>
      <c r="KY203" s="48"/>
      <c r="KZ203" s="48"/>
      <c r="LA203" s="48"/>
      <c r="LB203" s="48"/>
      <c r="LC203" s="48"/>
      <c r="LD203" s="48"/>
      <c r="LE203" s="48"/>
      <c r="LF203" s="48"/>
      <c r="LG203" s="48"/>
      <c r="LH203" s="48"/>
      <c r="LI203" s="48"/>
      <c r="LJ203" s="48"/>
      <c r="LK203" s="48"/>
      <c r="LL203" s="48"/>
      <c r="LM203" s="48"/>
      <c r="LN203" s="48"/>
      <c r="LO203" s="48"/>
      <c r="LP203" s="48"/>
      <c r="LQ203" s="48"/>
      <c r="LR203" s="48"/>
      <c r="LS203" s="48"/>
      <c r="LT203" s="48"/>
      <c r="LU203" s="48"/>
      <c r="LV203" s="48"/>
      <c r="LW203" s="48"/>
      <c r="LX203" s="48"/>
      <c r="LY203" s="48"/>
      <c r="LZ203" s="48"/>
      <c r="MA203" s="48"/>
      <c r="MB203" s="48"/>
      <c r="MC203" s="48"/>
      <c r="MD203" s="48"/>
      <c r="ME203" s="48"/>
      <c r="MF203" s="48"/>
      <c r="MG203" s="48"/>
      <c r="MH203" s="48"/>
      <c r="MI203" s="48"/>
      <c r="MJ203" s="48"/>
      <c r="MK203" s="48"/>
      <c r="ML203" s="48"/>
      <c r="MM203" s="48"/>
      <c r="MN203" s="48"/>
      <c r="MO203" s="48"/>
      <c r="MP203" s="48"/>
      <c r="MQ203" s="48"/>
      <c r="MR203" s="48"/>
      <c r="MS203" s="48"/>
      <c r="MT203" s="48"/>
      <c r="MU203" s="48"/>
      <c r="MV203" s="48"/>
      <c r="MW203" s="48"/>
      <c r="MX203" s="48"/>
      <c r="MY203" s="48"/>
      <c r="MZ203" s="48"/>
      <c r="NA203" s="48"/>
      <c r="NB203" s="48"/>
      <c r="NC203" s="48"/>
      <c r="ND203" s="48"/>
      <c r="NE203" s="48"/>
      <c r="NF203" s="48"/>
      <c r="NG203" s="48"/>
      <c r="NH203" s="48"/>
      <c r="NI203" s="48"/>
      <c r="NJ203" s="48"/>
      <c r="NK203" s="48"/>
      <c r="NL203" s="48"/>
      <c r="NM203" s="48"/>
      <c r="NN203" s="48"/>
      <c r="NO203" s="48"/>
      <c r="NP203" s="48"/>
      <c r="NQ203" s="48"/>
      <c r="NR203" s="48"/>
      <c r="NS203" s="48"/>
      <c r="NT203" s="48"/>
      <c r="NU203" s="48"/>
      <c r="NV203" s="48"/>
      <c r="NW203" s="48"/>
      <c r="NX203" s="48"/>
      <c r="NY203" s="48"/>
      <c r="NZ203" s="48"/>
      <c r="OA203" s="48"/>
      <c r="OB203" s="48"/>
      <c r="OC203" s="48"/>
      <c r="OD203" s="48"/>
      <c r="OE203" s="48"/>
      <c r="OF203" s="48"/>
      <c r="OG203" s="48"/>
      <c r="OH203" s="48"/>
      <c r="OI203" s="48"/>
      <c r="OJ203" s="48"/>
      <c r="OK203" s="48"/>
      <c r="OL203" s="48"/>
      <c r="OM203" s="48"/>
      <c r="ON203" s="48"/>
      <c r="OO203" s="48"/>
      <c r="OP203" s="48"/>
      <c r="OQ203" s="48"/>
      <c r="OR203" s="48"/>
      <c r="OS203" s="48"/>
      <c r="OT203" s="48"/>
      <c r="OU203" s="48"/>
      <c r="OV203" s="48"/>
      <c r="OW203" s="48"/>
      <c r="OX203" s="48"/>
      <c r="OY203" s="48"/>
      <c r="OZ203" s="48"/>
      <c r="PA203" s="48"/>
      <c r="PB203" s="48"/>
      <c r="PC203" s="48"/>
      <c r="PD203" s="48"/>
      <c r="PE203" s="48"/>
      <c r="PF203" s="48"/>
      <c r="PG203" s="48"/>
      <c r="PH203" s="48"/>
      <c r="PI203" s="48"/>
      <c r="PJ203" s="48"/>
      <c r="PK203" s="48"/>
      <c r="PL203" s="48"/>
      <c r="PM203" s="48"/>
      <c r="PN203" s="48"/>
      <c r="PO203" s="48"/>
      <c r="PP203" s="48"/>
      <c r="PQ203" s="48"/>
      <c r="PR203" s="48"/>
      <c r="PS203" s="48"/>
      <c r="PT203" s="48"/>
      <c r="PU203" s="48"/>
      <c r="PV203" s="48"/>
      <c r="PW203" s="48"/>
      <c r="PX203" s="48"/>
      <c r="PY203" s="48"/>
      <c r="PZ203" s="48"/>
      <c r="QA203" s="48"/>
      <c r="QB203" s="48"/>
      <c r="QC203" s="48"/>
      <c r="QD203" s="48"/>
      <c r="QE203" s="48"/>
      <c r="QF203" s="48"/>
      <c r="QG203" s="48"/>
      <c r="QH203" s="48"/>
      <c r="QI203" s="48"/>
      <c r="QJ203" s="48"/>
      <c r="QK203" s="48"/>
      <c r="QL203" s="48"/>
      <c r="QM203" s="48"/>
      <c r="QN203" s="48"/>
      <c r="QO203" s="48"/>
      <c r="QP203" s="48"/>
      <c r="QQ203" s="48"/>
      <c r="QR203" s="48"/>
      <c r="QS203" s="48"/>
      <c r="QT203" s="48"/>
      <c r="QU203" s="48"/>
      <c r="QV203" s="48"/>
      <c r="QW203" s="48"/>
      <c r="QX203" s="48"/>
      <c r="QY203" s="48"/>
      <c r="QZ203" s="48"/>
      <c r="RA203" s="48"/>
      <c r="RB203" s="48"/>
      <c r="RC203" s="48"/>
      <c r="RD203" s="48"/>
      <c r="RE203" s="48"/>
      <c r="RF203" s="48"/>
      <c r="RG203" s="48"/>
      <c r="RH203" s="48"/>
      <c r="RI203" s="48"/>
      <c r="RJ203" s="48"/>
      <c r="RK203" s="48"/>
      <c r="RL203" s="48"/>
      <c r="RM203" s="48"/>
      <c r="RN203" s="48"/>
      <c r="RO203" s="48"/>
      <c r="RP203" s="48"/>
      <c r="RQ203" s="48"/>
      <c r="RR203" s="48"/>
      <c r="RS203" s="48"/>
      <c r="RT203" s="48"/>
      <c r="RU203" s="48"/>
      <c r="RV203" s="48"/>
      <c r="RW203" s="48"/>
      <c r="RX203" s="48"/>
      <c r="RY203" s="48"/>
      <c r="RZ203" s="48"/>
      <c r="SA203" s="48"/>
      <c r="SB203" s="48"/>
      <c r="SC203" s="48"/>
      <c r="SD203" s="48"/>
      <c r="SE203" s="48"/>
      <c r="SF203" s="48"/>
      <c r="SG203" s="48"/>
      <c r="SH203" s="48"/>
      <c r="SI203" s="48"/>
      <c r="SJ203" s="48"/>
      <c r="SK203" s="48"/>
      <c r="SL203" s="48"/>
      <c r="SM203" s="48"/>
      <c r="SN203" s="48"/>
      <c r="SO203" s="48"/>
      <c r="SP203" s="48"/>
      <c r="SQ203" s="48"/>
      <c r="SR203" s="48"/>
      <c r="SS203" s="48"/>
      <c r="ST203" s="48"/>
      <c r="SU203" s="48"/>
      <c r="SV203" s="48"/>
      <c r="SW203" s="48"/>
      <c r="SX203" s="48"/>
      <c r="SY203" s="48"/>
      <c r="SZ203" s="48"/>
      <c r="TA203" s="48"/>
      <c r="TB203" s="48"/>
      <c r="TC203" s="48"/>
      <c r="TD203" s="48"/>
      <c r="TE203" s="48"/>
      <c r="TF203" s="48"/>
      <c r="TG203" s="48"/>
      <c r="TH203" s="48"/>
      <c r="TI203" s="48"/>
      <c r="TJ203" s="48"/>
      <c r="TK203" s="48"/>
      <c r="TL203" s="48"/>
      <c r="TM203" s="48"/>
      <c r="TN203" s="48"/>
      <c r="TO203" s="48"/>
      <c r="TP203" s="48"/>
      <c r="TQ203" s="48"/>
      <c r="TR203" s="48"/>
      <c r="TS203" s="48"/>
      <c r="TT203" s="48"/>
      <c r="TU203" s="48"/>
      <c r="TV203" s="48"/>
      <c r="TW203" s="48"/>
      <c r="TX203" s="48"/>
      <c r="TY203" s="48"/>
      <c r="TZ203" s="48"/>
      <c r="UA203" s="48"/>
      <c r="UB203" s="48"/>
      <c r="UC203" s="48"/>
      <c r="UD203" s="48"/>
      <c r="UE203" s="48"/>
      <c r="UF203" s="48"/>
      <c r="UG203" s="48"/>
      <c r="UH203" s="48"/>
      <c r="UI203" s="48"/>
      <c r="UJ203" s="48"/>
      <c r="UK203" s="48"/>
      <c r="UL203" s="48"/>
      <c r="UM203" s="48"/>
      <c r="UN203" s="48"/>
      <c r="UO203" s="48"/>
      <c r="UP203" s="48"/>
      <c r="UQ203" s="48"/>
      <c r="UR203" s="48"/>
      <c r="US203" s="48"/>
      <c r="UT203" s="48"/>
      <c r="UU203" s="48"/>
      <c r="UV203" s="48"/>
      <c r="UW203" s="48"/>
      <c r="UX203" s="48"/>
      <c r="UY203" s="48"/>
      <c r="UZ203" s="48"/>
      <c r="VA203" s="48"/>
      <c r="VB203" s="48"/>
      <c r="VC203" s="48"/>
      <c r="VD203" s="48"/>
      <c r="VE203" s="48"/>
      <c r="VF203" s="48"/>
      <c r="VG203" s="48"/>
      <c r="VH203" s="48"/>
      <c r="VI203" s="48"/>
      <c r="VJ203" s="48"/>
      <c r="VK203" s="48"/>
      <c r="VL203" s="48"/>
      <c r="VM203" s="48"/>
      <c r="VN203" s="48"/>
      <c r="VO203" s="48"/>
      <c r="VP203" s="48"/>
      <c r="VQ203" s="48"/>
      <c r="VR203" s="48"/>
      <c r="VS203" s="48"/>
      <c r="VT203" s="48"/>
      <c r="VU203" s="48"/>
      <c r="VV203" s="48"/>
      <c r="VW203" s="48"/>
      <c r="VX203" s="48"/>
      <c r="VY203" s="48"/>
      <c r="VZ203" s="48"/>
      <c r="WA203" s="48"/>
      <c r="WB203" s="48"/>
      <c r="WC203" s="48"/>
      <c r="WD203" s="48"/>
      <c r="WE203" s="48"/>
      <c r="WF203" s="48"/>
      <c r="WG203" s="48"/>
      <c r="WH203" s="48"/>
      <c r="WI203" s="48"/>
      <c r="WJ203" s="48"/>
      <c r="WK203" s="48"/>
      <c r="WL203" s="48"/>
      <c r="WM203" s="48"/>
      <c r="WN203" s="48"/>
      <c r="WO203" s="48"/>
      <c r="WP203" s="48"/>
      <c r="WQ203" s="48"/>
      <c r="WR203" s="48"/>
      <c r="WS203" s="48"/>
      <c r="WT203" s="48"/>
      <c r="WU203" s="48"/>
      <c r="WV203" s="48"/>
      <c r="WW203" s="48"/>
      <c r="WX203" s="48"/>
      <c r="WY203" s="48"/>
      <c r="WZ203" s="48"/>
      <c r="XA203" s="48"/>
      <c r="XB203" s="48"/>
      <c r="XC203" s="48"/>
      <c r="XD203" s="48"/>
      <c r="XE203" s="48"/>
      <c r="XF203" s="48"/>
      <c r="XG203" s="48"/>
      <c r="XH203" s="48"/>
      <c r="XI203" s="48"/>
      <c r="XJ203" s="48"/>
      <c r="XK203" s="48"/>
      <c r="XL203" s="48"/>
      <c r="XM203" s="48"/>
      <c r="XN203" s="48"/>
      <c r="XO203" s="48"/>
      <c r="XP203" s="48"/>
      <c r="XQ203" s="48"/>
      <c r="XR203" s="48"/>
      <c r="XS203" s="48"/>
      <c r="XT203" s="48"/>
      <c r="XU203" s="48"/>
      <c r="XV203" s="48"/>
      <c r="XW203" s="48"/>
      <c r="XX203" s="48"/>
      <c r="XY203" s="48"/>
      <c r="XZ203" s="48"/>
      <c r="YA203" s="48"/>
      <c r="YB203" s="48"/>
      <c r="YC203" s="48"/>
      <c r="YD203" s="48"/>
      <c r="YE203" s="48"/>
      <c r="YF203" s="48"/>
      <c r="YG203" s="48"/>
      <c r="YH203" s="48"/>
      <c r="YI203" s="48"/>
      <c r="YJ203" s="48"/>
      <c r="YK203" s="48"/>
      <c r="YL203" s="48"/>
      <c r="YM203" s="48"/>
      <c r="YN203" s="48"/>
      <c r="YO203" s="48"/>
      <c r="YP203" s="48"/>
      <c r="YQ203" s="48"/>
      <c r="YR203" s="48"/>
      <c r="YS203" s="48"/>
      <c r="YT203" s="48"/>
      <c r="YU203" s="48"/>
      <c r="YV203" s="48"/>
      <c r="YW203" s="48"/>
      <c r="YX203" s="48"/>
      <c r="YY203" s="48"/>
      <c r="YZ203" s="48"/>
      <c r="ZA203" s="48"/>
      <c r="ZB203" s="48"/>
      <c r="ZC203" s="48"/>
      <c r="ZD203" s="48"/>
      <c r="ZE203" s="48"/>
      <c r="ZF203" s="48"/>
      <c r="ZG203" s="48"/>
      <c r="ZH203" s="48"/>
      <c r="ZI203" s="48"/>
      <c r="ZJ203" s="48"/>
      <c r="ZK203" s="48"/>
      <c r="ZL203" s="48"/>
      <c r="ZM203" s="48"/>
      <c r="ZN203" s="48"/>
      <c r="ZO203" s="48"/>
      <c r="ZP203" s="48"/>
      <c r="ZQ203" s="48"/>
      <c r="ZR203" s="48"/>
      <c r="ZS203" s="48"/>
      <c r="ZT203" s="48"/>
      <c r="ZU203" s="48"/>
      <c r="ZV203" s="48"/>
      <c r="ZW203" s="48"/>
      <c r="ZX203" s="48"/>
      <c r="ZY203" s="48"/>
      <c r="ZZ203" s="48"/>
      <c r="AAA203" s="48"/>
      <c r="AAB203" s="48"/>
      <c r="AAC203" s="48"/>
      <c r="AAD203" s="48"/>
      <c r="AAE203" s="48"/>
      <c r="AAF203" s="48"/>
      <c r="AAG203" s="48"/>
      <c r="AAH203" s="48"/>
      <c r="AAI203" s="48"/>
      <c r="AAJ203" s="48"/>
      <c r="AAK203" s="48"/>
      <c r="AAL203" s="48"/>
      <c r="AAM203" s="48"/>
      <c r="AAN203" s="48"/>
      <c r="AAO203" s="48"/>
      <c r="AAP203" s="48"/>
      <c r="AAQ203" s="48"/>
      <c r="AAR203" s="48"/>
      <c r="AAS203" s="48"/>
      <c r="AAT203" s="48"/>
      <c r="AAU203" s="48"/>
      <c r="AAV203" s="48"/>
      <c r="AAW203" s="48"/>
      <c r="AAX203" s="48"/>
      <c r="AAY203" s="48"/>
      <c r="AAZ203" s="48"/>
      <c r="ABA203" s="48"/>
      <c r="ABB203" s="48"/>
      <c r="ABC203" s="48"/>
      <c r="ABD203" s="48"/>
      <c r="ABE203" s="48"/>
      <c r="ABF203" s="48"/>
      <c r="ABG203" s="48"/>
      <c r="ABH203" s="48"/>
      <c r="ABI203" s="48"/>
      <c r="ABJ203" s="48"/>
      <c r="ABK203" s="48"/>
      <c r="ABL203" s="48"/>
      <c r="ABM203" s="48"/>
      <c r="ABN203" s="48"/>
      <c r="ABO203" s="48"/>
      <c r="ABP203" s="48"/>
      <c r="ABQ203" s="48"/>
      <c r="ABR203" s="48"/>
      <c r="ABS203" s="48"/>
      <c r="ABT203" s="48"/>
      <c r="ABU203" s="48"/>
      <c r="ABV203" s="48"/>
      <c r="ABW203" s="48"/>
      <c r="ABX203" s="48"/>
      <c r="ABY203" s="48"/>
      <c r="ABZ203" s="48"/>
      <c r="ACA203" s="48"/>
      <c r="ACB203" s="48"/>
    </row>
    <row r="204" spans="1:756" ht="15.6" customHeight="1">
      <c r="A204" s="675" t="s">
        <v>10740</v>
      </c>
      <c r="B204" s="749" t="s">
        <v>421</v>
      </c>
      <c r="C204" s="543">
        <v>760218529</v>
      </c>
      <c r="D204" s="520" t="s">
        <v>12587</v>
      </c>
      <c r="E204" s="1222">
        <v>500</v>
      </c>
      <c r="F204" s="1498"/>
      <c r="G204" s="1512" t="s">
        <v>5877</v>
      </c>
      <c r="H204" s="342" t="e">
        <f>IF(G204="","",G204-G204*COMPASS!$U$41)</f>
        <v>#VALUE!</v>
      </c>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c r="BM204" s="48"/>
      <c r="BN204" s="48"/>
      <c r="BO204" s="48"/>
      <c r="BP204" s="48"/>
      <c r="BQ204" s="48"/>
      <c r="BR204" s="48"/>
      <c r="BS204" s="48"/>
      <c r="BT204" s="48"/>
      <c r="BU204" s="48"/>
      <c r="BV204" s="48"/>
      <c r="BW204" s="48"/>
      <c r="BX204" s="48"/>
      <c r="BY204" s="48"/>
      <c r="BZ204" s="48"/>
      <c r="CA204" s="48"/>
      <c r="CB204" s="48"/>
      <c r="CC204" s="48"/>
      <c r="CD204" s="48"/>
      <c r="CE204" s="48"/>
      <c r="CF204" s="48"/>
      <c r="CG204" s="48"/>
      <c r="CH204" s="48"/>
      <c r="CI204" s="48"/>
      <c r="CJ204" s="48"/>
      <c r="CK204" s="48"/>
      <c r="CL204" s="48"/>
      <c r="CM204" s="48"/>
      <c r="CN204" s="48"/>
      <c r="CO204" s="48"/>
      <c r="CP204" s="48"/>
      <c r="CQ204" s="48"/>
      <c r="CR204" s="48"/>
      <c r="CS204" s="48"/>
      <c r="CT204" s="48"/>
      <c r="CU204" s="48"/>
      <c r="CV204" s="48"/>
      <c r="CW204" s="48"/>
      <c r="CX204" s="48"/>
      <c r="CY204" s="48"/>
      <c r="CZ204" s="48"/>
      <c r="DA204" s="48"/>
      <c r="DB204" s="48"/>
      <c r="DC204" s="48"/>
      <c r="DD204" s="48"/>
      <c r="DE204" s="48"/>
      <c r="DF204" s="48"/>
      <c r="DG204" s="48"/>
      <c r="DH204" s="48"/>
      <c r="DI204" s="48"/>
      <c r="DJ204" s="48"/>
      <c r="DK204" s="48"/>
      <c r="DL204" s="48"/>
      <c r="DM204" s="48"/>
      <c r="DN204" s="48"/>
      <c r="DO204" s="48"/>
      <c r="DP204" s="48"/>
      <c r="DQ204" s="48"/>
      <c r="DR204" s="48"/>
      <c r="DS204" s="48"/>
      <c r="DT204" s="48"/>
      <c r="DU204" s="48"/>
      <c r="DV204" s="48"/>
      <c r="DW204" s="48"/>
      <c r="DX204" s="48"/>
      <c r="DY204" s="48"/>
      <c r="DZ204" s="48"/>
      <c r="EA204" s="48"/>
      <c r="EB204" s="48"/>
      <c r="EC204" s="48"/>
      <c r="ED204" s="48"/>
      <c r="EE204" s="48"/>
      <c r="EF204" s="48"/>
      <c r="EG204" s="48"/>
      <c r="EH204" s="48"/>
      <c r="EI204" s="48"/>
      <c r="EJ204" s="48"/>
      <c r="EK204" s="48"/>
      <c r="EL204" s="48"/>
      <c r="EM204" s="48"/>
      <c r="EN204" s="48"/>
      <c r="EO204" s="48"/>
      <c r="EP204" s="48"/>
      <c r="EQ204" s="48"/>
      <c r="ER204" s="48"/>
      <c r="ES204" s="48"/>
      <c r="ET204" s="48"/>
      <c r="EU204" s="48"/>
      <c r="EV204" s="48"/>
      <c r="EW204" s="48"/>
      <c r="EX204" s="48"/>
      <c r="EY204" s="48"/>
      <c r="EZ204" s="48"/>
      <c r="FA204" s="48"/>
      <c r="FB204" s="48"/>
      <c r="FC204" s="48"/>
      <c r="FD204" s="48"/>
      <c r="FE204" s="48"/>
      <c r="FF204" s="48"/>
      <c r="FG204" s="48"/>
      <c r="FH204" s="48"/>
      <c r="FI204" s="48"/>
      <c r="FJ204" s="48"/>
      <c r="FK204" s="48"/>
      <c r="FL204" s="48"/>
      <c r="FM204" s="48"/>
      <c r="FN204" s="48"/>
      <c r="FO204" s="48"/>
      <c r="FP204" s="48"/>
      <c r="FQ204" s="48"/>
      <c r="FR204" s="48"/>
      <c r="FS204" s="48"/>
      <c r="FT204" s="48"/>
      <c r="FU204" s="48"/>
      <c r="FV204" s="48"/>
      <c r="FW204" s="48"/>
      <c r="FX204" s="48"/>
      <c r="FY204" s="48"/>
      <c r="FZ204" s="48"/>
      <c r="GA204" s="48"/>
      <c r="GB204" s="48"/>
      <c r="GC204" s="48"/>
      <c r="GD204" s="48"/>
      <c r="GE204" s="48"/>
      <c r="GF204" s="48"/>
      <c r="GG204" s="48"/>
      <c r="GH204" s="48"/>
      <c r="GI204" s="48"/>
      <c r="GJ204" s="48"/>
      <c r="GK204" s="48"/>
      <c r="GL204" s="48"/>
      <c r="GM204" s="48"/>
      <c r="GN204" s="48"/>
      <c r="GO204" s="48"/>
      <c r="GP204" s="48"/>
      <c r="GQ204" s="48"/>
      <c r="GR204" s="48"/>
      <c r="GS204" s="48"/>
      <c r="GT204" s="48"/>
      <c r="GU204" s="48"/>
      <c r="GV204" s="48"/>
      <c r="GW204" s="48"/>
      <c r="GX204" s="48"/>
      <c r="GY204" s="48"/>
      <c r="GZ204" s="48"/>
      <c r="HA204" s="48"/>
      <c r="HB204" s="48"/>
      <c r="HC204" s="48"/>
      <c r="HD204" s="48"/>
      <c r="HE204" s="48"/>
      <c r="HF204" s="48"/>
      <c r="HG204" s="48"/>
      <c r="HH204" s="48"/>
      <c r="HI204" s="48"/>
      <c r="HJ204" s="48"/>
      <c r="HK204" s="48"/>
      <c r="HL204" s="48"/>
      <c r="HM204" s="48"/>
      <c r="HN204" s="48"/>
      <c r="HO204" s="48"/>
      <c r="HP204" s="48"/>
      <c r="HQ204" s="48"/>
      <c r="HR204" s="48"/>
      <c r="HS204" s="48"/>
      <c r="HT204" s="48"/>
      <c r="HU204" s="48"/>
      <c r="HV204" s="48"/>
      <c r="HW204" s="48"/>
      <c r="HX204" s="48"/>
      <c r="HY204" s="48"/>
      <c r="HZ204" s="48"/>
      <c r="IA204" s="48"/>
      <c r="IB204" s="48"/>
      <c r="IC204" s="48"/>
      <c r="ID204" s="48"/>
      <c r="IE204" s="48"/>
      <c r="IF204" s="48"/>
      <c r="IG204" s="48"/>
      <c r="IH204" s="48"/>
      <c r="II204" s="48"/>
      <c r="IJ204" s="48"/>
      <c r="IK204" s="48"/>
      <c r="IL204" s="48"/>
      <c r="IM204" s="48"/>
      <c r="IN204" s="48"/>
      <c r="IO204" s="48"/>
      <c r="IP204" s="48"/>
      <c r="IQ204" s="48"/>
      <c r="IR204" s="48"/>
      <c r="IS204" s="48"/>
      <c r="IT204" s="48"/>
      <c r="IU204" s="48"/>
      <c r="IV204" s="48"/>
      <c r="IW204" s="48"/>
      <c r="IX204" s="48"/>
      <c r="IY204" s="48"/>
      <c r="IZ204" s="48"/>
      <c r="JA204" s="48"/>
      <c r="JB204" s="48"/>
      <c r="JC204" s="48"/>
      <c r="JD204" s="48"/>
      <c r="JE204" s="48"/>
      <c r="JF204" s="48"/>
      <c r="JG204" s="48"/>
      <c r="JH204" s="48"/>
      <c r="JI204" s="48"/>
      <c r="JJ204" s="48"/>
      <c r="JK204" s="48"/>
      <c r="JL204" s="48"/>
      <c r="JM204" s="48"/>
      <c r="JN204" s="48"/>
      <c r="JO204" s="48"/>
      <c r="JP204" s="48"/>
      <c r="JQ204" s="48"/>
      <c r="JR204" s="48"/>
      <c r="JS204" s="48"/>
      <c r="JT204" s="48"/>
      <c r="JU204" s="48"/>
      <c r="JV204" s="48"/>
      <c r="JW204" s="48"/>
      <c r="JX204" s="48"/>
      <c r="JY204" s="48"/>
      <c r="JZ204" s="48"/>
      <c r="KA204" s="48"/>
      <c r="KB204" s="48"/>
      <c r="KC204" s="48"/>
      <c r="KD204" s="48"/>
      <c r="KE204" s="48"/>
      <c r="KF204" s="48"/>
      <c r="KG204" s="48"/>
      <c r="KH204" s="48"/>
      <c r="KI204" s="48"/>
      <c r="KJ204" s="48"/>
      <c r="KK204" s="48"/>
      <c r="KL204" s="48"/>
      <c r="KM204" s="48"/>
      <c r="KN204" s="48"/>
      <c r="KO204" s="48"/>
      <c r="KP204" s="48"/>
      <c r="KQ204" s="48"/>
      <c r="KR204" s="48"/>
      <c r="KS204" s="48"/>
      <c r="KT204" s="48"/>
      <c r="KU204" s="48"/>
      <c r="KV204" s="48"/>
      <c r="KW204" s="48"/>
      <c r="KX204" s="48"/>
      <c r="KY204" s="48"/>
      <c r="KZ204" s="48"/>
      <c r="LA204" s="48"/>
      <c r="LB204" s="48"/>
      <c r="LC204" s="48"/>
      <c r="LD204" s="48"/>
      <c r="LE204" s="48"/>
      <c r="LF204" s="48"/>
      <c r="LG204" s="48"/>
      <c r="LH204" s="48"/>
      <c r="LI204" s="48"/>
      <c r="LJ204" s="48"/>
      <c r="LK204" s="48"/>
      <c r="LL204" s="48"/>
      <c r="LM204" s="48"/>
      <c r="LN204" s="48"/>
      <c r="LO204" s="48"/>
      <c r="LP204" s="48"/>
      <c r="LQ204" s="48"/>
      <c r="LR204" s="48"/>
      <c r="LS204" s="48"/>
      <c r="LT204" s="48"/>
      <c r="LU204" s="48"/>
      <c r="LV204" s="48"/>
      <c r="LW204" s="48"/>
      <c r="LX204" s="48"/>
      <c r="LY204" s="48"/>
      <c r="LZ204" s="48"/>
      <c r="MA204" s="48"/>
      <c r="MB204" s="48"/>
      <c r="MC204" s="48"/>
      <c r="MD204" s="48"/>
      <c r="ME204" s="48"/>
      <c r="MF204" s="48"/>
      <c r="MG204" s="48"/>
      <c r="MH204" s="48"/>
      <c r="MI204" s="48"/>
      <c r="MJ204" s="48"/>
      <c r="MK204" s="48"/>
      <c r="ML204" s="48"/>
      <c r="MM204" s="48"/>
      <c r="MN204" s="48"/>
      <c r="MO204" s="48"/>
      <c r="MP204" s="48"/>
      <c r="MQ204" s="48"/>
      <c r="MR204" s="48"/>
      <c r="MS204" s="48"/>
      <c r="MT204" s="48"/>
      <c r="MU204" s="48"/>
      <c r="MV204" s="48"/>
      <c r="MW204" s="48"/>
      <c r="MX204" s="48"/>
      <c r="MY204" s="48"/>
      <c r="MZ204" s="48"/>
      <c r="NA204" s="48"/>
      <c r="NB204" s="48"/>
      <c r="NC204" s="48"/>
      <c r="ND204" s="48"/>
      <c r="NE204" s="48"/>
      <c r="NF204" s="48"/>
      <c r="NG204" s="48"/>
      <c r="NH204" s="48"/>
      <c r="NI204" s="48"/>
      <c r="NJ204" s="48"/>
      <c r="NK204" s="48"/>
      <c r="NL204" s="48"/>
      <c r="NM204" s="48"/>
      <c r="NN204" s="48"/>
      <c r="NO204" s="48"/>
      <c r="NP204" s="48"/>
      <c r="NQ204" s="48"/>
      <c r="NR204" s="48"/>
      <c r="NS204" s="48"/>
      <c r="NT204" s="48"/>
      <c r="NU204" s="48"/>
      <c r="NV204" s="48"/>
      <c r="NW204" s="48"/>
      <c r="NX204" s="48"/>
      <c r="NY204" s="48"/>
      <c r="NZ204" s="48"/>
      <c r="OA204" s="48"/>
      <c r="OB204" s="48"/>
      <c r="OC204" s="48"/>
      <c r="OD204" s="48"/>
      <c r="OE204" s="48"/>
      <c r="OF204" s="48"/>
      <c r="OG204" s="48"/>
      <c r="OH204" s="48"/>
      <c r="OI204" s="48"/>
      <c r="OJ204" s="48"/>
      <c r="OK204" s="48"/>
      <c r="OL204" s="48"/>
      <c r="OM204" s="48"/>
      <c r="ON204" s="48"/>
      <c r="OO204" s="48"/>
      <c r="OP204" s="48"/>
      <c r="OQ204" s="48"/>
      <c r="OR204" s="48"/>
      <c r="OS204" s="48"/>
      <c r="OT204" s="48"/>
      <c r="OU204" s="48"/>
      <c r="OV204" s="48"/>
      <c r="OW204" s="48"/>
      <c r="OX204" s="48"/>
      <c r="OY204" s="48"/>
      <c r="OZ204" s="48"/>
      <c r="PA204" s="48"/>
      <c r="PB204" s="48"/>
      <c r="PC204" s="48"/>
      <c r="PD204" s="48"/>
      <c r="PE204" s="48"/>
      <c r="PF204" s="48"/>
      <c r="PG204" s="48"/>
      <c r="PH204" s="48"/>
      <c r="PI204" s="48"/>
      <c r="PJ204" s="48"/>
      <c r="PK204" s="48"/>
      <c r="PL204" s="48"/>
      <c r="PM204" s="48"/>
      <c r="PN204" s="48"/>
      <c r="PO204" s="48"/>
      <c r="PP204" s="48"/>
      <c r="PQ204" s="48"/>
      <c r="PR204" s="48"/>
      <c r="PS204" s="48"/>
      <c r="PT204" s="48"/>
      <c r="PU204" s="48"/>
      <c r="PV204" s="48"/>
      <c r="PW204" s="48"/>
      <c r="PX204" s="48"/>
      <c r="PY204" s="48"/>
      <c r="PZ204" s="48"/>
      <c r="QA204" s="48"/>
      <c r="QB204" s="48"/>
      <c r="QC204" s="48"/>
      <c r="QD204" s="48"/>
      <c r="QE204" s="48"/>
      <c r="QF204" s="48"/>
      <c r="QG204" s="48"/>
      <c r="QH204" s="48"/>
      <c r="QI204" s="48"/>
      <c r="QJ204" s="48"/>
      <c r="QK204" s="48"/>
      <c r="QL204" s="48"/>
      <c r="QM204" s="48"/>
      <c r="QN204" s="48"/>
      <c r="QO204" s="48"/>
      <c r="QP204" s="48"/>
      <c r="QQ204" s="48"/>
      <c r="QR204" s="48"/>
      <c r="QS204" s="48"/>
      <c r="QT204" s="48"/>
      <c r="QU204" s="48"/>
      <c r="QV204" s="48"/>
      <c r="QW204" s="48"/>
      <c r="QX204" s="48"/>
      <c r="QY204" s="48"/>
      <c r="QZ204" s="48"/>
      <c r="RA204" s="48"/>
      <c r="RB204" s="48"/>
      <c r="RC204" s="48"/>
      <c r="RD204" s="48"/>
      <c r="RE204" s="48"/>
      <c r="RF204" s="48"/>
      <c r="RG204" s="48"/>
      <c r="RH204" s="48"/>
      <c r="RI204" s="48"/>
      <c r="RJ204" s="48"/>
      <c r="RK204" s="48"/>
      <c r="RL204" s="48"/>
      <c r="RM204" s="48"/>
      <c r="RN204" s="48"/>
      <c r="RO204" s="48"/>
      <c r="RP204" s="48"/>
      <c r="RQ204" s="48"/>
      <c r="RR204" s="48"/>
      <c r="RS204" s="48"/>
      <c r="RT204" s="48"/>
      <c r="RU204" s="48"/>
      <c r="RV204" s="48"/>
      <c r="RW204" s="48"/>
      <c r="RX204" s="48"/>
      <c r="RY204" s="48"/>
      <c r="RZ204" s="48"/>
      <c r="SA204" s="48"/>
      <c r="SB204" s="48"/>
      <c r="SC204" s="48"/>
      <c r="SD204" s="48"/>
      <c r="SE204" s="48"/>
      <c r="SF204" s="48"/>
      <c r="SG204" s="48"/>
      <c r="SH204" s="48"/>
      <c r="SI204" s="48"/>
      <c r="SJ204" s="48"/>
      <c r="SK204" s="48"/>
      <c r="SL204" s="48"/>
      <c r="SM204" s="48"/>
      <c r="SN204" s="48"/>
      <c r="SO204" s="48"/>
      <c r="SP204" s="48"/>
      <c r="SQ204" s="48"/>
      <c r="SR204" s="48"/>
      <c r="SS204" s="48"/>
      <c r="ST204" s="48"/>
      <c r="SU204" s="48"/>
      <c r="SV204" s="48"/>
      <c r="SW204" s="48"/>
      <c r="SX204" s="48"/>
      <c r="SY204" s="48"/>
      <c r="SZ204" s="48"/>
      <c r="TA204" s="48"/>
      <c r="TB204" s="48"/>
      <c r="TC204" s="48"/>
      <c r="TD204" s="48"/>
      <c r="TE204" s="48"/>
      <c r="TF204" s="48"/>
      <c r="TG204" s="48"/>
      <c r="TH204" s="48"/>
      <c r="TI204" s="48"/>
      <c r="TJ204" s="48"/>
      <c r="TK204" s="48"/>
      <c r="TL204" s="48"/>
      <c r="TM204" s="48"/>
      <c r="TN204" s="48"/>
      <c r="TO204" s="48"/>
      <c r="TP204" s="48"/>
      <c r="TQ204" s="48"/>
      <c r="TR204" s="48"/>
      <c r="TS204" s="48"/>
      <c r="TT204" s="48"/>
      <c r="TU204" s="48"/>
      <c r="TV204" s="48"/>
      <c r="TW204" s="48"/>
      <c r="TX204" s="48"/>
      <c r="TY204" s="48"/>
      <c r="TZ204" s="48"/>
      <c r="UA204" s="48"/>
      <c r="UB204" s="48"/>
      <c r="UC204" s="48"/>
      <c r="UD204" s="48"/>
      <c r="UE204" s="48"/>
      <c r="UF204" s="48"/>
      <c r="UG204" s="48"/>
      <c r="UH204" s="48"/>
      <c r="UI204" s="48"/>
      <c r="UJ204" s="48"/>
      <c r="UK204" s="48"/>
      <c r="UL204" s="48"/>
      <c r="UM204" s="48"/>
      <c r="UN204" s="48"/>
      <c r="UO204" s="48"/>
      <c r="UP204" s="48"/>
      <c r="UQ204" s="48"/>
      <c r="UR204" s="48"/>
      <c r="US204" s="48"/>
      <c r="UT204" s="48"/>
      <c r="UU204" s="48"/>
      <c r="UV204" s="48"/>
      <c r="UW204" s="48"/>
      <c r="UX204" s="48"/>
      <c r="UY204" s="48"/>
      <c r="UZ204" s="48"/>
      <c r="VA204" s="48"/>
      <c r="VB204" s="48"/>
      <c r="VC204" s="48"/>
      <c r="VD204" s="48"/>
      <c r="VE204" s="48"/>
      <c r="VF204" s="48"/>
      <c r="VG204" s="48"/>
      <c r="VH204" s="48"/>
      <c r="VI204" s="48"/>
      <c r="VJ204" s="48"/>
      <c r="VK204" s="48"/>
      <c r="VL204" s="48"/>
      <c r="VM204" s="48"/>
      <c r="VN204" s="48"/>
      <c r="VO204" s="48"/>
      <c r="VP204" s="48"/>
      <c r="VQ204" s="48"/>
      <c r="VR204" s="48"/>
      <c r="VS204" s="48"/>
      <c r="VT204" s="48"/>
      <c r="VU204" s="48"/>
      <c r="VV204" s="48"/>
      <c r="VW204" s="48"/>
      <c r="VX204" s="48"/>
      <c r="VY204" s="48"/>
      <c r="VZ204" s="48"/>
      <c r="WA204" s="48"/>
      <c r="WB204" s="48"/>
      <c r="WC204" s="48"/>
      <c r="WD204" s="48"/>
      <c r="WE204" s="48"/>
      <c r="WF204" s="48"/>
      <c r="WG204" s="48"/>
      <c r="WH204" s="48"/>
      <c r="WI204" s="48"/>
      <c r="WJ204" s="48"/>
      <c r="WK204" s="48"/>
      <c r="WL204" s="48"/>
      <c r="WM204" s="48"/>
      <c r="WN204" s="48"/>
      <c r="WO204" s="48"/>
      <c r="WP204" s="48"/>
      <c r="WQ204" s="48"/>
      <c r="WR204" s="48"/>
      <c r="WS204" s="48"/>
      <c r="WT204" s="48"/>
      <c r="WU204" s="48"/>
      <c r="WV204" s="48"/>
      <c r="WW204" s="48"/>
      <c r="WX204" s="48"/>
      <c r="WY204" s="48"/>
      <c r="WZ204" s="48"/>
      <c r="XA204" s="48"/>
      <c r="XB204" s="48"/>
      <c r="XC204" s="48"/>
      <c r="XD204" s="48"/>
      <c r="XE204" s="48"/>
      <c r="XF204" s="48"/>
      <c r="XG204" s="48"/>
      <c r="XH204" s="48"/>
      <c r="XI204" s="48"/>
      <c r="XJ204" s="48"/>
      <c r="XK204" s="48"/>
      <c r="XL204" s="48"/>
      <c r="XM204" s="48"/>
      <c r="XN204" s="48"/>
      <c r="XO204" s="48"/>
      <c r="XP204" s="48"/>
      <c r="XQ204" s="48"/>
      <c r="XR204" s="48"/>
      <c r="XS204" s="48"/>
      <c r="XT204" s="48"/>
      <c r="XU204" s="48"/>
      <c r="XV204" s="48"/>
      <c r="XW204" s="48"/>
      <c r="XX204" s="48"/>
      <c r="XY204" s="48"/>
      <c r="XZ204" s="48"/>
      <c r="YA204" s="48"/>
      <c r="YB204" s="48"/>
      <c r="YC204" s="48"/>
      <c r="YD204" s="48"/>
      <c r="YE204" s="48"/>
      <c r="YF204" s="48"/>
      <c r="YG204" s="48"/>
      <c r="YH204" s="48"/>
      <c r="YI204" s="48"/>
      <c r="YJ204" s="48"/>
      <c r="YK204" s="48"/>
      <c r="YL204" s="48"/>
      <c r="YM204" s="48"/>
      <c r="YN204" s="48"/>
      <c r="YO204" s="48"/>
      <c r="YP204" s="48"/>
      <c r="YQ204" s="48"/>
      <c r="YR204" s="48"/>
      <c r="YS204" s="48"/>
      <c r="YT204" s="48"/>
      <c r="YU204" s="48"/>
      <c r="YV204" s="48"/>
      <c r="YW204" s="48"/>
      <c r="YX204" s="48"/>
      <c r="YY204" s="48"/>
      <c r="YZ204" s="48"/>
      <c r="ZA204" s="48"/>
      <c r="ZB204" s="48"/>
      <c r="ZC204" s="48"/>
      <c r="ZD204" s="48"/>
      <c r="ZE204" s="48"/>
      <c r="ZF204" s="48"/>
      <c r="ZG204" s="48"/>
      <c r="ZH204" s="48"/>
      <c r="ZI204" s="48"/>
      <c r="ZJ204" s="48"/>
      <c r="ZK204" s="48"/>
      <c r="ZL204" s="48"/>
      <c r="ZM204" s="48"/>
      <c r="ZN204" s="48"/>
      <c r="ZO204" s="48"/>
      <c r="ZP204" s="48"/>
      <c r="ZQ204" s="48"/>
      <c r="ZR204" s="48"/>
      <c r="ZS204" s="48"/>
      <c r="ZT204" s="48"/>
      <c r="ZU204" s="48"/>
      <c r="ZV204" s="48"/>
      <c r="ZW204" s="48"/>
      <c r="ZX204" s="48"/>
      <c r="ZY204" s="48"/>
      <c r="ZZ204" s="48"/>
      <c r="AAA204" s="48"/>
      <c r="AAB204" s="48"/>
      <c r="AAC204" s="48"/>
      <c r="AAD204" s="48"/>
      <c r="AAE204" s="48"/>
      <c r="AAF204" s="48"/>
      <c r="AAG204" s="48"/>
      <c r="AAH204" s="48"/>
      <c r="AAI204" s="48"/>
      <c r="AAJ204" s="48"/>
      <c r="AAK204" s="48"/>
      <c r="AAL204" s="48"/>
      <c r="AAM204" s="48"/>
      <c r="AAN204" s="48"/>
      <c r="AAO204" s="48"/>
      <c r="AAP204" s="48"/>
      <c r="AAQ204" s="48"/>
      <c r="AAR204" s="48"/>
      <c r="AAS204" s="48"/>
      <c r="AAT204" s="48"/>
      <c r="AAU204" s="48"/>
      <c r="AAV204" s="48"/>
      <c r="AAW204" s="48"/>
      <c r="AAX204" s="48"/>
      <c r="AAY204" s="48"/>
      <c r="AAZ204" s="48"/>
      <c r="ABA204" s="48"/>
      <c r="ABB204" s="48"/>
      <c r="ABC204" s="48"/>
      <c r="ABD204" s="48"/>
      <c r="ABE204" s="48"/>
      <c r="ABF204" s="48"/>
      <c r="ABG204" s="48"/>
      <c r="ABH204" s="48"/>
      <c r="ABI204" s="48"/>
      <c r="ABJ204" s="48"/>
      <c r="ABK204" s="48"/>
      <c r="ABL204" s="48"/>
      <c r="ABM204" s="48"/>
      <c r="ABN204" s="48"/>
      <c r="ABO204" s="48"/>
      <c r="ABP204" s="48"/>
      <c r="ABQ204" s="48"/>
      <c r="ABR204" s="48"/>
      <c r="ABS204" s="48"/>
      <c r="ABT204" s="48"/>
      <c r="ABU204" s="48"/>
      <c r="ABV204" s="48"/>
      <c r="ABW204" s="48"/>
      <c r="ABX204" s="48"/>
      <c r="ABY204" s="48"/>
      <c r="ABZ204" s="48"/>
      <c r="ACA204" s="48"/>
      <c r="ACB204" s="48"/>
    </row>
    <row r="205" spans="1:756" ht="15.6" customHeight="1">
      <c r="A205" s="675" t="s">
        <v>10741</v>
      </c>
      <c r="B205" s="749" t="s">
        <v>421</v>
      </c>
      <c r="C205" s="543">
        <v>760239011</v>
      </c>
      <c r="D205" s="520" t="s">
        <v>12203</v>
      </c>
      <c r="E205" s="1222">
        <v>500</v>
      </c>
      <c r="F205" s="1498"/>
      <c r="G205" s="1512" t="s">
        <v>5877</v>
      </c>
      <c r="H205" s="342" t="e">
        <f>IF(G205="","",G205-G205*COMPASS!$U$41)</f>
        <v>#VALUE!</v>
      </c>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c r="BM205" s="48"/>
      <c r="BN205" s="48"/>
      <c r="BO205" s="48"/>
      <c r="BP205" s="48"/>
      <c r="BQ205" s="48"/>
      <c r="BR205" s="48"/>
      <c r="BS205" s="48"/>
      <c r="BT205" s="48"/>
      <c r="BU205" s="48"/>
      <c r="BV205" s="48"/>
      <c r="BW205" s="48"/>
      <c r="BX205" s="48"/>
      <c r="BY205" s="48"/>
      <c r="BZ205" s="48"/>
      <c r="CA205" s="48"/>
      <c r="CB205" s="48"/>
      <c r="CC205" s="48"/>
      <c r="CD205" s="48"/>
      <c r="CE205" s="48"/>
      <c r="CF205" s="48"/>
      <c r="CG205" s="48"/>
      <c r="CH205" s="48"/>
      <c r="CI205" s="48"/>
      <c r="CJ205" s="48"/>
      <c r="CK205" s="48"/>
      <c r="CL205" s="48"/>
      <c r="CM205" s="48"/>
      <c r="CN205" s="48"/>
      <c r="CO205" s="48"/>
      <c r="CP205" s="48"/>
      <c r="CQ205" s="48"/>
      <c r="CR205" s="48"/>
      <c r="CS205" s="48"/>
      <c r="CT205" s="48"/>
      <c r="CU205" s="48"/>
      <c r="CV205" s="48"/>
      <c r="CW205" s="48"/>
      <c r="CX205" s="48"/>
      <c r="CY205" s="48"/>
      <c r="CZ205" s="48"/>
      <c r="DA205" s="48"/>
      <c r="DB205" s="48"/>
      <c r="DC205" s="48"/>
      <c r="DD205" s="48"/>
      <c r="DE205" s="48"/>
      <c r="DF205" s="48"/>
      <c r="DG205" s="48"/>
      <c r="DH205" s="48"/>
      <c r="DI205" s="48"/>
      <c r="DJ205" s="48"/>
      <c r="DK205" s="48"/>
      <c r="DL205" s="48"/>
      <c r="DM205" s="48"/>
      <c r="DN205" s="48"/>
      <c r="DO205" s="48"/>
      <c r="DP205" s="48"/>
      <c r="DQ205" s="48"/>
      <c r="DR205" s="48"/>
      <c r="DS205" s="48"/>
      <c r="DT205" s="48"/>
      <c r="DU205" s="48"/>
      <c r="DV205" s="48"/>
      <c r="DW205" s="48"/>
      <c r="DX205" s="48"/>
      <c r="DY205" s="48"/>
      <c r="DZ205" s="48"/>
      <c r="EA205" s="48"/>
      <c r="EB205" s="48"/>
      <c r="EC205" s="48"/>
      <c r="ED205" s="48"/>
      <c r="EE205" s="48"/>
      <c r="EF205" s="48"/>
      <c r="EG205" s="48"/>
      <c r="EH205" s="48"/>
      <c r="EI205" s="48"/>
      <c r="EJ205" s="48"/>
      <c r="EK205" s="48"/>
      <c r="EL205" s="48"/>
      <c r="EM205" s="48"/>
      <c r="EN205" s="48"/>
      <c r="EO205" s="48"/>
      <c r="EP205" s="48"/>
      <c r="EQ205" s="48"/>
      <c r="ER205" s="48"/>
      <c r="ES205" s="48"/>
      <c r="ET205" s="48"/>
      <c r="EU205" s="48"/>
      <c r="EV205" s="48"/>
      <c r="EW205" s="48"/>
      <c r="EX205" s="48"/>
      <c r="EY205" s="48"/>
      <c r="EZ205" s="48"/>
      <c r="FA205" s="48"/>
      <c r="FB205" s="48"/>
      <c r="FC205" s="48"/>
      <c r="FD205" s="48"/>
      <c r="FE205" s="48"/>
      <c r="FF205" s="48"/>
      <c r="FG205" s="48"/>
      <c r="FH205" s="48"/>
      <c r="FI205" s="48"/>
      <c r="FJ205" s="48"/>
      <c r="FK205" s="48"/>
      <c r="FL205" s="48"/>
      <c r="FM205" s="48"/>
      <c r="FN205" s="48"/>
      <c r="FO205" s="48"/>
      <c r="FP205" s="48"/>
      <c r="FQ205" s="48"/>
      <c r="FR205" s="48"/>
      <c r="FS205" s="48"/>
      <c r="FT205" s="48"/>
      <c r="FU205" s="48"/>
      <c r="FV205" s="48"/>
      <c r="FW205" s="48"/>
      <c r="FX205" s="48"/>
      <c r="FY205" s="48"/>
      <c r="FZ205" s="48"/>
      <c r="GA205" s="48"/>
      <c r="GB205" s="48"/>
      <c r="GC205" s="48"/>
      <c r="GD205" s="48"/>
      <c r="GE205" s="48"/>
      <c r="GF205" s="48"/>
      <c r="GG205" s="48"/>
      <c r="GH205" s="48"/>
      <c r="GI205" s="48"/>
      <c r="GJ205" s="48"/>
      <c r="GK205" s="48"/>
      <c r="GL205" s="48"/>
      <c r="GM205" s="48"/>
      <c r="GN205" s="48"/>
      <c r="GO205" s="48"/>
      <c r="GP205" s="48"/>
      <c r="GQ205" s="48"/>
      <c r="GR205" s="48"/>
      <c r="GS205" s="48"/>
      <c r="GT205" s="48"/>
      <c r="GU205" s="48"/>
      <c r="GV205" s="48"/>
      <c r="GW205" s="48"/>
      <c r="GX205" s="48"/>
      <c r="GY205" s="48"/>
      <c r="GZ205" s="48"/>
      <c r="HA205" s="48"/>
      <c r="HB205" s="48"/>
      <c r="HC205" s="48"/>
      <c r="HD205" s="48"/>
      <c r="HE205" s="48"/>
      <c r="HF205" s="48"/>
      <c r="HG205" s="48"/>
      <c r="HH205" s="48"/>
      <c r="HI205" s="48"/>
      <c r="HJ205" s="48"/>
      <c r="HK205" s="48"/>
      <c r="HL205" s="48"/>
      <c r="HM205" s="48"/>
      <c r="HN205" s="48"/>
      <c r="HO205" s="48"/>
      <c r="HP205" s="48"/>
      <c r="HQ205" s="48"/>
      <c r="HR205" s="48"/>
      <c r="HS205" s="48"/>
      <c r="HT205" s="48"/>
      <c r="HU205" s="48"/>
      <c r="HV205" s="48"/>
      <c r="HW205" s="48"/>
      <c r="HX205" s="48"/>
      <c r="HY205" s="48"/>
      <c r="HZ205" s="48"/>
      <c r="IA205" s="48"/>
      <c r="IB205" s="48"/>
      <c r="IC205" s="48"/>
      <c r="ID205" s="48"/>
      <c r="IE205" s="48"/>
      <c r="IF205" s="48"/>
      <c r="IG205" s="48"/>
      <c r="IH205" s="48"/>
      <c r="II205" s="48"/>
      <c r="IJ205" s="48"/>
      <c r="IK205" s="48"/>
      <c r="IL205" s="48"/>
      <c r="IM205" s="48"/>
      <c r="IN205" s="48"/>
      <c r="IO205" s="48"/>
      <c r="IP205" s="48"/>
      <c r="IQ205" s="48"/>
      <c r="IR205" s="48"/>
      <c r="IS205" s="48"/>
      <c r="IT205" s="48"/>
      <c r="IU205" s="48"/>
      <c r="IV205" s="48"/>
      <c r="IW205" s="48"/>
      <c r="IX205" s="48"/>
      <c r="IY205" s="48"/>
      <c r="IZ205" s="48"/>
      <c r="JA205" s="48"/>
      <c r="JB205" s="48"/>
      <c r="JC205" s="48"/>
      <c r="JD205" s="48"/>
      <c r="JE205" s="48"/>
      <c r="JF205" s="48"/>
      <c r="JG205" s="48"/>
      <c r="JH205" s="48"/>
      <c r="JI205" s="48"/>
      <c r="JJ205" s="48"/>
      <c r="JK205" s="48"/>
      <c r="JL205" s="48"/>
      <c r="JM205" s="48"/>
      <c r="JN205" s="48"/>
      <c r="JO205" s="48"/>
      <c r="JP205" s="48"/>
      <c r="JQ205" s="48"/>
      <c r="JR205" s="48"/>
      <c r="JS205" s="48"/>
      <c r="JT205" s="48"/>
      <c r="JU205" s="48"/>
      <c r="JV205" s="48"/>
      <c r="JW205" s="48"/>
      <c r="JX205" s="48"/>
      <c r="JY205" s="48"/>
      <c r="JZ205" s="48"/>
      <c r="KA205" s="48"/>
      <c r="KB205" s="48"/>
      <c r="KC205" s="48"/>
      <c r="KD205" s="48"/>
      <c r="KE205" s="48"/>
      <c r="KF205" s="48"/>
      <c r="KG205" s="48"/>
      <c r="KH205" s="48"/>
      <c r="KI205" s="48"/>
      <c r="KJ205" s="48"/>
      <c r="KK205" s="48"/>
      <c r="KL205" s="48"/>
      <c r="KM205" s="48"/>
      <c r="KN205" s="48"/>
      <c r="KO205" s="48"/>
      <c r="KP205" s="48"/>
      <c r="KQ205" s="48"/>
      <c r="KR205" s="48"/>
      <c r="KS205" s="48"/>
      <c r="KT205" s="48"/>
      <c r="KU205" s="48"/>
      <c r="KV205" s="48"/>
      <c r="KW205" s="48"/>
      <c r="KX205" s="48"/>
      <c r="KY205" s="48"/>
      <c r="KZ205" s="48"/>
      <c r="LA205" s="48"/>
      <c r="LB205" s="48"/>
      <c r="LC205" s="48"/>
      <c r="LD205" s="48"/>
      <c r="LE205" s="48"/>
      <c r="LF205" s="48"/>
      <c r="LG205" s="48"/>
      <c r="LH205" s="48"/>
      <c r="LI205" s="48"/>
      <c r="LJ205" s="48"/>
      <c r="LK205" s="48"/>
      <c r="LL205" s="48"/>
      <c r="LM205" s="48"/>
      <c r="LN205" s="48"/>
      <c r="LO205" s="48"/>
      <c r="LP205" s="48"/>
      <c r="LQ205" s="48"/>
      <c r="LR205" s="48"/>
      <c r="LS205" s="48"/>
      <c r="LT205" s="48"/>
      <c r="LU205" s="48"/>
      <c r="LV205" s="48"/>
      <c r="LW205" s="48"/>
      <c r="LX205" s="48"/>
      <c r="LY205" s="48"/>
      <c r="LZ205" s="48"/>
      <c r="MA205" s="48"/>
      <c r="MB205" s="48"/>
      <c r="MC205" s="48"/>
      <c r="MD205" s="48"/>
      <c r="ME205" s="48"/>
      <c r="MF205" s="48"/>
      <c r="MG205" s="48"/>
      <c r="MH205" s="48"/>
      <c r="MI205" s="48"/>
      <c r="MJ205" s="48"/>
      <c r="MK205" s="48"/>
      <c r="ML205" s="48"/>
      <c r="MM205" s="48"/>
      <c r="MN205" s="48"/>
      <c r="MO205" s="48"/>
      <c r="MP205" s="48"/>
      <c r="MQ205" s="48"/>
      <c r="MR205" s="48"/>
      <c r="MS205" s="48"/>
      <c r="MT205" s="48"/>
      <c r="MU205" s="48"/>
      <c r="MV205" s="48"/>
      <c r="MW205" s="48"/>
      <c r="MX205" s="48"/>
      <c r="MY205" s="48"/>
      <c r="MZ205" s="48"/>
      <c r="NA205" s="48"/>
      <c r="NB205" s="48"/>
      <c r="NC205" s="48"/>
      <c r="ND205" s="48"/>
      <c r="NE205" s="48"/>
      <c r="NF205" s="48"/>
      <c r="NG205" s="48"/>
      <c r="NH205" s="48"/>
      <c r="NI205" s="48"/>
      <c r="NJ205" s="48"/>
      <c r="NK205" s="48"/>
      <c r="NL205" s="48"/>
      <c r="NM205" s="48"/>
      <c r="NN205" s="48"/>
      <c r="NO205" s="48"/>
      <c r="NP205" s="48"/>
      <c r="NQ205" s="48"/>
      <c r="NR205" s="48"/>
      <c r="NS205" s="48"/>
      <c r="NT205" s="48"/>
      <c r="NU205" s="48"/>
      <c r="NV205" s="48"/>
      <c r="NW205" s="48"/>
      <c r="NX205" s="48"/>
      <c r="NY205" s="48"/>
      <c r="NZ205" s="48"/>
      <c r="OA205" s="48"/>
      <c r="OB205" s="48"/>
      <c r="OC205" s="48"/>
      <c r="OD205" s="48"/>
      <c r="OE205" s="48"/>
      <c r="OF205" s="48"/>
      <c r="OG205" s="48"/>
      <c r="OH205" s="48"/>
      <c r="OI205" s="48"/>
      <c r="OJ205" s="48"/>
      <c r="OK205" s="48"/>
      <c r="OL205" s="48"/>
      <c r="OM205" s="48"/>
      <c r="ON205" s="48"/>
      <c r="OO205" s="48"/>
      <c r="OP205" s="48"/>
      <c r="OQ205" s="48"/>
      <c r="OR205" s="48"/>
      <c r="OS205" s="48"/>
      <c r="OT205" s="48"/>
      <c r="OU205" s="48"/>
      <c r="OV205" s="48"/>
      <c r="OW205" s="48"/>
      <c r="OX205" s="48"/>
      <c r="OY205" s="48"/>
      <c r="OZ205" s="48"/>
      <c r="PA205" s="48"/>
      <c r="PB205" s="48"/>
      <c r="PC205" s="48"/>
      <c r="PD205" s="48"/>
      <c r="PE205" s="48"/>
      <c r="PF205" s="48"/>
      <c r="PG205" s="48"/>
      <c r="PH205" s="48"/>
      <c r="PI205" s="48"/>
      <c r="PJ205" s="48"/>
      <c r="PK205" s="48"/>
      <c r="PL205" s="48"/>
      <c r="PM205" s="48"/>
      <c r="PN205" s="48"/>
      <c r="PO205" s="48"/>
      <c r="PP205" s="48"/>
      <c r="PQ205" s="48"/>
      <c r="PR205" s="48"/>
      <c r="PS205" s="48"/>
      <c r="PT205" s="48"/>
      <c r="PU205" s="48"/>
      <c r="PV205" s="48"/>
      <c r="PW205" s="48"/>
      <c r="PX205" s="48"/>
      <c r="PY205" s="48"/>
      <c r="PZ205" s="48"/>
      <c r="QA205" s="48"/>
      <c r="QB205" s="48"/>
      <c r="QC205" s="48"/>
      <c r="QD205" s="48"/>
      <c r="QE205" s="48"/>
      <c r="QF205" s="48"/>
      <c r="QG205" s="48"/>
      <c r="QH205" s="48"/>
      <c r="QI205" s="48"/>
      <c r="QJ205" s="48"/>
      <c r="QK205" s="48"/>
      <c r="QL205" s="48"/>
      <c r="QM205" s="48"/>
      <c r="QN205" s="48"/>
      <c r="QO205" s="48"/>
      <c r="QP205" s="48"/>
      <c r="QQ205" s="48"/>
      <c r="QR205" s="48"/>
      <c r="QS205" s="48"/>
      <c r="QT205" s="48"/>
      <c r="QU205" s="48"/>
      <c r="QV205" s="48"/>
      <c r="QW205" s="48"/>
      <c r="QX205" s="48"/>
      <c r="QY205" s="48"/>
      <c r="QZ205" s="48"/>
      <c r="RA205" s="48"/>
      <c r="RB205" s="48"/>
      <c r="RC205" s="48"/>
      <c r="RD205" s="48"/>
      <c r="RE205" s="48"/>
      <c r="RF205" s="48"/>
      <c r="RG205" s="48"/>
      <c r="RH205" s="48"/>
      <c r="RI205" s="48"/>
      <c r="RJ205" s="48"/>
      <c r="RK205" s="48"/>
      <c r="RL205" s="48"/>
      <c r="RM205" s="48"/>
      <c r="RN205" s="48"/>
      <c r="RO205" s="48"/>
      <c r="RP205" s="48"/>
      <c r="RQ205" s="48"/>
      <c r="RR205" s="48"/>
      <c r="RS205" s="48"/>
      <c r="RT205" s="48"/>
      <c r="RU205" s="48"/>
      <c r="RV205" s="48"/>
      <c r="RW205" s="48"/>
      <c r="RX205" s="48"/>
      <c r="RY205" s="48"/>
      <c r="RZ205" s="48"/>
      <c r="SA205" s="48"/>
      <c r="SB205" s="48"/>
      <c r="SC205" s="48"/>
      <c r="SD205" s="48"/>
      <c r="SE205" s="48"/>
      <c r="SF205" s="48"/>
      <c r="SG205" s="48"/>
      <c r="SH205" s="48"/>
      <c r="SI205" s="48"/>
      <c r="SJ205" s="48"/>
      <c r="SK205" s="48"/>
      <c r="SL205" s="48"/>
      <c r="SM205" s="48"/>
      <c r="SN205" s="48"/>
      <c r="SO205" s="48"/>
      <c r="SP205" s="48"/>
      <c r="SQ205" s="48"/>
      <c r="SR205" s="48"/>
      <c r="SS205" s="48"/>
      <c r="ST205" s="48"/>
      <c r="SU205" s="48"/>
      <c r="SV205" s="48"/>
      <c r="SW205" s="48"/>
      <c r="SX205" s="48"/>
      <c r="SY205" s="48"/>
      <c r="SZ205" s="48"/>
      <c r="TA205" s="48"/>
      <c r="TB205" s="48"/>
      <c r="TC205" s="48"/>
      <c r="TD205" s="48"/>
      <c r="TE205" s="48"/>
      <c r="TF205" s="48"/>
      <c r="TG205" s="48"/>
      <c r="TH205" s="48"/>
      <c r="TI205" s="48"/>
      <c r="TJ205" s="48"/>
      <c r="TK205" s="48"/>
      <c r="TL205" s="48"/>
      <c r="TM205" s="48"/>
      <c r="TN205" s="48"/>
      <c r="TO205" s="48"/>
      <c r="TP205" s="48"/>
      <c r="TQ205" s="48"/>
      <c r="TR205" s="48"/>
      <c r="TS205" s="48"/>
      <c r="TT205" s="48"/>
      <c r="TU205" s="48"/>
      <c r="TV205" s="48"/>
      <c r="TW205" s="48"/>
      <c r="TX205" s="48"/>
      <c r="TY205" s="48"/>
      <c r="TZ205" s="48"/>
      <c r="UA205" s="48"/>
      <c r="UB205" s="48"/>
      <c r="UC205" s="48"/>
      <c r="UD205" s="48"/>
      <c r="UE205" s="48"/>
      <c r="UF205" s="48"/>
      <c r="UG205" s="48"/>
      <c r="UH205" s="48"/>
      <c r="UI205" s="48"/>
      <c r="UJ205" s="48"/>
      <c r="UK205" s="48"/>
      <c r="UL205" s="48"/>
      <c r="UM205" s="48"/>
      <c r="UN205" s="48"/>
      <c r="UO205" s="48"/>
      <c r="UP205" s="48"/>
      <c r="UQ205" s="48"/>
      <c r="UR205" s="48"/>
      <c r="US205" s="48"/>
      <c r="UT205" s="48"/>
      <c r="UU205" s="48"/>
      <c r="UV205" s="48"/>
      <c r="UW205" s="48"/>
      <c r="UX205" s="48"/>
      <c r="UY205" s="48"/>
      <c r="UZ205" s="48"/>
      <c r="VA205" s="48"/>
      <c r="VB205" s="48"/>
      <c r="VC205" s="48"/>
      <c r="VD205" s="48"/>
      <c r="VE205" s="48"/>
      <c r="VF205" s="48"/>
      <c r="VG205" s="48"/>
      <c r="VH205" s="48"/>
      <c r="VI205" s="48"/>
      <c r="VJ205" s="48"/>
      <c r="VK205" s="48"/>
      <c r="VL205" s="48"/>
      <c r="VM205" s="48"/>
      <c r="VN205" s="48"/>
      <c r="VO205" s="48"/>
      <c r="VP205" s="48"/>
      <c r="VQ205" s="48"/>
      <c r="VR205" s="48"/>
      <c r="VS205" s="48"/>
      <c r="VT205" s="48"/>
      <c r="VU205" s="48"/>
      <c r="VV205" s="48"/>
      <c r="VW205" s="48"/>
      <c r="VX205" s="48"/>
      <c r="VY205" s="48"/>
      <c r="VZ205" s="48"/>
      <c r="WA205" s="48"/>
      <c r="WB205" s="48"/>
      <c r="WC205" s="48"/>
      <c r="WD205" s="48"/>
      <c r="WE205" s="48"/>
      <c r="WF205" s="48"/>
      <c r="WG205" s="48"/>
      <c r="WH205" s="48"/>
      <c r="WI205" s="48"/>
      <c r="WJ205" s="48"/>
      <c r="WK205" s="48"/>
      <c r="WL205" s="48"/>
      <c r="WM205" s="48"/>
      <c r="WN205" s="48"/>
      <c r="WO205" s="48"/>
      <c r="WP205" s="48"/>
      <c r="WQ205" s="48"/>
      <c r="WR205" s="48"/>
      <c r="WS205" s="48"/>
      <c r="WT205" s="48"/>
      <c r="WU205" s="48"/>
      <c r="WV205" s="48"/>
      <c r="WW205" s="48"/>
      <c r="WX205" s="48"/>
      <c r="WY205" s="48"/>
      <c r="WZ205" s="48"/>
      <c r="XA205" s="48"/>
      <c r="XB205" s="48"/>
      <c r="XC205" s="48"/>
      <c r="XD205" s="48"/>
      <c r="XE205" s="48"/>
      <c r="XF205" s="48"/>
      <c r="XG205" s="48"/>
      <c r="XH205" s="48"/>
      <c r="XI205" s="48"/>
      <c r="XJ205" s="48"/>
      <c r="XK205" s="48"/>
      <c r="XL205" s="48"/>
      <c r="XM205" s="48"/>
      <c r="XN205" s="48"/>
      <c r="XO205" s="48"/>
      <c r="XP205" s="48"/>
      <c r="XQ205" s="48"/>
      <c r="XR205" s="48"/>
      <c r="XS205" s="48"/>
      <c r="XT205" s="48"/>
      <c r="XU205" s="48"/>
      <c r="XV205" s="48"/>
      <c r="XW205" s="48"/>
      <c r="XX205" s="48"/>
      <c r="XY205" s="48"/>
      <c r="XZ205" s="48"/>
      <c r="YA205" s="48"/>
      <c r="YB205" s="48"/>
      <c r="YC205" s="48"/>
      <c r="YD205" s="48"/>
      <c r="YE205" s="48"/>
      <c r="YF205" s="48"/>
      <c r="YG205" s="48"/>
      <c r="YH205" s="48"/>
      <c r="YI205" s="48"/>
      <c r="YJ205" s="48"/>
      <c r="YK205" s="48"/>
      <c r="YL205" s="48"/>
      <c r="YM205" s="48"/>
      <c r="YN205" s="48"/>
      <c r="YO205" s="48"/>
      <c r="YP205" s="48"/>
      <c r="YQ205" s="48"/>
      <c r="YR205" s="48"/>
      <c r="YS205" s="48"/>
      <c r="YT205" s="48"/>
      <c r="YU205" s="48"/>
      <c r="YV205" s="48"/>
      <c r="YW205" s="48"/>
      <c r="YX205" s="48"/>
      <c r="YY205" s="48"/>
      <c r="YZ205" s="48"/>
      <c r="ZA205" s="48"/>
      <c r="ZB205" s="48"/>
      <c r="ZC205" s="48"/>
      <c r="ZD205" s="48"/>
      <c r="ZE205" s="48"/>
      <c r="ZF205" s="48"/>
      <c r="ZG205" s="48"/>
      <c r="ZH205" s="48"/>
      <c r="ZI205" s="48"/>
      <c r="ZJ205" s="48"/>
      <c r="ZK205" s="48"/>
      <c r="ZL205" s="48"/>
      <c r="ZM205" s="48"/>
      <c r="ZN205" s="48"/>
      <c r="ZO205" s="48"/>
      <c r="ZP205" s="48"/>
      <c r="ZQ205" s="48"/>
      <c r="ZR205" s="48"/>
      <c r="ZS205" s="48"/>
      <c r="ZT205" s="48"/>
      <c r="ZU205" s="48"/>
      <c r="ZV205" s="48"/>
      <c r="ZW205" s="48"/>
      <c r="ZX205" s="48"/>
      <c r="ZY205" s="48"/>
      <c r="ZZ205" s="48"/>
      <c r="AAA205" s="48"/>
      <c r="AAB205" s="48"/>
      <c r="AAC205" s="48"/>
      <c r="AAD205" s="48"/>
      <c r="AAE205" s="48"/>
      <c r="AAF205" s="48"/>
      <c r="AAG205" s="48"/>
      <c r="AAH205" s="48"/>
      <c r="AAI205" s="48"/>
      <c r="AAJ205" s="48"/>
      <c r="AAK205" s="48"/>
      <c r="AAL205" s="48"/>
      <c r="AAM205" s="48"/>
      <c r="AAN205" s="48"/>
      <c r="AAO205" s="48"/>
      <c r="AAP205" s="48"/>
      <c r="AAQ205" s="48"/>
      <c r="AAR205" s="48"/>
      <c r="AAS205" s="48"/>
      <c r="AAT205" s="48"/>
      <c r="AAU205" s="48"/>
      <c r="AAV205" s="48"/>
      <c r="AAW205" s="48"/>
      <c r="AAX205" s="48"/>
      <c r="AAY205" s="48"/>
      <c r="AAZ205" s="48"/>
      <c r="ABA205" s="48"/>
      <c r="ABB205" s="48"/>
      <c r="ABC205" s="48"/>
      <c r="ABD205" s="48"/>
      <c r="ABE205" s="48"/>
      <c r="ABF205" s="48"/>
      <c r="ABG205" s="48"/>
      <c r="ABH205" s="48"/>
      <c r="ABI205" s="48"/>
      <c r="ABJ205" s="48"/>
      <c r="ABK205" s="48"/>
      <c r="ABL205" s="48"/>
      <c r="ABM205" s="48"/>
      <c r="ABN205" s="48"/>
      <c r="ABO205" s="48"/>
      <c r="ABP205" s="48"/>
      <c r="ABQ205" s="48"/>
      <c r="ABR205" s="48"/>
      <c r="ABS205" s="48"/>
      <c r="ABT205" s="48"/>
      <c r="ABU205" s="48"/>
      <c r="ABV205" s="48"/>
      <c r="ABW205" s="48"/>
      <c r="ABX205" s="48"/>
      <c r="ABY205" s="48"/>
      <c r="ABZ205" s="48"/>
      <c r="ACA205" s="48"/>
      <c r="ACB205" s="48"/>
    </row>
    <row r="206" spans="1:756" ht="15.6" customHeight="1">
      <c r="A206" s="675" t="s">
        <v>10742</v>
      </c>
      <c r="B206" s="749" t="s">
        <v>421</v>
      </c>
      <c r="C206" s="543">
        <v>760154963</v>
      </c>
      <c r="D206" s="520" t="s">
        <v>12204</v>
      </c>
      <c r="E206" s="1222">
        <v>500</v>
      </c>
      <c r="F206" s="1498"/>
      <c r="G206" s="1512" t="s">
        <v>5877</v>
      </c>
      <c r="H206" s="342" t="e">
        <f>IF(G206="","",G206-G206*COMPASS!$U$41)</f>
        <v>#VALUE!</v>
      </c>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c r="BM206" s="48"/>
      <c r="BN206" s="48"/>
      <c r="BO206" s="48"/>
      <c r="BP206" s="48"/>
      <c r="BQ206" s="48"/>
      <c r="BR206" s="48"/>
      <c r="BS206" s="48"/>
      <c r="BT206" s="48"/>
      <c r="BU206" s="48"/>
      <c r="BV206" s="48"/>
      <c r="BW206" s="48"/>
      <c r="BX206" s="48"/>
      <c r="BY206" s="48"/>
      <c r="BZ206" s="48"/>
      <c r="CA206" s="48"/>
      <c r="CB206" s="48"/>
      <c r="CC206" s="48"/>
      <c r="CD206" s="48"/>
      <c r="CE206" s="48"/>
      <c r="CF206" s="48"/>
      <c r="CG206" s="48"/>
      <c r="CH206" s="48"/>
      <c r="CI206" s="48"/>
      <c r="CJ206" s="48"/>
      <c r="CK206" s="48"/>
      <c r="CL206" s="48"/>
      <c r="CM206" s="48"/>
      <c r="CN206" s="48"/>
      <c r="CO206" s="48"/>
      <c r="CP206" s="48"/>
      <c r="CQ206" s="48"/>
      <c r="CR206" s="48"/>
      <c r="CS206" s="48"/>
      <c r="CT206" s="48"/>
      <c r="CU206" s="48"/>
      <c r="CV206" s="48"/>
      <c r="CW206" s="48"/>
      <c r="CX206" s="48"/>
      <c r="CY206" s="48"/>
      <c r="CZ206" s="48"/>
      <c r="DA206" s="48"/>
      <c r="DB206" s="48"/>
      <c r="DC206" s="48"/>
      <c r="DD206" s="48"/>
      <c r="DE206" s="48"/>
      <c r="DF206" s="48"/>
      <c r="DG206" s="48"/>
      <c r="DH206" s="48"/>
      <c r="DI206" s="48"/>
      <c r="DJ206" s="48"/>
      <c r="DK206" s="48"/>
      <c r="DL206" s="48"/>
      <c r="DM206" s="48"/>
      <c r="DN206" s="48"/>
      <c r="DO206" s="48"/>
      <c r="DP206" s="48"/>
      <c r="DQ206" s="48"/>
      <c r="DR206" s="48"/>
      <c r="DS206" s="48"/>
      <c r="DT206" s="48"/>
      <c r="DU206" s="48"/>
      <c r="DV206" s="48"/>
      <c r="DW206" s="48"/>
      <c r="DX206" s="48"/>
      <c r="DY206" s="48"/>
      <c r="DZ206" s="48"/>
      <c r="EA206" s="48"/>
      <c r="EB206" s="48"/>
      <c r="EC206" s="48"/>
      <c r="ED206" s="48"/>
      <c r="EE206" s="48"/>
      <c r="EF206" s="48"/>
      <c r="EG206" s="48"/>
      <c r="EH206" s="48"/>
      <c r="EI206" s="48"/>
      <c r="EJ206" s="48"/>
      <c r="EK206" s="48"/>
      <c r="EL206" s="48"/>
      <c r="EM206" s="48"/>
      <c r="EN206" s="48"/>
      <c r="EO206" s="48"/>
      <c r="EP206" s="48"/>
      <c r="EQ206" s="48"/>
      <c r="ER206" s="48"/>
      <c r="ES206" s="48"/>
      <c r="ET206" s="48"/>
      <c r="EU206" s="48"/>
      <c r="EV206" s="48"/>
      <c r="EW206" s="48"/>
      <c r="EX206" s="48"/>
      <c r="EY206" s="48"/>
      <c r="EZ206" s="48"/>
      <c r="FA206" s="48"/>
      <c r="FB206" s="48"/>
      <c r="FC206" s="48"/>
      <c r="FD206" s="48"/>
      <c r="FE206" s="48"/>
      <c r="FF206" s="48"/>
      <c r="FG206" s="48"/>
      <c r="FH206" s="48"/>
      <c r="FI206" s="48"/>
      <c r="FJ206" s="48"/>
      <c r="FK206" s="48"/>
      <c r="FL206" s="48"/>
      <c r="FM206" s="48"/>
      <c r="FN206" s="48"/>
      <c r="FO206" s="48"/>
      <c r="FP206" s="48"/>
      <c r="FQ206" s="48"/>
      <c r="FR206" s="48"/>
      <c r="FS206" s="48"/>
      <c r="FT206" s="48"/>
      <c r="FU206" s="48"/>
      <c r="FV206" s="48"/>
      <c r="FW206" s="48"/>
      <c r="FX206" s="48"/>
      <c r="FY206" s="48"/>
      <c r="FZ206" s="48"/>
      <c r="GA206" s="48"/>
      <c r="GB206" s="48"/>
      <c r="GC206" s="48"/>
      <c r="GD206" s="48"/>
      <c r="GE206" s="48"/>
      <c r="GF206" s="48"/>
      <c r="GG206" s="48"/>
      <c r="GH206" s="48"/>
      <c r="GI206" s="48"/>
      <c r="GJ206" s="48"/>
      <c r="GK206" s="48"/>
      <c r="GL206" s="48"/>
      <c r="GM206" s="48"/>
      <c r="GN206" s="48"/>
      <c r="GO206" s="48"/>
      <c r="GP206" s="48"/>
      <c r="GQ206" s="48"/>
      <c r="GR206" s="48"/>
      <c r="GS206" s="48"/>
      <c r="GT206" s="48"/>
      <c r="GU206" s="48"/>
      <c r="GV206" s="48"/>
      <c r="GW206" s="48"/>
      <c r="GX206" s="48"/>
      <c r="GY206" s="48"/>
      <c r="GZ206" s="48"/>
      <c r="HA206" s="48"/>
      <c r="HB206" s="48"/>
      <c r="HC206" s="48"/>
      <c r="HD206" s="48"/>
      <c r="HE206" s="48"/>
      <c r="HF206" s="48"/>
      <c r="HG206" s="48"/>
      <c r="HH206" s="48"/>
      <c r="HI206" s="48"/>
      <c r="HJ206" s="48"/>
      <c r="HK206" s="48"/>
      <c r="HL206" s="48"/>
      <c r="HM206" s="48"/>
      <c r="HN206" s="48"/>
      <c r="HO206" s="48"/>
      <c r="HP206" s="48"/>
      <c r="HQ206" s="48"/>
      <c r="HR206" s="48"/>
      <c r="HS206" s="48"/>
      <c r="HT206" s="48"/>
      <c r="HU206" s="48"/>
      <c r="HV206" s="48"/>
      <c r="HW206" s="48"/>
      <c r="HX206" s="48"/>
      <c r="HY206" s="48"/>
      <c r="HZ206" s="48"/>
      <c r="IA206" s="48"/>
      <c r="IB206" s="48"/>
      <c r="IC206" s="48"/>
      <c r="ID206" s="48"/>
      <c r="IE206" s="48"/>
      <c r="IF206" s="48"/>
      <c r="IG206" s="48"/>
      <c r="IH206" s="48"/>
      <c r="II206" s="48"/>
      <c r="IJ206" s="48"/>
      <c r="IK206" s="48"/>
      <c r="IL206" s="48"/>
      <c r="IM206" s="48"/>
      <c r="IN206" s="48"/>
      <c r="IO206" s="48"/>
      <c r="IP206" s="48"/>
      <c r="IQ206" s="48"/>
      <c r="IR206" s="48"/>
      <c r="IS206" s="48"/>
      <c r="IT206" s="48"/>
      <c r="IU206" s="48"/>
      <c r="IV206" s="48"/>
      <c r="IW206" s="48"/>
      <c r="IX206" s="48"/>
      <c r="IY206" s="48"/>
      <c r="IZ206" s="48"/>
      <c r="JA206" s="48"/>
      <c r="JB206" s="48"/>
      <c r="JC206" s="48"/>
      <c r="JD206" s="48"/>
      <c r="JE206" s="48"/>
      <c r="JF206" s="48"/>
      <c r="JG206" s="48"/>
      <c r="JH206" s="48"/>
      <c r="JI206" s="48"/>
      <c r="JJ206" s="48"/>
      <c r="JK206" s="48"/>
      <c r="JL206" s="48"/>
      <c r="JM206" s="48"/>
      <c r="JN206" s="48"/>
      <c r="JO206" s="48"/>
      <c r="JP206" s="48"/>
      <c r="JQ206" s="48"/>
      <c r="JR206" s="48"/>
      <c r="JS206" s="48"/>
      <c r="JT206" s="48"/>
      <c r="JU206" s="48"/>
      <c r="JV206" s="48"/>
      <c r="JW206" s="48"/>
      <c r="JX206" s="48"/>
      <c r="JY206" s="48"/>
      <c r="JZ206" s="48"/>
      <c r="KA206" s="48"/>
      <c r="KB206" s="48"/>
      <c r="KC206" s="48"/>
      <c r="KD206" s="48"/>
      <c r="KE206" s="48"/>
      <c r="KF206" s="48"/>
      <c r="KG206" s="48"/>
      <c r="KH206" s="48"/>
      <c r="KI206" s="48"/>
      <c r="KJ206" s="48"/>
      <c r="KK206" s="48"/>
      <c r="KL206" s="48"/>
      <c r="KM206" s="48"/>
      <c r="KN206" s="48"/>
      <c r="KO206" s="48"/>
      <c r="KP206" s="48"/>
      <c r="KQ206" s="48"/>
      <c r="KR206" s="48"/>
      <c r="KS206" s="48"/>
      <c r="KT206" s="48"/>
      <c r="KU206" s="48"/>
      <c r="KV206" s="48"/>
      <c r="KW206" s="48"/>
      <c r="KX206" s="48"/>
      <c r="KY206" s="48"/>
      <c r="KZ206" s="48"/>
      <c r="LA206" s="48"/>
      <c r="LB206" s="48"/>
      <c r="LC206" s="48"/>
      <c r="LD206" s="48"/>
      <c r="LE206" s="48"/>
      <c r="LF206" s="48"/>
      <c r="LG206" s="48"/>
      <c r="LH206" s="48"/>
      <c r="LI206" s="48"/>
      <c r="LJ206" s="48"/>
      <c r="LK206" s="48"/>
      <c r="LL206" s="48"/>
      <c r="LM206" s="48"/>
      <c r="LN206" s="48"/>
      <c r="LO206" s="48"/>
      <c r="LP206" s="48"/>
      <c r="LQ206" s="48"/>
      <c r="LR206" s="48"/>
      <c r="LS206" s="48"/>
      <c r="LT206" s="48"/>
      <c r="LU206" s="48"/>
      <c r="LV206" s="48"/>
      <c r="LW206" s="48"/>
      <c r="LX206" s="48"/>
      <c r="LY206" s="48"/>
      <c r="LZ206" s="48"/>
      <c r="MA206" s="48"/>
      <c r="MB206" s="48"/>
      <c r="MC206" s="48"/>
      <c r="MD206" s="48"/>
      <c r="ME206" s="48"/>
      <c r="MF206" s="48"/>
      <c r="MG206" s="48"/>
      <c r="MH206" s="48"/>
      <c r="MI206" s="48"/>
      <c r="MJ206" s="48"/>
      <c r="MK206" s="48"/>
      <c r="ML206" s="48"/>
      <c r="MM206" s="48"/>
      <c r="MN206" s="48"/>
      <c r="MO206" s="48"/>
      <c r="MP206" s="48"/>
      <c r="MQ206" s="48"/>
      <c r="MR206" s="48"/>
      <c r="MS206" s="48"/>
      <c r="MT206" s="48"/>
      <c r="MU206" s="48"/>
      <c r="MV206" s="48"/>
      <c r="MW206" s="48"/>
      <c r="MX206" s="48"/>
      <c r="MY206" s="48"/>
      <c r="MZ206" s="48"/>
      <c r="NA206" s="48"/>
      <c r="NB206" s="48"/>
      <c r="NC206" s="48"/>
      <c r="ND206" s="48"/>
      <c r="NE206" s="48"/>
      <c r="NF206" s="48"/>
      <c r="NG206" s="48"/>
      <c r="NH206" s="48"/>
      <c r="NI206" s="48"/>
      <c r="NJ206" s="48"/>
      <c r="NK206" s="48"/>
      <c r="NL206" s="48"/>
      <c r="NM206" s="48"/>
      <c r="NN206" s="48"/>
      <c r="NO206" s="48"/>
      <c r="NP206" s="48"/>
      <c r="NQ206" s="48"/>
      <c r="NR206" s="48"/>
      <c r="NS206" s="48"/>
      <c r="NT206" s="48"/>
      <c r="NU206" s="48"/>
      <c r="NV206" s="48"/>
      <c r="NW206" s="48"/>
      <c r="NX206" s="48"/>
      <c r="NY206" s="48"/>
      <c r="NZ206" s="48"/>
      <c r="OA206" s="48"/>
      <c r="OB206" s="48"/>
      <c r="OC206" s="48"/>
      <c r="OD206" s="48"/>
      <c r="OE206" s="48"/>
      <c r="OF206" s="48"/>
      <c r="OG206" s="48"/>
      <c r="OH206" s="48"/>
      <c r="OI206" s="48"/>
      <c r="OJ206" s="48"/>
      <c r="OK206" s="48"/>
      <c r="OL206" s="48"/>
      <c r="OM206" s="48"/>
      <c r="ON206" s="48"/>
      <c r="OO206" s="48"/>
      <c r="OP206" s="48"/>
      <c r="OQ206" s="48"/>
      <c r="OR206" s="48"/>
      <c r="OS206" s="48"/>
      <c r="OT206" s="48"/>
      <c r="OU206" s="48"/>
      <c r="OV206" s="48"/>
      <c r="OW206" s="48"/>
      <c r="OX206" s="48"/>
      <c r="OY206" s="48"/>
      <c r="OZ206" s="48"/>
      <c r="PA206" s="48"/>
      <c r="PB206" s="48"/>
      <c r="PC206" s="48"/>
      <c r="PD206" s="48"/>
      <c r="PE206" s="48"/>
      <c r="PF206" s="48"/>
      <c r="PG206" s="48"/>
      <c r="PH206" s="48"/>
      <c r="PI206" s="48"/>
      <c r="PJ206" s="48"/>
      <c r="PK206" s="48"/>
      <c r="PL206" s="48"/>
      <c r="PM206" s="48"/>
      <c r="PN206" s="48"/>
      <c r="PO206" s="48"/>
      <c r="PP206" s="48"/>
      <c r="PQ206" s="48"/>
      <c r="PR206" s="48"/>
      <c r="PS206" s="48"/>
      <c r="PT206" s="48"/>
      <c r="PU206" s="48"/>
      <c r="PV206" s="48"/>
      <c r="PW206" s="48"/>
      <c r="PX206" s="48"/>
      <c r="PY206" s="48"/>
      <c r="PZ206" s="48"/>
      <c r="QA206" s="48"/>
      <c r="QB206" s="48"/>
      <c r="QC206" s="48"/>
      <c r="QD206" s="48"/>
      <c r="QE206" s="48"/>
      <c r="QF206" s="48"/>
      <c r="QG206" s="48"/>
      <c r="QH206" s="48"/>
      <c r="QI206" s="48"/>
      <c r="QJ206" s="48"/>
      <c r="QK206" s="48"/>
      <c r="QL206" s="48"/>
      <c r="QM206" s="48"/>
      <c r="QN206" s="48"/>
      <c r="QO206" s="48"/>
      <c r="QP206" s="48"/>
      <c r="QQ206" s="48"/>
      <c r="QR206" s="48"/>
      <c r="QS206" s="48"/>
      <c r="QT206" s="48"/>
      <c r="QU206" s="48"/>
      <c r="QV206" s="48"/>
      <c r="QW206" s="48"/>
      <c r="QX206" s="48"/>
      <c r="QY206" s="48"/>
      <c r="QZ206" s="48"/>
      <c r="RA206" s="48"/>
      <c r="RB206" s="48"/>
      <c r="RC206" s="48"/>
      <c r="RD206" s="48"/>
      <c r="RE206" s="48"/>
      <c r="RF206" s="48"/>
      <c r="RG206" s="48"/>
      <c r="RH206" s="48"/>
      <c r="RI206" s="48"/>
      <c r="RJ206" s="48"/>
      <c r="RK206" s="48"/>
      <c r="RL206" s="48"/>
      <c r="RM206" s="48"/>
      <c r="RN206" s="48"/>
      <c r="RO206" s="48"/>
      <c r="RP206" s="48"/>
      <c r="RQ206" s="48"/>
      <c r="RR206" s="48"/>
      <c r="RS206" s="48"/>
      <c r="RT206" s="48"/>
      <c r="RU206" s="48"/>
      <c r="RV206" s="48"/>
      <c r="RW206" s="48"/>
      <c r="RX206" s="48"/>
      <c r="RY206" s="48"/>
      <c r="RZ206" s="48"/>
      <c r="SA206" s="48"/>
      <c r="SB206" s="48"/>
      <c r="SC206" s="48"/>
      <c r="SD206" s="48"/>
      <c r="SE206" s="48"/>
      <c r="SF206" s="48"/>
      <c r="SG206" s="48"/>
      <c r="SH206" s="48"/>
      <c r="SI206" s="48"/>
      <c r="SJ206" s="48"/>
      <c r="SK206" s="48"/>
      <c r="SL206" s="48"/>
      <c r="SM206" s="48"/>
      <c r="SN206" s="48"/>
      <c r="SO206" s="48"/>
      <c r="SP206" s="48"/>
      <c r="SQ206" s="48"/>
      <c r="SR206" s="48"/>
      <c r="SS206" s="48"/>
      <c r="ST206" s="48"/>
      <c r="SU206" s="48"/>
      <c r="SV206" s="48"/>
      <c r="SW206" s="48"/>
      <c r="SX206" s="48"/>
      <c r="SY206" s="48"/>
      <c r="SZ206" s="48"/>
      <c r="TA206" s="48"/>
      <c r="TB206" s="48"/>
      <c r="TC206" s="48"/>
      <c r="TD206" s="48"/>
      <c r="TE206" s="48"/>
      <c r="TF206" s="48"/>
      <c r="TG206" s="48"/>
      <c r="TH206" s="48"/>
      <c r="TI206" s="48"/>
      <c r="TJ206" s="48"/>
      <c r="TK206" s="48"/>
      <c r="TL206" s="48"/>
      <c r="TM206" s="48"/>
      <c r="TN206" s="48"/>
      <c r="TO206" s="48"/>
      <c r="TP206" s="48"/>
      <c r="TQ206" s="48"/>
      <c r="TR206" s="48"/>
      <c r="TS206" s="48"/>
      <c r="TT206" s="48"/>
      <c r="TU206" s="48"/>
      <c r="TV206" s="48"/>
      <c r="TW206" s="48"/>
      <c r="TX206" s="48"/>
      <c r="TY206" s="48"/>
      <c r="TZ206" s="48"/>
      <c r="UA206" s="48"/>
      <c r="UB206" s="48"/>
      <c r="UC206" s="48"/>
      <c r="UD206" s="48"/>
      <c r="UE206" s="48"/>
      <c r="UF206" s="48"/>
      <c r="UG206" s="48"/>
      <c r="UH206" s="48"/>
      <c r="UI206" s="48"/>
      <c r="UJ206" s="48"/>
      <c r="UK206" s="48"/>
      <c r="UL206" s="48"/>
      <c r="UM206" s="48"/>
      <c r="UN206" s="48"/>
      <c r="UO206" s="48"/>
      <c r="UP206" s="48"/>
      <c r="UQ206" s="48"/>
      <c r="UR206" s="48"/>
      <c r="US206" s="48"/>
      <c r="UT206" s="48"/>
      <c r="UU206" s="48"/>
      <c r="UV206" s="48"/>
      <c r="UW206" s="48"/>
      <c r="UX206" s="48"/>
      <c r="UY206" s="48"/>
      <c r="UZ206" s="48"/>
      <c r="VA206" s="48"/>
      <c r="VB206" s="48"/>
      <c r="VC206" s="48"/>
      <c r="VD206" s="48"/>
      <c r="VE206" s="48"/>
      <c r="VF206" s="48"/>
      <c r="VG206" s="48"/>
      <c r="VH206" s="48"/>
      <c r="VI206" s="48"/>
      <c r="VJ206" s="48"/>
      <c r="VK206" s="48"/>
      <c r="VL206" s="48"/>
      <c r="VM206" s="48"/>
      <c r="VN206" s="48"/>
      <c r="VO206" s="48"/>
      <c r="VP206" s="48"/>
      <c r="VQ206" s="48"/>
      <c r="VR206" s="48"/>
      <c r="VS206" s="48"/>
      <c r="VT206" s="48"/>
      <c r="VU206" s="48"/>
      <c r="VV206" s="48"/>
      <c r="VW206" s="48"/>
      <c r="VX206" s="48"/>
      <c r="VY206" s="48"/>
      <c r="VZ206" s="48"/>
      <c r="WA206" s="48"/>
      <c r="WB206" s="48"/>
      <c r="WC206" s="48"/>
      <c r="WD206" s="48"/>
      <c r="WE206" s="48"/>
      <c r="WF206" s="48"/>
      <c r="WG206" s="48"/>
      <c r="WH206" s="48"/>
      <c r="WI206" s="48"/>
      <c r="WJ206" s="48"/>
      <c r="WK206" s="48"/>
      <c r="WL206" s="48"/>
      <c r="WM206" s="48"/>
      <c r="WN206" s="48"/>
      <c r="WO206" s="48"/>
      <c r="WP206" s="48"/>
      <c r="WQ206" s="48"/>
      <c r="WR206" s="48"/>
      <c r="WS206" s="48"/>
      <c r="WT206" s="48"/>
      <c r="WU206" s="48"/>
      <c r="WV206" s="48"/>
      <c r="WW206" s="48"/>
      <c r="WX206" s="48"/>
      <c r="WY206" s="48"/>
      <c r="WZ206" s="48"/>
      <c r="XA206" s="48"/>
      <c r="XB206" s="48"/>
      <c r="XC206" s="48"/>
      <c r="XD206" s="48"/>
      <c r="XE206" s="48"/>
      <c r="XF206" s="48"/>
      <c r="XG206" s="48"/>
      <c r="XH206" s="48"/>
      <c r="XI206" s="48"/>
      <c r="XJ206" s="48"/>
      <c r="XK206" s="48"/>
      <c r="XL206" s="48"/>
      <c r="XM206" s="48"/>
      <c r="XN206" s="48"/>
      <c r="XO206" s="48"/>
      <c r="XP206" s="48"/>
      <c r="XQ206" s="48"/>
      <c r="XR206" s="48"/>
      <c r="XS206" s="48"/>
      <c r="XT206" s="48"/>
      <c r="XU206" s="48"/>
      <c r="XV206" s="48"/>
      <c r="XW206" s="48"/>
      <c r="XX206" s="48"/>
      <c r="XY206" s="48"/>
      <c r="XZ206" s="48"/>
      <c r="YA206" s="48"/>
      <c r="YB206" s="48"/>
      <c r="YC206" s="48"/>
      <c r="YD206" s="48"/>
      <c r="YE206" s="48"/>
      <c r="YF206" s="48"/>
      <c r="YG206" s="48"/>
      <c r="YH206" s="48"/>
      <c r="YI206" s="48"/>
      <c r="YJ206" s="48"/>
      <c r="YK206" s="48"/>
      <c r="YL206" s="48"/>
      <c r="YM206" s="48"/>
      <c r="YN206" s="48"/>
      <c r="YO206" s="48"/>
      <c r="YP206" s="48"/>
      <c r="YQ206" s="48"/>
      <c r="YR206" s="48"/>
      <c r="YS206" s="48"/>
      <c r="YT206" s="48"/>
      <c r="YU206" s="48"/>
      <c r="YV206" s="48"/>
      <c r="YW206" s="48"/>
      <c r="YX206" s="48"/>
      <c r="YY206" s="48"/>
      <c r="YZ206" s="48"/>
      <c r="ZA206" s="48"/>
      <c r="ZB206" s="48"/>
      <c r="ZC206" s="48"/>
      <c r="ZD206" s="48"/>
      <c r="ZE206" s="48"/>
      <c r="ZF206" s="48"/>
      <c r="ZG206" s="48"/>
      <c r="ZH206" s="48"/>
      <c r="ZI206" s="48"/>
      <c r="ZJ206" s="48"/>
      <c r="ZK206" s="48"/>
      <c r="ZL206" s="48"/>
      <c r="ZM206" s="48"/>
      <c r="ZN206" s="48"/>
      <c r="ZO206" s="48"/>
      <c r="ZP206" s="48"/>
      <c r="ZQ206" s="48"/>
      <c r="ZR206" s="48"/>
      <c r="ZS206" s="48"/>
      <c r="ZT206" s="48"/>
      <c r="ZU206" s="48"/>
      <c r="ZV206" s="48"/>
      <c r="ZW206" s="48"/>
      <c r="ZX206" s="48"/>
      <c r="ZY206" s="48"/>
      <c r="ZZ206" s="48"/>
      <c r="AAA206" s="48"/>
      <c r="AAB206" s="48"/>
      <c r="AAC206" s="48"/>
      <c r="AAD206" s="48"/>
      <c r="AAE206" s="48"/>
      <c r="AAF206" s="48"/>
      <c r="AAG206" s="48"/>
      <c r="AAH206" s="48"/>
      <c r="AAI206" s="48"/>
      <c r="AAJ206" s="48"/>
      <c r="AAK206" s="48"/>
      <c r="AAL206" s="48"/>
      <c r="AAM206" s="48"/>
      <c r="AAN206" s="48"/>
      <c r="AAO206" s="48"/>
      <c r="AAP206" s="48"/>
      <c r="AAQ206" s="48"/>
      <c r="AAR206" s="48"/>
      <c r="AAS206" s="48"/>
      <c r="AAT206" s="48"/>
      <c r="AAU206" s="48"/>
      <c r="AAV206" s="48"/>
      <c r="AAW206" s="48"/>
      <c r="AAX206" s="48"/>
      <c r="AAY206" s="48"/>
      <c r="AAZ206" s="48"/>
      <c r="ABA206" s="48"/>
      <c r="ABB206" s="48"/>
      <c r="ABC206" s="48"/>
      <c r="ABD206" s="48"/>
      <c r="ABE206" s="48"/>
      <c r="ABF206" s="48"/>
      <c r="ABG206" s="48"/>
      <c r="ABH206" s="48"/>
      <c r="ABI206" s="48"/>
      <c r="ABJ206" s="48"/>
      <c r="ABK206" s="48"/>
      <c r="ABL206" s="48"/>
      <c r="ABM206" s="48"/>
      <c r="ABN206" s="48"/>
      <c r="ABO206" s="48"/>
      <c r="ABP206" s="48"/>
      <c r="ABQ206" s="48"/>
      <c r="ABR206" s="48"/>
      <c r="ABS206" s="48"/>
      <c r="ABT206" s="48"/>
      <c r="ABU206" s="48"/>
      <c r="ABV206" s="48"/>
      <c r="ABW206" s="48"/>
      <c r="ABX206" s="48"/>
      <c r="ABY206" s="48"/>
      <c r="ABZ206" s="48"/>
      <c r="ACA206" s="48"/>
      <c r="ACB206" s="48"/>
    </row>
    <row r="207" spans="1:756" ht="15.6" customHeight="1">
      <c r="A207" s="675" t="s">
        <v>10743</v>
      </c>
      <c r="B207" s="749" t="s">
        <v>421</v>
      </c>
      <c r="C207" s="543">
        <v>760154971</v>
      </c>
      <c r="D207" s="520" t="s">
        <v>12205</v>
      </c>
      <c r="E207" s="1222">
        <v>500</v>
      </c>
      <c r="F207" s="1498"/>
      <c r="G207" s="1512" t="s">
        <v>5877</v>
      </c>
      <c r="H207" s="342" t="e">
        <f>IF(G207="","",G207-G207*COMPASS!$U$41)</f>
        <v>#VALUE!</v>
      </c>
      <c r="I207" s="48"/>
      <c r="J207" s="48"/>
      <c r="K207" s="48"/>
      <c r="L207" s="48"/>
      <c r="M207" s="48"/>
      <c r="N207" s="48"/>
      <c r="O207" s="48"/>
      <c r="P207" s="48"/>
      <c r="Q207" s="48"/>
      <c r="R207" s="48"/>
      <c r="S207" s="48"/>
      <c r="T207" s="48"/>
      <c r="U207" s="48"/>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c r="BM207" s="48"/>
      <c r="BN207" s="48"/>
      <c r="BO207" s="48"/>
      <c r="BP207" s="48"/>
      <c r="BQ207" s="48"/>
      <c r="BR207" s="48"/>
      <c r="BS207" s="48"/>
      <c r="BT207" s="48"/>
      <c r="BU207" s="48"/>
      <c r="BV207" s="48"/>
      <c r="BW207" s="48"/>
      <c r="BX207" s="48"/>
      <c r="BY207" s="48"/>
      <c r="BZ207" s="48"/>
      <c r="CA207" s="48"/>
      <c r="CB207" s="48"/>
      <c r="CC207" s="48"/>
      <c r="CD207" s="48"/>
      <c r="CE207" s="48"/>
      <c r="CF207" s="48"/>
      <c r="CG207" s="48"/>
      <c r="CH207" s="48"/>
      <c r="CI207" s="48"/>
      <c r="CJ207" s="48"/>
      <c r="CK207" s="48"/>
      <c r="CL207" s="48"/>
      <c r="CM207" s="48"/>
      <c r="CN207" s="48"/>
      <c r="CO207" s="48"/>
      <c r="CP207" s="48"/>
      <c r="CQ207" s="48"/>
      <c r="CR207" s="48"/>
      <c r="CS207" s="48"/>
      <c r="CT207" s="48"/>
      <c r="CU207" s="48"/>
      <c r="CV207" s="48"/>
      <c r="CW207" s="48"/>
      <c r="CX207" s="48"/>
      <c r="CY207" s="48"/>
      <c r="CZ207" s="48"/>
      <c r="DA207" s="48"/>
      <c r="DB207" s="48"/>
      <c r="DC207" s="48"/>
      <c r="DD207" s="48"/>
      <c r="DE207" s="48"/>
      <c r="DF207" s="48"/>
      <c r="DG207" s="48"/>
      <c r="DH207" s="48"/>
      <c r="DI207" s="48"/>
      <c r="DJ207" s="48"/>
      <c r="DK207" s="48"/>
      <c r="DL207" s="48"/>
      <c r="DM207" s="48"/>
      <c r="DN207" s="48"/>
      <c r="DO207" s="48"/>
      <c r="DP207" s="48"/>
      <c r="DQ207" s="48"/>
      <c r="DR207" s="48"/>
      <c r="DS207" s="48"/>
      <c r="DT207" s="48"/>
      <c r="DU207" s="48"/>
      <c r="DV207" s="48"/>
      <c r="DW207" s="48"/>
      <c r="DX207" s="48"/>
      <c r="DY207" s="48"/>
      <c r="DZ207" s="48"/>
      <c r="EA207" s="48"/>
      <c r="EB207" s="48"/>
      <c r="EC207" s="48"/>
      <c r="ED207" s="48"/>
      <c r="EE207" s="48"/>
      <c r="EF207" s="48"/>
      <c r="EG207" s="48"/>
      <c r="EH207" s="48"/>
      <c r="EI207" s="48"/>
      <c r="EJ207" s="48"/>
      <c r="EK207" s="48"/>
      <c r="EL207" s="48"/>
      <c r="EM207" s="48"/>
      <c r="EN207" s="48"/>
      <c r="EO207" s="48"/>
      <c r="EP207" s="48"/>
      <c r="EQ207" s="48"/>
      <c r="ER207" s="48"/>
      <c r="ES207" s="48"/>
      <c r="ET207" s="48"/>
      <c r="EU207" s="48"/>
      <c r="EV207" s="48"/>
      <c r="EW207" s="48"/>
      <c r="EX207" s="48"/>
      <c r="EY207" s="48"/>
      <c r="EZ207" s="48"/>
      <c r="FA207" s="48"/>
      <c r="FB207" s="48"/>
      <c r="FC207" s="48"/>
      <c r="FD207" s="48"/>
      <c r="FE207" s="48"/>
      <c r="FF207" s="48"/>
      <c r="FG207" s="48"/>
      <c r="FH207" s="48"/>
      <c r="FI207" s="48"/>
      <c r="FJ207" s="48"/>
      <c r="FK207" s="48"/>
      <c r="FL207" s="48"/>
      <c r="FM207" s="48"/>
      <c r="FN207" s="48"/>
      <c r="FO207" s="48"/>
      <c r="FP207" s="48"/>
      <c r="FQ207" s="48"/>
      <c r="FR207" s="48"/>
      <c r="FS207" s="48"/>
      <c r="FT207" s="48"/>
      <c r="FU207" s="48"/>
      <c r="FV207" s="48"/>
      <c r="FW207" s="48"/>
      <c r="FX207" s="48"/>
      <c r="FY207" s="48"/>
      <c r="FZ207" s="48"/>
      <c r="GA207" s="48"/>
      <c r="GB207" s="48"/>
      <c r="GC207" s="48"/>
      <c r="GD207" s="48"/>
      <c r="GE207" s="48"/>
      <c r="GF207" s="48"/>
      <c r="GG207" s="48"/>
      <c r="GH207" s="48"/>
      <c r="GI207" s="48"/>
      <c r="GJ207" s="48"/>
      <c r="GK207" s="48"/>
      <c r="GL207" s="48"/>
      <c r="GM207" s="48"/>
      <c r="GN207" s="48"/>
      <c r="GO207" s="48"/>
      <c r="GP207" s="48"/>
      <c r="GQ207" s="48"/>
      <c r="GR207" s="48"/>
      <c r="GS207" s="48"/>
      <c r="GT207" s="48"/>
      <c r="GU207" s="48"/>
      <c r="GV207" s="48"/>
      <c r="GW207" s="48"/>
      <c r="GX207" s="48"/>
      <c r="GY207" s="48"/>
      <c r="GZ207" s="48"/>
      <c r="HA207" s="48"/>
      <c r="HB207" s="48"/>
      <c r="HC207" s="48"/>
      <c r="HD207" s="48"/>
      <c r="HE207" s="48"/>
      <c r="HF207" s="48"/>
      <c r="HG207" s="48"/>
      <c r="HH207" s="48"/>
      <c r="HI207" s="48"/>
      <c r="HJ207" s="48"/>
      <c r="HK207" s="48"/>
      <c r="HL207" s="48"/>
      <c r="HM207" s="48"/>
      <c r="HN207" s="48"/>
      <c r="HO207" s="48"/>
      <c r="HP207" s="48"/>
      <c r="HQ207" s="48"/>
      <c r="HR207" s="48"/>
      <c r="HS207" s="48"/>
      <c r="HT207" s="48"/>
      <c r="HU207" s="48"/>
      <c r="HV207" s="48"/>
      <c r="HW207" s="48"/>
      <c r="HX207" s="48"/>
      <c r="HY207" s="48"/>
      <c r="HZ207" s="48"/>
      <c r="IA207" s="48"/>
      <c r="IB207" s="48"/>
      <c r="IC207" s="48"/>
      <c r="ID207" s="48"/>
      <c r="IE207" s="48"/>
      <c r="IF207" s="48"/>
      <c r="IG207" s="48"/>
      <c r="IH207" s="48"/>
      <c r="II207" s="48"/>
      <c r="IJ207" s="48"/>
      <c r="IK207" s="48"/>
      <c r="IL207" s="48"/>
      <c r="IM207" s="48"/>
      <c r="IN207" s="48"/>
      <c r="IO207" s="48"/>
      <c r="IP207" s="48"/>
      <c r="IQ207" s="48"/>
      <c r="IR207" s="48"/>
      <c r="IS207" s="48"/>
      <c r="IT207" s="48"/>
      <c r="IU207" s="48"/>
      <c r="IV207" s="48"/>
      <c r="IW207" s="48"/>
      <c r="IX207" s="48"/>
      <c r="IY207" s="48"/>
      <c r="IZ207" s="48"/>
      <c r="JA207" s="48"/>
      <c r="JB207" s="48"/>
      <c r="JC207" s="48"/>
      <c r="JD207" s="48"/>
      <c r="JE207" s="48"/>
      <c r="JF207" s="48"/>
      <c r="JG207" s="48"/>
      <c r="JH207" s="48"/>
      <c r="JI207" s="48"/>
      <c r="JJ207" s="48"/>
      <c r="JK207" s="48"/>
      <c r="JL207" s="48"/>
      <c r="JM207" s="48"/>
      <c r="JN207" s="48"/>
      <c r="JO207" s="48"/>
      <c r="JP207" s="48"/>
      <c r="JQ207" s="48"/>
      <c r="JR207" s="48"/>
      <c r="JS207" s="48"/>
      <c r="JT207" s="48"/>
      <c r="JU207" s="48"/>
      <c r="JV207" s="48"/>
      <c r="JW207" s="48"/>
      <c r="JX207" s="48"/>
      <c r="JY207" s="48"/>
      <c r="JZ207" s="48"/>
      <c r="KA207" s="48"/>
      <c r="KB207" s="48"/>
      <c r="KC207" s="48"/>
      <c r="KD207" s="48"/>
      <c r="KE207" s="48"/>
      <c r="KF207" s="48"/>
      <c r="KG207" s="48"/>
      <c r="KH207" s="48"/>
      <c r="KI207" s="48"/>
      <c r="KJ207" s="48"/>
      <c r="KK207" s="48"/>
      <c r="KL207" s="48"/>
      <c r="KM207" s="48"/>
      <c r="KN207" s="48"/>
      <c r="KO207" s="48"/>
      <c r="KP207" s="48"/>
      <c r="KQ207" s="48"/>
      <c r="KR207" s="48"/>
      <c r="KS207" s="48"/>
      <c r="KT207" s="48"/>
      <c r="KU207" s="48"/>
      <c r="KV207" s="48"/>
      <c r="KW207" s="48"/>
      <c r="KX207" s="48"/>
      <c r="KY207" s="48"/>
      <c r="KZ207" s="48"/>
      <c r="LA207" s="48"/>
      <c r="LB207" s="48"/>
      <c r="LC207" s="48"/>
      <c r="LD207" s="48"/>
      <c r="LE207" s="48"/>
      <c r="LF207" s="48"/>
      <c r="LG207" s="48"/>
      <c r="LH207" s="48"/>
      <c r="LI207" s="48"/>
      <c r="LJ207" s="48"/>
      <c r="LK207" s="48"/>
      <c r="LL207" s="48"/>
      <c r="LM207" s="48"/>
      <c r="LN207" s="48"/>
      <c r="LO207" s="48"/>
      <c r="LP207" s="48"/>
      <c r="LQ207" s="48"/>
      <c r="LR207" s="48"/>
      <c r="LS207" s="48"/>
      <c r="LT207" s="48"/>
      <c r="LU207" s="48"/>
      <c r="LV207" s="48"/>
      <c r="LW207" s="48"/>
      <c r="LX207" s="48"/>
      <c r="LY207" s="48"/>
      <c r="LZ207" s="48"/>
      <c r="MA207" s="48"/>
      <c r="MB207" s="48"/>
      <c r="MC207" s="48"/>
      <c r="MD207" s="48"/>
      <c r="ME207" s="48"/>
      <c r="MF207" s="48"/>
      <c r="MG207" s="48"/>
      <c r="MH207" s="48"/>
      <c r="MI207" s="48"/>
      <c r="MJ207" s="48"/>
      <c r="MK207" s="48"/>
      <c r="ML207" s="48"/>
      <c r="MM207" s="48"/>
      <c r="MN207" s="48"/>
      <c r="MO207" s="48"/>
      <c r="MP207" s="48"/>
      <c r="MQ207" s="48"/>
      <c r="MR207" s="48"/>
      <c r="MS207" s="48"/>
      <c r="MT207" s="48"/>
      <c r="MU207" s="48"/>
      <c r="MV207" s="48"/>
      <c r="MW207" s="48"/>
      <c r="MX207" s="48"/>
      <c r="MY207" s="48"/>
      <c r="MZ207" s="48"/>
      <c r="NA207" s="48"/>
      <c r="NB207" s="48"/>
      <c r="NC207" s="48"/>
      <c r="ND207" s="48"/>
      <c r="NE207" s="48"/>
      <c r="NF207" s="48"/>
      <c r="NG207" s="48"/>
      <c r="NH207" s="48"/>
      <c r="NI207" s="48"/>
      <c r="NJ207" s="48"/>
      <c r="NK207" s="48"/>
      <c r="NL207" s="48"/>
      <c r="NM207" s="48"/>
      <c r="NN207" s="48"/>
      <c r="NO207" s="48"/>
      <c r="NP207" s="48"/>
      <c r="NQ207" s="48"/>
      <c r="NR207" s="48"/>
      <c r="NS207" s="48"/>
      <c r="NT207" s="48"/>
      <c r="NU207" s="48"/>
      <c r="NV207" s="48"/>
      <c r="NW207" s="48"/>
      <c r="NX207" s="48"/>
      <c r="NY207" s="48"/>
      <c r="NZ207" s="48"/>
      <c r="OA207" s="48"/>
      <c r="OB207" s="48"/>
      <c r="OC207" s="48"/>
      <c r="OD207" s="48"/>
      <c r="OE207" s="48"/>
      <c r="OF207" s="48"/>
      <c r="OG207" s="48"/>
      <c r="OH207" s="48"/>
      <c r="OI207" s="48"/>
      <c r="OJ207" s="48"/>
      <c r="OK207" s="48"/>
      <c r="OL207" s="48"/>
      <c r="OM207" s="48"/>
      <c r="ON207" s="48"/>
      <c r="OO207" s="48"/>
      <c r="OP207" s="48"/>
      <c r="OQ207" s="48"/>
      <c r="OR207" s="48"/>
      <c r="OS207" s="48"/>
      <c r="OT207" s="48"/>
      <c r="OU207" s="48"/>
      <c r="OV207" s="48"/>
      <c r="OW207" s="48"/>
      <c r="OX207" s="48"/>
      <c r="OY207" s="48"/>
      <c r="OZ207" s="48"/>
      <c r="PA207" s="48"/>
      <c r="PB207" s="48"/>
      <c r="PC207" s="48"/>
      <c r="PD207" s="48"/>
      <c r="PE207" s="48"/>
      <c r="PF207" s="48"/>
      <c r="PG207" s="48"/>
      <c r="PH207" s="48"/>
      <c r="PI207" s="48"/>
      <c r="PJ207" s="48"/>
      <c r="PK207" s="48"/>
      <c r="PL207" s="48"/>
      <c r="PM207" s="48"/>
      <c r="PN207" s="48"/>
      <c r="PO207" s="48"/>
      <c r="PP207" s="48"/>
      <c r="PQ207" s="48"/>
      <c r="PR207" s="48"/>
      <c r="PS207" s="48"/>
      <c r="PT207" s="48"/>
      <c r="PU207" s="48"/>
      <c r="PV207" s="48"/>
      <c r="PW207" s="48"/>
      <c r="PX207" s="48"/>
      <c r="PY207" s="48"/>
      <c r="PZ207" s="48"/>
      <c r="QA207" s="48"/>
      <c r="QB207" s="48"/>
      <c r="QC207" s="48"/>
      <c r="QD207" s="48"/>
      <c r="QE207" s="48"/>
      <c r="QF207" s="48"/>
      <c r="QG207" s="48"/>
      <c r="QH207" s="48"/>
      <c r="QI207" s="48"/>
      <c r="QJ207" s="48"/>
      <c r="QK207" s="48"/>
      <c r="QL207" s="48"/>
      <c r="QM207" s="48"/>
      <c r="QN207" s="48"/>
      <c r="QO207" s="48"/>
      <c r="QP207" s="48"/>
      <c r="QQ207" s="48"/>
      <c r="QR207" s="48"/>
      <c r="QS207" s="48"/>
      <c r="QT207" s="48"/>
      <c r="QU207" s="48"/>
      <c r="QV207" s="48"/>
      <c r="QW207" s="48"/>
      <c r="QX207" s="48"/>
      <c r="QY207" s="48"/>
      <c r="QZ207" s="48"/>
      <c r="RA207" s="48"/>
      <c r="RB207" s="48"/>
      <c r="RC207" s="48"/>
      <c r="RD207" s="48"/>
      <c r="RE207" s="48"/>
      <c r="RF207" s="48"/>
      <c r="RG207" s="48"/>
      <c r="RH207" s="48"/>
      <c r="RI207" s="48"/>
      <c r="RJ207" s="48"/>
      <c r="RK207" s="48"/>
      <c r="RL207" s="48"/>
      <c r="RM207" s="48"/>
      <c r="RN207" s="48"/>
      <c r="RO207" s="48"/>
      <c r="RP207" s="48"/>
      <c r="RQ207" s="48"/>
      <c r="RR207" s="48"/>
      <c r="RS207" s="48"/>
      <c r="RT207" s="48"/>
      <c r="RU207" s="48"/>
      <c r="RV207" s="48"/>
      <c r="RW207" s="48"/>
      <c r="RX207" s="48"/>
      <c r="RY207" s="48"/>
      <c r="RZ207" s="48"/>
      <c r="SA207" s="48"/>
      <c r="SB207" s="48"/>
      <c r="SC207" s="48"/>
      <c r="SD207" s="48"/>
      <c r="SE207" s="48"/>
      <c r="SF207" s="48"/>
      <c r="SG207" s="48"/>
      <c r="SH207" s="48"/>
      <c r="SI207" s="48"/>
      <c r="SJ207" s="48"/>
      <c r="SK207" s="48"/>
      <c r="SL207" s="48"/>
      <c r="SM207" s="48"/>
      <c r="SN207" s="48"/>
      <c r="SO207" s="48"/>
      <c r="SP207" s="48"/>
      <c r="SQ207" s="48"/>
      <c r="SR207" s="48"/>
      <c r="SS207" s="48"/>
      <c r="ST207" s="48"/>
      <c r="SU207" s="48"/>
      <c r="SV207" s="48"/>
      <c r="SW207" s="48"/>
      <c r="SX207" s="48"/>
      <c r="SY207" s="48"/>
      <c r="SZ207" s="48"/>
      <c r="TA207" s="48"/>
      <c r="TB207" s="48"/>
      <c r="TC207" s="48"/>
      <c r="TD207" s="48"/>
      <c r="TE207" s="48"/>
      <c r="TF207" s="48"/>
      <c r="TG207" s="48"/>
      <c r="TH207" s="48"/>
      <c r="TI207" s="48"/>
      <c r="TJ207" s="48"/>
      <c r="TK207" s="48"/>
      <c r="TL207" s="48"/>
      <c r="TM207" s="48"/>
      <c r="TN207" s="48"/>
      <c r="TO207" s="48"/>
      <c r="TP207" s="48"/>
      <c r="TQ207" s="48"/>
      <c r="TR207" s="48"/>
      <c r="TS207" s="48"/>
      <c r="TT207" s="48"/>
      <c r="TU207" s="48"/>
      <c r="TV207" s="48"/>
      <c r="TW207" s="48"/>
      <c r="TX207" s="48"/>
      <c r="TY207" s="48"/>
      <c r="TZ207" s="48"/>
      <c r="UA207" s="48"/>
      <c r="UB207" s="48"/>
      <c r="UC207" s="48"/>
      <c r="UD207" s="48"/>
      <c r="UE207" s="48"/>
      <c r="UF207" s="48"/>
      <c r="UG207" s="48"/>
      <c r="UH207" s="48"/>
      <c r="UI207" s="48"/>
      <c r="UJ207" s="48"/>
      <c r="UK207" s="48"/>
      <c r="UL207" s="48"/>
      <c r="UM207" s="48"/>
      <c r="UN207" s="48"/>
      <c r="UO207" s="48"/>
      <c r="UP207" s="48"/>
      <c r="UQ207" s="48"/>
      <c r="UR207" s="48"/>
      <c r="US207" s="48"/>
      <c r="UT207" s="48"/>
      <c r="UU207" s="48"/>
      <c r="UV207" s="48"/>
      <c r="UW207" s="48"/>
      <c r="UX207" s="48"/>
      <c r="UY207" s="48"/>
      <c r="UZ207" s="48"/>
      <c r="VA207" s="48"/>
      <c r="VB207" s="48"/>
      <c r="VC207" s="48"/>
      <c r="VD207" s="48"/>
      <c r="VE207" s="48"/>
      <c r="VF207" s="48"/>
      <c r="VG207" s="48"/>
      <c r="VH207" s="48"/>
      <c r="VI207" s="48"/>
      <c r="VJ207" s="48"/>
      <c r="VK207" s="48"/>
      <c r="VL207" s="48"/>
      <c r="VM207" s="48"/>
      <c r="VN207" s="48"/>
      <c r="VO207" s="48"/>
      <c r="VP207" s="48"/>
      <c r="VQ207" s="48"/>
      <c r="VR207" s="48"/>
      <c r="VS207" s="48"/>
      <c r="VT207" s="48"/>
      <c r="VU207" s="48"/>
      <c r="VV207" s="48"/>
      <c r="VW207" s="48"/>
      <c r="VX207" s="48"/>
      <c r="VY207" s="48"/>
      <c r="VZ207" s="48"/>
      <c r="WA207" s="48"/>
      <c r="WB207" s="48"/>
      <c r="WC207" s="48"/>
      <c r="WD207" s="48"/>
      <c r="WE207" s="48"/>
      <c r="WF207" s="48"/>
      <c r="WG207" s="48"/>
      <c r="WH207" s="48"/>
      <c r="WI207" s="48"/>
      <c r="WJ207" s="48"/>
      <c r="WK207" s="48"/>
      <c r="WL207" s="48"/>
      <c r="WM207" s="48"/>
      <c r="WN207" s="48"/>
      <c r="WO207" s="48"/>
      <c r="WP207" s="48"/>
      <c r="WQ207" s="48"/>
      <c r="WR207" s="48"/>
      <c r="WS207" s="48"/>
      <c r="WT207" s="48"/>
      <c r="WU207" s="48"/>
      <c r="WV207" s="48"/>
      <c r="WW207" s="48"/>
      <c r="WX207" s="48"/>
      <c r="WY207" s="48"/>
      <c r="WZ207" s="48"/>
      <c r="XA207" s="48"/>
      <c r="XB207" s="48"/>
      <c r="XC207" s="48"/>
      <c r="XD207" s="48"/>
      <c r="XE207" s="48"/>
      <c r="XF207" s="48"/>
      <c r="XG207" s="48"/>
      <c r="XH207" s="48"/>
      <c r="XI207" s="48"/>
      <c r="XJ207" s="48"/>
      <c r="XK207" s="48"/>
      <c r="XL207" s="48"/>
      <c r="XM207" s="48"/>
      <c r="XN207" s="48"/>
      <c r="XO207" s="48"/>
      <c r="XP207" s="48"/>
      <c r="XQ207" s="48"/>
      <c r="XR207" s="48"/>
      <c r="XS207" s="48"/>
      <c r="XT207" s="48"/>
      <c r="XU207" s="48"/>
      <c r="XV207" s="48"/>
      <c r="XW207" s="48"/>
      <c r="XX207" s="48"/>
      <c r="XY207" s="48"/>
      <c r="XZ207" s="48"/>
      <c r="YA207" s="48"/>
      <c r="YB207" s="48"/>
      <c r="YC207" s="48"/>
      <c r="YD207" s="48"/>
      <c r="YE207" s="48"/>
      <c r="YF207" s="48"/>
      <c r="YG207" s="48"/>
      <c r="YH207" s="48"/>
      <c r="YI207" s="48"/>
      <c r="YJ207" s="48"/>
      <c r="YK207" s="48"/>
      <c r="YL207" s="48"/>
      <c r="YM207" s="48"/>
      <c r="YN207" s="48"/>
      <c r="YO207" s="48"/>
      <c r="YP207" s="48"/>
      <c r="YQ207" s="48"/>
      <c r="YR207" s="48"/>
      <c r="YS207" s="48"/>
      <c r="YT207" s="48"/>
      <c r="YU207" s="48"/>
      <c r="YV207" s="48"/>
      <c r="YW207" s="48"/>
      <c r="YX207" s="48"/>
      <c r="YY207" s="48"/>
      <c r="YZ207" s="48"/>
      <c r="ZA207" s="48"/>
      <c r="ZB207" s="48"/>
      <c r="ZC207" s="48"/>
      <c r="ZD207" s="48"/>
      <c r="ZE207" s="48"/>
      <c r="ZF207" s="48"/>
      <c r="ZG207" s="48"/>
      <c r="ZH207" s="48"/>
      <c r="ZI207" s="48"/>
      <c r="ZJ207" s="48"/>
      <c r="ZK207" s="48"/>
      <c r="ZL207" s="48"/>
      <c r="ZM207" s="48"/>
      <c r="ZN207" s="48"/>
      <c r="ZO207" s="48"/>
      <c r="ZP207" s="48"/>
      <c r="ZQ207" s="48"/>
      <c r="ZR207" s="48"/>
      <c r="ZS207" s="48"/>
      <c r="ZT207" s="48"/>
      <c r="ZU207" s="48"/>
      <c r="ZV207" s="48"/>
      <c r="ZW207" s="48"/>
      <c r="ZX207" s="48"/>
      <c r="ZY207" s="48"/>
      <c r="ZZ207" s="48"/>
      <c r="AAA207" s="48"/>
      <c r="AAB207" s="48"/>
      <c r="AAC207" s="48"/>
      <c r="AAD207" s="48"/>
      <c r="AAE207" s="48"/>
      <c r="AAF207" s="48"/>
      <c r="AAG207" s="48"/>
      <c r="AAH207" s="48"/>
      <c r="AAI207" s="48"/>
      <c r="AAJ207" s="48"/>
      <c r="AAK207" s="48"/>
      <c r="AAL207" s="48"/>
      <c r="AAM207" s="48"/>
      <c r="AAN207" s="48"/>
      <c r="AAO207" s="48"/>
      <c r="AAP207" s="48"/>
      <c r="AAQ207" s="48"/>
      <c r="AAR207" s="48"/>
      <c r="AAS207" s="48"/>
      <c r="AAT207" s="48"/>
      <c r="AAU207" s="48"/>
      <c r="AAV207" s="48"/>
      <c r="AAW207" s="48"/>
      <c r="AAX207" s="48"/>
      <c r="AAY207" s="48"/>
      <c r="AAZ207" s="48"/>
      <c r="ABA207" s="48"/>
      <c r="ABB207" s="48"/>
      <c r="ABC207" s="48"/>
      <c r="ABD207" s="48"/>
      <c r="ABE207" s="48"/>
      <c r="ABF207" s="48"/>
      <c r="ABG207" s="48"/>
      <c r="ABH207" s="48"/>
      <c r="ABI207" s="48"/>
      <c r="ABJ207" s="48"/>
      <c r="ABK207" s="48"/>
      <c r="ABL207" s="48"/>
      <c r="ABM207" s="48"/>
      <c r="ABN207" s="48"/>
      <c r="ABO207" s="48"/>
      <c r="ABP207" s="48"/>
      <c r="ABQ207" s="48"/>
      <c r="ABR207" s="48"/>
      <c r="ABS207" s="48"/>
      <c r="ABT207" s="48"/>
      <c r="ABU207" s="48"/>
      <c r="ABV207" s="48"/>
      <c r="ABW207" s="48"/>
      <c r="ABX207" s="48"/>
      <c r="ABY207" s="48"/>
      <c r="ABZ207" s="48"/>
      <c r="ACA207" s="48"/>
      <c r="ACB207" s="48"/>
    </row>
    <row r="208" spans="1:756" ht="15.6" customHeight="1">
      <c r="A208" s="675" t="s">
        <v>10744</v>
      </c>
      <c r="B208" s="749" t="s">
        <v>421</v>
      </c>
      <c r="C208" s="543">
        <v>760154997</v>
      </c>
      <c r="D208" s="520" t="s">
        <v>12206</v>
      </c>
      <c r="E208" s="1222">
        <v>500</v>
      </c>
      <c r="F208" s="1498"/>
      <c r="G208" s="1512" t="s">
        <v>5877</v>
      </c>
      <c r="H208" s="342" t="e">
        <f>IF(G208="","",G208-G208*COMPASS!$U$41)</f>
        <v>#VALUE!</v>
      </c>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c r="BM208" s="48"/>
      <c r="BN208" s="48"/>
      <c r="BO208" s="48"/>
      <c r="BP208" s="48"/>
      <c r="BQ208" s="48"/>
      <c r="BR208" s="48"/>
      <c r="BS208" s="48"/>
      <c r="BT208" s="48"/>
      <c r="BU208" s="48"/>
      <c r="BV208" s="48"/>
      <c r="BW208" s="48"/>
      <c r="BX208" s="48"/>
      <c r="BY208" s="48"/>
      <c r="BZ208" s="48"/>
      <c r="CA208" s="48"/>
      <c r="CB208" s="48"/>
      <c r="CC208" s="48"/>
      <c r="CD208" s="48"/>
      <c r="CE208" s="48"/>
      <c r="CF208" s="48"/>
      <c r="CG208" s="48"/>
      <c r="CH208" s="48"/>
      <c r="CI208" s="48"/>
      <c r="CJ208" s="48"/>
      <c r="CK208" s="48"/>
      <c r="CL208" s="48"/>
      <c r="CM208" s="48"/>
      <c r="CN208" s="48"/>
      <c r="CO208" s="48"/>
      <c r="CP208" s="48"/>
      <c r="CQ208" s="48"/>
      <c r="CR208" s="48"/>
      <c r="CS208" s="48"/>
      <c r="CT208" s="48"/>
      <c r="CU208" s="48"/>
      <c r="CV208" s="48"/>
      <c r="CW208" s="48"/>
      <c r="CX208" s="48"/>
      <c r="CY208" s="48"/>
      <c r="CZ208" s="48"/>
      <c r="DA208" s="48"/>
      <c r="DB208" s="48"/>
      <c r="DC208" s="48"/>
      <c r="DD208" s="48"/>
      <c r="DE208" s="48"/>
      <c r="DF208" s="48"/>
      <c r="DG208" s="48"/>
      <c r="DH208" s="48"/>
      <c r="DI208" s="48"/>
      <c r="DJ208" s="48"/>
      <c r="DK208" s="48"/>
      <c r="DL208" s="48"/>
      <c r="DM208" s="48"/>
      <c r="DN208" s="48"/>
      <c r="DO208" s="48"/>
      <c r="DP208" s="48"/>
      <c r="DQ208" s="48"/>
      <c r="DR208" s="48"/>
      <c r="DS208" s="48"/>
      <c r="DT208" s="48"/>
      <c r="DU208" s="48"/>
      <c r="DV208" s="48"/>
      <c r="DW208" s="48"/>
      <c r="DX208" s="48"/>
      <c r="DY208" s="48"/>
      <c r="DZ208" s="48"/>
      <c r="EA208" s="48"/>
      <c r="EB208" s="48"/>
      <c r="EC208" s="48"/>
      <c r="ED208" s="48"/>
      <c r="EE208" s="48"/>
      <c r="EF208" s="48"/>
      <c r="EG208" s="48"/>
      <c r="EH208" s="48"/>
      <c r="EI208" s="48"/>
      <c r="EJ208" s="48"/>
      <c r="EK208" s="48"/>
      <c r="EL208" s="48"/>
      <c r="EM208" s="48"/>
      <c r="EN208" s="48"/>
      <c r="EO208" s="48"/>
      <c r="EP208" s="48"/>
      <c r="EQ208" s="48"/>
      <c r="ER208" s="48"/>
      <c r="ES208" s="48"/>
      <c r="ET208" s="48"/>
      <c r="EU208" s="48"/>
      <c r="EV208" s="48"/>
      <c r="EW208" s="48"/>
      <c r="EX208" s="48"/>
      <c r="EY208" s="48"/>
      <c r="EZ208" s="48"/>
      <c r="FA208" s="48"/>
      <c r="FB208" s="48"/>
      <c r="FC208" s="48"/>
      <c r="FD208" s="48"/>
      <c r="FE208" s="48"/>
      <c r="FF208" s="48"/>
      <c r="FG208" s="48"/>
      <c r="FH208" s="48"/>
      <c r="FI208" s="48"/>
      <c r="FJ208" s="48"/>
      <c r="FK208" s="48"/>
      <c r="FL208" s="48"/>
      <c r="FM208" s="48"/>
      <c r="FN208" s="48"/>
      <c r="FO208" s="48"/>
      <c r="FP208" s="48"/>
      <c r="FQ208" s="48"/>
      <c r="FR208" s="48"/>
      <c r="FS208" s="48"/>
      <c r="FT208" s="48"/>
      <c r="FU208" s="48"/>
      <c r="FV208" s="48"/>
      <c r="FW208" s="48"/>
      <c r="FX208" s="48"/>
      <c r="FY208" s="48"/>
      <c r="FZ208" s="48"/>
      <c r="GA208" s="48"/>
      <c r="GB208" s="48"/>
      <c r="GC208" s="48"/>
      <c r="GD208" s="48"/>
      <c r="GE208" s="48"/>
      <c r="GF208" s="48"/>
      <c r="GG208" s="48"/>
      <c r="GH208" s="48"/>
      <c r="GI208" s="48"/>
      <c r="GJ208" s="48"/>
      <c r="GK208" s="48"/>
      <c r="GL208" s="48"/>
      <c r="GM208" s="48"/>
      <c r="GN208" s="48"/>
      <c r="GO208" s="48"/>
      <c r="GP208" s="48"/>
      <c r="GQ208" s="48"/>
      <c r="GR208" s="48"/>
      <c r="GS208" s="48"/>
      <c r="GT208" s="48"/>
      <c r="GU208" s="48"/>
      <c r="GV208" s="48"/>
      <c r="GW208" s="48"/>
      <c r="GX208" s="48"/>
      <c r="GY208" s="48"/>
      <c r="GZ208" s="48"/>
      <c r="HA208" s="48"/>
      <c r="HB208" s="48"/>
      <c r="HC208" s="48"/>
      <c r="HD208" s="48"/>
      <c r="HE208" s="48"/>
      <c r="HF208" s="48"/>
      <c r="HG208" s="48"/>
      <c r="HH208" s="48"/>
      <c r="HI208" s="48"/>
      <c r="HJ208" s="48"/>
      <c r="HK208" s="48"/>
      <c r="HL208" s="48"/>
      <c r="HM208" s="48"/>
      <c r="HN208" s="48"/>
      <c r="HO208" s="48"/>
      <c r="HP208" s="48"/>
      <c r="HQ208" s="48"/>
      <c r="HR208" s="48"/>
      <c r="HS208" s="48"/>
      <c r="HT208" s="48"/>
      <c r="HU208" s="48"/>
      <c r="HV208" s="48"/>
      <c r="HW208" s="48"/>
      <c r="HX208" s="48"/>
      <c r="HY208" s="48"/>
      <c r="HZ208" s="48"/>
      <c r="IA208" s="48"/>
      <c r="IB208" s="48"/>
      <c r="IC208" s="48"/>
      <c r="ID208" s="48"/>
      <c r="IE208" s="48"/>
      <c r="IF208" s="48"/>
      <c r="IG208" s="48"/>
      <c r="IH208" s="48"/>
      <c r="II208" s="48"/>
      <c r="IJ208" s="48"/>
      <c r="IK208" s="48"/>
      <c r="IL208" s="48"/>
      <c r="IM208" s="48"/>
      <c r="IN208" s="48"/>
      <c r="IO208" s="48"/>
      <c r="IP208" s="48"/>
      <c r="IQ208" s="48"/>
      <c r="IR208" s="48"/>
      <c r="IS208" s="48"/>
      <c r="IT208" s="48"/>
      <c r="IU208" s="48"/>
      <c r="IV208" s="48"/>
      <c r="IW208" s="48"/>
      <c r="IX208" s="48"/>
      <c r="IY208" s="48"/>
      <c r="IZ208" s="48"/>
      <c r="JA208" s="48"/>
      <c r="JB208" s="48"/>
      <c r="JC208" s="48"/>
      <c r="JD208" s="48"/>
      <c r="JE208" s="48"/>
      <c r="JF208" s="48"/>
      <c r="JG208" s="48"/>
      <c r="JH208" s="48"/>
      <c r="JI208" s="48"/>
      <c r="JJ208" s="48"/>
      <c r="JK208" s="48"/>
      <c r="JL208" s="48"/>
      <c r="JM208" s="48"/>
      <c r="JN208" s="48"/>
      <c r="JO208" s="48"/>
      <c r="JP208" s="48"/>
      <c r="JQ208" s="48"/>
      <c r="JR208" s="48"/>
      <c r="JS208" s="48"/>
      <c r="JT208" s="48"/>
      <c r="JU208" s="48"/>
      <c r="JV208" s="48"/>
      <c r="JW208" s="48"/>
      <c r="JX208" s="48"/>
      <c r="JY208" s="48"/>
      <c r="JZ208" s="48"/>
      <c r="KA208" s="48"/>
      <c r="KB208" s="48"/>
      <c r="KC208" s="48"/>
      <c r="KD208" s="48"/>
      <c r="KE208" s="48"/>
      <c r="KF208" s="48"/>
      <c r="KG208" s="48"/>
      <c r="KH208" s="48"/>
      <c r="KI208" s="48"/>
      <c r="KJ208" s="48"/>
      <c r="KK208" s="48"/>
      <c r="KL208" s="48"/>
      <c r="KM208" s="48"/>
      <c r="KN208" s="48"/>
      <c r="KO208" s="48"/>
      <c r="KP208" s="48"/>
      <c r="KQ208" s="48"/>
      <c r="KR208" s="48"/>
      <c r="KS208" s="48"/>
      <c r="KT208" s="48"/>
      <c r="KU208" s="48"/>
      <c r="KV208" s="48"/>
      <c r="KW208" s="48"/>
      <c r="KX208" s="48"/>
      <c r="KY208" s="48"/>
      <c r="KZ208" s="48"/>
      <c r="LA208" s="48"/>
      <c r="LB208" s="48"/>
      <c r="LC208" s="48"/>
      <c r="LD208" s="48"/>
      <c r="LE208" s="48"/>
      <c r="LF208" s="48"/>
      <c r="LG208" s="48"/>
      <c r="LH208" s="48"/>
      <c r="LI208" s="48"/>
      <c r="LJ208" s="48"/>
      <c r="LK208" s="48"/>
      <c r="LL208" s="48"/>
      <c r="LM208" s="48"/>
      <c r="LN208" s="48"/>
      <c r="LO208" s="48"/>
      <c r="LP208" s="48"/>
      <c r="LQ208" s="48"/>
      <c r="LR208" s="48"/>
      <c r="LS208" s="48"/>
      <c r="LT208" s="48"/>
      <c r="LU208" s="48"/>
      <c r="LV208" s="48"/>
      <c r="LW208" s="48"/>
      <c r="LX208" s="48"/>
      <c r="LY208" s="48"/>
      <c r="LZ208" s="48"/>
      <c r="MA208" s="48"/>
      <c r="MB208" s="48"/>
      <c r="MC208" s="48"/>
      <c r="MD208" s="48"/>
      <c r="ME208" s="48"/>
      <c r="MF208" s="48"/>
      <c r="MG208" s="48"/>
      <c r="MH208" s="48"/>
      <c r="MI208" s="48"/>
      <c r="MJ208" s="48"/>
      <c r="MK208" s="48"/>
      <c r="ML208" s="48"/>
      <c r="MM208" s="48"/>
      <c r="MN208" s="48"/>
      <c r="MO208" s="48"/>
      <c r="MP208" s="48"/>
      <c r="MQ208" s="48"/>
      <c r="MR208" s="48"/>
      <c r="MS208" s="48"/>
      <c r="MT208" s="48"/>
      <c r="MU208" s="48"/>
      <c r="MV208" s="48"/>
      <c r="MW208" s="48"/>
      <c r="MX208" s="48"/>
      <c r="MY208" s="48"/>
      <c r="MZ208" s="48"/>
      <c r="NA208" s="48"/>
      <c r="NB208" s="48"/>
      <c r="NC208" s="48"/>
      <c r="ND208" s="48"/>
      <c r="NE208" s="48"/>
      <c r="NF208" s="48"/>
      <c r="NG208" s="48"/>
      <c r="NH208" s="48"/>
      <c r="NI208" s="48"/>
      <c r="NJ208" s="48"/>
      <c r="NK208" s="48"/>
      <c r="NL208" s="48"/>
      <c r="NM208" s="48"/>
      <c r="NN208" s="48"/>
      <c r="NO208" s="48"/>
      <c r="NP208" s="48"/>
      <c r="NQ208" s="48"/>
      <c r="NR208" s="48"/>
      <c r="NS208" s="48"/>
      <c r="NT208" s="48"/>
      <c r="NU208" s="48"/>
      <c r="NV208" s="48"/>
      <c r="NW208" s="48"/>
      <c r="NX208" s="48"/>
      <c r="NY208" s="48"/>
      <c r="NZ208" s="48"/>
      <c r="OA208" s="48"/>
      <c r="OB208" s="48"/>
      <c r="OC208" s="48"/>
      <c r="OD208" s="48"/>
      <c r="OE208" s="48"/>
      <c r="OF208" s="48"/>
      <c r="OG208" s="48"/>
      <c r="OH208" s="48"/>
      <c r="OI208" s="48"/>
      <c r="OJ208" s="48"/>
      <c r="OK208" s="48"/>
      <c r="OL208" s="48"/>
      <c r="OM208" s="48"/>
      <c r="ON208" s="48"/>
      <c r="OO208" s="48"/>
      <c r="OP208" s="48"/>
      <c r="OQ208" s="48"/>
      <c r="OR208" s="48"/>
      <c r="OS208" s="48"/>
      <c r="OT208" s="48"/>
      <c r="OU208" s="48"/>
      <c r="OV208" s="48"/>
      <c r="OW208" s="48"/>
      <c r="OX208" s="48"/>
      <c r="OY208" s="48"/>
      <c r="OZ208" s="48"/>
      <c r="PA208" s="48"/>
      <c r="PB208" s="48"/>
      <c r="PC208" s="48"/>
      <c r="PD208" s="48"/>
      <c r="PE208" s="48"/>
      <c r="PF208" s="48"/>
      <c r="PG208" s="48"/>
      <c r="PH208" s="48"/>
      <c r="PI208" s="48"/>
      <c r="PJ208" s="48"/>
      <c r="PK208" s="48"/>
      <c r="PL208" s="48"/>
      <c r="PM208" s="48"/>
      <c r="PN208" s="48"/>
      <c r="PO208" s="48"/>
      <c r="PP208" s="48"/>
      <c r="PQ208" s="48"/>
      <c r="PR208" s="48"/>
      <c r="PS208" s="48"/>
      <c r="PT208" s="48"/>
      <c r="PU208" s="48"/>
      <c r="PV208" s="48"/>
      <c r="PW208" s="48"/>
      <c r="PX208" s="48"/>
      <c r="PY208" s="48"/>
      <c r="PZ208" s="48"/>
      <c r="QA208" s="48"/>
      <c r="QB208" s="48"/>
      <c r="QC208" s="48"/>
      <c r="QD208" s="48"/>
      <c r="QE208" s="48"/>
      <c r="QF208" s="48"/>
      <c r="QG208" s="48"/>
      <c r="QH208" s="48"/>
      <c r="QI208" s="48"/>
      <c r="QJ208" s="48"/>
      <c r="QK208" s="48"/>
      <c r="QL208" s="48"/>
      <c r="QM208" s="48"/>
      <c r="QN208" s="48"/>
      <c r="QO208" s="48"/>
      <c r="QP208" s="48"/>
      <c r="QQ208" s="48"/>
      <c r="QR208" s="48"/>
      <c r="QS208" s="48"/>
      <c r="QT208" s="48"/>
      <c r="QU208" s="48"/>
      <c r="QV208" s="48"/>
      <c r="QW208" s="48"/>
      <c r="QX208" s="48"/>
      <c r="QY208" s="48"/>
      <c r="QZ208" s="48"/>
      <c r="RA208" s="48"/>
      <c r="RB208" s="48"/>
      <c r="RC208" s="48"/>
      <c r="RD208" s="48"/>
      <c r="RE208" s="48"/>
      <c r="RF208" s="48"/>
      <c r="RG208" s="48"/>
      <c r="RH208" s="48"/>
      <c r="RI208" s="48"/>
      <c r="RJ208" s="48"/>
      <c r="RK208" s="48"/>
      <c r="RL208" s="48"/>
      <c r="RM208" s="48"/>
      <c r="RN208" s="48"/>
      <c r="RO208" s="48"/>
      <c r="RP208" s="48"/>
      <c r="RQ208" s="48"/>
      <c r="RR208" s="48"/>
      <c r="RS208" s="48"/>
      <c r="RT208" s="48"/>
      <c r="RU208" s="48"/>
      <c r="RV208" s="48"/>
      <c r="RW208" s="48"/>
      <c r="RX208" s="48"/>
      <c r="RY208" s="48"/>
      <c r="RZ208" s="48"/>
      <c r="SA208" s="48"/>
      <c r="SB208" s="48"/>
      <c r="SC208" s="48"/>
      <c r="SD208" s="48"/>
      <c r="SE208" s="48"/>
      <c r="SF208" s="48"/>
      <c r="SG208" s="48"/>
      <c r="SH208" s="48"/>
      <c r="SI208" s="48"/>
      <c r="SJ208" s="48"/>
      <c r="SK208" s="48"/>
      <c r="SL208" s="48"/>
      <c r="SM208" s="48"/>
      <c r="SN208" s="48"/>
      <c r="SO208" s="48"/>
      <c r="SP208" s="48"/>
      <c r="SQ208" s="48"/>
      <c r="SR208" s="48"/>
      <c r="SS208" s="48"/>
      <c r="ST208" s="48"/>
      <c r="SU208" s="48"/>
      <c r="SV208" s="48"/>
      <c r="SW208" s="48"/>
      <c r="SX208" s="48"/>
      <c r="SY208" s="48"/>
      <c r="SZ208" s="48"/>
      <c r="TA208" s="48"/>
      <c r="TB208" s="48"/>
      <c r="TC208" s="48"/>
      <c r="TD208" s="48"/>
      <c r="TE208" s="48"/>
      <c r="TF208" s="48"/>
      <c r="TG208" s="48"/>
      <c r="TH208" s="48"/>
      <c r="TI208" s="48"/>
      <c r="TJ208" s="48"/>
      <c r="TK208" s="48"/>
      <c r="TL208" s="48"/>
      <c r="TM208" s="48"/>
      <c r="TN208" s="48"/>
      <c r="TO208" s="48"/>
      <c r="TP208" s="48"/>
      <c r="TQ208" s="48"/>
      <c r="TR208" s="48"/>
      <c r="TS208" s="48"/>
      <c r="TT208" s="48"/>
      <c r="TU208" s="48"/>
      <c r="TV208" s="48"/>
      <c r="TW208" s="48"/>
      <c r="TX208" s="48"/>
      <c r="TY208" s="48"/>
      <c r="TZ208" s="48"/>
      <c r="UA208" s="48"/>
      <c r="UB208" s="48"/>
      <c r="UC208" s="48"/>
      <c r="UD208" s="48"/>
      <c r="UE208" s="48"/>
      <c r="UF208" s="48"/>
      <c r="UG208" s="48"/>
      <c r="UH208" s="48"/>
      <c r="UI208" s="48"/>
      <c r="UJ208" s="48"/>
      <c r="UK208" s="48"/>
      <c r="UL208" s="48"/>
      <c r="UM208" s="48"/>
      <c r="UN208" s="48"/>
      <c r="UO208" s="48"/>
      <c r="UP208" s="48"/>
      <c r="UQ208" s="48"/>
      <c r="UR208" s="48"/>
      <c r="US208" s="48"/>
      <c r="UT208" s="48"/>
      <c r="UU208" s="48"/>
      <c r="UV208" s="48"/>
      <c r="UW208" s="48"/>
      <c r="UX208" s="48"/>
      <c r="UY208" s="48"/>
      <c r="UZ208" s="48"/>
      <c r="VA208" s="48"/>
      <c r="VB208" s="48"/>
      <c r="VC208" s="48"/>
      <c r="VD208" s="48"/>
      <c r="VE208" s="48"/>
      <c r="VF208" s="48"/>
      <c r="VG208" s="48"/>
      <c r="VH208" s="48"/>
      <c r="VI208" s="48"/>
      <c r="VJ208" s="48"/>
      <c r="VK208" s="48"/>
      <c r="VL208" s="48"/>
      <c r="VM208" s="48"/>
      <c r="VN208" s="48"/>
      <c r="VO208" s="48"/>
      <c r="VP208" s="48"/>
      <c r="VQ208" s="48"/>
      <c r="VR208" s="48"/>
      <c r="VS208" s="48"/>
      <c r="VT208" s="48"/>
      <c r="VU208" s="48"/>
      <c r="VV208" s="48"/>
      <c r="VW208" s="48"/>
      <c r="VX208" s="48"/>
      <c r="VY208" s="48"/>
      <c r="VZ208" s="48"/>
      <c r="WA208" s="48"/>
      <c r="WB208" s="48"/>
      <c r="WC208" s="48"/>
      <c r="WD208" s="48"/>
      <c r="WE208" s="48"/>
      <c r="WF208" s="48"/>
      <c r="WG208" s="48"/>
      <c r="WH208" s="48"/>
      <c r="WI208" s="48"/>
      <c r="WJ208" s="48"/>
      <c r="WK208" s="48"/>
      <c r="WL208" s="48"/>
      <c r="WM208" s="48"/>
      <c r="WN208" s="48"/>
      <c r="WO208" s="48"/>
      <c r="WP208" s="48"/>
      <c r="WQ208" s="48"/>
      <c r="WR208" s="48"/>
      <c r="WS208" s="48"/>
      <c r="WT208" s="48"/>
      <c r="WU208" s="48"/>
      <c r="WV208" s="48"/>
      <c r="WW208" s="48"/>
      <c r="WX208" s="48"/>
      <c r="WY208" s="48"/>
      <c r="WZ208" s="48"/>
      <c r="XA208" s="48"/>
      <c r="XB208" s="48"/>
      <c r="XC208" s="48"/>
      <c r="XD208" s="48"/>
      <c r="XE208" s="48"/>
      <c r="XF208" s="48"/>
      <c r="XG208" s="48"/>
      <c r="XH208" s="48"/>
      <c r="XI208" s="48"/>
      <c r="XJ208" s="48"/>
      <c r="XK208" s="48"/>
      <c r="XL208" s="48"/>
      <c r="XM208" s="48"/>
      <c r="XN208" s="48"/>
      <c r="XO208" s="48"/>
      <c r="XP208" s="48"/>
      <c r="XQ208" s="48"/>
      <c r="XR208" s="48"/>
      <c r="XS208" s="48"/>
      <c r="XT208" s="48"/>
      <c r="XU208" s="48"/>
      <c r="XV208" s="48"/>
      <c r="XW208" s="48"/>
      <c r="XX208" s="48"/>
      <c r="XY208" s="48"/>
      <c r="XZ208" s="48"/>
      <c r="YA208" s="48"/>
      <c r="YB208" s="48"/>
      <c r="YC208" s="48"/>
      <c r="YD208" s="48"/>
      <c r="YE208" s="48"/>
      <c r="YF208" s="48"/>
      <c r="YG208" s="48"/>
      <c r="YH208" s="48"/>
      <c r="YI208" s="48"/>
      <c r="YJ208" s="48"/>
      <c r="YK208" s="48"/>
      <c r="YL208" s="48"/>
      <c r="YM208" s="48"/>
      <c r="YN208" s="48"/>
      <c r="YO208" s="48"/>
      <c r="YP208" s="48"/>
      <c r="YQ208" s="48"/>
      <c r="YR208" s="48"/>
      <c r="YS208" s="48"/>
      <c r="YT208" s="48"/>
      <c r="YU208" s="48"/>
      <c r="YV208" s="48"/>
      <c r="YW208" s="48"/>
      <c r="YX208" s="48"/>
      <c r="YY208" s="48"/>
      <c r="YZ208" s="48"/>
      <c r="ZA208" s="48"/>
      <c r="ZB208" s="48"/>
      <c r="ZC208" s="48"/>
      <c r="ZD208" s="48"/>
      <c r="ZE208" s="48"/>
      <c r="ZF208" s="48"/>
      <c r="ZG208" s="48"/>
      <c r="ZH208" s="48"/>
      <c r="ZI208" s="48"/>
      <c r="ZJ208" s="48"/>
      <c r="ZK208" s="48"/>
      <c r="ZL208" s="48"/>
      <c r="ZM208" s="48"/>
      <c r="ZN208" s="48"/>
      <c r="ZO208" s="48"/>
      <c r="ZP208" s="48"/>
      <c r="ZQ208" s="48"/>
      <c r="ZR208" s="48"/>
      <c r="ZS208" s="48"/>
      <c r="ZT208" s="48"/>
      <c r="ZU208" s="48"/>
      <c r="ZV208" s="48"/>
      <c r="ZW208" s="48"/>
      <c r="ZX208" s="48"/>
      <c r="ZY208" s="48"/>
      <c r="ZZ208" s="48"/>
      <c r="AAA208" s="48"/>
      <c r="AAB208" s="48"/>
      <c r="AAC208" s="48"/>
      <c r="AAD208" s="48"/>
      <c r="AAE208" s="48"/>
      <c r="AAF208" s="48"/>
      <c r="AAG208" s="48"/>
      <c r="AAH208" s="48"/>
      <c r="AAI208" s="48"/>
      <c r="AAJ208" s="48"/>
      <c r="AAK208" s="48"/>
      <c r="AAL208" s="48"/>
      <c r="AAM208" s="48"/>
      <c r="AAN208" s="48"/>
      <c r="AAO208" s="48"/>
      <c r="AAP208" s="48"/>
      <c r="AAQ208" s="48"/>
      <c r="AAR208" s="48"/>
      <c r="AAS208" s="48"/>
      <c r="AAT208" s="48"/>
      <c r="AAU208" s="48"/>
      <c r="AAV208" s="48"/>
      <c r="AAW208" s="48"/>
      <c r="AAX208" s="48"/>
      <c r="AAY208" s="48"/>
      <c r="AAZ208" s="48"/>
      <c r="ABA208" s="48"/>
      <c r="ABB208" s="48"/>
      <c r="ABC208" s="48"/>
      <c r="ABD208" s="48"/>
      <c r="ABE208" s="48"/>
      <c r="ABF208" s="48"/>
      <c r="ABG208" s="48"/>
      <c r="ABH208" s="48"/>
      <c r="ABI208" s="48"/>
      <c r="ABJ208" s="48"/>
      <c r="ABK208" s="48"/>
      <c r="ABL208" s="48"/>
      <c r="ABM208" s="48"/>
      <c r="ABN208" s="48"/>
      <c r="ABO208" s="48"/>
      <c r="ABP208" s="48"/>
      <c r="ABQ208" s="48"/>
      <c r="ABR208" s="48"/>
      <c r="ABS208" s="48"/>
      <c r="ABT208" s="48"/>
      <c r="ABU208" s="48"/>
      <c r="ABV208" s="48"/>
      <c r="ABW208" s="48"/>
      <c r="ABX208" s="48"/>
      <c r="ABY208" s="48"/>
      <c r="ABZ208" s="48"/>
      <c r="ACA208" s="48"/>
      <c r="ACB208" s="48"/>
    </row>
    <row r="209" spans="1:756" ht="15.6" customHeight="1">
      <c r="A209" s="684" t="s">
        <v>18408</v>
      </c>
      <c r="B209" s="887"/>
      <c r="C209" s="685"/>
      <c r="D209" s="685"/>
      <c r="E209" s="689"/>
      <c r="F209" s="689"/>
      <c r="G209" s="1510"/>
      <c r="H209" s="342" t="str">
        <f>IF(G209="","",G209-G209*COMPASS!$U$41)</f>
        <v/>
      </c>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c r="JL209" s="48"/>
      <c r="JM209" s="48"/>
      <c r="JN209" s="48"/>
      <c r="JO209" s="48"/>
      <c r="JP209" s="48"/>
      <c r="JQ209" s="48"/>
      <c r="JR209" s="48"/>
      <c r="JS209" s="48"/>
      <c r="JT209" s="48"/>
      <c r="JU209" s="48"/>
      <c r="JV209" s="48"/>
      <c r="JW209" s="48"/>
      <c r="JX209" s="48"/>
      <c r="JY209" s="48"/>
      <c r="JZ209" s="48"/>
      <c r="KA209" s="48"/>
      <c r="KB209" s="48"/>
      <c r="KC209" s="48"/>
      <c r="KD209" s="48"/>
      <c r="KE209" s="48"/>
      <c r="KF209" s="48"/>
      <c r="KG209" s="48"/>
      <c r="KH209" s="48"/>
      <c r="KI209" s="48"/>
      <c r="KJ209" s="48"/>
      <c r="KK209" s="48"/>
      <c r="KL209" s="48"/>
      <c r="KM209" s="48"/>
      <c r="KN209" s="48"/>
      <c r="KO209" s="48"/>
      <c r="KP209" s="48"/>
      <c r="KQ209" s="48"/>
      <c r="KR209" s="48"/>
      <c r="KS209" s="48"/>
      <c r="KT209" s="48"/>
      <c r="KU209" s="48"/>
      <c r="KV209" s="48"/>
      <c r="KW209" s="48"/>
      <c r="KX209" s="48"/>
      <c r="KY209" s="48"/>
      <c r="KZ209" s="48"/>
      <c r="LA209" s="48"/>
      <c r="LB209" s="48"/>
      <c r="LC209" s="48"/>
      <c r="LD209" s="48"/>
      <c r="LE209" s="48"/>
      <c r="LF209" s="48"/>
      <c r="LG209" s="48"/>
      <c r="LH209" s="48"/>
      <c r="LI209" s="48"/>
      <c r="LJ209" s="48"/>
      <c r="LK209" s="48"/>
      <c r="LL209" s="48"/>
      <c r="LM209" s="48"/>
      <c r="LN209" s="48"/>
      <c r="LO209" s="48"/>
      <c r="LP209" s="48"/>
      <c r="LQ209" s="48"/>
      <c r="LR209" s="48"/>
      <c r="LS209" s="48"/>
      <c r="LT209" s="48"/>
      <c r="LU209" s="48"/>
      <c r="LV209" s="48"/>
      <c r="LW209" s="48"/>
      <c r="LX209" s="48"/>
      <c r="LY209" s="48"/>
      <c r="LZ209" s="48"/>
      <c r="MA209" s="48"/>
      <c r="MB209" s="48"/>
      <c r="MC209" s="48"/>
      <c r="MD209" s="48"/>
      <c r="ME209" s="48"/>
      <c r="MF209" s="48"/>
      <c r="MG209" s="48"/>
      <c r="MH209" s="48"/>
      <c r="MI209" s="48"/>
      <c r="MJ209" s="48"/>
      <c r="MK209" s="48"/>
      <c r="ML209" s="48"/>
      <c r="MM209" s="48"/>
      <c r="MN209" s="48"/>
      <c r="MO209" s="48"/>
      <c r="MP209" s="48"/>
      <c r="MQ209" s="48"/>
      <c r="MR209" s="48"/>
      <c r="MS209" s="48"/>
      <c r="MT209" s="48"/>
      <c r="MU209" s="48"/>
      <c r="MV209" s="48"/>
      <c r="MW209" s="48"/>
      <c r="MX209" s="48"/>
      <c r="MY209" s="48"/>
      <c r="MZ209" s="48"/>
      <c r="NA209" s="48"/>
      <c r="NB209" s="48"/>
      <c r="NC209" s="48"/>
      <c r="ND209" s="48"/>
      <c r="NE209" s="48"/>
      <c r="NF209" s="48"/>
      <c r="NG209" s="48"/>
      <c r="NH209" s="48"/>
      <c r="NI209" s="48"/>
      <c r="NJ209" s="48"/>
      <c r="NK209" s="48"/>
      <c r="NL209" s="48"/>
      <c r="NM209" s="48"/>
      <c r="NN209" s="48"/>
      <c r="NO209" s="48"/>
      <c r="NP209" s="48"/>
      <c r="NQ209" s="48"/>
      <c r="NR209" s="48"/>
      <c r="NS209" s="48"/>
      <c r="NT209" s="48"/>
      <c r="NU209" s="48"/>
      <c r="NV209" s="48"/>
      <c r="NW209" s="48"/>
      <c r="NX209" s="48"/>
      <c r="NY209" s="48"/>
      <c r="NZ209" s="48"/>
      <c r="OA209" s="48"/>
      <c r="OB209" s="48"/>
      <c r="OC209" s="48"/>
      <c r="OD209" s="48"/>
      <c r="OE209" s="48"/>
      <c r="OF209" s="48"/>
      <c r="OG209" s="48"/>
      <c r="OH209" s="48"/>
      <c r="OI209" s="48"/>
      <c r="OJ209" s="48"/>
      <c r="OK209" s="48"/>
      <c r="OL209" s="48"/>
      <c r="OM209" s="48"/>
      <c r="ON209" s="48"/>
      <c r="OO209" s="48"/>
      <c r="OP209" s="48"/>
      <c r="OQ209" s="48"/>
      <c r="OR209" s="48"/>
      <c r="OS209" s="48"/>
      <c r="OT209" s="48"/>
      <c r="OU209" s="48"/>
      <c r="OV209" s="48"/>
      <c r="OW209" s="48"/>
      <c r="OX209" s="48"/>
      <c r="OY209" s="48"/>
      <c r="OZ209" s="48"/>
      <c r="PA209" s="48"/>
      <c r="PB209" s="48"/>
      <c r="PC209" s="48"/>
      <c r="PD209" s="48"/>
      <c r="PE209" s="48"/>
      <c r="PF209" s="48"/>
      <c r="PG209" s="48"/>
      <c r="PH209" s="48"/>
      <c r="PI209" s="48"/>
      <c r="PJ209" s="48"/>
      <c r="PK209" s="48"/>
      <c r="PL209" s="48"/>
      <c r="PM209" s="48"/>
      <c r="PN209" s="48"/>
      <c r="PO209" s="48"/>
      <c r="PP209" s="48"/>
      <c r="PQ209" s="48"/>
      <c r="PR209" s="48"/>
      <c r="PS209" s="48"/>
      <c r="PT209" s="48"/>
      <c r="PU209" s="48"/>
      <c r="PV209" s="48"/>
      <c r="PW209" s="48"/>
      <c r="PX209" s="48"/>
      <c r="PY209" s="48"/>
      <c r="PZ209" s="48"/>
      <c r="QA209" s="48"/>
      <c r="QB209" s="48"/>
      <c r="QC209" s="48"/>
      <c r="QD209" s="48"/>
      <c r="QE209" s="48"/>
      <c r="QF209" s="48"/>
      <c r="QG209" s="48"/>
      <c r="QH209" s="48"/>
      <c r="QI209" s="48"/>
      <c r="QJ209" s="48"/>
      <c r="QK209" s="48"/>
      <c r="QL209" s="48"/>
      <c r="QM209" s="48"/>
      <c r="QN209" s="48"/>
      <c r="QO209" s="48"/>
      <c r="QP209" s="48"/>
      <c r="QQ209" s="48"/>
      <c r="QR209" s="48"/>
      <c r="QS209" s="48"/>
      <c r="QT209" s="48"/>
      <c r="QU209" s="48"/>
      <c r="QV209" s="48"/>
      <c r="QW209" s="48"/>
      <c r="QX209" s="48"/>
      <c r="QY209" s="48"/>
      <c r="QZ209" s="48"/>
      <c r="RA209" s="48"/>
      <c r="RB209" s="48"/>
      <c r="RC209" s="48"/>
      <c r="RD209" s="48"/>
      <c r="RE209" s="48"/>
      <c r="RF209" s="48"/>
      <c r="RG209" s="48"/>
      <c r="RH209" s="48"/>
      <c r="RI209" s="48"/>
      <c r="RJ209" s="48"/>
      <c r="RK209" s="48"/>
      <c r="RL209" s="48"/>
      <c r="RM209" s="48"/>
      <c r="RN209" s="48"/>
      <c r="RO209" s="48"/>
      <c r="RP209" s="48"/>
      <c r="RQ209" s="48"/>
      <c r="RR209" s="48"/>
      <c r="RS209" s="48"/>
      <c r="RT209" s="48"/>
      <c r="RU209" s="48"/>
      <c r="RV209" s="48"/>
      <c r="RW209" s="48"/>
      <c r="RX209" s="48"/>
      <c r="RY209" s="48"/>
      <c r="RZ209" s="48"/>
      <c r="SA209" s="48"/>
      <c r="SB209" s="48"/>
      <c r="SC209" s="48"/>
      <c r="SD209" s="48"/>
      <c r="SE209" s="48"/>
      <c r="SF209" s="48"/>
      <c r="SG209" s="48"/>
      <c r="SH209" s="48"/>
      <c r="SI209" s="48"/>
      <c r="SJ209" s="48"/>
      <c r="SK209" s="48"/>
      <c r="SL209" s="48"/>
      <c r="SM209" s="48"/>
      <c r="SN209" s="48"/>
      <c r="SO209" s="48"/>
      <c r="SP209" s="48"/>
      <c r="SQ209" s="48"/>
      <c r="SR209" s="48"/>
      <c r="SS209" s="48"/>
      <c r="ST209" s="48"/>
      <c r="SU209" s="48"/>
      <c r="SV209" s="48"/>
      <c r="SW209" s="48"/>
      <c r="SX209" s="48"/>
      <c r="SY209" s="48"/>
      <c r="SZ209" s="48"/>
      <c r="TA209" s="48"/>
      <c r="TB209" s="48"/>
      <c r="TC209" s="48"/>
      <c r="TD209" s="48"/>
      <c r="TE209" s="48"/>
      <c r="TF209" s="48"/>
      <c r="TG209" s="48"/>
      <c r="TH209" s="48"/>
      <c r="TI209" s="48"/>
      <c r="TJ209" s="48"/>
      <c r="TK209" s="48"/>
      <c r="TL209" s="48"/>
      <c r="TM209" s="48"/>
      <c r="TN209" s="48"/>
      <c r="TO209" s="48"/>
      <c r="TP209" s="48"/>
      <c r="TQ209" s="48"/>
      <c r="TR209" s="48"/>
      <c r="TS209" s="48"/>
      <c r="TT209" s="48"/>
      <c r="TU209" s="48"/>
      <c r="TV209" s="48"/>
      <c r="TW209" s="48"/>
      <c r="TX209" s="48"/>
      <c r="TY209" s="48"/>
      <c r="TZ209" s="48"/>
      <c r="UA209" s="48"/>
      <c r="UB209" s="48"/>
      <c r="UC209" s="48"/>
      <c r="UD209" s="48"/>
      <c r="UE209" s="48"/>
      <c r="UF209" s="48"/>
      <c r="UG209" s="48"/>
      <c r="UH209" s="48"/>
      <c r="UI209" s="48"/>
      <c r="UJ209" s="48"/>
      <c r="UK209" s="48"/>
      <c r="UL209" s="48"/>
      <c r="UM209" s="48"/>
      <c r="UN209" s="48"/>
      <c r="UO209" s="48"/>
      <c r="UP209" s="48"/>
      <c r="UQ209" s="48"/>
      <c r="UR209" s="48"/>
      <c r="US209" s="48"/>
      <c r="UT209" s="48"/>
      <c r="UU209" s="48"/>
      <c r="UV209" s="48"/>
      <c r="UW209" s="48"/>
      <c r="UX209" s="48"/>
      <c r="UY209" s="48"/>
      <c r="UZ209" s="48"/>
      <c r="VA209" s="48"/>
      <c r="VB209" s="48"/>
      <c r="VC209" s="48"/>
      <c r="VD209" s="48"/>
      <c r="VE209" s="48"/>
      <c r="VF209" s="48"/>
      <c r="VG209" s="48"/>
      <c r="VH209" s="48"/>
      <c r="VI209" s="48"/>
      <c r="VJ209" s="48"/>
      <c r="VK209" s="48"/>
      <c r="VL209" s="48"/>
      <c r="VM209" s="48"/>
      <c r="VN209" s="48"/>
      <c r="VO209" s="48"/>
      <c r="VP209" s="48"/>
      <c r="VQ209" s="48"/>
      <c r="VR209" s="48"/>
      <c r="VS209" s="48"/>
      <c r="VT209" s="48"/>
      <c r="VU209" s="48"/>
      <c r="VV209" s="48"/>
      <c r="VW209" s="48"/>
      <c r="VX209" s="48"/>
      <c r="VY209" s="48"/>
      <c r="VZ209" s="48"/>
      <c r="WA209" s="48"/>
      <c r="WB209" s="48"/>
      <c r="WC209" s="48"/>
      <c r="WD209" s="48"/>
      <c r="WE209" s="48"/>
      <c r="WF209" s="48"/>
      <c r="WG209" s="48"/>
      <c r="WH209" s="48"/>
      <c r="WI209" s="48"/>
      <c r="WJ209" s="48"/>
      <c r="WK209" s="48"/>
      <c r="WL209" s="48"/>
      <c r="WM209" s="48"/>
      <c r="WN209" s="48"/>
      <c r="WO209" s="48"/>
      <c r="WP209" s="48"/>
      <c r="WQ209" s="48"/>
      <c r="WR209" s="48"/>
      <c r="WS209" s="48"/>
      <c r="WT209" s="48"/>
      <c r="WU209" s="48"/>
      <c r="WV209" s="48"/>
      <c r="WW209" s="48"/>
      <c r="WX209" s="48"/>
      <c r="WY209" s="48"/>
      <c r="WZ209" s="48"/>
      <c r="XA209" s="48"/>
      <c r="XB209" s="48"/>
      <c r="XC209" s="48"/>
      <c r="XD209" s="48"/>
      <c r="XE209" s="48"/>
      <c r="XF209" s="48"/>
      <c r="XG209" s="48"/>
      <c r="XH209" s="48"/>
      <c r="XI209" s="48"/>
      <c r="XJ209" s="48"/>
      <c r="XK209" s="48"/>
      <c r="XL209" s="48"/>
      <c r="XM209" s="48"/>
      <c r="XN209" s="48"/>
      <c r="XO209" s="48"/>
      <c r="XP209" s="48"/>
      <c r="XQ209" s="48"/>
      <c r="XR209" s="48"/>
      <c r="XS209" s="48"/>
      <c r="XT209" s="48"/>
      <c r="XU209" s="48"/>
      <c r="XV209" s="48"/>
      <c r="XW209" s="48"/>
      <c r="XX209" s="48"/>
      <c r="XY209" s="48"/>
      <c r="XZ209" s="48"/>
      <c r="YA209" s="48"/>
      <c r="YB209" s="48"/>
      <c r="YC209" s="48"/>
      <c r="YD209" s="48"/>
      <c r="YE209" s="48"/>
      <c r="YF209" s="48"/>
      <c r="YG209" s="48"/>
      <c r="YH209" s="48"/>
      <c r="YI209" s="48"/>
      <c r="YJ209" s="48"/>
      <c r="YK209" s="48"/>
      <c r="YL209" s="48"/>
      <c r="YM209" s="48"/>
      <c r="YN209" s="48"/>
      <c r="YO209" s="48"/>
      <c r="YP209" s="48"/>
      <c r="YQ209" s="48"/>
      <c r="YR209" s="48"/>
      <c r="YS209" s="48"/>
      <c r="YT209" s="48"/>
      <c r="YU209" s="48"/>
      <c r="YV209" s="48"/>
      <c r="YW209" s="48"/>
      <c r="YX209" s="48"/>
      <c r="YY209" s="48"/>
      <c r="YZ209" s="48"/>
      <c r="ZA209" s="48"/>
      <c r="ZB209" s="48"/>
      <c r="ZC209" s="48"/>
      <c r="ZD209" s="48"/>
      <c r="ZE209" s="48"/>
      <c r="ZF209" s="48"/>
      <c r="ZG209" s="48"/>
      <c r="ZH209" s="48"/>
      <c r="ZI209" s="48"/>
      <c r="ZJ209" s="48"/>
      <c r="ZK209" s="48"/>
      <c r="ZL209" s="48"/>
      <c r="ZM209" s="48"/>
      <c r="ZN209" s="48"/>
      <c r="ZO209" s="48"/>
      <c r="ZP209" s="48"/>
      <c r="ZQ209" s="48"/>
      <c r="ZR209" s="48"/>
      <c r="ZS209" s="48"/>
      <c r="ZT209" s="48"/>
      <c r="ZU209" s="48"/>
      <c r="ZV209" s="48"/>
      <c r="ZW209" s="48"/>
      <c r="ZX209" s="48"/>
      <c r="ZY209" s="48"/>
      <c r="ZZ209" s="48"/>
      <c r="AAA209" s="48"/>
      <c r="AAB209" s="48"/>
      <c r="AAC209" s="48"/>
      <c r="AAD209" s="48"/>
      <c r="AAE209" s="48"/>
      <c r="AAF209" s="48"/>
      <c r="AAG209" s="48"/>
      <c r="AAH209" s="48"/>
      <c r="AAI209" s="48"/>
      <c r="AAJ209" s="48"/>
      <c r="AAK209" s="48"/>
      <c r="AAL209" s="48"/>
      <c r="AAM209" s="48"/>
      <c r="AAN209" s="48"/>
      <c r="AAO209" s="48"/>
      <c r="AAP209" s="48"/>
      <c r="AAQ209" s="48"/>
      <c r="AAR209" s="48"/>
      <c r="AAS209" s="48"/>
      <c r="AAT209" s="48"/>
      <c r="AAU209" s="48"/>
      <c r="AAV209" s="48"/>
      <c r="AAW209" s="48"/>
      <c r="AAX209" s="48"/>
      <c r="AAY209" s="48"/>
      <c r="AAZ209" s="48"/>
      <c r="ABA209" s="48"/>
      <c r="ABB209" s="48"/>
      <c r="ABC209" s="48"/>
      <c r="ABD209" s="48"/>
      <c r="ABE209" s="48"/>
      <c r="ABF209" s="48"/>
      <c r="ABG209" s="48"/>
      <c r="ABH209" s="48"/>
      <c r="ABI209" s="48"/>
      <c r="ABJ209" s="48"/>
      <c r="ABK209" s="48"/>
      <c r="ABL209" s="48"/>
      <c r="ABM209" s="48"/>
      <c r="ABN209" s="48"/>
      <c r="ABO209" s="48"/>
      <c r="ABP209" s="48"/>
      <c r="ABQ209" s="48"/>
      <c r="ABR209" s="48"/>
      <c r="ABS209" s="48"/>
      <c r="ABT209" s="48"/>
      <c r="ABU209" s="48"/>
      <c r="ABV209" s="48"/>
      <c r="ABW209" s="48"/>
      <c r="ABX209" s="48"/>
      <c r="ABY209" s="48"/>
      <c r="ABZ209" s="48"/>
      <c r="ACA209" s="48"/>
      <c r="ACB209" s="48"/>
    </row>
    <row r="210" spans="1:756" ht="15.6" customHeight="1">
      <c r="A210" s="681" t="s">
        <v>6133</v>
      </c>
      <c r="B210" s="888"/>
      <c r="C210" s="686"/>
      <c r="D210" s="686"/>
      <c r="E210" s="681"/>
      <c r="F210" s="681"/>
      <c r="G210" s="1500"/>
      <c r="H210" s="342" t="str">
        <f>IF(G210="","",G210-G210*COMPASS!$U$41)</f>
        <v/>
      </c>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c r="JL210" s="48"/>
      <c r="JM210" s="48"/>
      <c r="JN210" s="48"/>
      <c r="JO210" s="48"/>
      <c r="JP210" s="48"/>
      <c r="JQ210" s="48"/>
      <c r="JR210" s="48"/>
      <c r="JS210" s="48"/>
      <c r="JT210" s="48"/>
      <c r="JU210" s="48"/>
      <c r="JV210" s="48"/>
      <c r="JW210" s="48"/>
      <c r="JX210" s="48"/>
      <c r="JY210" s="48"/>
      <c r="JZ210" s="48"/>
      <c r="KA210" s="48"/>
      <c r="KB210" s="48"/>
      <c r="KC210" s="48"/>
      <c r="KD210" s="48"/>
      <c r="KE210" s="48"/>
      <c r="KF210" s="48"/>
      <c r="KG210" s="48"/>
      <c r="KH210" s="48"/>
      <c r="KI210" s="48"/>
      <c r="KJ210" s="48"/>
      <c r="KK210" s="48"/>
      <c r="KL210" s="48"/>
      <c r="KM210" s="48"/>
      <c r="KN210" s="48"/>
      <c r="KO210" s="48"/>
      <c r="KP210" s="48"/>
      <c r="KQ210" s="48"/>
      <c r="KR210" s="48"/>
      <c r="KS210" s="48"/>
      <c r="KT210" s="48"/>
      <c r="KU210" s="48"/>
      <c r="KV210" s="48"/>
      <c r="KW210" s="48"/>
      <c r="KX210" s="48"/>
      <c r="KY210" s="48"/>
      <c r="KZ210" s="48"/>
      <c r="LA210" s="48"/>
      <c r="LB210" s="48"/>
      <c r="LC210" s="48"/>
      <c r="LD210" s="48"/>
      <c r="LE210" s="48"/>
      <c r="LF210" s="48"/>
      <c r="LG210" s="48"/>
      <c r="LH210" s="48"/>
      <c r="LI210" s="48"/>
      <c r="LJ210" s="48"/>
      <c r="LK210" s="48"/>
      <c r="LL210" s="48"/>
      <c r="LM210" s="48"/>
      <c r="LN210" s="48"/>
      <c r="LO210" s="48"/>
      <c r="LP210" s="48"/>
      <c r="LQ210" s="48"/>
      <c r="LR210" s="48"/>
      <c r="LS210" s="48"/>
      <c r="LT210" s="48"/>
      <c r="LU210" s="48"/>
      <c r="LV210" s="48"/>
      <c r="LW210" s="48"/>
      <c r="LX210" s="48"/>
      <c r="LY210" s="48"/>
      <c r="LZ210" s="48"/>
      <c r="MA210" s="48"/>
      <c r="MB210" s="48"/>
      <c r="MC210" s="48"/>
      <c r="MD210" s="48"/>
      <c r="ME210" s="48"/>
      <c r="MF210" s="48"/>
      <c r="MG210" s="48"/>
      <c r="MH210" s="48"/>
      <c r="MI210" s="48"/>
      <c r="MJ210" s="48"/>
      <c r="MK210" s="48"/>
      <c r="ML210" s="48"/>
      <c r="MM210" s="48"/>
      <c r="MN210" s="48"/>
      <c r="MO210" s="48"/>
      <c r="MP210" s="48"/>
      <c r="MQ210" s="48"/>
      <c r="MR210" s="48"/>
      <c r="MS210" s="48"/>
      <c r="MT210" s="48"/>
      <c r="MU210" s="48"/>
      <c r="MV210" s="48"/>
      <c r="MW210" s="48"/>
      <c r="MX210" s="48"/>
      <c r="MY210" s="48"/>
      <c r="MZ210" s="48"/>
      <c r="NA210" s="48"/>
      <c r="NB210" s="48"/>
      <c r="NC210" s="48"/>
      <c r="ND210" s="48"/>
      <c r="NE210" s="48"/>
      <c r="NF210" s="48"/>
      <c r="NG210" s="48"/>
      <c r="NH210" s="48"/>
      <c r="NI210" s="48"/>
      <c r="NJ210" s="48"/>
      <c r="NK210" s="48"/>
      <c r="NL210" s="48"/>
      <c r="NM210" s="48"/>
      <c r="NN210" s="48"/>
      <c r="NO210" s="48"/>
      <c r="NP210" s="48"/>
      <c r="NQ210" s="48"/>
      <c r="NR210" s="48"/>
      <c r="NS210" s="48"/>
      <c r="NT210" s="48"/>
      <c r="NU210" s="48"/>
      <c r="NV210" s="48"/>
      <c r="NW210" s="48"/>
      <c r="NX210" s="48"/>
      <c r="NY210" s="48"/>
      <c r="NZ210" s="48"/>
      <c r="OA210" s="48"/>
      <c r="OB210" s="48"/>
      <c r="OC210" s="48"/>
      <c r="OD210" s="48"/>
      <c r="OE210" s="48"/>
      <c r="OF210" s="48"/>
      <c r="OG210" s="48"/>
      <c r="OH210" s="48"/>
      <c r="OI210" s="48"/>
      <c r="OJ210" s="48"/>
      <c r="OK210" s="48"/>
      <c r="OL210" s="48"/>
      <c r="OM210" s="48"/>
      <c r="ON210" s="48"/>
      <c r="OO210" s="48"/>
      <c r="OP210" s="48"/>
      <c r="OQ210" s="48"/>
      <c r="OR210" s="48"/>
      <c r="OS210" s="48"/>
      <c r="OT210" s="48"/>
      <c r="OU210" s="48"/>
      <c r="OV210" s="48"/>
      <c r="OW210" s="48"/>
      <c r="OX210" s="48"/>
      <c r="OY210" s="48"/>
      <c r="OZ210" s="48"/>
      <c r="PA210" s="48"/>
      <c r="PB210" s="48"/>
      <c r="PC210" s="48"/>
      <c r="PD210" s="48"/>
      <c r="PE210" s="48"/>
      <c r="PF210" s="48"/>
      <c r="PG210" s="48"/>
      <c r="PH210" s="48"/>
      <c r="PI210" s="48"/>
      <c r="PJ210" s="48"/>
      <c r="PK210" s="48"/>
      <c r="PL210" s="48"/>
      <c r="PM210" s="48"/>
      <c r="PN210" s="48"/>
      <c r="PO210" s="48"/>
      <c r="PP210" s="48"/>
      <c r="PQ210" s="48"/>
      <c r="PR210" s="48"/>
      <c r="PS210" s="48"/>
      <c r="PT210" s="48"/>
      <c r="PU210" s="48"/>
      <c r="PV210" s="48"/>
      <c r="PW210" s="48"/>
      <c r="PX210" s="48"/>
      <c r="PY210" s="48"/>
      <c r="PZ210" s="48"/>
      <c r="QA210" s="48"/>
      <c r="QB210" s="48"/>
      <c r="QC210" s="48"/>
      <c r="QD210" s="48"/>
      <c r="QE210" s="48"/>
      <c r="QF210" s="48"/>
      <c r="QG210" s="48"/>
      <c r="QH210" s="48"/>
      <c r="QI210" s="48"/>
      <c r="QJ210" s="48"/>
      <c r="QK210" s="48"/>
      <c r="QL210" s="48"/>
      <c r="QM210" s="48"/>
      <c r="QN210" s="48"/>
      <c r="QO210" s="48"/>
      <c r="QP210" s="48"/>
      <c r="QQ210" s="48"/>
      <c r="QR210" s="48"/>
      <c r="QS210" s="48"/>
      <c r="QT210" s="48"/>
      <c r="QU210" s="48"/>
      <c r="QV210" s="48"/>
      <c r="QW210" s="48"/>
      <c r="QX210" s="48"/>
      <c r="QY210" s="48"/>
      <c r="QZ210" s="48"/>
      <c r="RA210" s="48"/>
      <c r="RB210" s="48"/>
      <c r="RC210" s="48"/>
      <c r="RD210" s="48"/>
      <c r="RE210" s="48"/>
      <c r="RF210" s="48"/>
      <c r="RG210" s="48"/>
      <c r="RH210" s="48"/>
      <c r="RI210" s="48"/>
      <c r="RJ210" s="48"/>
      <c r="RK210" s="48"/>
      <c r="RL210" s="48"/>
      <c r="RM210" s="48"/>
      <c r="RN210" s="48"/>
      <c r="RO210" s="48"/>
      <c r="RP210" s="48"/>
      <c r="RQ210" s="48"/>
      <c r="RR210" s="48"/>
      <c r="RS210" s="48"/>
      <c r="RT210" s="48"/>
      <c r="RU210" s="48"/>
      <c r="RV210" s="48"/>
      <c r="RW210" s="48"/>
      <c r="RX210" s="48"/>
      <c r="RY210" s="48"/>
      <c r="RZ210" s="48"/>
      <c r="SA210" s="48"/>
      <c r="SB210" s="48"/>
      <c r="SC210" s="48"/>
      <c r="SD210" s="48"/>
      <c r="SE210" s="48"/>
      <c r="SF210" s="48"/>
      <c r="SG210" s="48"/>
      <c r="SH210" s="48"/>
      <c r="SI210" s="48"/>
      <c r="SJ210" s="48"/>
      <c r="SK210" s="48"/>
      <c r="SL210" s="48"/>
      <c r="SM210" s="48"/>
      <c r="SN210" s="48"/>
      <c r="SO210" s="48"/>
      <c r="SP210" s="48"/>
      <c r="SQ210" s="48"/>
      <c r="SR210" s="48"/>
      <c r="SS210" s="48"/>
      <c r="ST210" s="48"/>
      <c r="SU210" s="48"/>
      <c r="SV210" s="48"/>
      <c r="SW210" s="48"/>
      <c r="SX210" s="48"/>
      <c r="SY210" s="48"/>
      <c r="SZ210" s="48"/>
      <c r="TA210" s="48"/>
      <c r="TB210" s="48"/>
      <c r="TC210" s="48"/>
      <c r="TD210" s="48"/>
      <c r="TE210" s="48"/>
      <c r="TF210" s="48"/>
      <c r="TG210" s="48"/>
      <c r="TH210" s="48"/>
      <c r="TI210" s="48"/>
      <c r="TJ210" s="48"/>
      <c r="TK210" s="48"/>
      <c r="TL210" s="48"/>
      <c r="TM210" s="48"/>
      <c r="TN210" s="48"/>
      <c r="TO210" s="48"/>
      <c r="TP210" s="48"/>
      <c r="TQ210" s="48"/>
      <c r="TR210" s="48"/>
      <c r="TS210" s="48"/>
      <c r="TT210" s="48"/>
      <c r="TU210" s="48"/>
      <c r="TV210" s="48"/>
      <c r="TW210" s="48"/>
      <c r="TX210" s="48"/>
      <c r="TY210" s="48"/>
      <c r="TZ210" s="48"/>
      <c r="UA210" s="48"/>
      <c r="UB210" s="48"/>
      <c r="UC210" s="48"/>
      <c r="UD210" s="48"/>
      <c r="UE210" s="48"/>
      <c r="UF210" s="48"/>
      <c r="UG210" s="48"/>
      <c r="UH210" s="48"/>
      <c r="UI210" s="48"/>
      <c r="UJ210" s="48"/>
      <c r="UK210" s="48"/>
      <c r="UL210" s="48"/>
      <c r="UM210" s="48"/>
      <c r="UN210" s="48"/>
      <c r="UO210" s="48"/>
      <c r="UP210" s="48"/>
      <c r="UQ210" s="48"/>
      <c r="UR210" s="48"/>
      <c r="US210" s="48"/>
      <c r="UT210" s="48"/>
      <c r="UU210" s="48"/>
      <c r="UV210" s="48"/>
      <c r="UW210" s="48"/>
      <c r="UX210" s="48"/>
      <c r="UY210" s="48"/>
      <c r="UZ210" s="48"/>
      <c r="VA210" s="48"/>
      <c r="VB210" s="48"/>
      <c r="VC210" s="48"/>
      <c r="VD210" s="48"/>
      <c r="VE210" s="48"/>
      <c r="VF210" s="48"/>
      <c r="VG210" s="48"/>
      <c r="VH210" s="48"/>
      <c r="VI210" s="48"/>
      <c r="VJ210" s="48"/>
      <c r="VK210" s="48"/>
      <c r="VL210" s="48"/>
      <c r="VM210" s="48"/>
      <c r="VN210" s="48"/>
      <c r="VO210" s="48"/>
      <c r="VP210" s="48"/>
      <c r="VQ210" s="48"/>
      <c r="VR210" s="48"/>
      <c r="VS210" s="48"/>
      <c r="VT210" s="48"/>
      <c r="VU210" s="48"/>
      <c r="VV210" s="48"/>
      <c r="VW210" s="48"/>
      <c r="VX210" s="48"/>
      <c r="VY210" s="48"/>
      <c r="VZ210" s="48"/>
      <c r="WA210" s="48"/>
      <c r="WB210" s="48"/>
      <c r="WC210" s="48"/>
      <c r="WD210" s="48"/>
      <c r="WE210" s="48"/>
      <c r="WF210" s="48"/>
      <c r="WG210" s="48"/>
      <c r="WH210" s="48"/>
      <c r="WI210" s="48"/>
      <c r="WJ210" s="48"/>
      <c r="WK210" s="48"/>
      <c r="WL210" s="48"/>
      <c r="WM210" s="48"/>
      <c r="WN210" s="48"/>
      <c r="WO210" s="48"/>
      <c r="WP210" s="48"/>
      <c r="WQ210" s="48"/>
      <c r="WR210" s="48"/>
      <c r="WS210" s="48"/>
      <c r="WT210" s="48"/>
      <c r="WU210" s="48"/>
      <c r="WV210" s="48"/>
      <c r="WW210" s="48"/>
      <c r="WX210" s="48"/>
      <c r="WY210" s="48"/>
      <c r="WZ210" s="48"/>
      <c r="XA210" s="48"/>
      <c r="XB210" s="48"/>
      <c r="XC210" s="48"/>
      <c r="XD210" s="48"/>
      <c r="XE210" s="48"/>
      <c r="XF210" s="48"/>
      <c r="XG210" s="48"/>
      <c r="XH210" s="48"/>
      <c r="XI210" s="48"/>
      <c r="XJ210" s="48"/>
      <c r="XK210" s="48"/>
      <c r="XL210" s="48"/>
      <c r="XM210" s="48"/>
      <c r="XN210" s="48"/>
      <c r="XO210" s="48"/>
      <c r="XP210" s="48"/>
      <c r="XQ210" s="48"/>
      <c r="XR210" s="48"/>
      <c r="XS210" s="48"/>
      <c r="XT210" s="48"/>
      <c r="XU210" s="48"/>
      <c r="XV210" s="48"/>
      <c r="XW210" s="48"/>
      <c r="XX210" s="48"/>
      <c r="XY210" s="48"/>
      <c r="XZ210" s="48"/>
      <c r="YA210" s="48"/>
      <c r="YB210" s="48"/>
      <c r="YC210" s="48"/>
      <c r="YD210" s="48"/>
      <c r="YE210" s="48"/>
      <c r="YF210" s="48"/>
      <c r="YG210" s="48"/>
      <c r="YH210" s="48"/>
      <c r="YI210" s="48"/>
      <c r="YJ210" s="48"/>
      <c r="YK210" s="48"/>
      <c r="YL210" s="48"/>
      <c r="YM210" s="48"/>
      <c r="YN210" s="48"/>
      <c r="YO210" s="48"/>
      <c r="YP210" s="48"/>
      <c r="YQ210" s="48"/>
      <c r="YR210" s="48"/>
      <c r="YS210" s="48"/>
      <c r="YT210" s="48"/>
      <c r="YU210" s="48"/>
      <c r="YV210" s="48"/>
      <c r="YW210" s="48"/>
      <c r="YX210" s="48"/>
      <c r="YY210" s="48"/>
      <c r="YZ210" s="48"/>
      <c r="ZA210" s="48"/>
      <c r="ZB210" s="48"/>
      <c r="ZC210" s="48"/>
      <c r="ZD210" s="48"/>
      <c r="ZE210" s="48"/>
      <c r="ZF210" s="48"/>
      <c r="ZG210" s="48"/>
      <c r="ZH210" s="48"/>
      <c r="ZI210" s="48"/>
      <c r="ZJ210" s="48"/>
      <c r="ZK210" s="48"/>
      <c r="ZL210" s="48"/>
      <c r="ZM210" s="48"/>
      <c r="ZN210" s="48"/>
      <c r="ZO210" s="48"/>
      <c r="ZP210" s="48"/>
      <c r="ZQ210" s="48"/>
      <c r="ZR210" s="48"/>
      <c r="ZS210" s="48"/>
      <c r="ZT210" s="48"/>
      <c r="ZU210" s="48"/>
      <c r="ZV210" s="48"/>
      <c r="ZW210" s="48"/>
      <c r="ZX210" s="48"/>
      <c r="ZY210" s="48"/>
      <c r="ZZ210" s="48"/>
      <c r="AAA210" s="48"/>
      <c r="AAB210" s="48"/>
      <c r="AAC210" s="48"/>
      <c r="AAD210" s="48"/>
      <c r="AAE210" s="48"/>
      <c r="AAF210" s="48"/>
      <c r="AAG210" s="48"/>
      <c r="AAH210" s="48"/>
      <c r="AAI210" s="48"/>
      <c r="AAJ210" s="48"/>
      <c r="AAK210" s="48"/>
      <c r="AAL210" s="48"/>
      <c r="AAM210" s="48"/>
      <c r="AAN210" s="48"/>
      <c r="AAO210" s="48"/>
      <c r="AAP210" s="48"/>
      <c r="AAQ210" s="48"/>
      <c r="AAR210" s="48"/>
      <c r="AAS210" s="48"/>
      <c r="AAT210" s="48"/>
      <c r="AAU210" s="48"/>
      <c r="AAV210" s="48"/>
      <c r="AAW210" s="48"/>
      <c r="AAX210" s="48"/>
      <c r="AAY210" s="48"/>
      <c r="AAZ210" s="48"/>
      <c r="ABA210" s="48"/>
      <c r="ABB210" s="48"/>
      <c r="ABC210" s="48"/>
      <c r="ABD210" s="48"/>
      <c r="ABE210" s="48"/>
      <c r="ABF210" s="48"/>
      <c r="ABG210" s="48"/>
      <c r="ABH210" s="48"/>
      <c r="ABI210" s="48"/>
      <c r="ABJ210" s="48"/>
      <c r="ABK210" s="48"/>
      <c r="ABL210" s="48"/>
      <c r="ABM210" s="48"/>
      <c r="ABN210" s="48"/>
      <c r="ABO210" s="48"/>
      <c r="ABP210" s="48"/>
      <c r="ABQ210" s="48"/>
      <c r="ABR210" s="48"/>
      <c r="ABS210" s="48"/>
      <c r="ABT210" s="48"/>
      <c r="ABU210" s="48"/>
      <c r="ABV210" s="48"/>
      <c r="ABW210" s="48"/>
      <c r="ABX210" s="48"/>
      <c r="ABY210" s="48"/>
      <c r="ABZ210" s="48"/>
      <c r="ACA210" s="48"/>
      <c r="ACB210" s="48"/>
    </row>
    <row r="211" spans="1:756" ht="15.6" customHeight="1">
      <c r="A211" s="675" t="s">
        <v>10745</v>
      </c>
      <c r="B211" s="749" t="s">
        <v>992</v>
      </c>
      <c r="C211" s="520">
        <v>760193771</v>
      </c>
      <c r="D211" s="543" t="s">
        <v>17309</v>
      </c>
      <c r="E211" s="1188">
        <v>1</v>
      </c>
      <c r="F211" s="1498"/>
      <c r="G211" s="542">
        <v>354.33</v>
      </c>
      <c r="H211" s="342">
        <f>IF(G211="","",G211-G211*COMPASS!$U$41)</f>
        <v>354.33</v>
      </c>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48"/>
      <c r="AO211" s="48"/>
      <c r="AP211" s="48"/>
      <c r="AQ211" s="48"/>
      <c r="AR211" s="48"/>
      <c r="AS211" s="48"/>
      <c r="AT211" s="48"/>
      <c r="AU211" s="48"/>
      <c r="AV211" s="48"/>
      <c r="AW211" s="48"/>
      <c r="AX211" s="48"/>
      <c r="AY211" s="48"/>
      <c r="AZ211" s="48"/>
      <c r="BA211" s="48"/>
      <c r="BB211" s="48"/>
      <c r="BC211" s="48"/>
      <c r="BD211" s="48"/>
      <c r="BE211" s="48"/>
      <c r="BF211" s="48"/>
      <c r="BG211" s="48"/>
      <c r="BH211" s="48"/>
      <c r="BI211" s="48"/>
      <c r="BJ211" s="48"/>
      <c r="BK211" s="48"/>
      <c r="BL211" s="48"/>
      <c r="BM211" s="48"/>
      <c r="BN211" s="48"/>
      <c r="BO211" s="48"/>
      <c r="BP211" s="48"/>
      <c r="BQ211" s="48"/>
      <c r="BR211" s="48"/>
      <c r="BS211" s="48"/>
      <c r="BT211" s="48"/>
      <c r="BU211" s="48"/>
      <c r="BV211" s="48"/>
      <c r="BW211" s="48"/>
      <c r="BX211" s="48"/>
      <c r="BY211" s="48"/>
      <c r="BZ211" s="48"/>
      <c r="CA211" s="48"/>
      <c r="CB211" s="48"/>
      <c r="CC211" s="48"/>
      <c r="CD211" s="48"/>
      <c r="CE211" s="48"/>
      <c r="CF211" s="48"/>
      <c r="CG211" s="48"/>
      <c r="CH211" s="48"/>
      <c r="CI211" s="48"/>
      <c r="CJ211" s="48"/>
      <c r="CK211" s="48"/>
      <c r="CL211" s="48"/>
      <c r="CM211" s="48"/>
      <c r="CN211" s="48"/>
      <c r="CO211" s="48"/>
      <c r="CP211" s="48"/>
      <c r="CQ211" s="48"/>
      <c r="CR211" s="48"/>
      <c r="CS211" s="48"/>
      <c r="CT211" s="48"/>
      <c r="CU211" s="48"/>
      <c r="CV211" s="48"/>
      <c r="CW211" s="48"/>
      <c r="CX211" s="48"/>
      <c r="CY211" s="48"/>
      <c r="CZ211" s="48"/>
      <c r="DA211" s="48"/>
      <c r="DB211" s="48"/>
      <c r="DC211" s="48"/>
      <c r="DD211" s="48"/>
      <c r="DE211" s="48"/>
      <c r="DF211" s="48"/>
      <c r="DG211" s="48"/>
      <c r="DH211" s="48"/>
      <c r="DI211" s="48"/>
      <c r="DJ211" s="48"/>
      <c r="DK211" s="48"/>
      <c r="DL211" s="48"/>
      <c r="DM211" s="48"/>
      <c r="DN211" s="48"/>
      <c r="DO211" s="48"/>
      <c r="DP211" s="48"/>
      <c r="DQ211" s="48"/>
      <c r="DR211" s="48"/>
      <c r="DS211" s="48"/>
      <c r="DT211" s="48"/>
      <c r="DU211" s="48"/>
      <c r="DV211" s="48"/>
      <c r="DW211" s="48"/>
      <c r="DX211" s="48"/>
      <c r="DY211" s="48"/>
      <c r="DZ211" s="48"/>
      <c r="EA211" s="48"/>
      <c r="EB211" s="48"/>
      <c r="EC211" s="48"/>
      <c r="ED211" s="48"/>
      <c r="EE211" s="48"/>
      <c r="EF211" s="48"/>
      <c r="EG211" s="48"/>
      <c r="EH211" s="48"/>
      <c r="EI211" s="48"/>
      <c r="EJ211" s="48"/>
      <c r="EK211" s="48"/>
      <c r="EL211" s="48"/>
      <c r="EM211" s="48"/>
      <c r="EN211" s="48"/>
      <c r="EO211" s="48"/>
      <c r="EP211" s="48"/>
      <c r="EQ211" s="48"/>
      <c r="ER211" s="48"/>
      <c r="ES211" s="48"/>
      <c r="ET211" s="48"/>
      <c r="EU211" s="48"/>
      <c r="EV211" s="48"/>
      <c r="EW211" s="48"/>
      <c r="EX211" s="48"/>
      <c r="EY211" s="48"/>
      <c r="EZ211" s="48"/>
      <c r="FA211" s="48"/>
      <c r="FB211" s="48"/>
      <c r="FC211" s="48"/>
      <c r="FD211" s="48"/>
      <c r="FE211" s="48"/>
      <c r="FF211" s="48"/>
      <c r="FG211" s="48"/>
      <c r="FH211" s="48"/>
      <c r="FI211" s="48"/>
      <c r="FJ211" s="48"/>
      <c r="FK211" s="48"/>
      <c r="FL211" s="48"/>
      <c r="FM211" s="48"/>
      <c r="FN211" s="48"/>
      <c r="FO211" s="48"/>
      <c r="FP211" s="48"/>
      <c r="FQ211" s="48"/>
      <c r="FR211" s="48"/>
      <c r="FS211" s="48"/>
      <c r="FT211" s="48"/>
      <c r="FU211" s="48"/>
      <c r="FV211" s="48"/>
      <c r="FW211" s="48"/>
      <c r="FX211" s="48"/>
      <c r="FY211" s="48"/>
      <c r="FZ211" s="48"/>
      <c r="GA211" s="48"/>
      <c r="GB211" s="48"/>
      <c r="GC211" s="48"/>
      <c r="GD211" s="48"/>
      <c r="GE211" s="48"/>
      <c r="GF211" s="48"/>
      <c r="GG211" s="48"/>
      <c r="GH211" s="48"/>
      <c r="GI211" s="48"/>
      <c r="GJ211" s="48"/>
      <c r="GK211" s="48"/>
      <c r="GL211" s="48"/>
      <c r="GM211" s="48"/>
      <c r="GN211" s="48"/>
      <c r="GO211" s="48"/>
      <c r="GP211" s="48"/>
      <c r="GQ211" s="48"/>
      <c r="GR211" s="48"/>
      <c r="GS211" s="48"/>
      <c r="GT211" s="48"/>
      <c r="GU211" s="48"/>
      <c r="GV211" s="48"/>
      <c r="GW211" s="48"/>
      <c r="GX211" s="48"/>
      <c r="GY211" s="48"/>
      <c r="GZ211" s="48"/>
      <c r="HA211" s="48"/>
      <c r="HB211" s="48"/>
      <c r="HC211" s="48"/>
      <c r="HD211" s="48"/>
      <c r="HE211" s="48"/>
      <c r="HF211" s="48"/>
      <c r="HG211" s="48"/>
      <c r="HH211" s="48"/>
      <c r="HI211" s="48"/>
      <c r="HJ211" s="48"/>
      <c r="HK211" s="48"/>
      <c r="HL211" s="48"/>
      <c r="HM211" s="48"/>
      <c r="HN211" s="48"/>
      <c r="HO211" s="48"/>
      <c r="HP211" s="48"/>
      <c r="HQ211" s="48"/>
      <c r="HR211" s="48"/>
      <c r="HS211" s="48"/>
      <c r="HT211" s="48"/>
      <c r="HU211" s="48"/>
      <c r="HV211" s="48"/>
      <c r="HW211" s="48"/>
      <c r="HX211" s="48"/>
      <c r="HY211" s="48"/>
      <c r="HZ211" s="48"/>
      <c r="IA211" s="48"/>
      <c r="IB211" s="48"/>
      <c r="IC211" s="48"/>
      <c r="ID211" s="48"/>
      <c r="IE211" s="48"/>
      <c r="IF211" s="48"/>
      <c r="IG211" s="48"/>
      <c r="IH211" s="48"/>
      <c r="II211" s="48"/>
      <c r="IJ211" s="48"/>
      <c r="IK211" s="48"/>
      <c r="IL211" s="48"/>
      <c r="IM211" s="48"/>
      <c r="IN211" s="48"/>
      <c r="IO211" s="48"/>
      <c r="IP211" s="48"/>
      <c r="IQ211" s="48"/>
      <c r="IR211" s="48"/>
      <c r="IS211" s="48"/>
      <c r="IT211" s="48"/>
      <c r="IU211" s="48"/>
      <c r="IV211" s="48"/>
      <c r="IW211" s="48"/>
      <c r="IX211" s="48"/>
      <c r="IY211" s="48"/>
      <c r="IZ211" s="48"/>
      <c r="JA211" s="48"/>
      <c r="JB211" s="48"/>
      <c r="JC211" s="48"/>
      <c r="JD211" s="48"/>
      <c r="JE211" s="48"/>
      <c r="JF211" s="48"/>
      <c r="JG211" s="48"/>
      <c r="JH211" s="48"/>
      <c r="JI211" s="48"/>
      <c r="JJ211" s="48"/>
      <c r="JK211" s="48"/>
      <c r="JL211" s="48"/>
      <c r="JM211" s="48"/>
      <c r="JN211" s="48"/>
      <c r="JO211" s="48"/>
      <c r="JP211" s="48"/>
      <c r="JQ211" s="48"/>
      <c r="JR211" s="48"/>
      <c r="JS211" s="48"/>
      <c r="JT211" s="48"/>
      <c r="JU211" s="48"/>
      <c r="JV211" s="48"/>
      <c r="JW211" s="48"/>
      <c r="JX211" s="48"/>
      <c r="JY211" s="48"/>
      <c r="JZ211" s="48"/>
      <c r="KA211" s="48"/>
      <c r="KB211" s="48"/>
      <c r="KC211" s="48"/>
      <c r="KD211" s="48"/>
      <c r="KE211" s="48"/>
      <c r="KF211" s="48"/>
      <c r="KG211" s="48"/>
      <c r="KH211" s="48"/>
      <c r="KI211" s="48"/>
      <c r="KJ211" s="48"/>
      <c r="KK211" s="48"/>
      <c r="KL211" s="48"/>
      <c r="KM211" s="48"/>
      <c r="KN211" s="48"/>
      <c r="KO211" s="48"/>
      <c r="KP211" s="48"/>
      <c r="KQ211" s="48"/>
      <c r="KR211" s="48"/>
      <c r="KS211" s="48"/>
      <c r="KT211" s="48"/>
      <c r="KU211" s="48"/>
      <c r="KV211" s="48"/>
      <c r="KW211" s="48"/>
      <c r="KX211" s="48"/>
      <c r="KY211" s="48"/>
      <c r="KZ211" s="48"/>
      <c r="LA211" s="48"/>
      <c r="LB211" s="48"/>
      <c r="LC211" s="48"/>
      <c r="LD211" s="48"/>
      <c r="LE211" s="48"/>
      <c r="LF211" s="48"/>
      <c r="LG211" s="48"/>
      <c r="LH211" s="48"/>
      <c r="LI211" s="48"/>
      <c r="LJ211" s="48"/>
      <c r="LK211" s="48"/>
      <c r="LL211" s="48"/>
      <c r="LM211" s="48"/>
      <c r="LN211" s="48"/>
      <c r="LO211" s="48"/>
      <c r="LP211" s="48"/>
      <c r="LQ211" s="48"/>
      <c r="LR211" s="48"/>
      <c r="LS211" s="48"/>
      <c r="LT211" s="48"/>
      <c r="LU211" s="48"/>
      <c r="LV211" s="48"/>
      <c r="LW211" s="48"/>
      <c r="LX211" s="48"/>
      <c r="LY211" s="48"/>
      <c r="LZ211" s="48"/>
      <c r="MA211" s="48"/>
      <c r="MB211" s="48"/>
      <c r="MC211" s="48"/>
      <c r="MD211" s="48"/>
      <c r="ME211" s="48"/>
      <c r="MF211" s="48"/>
      <c r="MG211" s="48"/>
      <c r="MH211" s="48"/>
      <c r="MI211" s="48"/>
      <c r="MJ211" s="48"/>
      <c r="MK211" s="48"/>
      <c r="ML211" s="48"/>
      <c r="MM211" s="48"/>
      <c r="MN211" s="48"/>
      <c r="MO211" s="48"/>
      <c r="MP211" s="48"/>
      <c r="MQ211" s="48"/>
      <c r="MR211" s="48"/>
      <c r="MS211" s="48"/>
      <c r="MT211" s="48"/>
      <c r="MU211" s="48"/>
      <c r="MV211" s="48"/>
      <c r="MW211" s="48"/>
      <c r="MX211" s="48"/>
      <c r="MY211" s="48"/>
      <c r="MZ211" s="48"/>
      <c r="NA211" s="48"/>
      <c r="NB211" s="48"/>
      <c r="NC211" s="48"/>
      <c r="ND211" s="48"/>
      <c r="NE211" s="48"/>
      <c r="NF211" s="48"/>
      <c r="NG211" s="48"/>
      <c r="NH211" s="48"/>
      <c r="NI211" s="48"/>
      <c r="NJ211" s="48"/>
      <c r="NK211" s="48"/>
      <c r="NL211" s="48"/>
      <c r="NM211" s="48"/>
      <c r="NN211" s="48"/>
      <c r="NO211" s="48"/>
      <c r="NP211" s="48"/>
      <c r="NQ211" s="48"/>
      <c r="NR211" s="48"/>
      <c r="NS211" s="48"/>
      <c r="NT211" s="48"/>
      <c r="NU211" s="48"/>
      <c r="NV211" s="48"/>
      <c r="NW211" s="48"/>
      <c r="NX211" s="48"/>
      <c r="NY211" s="48"/>
      <c r="NZ211" s="48"/>
      <c r="OA211" s="48"/>
      <c r="OB211" s="48"/>
      <c r="OC211" s="48"/>
      <c r="OD211" s="48"/>
      <c r="OE211" s="48"/>
      <c r="OF211" s="48"/>
      <c r="OG211" s="48"/>
      <c r="OH211" s="48"/>
      <c r="OI211" s="48"/>
      <c r="OJ211" s="48"/>
      <c r="OK211" s="48"/>
      <c r="OL211" s="48"/>
      <c r="OM211" s="48"/>
      <c r="ON211" s="48"/>
      <c r="OO211" s="48"/>
      <c r="OP211" s="48"/>
      <c r="OQ211" s="48"/>
      <c r="OR211" s="48"/>
      <c r="OS211" s="48"/>
      <c r="OT211" s="48"/>
      <c r="OU211" s="48"/>
      <c r="OV211" s="48"/>
      <c r="OW211" s="48"/>
      <c r="OX211" s="48"/>
      <c r="OY211" s="48"/>
      <c r="OZ211" s="48"/>
      <c r="PA211" s="48"/>
      <c r="PB211" s="48"/>
      <c r="PC211" s="48"/>
      <c r="PD211" s="48"/>
      <c r="PE211" s="48"/>
      <c r="PF211" s="48"/>
      <c r="PG211" s="48"/>
      <c r="PH211" s="48"/>
      <c r="PI211" s="48"/>
      <c r="PJ211" s="48"/>
      <c r="PK211" s="48"/>
      <c r="PL211" s="48"/>
      <c r="PM211" s="48"/>
      <c r="PN211" s="48"/>
      <c r="PO211" s="48"/>
      <c r="PP211" s="48"/>
      <c r="PQ211" s="48"/>
      <c r="PR211" s="48"/>
      <c r="PS211" s="48"/>
      <c r="PT211" s="48"/>
      <c r="PU211" s="48"/>
      <c r="PV211" s="48"/>
      <c r="PW211" s="48"/>
      <c r="PX211" s="48"/>
      <c r="PY211" s="48"/>
      <c r="PZ211" s="48"/>
      <c r="QA211" s="48"/>
      <c r="QB211" s="48"/>
      <c r="QC211" s="48"/>
      <c r="QD211" s="48"/>
      <c r="QE211" s="48"/>
      <c r="QF211" s="48"/>
      <c r="QG211" s="48"/>
      <c r="QH211" s="48"/>
      <c r="QI211" s="48"/>
      <c r="QJ211" s="48"/>
      <c r="QK211" s="48"/>
      <c r="QL211" s="48"/>
      <c r="QM211" s="48"/>
      <c r="QN211" s="48"/>
      <c r="QO211" s="48"/>
      <c r="QP211" s="48"/>
      <c r="QQ211" s="48"/>
      <c r="QR211" s="48"/>
      <c r="QS211" s="48"/>
      <c r="QT211" s="48"/>
      <c r="QU211" s="48"/>
      <c r="QV211" s="48"/>
      <c r="QW211" s="48"/>
      <c r="QX211" s="48"/>
      <c r="QY211" s="48"/>
      <c r="QZ211" s="48"/>
      <c r="RA211" s="48"/>
      <c r="RB211" s="48"/>
      <c r="RC211" s="48"/>
      <c r="RD211" s="48"/>
      <c r="RE211" s="48"/>
      <c r="RF211" s="48"/>
      <c r="RG211" s="48"/>
      <c r="RH211" s="48"/>
      <c r="RI211" s="48"/>
      <c r="RJ211" s="48"/>
      <c r="RK211" s="48"/>
      <c r="RL211" s="48"/>
      <c r="RM211" s="48"/>
      <c r="RN211" s="48"/>
      <c r="RO211" s="48"/>
      <c r="RP211" s="48"/>
      <c r="RQ211" s="48"/>
      <c r="RR211" s="48"/>
      <c r="RS211" s="48"/>
      <c r="RT211" s="48"/>
      <c r="RU211" s="48"/>
      <c r="RV211" s="48"/>
      <c r="RW211" s="48"/>
      <c r="RX211" s="48"/>
      <c r="RY211" s="48"/>
      <c r="RZ211" s="48"/>
      <c r="SA211" s="48"/>
      <c r="SB211" s="48"/>
      <c r="SC211" s="48"/>
      <c r="SD211" s="48"/>
      <c r="SE211" s="48"/>
      <c r="SF211" s="48"/>
      <c r="SG211" s="48"/>
      <c r="SH211" s="48"/>
      <c r="SI211" s="48"/>
      <c r="SJ211" s="48"/>
      <c r="SK211" s="48"/>
      <c r="SL211" s="48"/>
      <c r="SM211" s="48"/>
      <c r="SN211" s="48"/>
      <c r="SO211" s="48"/>
      <c r="SP211" s="48"/>
      <c r="SQ211" s="48"/>
      <c r="SR211" s="48"/>
      <c r="SS211" s="48"/>
      <c r="ST211" s="48"/>
      <c r="SU211" s="48"/>
      <c r="SV211" s="48"/>
      <c r="SW211" s="48"/>
      <c r="SX211" s="48"/>
      <c r="SY211" s="48"/>
      <c r="SZ211" s="48"/>
      <c r="TA211" s="48"/>
      <c r="TB211" s="48"/>
      <c r="TC211" s="48"/>
      <c r="TD211" s="48"/>
      <c r="TE211" s="48"/>
      <c r="TF211" s="48"/>
      <c r="TG211" s="48"/>
      <c r="TH211" s="48"/>
      <c r="TI211" s="48"/>
      <c r="TJ211" s="48"/>
      <c r="TK211" s="48"/>
      <c r="TL211" s="48"/>
      <c r="TM211" s="48"/>
      <c r="TN211" s="48"/>
      <c r="TO211" s="48"/>
      <c r="TP211" s="48"/>
      <c r="TQ211" s="48"/>
      <c r="TR211" s="48"/>
      <c r="TS211" s="48"/>
      <c r="TT211" s="48"/>
      <c r="TU211" s="48"/>
      <c r="TV211" s="48"/>
      <c r="TW211" s="48"/>
      <c r="TX211" s="48"/>
      <c r="TY211" s="48"/>
      <c r="TZ211" s="48"/>
      <c r="UA211" s="48"/>
      <c r="UB211" s="48"/>
      <c r="UC211" s="48"/>
      <c r="UD211" s="48"/>
      <c r="UE211" s="48"/>
      <c r="UF211" s="48"/>
      <c r="UG211" s="48"/>
      <c r="UH211" s="48"/>
      <c r="UI211" s="48"/>
      <c r="UJ211" s="48"/>
      <c r="UK211" s="48"/>
      <c r="UL211" s="48"/>
      <c r="UM211" s="48"/>
      <c r="UN211" s="48"/>
      <c r="UO211" s="48"/>
      <c r="UP211" s="48"/>
      <c r="UQ211" s="48"/>
      <c r="UR211" s="48"/>
      <c r="US211" s="48"/>
      <c r="UT211" s="48"/>
      <c r="UU211" s="48"/>
      <c r="UV211" s="48"/>
      <c r="UW211" s="48"/>
      <c r="UX211" s="48"/>
      <c r="UY211" s="48"/>
      <c r="UZ211" s="48"/>
      <c r="VA211" s="48"/>
      <c r="VB211" s="48"/>
      <c r="VC211" s="48"/>
      <c r="VD211" s="48"/>
      <c r="VE211" s="48"/>
      <c r="VF211" s="48"/>
      <c r="VG211" s="48"/>
      <c r="VH211" s="48"/>
      <c r="VI211" s="48"/>
      <c r="VJ211" s="48"/>
      <c r="VK211" s="48"/>
      <c r="VL211" s="48"/>
      <c r="VM211" s="48"/>
      <c r="VN211" s="48"/>
      <c r="VO211" s="48"/>
      <c r="VP211" s="48"/>
      <c r="VQ211" s="48"/>
      <c r="VR211" s="48"/>
      <c r="VS211" s="48"/>
      <c r="VT211" s="48"/>
      <c r="VU211" s="48"/>
      <c r="VV211" s="48"/>
      <c r="VW211" s="48"/>
      <c r="VX211" s="48"/>
      <c r="VY211" s="48"/>
      <c r="VZ211" s="48"/>
      <c r="WA211" s="48"/>
      <c r="WB211" s="48"/>
      <c r="WC211" s="48"/>
      <c r="WD211" s="48"/>
      <c r="WE211" s="48"/>
      <c r="WF211" s="48"/>
      <c r="WG211" s="48"/>
      <c r="WH211" s="48"/>
      <c r="WI211" s="48"/>
      <c r="WJ211" s="48"/>
      <c r="WK211" s="48"/>
      <c r="WL211" s="48"/>
      <c r="WM211" s="48"/>
      <c r="WN211" s="48"/>
      <c r="WO211" s="48"/>
      <c r="WP211" s="48"/>
      <c r="WQ211" s="48"/>
      <c r="WR211" s="48"/>
      <c r="WS211" s="48"/>
      <c r="WT211" s="48"/>
      <c r="WU211" s="48"/>
      <c r="WV211" s="48"/>
      <c r="WW211" s="48"/>
      <c r="WX211" s="48"/>
      <c r="WY211" s="48"/>
      <c r="WZ211" s="48"/>
      <c r="XA211" s="48"/>
      <c r="XB211" s="48"/>
      <c r="XC211" s="48"/>
      <c r="XD211" s="48"/>
      <c r="XE211" s="48"/>
      <c r="XF211" s="48"/>
      <c r="XG211" s="48"/>
      <c r="XH211" s="48"/>
      <c r="XI211" s="48"/>
      <c r="XJ211" s="48"/>
      <c r="XK211" s="48"/>
      <c r="XL211" s="48"/>
      <c r="XM211" s="48"/>
      <c r="XN211" s="48"/>
      <c r="XO211" s="48"/>
      <c r="XP211" s="48"/>
      <c r="XQ211" s="48"/>
      <c r="XR211" s="48"/>
      <c r="XS211" s="48"/>
      <c r="XT211" s="48"/>
      <c r="XU211" s="48"/>
      <c r="XV211" s="48"/>
      <c r="XW211" s="48"/>
      <c r="XX211" s="48"/>
      <c r="XY211" s="48"/>
      <c r="XZ211" s="48"/>
      <c r="YA211" s="48"/>
      <c r="YB211" s="48"/>
      <c r="YC211" s="48"/>
      <c r="YD211" s="48"/>
      <c r="YE211" s="48"/>
      <c r="YF211" s="48"/>
      <c r="YG211" s="48"/>
      <c r="YH211" s="48"/>
      <c r="YI211" s="48"/>
      <c r="YJ211" s="48"/>
      <c r="YK211" s="48"/>
      <c r="YL211" s="48"/>
      <c r="YM211" s="48"/>
      <c r="YN211" s="48"/>
      <c r="YO211" s="48"/>
      <c r="YP211" s="48"/>
      <c r="YQ211" s="48"/>
      <c r="YR211" s="48"/>
      <c r="YS211" s="48"/>
      <c r="YT211" s="48"/>
      <c r="YU211" s="48"/>
      <c r="YV211" s="48"/>
      <c r="YW211" s="48"/>
      <c r="YX211" s="48"/>
      <c r="YY211" s="48"/>
      <c r="YZ211" s="48"/>
      <c r="ZA211" s="48"/>
      <c r="ZB211" s="48"/>
      <c r="ZC211" s="48"/>
      <c r="ZD211" s="48"/>
      <c r="ZE211" s="48"/>
      <c r="ZF211" s="48"/>
      <c r="ZG211" s="48"/>
      <c r="ZH211" s="48"/>
      <c r="ZI211" s="48"/>
      <c r="ZJ211" s="48"/>
      <c r="ZK211" s="48"/>
      <c r="ZL211" s="48"/>
      <c r="ZM211" s="48"/>
      <c r="ZN211" s="48"/>
      <c r="ZO211" s="48"/>
      <c r="ZP211" s="48"/>
      <c r="ZQ211" s="48"/>
      <c r="ZR211" s="48"/>
      <c r="ZS211" s="48"/>
      <c r="ZT211" s="48"/>
      <c r="ZU211" s="48"/>
      <c r="ZV211" s="48"/>
      <c r="ZW211" s="48"/>
      <c r="ZX211" s="48"/>
      <c r="ZY211" s="48"/>
      <c r="ZZ211" s="48"/>
      <c r="AAA211" s="48"/>
      <c r="AAB211" s="48"/>
      <c r="AAC211" s="48"/>
      <c r="AAD211" s="48"/>
      <c r="AAE211" s="48"/>
      <c r="AAF211" s="48"/>
      <c r="AAG211" s="48"/>
      <c r="AAH211" s="48"/>
      <c r="AAI211" s="48"/>
      <c r="AAJ211" s="48"/>
      <c r="AAK211" s="48"/>
      <c r="AAL211" s="48"/>
      <c r="AAM211" s="48"/>
      <c r="AAN211" s="48"/>
      <c r="AAO211" s="48"/>
      <c r="AAP211" s="48"/>
      <c r="AAQ211" s="48"/>
      <c r="AAR211" s="48"/>
      <c r="AAS211" s="48"/>
      <c r="AAT211" s="48"/>
      <c r="AAU211" s="48"/>
      <c r="AAV211" s="48"/>
      <c r="AAW211" s="48"/>
      <c r="AAX211" s="48"/>
      <c r="AAY211" s="48"/>
      <c r="AAZ211" s="48"/>
      <c r="ABA211" s="48"/>
      <c r="ABB211" s="48"/>
      <c r="ABC211" s="48"/>
      <c r="ABD211" s="48"/>
      <c r="ABE211" s="48"/>
      <c r="ABF211" s="48"/>
      <c r="ABG211" s="48"/>
      <c r="ABH211" s="48"/>
      <c r="ABI211" s="48"/>
      <c r="ABJ211" s="48"/>
      <c r="ABK211" s="48"/>
      <c r="ABL211" s="48"/>
      <c r="ABM211" s="48"/>
      <c r="ABN211" s="48"/>
      <c r="ABO211" s="48"/>
      <c r="ABP211" s="48"/>
      <c r="ABQ211" s="48"/>
      <c r="ABR211" s="48"/>
      <c r="ABS211" s="48"/>
      <c r="ABT211" s="48"/>
      <c r="ABU211" s="48"/>
      <c r="ABV211" s="48"/>
      <c r="ABW211" s="48"/>
      <c r="ABX211" s="48"/>
      <c r="ABY211" s="48"/>
      <c r="ABZ211" s="48"/>
      <c r="ACA211" s="48"/>
      <c r="ACB211" s="48"/>
    </row>
    <row r="212" spans="1:756" ht="15.6" customHeight="1">
      <c r="A212" s="675" t="s">
        <v>13603</v>
      </c>
      <c r="B212" s="749" t="s">
        <v>421</v>
      </c>
      <c r="C212" s="520">
        <v>760193854</v>
      </c>
      <c r="D212" s="543" t="s">
        <v>17310</v>
      </c>
      <c r="E212" s="1190">
        <v>1</v>
      </c>
      <c r="F212" s="1498"/>
      <c r="G212" s="542">
        <v>421.83000000000004</v>
      </c>
      <c r="H212" s="342">
        <f>IF(G212="","",G212-G212*COMPASS!$U$41)</f>
        <v>421.83000000000004</v>
      </c>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c r="BM212" s="48"/>
      <c r="BN212" s="48"/>
      <c r="BO212" s="48"/>
      <c r="BP212" s="48"/>
      <c r="BQ212" s="48"/>
      <c r="BR212" s="48"/>
      <c r="BS212" s="48"/>
      <c r="BT212" s="48"/>
      <c r="BU212" s="48"/>
      <c r="BV212" s="48"/>
      <c r="BW212" s="48"/>
      <c r="BX212" s="48"/>
      <c r="BY212" s="48"/>
      <c r="BZ212" s="48"/>
      <c r="CA212" s="48"/>
      <c r="CB212" s="48"/>
      <c r="CC212" s="48"/>
      <c r="CD212" s="48"/>
      <c r="CE212" s="48"/>
      <c r="CF212" s="48"/>
      <c r="CG212" s="48"/>
      <c r="CH212" s="48"/>
      <c r="CI212" s="48"/>
      <c r="CJ212" s="48"/>
      <c r="CK212" s="48"/>
      <c r="CL212" s="48"/>
      <c r="CM212" s="48"/>
      <c r="CN212" s="48"/>
      <c r="CO212" s="48"/>
      <c r="CP212" s="48"/>
      <c r="CQ212" s="48"/>
      <c r="CR212" s="48"/>
      <c r="CS212" s="48"/>
      <c r="CT212" s="48"/>
      <c r="CU212" s="48"/>
      <c r="CV212" s="48"/>
      <c r="CW212" s="48"/>
      <c r="CX212" s="48"/>
      <c r="CY212" s="48"/>
      <c r="CZ212" s="48"/>
      <c r="DA212" s="48"/>
      <c r="DB212" s="48"/>
      <c r="DC212" s="48"/>
      <c r="DD212" s="48"/>
      <c r="DE212" s="48"/>
      <c r="DF212" s="48"/>
      <c r="DG212" s="48"/>
      <c r="DH212" s="48"/>
      <c r="DI212" s="48"/>
      <c r="DJ212" s="48"/>
      <c r="DK212" s="48"/>
      <c r="DL212" s="48"/>
      <c r="DM212" s="48"/>
      <c r="DN212" s="48"/>
      <c r="DO212" s="48"/>
      <c r="DP212" s="48"/>
      <c r="DQ212" s="48"/>
      <c r="DR212" s="48"/>
      <c r="DS212" s="48"/>
      <c r="DT212" s="48"/>
      <c r="DU212" s="48"/>
      <c r="DV212" s="48"/>
      <c r="DW212" s="48"/>
      <c r="DX212" s="48"/>
      <c r="DY212" s="48"/>
      <c r="DZ212" s="48"/>
      <c r="EA212" s="48"/>
      <c r="EB212" s="48"/>
      <c r="EC212" s="48"/>
      <c r="ED212" s="48"/>
      <c r="EE212" s="48"/>
      <c r="EF212" s="48"/>
      <c r="EG212" s="48"/>
      <c r="EH212" s="48"/>
      <c r="EI212" s="48"/>
      <c r="EJ212" s="48"/>
      <c r="EK212" s="48"/>
      <c r="EL212" s="48"/>
      <c r="EM212" s="48"/>
      <c r="EN212" s="48"/>
      <c r="EO212" s="48"/>
      <c r="EP212" s="48"/>
      <c r="EQ212" s="48"/>
      <c r="ER212" s="48"/>
      <c r="ES212" s="48"/>
      <c r="ET212" s="48"/>
      <c r="EU212" s="48"/>
      <c r="EV212" s="48"/>
      <c r="EW212" s="48"/>
      <c r="EX212" s="48"/>
      <c r="EY212" s="48"/>
      <c r="EZ212" s="48"/>
      <c r="FA212" s="48"/>
      <c r="FB212" s="48"/>
      <c r="FC212" s="48"/>
      <c r="FD212" s="48"/>
      <c r="FE212" s="48"/>
      <c r="FF212" s="48"/>
      <c r="FG212" s="48"/>
      <c r="FH212" s="48"/>
      <c r="FI212" s="48"/>
      <c r="FJ212" s="48"/>
      <c r="FK212" s="48"/>
      <c r="FL212" s="48"/>
      <c r="FM212" s="48"/>
      <c r="FN212" s="48"/>
      <c r="FO212" s="48"/>
      <c r="FP212" s="48"/>
      <c r="FQ212" s="48"/>
      <c r="FR212" s="48"/>
      <c r="FS212" s="48"/>
      <c r="FT212" s="48"/>
      <c r="FU212" s="48"/>
      <c r="FV212" s="48"/>
      <c r="FW212" s="48"/>
      <c r="FX212" s="48"/>
      <c r="FY212" s="48"/>
      <c r="FZ212" s="48"/>
      <c r="GA212" s="48"/>
      <c r="GB212" s="48"/>
      <c r="GC212" s="48"/>
      <c r="GD212" s="48"/>
      <c r="GE212" s="48"/>
      <c r="GF212" s="48"/>
      <c r="GG212" s="48"/>
      <c r="GH212" s="48"/>
      <c r="GI212" s="48"/>
      <c r="GJ212" s="48"/>
      <c r="GK212" s="48"/>
      <c r="GL212" s="48"/>
      <c r="GM212" s="48"/>
      <c r="GN212" s="48"/>
      <c r="GO212" s="48"/>
      <c r="GP212" s="48"/>
      <c r="GQ212" s="48"/>
      <c r="GR212" s="48"/>
      <c r="GS212" s="48"/>
      <c r="GT212" s="48"/>
      <c r="GU212" s="48"/>
      <c r="GV212" s="48"/>
      <c r="GW212" s="48"/>
      <c r="GX212" s="48"/>
      <c r="GY212" s="48"/>
      <c r="GZ212" s="48"/>
      <c r="HA212" s="48"/>
      <c r="HB212" s="48"/>
      <c r="HC212" s="48"/>
      <c r="HD212" s="48"/>
      <c r="HE212" s="48"/>
      <c r="HF212" s="48"/>
      <c r="HG212" s="48"/>
      <c r="HH212" s="48"/>
      <c r="HI212" s="48"/>
      <c r="HJ212" s="48"/>
      <c r="HK212" s="48"/>
      <c r="HL212" s="48"/>
      <c r="HM212" s="48"/>
      <c r="HN212" s="48"/>
      <c r="HO212" s="48"/>
      <c r="HP212" s="48"/>
      <c r="HQ212" s="48"/>
      <c r="HR212" s="48"/>
      <c r="HS212" s="48"/>
      <c r="HT212" s="48"/>
      <c r="HU212" s="48"/>
      <c r="HV212" s="48"/>
      <c r="HW212" s="48"/>
      <c r="HX212" s="48"/>
      <c r="HY212" s="48"/>
      <c r="HZ212" s="48"/>
      <c r="IA212" s="48"/>
      <c r="IB212" s="48"/>
      <c r="IC212" s="48"/>
      <c r="ID212" s="48"/>
      <c r="IE212" s="48"/>
      <c r="IF212" s="48"/>
      <c r="IG212" s="48"/>
      <c r="IH212" s="48"/>
      <c r="II212" s="48"/>
      <c r="IJ212" s="48"/>
      <c r="IK212" s="48"/>
      <c r="IL212" s="48"/>
      <c r="IM212" s="48"/>
      <c r="IN212" s="48"/>
      <c r="IO212" s="48"/>
      <c r="IP212" s="48"/>
      <c r="IQ212" s="48"/>
      <c r="IR212" s="48"/>
      <c r="IS212" s="48"/>
      <c r="IT212" s="48"/>
      <c r="IU212" s="48"/>
      <c r="IV212" s="48"/>
      <c r="IW212" s="48"/>
      <c r="IX212" s="48"/>
      <c r="IY212" s="48"/>
      <c r="IZ212" s="48"/>
      <c r="JA212" s="48"/>
      <c r="JB212" s="48"/>
      <c r="JC212" s="48"/>
      <c r="JD212" s="48"/>
      <c r="JE212" s="48"/>
      <c r="JF212" s="48"/>
      <c r="JG212" s="48"/>
      <c r="JH212" s="48"/>
      <c r="JI212" s="48"/>
      <c r="JJ212" s="48"/>
      <c r="JK212" s="48"/>
      <c r="JL212" s="48"/>
      <c r="JM212" s="48"/>
      <c r="JN212" s="48"/>
      <c r="JO212" s="48"/>
      <c r="JP212" s="48"/>
      <c r="JQ212" s="48"/>
      <c r="JR212" s="48"/>
      <c r="JS212" s="48"/>
      <c r="JT212" s="48"/>
      <c r="JU212" s="48"/>
      <c r="JV212" s="48"/>
      <c r="JW212" s="48"/>
      <c r="JX212" s="48"/>
      <c r="JY212" s="48"/>
      <c r="JZ212" s="48"/>
      <c r="KA212" s="48"/>
      <c r="KB212" s="48"/>
      <c r="KC212" s="48"/>
      <c r="KD212" s="48"/>
      <c r="KE212" s="48"/>
      <c r="KF212" s="48"/>
      <c r="KG212" s="48"/>
      <c r="KH212" s="48"/>
      <c r="KI212" s="48"/>
      <c r="KJ212" s="48"/>
      <c r="KK212" s="48"/>
      <c r="KL212" s="48"/>
      <c r="KM212" s="48"/>
      <c r="KN212" s="48"/>
      <c r="KO212" s="48"/>
      <c r="KP212" s="48"/>
      <c r="KQ212" s="48"/>
      <c r="KR212" s="48"/>
      <c r="KS212" s="48"/>
      <c r="KT212" s="48"/>
      <c r="KU212" s="48"/>
      <c r="KV212" s="48"/>
      <c r="KW212" s="48"/>
      <c r="KX212" s="48"/>
      <c r="KY212" s="48"/>
      <c r="KZ212" s="48"/>
      <c r="LA212" s="48"/>
      <c r="LB212" s="48"/>
      <c r="LC212" s="48"/>
      <c r="LD212" s="48"/>
      <c r="LE212" s="48"/>
      <c r="LF212" s="48"/>
      <c r="LG212" s="48"/>
      <c r="LH212" s="48"/>
      <c r="LI212" s="48"/>
      <c r="LJ212" s="48"/>
      <c r="LK212" s="48"/>
      <c r="LL212" s="48"/>
      <c r="LM212" s="48"/>
      <c r="LN212" s="48"/>
      <c r="LO212" s="48"/>
      <c r="LP212" s="48"/>
      <c r="LQ212" s="48"/>
      <c r="LR212" s="48"/>
      <c r="LS212" s="48"/>
      <c r="LT212" s="48"/>
      <c r="LU212" s="48"/>
      <c r="LV212" s="48"/>
      <c r="LW212" s="48"/>
      <c r="LX212" s="48"/>
      <c r="LY212" s="48"/>
      <c r="LZ212" s="48"/>
      <c r="MA212" s="48"/>
      <c r="MB212" s="48"/>
      <c r="MC212" s="48"/>
      <c r="MD212" s="48"/>
      <c r="ME212" s="48"/>
      <c r="MF212" s="48"/>
      <c r="MG212" s="48"/>
      <c r="MH212" s="48"/>
      <c r="MI212" s="48"/>
      <c r="MJ212" s="48"/>
      <c r="MK212" s="48"/>
      <c r="ML212" s="48"/>
      <c r="MM212" s="48"/>
      <c r="MN212" s="48"/>
      <c r="MO212" s="48"/>
      <c r="MP212" s="48"/>
      <c r="MQ212" s="48"/>
      <c r="MR212" s="48"/>
      <c r="MS212" s="48"/>
      <c r="MT212" s="48"/>
      <c r="MU212" s="48"/>
      <c r="MV212" s="48"/>
      <c r="MW212" s="48"/>
      <c r="MX212" s="48"/>
      <c r="MY212" s="48"/>
      <c r="MZ212" s="48"/>
      <c r="NA212" s="48"/>
      <c r="NB212" s="48"/>
      <c r="NC212" s="48"/>
      <c r="ND212" s="48"/>
      <c r="NE212" s="48"/>
      <c r="NF212" s="48"/>
      <c r="NG212" s="48"/>
      <c r="NH212" s="48"/>
      <c r="NI212" s="48"/>
      <c r="NJ212" s="48"/>
      <c r="NK212" s="48"/>
      <c r="NL212" s="48"/>
      <c r="NM212" s="48"/>
      <c r="NN212" s="48"/>
      <c r="NO212" s="48"/>
      <c r="NP212" s="48"/>
      <c r="NQ212" s="48"/>
      <c r="NR212" s="48"/>
      <c r="NS212" s="48"/>
      <c r="NT212" s="48"/>
      <c r="NU212" s="48"/>
      <c r="NV212" s="48"/>
      <c r="NW212" s="48"/>
      <c r="NX212" s="48"/>
      <c r="NY212" s="48"/>
      <c r="NZ212" s="48"/>
      <c r="OA212" s="48"/>
      <c r="OB212" s="48"/>
      <c r="OC212" s="48"/>
      <c r="OD212" s="48"/>
      <c r="OE212" s="48"/>
      <c r="OF212" s="48"/>
      <c r="OG212" s="48"/>
      <c r="OH212" s="48"/>
      <c r="OI212" s="48"/>
      <c r="OJ212" s="48"/>
      <c r="OK212" s="48"/>
      <c r="OL212" s="48"/>
      <c r="OM212" s="48"/>
      <c r="ON212" s="48"/>
      <c r="OO212" s="48"/>
      <c r="OP212" s="48"/>
      <c r="OQ212" s="48"/>
      <c r="OR212" s="48"/>
      <c r="OS212" s="48"/>
      <c r="OT212" s="48"/>
      <c r="OU212" s="48"/>
      <c r="OV212" s="48"/>
      <c r="OW212" s="48"/>
      <c r="OX212" s="48"/>
      <c r="OY212" s="48"/>
      <c r="OZ212" s="48"/>
      <c r="PA212" s="48"/>
      <c r="PB212" s="48"/>
      <c r="PC212" s="48"/>
      <c r="PD212" s="48"/>
      <c r="PE212" s="48"/>
      <c r="PF212" s="48"/>
      <c r="PG212" s="48"/>
      <c r="PH212" s="48"/>
      <c r="PI212" s="48"/>
      <c r="PJ212" s="48"/>
      <c r="PK212" s="48"/>
      <c r="PL212" s="48"/>
      <c r="PM212" s="48"/>
      <c r="PN212" s="48"/>
      <c r="PO212" s="48"/>
      <c r="PP212" s="48"/>
      <c r="PQ212" s="48"/>
      <c r="PR212" s="48"/>
      <c r="PS212" s="48"/>
      <c r="PT212" s="48"/>
      <c r="PU212" s="48"/>
      <c r="PV212" s="48"/>
      <c r="PW212" s="48"/>
      <c r="PX212" s="48"/>
      <c r="PY212" s="48"/>
      <c r="PZ212" s="48"/>
      <c r="QA212" s="48"/>
      <c r="QB212" s="48"/>
      <c r="QC212" s="48"/>
      <c r="QD212" s="48"/>
      <c r="QE212" s="48"/>
      <c r="QF212" s="48"/>
      <c r="QG212" s="48"/>
      <c r="QH212" s="48"/>
      <c r="QI212" s="48"/>
      <c r="QJ212" s="48"/>
      <c r="QK212" s="48"/>
      <c r="QL212" s="48"/>
      <c r="QM212" s="48"/>
      <c r="QN212" s="48"/>
      <c r="QO212" s="48"/>
      <c r="QP212" s="48"/>
      <c r="QQ212" s="48"/>
      <c r="QR212" s="48"/>
      <c r="QS212" s="48"/>
      <c r="QT212" s="48"/>
      <c r="QU212" s="48"/>
      <c r="QV212" s="48"/>
      <c r="QW212" s="48"/>
      <c r="QX212" s="48"/>
      <c r="QY212" s="48"/>
      <c r="QZ212" s="48"/>
      <c r="RA212" s="48"/>
      <c r="RB212" s="48"/>
      <c r="RC212" s="48"/>
      <c r="RD212" s="48"/>
      <c r="RE212" s="48"/>
      <c r="RF212" s="48"/>
      <c r="RG212" s="48"/>
      <c r="RH212" s="48"/>
      <c r="RI212" s="48"/>
      <c r="RJ212" s="48"/>
      <c r="RK212" s="48"/>
      <c r="RL212" s="48"/>
      <c r="RM212" s="48"/>
      <c r="RN212" s="48"/>
      <c r="RO212" s="48"/>
      <c r="RP212" s="48"/>
      <c r="RQ212" s="48"/>
      <c r="RR212" s="48"/>
      <c r="RS212" s="48"/>
      <c r="RT212" s="48"/>
      <c r="RU212" s="48"/>
      <c r="RV212" s="48"/>
      <c r="RW212" s="48"/>
      <c r="RX212" s="48"/>
      <c r="RY212" s="48"/>
      <c r="RZ212" s="48"/>
      <c r="SA212" s="48"/>
      <c r="SB212" s="48"/>
      <c r="SC212" s="48"/>
      <c r="SD212" s="48"/>
      <c r="SE212" s="48"/>
      <c r="SF212" s="48"/>
      <c r="SG212" s="48"/>
      <c r="SH212" s="48"/>
      <c r="SI212" s="48"/>
      <c r="SJ212" s="48"/>
      <c r="SK212" s="48"/>
      <c r="SL212" s="48"/>
      <c r="SM212" s="48"/>
      <c r="SN212" s="48"/>
      <c r="SO212" s="48"/>
      <c r="SP212" s="48"/>
      <c r="SQ212" s="48"/>
      <c r="SR212" s="48"/>
      <c r="SS212" s="48"/>
      <c r="ST212" s="48"/>
      <c r="SU212" s="48"/>
      <c r="SV212" s="48"/>
      <c r="SW212" s="48"/>
      <c r="SX212" s="48"/>
      <c r="SY212" s="48"/>
      <c r="SZ212" s="48"/>
      <c r="TA212" s="48"/>
      <c r="TB212" s="48"/>
      <c r="TC212" s="48"/>
      <c r="TD212" s="48"/>
      <c r="TE212" s="48"/>
      <c r="TF212" s="48"/>
      <c r="TG212" s="48"/>
      <c r="TH212" s="48"/>
      <c r="TI212" s="48"/>
      <c r="TJ212" s="48"/>
      <c r="TK212" s="48"/>
      <c r="TL212" s="48"/>
      <c r="TM212" s="48"/>
      <c r="TN212" s="48"/>
      <c r="TO212" s="48"/>
      <c r="TP212" s="48"/>
      <c r="TQ212" s="48"/>
      <c r="TR212" s="48"/>
      <c r="TS212" s="48"/>
      <c r="TT212" s="48"/>
      <c r="TU212" s="48"/>
      <c r="TV212" s="48"/>
      <c r="TW212" s="48"/>
      <c r="TX212" s="48"/>
      <c r="TY212" s="48"/>
      <c r="TZ212" s="48"/>
      <c r="UA212" s="48"/>
      <c r="UB212" s="48"/>
      <c r="UC212" s="48"/>
      <c r="UD212" s="48"/>
      <c r="UE212" s="48"/>
      <c r="UF212" s="48"/>
      <c r="UG212" s="48"/>
      <c r="UH212" s="48"/>
      <c r="UI212" s="48"/>
      <c r="UJ212" s="48"/>
      <c r="UK212" s="48"/>
      <c r="UL212" s="48"/>
      <c r="UM212" s="48"/>
      <c r="UN212" s="48"/>
      <c r="UO212" s="48"/>
      <c r="UP212" s="48"/>
      <c r="UQ212" s="48"/>
      <c r="UR212" s="48"/>
      <c r="US212" s="48"/>
      <c r="UT212" s="48"/>
      <c r="UU212" s="48"/>
      <c r="UV212" s="48"/>
      <c r="UW212" s="48"/>
      <c r="UX212" s="48"/>
      <c r="UY212" s="48"/>
      <c r="UZ212" s="48"/>
      <c r="VA212" s="48"/>
      <c r="VB212" s="48"/>
      <c r="VC212" s="48"/>
      <c r="VD212" s="48"/>
      <c r="VE212" s="48"/>
      <c r="VF212" s="48"/>
      <c r="VG212" s="48"/>
      <c r="VH212" s="48"/>
      <c r="VI212" s="48"/>
      <c r="VJ212" s="48"/>
      <c r="VK212" s="48"/>
      <c r="VL212" s="48"/>
      <c r="VM212" s="48"/>
      <c r="VN212" s="48"/>
      <c r="VO212" s="48"/>
      <c r="VP212" s="48"/>
      <c r="VQ212" s="48"/>
      <c r="VR212" s="48"/>
      <c r="VS212" s="48"/>
      <c r="VT212" s="48"/>
      <c r="VU212" s="48"/>
      <c r="VV212" s="48"/>
      <c r="VW212" s="48"/>
      <c r="VX212" s="48"/>
      <c r="VY212" s="48"/>
      <c r="VZ212" s="48"/>
      <c r="WA212" s="48"/>
      <c r="WB212" s="48"/>
      <c r="WC212" s="48"/>
      <c r="WD212" s="48"/>
      <c r="WE212" s="48"/>
      <c r="WF212" s="48"/>
      <c r="WG212" s="48"/>
      <c r="WH212" s="48"/>
      <c r="WI212" s="48"/>
      <c r="WJ212" s="48"/>
      <c r="WK212" s="48"/>
      <c r="WL212" s="48"/>
      <c r="WM212" s="48"/>
      <c r="WN212" s="48"/>
      <c r="WO212" s="48"/>
      <c r="WP212" s="48"/>
      <c r="WQ212" s="48"/>
      <c r="WR212" s="48"/>
      <c r="WS212" s="48"/>
      <c r="WT212" s="48"/>
      <c r="WU212" s="48"/>
      <c r="WV212" s="48"/>
      <c r="WW212" s="48"/>
      <c r="WX212" s="48"/>
      <c r="WY212" s="48"/>
      <c r="WZ212" s="48"/>
      <c r="XA212" s="48"/>
      <c r="XB212" s="48"/>
      <c r="XC212" s="48"/>
      <c r="XD212" s="48"/>
      <c r="XE212" s="48"/>
      <c r="XF212" s="48"/>
      <c r="XG212" s="48"/>
      <c r="XH212" s="48"/>
      <c r="XI212" s="48"/>
      <c r="XJ212" s="48"/>
      <c r="XK212" s="48"/>
      <c r="XL212" s="48"/>
      <c r="XM212" s="48"/>
      <c r="XN212" s="48"/>
      <c r="XO212" s="48"/>
      <c r="XP212" s="48"/>
      <c r="XQ212" s="48"/>
      <c r="XR212" s="48"/>
      <c r="XS212" s="48"/>
      <c r="XT212" s="48"/>
      <c r="XU212" s="48"/>
      <c r="XV212" s="48"/>
      <c r="XW212" s="48"/>
      <c r="XX212" s="48"/>
      <c r="XY212" s="48"/>
      <c r="XZ212" s="48"/>
      <c r="YA212" s="48"/>
      <c r="YB212" s="48"/>
      <c r="YC212" s="48"/>
      <c r="YD212" s="48"/>
      <c r="YE212" s="48"/>
      <c r="YF212" s="48"/>
      <c r="YG212" s="48"/>
      <c r="YH212" s="48"/>
      <c r="YI212" s="48"/>
      <c r="YJ212" s="48"/>
      <c r="YK212" s="48"/>
      <c r="YL212" s="48"/>
      <c r="YM212" s="48"/>
      <c r="YN212" s="48"/>
      <c r="YO212" s="48"/>
      <c r="YP212" s="48"/>
      <c r="YQ212" s="48"/>
      <c r="YR212" s="48"/>
      <c r="YS212" s="48"/>
      <c r="YT212" s="48"/>
      <c r="YU212" s="48"/>
      <c r="YV212" s="48"/>
      <c r="YW212" s="48"/>
      <c r="YX212" s="48"/>
      <c r="YY212" s="48"/>
      <c r="YZ212" s="48"/>
      <c r="ZA212" s="48"/>
      <c r="ZB212" s="48"/>
      <c r="ZC212" s="48"/>
      <c r="ZD212" s="48"/>
      <c r="ZE212" s="48"/>
      <c r="ZF212" s="48"/>
      <c r="ZG212" s="48"/>
      <c r="ZH212" s="48"/>
      <c r="ZI212" s="48"/>
      <c r="ZJ212" s="48"/>
      <c r="ZK212" s="48"/>
      <c r="ZL212" s="48"/>
      <c r="ZM212" s="48"/>
      <c r="ZN212" s="48"/>
      <c r="ZO212" s="48"/>
      <c r="ZP212" s="48"/>
      <c r="ZQ212" s="48"/>
      <c r="ZR212" s="48"/>
      <c r="ZS212" s="48"/>
      <c r="ZT212" s="48"/>
      <c r="ZU212" s="48"/>
      <c r="ZV212" s="48"/>
      <c r="ZW212" s="48"/>
      <c r="ZX212" s="48"/>
      <c r="ZY212" s="48"/>
      <c r="ZZ212" s="48"/>
      <c r="AAA212" s="48"/>
      <c r="AAB212" s="48"/>
      <c r="AAC212" s="48"/>
      <c r="AAD212" s="48"/>
      <c r="AAE212" s="48"/>
      <c r="AAF212" s="48"/>
      <c r="AAG212" s="48"/>
      <c r="AAH212" s="48"/>
      <c r="AAI212" s="48"/>
      <c r="AAJ212" s="48"/>
      <c r="AAK212" s="48"/>
      <c r="AAL212" s="48"/>
      <c r="AAM212" s="48"/>
      <c r="AAN212" s="48"/>
      <c r="AAO212" s="48"/>
      <c r="AAP212" s="48"/>
      <c r="AAQ212" s="48"/>
      <c r="AAR212" s="48"/>
      <c r="AAS212" s="48"/>
      <c r="AAT212" s="48"/>
      <c r="AAU212" s="48"/>
      <c r="AAV212" s="48"/>
      <c r="AAW212" s="48"/>
      <c r="AAX212" s="48"/>
      <c r="AAY212" s="48"/>
      <c r="AAZ212" s="48"/>
      <c r="ABA212" s="48"/>
      <c r="ABB212" s="48"/>
      <c r="ABC212" s="48"/>
      <c r="ABD212" s="48"/>
      <c r="ABE212" s="48"/>
      <c r="ABF212" s="48"/>
      <c r="ABG212" s="48"/>
      <c r="ABH212" s="48"/>
      <c r="ABI212" s="48"/>
      <c r="ABJ212" s="48"/>
      <c r="ABK212" s="48"/>
      <c r="ABL212" s="48"/>
      <c r="ABM212" s="48"/>
      <c r="ABN212" s="48"/>
      <c r="ABO212" s="48"/>
      <c r="ABP212" s="48"/>
      <c r="ABQ212" s="48"/>
      <c r="ABR212" s="48"/>
      <c r="ABS212" s="48"/>
      <c r="ABT212" s="48"/>
      <c r="ABU212" s="48"/>
      <c r="ABV212" s="48"/>
      <c r="ABW212" s="48"/>
      <c r="ABX212" s="48"/>
      <c r="ABY212" s="48"/>
      <c r="ABZ212" s="48"/>
      <c r="ACA212" s="48"/>
      <c r="ACB212" s="48"/>
    </row>
    <row r="213" spans="1:756" ht="15.6" customHeight="1">
      <c r="A213" s="675" t="s">
        <v>21052</v>
      </c>
      <c r="B213" s="749" t="s">
        <v>421</v>
      </c>
      <c r="C213" s="520">
        <v>760234738</v>
      </c>
      <c r="D213" s="543" t="s">
        <v>21053</v>
      </c>
      <c r="E213" s="1190">
        <v>1</v>
      </c>
      <c r="F213" s="1501" t="s">
        <v>959</v>
      </c>
      <c r="G213" s="1512" t="s">
        <v>5877</v>
      </c>
      <c r="H213" s="342" t="e">
        <f>IF(G213="","",G213-G213*COMPASS!$U$41)</f>
        <v>#VALUE!</v>
      </c>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c r="BM213" s="48"/>
      <c r="BN213" s="48"/>
      <c r="BO213" s="48"/>
      <c r="BP213" s="48"/>
      <c r="BQ213" s="48"/>
      <c r="BR213" s="48"/>
      <c r="BS213" s="48"/>
      <c r="BT213" s="48"/>
      <c r="BU213" s="48"/>
      <c r="BV213" s="48"/>
      <c r="BW213" s="48"/>
      <c r="BX213" s="48"/>
      <c r="BY213" s="48"/>
      <c r="BZ213" s="48"/>
      <c r="CA213" s="48"/>
      <c r="CB213" s="48"/>
      <c r="CC213" s="48"/>
      <c r="CD213" s="48"/>
      <c r="CE213" s="48"/>
      <c r="CF213" s="48"/>
      <c r="CG213" s="48"/>
      <c r="CH213" s="48"/>
      <c r="CI213" s="48"/>
      <c r="CJ213" s="48"/>
      <c r="CK213" s="48"/>
      <c r="CL213" s="48"/>
      <c r="CM213" s="48"/>
      <c r="CN213" s="48"/>
      <c r="CO213" s="48"/>
      <c r="CP213" s="48"/>
      <c r="CQ213" s="48"/>
      <c r="CR213" s="48"/>
      <c r="CS213" s="48"/>
      <c r="CT213" s="48"/>
      <c r="CU213" s="48"/>
      <c r="CV213" s="48"/>
      <c r="CW213" s="48"/>
      <c r="CX213" s="48"/>
      <c r="CY213" s="48"/>
      <c r="CZ213" s="48"/>
      <c r="DA213" s="48"/>
      <c r="DB213" s="48"/>
      <c r="DC213" s="48"/>
      <c r="DD213" s="48"/>
      <c r="DE213" s="48"/>
      <c r="DF213" s="48"/>
      <c r="DG213" s="48"/>
      <c r="DH213" s="48"/>
      <c r="DI213" s="48"/>
      <c r="DJ213" s="48"/>
      <c r="DK213" s="48"/>
      <c r="DL213" s="48"/>
      <c r="DM213" s="48"/>
      <c r="DN213" s="48"/>
      <c r="DO213" s="48"/>
      <c r="DP213" s="48"/>
      <c r="DQ213" s="48"/>
      <c r="DR213" s="48"/>
      <c r="DS213" s="48"/>
      <c r="DT213" s="48"/>
      <c r="DU213" s="48"/>
      <c r="DV213" s="48"/>
      <c r="DW213" s="48"/>
      <c r="DX213" s="48"/>
      <c r="DY213" s="48"/>
      <c r="DZ213" s="48"/>
      <c r="EA213" s="48"/>
      <c r="EB213" s="48"/>
      <c r="EC213" s="48"/>
      <c r="ED213" s="48"/>
      <c r="EE213" s="48"/>
      <c r="EF213" s="48"/>
      <c r="EG213" s="48"/>
      <c r="EH213" s="48"/>
      <c r="EI213" s="48"/>
      <c r="EJ213" s="48"/>
      <c r="EK213" s="48"/>
      <c r="EL213" s="48"/>
      <c r="EM213" s="48"/>
      <c r="EN213" s="48"/>
      <c r="EO213" s="48"/>
      <c r="EP213" s="48"/>
      <c r="EQ213" s="48"/>
      <c r="ER213" s="48"/>
      <c r="ES213" s="48"/>
      <c r="ET213" s="48"/>
      <c r="EU213" s="48"/>
      <c r="EV213" s="48"/>
      <c r="EW213" s="48"/>
      <c r="EX213" s="48"/>
      <c r="EY213" s="48"/>
      <c r="EZ213" s="48"/>
      <c r="FA213" s="48"/>
      <c r="FB213" s="48"/>
      <c r="FC213" s="48"/>
      <c r="FD213" s="48"/>
      <c r="FE213" s="48"/>
      <c r="FF213" s="48"/>
      <c r="FG213" s="48"/>
      <c r="FH213" s="48"/>
      <c r="FI213" s="48"/>
      <c r="FJ213" s="48"/>
      <c r="FK213" s="48"/>
      <c r="FL213" s="48"/>
      <c r="FM213" s="48"/>
      <c r="FN213" s="48"/>
      <c r="FO213" s="48"/>
      <c r="FP213" s="48"/>
      <c r="FQ213" s="48"/>
      <c r="FR213" s="48"/>
      <c r="FS213" s="48"/>
      <c r="FT213" s="48"/>
      <c r="FU213" s="48"/>
      <c r="FV213" s="48"/>
      <c r="FW213" s="48"/>
      <c r="FX213" s="48"/>
      <c r="FY213" s="48"/>
      <c r="FZ213" s="48"/>
      <c r="GA213" s="48"/>
      <c r="GB213" s="48"/>
      <c r="GC213" s="48"/>
      <c r="GD213" s="48"/>
      <c r="GE213" s="48"/>
      <c r="GF213" s="48"/>
      <c r="GG213" s="48"/>
      <c r="GH213" s="48"/>
      <c r="GI213" s="48"/>
      <c r="GJ213" s="48"/>
      <c r="GK213" s="48"/>
      <c r="GL213" s="48"/>
      <c r="GM213" s="48"/>
      <c r="GN213" s="48"/>
      <c r="GO213" s="48"/>
      <c r="GP213" s="48"/>
      <c r="GQ213" s="48"/>
      <c r="GR213" s="48"/>
      <c r="GS213" s="48"/>
      <c r="GT213" s="48"/>
      <c r="GU213" s="48"/>
      <c r="GV213" s="48"/>
      <c r="GW213" s="48"/>
      <c r="GX213" s="48"/>
      <c r="GY213" s="48"/>
      <c r="GZ213" s="48"/>
      <c r="HA213" s="48"/>
      <c r="HB213" s="48"/>
      <c r="HC213" s="48"/>
      <c r="HD213" s="48"/>
      <c r="HE213" s="48"/>
      <c r="HF213" s="48"/>
      <c r="HG213" s="48"/>
      <c r="HH213" s="48"/>
      <c r="HI213" s="48"/>
      <c r="HJ213" s="48"/>
      <c r="HK213" s="48"/>
      <c r="HL213" s="48"/>
      <c r="HM213" s="48"/>
      <c r="HN213" s="48"/>
      <c r="HO213" s="48"/>
      <c r="HP213" s="48"/>
      <c r="HQ213" s="48"/>
      <c r="HR213" s="48"/>
      <c r="HS213" s="48"/>
      <c r="HT213" s="48"/>
      <c r="HU213" s="48"/>
      <c r="HV213" s="48"/>
      <c r="HW213" s="48"/>
      <c r="HX213" s="48"/>
      <c r="HY213" s="48"/>
      <c r="HZ213" s="48"/>
      <c r="IA213" s="48"/>
      <c r="IB213" s="48"/>
      <c r="IC213" s="48"/>
      <c r="ID213" s="48"/>
      <c r="IE213" s="48"/>
      <c r="IF213" s="48"/>
      <c r="IG213" s="48"/>
      <c r="IH213" s="48"/>
      <c r="II213" s="48"/>
      <c r="IJ213" s="48"/>
      <c r="IK213" s="48"/>
      <c r="IL213" s="48"/>
      <c r="IM213" s="48"/>
      <c r="IN213" s="48"/>
      <c r="IO213" s="48"/>
      <c r="IP213" s="48"/>
      <c r="IQ213" s="48"/>
      <c r="IR213" s="48"/>
      <c r="IS213" s="48"/>
      <c r="IT213" s="48"/>
      <c r="IU213" s="48"/>
      <c r="IV213" s="48"/>
      <c r="IW213" s="48"/>
      <c r="IX213" s="48"/>
      <c r="IY213" s="48"/>
      <c r="IZ213" s="48"/>
      <c r="JA213" s="48"/>
      <c r="JB213" s="48"/>
      <c r="JC213" s="48"/>
      <c r="JD213" s="48"/>
      <c r="JE213" s="48"/>
      <c r="JF213" s="48"/>
      <c r="JG213" s="48"/>
      <c r="JH213" s="48"/>
      <c r="JI213" s="48"/>
      <c r="JJ213" s="48"/>
      <c r="JK213" s="48"/>
      <c r="JL213" s="48"/>
      <c r="JM213" s="48"/>
      <c r="JN213" s="48"/>
      <c r="JO213" s="48"/>
      <c r="JP213" s="48"/>
      <c r="JQ213" s="48"/>
      <c r="JR213" s="48"/>
      <c r="JS213" s="48"/>
      <c r="JT213" s="48"/>
      <c r="JU213" s="48"/>
      <c r="JV213" s="48"/>
      <c r="JW213" s="48"/>
      <c r="JX213" s="48"/>
      <c r="JY213" s="48"/>
      <c r="JZ213" s="48"/>
      <c r="KA213" s="48"/>
      <c r="KB213" s="48"/>
      <c r="KC213" s="48"/>
      <c r="KD213" s="48"/>
      <c r="KE213" s="48"/>
      <c r="KF213" s="48"/>
      <c r="KG213" s="48"/>
      <c r="KH213" s="48"/>
      <c r="KI213" s="48"/>
      <c r="KJ213" s="48"/>
      <c r="KK213" s="48"/>
      <c r="KL213" s="48"/>
      <c r="KM213" s="48"/>
      <c r="KN213" s="48"/>
      <c r="KO213" s="48"/>
      <c r="KP213" s="48"/>
      <c r="KQ213" s="48"/>
      <c r="KR213" s="48"/>
      <c r="KS213" s="48"/>
      <c r="KT213" s="48"/>
      <c r="KU213" s="48"/>
      <c r="KV213" s="48"/>
      <c r="KW213" s="48"/>
      <c r="KX213" s="48"/>
      <c r="KY213" s="48"/>
      <c r="KZ213" s="48"/>
      <c r="LA213" s="48"/>
      <c r="LB213" s="48"/>
      <c r="LC213" s="48"/>
      <c r="LD213" s="48"/>
      <c r="LE213" s="48"/>
      <c r="LF213" s="48"/>
      <c r="LG213" s="48"/>
      <c r="LH213" s="48"/>
      <c r="LI213" s="48"/>
      <c r="LJ213" s="48"/>
      <c r="LK213" s="48"/>
      <c r="LL213" s="48"/>
      <c r="LM213" s="48"/>
      <c r="LN213" s="48"/>
      <c r="LO213" s="48"/>
      <c r="LP213" s="48"/>
      <c r="LQ213" s="48"/>
      <c r="LR213" s="48"/>
      <c r="LS213" s="48"/>
      <c r="LT213" s="48"/>
      <c r="LU213" s="48"/>
      <c r="LV213" s="48"/>
      <c r="LW213" s="48"/>
      <c r="LX213" s="48"/>
      <c r="LY213" s="48"/>
      <c r="LZ213" s="48"/>
      <c r="MA213" s="48"/>
      <c r="MB213" s="48"/>
      <c r="MC213" s="48"/>
      <c r="MD213" s="48"/>
      <c r="ME213" s="48"/>
      <c r="MF213" s="48"/>
      <c r="MG213" s="48"/>
      <c r="MH213" s="48"/>
      <c r="MI213" s="48"/>
      <c r="MJ213" s="48"/>
      <c r="MK213" s="48"/>
      <c r="ML213" s="48"/>
      <c r="MM213" s="48"/>
      <c r="MN213" s="48"/>
      <c r="MO213" s="48"/>
      <c r="MP213" s="48"/>
      <c r="MQ213" s="48"/>
      <c r="MR213" s="48"/>
      <c r="MS213" s="48"/>
      <c r="MT213" s="48"/>
      <c r="MU213" s="48"/>
      <c r="MV213" s="48"/>
      <c r="MW213" s="48"/>
      <c r="MX213" s="48"/>
      <c r="MY213" s="48"/>
      <c r="MZ213" s="48"/>
      <c r="NA213" s="48"/>
      <c r="NB213" s="48"/>
      <c r="NC213" s="48"/>
      <c r="ND213" s="48"/>
      <c r="NE213" s="48"/>
      <c r="NF213" s="48"/>
      <c r="NG213" s="48"/>
      <c r="NH213" s="48"/>
      <c r="NI213" s="48"/>
      <c r="NJ213" s="48"/>
      <c r="NK213" s="48"/>
      <c r="NL213" s="48"/>
      <c r="NM213" s="48"/>
      <c r="NN213" s="48"/>
      <c r="NO213" s="48"/>
      <c r="NP213" s="48"/>
      <c r="NQ213" s="48"/>
      <c r="NR213" s="48"/>
      <c r="NS213" s="48"/>
      <c r="NT213" s="48"/>
      <c r="NU213" s="48"/>
      <c r="NV213" s="48"/>
      <c r="NW213" s="48"/>
      <c r="NX213" s="48"/>
      <c r="NY213" s="48"/>
      <c r="NZ213" s="48"/>
      <c r="OA213" s="48"/>
      <c r="OB213" s="48"/>
      <c r="OC213" s="48"/>
      <c r="OD213" s="48"/>
      <c r="OE213" s="48"/>
      <c r="OF213" s="48"/>
      <c r="OG213" s="48"/>
      <c r="OH213" s="48"/>
      <c r="OI213" s="48"/>
      <c r="OJ213" s="48"/>
      <c r="OK213" s="48"/>
      <c r="OL213" s="48"/>
      <c r="OM213" s="48"/>
      <c r="ON213" s="48"/>
      <c r="OO213" s="48"/>
      <c r="OP213" s="48"/>
      <c r="OQ213" s="48"/>
      <c r="OR213" s="48"/>
      <c r="OS213" s="48"/>
      <c r="OT213" s="48"/>
      <c r="OU213" s="48"/>
      <c r="OV213" s="48"/>
      <c r="OW213" s="48"/>
      <c r="OX213" s="48"/>
      <c r="OY213" s="48"/>
      <c r="OZ213" s="48"/>
      <c r="PA213" s="48"/>
      <c r="PB213" s="48"/>
      <c r="PC213" s="48"/>
      <c r="PD213" s="48"/>
      <c r="PE213" s="48"/>
      <c r="PF213" s="48"/>
      <c r="PG213" s="48"/>
      <c r="PH213" s="48"/>
      <c r="PI213" s="48"/>
      <c r="PJ213" s="48"/>
      <c r="PK213" s="48"/>
      <c r="PL213" s="48"/>
      <c r="PM213" s="48"/>
      <c r="PN213" s="48"/>
      <c r="PO213" s="48"/>
      <c r="PP213" s="48"/>
      <c r="PQ213" s="48"/>
      <c r="PR213" s="48"/>
      <c r="PS213" s="48"/>
      <c r="PT213" s="48"/>
      <c r="PU213" s="48"/>
      <c r="PV213" s="48"/>
      <c r="PW213" s="48"/>
      <c r="PX213" s="48"/>
      <c r="PY213" s="48"/>
      <c r="PZ213" s="48"/>
      <c r="QA213" s="48"/>
      <c r="QB213" s="48"/>
      <c r="QC213" s="48"/>
      <c r="QD213" s="48"/>
      <c r="QE213" s="48"/>
      <c r="QF213" s="48"/>
      <c r="QG213" s="48"/>
      <c r="QH213" s="48"/>
      <c r="QI213" s="48"/>
      <c r="QJ213" s="48"/>
      <c r="QK213" s="48"/>
      <c r="QL213" s="48"/>
      <c r="QM213" s="48"/>
      <c r="QN213" s="48"/>
      <c r="QO213" s="48"/>
      <c r="QP213" s="48"/>
      <c r="QQ213" s="48"/>
      <c r="QR213" s="48"/>
      <c r="QS213" s="48"/>
      <c r="QT213" s="48"/>
      <c r="QU213" s="48"/>
      <c r="QV213" s="48"/>
      <c r="QW213" s="48"/>
      <c r="QX213" s="48"/>
      <c r="QY213" s="48"/>
      <c r="QZ213" s="48"/>
      <c r="RA213" s="48"/>
      <c r="RB213" s="48"/>
      <c r="RC213" s="48"/>
      <c r="RD213" s="48"/>
      <c r="RE213" s="48"/>
      <c r="RF213" s="48"/>
      <c r="RG213" s="48"/>
      <c r="RH213" s="48"/>
      <c r="RI213" s="48"/>
      <c r="RJ213" s="48"/>
      <c r="RK213" s="48"/>
      <c r="RL213" s="48"/>
      <c r="RM213" s="48"/>
      <c r="RN213" s="48"/>
      <c r="RO213" s="48"/>
      <c r="RP213" s="48"/>
      <c r="RQ213" s="48"/>
      <c r="RR213" s="48"/>
      <c r="RS213" s="48"/>
      <c r="RT213" s="48"/>
      <c r="RU213" s="48"/>
      <c r="RV213" s="48"/>
      <c r="RW213" s="48"/>
      <c r="RX213" s="48"/>
      <c r="RY213" s="48"/>
      <c r="RZ213" s="48"/>
      <c r="SA213" s="48"/>
      <c r="SB213" s="48"/>
      <c r="SC213" s="48"/>
      <c r="SD213" s="48"/>
      <c r="SE213" s="48"/>
      <c r="SF213" s="48"/>
      <c r="SG213" s="48"/>
      <c r="SH213" s="48"/>
      <c r="SI213" s="48"/>
      <c r="SJ213" s="48"/>
      <c r="SK213" s="48"/>
      <c r="SL213" s="48"/>
      <c r="SM213" s="48"/>
      <c r="SN213" s="48"/>
      <c r="SO213" s="48"/>
      <c r="SP213" s="48"/>
      <c r="SQ213" s="48"/>
      <c r="SR213" s="48"/>
      <c r="SS213" s="48"/>
      <c r="ST213" s="48"/>
      <c r="SU213" s="48"/>
      <c r="SV213" s="48"/>
      <c r="SW213" s="48"/>
      <c r="SX213" s="48"/>
      <c r="SY213" s="48"/>
      <c r="SZ213" s="48"/>
      <c r="TA213" s="48"/>
      <c r="TB213" s="48"/>
      <c r="TC213" s="48"/>
      <c r="TD213" s="48"/>
      <c r="TE213" s="48"/>
      <c r="TF213" s="48"/>
      <c r="TG213" s="48"/>
      <c r="TH213" s="48"/>
      <c r="TI213" s="48"/>
      <c r="TJ213" s="48"/>
      <c r="TK213" s="48"/>
      <c r="TL213" s="48"/>
      <c r="TM213" s="48"/>
      <c r="TN213" s="48"/>
      <c r="TO213" s="48"/>
      <c r="TP213" s="48"/>
      <c r="TQ213" s="48"/>
      <c r="TR213" s="48"/>
      <c r="TS213" s="48"/>
      <c r="TT213" s="48"/>
      <c r="TU213" s="48"/>
      <c r="TV213" s="48"/>
      <c r="TW213" s="48"/>
      <c r="TX213" s="48"/>
      <c r="TY213" s="48"/>
      <c r="TZ213" s="48"/>
      <c r="UA213" s="48"/>
      <c r="UB213" s="48"/>
      <c r="UC213" s="48"/>
      <c r="UD213" s="48"/>
      <c r="UE213" s="48"/>
      <c r="UF213" s="48"/>
      <c r="UG213" s="48"/>
      <c r="UH213" s="48"/>
      <c r="UI213" s="48"/>
      <c r="UJ213" s="48"/>
      <c r="UK213" s="48"/>
      <c r="UL213" s="48"/>
      <c r="UM213" s="48"/>
      <c r="UN213" s="48"/>
      <c r="UO213" s="48"/>
      <c r="UP213" s="48"/>
      <c r="UQ213" s="48"/>
      <c r="UR213" s="48"/>
      <c r="US213" s="48"/>
      <c r="UT213" s="48"/>
      <c r="UU213" s="48"/>
      <c r="UV213" s="48"/>
      <c r="UW213" s="48"/>
      <c r="UX213" s="48"/>
      <c r="UY213" s="48"/>
      <c r="UZ213" s="48"/>
      <c r="VA213" s="48"/>
      <c r="VB213" s="48"/>
      <c r="VC213" s="48"/>
      <c r="VD213" s="48"/>
      <c r="VE213" s="48"/>
      <c r="VF213" s="48"/>
      <c r="VG213" s="48"/>
      <c r="VH213" s="48"/>
      <c r="VI213" s="48"/>
      <c r="VJ213" s="48"/>
      <c r="VK213" s="48"/>
      <c r="VL213" s="48"/>
      <c r="VM213" s="48"/>
      <c r="VN213" s="48"/>
      <c r="VO213" s="48"/>
      <c r="VP213" s="48"/>
      <c r="VQ213" s="48"/>
      <c r="VR213" s="48"/>
      <c r="VS213" s="48"/>
      <c r="VT213" s="48"/>
      <c r="VU213" s="48"/>
      <c r="VV213" s="48"/>
      <c r="VW213" s="48"/>
      <c r="VX213" s="48"/>
      <c r="VY213" s="48"/>
      <c r="VZ213" s="48"/>
      <c r="WA213" s="48"/>
      <c r="WB213" s="48"/>
      <c r="WC213" s="48"/>
      <c r="WD213" s="48"/>
      <c r="WE213" s="48"/>
      <c r="WF213" s="48"/>
      <c r="WG213" s="48"/>
      <c r="WH213" s="48"/>
      <c r="WI213" s="48"/>
      <c r="WJ213" s="48"/>
      <c r="WK213" s="48"/>
      <c r="WL213" s="48"/>
      <c r="WM213" s="48"/>
      <c r="WN213" s="48"/>
      <c r="WO213" s="48"/>
      <c r="WP213" s="48"/>
      <c r="WQ213" s="48"/>
      <c r="WR213" s="48"/>
      <c r="WS213" s="48"/>
      <c r="WT213" s="48"/>
      <c r="WU213" s="48"/>
      <c r="WV213" s="48"/>
      <c r="WW213" s="48"/>
      <c r="WX213" s="48"/>
      <c r="WY213" s="48"/>
      <c r="WZ213" s="48"/>
      <c r="XA213" s="48"/>
      <c r="XB213" s="48"/>
      <c r="XC213" s="48"/>
      <c r="XD213" s="48"/>
      <c r="XE213" s="48"/>
      <c r="XF213" s="48"/>
      <c r="XG213" s="48"/>
      <c r="XH213" s="48"/>
      <c r="XI213" s="48"/>
      <c r="XJ213" s="48"/>
      <c r="XK213" s="48"/>
      <c r="XL213" s="48"/>
      <c r="XM213" s="48"/>
      <c r="XN213" s="48"/>
      <c r="XO213" s="48"/>
      <c r="XP213" s="48"/>
      <c r="XQ213" s="48"/>
      <c r="XR213" s="48"/>
      <c r="XS213" s="48"/>
      <c r="XT213" s="48"/>
      <c r="XU213" s="48"/>
      <c r="XV213" s="48"/>
      <c r="XW213" s="48"/>
      <c r="XX213" s="48"/>
      <c r="XY213" s="48"/>
      <c r="XZ213" s="48"/>
      <c r="YA213" s="48"/>
      <c r="YB213" s="48"/>
      <c r="YC213" s="48"/>
      <c r="YD213" s="48"/>
      <c r="YE213" s="48"/>
      <c r="YF213" s="48"/>
      <c r="YG213" s="48"/>
      <c r="YH213" s="48"/>
      <c r="YI213" s="48"/>
      <c r="YJ213" s="48"/>
      <c r="YK213" s="48"/>
      <c r="YL213" s="48"/>
      <c r="YM213" s="48"/>
      <c r="YN213" s="48"/>
      <c r="YO213" s="48"/>
      <c r="YP213" s="48"/>
      <c r="YQ213" s="48"/>
      <c r="YR213" s="48"/>
      <c r="YS213" s="48"/>
      <c r="YT213" s="48"/>
      <c r="YU213" s="48"/>
      <c r="YV213" s="48"/>
      <c r="YW213" s="48"/>
      <c r="YX213" s="48"/>
      <c r="YY213" s="48"/>
      <c r="YZ213" s="48"/>
      <c r="ZA213" s="48"/>
      <c r="ZB213" s="48"/>
      <c r="ZC213" s="48"/>
      <c r="ZD213" s="48"/>
      <c r="ZE213" s="48"/>
      <c r="ZF213" s="48"/>
      <c r="ZG213" s="48"/>
      <c r="ZH213" s="48"/>
      <c r="ZI213" s="48"/>
      <c r="ZJ213" s="48"/>
      <c r="ZK213" s="48"/>
      <c r="ZL213" s="48"/>
      <c r="ZM213" s="48"/>
      <c r="ZN213" s="48"/>
      <c r="ZO213" s="48"/>
      <c r="ZP213" s="48"/>
      <c r="ZQ213" s="48"/>
      <c r="ZR213" s="48"/>
      <c r="ZS213" s="48"/>
      <c r="ZT213" s="48"/>
      <c r="ZU213" s="48"/>
      <c r="ZV213" s="48"/>
      <c r="ZW213" s="48"/>
      <c r="ZX213" s="48"/>
      <c r="ZY213" s="48"/>
      <c r="ZZ213" s="48"/>
      <c r="AAA213" s="48"/>
      <c r="AAB213" s="48"/>
      <c r="AAC213" s="48"/>
      <c r="AAD213" s="48"/>
      <c r="AAE213" s="48"/>
      <c r="AAF213" s="48"/>
      <c r="AAG213" s="48"/>
      <c r="AAH213" s="48"/>
      <c r="AAI213" s="48"/>
      <c r="AAJ213" s="48"/>
      <c r="AAK213" s="48"/>
      <c r="AAL213" s="48"/>
      <c r="AAM213" s="48"/>
      <c r="AAN213" s="48"/>
      <c r="AAO213" s="48"/>
      <c r="AAP213" s="48"/>
      <c r="AAQ213" s="48"/>
      <c r="AAR213" s="48"/>
      <c r="AAS213" s="48"/>
      <c r="AAT213" s="48"/>
      <c r="AAU213" s="48"/>
      <c r="AAV213" s="48"/>
      <c r="AAW213" s="48"/>
      <c r="AAX213" s="48"/>
      <c r="AAY213" s="48"/>
      <c r="AAZ213" s="48"/>
      <c r="ABA213" s="48"/>
      <c r="ABB213" s="48"/>
      <c r="ABC213" s="48"/>
      <c r="ABD213" s="48"/>
      <c r="ABE213" s="48"/>
      <c r="ABF213" s="48"/>
      <c r="ABG213" s="48"/>
      <c r="ABH213" s="48"/>
      <c r="ABI213" s="48"/>
      <c r="ABJ213" s="48"/>
      <c r="ABK213" s="48"/>
      <c r="ABL213" s="48"/>
      <c r="ABM213" s="48"/>
      <c r="ABN213" s="48"/>
      <c r="ABO213" s="48"/>
      <c r="ABP213" s="48"/>
      <c r="ABQ213" s="48"/>
      <c r="ABR213" s="48"/>
      <c r="ABS213" s="48"/>
      <c r="ABT213" s="48"/>
      <c r="ABU213" s="48"/>
      <c r="ABV213" s="48"/>
      <c r="ABW213" s="48"/>
      <c r="ABX213" s="48"/>
      <c r="ABY213" s="48"/>
      <c r="ABZ213" s="48"/>
      <c r="ACA213" s="48"/>
      <c r="ACB213" s="48"/>
    </row>
    <row r="214" spans="1:756" ht="15.6" customHeight="1">
      <c r="A214" s="675" t="s">
        <v>21054</v>
      </c>
      <c r="B214" s="749" t="s">
        <v>421</v>
      </c>
      <c r="C214" s="520">
        <v>760232470</v>
      </c>
      <c r="D214" s="543" t="s">
        <v>21055</v>
      </c>
      <c r="E214" s="1190">
        <v>1</v>
      </c>
      <c r="F214" s="1501" t="s">
        <v>959</v>
      </c>
      <c r="G214" s="1512" t="s">
        <v>5877</v>
      </c>
      <c r="H214" s="342" t="e">
        <f>IF(G214="","",G214-G214*COMPASS!$U$41)</f>
        <v>#VALUE!</v>
      </c>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c r="BM214" s="48"/>
      <c r="BN214" s="48"/>
      <c r="BO214" s="48"/>
      <c r="BP214" s="48"/>
      <c r="BQ214" s="48"/>
      <c r="BR214" s="48"/>
      <c r="BS214" s="48"/>
      <c r="BT214" s="48"/>
      <c r="BU214" s="48"/>
      <c r="BV214" s="48"/>
      <c r="BW214" s="48"/>
      <c r="BX214" s="48"/>
      <c r="BY214" s="48"/>
      <c r="BZ214" s="48"/>
      <c r="CA214" s="48"/>
      <c r="CB214" s="48"/>
      <c r="CC214" s="48"/>
      <c r="CD214" s="48"/>
      <c r="CE214" s="48"/>
      <c r="CF214" s="48"/>
      <c r="CG214" s="48"/>
      <c r="CH214" s="48"/>
      <c r="CI214" s="48"/>
      <c r="CJ214" s="48"/>
      <c r="CK214" s="48"/>
      <c r="CL214" s="48"/>
      <c r="CM214" s="48"/>
      <c r="CN214" s="48"/>
      <c r="CO214" s="48"/>
      <c r="CP214" s="48"/>
      <c r="CQ214" s="48"/>
      <c r="CR214" s="48"/>
      <c r="CS214" s="48"/>
      <c r="CT214" s="48"/>
      <c r="CU214" s="48"/>
      <c r="CV214" s="48"/>
      <c r="CW214" s="48"/>
      <c r="CX214" s="48"/>
      <c r="CY214" s="48"/>
      <c r="CZ214" s="48"/>
      <c r="DA214" s="48"/>
      <c r="DB214" s="48"/>
      <c r="DC214" s="48"/>
      <c r="DD214" s="48"/>
      <c r="DE214" s="48"/>
      <c r="DF214" s="48"/>
      <c r="DG214" s="48"/>
      <c r="DH214" s="48"/>
      <c r="DI214" s="48"/>
      <c r="DJ214" s="48"/>
      <c r="DK214" s="48"/>
      <c r="DL214" s="48"/>
      <c r="DM214" s="48"/>
      <c r="DN214" s="48"/>
      <c r="DO214" s="48"/>
      <c r="DP214" s="48"/>
      <c r="DQ214" s="48"/>
      <c r="DR214" s="48"/>
      <c r="DS214" s="48"/>
      <c r="DT214" s="48"/>
      <c r="DU214" s="48"/>
      <c r="DV214" s="48"/>
      <c r="DW214" s="48"/>
      <c r="DX214" s="48"/>
      <c r="DY214" s="48"/>
      <c r="DZ214" s="48"/>
      <c r="EA214" s="48"/>
      <c r="EB214" s="48"/>
      <c r="EC214" s="48"/>
      <c r="ED214" s="48"/>
      <c r="EE214" s="48"/>
      <c r="EF214" s="48"/>
      <c r="EG214" s="48"/>
      <c r="EH214" s="48"/>
      <c r="EI214" s="48"/>
      <c r="EJ214" s="48"/>
      <c r="EK214" s="48"/>
      <c r="EL214" s="48"/>
      <c r="EM214" s="48"/>
      <c r="EN214" s="48"/>
      <c r="EO214" s="48"/>
      <c r="EP214" s="48"/>
      <c r="EQ214" s="48"/>
      <c r="ER214" s="48"/>
      <c r="ES214" s="48"/>
      <c r="ET214" s="48"/>
      <c r="EU214" s="48"/>
      <c r="EV214" s="48"/>
      <c r="EW214" s="48"/>
      <c r="EX214" s="48"/>
      <c r="EY214" s="48"/>
      <c r="EZ214" s="48"/>
      <c r="FA214" s="48"/>
      <c r="FB214" s="48"/>
      <c r="FC214" s="48"/>
      <c r="FD214" s="48"/>
      <c r="FE214" s="48"/>
      <c r="FF214" s="48"/>
      <c r="FG214" s="48"/>
      <c r="FH214" s="48"/>
      <c r="FI214" s="48"/>
      <c r="FJ214" s="48"/>
      <c r="FK214" s="48"/>
      <c r="FL214" s="48"/>
      <c r="FM214" s="48"/>
      <c r="FN214" s="48"/>
      <c r="FO214" s="48"/>
      <c r="FP214" s="48"/>
      <c r="FQ214" s="48"/>
      <c r="FR214" s="48"/>
      <c r="FS214" s="48"/>
      <c r="FT214" s="48"/>
      <c r="FU214" s="48"/>
      <c r="FV214" s="48"/>
      <c r="FW214" s="48"/>
      <c r="FX214" s="48"/>
      <c r="FY214" s="48"/>
      <c r="FZ214" s="48"/>
      <c r="GA214" s="48"/>
      <c r="GB214" s="48"/>
      <c r="GC214" s="48"/>
      <c r="GD214" s="48"/>
      <c r="GE214" s="48"/>
      <c r="GF214" s="48"/>
      <c r="GG214" s="48"/>
      <c r="GH214" s="48"/>
      <c r="GI214" s="48"/>
      <c r="GJ214" s="48"/>
      <c r="GK214" s="48"/>
      <c r="GL214" s="48"/>
      <c r="GM214" s="48"/>
      <c r="GN214" s="48"/>
      <c r="GO214" s="48"/>
      <c r="GP214" s="48"/>
      <c r="GQ214" s="48"/>
      <c r="GR214" s="48"/>
      <c r="GS214" s="48"/>
      <c r="GT214" s="48"/>
      <c r="GU214" s="48"/>
      <c r="GV214" s="48"/>
      <c r="GW214" s="48"/>
      <c r="GX214" s="48"/>
      <c r="GY214" s="48"/>
      <c r="GZ214" s="48"/>
      <c r="HA214" s="48"/>
      <c r="HB214" s="48"/>
      <c r="HC214" s="48"/>
      <c r="HD214" s="48"/>
      <c r="HE214" s="48"/>
      <c r="HF214" s="48"/>
      <c r="HG214" s="48"/>
      <c r="HH214" s="48"/>
      <c r="HI214" s="48"/>
      <c r="HJ214" s="48"/>
      <c r="HK214" s="48"/>
      <c r="HL214" s="48"/>
      <c r="HM214" s="48"/>
      <c r="HN214" s="48"/>
      <c r="HO214" s="48"/>
      <c r="HP214" s="48"/>
      <c r="HQ214" s="48"/>
      <c r="HR214" s="48"/>
      <c r="HS214" s="48"/>
      <c r="HT214" s="48"/>
      <c r="HU214" s="48"/>
      <c r="HV214" s="48"/>
      <c r="HW214" s="48"/>
      <c r="HX214" s="48"/>
      <c r="HY214" s="48"/>
      <c r="HZ214" s="48"/>
      <c r="IA214" s="48"/>
      <c r="IB214" s="48"/>
      <c r="IC214" s="48"/>
      <c r="ID214" s="48"/>
      <c r="IE214" s="48"/>
      <c r="IF214" s="48"/>
      <c r="IG214" s="48"/>
      <c r="IH214" s="48"/>
      <c r="II214" s="48"/>
      <c r="IJ214" s="48"/>
      <c r="IK214" s="48"/>
      <c r="IL214" s="48"/>
      <c r="IM214" s="48"/>
      <c r="IN214" s="48"/>
      <c r="IO214" s="48"/>
      <c r="IP214" s="48"/>
      <c r="IQ214" s="48"/>
      <c r="IR214" s="48"/>
      <c r="IS214" s="48"/>
      <c r="IT214" s="48"/>
      <c r="IU214" s="48"/>
      <c r="IV214" s="48"/>
      <c r="IW214" s="48"/>
      <c r="IX214" s="48"/>
      <c r="IY214" s="48"/>
      <c r="IZ214" s="48"/>
      <c r="JA214" s="48"/>
      <c r="JB214" s="48"/>
      <c r="JC214" s="48"/>
      <c r="JD214" s="48"/>
      <c r="JE214" s="48"/>
      <c r="JF214" s="48"/>
      <c r="JG214" s="48"/>
      <c r="JH214" s="48"/>
      <c r="JI214" s="48"/>
      <c r="JJ214" s="48"/>
      <c r="JK214" s="48"/>
      <c r="JL214" s="48"/>
      <c r="JM214" s="48"/>
      <c r="JN214" s="48"/>
      <c r="JO214" s="48"/>
      <c r="JP214" s="48"/>
      <c r="JQ214" s="48"/>
      <c r="JR214" s="48"/>
      <c r="JS214" s="48"/>
      <c r="JT214" s="48"/>
      <c r="JU214" s="48"/>
      <c r="JV214" s="48"/>
      <c r="JW214" s="48"/>
      <c r="JX214" s="48"/>
      <c r="JY214" s="48"/>
      <c r="JZ214" s="48"/>
      <c r="KA214" s="48"/>
      <c r="KB214" s="48"/>
      <c r="KC214" s="48"/>
      <c r="KD214" s="48"/>
      <c r="KE214" s="48"/>
      <c r="KF214" s="48"/>
      <c r="KG214" s="48"/>
      <c r="KH214" s="48"/>
      <c r="KI214" s="48"/>
      <c r="KJ214" s="48"/>
      <c r="KK214" s="48"/>
      <c r="KL214" s="48"/>
      <c r="KM214" s="48"/>
      <c r="KN214" s="48"/>
      <c r="KO214" s="48"/>
      <c r="KP214" s="48"/>
      <c r="KQ214" s="48"/>
      <c r="KR214" s="48"/>
      <c r="KS214" s="48"/>
      <c r="KT214" s="48"/>
      <c r="KU214" s="48"/>
      <c r="KV214" s="48"/>
      <c r="KW214" s="48"/>
      <c r="KX214" s="48"/>
      <c r="KY214" s="48"/>
      <c r="KZ214" s="48"/>
      <c r="LA214" s="48"/>
      <c r="LB214" s="48"/>
      <c r="LC214" s="48"/>
      <c r="LD214" s="48"/>
      <c r="LE214" s="48"/>
      <c r="LF214" s="48"/>
      <c r="LG214" s="48"/>
      <c r="LH214" s="48"/>
      <c r="LI214" s="48"/>
      <c r="LJ214" s="48"/>
      <c r="LK214" s="48"/>
      <c r="LL214" s="48"/>
      <c r="LM214" s="48"/>
      <c r="LN214" s="48"/>
      <c r="LO214" s="48"/>
      <c r="LP214" s="48"/>
      <c r="LQ214" s="48"/>
      <c r="LR214" s="48"/>
      <c r="LS214" s="48"/>
      <c r="LT214" s="48"/>
      <c r="LU214" s="48"/>
      <c r="LV214" s="48"/>
      <c r="LW214" s="48"/>
      <c r="LX214" s="48"/>
      <c r="LY214" s="48"/>
      <c r="LZ214" s="48"/>
      <c r="MA214" s="48"/>
      <c r="MB214" s="48"/>
      <c r="MC214" s="48"/>
      <c r="MD214" s="48"/>
      <c r="ME214" s="48"/>
      <c r="MF214" s="48"/>
      <c r="MG214" s="48"/>
      <c r="MH214" s="48"/>
      <c r="MI214" s="48"/>
      <c r="MJ214" s="48"/>
      <c r="MK214" s="48"/>
      <c r="ML214" s="48"/>
      <c r="MM214" s="48"/>
      <c r="MN214" s="48"/>
      <c r="MO214" s="48"/>
      <c r="MP214" s="48"/>
      <c r="MQ214" s="48"/>
      <c r="MR214" s="48"/>
      <c r="MS214" s="48"/>
      <c r="MT214" s="48"/>
      <c r="MU214" s="48"/>
      <c r="MV214" s="48"/>
      <c r="MW214" s="48"/>
      <c r="MX214" s="48"/>
      <c r="MY214" s="48"/>
      <c r="MZ214" s="48"/>
      <c r="NA214" s="48"/>
      <c r="NB214" s="48"/>
      <c r="NC214" s="48"/>
      <c r="ND214" s="48"/>
      <c r="NE214" s="48"/>
      <c r="NF214" s="48"/>
      <c r="NG214" s="48"/>
      <c r="NH214" s="48"/>
      <c r="NI214" s="48"/>
      <c r="NJ214" s="48"/>
      <c r="NK214" s="48"/>
      <c r="NL214" s="48"/>
      <c r="NM214" s="48"/>
      <c r="NN214" s="48"/>
      <c r="NO214" s="48"/>
      <c r="NP214" s="48"/>
      <c r="NQ214" s="48"/>
      <c r="NR214" s="48"/>
      <c r="NS214" s="48"/>
      <c r="NT214" s="48"/>
      <c r="NU214" s="48"/>
      <c r="NV214" s="48"/>
      <c r="NW214" s="48"/>
      <c r="NX214" s="48"/>
      <c r="NY214" s="48"/>
      <c r="NZ214" s="48"/>
      <c r="OA214" s="48"/>
      <c r="OB214" s="48"/>
      <c r="OC214" s="48"/>
      <c r="OD214" s="48"/>
      <c r="OE214" s="48"/>
      <c r="OF214" s="48"/>
      <c r="OG214" s="48"/>
      <c r="OH214" s="48"/>
      <c r="OI214" s="48"/>
      <c r="OJ214" s="48"/>
      <c r="OK214" s="48"/>
      <c r="OL214" s="48"/>
      <c r="OM214" s="48"/>
      <c r="ON214" s="48"/>
      <c r="OO214" s="48"/>
      <c r="OP214" s="48"/>
      <c r="OQ214" s="48"/>
      <c r="OR214" s="48"/>
      <c r="OS214" s="48"/>
      <c r="OT214" s="48"/>
      <c r="OU214" s="48"/>
      <c r="OV214" s="48"/>
      <c r="OW214" s="48"/>
      <c r="OX214" s="48"/>
      <c r="OY214" s="48"/>
      <c r="OZ214" s="48"/>
      <c r="PA214" s="48"/>
      <c r="PB214" s="48"/>
      <c r="PC214" s="48"/>
      <c r="PD214" s="48"/>
      <c r="PE214" s="48"/>
      <c r="PF214" s="48"/>
      <c r="PG214" s="48"/>
      <c r="PH214" s="48"/>
      <c r="PI214" s="48"/>
      <c r="PJ214" s="48"/>
      <c r="PK214" s="48"/>
      <c r="PL214" s="48"/>
      <c r="PM214" s="48"/>
      <c r="PN214" s="48"/>
      <c r="PO214" s="48"/>
      <c r="PP214" s="48"/>
      <c r="PQ214" s="48"/>
      <c r="PR214" s="48"/>
      <c r="PS214" s="48"/>
      <c r="PT214" s="48"/>
      <c r="PU214" s="48"/>
      <c r="PV214" s="48"/>
      <c r="PW214" s="48"/>
      <c r="PX214" s="48"/>
      <c r="PY214" s="48"/>
      <c r="PZ214" s="48"/>
      <c r="QA214" s="48"/>
      <c r="QB214" s="48"/>
      <c r="QC214" s="48"/>
      <c r="QD214" s="48"/>
      <c r="QE214" s="48"/>
      <c r="QF214" s="48"/>
      <c r="QG214" s="48"/>
      <c r="QH214" s="48"/>
      <c r="QI214" s="48"/>
      <c r="QJ214" s="48"/>
      <c r="QK214" s="48"/>
      <c r="QL214" s="48"/>
      <c r="QM214" s="48"/>
      <c r="QN214" s="48"/>
      <c r="QO214" s="48"/>
      <c r="QP214" s="48"/>
      <c r="QQ214" s="48"/>
      <c r="QR214" s="48"/>
      <c r="QS214" s="48"/>
      <c r="QT214" s="48"/>
      <c r="QU214" s="48"/>
      <c r="QV214" s="48"/>
      <c r="QW214" s="48"/>
      <c r="QX214" s="48"/>
      <c r="QY214" s="48"/>
      <c r="QZ214" s="48"/>
      <c r="RA214" s="48"/>
      <c r="RB214" s="48"/>
      <c r="RC214" s="48"/>
      <c r="RD214" s="48"/>
      <c r="RE214" s="48"/>
      <c r="RF214" s="48"/>
      <c r="RG214" s="48"/>
      <c r="RH214" s="48"/>
      <c r="RI214" s="48"/>
      <c r="RJ214" s="48"/>
      <c r="RK214" s="48"/>
      <c r="RL214" s="48"/>
      <c r="RM214" s="48"/>
      <c r="RN214" s="48"/>
      <c r="RO214" s="48"/>
      <c r="RP214" s="48"/>
      <c r="RQ214" s="48"/>
      <c r="RR214" s="48"/>
      <c r="RS214" s="48"/>
      <c r="RT214" s="48"/>
      <c r="RU214" s="48"/>
      <c r="RV214" s="48"/>
      <c r="RW214" s="48"/>
      <c r="RX214" s="48"/>
      <c r="RY214" s="48"/>
      <c r="RZ214" s="48"/>
      <c r="SA214" s="48"/>
      <c r="SB214" s="48"/>
      <c r="SC214" s="48"/>
      <c r="SD214" s="48"/>
      <c r="SE214" s="48"/>
      <c r="SF214" s="48"/>
      <c r="SG214" s="48"/>
      <c r="SH214" s="48"/>
      <c r="SI214" s="48"/>
      <c r="SJ214" s="48"/>
      <c r="SK214" s="48"/>
      <c r="SL214" s="48"/>
      <c r="SM214" s="48"/>
      <c r="SN214" s="48"/>
      <c r="SO214" s="48"/>
      <c r="SP214" s="48"/>
      <c r="SQ214" s="48"/>
      <c r="SR214" s="48"/>
      <c r="SS214" s="48"/>
      <c r="ST214" s="48"/>
      <c r="SU214" s="48"/>
      <c r="SV214" s="48"/>
      <c r="SW214" s="48"/>
      <c r="SX214" s="48"/>
      <c r="SY214" s="48"/>
      <c r="SZ214" s="48"/>
      <c r="TA214" s="48"/>
      <c r="TB214" s="48"/>
      <c r="TC214" s="48"/>
      <c r="TD214" s="48"/>
      <c r="TE214" s="48"/>
      <c r="TF214" s="48"/>
      <c r="TG214" s="48"/>
      <c r="TH214" s="48"/>
      <c r="TI214" s="48"/>
      <c r="TJ214" s="48"/>
      <c r="TK214" s="48"/>
      <c r="TL214" s="48"/>
      <c r="TM214" s="48"/>
      <c r="TN214" s="48"/>
      <c r="TO214" s="48"/>
      <c r="TP214" s="48"/>
      <c r="TQ214" s="48"/>
      <c r="TR214" s="48"/>
      <c r="TS214" s="48"/>
      <c r="TT214" s="48"/>
      <c r="TU214" s="48"/>
      <c r="TV214" s="48"/>
      <c r="TW214" s="48"/>
      <c r="TX214" s="48"/>
      <c r="TY214" s="48"/>
      <c r="TZ214" s="48"/>
      <c r="UA214" s="48"/>
      <c r="UB214" s="48"/>
      <c r="UC214" s="48"/>
      <c r="UD214" s="48"/>
      <c r="UE214" s="48"/>
      <c r="UF214" s="48"/>
      <c r="UG214" s="48"/>
      <c r="UH214" s="48"/>
      <c r="UI214" s="48"/>
      <c r="UJ214" s="48"/>
      <c r="UK214" s="48"/>
      <c r="UL214" s="48"/>
      <c r="UM214" s="48"/>
      <c r="UN214" s="48"/>
      <c r="UO214" s="48"/>
      <c r="UP214" s="48"/>
      <c r="UQ214" s="48"/>
      <c r="UR214" s="48"/>
      <c r="US214" s="48"/>
      <c r="UT214" s="48"/>
      <c r="UU214" s="48"/>
      <c r="UV214" s="48"/>
      <c r="UW214" s="48"/>
      <c r="UX214" s="48"/>
      <c r="UY214" s="48"/>
      <c r="UZ214" s="48"/>
      <c r="VA214" s="48"/>
      <c r="VB214" s="48"/>
      <c r="VC214" s="48"/>
      <c r="VD214" s="48"/>
      <c r="VE214" s="48"/>
      <c r="VF214" s="48"/>
      <c r="VG214" s="48"/>
      <c r="VH214" s="48"/>
      <c r="VI214" s="48"/>
      <c r="VJ214" s="48"/>
      <c r="VK214" s="48"/>
      <c r="VL214" s="48"/>
      <c r="VM214" s="48"/>
      <c r="VN214" s="48"/>
      <c r="VO214" s="48"/>
      <c r="VP214" s="48"/>
      <c r="VQ214" s="48"/>
      <c r="VR214" s="48"/>
      <c r="VS214" s="48"/>
      <c r="VT214" s="48"/>
      <c r="VU214" s="48"/>
      <c r="VV214" s="48"/>
      <c r="VW214" s="48"/>
      <c r="VX214" s="48"/>
      <c r="VY214" s="48"/>
      <c r="VZ214" s="48"/>
      <c r="WA214" s="48"/>
      <c r="WB214" s="48"/>
      <c r="WC214" s="48"/>
      <c r="WD214" s="48"/>
      <c r="WE214" s="48"/>
      <c r="WF214" s="48"/>
      <c r="WG214" s="48"/>
      <c r="WH214" s="48"/>
      <c r="WI214" s="48"/>
      <c r="WJ214" s="48"/>
      <c r="WK214" s="48"/>
      <c r="WL214" s="48"/>
      <c r="WM214" s="48"/>
      <c r="WN214" s="48"/>
      <c r="WO214" s="48"/>
      <c r="WP214" s="48"/>
      <c r="WQ214" s="48"/>
      <c r="WR214" s="48"/>
      <c r="WS214" s="48"/>
      <c r="WT214" s="48"/>
      <c r="WU214" s="48"/>
      <c r="WV214" s="48"/>
      <c r="WW214" s="48"/>
      <c r="WX214" s="48"/>
      <c r="WY214" s="48"/>
      <c r="WZ214" s="48"/>
      <c r="XA214" s="48"/>
      <c r="XB214" s="48"/>
      <c r="XC214" s="48"/>
      <c r="XD214" s="48"/>
      <c r="XE214" s="48"/>
      <c r="XF214" s="48"/>
      <c r="XG214" s="48"/>
      <c r="XH214" s="48"/>
      <c r="XI214" s="48"/>
      <c r="XJ214" s="48"/>
      <c r="XK214" s="48"/>
      <c r="XL214" s="48"/>
      <c r="XM214" s="48"/>
      <c r="XN214" s="48"/>
      <c r="XO214" s="48"/>
      <c r="XP214" s="48"/>
      <c r="XQ214" s="48"/>
      <c r="XR214" s="48"/>
      <c r="XS214" s="48"/>
      <c r="XT214" s="48"/>
      <c r="XU214" s="48"/>
      <c r="XV214" s="48"/>
      <c r="XW214" s="48"/>
      <c r="XX214" s="48"/>
      <c r="XY214" s="48"/>
      <c r="XZ214" s="48"/>
      <c r="YA214" s="48"/>
      <c r="YB214" s="48"/>
      <c r="YC214" s="48"/>
      <c r="YD214" s="48"/>
      <c r="YE214" s="48"/>
      <c r="YF214" s="48"/>
      <c r="YG214" s="48"/>
      <c r="YH214" s="48"/>
      <c r="YI214" s="48"/>
      <c r="YJ214" s="48"/>
      <c r="YK214" s="48"/>
      <c r="YL214" s="48"/>
      <c r="YM214" s="48"/>
      <c r="YN214" s="48"/>
      <c r="YO214" s="48"/>
      <c r="YP214" s="48"/>
      <c r="YQ214" s="48"/>
      <c r="YR214" s="48"/>
      <c r="YS214" s="48"/>
      <c r="YT214" s="48"/>
      <c r="YU214" s="48"/>
      <c r="YV214" s="48"/>
      <c r="YW214" s="48"/>
      <c r="YX214" s="48"/>
      <c r="YY214" s="48"/>
      <c r="YZ214" s="48"/>
      <c r="ZA214" s="48"/>
      <c r="ZB214" s="48"/>
      <c r="ZC214" s="48"/>
      <c r="ZD214" s="48"/>
      <c r="ZE214" s="48"/>
      <c r="ZF214" s="48"/>
      <c r="ZG214" s="48"/>
      <c r="ZH214" s="48"/>
      <c r="ZI214" s="48"/>
      <c r="ZJ214" s="48"/>
      <c r="ZK214" s="48"/>
      <c r="ZL214" s="48"/>
      <c r="ZM214" s="48"/>
      <c r="ZN214" s="48"/>
      <c r="ZO214" s="48"/>
      <c r="ZP214" s="48"/>
      <c r="ZQ214" s="48"/>
      <c r="ZR214" s="48"/>
      <c r="ZS214" s="48"/>
      <c r="ZT214" s="48"/>
      <c r="ZU214" s="48"/>
      <c r="ZV214" s="48"/>
      <c r="ZW214" s="48"/>
      <c r="ZX214" s="48"/>
      <c r="ZY214" s="48"/>
      <c r="ZZ214" s="48"/>
      <c r="AAA214" s="48"/>
      <c r="AAB214" s="48"/>
      <c r="AAC214" s="48"/>
      <c r="AAD214" s="48"/>
      <c r="AAE214" s="48"/>
      <c r="AAF214" s="48"/>
      <c r="AAG214" s="48"/>
      <c r="AAH214" s="48"/>
      <c r="AAI214" s="48"/>
      <c r="AAJ214" s="48"/>
      <c r="AAK214" s="48"/>
      <c r="AAL214" s="48"/>
      <c r="AAM214" s="48"/>
      <c r="AAN214" s="48"/>
      <c r="AAO214" s="48"/>
      <c r="AAP214" s="48"/>
      <c r="AAQ214" s="48"/>
      <c r="AAR214" s="48"/>
      <c r="AAS214" s="48"/>
      <c r="AAT214" s="48"/>
      <c r="AAU214" s="48"/>
      <c r="AAV214" s="48"/>
      <c r="AAW214" s="48"/>
      <c r="AAX214" s="48"/>
      <c r="AAY214" s="48"/>
      <c r="AAZ214" s="48"/>
      <c r="ABA214" s="48"/>
      <c r="ABB214" s="48"/>
      <c r="ABC214" s="48"/>
      <c r="ABD214" s="48"/>
      <c r="ABE214" s="48"/>
      <c r="ABF214" s="48"/>
      <c r="ABG214" s="48"/>
      <c r="ABH214" s="48"/>
      <c r="ABI214" s="48"/>
      <c r="ABJ214" s="48"/>
      <c r="ABK214" s="48"/>
      <c r="ABL214" s="48"/>
      <c r="ABM214" s="48"/>
      <c r="ABN214" s="48"/>
      <c r="ABO214" s="48"/>
      <c r="ABP214" s="48"/>
      <c r="ABQ214" s="48"/>
      <c r="ABR214" s="48"/>
      <c r="ABS214" s="48"/>
      <c r="ABT214" s="48"/>
      <c r="ABU214" s="48"/>
      <c r="ABV214" s="48"/>
      <c r="ABW214" s="48"/>
      <c r="ABX214" s="48"/>
      <c r="ABY214" s="48"/>
      <c r="ABZ214" s="48"/>
      <c r="ACA214" s="48"/>
      <c r="ACB214" s="48"/>
    </row>
    <row r="215" spans="1:756" ht="15.6" customHeight="1">
      <c r="A215" s="675" t="s">
        <v>21056</v>
      </c>
      <c r="B215" s="749" t="s">
        <v>421</v>
      </c>
      <c r="C215" s="520">
        <v>760232496</v>
      </c>
      <c r="D215" s="543" t="s">
        <v>21057</v>
      </c>
      <c r="E215" s="1190">
        <v>1</v>
      </c>
      <c r="F215" s="1501" t="s">
        <v>959</v>
      </c>
      <c r="G215" s="1512" t="s">
        <v>5877</v>
      </c>
      <c r="H215" s="342" t="e">
        <f>IF(G215="","",G215-G215*COMPASS!$U$41)</f>
        <v>#VALUE!</v>
      </c>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c r="BM215" s="48"/>
      <c r="BN215" s="48"/>
      <c r="BO215" s="48"/>
      <c r="BP215" s="48"/>
      <c r="BQ215" s="48"/>
      <c r="BR215" s="48"/>
      <c r="BS215" s="48"/>
      <c r="BT215" s="48"/>
      <c r="BU215" s="48"/>
      <c r="BV215" s="48"/>
      <c r="BW215" s="48"/>
      <c r="BX215" s="48"/>
      <c r="BY215" s="48"/>
      <c r="BZ215" s="48"/>
      <c r="CA215" s="48"/>
      <c r="CB215" s="48"/>
      <c r="CC215" s="48"/>
      <c r="CD215" s="48"/>
      <c r="CE215" s="48"/>
      <c r="CF215" s="48"/>
      <c r="CG215" s="48"/>
      <c r="CH215" s="48"/>
      <c r="CI215" s="48"/>
      <c r="CJ215" s="48"/>
      <c r="CK215" s="48"/>
      <c r="CL215" s="48"/>
      <c r="CM215" s="48"/>
      <c r="CN215" s="48"/>
      <c r="CO215" s="48"/>
      <c r="CP215" s="48"/>
      <c r="CQ215" s="48"/>
      <c r="CR215" s="48"/>
      <c r="CS215" s="48"/>
      <c r="CT215" s="48"/>
      <c r="CU215" s="48"/>
      <c r="CV215" s="48"/>
      <c r="CW215" s="48"/>
      <c r="CX215" s="48"/>
      <c r="CY215" s="48"/>
      <c r="CZ215" s="48"/>
      <c r="DA215" s="48"/>
      <c r="DB215" s="48"/>
      <c r="DC215" s="48"/>
      <c r="DD215" s="48"/>
      <c r="DE215" s="48"/>
      <c r="DF215" s="48"/>
      <c r="DG215" s="48"/>
      <c r="DH215" s="48"/>
      <c r="DI215" s="48"/>
      <c r="DJ215" s="48"/>
      <c r="DK215" s="48"/>
      <c r="DL215" s="48"/>
      <c r="DM215" s="48"/>
      <c r="DN215" s="48"/>
      <c r="DO215" s="48"/>
      <c r="DP215" s="48"/>
      <c r="DQ215" s="48"/>
      <c r="DR215" s="48"/>
      <c r="DS215" s="48"/>
      <c r="DT215" s="48"/>
      <c r="DU215" s="48"/>
      <c r="DV215" s="48"/>
      <c r="DW215" s="48"/>
      <c r="DX215" s="48"/>
      <c r="DY215" s="48"/>
      <c r="DZ215" s="48"/>
      <c r="EA215" s="48"/>
      <c r="EB215" s="48"/>
      <c r="EC215" s="48"/>
      <c r="ED215" s="48"/>
      <c r="EE215" s="48"/>
      <c r="EF215" s="48"/>
      <c r="EG215" s="48"/>
      <c r="EH215" s="48"/>
      <c r="EI215" s="48"/>
      <c r="EJ215" s="48"/>
      <c r="EK215" s="48"/>
      <c r="EL215" s="48"/>
      <c r="EM215" s="48"/>
      <c r="EN215" s="48"/>
      <c r="EO215" s="48"/>
      <c r="EP215" s="48"/>
      <c r="EQ215" s="48"/>
      <c r="ER215" s="48"/>
      <c r="ES215" s="48"/>
      <c r="ET215" s="48"/>
      <c r="EU215" s="48"/>
      <c r="EV215" s="48"/>
      <c r="EW215" s="48"/>
      <c r="EX215" s="48"/>
      <c r="EY215" s="48"/>
      <c r="EZ215" s="48"/>
      <c r="FA215" s="48"/>
      <c r="FB215" s="48"/>
      <c r="FC215" s="48"/>
      <c r="FD215" s="48"/>
      <c r="FE215" s="48"/>
      <c r="FF215" s="48"/>
      <c r="FG215" s="48"/>
      <c r="FH215" s="48"/>
      <c r="FI215" s="48"/>
      <c r="FJ215" s="48"/>
      <c r="FK215" s="48"/>
      <c r="FL215" s="48"/>
      <c r="FM215" s="48"/>
      <c r="FN215" s="48"/>
      <c r="FO215" s="48"/>
      <c r="FP215" s="48"/>
      <c r="FQ215" s="48"/>
      <c r="FR215" s="48"/>
      <c r="FS215" s="48"/>
      <c r="FT215" s="48"/>
      <c r="FU215" s="48"/>
      <c r="FV215" s="48"/>
      <c r="FW215" s="48"/>
      <c r="FX215" s="48"/>
      <c r="FY215" s="48"/>
      <c r="FZ215" s="48"/>
      <c r="GA215" s="48"/>
      <c r="GB215" s="48"/>
      <c r="GC215" s="48"/>
      <c r="GD215" s="48"/>
      <c r="GE215" s="48"/>
      <c r="GF215" s="48"/>
      <c r="GG215" s="48"/>
      <c r="GH215" s="48"/>
      <c r="GI215" s="48"/>
      <c r="GJ215" s="48"/>
      <c r="GK215" s="48"/>
      <c r="GL215" s="48"/>
      <c r="GM215" s="48"/>
      <c r="GN215" s="48"/>
      <c r="GO215" s="48"/>
      <c r="GP215" s="48"/>
      <c r="GQ215" s="48"/>
      <c r="GR215" s="48"/>
      <c r="GS215" s="48"/>
      <c r="GT215" s="48"/>
      <c r="GU215" s="48"/>
      <c r="GV215" s="48"/>
      <c r="GW215" s="48"/>
      <c r="GX215" s="48"/>
      <c r="GY215" s="48"/>
      <c r="GZ215" s="48"/>
      <c r="HA215" s="48"/>
      <c r="HB215" s="48"/>
      <c r="HC215" s="48"/>
      <c r="HD215" s="48"/>
      <c r="HE215" s="48"/>
      <c r="HF215" s="48"/>
      <c r="HG215" s="48"/>
      <c r="HH215" s="48"/>
      <c r="HI215" s="48"/>
      <c r="HJ215" s="48"/>
      <c r="HK215" s="48"/>
      <c r="HL215" s="48"/>
      <c r="HM215" s="48"/>
      <c r="HN215" s="48"/>
      <c r="HO215" s="48"/>
      <c r="HP215" s="48"/>
      <c r="HQ215" s="48"/>
      <c r="HR215" s="48"/>
      <c r="HS215" s="48"/>
      <c r="HT215" s="48"/>
      <c r="HU215" s="48"/>
      <c r="HV215" s="48"/>
      <c r="HW215" s="48"/>
      <c r="HX215" s="48"/>
      <c r="HY215" s="48"/>
      <c r="HZ215" s="48"/>
      <c r="IA215" s="48"/>
      <c r="IB215" s="48"/>
      <c r="IC215" s="48"/>
      <c r="ID215" s="48"/>
      <c r="IE215" s="48"/>
      <c r="IF215" s="48"/>
      <c r="IG215" s="48"/>
      <c r="IH215" s="48"/>
      <c r="II215" s="48"/>
      <c r="IJ215" s="48"/>
      <c r="IK215" s="48"/>
      <c r="IL215" s="48"/>
      <c r="IM215" s="48"/>
      <c r="IN215" s="48"/>
      <c r="IO215" s="48"/>
      <c r="IP215" s="48"/>
      <c r="IQ215" s="48"/>
      <c r="IR215" s="48"/>
      <c r="IS215" s="48"/>
      <c r="IT215" s="48"/>
      <c r="IU215" s="48"/>
      <c r="IV215" s="48"/>
      <c r="IW215" s="48"/>
      <c r="IX215" s="48"/>
      <c r="IY215" s="48"/>
      <c r="IZ215" s="48"/>
      <c r="JA215" s="48"/>
      <c r="JB215" s="48"/>
      <c r="JC215" s="48"/>
      <c r="JD215" s="48"/>
      <c r="JE215" s="48"/>
      <c r="JF215" s="48"/>
      <c r="JG215" s="48"/>
      <c r="JH215" s="48"/>
      <c r="JI215" s="48"/>
      <c r="JJ215" s="48"/>
      <c r="JK215" s="48"/>
      <c r="JL215" s="48"/>
      <c r="JM215" s="48"/>
      <c r="JN215" s="48"/>
      <c r="JO215" s="48"/>
      <c r="JP215" s="48"/>
      <c r="JQ215" s="48"/>
      <c r="JR215" s="48"/>
      <c r="JS215" s="48"/>
      <c r="JT215" s="48"/>
      <c r="JU215" s="48"/>
      <c r="JV215" s="48"/>
      <c r="JW215" s="48"/>
      <c r="JX215" s="48"/>
      <c r="JY215" s="48"/>
      <c r="JZ215" s="48"/>
      <c r="KA215" s="48"/>
      <c r="KB215" s="48"/>
      <c r="KC215" s="48"/>
      <c r="KD215" s="48"/>
      <c r="KE215" s="48"/>
      <c r="KF215" s="48"/>
      <c r="KG215" s="48"/>
      <c r="KH215" s="48"/>
      <c r="KI215" s="48"/>
      <c r="KJ215" s="48"/>
      <c r="KK215" s="48"/>
      <c r="KL215" s="48"/>
      <c r="KM215" s="48"/>
      <c r="KN215" s="48"/>
      <c r="KO215" s="48"/>
      <c r="KP215" s="48"/>
      <c r="KQ215" s="48"/>
      <c r="KR215" s="48"/>
      <c r="KS215" s="48"/>
      <c r="KT215" s="48"/>
      <c r="KU215" s="48"/>
      <c r="KV215" s="48"/>
      <c r="KW215" s="48"/>
      <c r="KX215" s="48"/>
      <c r="KY215" s="48"/>
      <c r="KZ215" s="48"/>
      <c r="LA215" s="48"/>
      <c r="LB215" s="48"/>
      <c r="LC215" s="48"/>
      <c r="LD215" s="48"/>
      <c r="LE215" s="48"/>
      <c r="LF215" s="48"/>
      <c r="LG215" s="48"/>
      <c r="LH215" s="48"/>
      <c r="LI215" s="48"/>
      <c r="LJ215" s="48"/>
      <c r="LK215" s="48"/>
      <c r="LL215" s="48"/>
      <c r="LM215" s="48"/>
      <c r="LN215" s="48"/>
      <c r="LO215" s="48"/>
      <c r="LP215" s="48"/>
      <c r="LQ215" s="48"/>
      <c r="LR215" s="48"/>
      <c r="LS215" s="48"/>
      <c r="LT215" s="48"/>
      <c r="LU215" s="48"/>
      <c r="LV215" s="48"/>
      <c r="LW215" s="48"/>
      <c r="LX215" s="48"/>
      <c r="LY215" s="48"/>
      <c r="LZ215" s="48"/>
      <c r="MA215" s="48"/>
      <c r="MB215" s="48"/>
      <c r="MC215" s="48"/>
      <c r="MD215" s="48"/>
      <c r="ME215" s="48"/>
      <c r="MF215" s="48"/>
      <c r="MG215" s="48"/>
      <c r="MH215" s="48"/>
      <c r="MI215" s="48"/>
      <c r="MJ215" s="48"/>
      <c r="MK215" s="48"/>
      <c r="ML215" s="48"/>
      <c r="MM215" s="48"/>
      <c r="MN215" s="48"/>
      <c r="MO215" s="48"/>
      <c r="MP215" s="48"/>
      <c r="MQ215" s="48"/>
      <c r="MR215" s="48"/>
      <c r="MS215" s="48"/>
      <c r="MT215" s="48"/>
      <c r="MU215" s="48"/>
      <c r="MV215" s="48"/>
      <c r="MW215" s="48"/>
      <c r="MX215" s="48"/>
      <c r="MY215" s="48"/>
      <c r="MZ215" s="48"/>
      <c r="NA215" s="48"/>
      <c r="NB215" s="48"/>
      <c r="NC215" s="48"/>
      <c r="ND215" s="48"/>
      <c r="NE215" s="48"/>
      <c r="NF215" s="48"/>
      <c r="NG215" s="48"/>
      <c r="NH215" s="48"/>
      <c r="NI215" s="48"/>
      <c r="NJ215" s="48"/>
      <c r="NK215" s="48"/>
      <c r="NL215" s="48"/>
      <c r="NM215" s="48"/>
      <c r="NN215" s="48"/>
      <c r="NO215" s="48"/>
      <c r="NP215" s="48"/>
      <c r="NQ215" s="48"/>
      <c r="NR215" s="48"/>
      <c r="NS215" s="48"/>
      <c r="NT215" s="48"/>
      <c r="NU215" s="48"/>
      <c r="NV215" s="48"/>
      <c r="NW215" s="48"/>
      <c r="NX215" s="48"/>
      <c r="NY215" s="48"/>
      <c r="NZ215" s="48"/>
      <c r="OA215" s="48"/>
      <c r="OB215" s="48"/>
      <c r="OC215" s="48"/>
      <c r="OD215" s="48"/>
      <c r="OE215" s="48"/>
      <c r="OF215" s="48"/>
      <c r="OG215" s="48"/>
      <c r="OH215" s="48"/>
      <c r="OI215" s="48"/>
      <c r="OJ215" s="48"/>
      <c r="OK215" s="48"/>
      <c r="OL215" s="48"/>
      <c r="OM215" s="48"/>
      <c r="ON215" s="48"/>
      <c r="OO215" s="48"/>
      <c r="OP215" s="48"/>
      <c r="OQ215" s="48"/>
      <c r="OR215" s="48"/>
      <c r="OS215" s="48"/>
      <c r="OT215" s="48"/>
      <c r="OU215" s="48"/>
      <c r="OV215" s="48"/>
      <c r="OW215" s="48"/>
      <c r="OX215" s="48"/>
      <c r="OY215" s="48"/>
      <c r="OZ215" s="48"/>
      <c r="PA215" s="48"/>
      <c r="PB215" s="48"/>
      <c r="PC215" s="48"/>
      <c r="PD215" s="48"/>
      <c r="PE215" s="48"/>
      <c r="PF215" s="48"/>
      <c r="PG215" s="48"/>
      <c r="PH215" s="48"/>
      <c r="PI215" s="48"/>
      <c r="PJ215" s="48"/>
      <c r="PK215" s="48"/>
      <c r="PL215" s="48"/>
      <c r="PM215" s="48"/>
      <c r="PN215" s="48"/>
      <c r="PO215" s="48"/>
      <c r="PP215" s="48"/>
      <c r="PQ215" s="48"/>
      <c r="PR215" s="48"/>
      <c r="PS215" s="48"/>
      <c r="PT215" s="48"/>
      <c r="PU215" s="48"/>
      <c r="PV215" s="48"/>
      <c r="PW215" s="48"/>
      <c r="PX215" s="48"/>
      <c r="PY215" s="48"/>
      <c r="PZ215" s="48"/>
      <c r="QA215" s="48"/>
      <c r="QB215" s="48"/>
      <c r="QC215" s="48"/>
      <c r="QD215" s="48"/>
      <c r="QE215" s="48"/>
      <c r="QF215" s="48"/>
      <c r="QG215" s="48"/>
      <c r="QH215" s="48"/>
      <c r="QI215" s="48"/>
      <c r="QJ215" s="48"/>
      <c r="QK215" s="48"/>
      <c r="QL215" s="48"/>
      <c r="QM215" s="48"/>
      <c r="QN215" s="48"/>
      <c r="QO215" s="48"/>
      <c r="QP215" s="48"/>
      <c r="QQ215" s="48"/>
      <c r="QR215" s="48"/>
      <c r="QS215" s="48"/>
      <c r="QT215" s="48"/>
      <c r="QU215" s="48"/>
      <c r="QV215" s="48"/>
      <c r="QW215" s="48"/>
      <c r="QX215" s="48"/>
      <c r="QY215" s="48"/>
      <c r="QZ215" s="48"/>
      <c r="RA215" s="48"/>
      <c r="RB215" s="48"/>
      <c r="RC215" s="48"/>
      <c r="RD215" s="48"/>
      <c r="RE215" s="48"/>
      <c r="RF215" s="48"/>
      <c r="RG215" s="48"/>
      <c r="RH215" s="48"/>
      <c r="RI215" s="48"/>
      <c r="RJ215" s="48"/>
      <c r="RK215" s="48"/>
      <c r="RL215" s="48"/>
      <c r="RM215" s="48"/>
      <c r="RN215" s="48"/>
      <c r="RO215" s="48"/>
      <c r="RP215" s="48"/>
      <c r="RQ215" s="48"/>
      <c r="RR215" s="48"/>
      <c r="RS215" s="48"/>
      <c r="RT215" s="48"/>
      <c r="RU215" s="48"/>
      <c r="RV215" s="48"/>
      <c r="RW215" s="48"/>
      <c r="RX215" s="48"/>
      <c r="RY215" s="48"/>
      <c r="RZ215" s="48"/>
      <c r="SA215" s="48"/>
      <c r="SB215" s="48"/>
      <c r="SC215" s="48"/>
      <c r="SD215" s="48"/>
      <c r="SE215" s="48"/>
      <c r="SF215" s="48"/>
      <c r="SG215" s="48"/>
      <c r="SH215" s="48"/>
      <c r="SI215" s="48"/>
      <c r="SJ215" s="48"/>
      <c r="SK215" s="48"/>
      <c r="SL215" s="48"/>
      <c r="SM215" s="48"/>
      <c r="SN215" s="48"/>
      <c r="SO215" s="48"/>
      <c r="SP215" s="48"/>
      <c r="SQ215" s="48"/>
      <c r="SR215" s="48"/>
      <c r="SS215" s="48"/>
      <c r="ST215" s="48"/>
      <c r="SU215" s="48"/>
      <c r="SV215" s="48"/>
      <c r="SW215" s="48"/>
      <c r="SX215" s="48"/>
      <c r="SY215" s="48"/>
      <c r="SZ215" s="48"/>
      <c r="TA215" s="48"/>
      <c r="TB215" s="48"/>
      <c r="TC215" s="48"/>
      <c r="TD215" s="48"/>
      <c r="TE215" s="48"/>
      <c r="TF215" s="48"/>
      <c r="TG215" s="48"/>
      <c r="TH215" s="48"/>
      <c r="TI215" s="48"/>
      <c r="TJ215" s="48"/>
      <c r="TK215" s="48"/>
      <c r="TL215" s="48"/>
      <c r="TM215" s="48"/>
      <c r="TN215" s="48"/>
      <c r="TO215" s="48"/>
      <c r="TP215" s="48"/>
      <c r="TQ215" s="48"/>
      <c r="TR215" s="48"/>
      <c r="TS215" s="48"/>
      <c r="TT215" s="48"/>
      <c r="TU215" s="48"/>
      <c r="TV215" s="48"/>
      <c r="TW215" s="48"/>
      <c r="TX215" s="48"/>
      <c r="TY215" s="48"/>
      <c r="TZ215" s="48"/>
      <c r="UA215" s="48"/>
      <c r="UB215" s="48"/>
      <c r="UC215" s="48"/>
      <c r="UD215" s="48"/>
      <c r="UE215" s="48"/>
      <c r="UF215" s="48"/>
      <c r="UG215" s="48"/>
      <c r="UH215" s="48"/>
      <c r="UI215" s="48"/>
      <c r="UJ215" s="48"/>
      <c r="UK215" s="48"/>
      <c r="UL215" s="48"/>
      <c r="UM215" s="48"/>
      <c r="UN215" s="48"/>
      <c r="UO215" s="48"/>
      <c r="UP215" s="48"/>
      <c r="UQ215" s="48"/>
      <c r="UR215" s="48"/>
      <c r="US215" s="48"/>
      <c r="UT215" s="48"/>
      <c r="UU215" s="48"/>
      <c r="UV215" s="48"/>
      <c r="UW215" s="48"/>
      <c r="UX215" s="48"/>
      <c r="UY215" s="48"/>
      <c r="UZ215" s="48"/>
      <c r="VA215" s="48"/>
      <c r="VB215" s="48"/>
      <c r="VC215" s="48"/>
      <c r="VD215" s="48"/>
      <c r="VE215" s="48"/>
      <c r="VF215" s="48"/>
      <c r="VG215" s="48"/>
      <c r="VH215" s="48"/>
      <c r="VI215" s="48"/>
      <c r="VJ215" s="48"/>
      <c r="VK215" s="48"/>
      <c r="VL215" s="48"/>
      <c r="VM215" s="48"/>
      <c r="VN215" s="48"/>
      <c r="VO215" s="48"/>
      <c r="VP215" s="48"/>
      <c r="VQ215" s="48"/>
      <c r="VR215" s="48"/>
      <c r="VS215" s="48"/>
      <c r="VT215" s="48"/>
      <c r="VU215" s="48"/>
      <c r="VV215" s="48"/>
      <c r="VW215" s="48"/>
      <c r="VX215" s="48"/>
      <c r="VY215" s="48"/>
      <c r="VZ215" s="48"/>
      <c r="WA215" s="48"/>
      <c r="WB215" s="48"/>
      <c r="WC215" s="48"/>
      <c r="WD215" s="48"/>
      <c r="WE215" s="48"/>
      <c r="WF215" s="48"/>
      <c r="WG215" s="48"/>
      <c r="WH215" s="48"/>
      <c r="WI215" s="48"/>
      <c r="WJ215" s="48"/>
      <c r="WK215" s="48"/>
      <c r="WL215" s="48"/>
      <c r="WM215" s="48"/>
      <c r="WN215" s="48"/>
      <c r="WO215" s="48"/>
      <c r="WP215" s="48"/>
      <c r="WQ215" s="48"/>
      <c r="WR215" s="48"/>
      <c r="WS215" s="48"/>
      <c r="WT215" s="48"/>
      <c r="WU215" s="48"/>
      <c r="WV215" s="48"/>
      <c r="WW215" s="48"/>
      <c r="WX215" s="48"/>
      <c r="WY215" s="48"/>
      <c r="WZ215" s="48"/>
      <c r="XA215" s="48"/>
      <c r="XB215" s="48"/>
      <c r="XC215" s="48"/>
      <c r="XD215" s="48"/>
      <c r="XE215" s="48"/>
      <c r="XF215" s="48"/>
      <c r="XG215" s="48"/>
      <c r="XH215" s="48"/>
      <c r="XI215" s="48"/>
      <c r="XJ215" s="48"/>
      <c r="XK215" s="48"/>
      <c r="XL215" s="48"/>
      <c r="XM215" s="48"/>
      <c r="XN215" s="48"/>
      <c r="XO215" s="48"/>
      <c r="XP215" s="48"/>
      <c r="XQ215" s="48"/>
      <c r="XR215" s="48"/>
      <c r="XS215" s="48"/>
      <c r="XT215" s="48"/>
      <c r="XU215" s="48"/>
      <c r="XV215" s="48"/>
      <c r="XW215" s="48"/>
      <c r="XX215" s="48"/>
      <c r="XY215" s="48"/>
      <c r="XZ215" s="48"/>
      <c r="YA215" s="48"/>
      <c r="YB215" s="48"/>
      <c r="YC215" s="48"/>
      <c r="YD215" s="48"/>
      <c r="YE215" s="48"/>
      <c r="YF215" s="48"/>
      <c r="YG215" s="48"/>
      <c r="YH215" s="48"/>
      <c r="YI215" s="48"/>
      <c r="YJ215" s="48"/>
      <c r="YK215" s="48"/>
      <c r="YL215" s="48"/>
      <c r="YM215" s="48"/>
      <c r="YN215" s="48"/>
      <c r="YO215" s="48"/>
      <c r="YP215" s="48"/>
      <c r="YQ215" s="48"/>
      <c r="YR215" s="48"/>
      <c r="YS215" s="48"/>
      <c r="YT215" s="48"/>
      <c r="YU215" s="48"/>
      <c r="YV215" s="48"/>
      <c r="YW215" s="48"/>
      <c r="YX215" s="48"/>
      <c r="YY215" s="48"/>
      <c r="YZ215" s="48"/>
      <c r="ZA215" s="48"/>
      <c r="ZB215" s="48"/>
      <c r="ZC215" s="48"/>
      <c r="ZD215" s="48"/>
      <c r="ZE215" s="48"/>
      <c r="ZF215" s="48"/>
      <c r="ZG215" s="48"/>
      <c r="ZH215" s="48"/>
      <c r="ZI215" s="48"/>
      <c r="ZJ215" s="48"/>
      <c r="ZK215" s="48"/>
      <c r="ZL215" s="48"/>
      <c r="ZM215" s="48"/>
      <c r="ZN215" s="48"/>
      <c r="ZO215" s="48"/>
      <c r="ZP215" s="48"/>
      <c r="ZQ215" s="48"/>
      <c r="ZR215" s="48"/>
      <c r="ZS215" s="48"/>
      <c r="ZT215" s="48"/>
      <c r="ZU215" s="48"/>
      <c r="ZV215" s="48"/>
      <c r="ZW215" s="48"/>
      <c r="ZX215" s="48"/>
      <c r="ZY215" s="48"/>
      <c r="ZZ215" s="48"/>
      <c r="AAA215" s="48"/>
      <c r="AAB215" s="48"/>
      <c r="AAC215" s="48"/>
      <c r="AAD215" s="48"/>
      <c r="AAE215" s="48"/>
      <c r="AAF215" s="48"/>
      <c r="AAG215" s="48"/>
      <c r="AAH215" s="48"/>
      <c r="AAI215" s="48"/>
      <c r="AAJ215" s="48"/>
      <c r="AAK215" s="48"/>
      <c r="AAL215" s="48"/>
      <c r="AAM215" s="48"/>
      <c r="AAN215" s="48"/>
      <c r="AAO215" s="48"/>
      <c r="AAP215" s="48"/>
      <c r="AAQ215" s="48"/>
      <c r="AAR215" s="48"/>
      <c r="AAS215" s="48"/>
      <c r="AAT215" s="48"/>
      <c r="AAU215" s="48"/>
      <c r="AAV215" s="48"/>
      <c r="AAW215" s="48"/>
      <c r="AAX215" s="48"/>
      <c r="AAY215" s="48"/>
      <c r="AAZ215" s="48"/>
      <c r="ABA215" s="48"/>
      <c r="ABB215" s="48"/>
      <c r="ABC215" s="48"/>
      <c r="ABD215" s="48"/>
      <c r="ABE215" s="48"/>
      <c r="ABF215" s="48"/>
      <c r="ABG215" s="48"/>
      <c r="ABH215" s="48"/>
      <c r="ABI215" s="48"/>
      <c r="ABJ215" s="48"/>
      <c r="ABK215" s="48"/>
      <c r="ABL215" s="48"/>
      <c r="ABM215" s="48"/>
      <c r="ABN215" s="48"/>
      <c r="ABO215" s="48"/>
      <c r="ABP215" s="48"/>
      <c r="ABQ215" s="48"/>
      <c r="ABR215" s="48"/>
      <c r="ABS215" s="48"/>
      <c r="ABT215" s="48"/>
      <c r="ABU215" s="48"/>
      <c r="ABV215" s="48"/>
      <c r="ABW215" s="48"/>
      <c r="ABX215" s="48"/>
      <c r="ABY215" s="48"/>
      <c r="ABZ215" s="48"/>
      <c r="ACA215" s="48"/>
      <c r="ACB215" s="48"/>
    </row>
    <row r="216" spans="1:756" ht="15.6" customHeight="1">
      <c r="A216" s="675" t="s">
        <v>10746</v>
      </c>
      <c r="B216" s="749" t="s">
        <v>1192</v>
      </c>
      <c r="C216" s="520">
        <v>760193839</v>
      </c>
      <c r="D216" s="543" t="s">
        <v>17311</v>
      </c>
      <c r="E216" s="1188">
        <v>1</v>
      </c>
      <c r="F216" s="1503"/>
      <c r="G216" s="542">
        <v>195.38400000000001</v>
      </c>
      <c r="H216" s="342">
        <f>IF(G216="","",G216-G216*COMPASS!$U$41)</f>
        <v>195.38400000000001</v>
      </c>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c r="BM216" s="48"/>
      <c r="BN216" s="48"/>
      <c r="BO216" s="48"/>
      <c r="BP216" s="48"/>
      <c r="BQ216" s="48"/>
      <c r="BR216" s="48"/>
      <c r="BS216" s="48"/>
      <c r="BT216" s="48"/>
      <c r="BU216" s="48"/>
      <c r="BV216" s="48"/>
      <c r="BW216" s="48"/>
      <c r="BX216" s="48"/>
      <c r="BY216" s="48"/>
      <c r="BZ216" s="48"/>
      <c r="CA216" s="48"/>
      <c r="CB216" s="48"/>
      <c r="CC216" s="48"/>
      <c r="CD216" s="48"/>
      <c r="CE216" s="48"/>
      <c r="CF216" s="48"/>
      <c r="CG216" s="48"/>
      <c r="CH216" s="48"/>
      <c r="CI216" s="48"/>
      <c r="CJ216" s="48"/>
      <c r="CK216" s="48"/>
      <c r="CL216" s="48"/>
      <c r="CM216" s="48"/>
      <c r="CN216" s="48"/>
      <c r="CO216" s="48"/>
      <c r="CP216" s="48"/>
      <c r="CQ216" s="48"/>
      <c r="CR216" s="48"/>
      <c r="CS216" s="48"/>
      <c r="CT216" s="48"/>
      <c r="CU216" s="48"/>
      <c r="CV216" s="48"/>
      <c r="CW216" s="48"/>
      <c r="CX216" s="48"/>
      <c r="CY216" s="48"/>
      <c r="CZ216" s="48"/>
      <c r="DA216" s="48"/>
      <c r="DB216" s="48"/>
      <c r="DC216" s="48"/>
      <c r="DD216" s="48"/>
      <c r="DE216" s="48"/>
      <c r="DF216" s="48"/>
      <c r="DG216" s="48"/>
      <c r="DH216" s="48"/>
      <c r="DI216" s="48"/>
      <c r="DJ216" s="48"/>
      <c r="DK216" s="48"/>
      <c r="DL216" s="48"/>
      <c r="DM216" s="48"/>
      <c r="DN216" s="48"/>
      <c r="DO216" s="48"/>
      <c r="DP216" s="48"/>
      <c r="DQ216" s="48"/>
      <c r="DR216" s="48"/>
      <c r="DS216" s="48"/>
      <c r="DT216" s="48"/>
      <c r="DU216" s="48"/>
      <c r="DV216" s="48"/>
      <c r="DW216" s="48"/>
      <c r="DX216" s="48"/>
      <c r="DY216" s="48"/>
      <c r="DZ216" s="48"/>
      <c r="EA216" s="48"/>
      <c r="EB216" s="48"/>
      <c r="EC216" s="48"/>
      <c r="ED216" s="48"/>
      <c r="EE216" s="48"/>
      <c r="EF216" s="48"/>
      <c r="EG216" s="48"/>
      <c r="EH216" s="48"/>
      <c r="EI216" s="48"/>
      <c r="EJ216" s="48"/>
      <c r="EK216" s="48"/>
      <c r="EL216" s="48"/>
      <c r="EM216" s="48"/>
      <c r="EN216" s="48"/>
      <c r="EO216" s="48"/>
      <c r="EP216" s="48"/>
      <c r="EQ216" s="48"/>
      <c r="ER216" s="48"/>
      <c r="ES216" s="48"/>
      <c r="ET216" s="48"/>
      <c r="EU216" s="48"/>
      <c r="EV216" s="48"/>
      <c r="EW216" s="48"/>
      <c r="EX216" s="48"/>
      <c r="EY216" s="48"/>
      <c r="EZ216" s="48"/>
      <c r="FA216" s="48"/>
      <c r="FB216" s="48"/>
      <c r="FC216" s="48"/>
      <c r="FD216" s="48"/>
      <c r="FE216" s="48"/>
      <c r="FF216" s="48"/>
      <c r="FG216" s="48"/>
      <c r="FH216" s="48"/>
      <c r="FI216" s="48"/>
      <c r="FJ216" s="48"/>
      <c r="FK216" s="48"/>
      <c r="FL216" s="48"/>
      <c r="FM216" s="48"/>
      <c r="FN216" s="48"/>
      <c r="FO216" s="48"/>
      <c r="FP216" s="48"/>
      <c r="FQ216" s="48"/>
      <c r="FR216" s="48"/>
      <c r="FS216" s="48"/>
      <c r="FT216" s="48"/>
      <c r="FU216" s="48"/>
      <c r="FV216" s="48"/>
      <c r="FW216" s="48"/>
      <c r="FX216" s="48"/>
      <c r="FY216" s="48"/>
      <c r="FZ216" s="48"/>
      <c r="GA216" s="48"/>
      <c r="GB216" s="48"/>
      <c r="GC216" s="48"/>
      <c r="GD216" s="48"/>
      <c r="GE216" s="48"/>
      <c r="GF216" s="48"/>
      <c r="GG216" s="48"/>
      <c r="GH216" s="48"/>
      <c r="GI216" s="48"/>
      <c r="GJ216" s="48"/>
      <c r="GK216" s="48"/>
      <c r="GL216" s="48"/>
      <c r="GM216" s="48"/>
      <c r="GN216" s="48"/>
      <c r="GO216" s="48"/>
      <c r="GP216" s="48"/>
      <c r="GQ216" s="48"/>
      <c r="GR216" s="48"/>
      <c r="GS216" s="48"/>
      <c r="GT216" s="48"/>
      <c r="GU216" s="48"/>
      <c r="GV216" s="48"/>
      <c r="GW216" s="48"/>
      <c r="GX216" s="48"/>
      <c r="GY216" s="48"/>
      <c r="GZ216" s="48"/>
      <c r="HA216" s="48"/>
      <c r="HB216" s="48"/>
      <c r="HC216" s="48"/>
      <c r="HD216" s="48"/>
      <c r="HE216" s="48"/>
      <c r="HF216" s="48"/>
      <c r="HG216" s="48"/>
      <c r="HH216" s="48"/>
      <c r="HI216" s="48"/>
      <c r="HJ216" s="48"/>
      <c r="HK216" s="48"/>
      <c r="HL216" s="48"/>
      <c r="HM216" s="48"/>
      <c r="HN216" s="48"/>
      <c r="HO216" s="48"/>
      <c r="HP216" s="48"/>
      <c r="HQ216" s="48"/>
      <c r="HR216" s="48"/>
      <c r="HS216" s="48"/>
      <c r="HT216" s="48"/>
      <c r="HU216" s="48"/>
      <c r="HV216" s="48"/>
      <c r="HW216" s="48"/>
      <c r="HX216" s="48"/>
      <c r="HY216" s="48"/>
      <c r="HZ216" s="48"/>
      <c r="IA216" s="48"/>
      <c r="IB216" s="48"/>
      <c r="IC216" s="48"/>
      <c r="ID216" s="48"/>
      <c r="IE216" s="48"/>
      <c r="IF216" s="48"/>
      <c r="IG216" s="48"/>
      <c r="IH216" s="48"/>
      <c r="II216" s="48"/>
      <c r="IJ216" s="48"/>
      <c r="IK216" s="48"/>
      <c r="IL216" s="48"/>
      <c r="IM216" s="48"/>
      <c r="IN216" s="48"/>
      <c r="IO216" s="48"/>
      <c r="IP216" s="48"/>
      <c r="IQ216" s="48"/>
      <c r="IR216" s="48"/>
      <c r="IS216" s="48"/>
      <c r="IT216" s="48"/>
      <c r="IU216" s="48"/>
      <c r="IV216" s="48"/>
      <c r="IW216" s="48"/>
      <c r="IX216" s="48"/>
      <c r="IY216" s="48"/>
      <c r="IZ216" s="48"/>
      <c r="JA216" s="48"/>
      <c r="JB216" s="48"/>
      <c r="JC216" s="48"/>
      <c r="JD216" s="48"/>
      <c r="JE216" s="48"/>
      <c r="JF216" s="48"/>
      <c r="JG216" s="48"/>
      <c r="JH216" s="48"/>
      <c r="JI216" s="48"/>
      <c r="JJ216" s="48"/>
      <c r="JK216" s="48"/>
      <c r="JL216" s="48"/>
      <c r="JM216" s="48"/>
      <c r="JN216" s="48"/>
      <c r="JO216" s="48"/>
      <c r="JP216" s="48"/>
      <c r="JQ216" s="48"/>
      <c r="JR216" s="48"/>
      <c r="JS216" s="48"/>
      <c r="JT216" s="48"/>
      <c r="JU216" s="48"/>
      <c r="JV216" s="48"/>
      <c r="JW216" s="48"/>
      <c r="JX216" s="48"/>
      <c r="JY216" s="48"/>
      <c r="JZ216" s="48"/>
      <c r="KA216" s="48"/>
      <c r="KB216" s="48"/>
      <c r="KC216" s="48"/>
      <c r="KD216" s="48"/>
      <c r="KE216" s="48"/>
      <c r="KF216" s="48"/>
      <c r="KG216" s="48"/>
      <c r="KH216" s="48"/>
      <c r="KI216" s="48"/>
      <c r="KJ216" s="48"/>
      <c r="KK216" s="48"/>
      <c r="KL216" s="48"/>
      <c r="KM216" s="48"/>
      <c r="KN216" s="48"/>
      <c r="KO216" s="48"/>
      <c r="KP216" s="48"/>
      <c r="KQ216" s="48"/>
      <c r="KR216" s="48"/>
      <c r="KS216" s="48"/>
      <c r="KT216" s="48"/>
      <c r="KU216" s="48"/>
      <c r="KV216" s="48"/>
      <c r="KW216" s="48"/>
      <c r="KX216" s="48"/>
      <c r="KY216" s="48"/>
      <c r="KZ216" s="48"/>
      <c r="LA216" s="48"/>
      <c r="LB216" s="48"/>
      <c r="LC216" s="48"/>
      <c r="LD216" s="48"/>
      <c r="LE216" s="48"/>
      <c r="LF216" s="48"/>
      <c r="LG216" s="48"/>
      <c r="LH216" s="48"/>
      <c r="LI216" s="48"/>
      <c r="LJ216" s="48"/>
      <c r="LK216" s="48"/>
      <c r="LL216" s="48"/>
      <c r="LM216" s="48"/>
      <c r="LN216" s="48"/>
      <c r="LO216" s="48"/>
      <c r="LP216" s="48"/>
      <c r="LQ216" s="48"/>
      <c r="LR216" s="48"/>
      <c r="LS216" s="48"/>
      <c r="LT216" s="48"/>
      <c r="LU216" s="48"/>
      <c r="LV216" s="48"/>
      <c r="LW216" s="48"/>
      <c r="LX216" s="48"/>
      <c r="LY216" s="48"/>
      <c r="LZ216" s="48"/>
      <c r="MA216" s="48"/>
      <c r="MB216" s="48"/>
      <c r="MC216" s="48"/>
      <c r="MD216" s="48"/>
      <c r="ME216" s="48"/>
      <c r="MF216" s="48"/>
      <c r="MG216" s="48"/>
      <c r="MH216" s="48"/>
      <c r="MI216" s="48"/>
      <c r="MJ216" s="48"/>
      <c r="MK216" s="48"/>
      <c r="ML216" s="48"/>
      <c r="MM216" s="48"/>
      <c r="MN216" s="48"/>
      <c r="MO216" s="48"/>
      <c r="MP216" s="48"/>
      <c r="MQ216" s="48"/>
      <c r="MR216" s="48"/>
      <c r="MS216" s="48"/>
      <c r="MT216" s="48"/>
      <c r="MU216" s="48"/>
      <c r="MV216" s="48"/>
      <c r="MW216" s="48"/>
      <c r="MX216" s="48"/>
      <c r="MY216" s="48"/>
      <c r="MZ216" s="48"/>
      <c r="NA216" s="48"/>
      <c r="NB216" s="48"/>
      <c r="NC216" s="48"/>
      <c r="ND216" s="48"/>
      <c r="NE216" s="48"/>
      <c r="NF216" s="48"/>
      <c r="NG216" s="48"/>
      <c r="NH216" s="48"/>
      <c r="NI216" s="48"/>
      <c r="NJ216" s="48"/>
      <c r="NK216" s="48"/>
      <c r="NL216" s="48"/>
      <c r="NM216" s="48"/>
      <c r="NN216" s="48"/>
      <c r="NO216" s="48"/>
      <c r="NP216" s="48"/>
      <c r="NQ216" s="48"/>
      <c r="NR216" s="48"/>
      <c r="NS216" s="48"/>
      <c r="NT216" s="48"/>
      <c r="NU216" s="48"/>
      <c r="NV216" s="48"/>
      <c r="NW216" s="48"/>
      <c r="NX216" s="48"/>
      <c r="NY216" s="48"/>
      <c r="NZ216" s="48"/>
      <c r="OA216" s="48"/>
      <c r="OB216" s="48"/>
      <c r="OC216" s="48"/>
      <c r="OD216" s="48"/>
      <c r="OE216" s="48"/>
      <c r="OF216" s="48"/>
      <c r="OG216" s="48"/>
      <c r="OH216" s="48"/>
      <c r="OI216" s="48"/>
      <c r="OJ216" s="48"/>
      <c r="OK216" s="48"/>
      <c r="OL216" s="48"/>
      <c r="OM216" s="48"/>
      <c r="ON216" s="48"/>
      <c r="OO216" s="48"/>
      <c r="OP216" s="48"/>
      <c r="OQ216" s="48"/>
      <c r="OR216" s="48"/>
      <c r="OS216" s="48"/>
      <c r="OT216" s="48"/>
      <c r="OU216" s="48"/>
      <c r="OV216" s="48"/>
      <c r="OW216" s="48"/>
      <c r="OX216" s="48"/>
      <c r="OY216" s="48"/>
      <c r="OZ216" s="48"/>
      <c r="PA216" s="48"/>
      <c r="PB216" s="48"/>
      <c r="PC216" s="48"/>
      <c r="PD216" s="48"/>
      <c r="PE216" s="48"/>
      <c r="PF216" s="48"/>
      <c r="PG216" s="48"/>
      <c r="PH216" s="48"/>
      <c r="PI216" s="48"/>
      <c r="PJ216" s="48"/>
      <c r="PK216" s="48"/>
      <c r="PL216" s="48"/>
      <c r="PM216" s="48"/>
      <c r="PN216" s="48"/>
      <c r="PO216" s="48"/>
      <c r="PP216" s="48"/>
      <c r="PQ216" s="48"/>
      <c r="PR216" s="48"/>
      <c r="PS216" s="48"/>
      <c r="PT216" s="48"/>
      <c r="PU216" s="48"/>
      <c r="PV216" s="48"/>
      <c r="PW216" s="48"/>
      <c r="PX216" s="48"/>
      <c r="PY216" s="48"/>
      <c r="PZ216" s="48"/>
      <c r="QA216" s="48"/>
      <c r="QB216" s="48"/>
      <c r="QC216" s="48"/>
      <c r="QD216" s="48"/>
      <c r="QE216" s="48"/>
      <c r="QF216" s="48"/>
      <c r="QG216" s="48"/>
      <c r="QH216" s="48"/>
      <c r="QI216" s="48"/>
      <c r="QJ216" s="48"/>
      <c r="QK216" s="48"/>
      <c r="QL216" s="48"/>
      <c r="QM216" s="48"/>
      <c r="QN216" s="48"/>
      <c r="QO216" s="48"/>
      <c r="QP216" s="48"/>
      <c r="QQ216" s="48"/>
      <c r="QR216" s="48"/>
      <c r="QS216" s="48"/>
      <c r="QT216" s="48"/>
      <c r="QU216" s="48"/>
      <c r="QV216" s="48"/>
      <c r="QW216" s="48"/>
      <c r="QX216" s="48"/>
      <c r="QY216" s="48"/>
      <c r="QZ216" s="48"/>
      <c r="RA216" s="48"/>
      <c r="RB216" s="48"/>
      <c r="RC216" s="48"/>
      <c r="RD216" s="48"/>
      <c r="RE216" s="48"/>
      <c r="RF216" s="48"/>
      <c r="RG216" s="48"/>
      <c r="RH216" s="48"/>
      <c r="RI216" s="48"/>
      <c r="RJ216" s="48"/>
      <c r="RK216" s="48"/>
      <c r="RL216" s="48"/>
      <c r="RM216" s="48"/>
      <c r="RN216" s="48"/>
      <c r="RO216" s="48"/>
      <c r="RP216" s="48"/>
      <c r="RQ216" s="48"/>
      <c r="RR216" s="48"/>
      <c r="RS216" s="48"/>
      <c r="RT216" s="48"/>
      <c r="RU216" s="48"/>
      <c r="RV216" s="48"/>
      <c r="RW216" s="48"/>
      <c r="RX216" s="48"/>
      <c r="RY216" s="48"/>
      <c r="RZ216" s="48"/>
      <c r="SA216" s="48"/>
      <c r="SB216" s="48"/>
      <c r="SC216" s="48"/>
      <c r="SD216" s="48"/>
      <c r="SE216" s="48"/>
      <c r="SF216" s="48"/>
      <c r="SG216" s="48"/>
      <c r="SH216" s="48"/>
      <c r="SI216" s="48"/>
      <c r="SJ216" s="48"/>
      <c r="SK216" s="48"/>
      <c r="SL216" s="48"/>
      <c r="SM216" s="48"/>
      <c r="SN216" s="48"/>
      <c r="SO216" s="48"/>
      <c r="SP216" s="48"/>
      <c r="SQ216" s="48"/>
      <c r="SR216" s="48"/>
      <c r="SS216" s="48"/>
      <c r="ST216" s="48"/>
      <c r="SU216" s="48"/>
      <c r="SV216" s="48"/>
      <c r="SW216" s="48"/>
      <c r="SX216" s="48"/>
      <c r="SY216" s="48"/>
      <c r="SZ216" s="48"/>
      <c r="TA216" s="48"/>
      <c r="TB216" s="48"/>
      <c r="TC216" s="48"/>
      <c r="TD216" s="48"/>
      <c r="TE216" s="48"/>
      <c r="TF216" s="48"/>
      <c r="TG216" s="48"/>
      <c r="TH216" s="48"/>
      <c r="TI216" s="48"/>
      <c r="TJ216" s="48"/>
      <c r="TK216" s="48"/>
      <c r="TL216" s="48"/>
      <c r="TM216" s="48"/>
      <c r="TN216" s="48"/>
      <c r="TO216" s="48"/>
      <c r="TP216" s="48"/>
      <c r="TQ216" s="48"/>
      <c r="TR216" s="48"/>
      <c r="TS216" s="48"/>
      <c r="TT216" s="48"/>
      <c r="TU216" s="48"/>
      <c r="TV216" s="48"/>
      <c r="TW216" s="48"/>
      <c r="TX216" s="48"/>
      <c r="TY216" s="48"/>
      <c r="TZ216" s="48"/>
      <c r="UA216" s="48"/>
      <c r="UB216" s="48"/>
      <c r="UC216" s="48"/>
      <c r="UD216" s="48"/>
      <c r="UE216" s="48"/>
      <c r="UF216" s="48"/>
      <c r="UG216" s="48"/>
      <c r="UH216" s="48"/>
      <c r="UI216" s="48"/>
      <c r="UJ216" s="48"/>
      <c r="UK216" s="48"/>
      <c r="UL216" s="48"/>
      <c r="UM216" s="48"/>
      <c r="UN216" s="48"/>
      <c r="UO216" s="48"/>
      <c r="UP216" s="48"/>
      <c r="UQ216" s="48"/>
      <c r="UR216" s="48"/>
      <c r="US216" s="48"/>
      <c r="UT216" s="48"/>
      <c r="UU216" s="48"/>
      <c r="UV216" s="48"/>
      <c r="UW216" s="48"/>
      <c r="UX216" s="48"/>
      <c r="UY216" s="48"/>
      <c r="UZ216" s="48"/>
      <c r="VA216" s="48"/>
      <c r="VB216" s="48"/>
      <c r="VC216" s="48"/>
      <c r="VD216" s="48"/>
      <c r="VE216" s="48"/>
      <c r="VF216" s="48"/>
      <c r="VG216" s="48"/>
      <c r="VH216" s="48"/>
      <c r="VI216" s="48"/>
      <c r="VJ216" s="48"/>
      <c r="VK216" s="48"/>
      <c r="VL216" s="48"/>
      <c r="VM216" s="48"/>
      <c r="VN216" s="48"/>
      <c r="VO216" s="48"/>
      <c r="VP216" s="48"/>
      <c r="VQ216" s="48"/>
      <c r="VR216" s="48"/>
      <c r="VS216" s="48"/>
      <c r="VT216" s="48"/>
      <c r="VU216" s="48"/>
      <c r="VV216" s="48"/>
      <c r="VW216" s="48"/>
      <c r="VX216" s="48"/>
      <c r="VY216" s="48"/>
      <c r="VZ216" s="48"/>
      <c r="WA216" s="48"/>
      <c r="WB216" s="48"/>
      <c r="WC216" s="48"/>
      <c r="WD216" s="48"/>
      <c r="WE216" s="48"/>
      <c r="WF216" s="48"/>
      <c r="WG216" s="48"/>
      <c r="WH216" s="48"/>
      <c r="WI216" s="48"/>
      <c r="WJ216" s="48"/>
      <c r="WK216" s="48"/>
      <c r="WL216" s="48"/>
      <c r="WM216" s="48"/>
      <c r="WN216" s="48"/>
      <c r="WO216" s="48"/>
      <c r="WP216" s="48"/>
      <c r="WQ216" s="48"/>
      <c r="WR216" s="48"/>
      <c r="WS216" s="48"/>
      <c r="WT216" s="48"/>
      <c r="WU216" s="48"/>
      <c r="WV216" s="48"/>
      <c r="WW216" s="48"/>
      <c r="WX216" s="48"/>
      <c r="WY216" s="48"/>
      <c r="WZ216" s="48"/>
      <c r="XA216" s="48"/>
      <c r="XB216" s="48"/>
      <c r="XC216" s="48"/>
      <c r="XD216" s="48"/>
      <c r="XE216" s="48"/>
      <c r="XF216" s="48"/>
      <c r="XG216" s="48"/>
      <c r="XH216" s="48"/>
      <c r="XI216" s="48"/>
      <c r="XJ216" s="48"/>
      <c r="XK216" s="48"/>
      <c r="XL216" s="48"/>
      <c r="XM216" s="48"/>
      <c r="XN216" s="48"/>
      <c r="XO216" s="48"/>
      <c r="XP216" s="48"/>
      <c r="XQ216" s="48"/>
      <c r="XR216" s="48"/>
      <c r="XS216" s="48"/>
      <c r="XT216" s="48"/>
      <c r="XU216" s="48"/>
      <c r="XV216" s="48"/>
      <c r="XW216" s="48"/>
      <c r="XX216" s="48"/>
      <c r="XY216" s="48"/>
      <c r="XZ216" s="48"/>
      <c r="YA216" s="48"/>
      <c r="YB216" s="48"/>
      <c r="YC216" s="48"/>
      <c r="YD216" s="48"/>
      <c r="YE216" s="48"/>
      <c r="YF216" s="48"/>
      <c r="YG216" s="48"/>
      <c r="YH216" s="48"/>
      <c r="YI216" s="48"/>
      <c r="YJ216" s="48"/>
      <c r="YK216" s="48"/>
      <c r="YL216" s="48"/>
      <c r="YM216" s="48"/>
      <c r="YN216" s="48"/>
      <c r="YO216" s="48"/>
      <c r="YP216" s="48"/>
      <c r="YQ216" s="48"/>
      <c r="YR216" s="48"/>
      <c r="YS216" s="48"/>
      <c r="YT216" s="48"/>
      <c r="YU216" s="48"/>
      <c r="YV216" s="48"/>
      <c r="YW216" s="48"/>
      <c r="YX216" s="48"/>
      <c r="YY216" s="48"/>
      <c r="YZ216" s="48"/>
      <c r="ZA216" s="48"/>
      <c r="ZB216" s="48"/>
      <c r="ZC216" s="48"/>
      <c r="ZD216" s="48"/>
      <c r="ZE216" s="48"/>
      <c r="ZF216" s="48"/>
      <c r="ZG216" s="48"/>
      <c r="ZH216" s="48"/>
      <c r="ZI216" s="48"/>
      <c r="ZJ216" s="48"/>
      <c r="ZK216" s="48"/>
      <c r="ZL216" s="48"/>
      <c r="ZM216" s="48"/>
      <c r="ZN216" s="48"/>
      <c r="ZO216" s="48"/>
      <c r="ZP216" s="48"/>
      <c r="ZQ216" s="48"/>
      <c r="ZR216" s="48"/>
      <c r="ZS216" s="48"/>
      <c r="ZT216" s="48"/>
      <c r="ZU216" s="48"/>
      <c r="ZV216" s="48"/>
      <c r="ZW216" s="48"/>
      <c r="ZX216" s="48"/>
      <c r="ZY216" s="48"/>
      <c r="ZZ216" s="48"/>
      <c r="AAA216" s="48"/>
      <c r="AAB216" s="48"/>
      <c r="AAC216" s="48"/>
      <c r="AAD216" s="48"/>
      <c r="AAE216" s="48"/>
      <c r="AAF216" s="48"/>
      <c r="AAG216" s="48"/>
      <c r="AAH216" s="48"/>
      <c r="AAI216" s="48"/>
      <c r="AAJ216" s="48"/>
      <c r="AAK216" s="48"/>
      <c r="AAL216" s="48"/>
      <c r="AAM216" s="48"/>
      <c r="AAN216" s="48"/>
      <c r="AAO216" s="48"/>
      <c r="AAP216" s="48"/>
      <c r="AAQ216" s="48"/>
      <c r="AAR216" s="48"/>
      <c r="AAS216" s="48"/>
      <c r="AAT216" s="48"/>
      <c r="AAU216" s="48"/>
      <c r="AAV216" s="48"/>
      <c r="AAW216" s="48"/>
      <c r="AAX216" s="48"/>
      <c r="AAY216" s="48"/>
      <c r="AAZ216" s="48"/>
      <c r="ABA216" s="48"/>
      <c r="ABB216" s="48"/>
      <c r="ABC216" s="48"/>
      <c r="ABD216" s="48"/>
      <c r="ABE216" s="48"/>
      <c r="ABF216" s="48"/>
      <c r="ABG216" s="48"/>
      <c r="ABH216" s="48"/>
      <c r="ABI216" s="48"/>
      <c r="ABJ216" s="48"/>
      <c r="ABK216" s="48"/>
      <c r="ABL216" s="48"/>
      <c r="ABM216" s="48"/>
      <c r="ABN216" s="48"/>
      <c r="ABO216" s="48"/>
      <c r="ABP216" s="48"/>
      <c r="ABQ216" s="48"/>
      <c r="ABR216" s="48"/>
      <c r="ABS216" s="48"/>
      <c r="ABT216" s="48"/>
      <c r="ABU216" s="48"/>
      <c r="ABV216" s="48"/>
      <c r="ABW216" s="48"/>
      <c r="ABX216" s="48"/>
      <c r="ABY216" s="48"/>
      <c r="ABZ216" s="48"/>
      <c r="ACA216" s="48"/>
      <c r="ACB216" s="48"/>
    </row>
    <row r="217" spans="1:756" ht="15.6" customHeight="1">
      <c r="A217" s="675" t="s">
        <v>10747</v>
      </c>
      <c r="B217" s="749" t="s">
        <v>1192</v>
      </c>
      <c r="C217" s="520">
        <v>760193821</v>
      </c>
      <c r="D217" s="543" t="s">
        <v>17312</v>
      </c>
      <c r="E217" s="1188">
        <v>1</v>
      </c>
      <c r="F217" s="1503"/>
      <c r="G217" s="542">
        <v>186.40649999999999</v>
      </c>
      <c r="H217" s="342">
        <f>IF(G217="","",G217-G217*COMPASS!$U$41)</f>
        <v>186.40649999999999</v>
      </c>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c r="BM217" s="48"/>
      <c r="BN217" s="48"/>
      <c r="BO217" s="48"/>
      <c r="BP217" s="48"/>
      <c r="BQ217" s="48"/>
      <c r="BR217" s="48"/>
      <c r="BS217" s="48"/>
      <c r="BT217" s="48"/>
      <c r="BU217" s="48"/>
      <c r="BV217" s="48"/>
      <c r="BW217" s="48"/>
      <c r="BX217" s="48"/>
      <c r="BY217" s="48"/>
      <c r="BZ217" s="48"/>
      <c r="CA217" s="48"/>
      <c r="CB217" s="48"/>
      <c r="CC217" s="48"/>
      <c r="CD217" s="48"/>
      <c r="CE217" s="48"/>
      <c r="CF217" s="48"/>
      <c r="CG217" s="48"/>
      <c r="CH217" s="48"/>
      <c r="CI217" s="48"/>
      <c r="CJ217" s="48"/>
      <c r="CK217" s="48"/>
      <c r="CL217" s="48"/>
      <c r="CM217" s="48"/>
      <c r="CN217" s="48"/>
      <c r="CO217" s="48"/>
      <c r="CP217" s="48"/>
      <c r="CQ217" s="48"/>
      <c r="CR217" s="48"/>
      <c r="CS217" s="48"/>
      <c r="CT217" s="48"/>
      <c r="CU217" s="48"/>
      <c r="CV217" s="48"/>
      <c r="CW217" s="48"/>
      <c r="CX217" s="48"/>
      <c r="CY217" s="48"/>
      <c r="CZ217" s="48"/>
      <c r="DA217" s="48"/>
      <c r="DB217" s="48"/>
      <c r="DC217" s="48"/>
      <c r="DD217" s="48"/>
      <c r="DE217" s="48"/>
      <c r="DF217" s="48"/>
      <c r="DG217" s="48"/>
      <c r="DH217" s="48"/>
      <c r="DI217" s="48"/>
      <c r="DJ217" s="48"/>
      <c r="DK217" s="48"/>
      <c r="DL217" s="48"/>
      <c r="DM217" s="48"/>
      <c r="DN217" s="48"/>
      <c r="DO217" s="48"/>
      <c r="DP217" s="48"/>
      <c r="DQ217" s="48"/>
      <c r="DR217" s="48"/>
      <c r="DS217" s="48"/>
      <c r="DT217" s="48"/>
      <c r="DU217" s="48"/>
      <c r="DV217" s="48"/>
      <c r="DW217" s="48"/>
      <c r="DX217" s="48"/>
      <c r="DY217" s="48"/>
      <c r="DZ217" s="48"/>
      <c r="EA217" s="48"/>
      <c r="EB217" s="48"/>
      <c r="EC217" s="48"/>
      <c r="ED217" s="48"/>
      <c r="EE217" s="48"/>
      <c r="EF217" s="48"/>
      <c r="EG217" s="48"/>
      <c r="EH217" s="48"/>
      <c r="EI217" s="48"/>
      <c r="EJ217" s="48"/>
      <c r="EK217" s="48"/>
      <c r="EL217" s="48"/>
      <c r="EM217" s="48"/>
      <c r="EN217" s="48"/>
      <c r="EO217" s="48"/>
      <c r="EP217" s="48"/>
      <c r="EQ217" s="48"/>
      <c r="ER217" s="48"/>
      <c r="ES217" s="48"/>
      <c r="ET217" s="48"/>
      <c r="EU217" s="48"/>
      <c r="EV217" s="48"/>
      <c r="EW217" s="48"/>
      <c r="EX217" s="48"/>
      <c r="EY217" s="48"/>
      <c r="EZ217" s="48"/>
      <c r="FA217" s="48"/>
      <c r="FB217" s="48"/>
      <c r="FC217" s="48"/>
      <c r="FD217" s="48"/>
      <c r="FE217" s="48"/>
      <c r="FF217" s="48"/>
      <c r="FG217" s="48"/>
      <c r="FH217" s="48"/>
      <c r="FI217" s="48"/>
      <c r="FJ217" s="48"/>
      <c r="FK217" s="48"/>
      <c r="FL217" s="48"/>
      <c r="FM217" s="48"/>
      <c r="FN217" s="48"/>
      <c r="FO217" s="48"/>
      <c r="FP217" s="48"/>
      <c r="FQ217" s="48"/>
      <c r="FR217" s="48"/>
      <c r="FS217" s="48"/>
      <c r="FT217" s="48"/>
      <c r="FU217" s="48"/>
      <c r="FV217" s="48"/>
      <c r="FW217" s="48"/>
      <c r="FX217" s="48"/>
      <c r="FY217" s="48"/>
      <c r="FZ217" s="48"/>
      <c r="GA217" s="48"/>
      <c r="GB217" s="48"/>
      <c r="GC217" s="48"/>
      <c r="GD217" s="48"/>
      <c r="GE217" s="48"/>
      <c r="GF217" s="48"/>
      <c r="GG217" s="48"/>
      <c r="GH217" s="48"/>
      <c r="GI217" s="48"/>
      <c r="GJ217" s="48"/>
      <c r="GK217" s="48"/>
      <c r="GL217" s="48"/>
      <c r="GM217" s="48"/>
      <c r="GN217" s="48"/>
      <c r="GO217" s="48"/>
      <c r="GP217" s="48"/>
      <c r="GQ217" s="48"/>
      <c r="GR217" s="48"/>
      <c r="GS217" s="48"/>
      <c r="GT217" s="48"/>
      <c r="GU217" s="48"/>
      <c r="GV217" s="48"/>
      <c r="GW217" s="48"/>
      <c r="GX217" s="48"/>
      <c r="GY217" s="48"/>
      <c r="GZ217" s="48"/>
      <c r="HA217" s="48"/>
      <c r="HB217" s="48"/>
      <c r="HC217" s="48"/>
      <c r="HD217" s="48"/>
      <c r="HE217" s="48"/>
      <c r="HF217" s="48"/>
      <c r="HG217" s="48"/>
      <c r="HH217" s="48"/>
      <c r="HI217" s="48"/>
      <c r="HJ217" s="48"/>
      <c r="HK217" s="48"/>
      <c r="HL217" s="48"/>
      <c r="HM217" s="48"/>
      <c r="HN217" s="48"/>
      <c r="HO217" s="48"/>
      <c r="HP217" s="48"/>
      <c r="HQ217" s="48"/>
      <c r="HR217" s="48"/>
      <c r="HS217" s="48"/>
      <c r="HT217" s="48"/>
      <c r="HU217" s="48"/>
      <c r="HV217" s="48"/>
      <c r="HW217" s="48"/>
      <c r="HX217" s="48"/>
      <c r="HY217" s="48"/>
      <c r="HZ217" s="48"/>
      <c r="IA217" s="48"/>
      <c r="IB217" s="48"/>
      <c r="IC217" s="48"/>
      <c r="ID217" s="48"/>
      <c r="IE217" s="48"/>
      <c r="IF217" s="48"/>
      <c r="IG217" s="48"/>
      <c r="IH217" s="48"/>
      <c r="II217" s="48"/>
      <c r="IJ217" s="48"/>
      <c r="IK217" s="48"/>
      <c r="IL217" s="48"/>
      <c r="IM217" s="48"/>
      <c r="IN217" s="48"/>
      <c r="IO217" s="48"/>
      <c r="IP217" s="48"/>
      <c r="IQ217" s="48"/>
      <c r="IR217" s="48"/>
      <c r="IS217" s="48"/>
      <c r="IT217" s="48"/>
      <c r="IU217" s="48"/>
      <c r="IV217" s="48"/>
      <c r="IW217" s="48"/>
      <c r="IX217" s="48"/>
      <c r="IY217" s="48"/>
      <c r="IZ217" s="48"/>
      <c r="JA217" s="48"/>
      <c r="JB217" s="48"/>
      <c r="JC217" s="48"/>
      <c r="JD217" s="48"/>
      <c r="JE217" s="48"/>
      <c r="JF217" s="48"/>
      <c r="JG217" s="48"/>
      <c r="JH217" s="48"/>
      <c r="JI217" s="48"/>
      <c r="JJ217" s="48"/>
      <c r="JK217" s="48"/>
      <c r="JL217" s="48"/>
      <c r="JM217" s="48"/>
      <c r="JN217" s="48"/>
      <c r="JO217" s="48"/>
      <c r="JP217" s="48"/>
      <c r="JQ217" s="48"/>
      <c r="JR217" s="48"/>
      <c r="JS217" s="48"/>
      <c r="JT217" s="48"/>
      <c r="JU217" s="48"/>
      <c r="JV217" s="48"/>
      <c r="JW217" s="48"/>
      <c r="JX217" s="48"/>
      <c r="JY217" s="48"/>
      <c r="JZ217" s="48"/>
      <c r="KA217" s="48"/>
      <c r="KB217" s="48"/>
      <c r="KC217" s="48"/>
      <c r="KD217" s="48"/>
      <c r="KE217" s="48"/>
      <c r="KF217" s="48"/>
      <c r="KG217" s="48"/>
      <c r="KH217" s="48"/>
      <c r="KI217" s="48"/>
      <c r="KJ217" s="48"/>
      <c r="KK217" s="48"/>
      <c r="KL217" s="48"/>
      <c r="KM217" s="48"/>
      <c r="KN217" s="48"/>
      <c r="KO217" s="48"/>
      <c r="KP217" s="48"/>
      <c r="KQ217" s="48"/>
      <c r="KR217" s="48"/>
      <c r="KS217" s="48"/>
      <c r="KT217" s="48"/>
      <c r="KU217" s="48"/>
      <c r="KV217" s="48"/>
      <c r="KW217" s="48"/>
      <c r="KX217" s="48"/>
      <c r="KY217" s="48"/>
      <c r="KZ217" s="48"/>
      <c r="LA217" s="48"/>
      <c r="LB217" s="48"/>
      <c r="LC217" s="48"/>
      <c r="LD217" s="48"/>
      <c r="LE217" s="48"/>
      <c r="LF217" s="48"/>
      <c r="LG217" s="48"/>
      <c r="LH217" s="48"/>
      <c r="LI217" s="48"/>
      <c r="LJ217" s="48"/>
      <c r="LK217" s="48"/>
      <c r="LL217" s="48"/>
      <c r="LM217" s="48"/>
      <c r="LN217" s="48"/>
      <c r="LO217" s="48"/>
      <c r="LP217" s="48"/>
      <c r="LQ217" s="48"/>
      <c r="LR217" s="48"/>
      <c r="LS217" s="48"/>
      <c r="LT217" s="48"/>
      <c r="LU217" s="48"/>
      <c r="LV217" s="48"/>
      <c r="LW217" s="48"/>
      <c r="LX217" s="48"/>
      <c r="LY217" s="48"/>
      <c r="LZ217" s="48"/>
      <c r="MA217" s="48"/>
      <c r="MB217" s="48"/>
      <c r="MC217" s="48"/>
      <c r="MD217" s="48"/>
      <c r="ME217" s="48"/>
      <c r="MF217" s="48"/>
      <c r="MG217" s="48"/>
      <c r="MH217" s="48"/>
      <c r="MI217" s="48"/>
      <c r="MJ217" s="48"/>
      <c r="MK217" s="48"/>
      <c r="ML217" s="48"/>
      <c r="MM217" s="48"/>
      <c r="MN217" s="48"/>
      <c r="MO217" s="48"/>
      <c r="MP217" s="48"/>
      <c r="MQ217" s="48"/>
      <c r="MR217" s="48"/>
      <c r="MS217" s="48"/>
      <c r="MT217" s="48"/>
      <c r="MU217" s="48"/>
      <c r="MV217" s="48"/>
      <c r="MW217" s="48"/>
      <c r="MX217" s="48"/>
      <c r="MY217" s="48"/>
      <c r="MZ217" s="48"/>
      <c r="NA217" s="48"/>
      <c r="NB217" s="48"/>
      <c r="NC217" s="48"/>
      <c r="ND217" s="48"/>
      <c r="NE217" s="48"/>
      <c r="NF217" s="48"/>
      <c r="NG217" s="48"/>
      <c r="NH217" s="48"/>
      <c r="NI217" s="48"/>
      <c r="NJ217" s="48"/>
      <c r="NK217" s="48"/>
      <c r="NL217" s="48"/>
      <c r="NM217" s="48"/>
      <c r="NN217" s="48"/>
      <c r="NO217" s="48"/>
      <c r="NP217" s="48"/>
      <c r="NQ217" s="48"/>
      <c r="NR217" s="48"/>
      <c r="NS217" s="48"/>
      <c r="NT217" s="48"/>
      <c r="NU217" s="48"/>
      <c r="NV217" s="48"/>
      <c r="NW217" s="48"/>
      <c r="NX217" s="48"/>
      <c r="NY217" s="48"/>
      <c r="NZ217" s="48"/>
      <c r="OA217" s="48"/>
      <c r="OB217" s="48"/>
      <c r="OC217" s="48"/>
      <c r="OD217" s="48"/>
      <c r="OE217" s="48"/>
      <c r="OF217" s="48"/>
      <c r="OG217" s="48"/>
      <c r="OH217" s="48"/>
      <c r="OI217" s="48"/>
      <c r="OJ217" s="48"/>
      <c r="OK217" s="48"/>
      <c r="OL217" s="48"/>
      <c r="OM217" s="48"/>
      <c r="ON217" s="48"/>
      <c r="OO217" s="48"/>
      <c r="OP217" s="48"/>
      <c r="OQ217" s="48"/>
      <c r="OR217" s="48"/>
      <c r="OS217" s="48"/>
      <c r="OT217" s="48"/>
      <c r="OU217" s="48"/>
      <c r="OV217" s="48"/>
      <c r="OW217" s="48"/>
      <c r="OX217" s="48"/>
      <c r="OY217" s="48"/>
      <c r="OZ217" s="48"/>
      <c r="PA217" s="48"/>
      <c r="PB217" s="48"/>
      <c r="PC217" s="48"/>
      <c r="PD217" s="48"/>
      <c r="PE217" s="48"/>
      <c r="PF217" s="48"/>
      <c r="PG217" s="48"/>
      <c r="PH217" s="48"/>
      <c r="PI217" s="48"/>
      <c r="PJ217" s="48"/>
      <c r="PK217" s="48"/>
      <c r="PL217" s="48"/>
      <c r="PM217" s="48"/>
      <c r="PN217" s="48"/>
      <c r="PO217" s="48"/>
      <c r="PP217" s="48"/>
      <c r="PQ217" s="48"/>
      <c r="PR217" s="48"/>
      <c r="PS217" s="48"/>
      <c r="PT217" s="48"/>
      <c r="PU217" s="48"/>
      <c r="PV217" s="48"/>
      <c r="PW217" s="48"/>
      <c r="PX217" s="48"/>
      <c r="PY217" s="48"/>
      <c r="PZ217" s="48"/>
      <c r="QA217" s="48"/>
      <c r="QB217" s="48"/>
      <c r="QC217" s="48"/>
      <c r="QD217" s="48"/>
      <c r="QE217" s="48"/>
      <c r="QF217" s="48"/>
      <c r="QG217" s="48"/>
      <c r="QH217" s="48"/>
      <c r="QI217" s="48"/>
      <c r="QJ217" s="48"/>
      <c r="QK217" s="48"/>
      <c r="QL217" s="48"/>
      <c r="QM217" s="48"/>
      <c r="QN217" s="48"/>
      <c r="QO217" s="48"/>
      <c r="QP217" s="48"/>
      <c r="QQ217" s="48"/>
      <c r="QR217" s="48"/>
      <c r="QS217" s="48"/>
      <c r="QT217" s="48"/>
      <c r="QU217" s="48"/>
      <c r="QV217" s="48"/>
      <c r="QW217" s="48"/>
      <c r="QX217" s="48"/>
      <c r="QY217" s="48"/>
      <c r="QZ217" s="48"/>
      <c r="RA217" s="48"/>
      <c r="RB217" s="48"/>
      <c r="RC217" s="48"/>
      <c r="RD217" s="48"/>
      <c r="RE217" s="48"/>
      <c r="RF217" s="48"/>
      <c r="RG217" s="48"/>
      <c r="RH217" s="48"/>
      <c r="RI217" s="48"/>
      <c r="RJ217" s="48"/>
      <c r="RK217" s="48"/>
      <c r="RL217" s="48"/>
      <c r="RM217" s="48"/>
      <c r="RN217" s="48"/>
      <c r="RO217" s="48"/>
      <c r="RP217" s="48"/>
      <c r="RQ217" s="48"/>
      <c r="RR217" s="48"/>
      <c r="RS217" s="48"/>
      <c r="RT217" s="48"/>
      <c r="RU217" s="48"/>
      <c r="RV217" s="48"/>
      <c r="RW217" s="48"/>
      <c r="RX217" s="48"/>
      <c r="RY217" s="48"/>
      <c r="RZ217" s="48"/>
      <c r="SA217" s="48"/>
      <c r="SB217" s="48"/>
      <c r="SC217" s="48"/>
      <c r="SD217" s="48"/>
      <c r="SE217" s="48"/>
      <c r="SF217" s="48"/>
      <c r="SG217" s="48"/>
      <c r="SH217" s="48"/>
      <c r="SI217" s="48"/>
      <c r="SJ217" s="48"/>
      <c r="SK217" s="48"/>
      <c r="SL217" s="48"/>
      <c r="SM217" s="48"/>
      <c r="SN217" s="48"/>
      <c r="SO217" s="48"/>
      <c r="SP217" s="48"/>
      <c r="SQ217" s="48"/>
      <c r="SR217" s="48"/>
      <c r="SS217" s="48"/>
      <c r="ST217" s="48"/>
      <c r="SU217" s="48"/>
      <c r="SV217" s="48"/>
      <c r="SW217" s="48"/>
      <c r="SX217" s="48"/>
      <c r="SY217" s="48"/>
      <c r="SZ217" s="48"/>
      <c r="TA217" s="48"/>
      <c r="TB217" s="48"/>
      <c r="TC217" s="48"/>
      <c r="TD217" s="48"/>
      <c r="TE217" s="48"/>
      <c r="TF217" s="48"/>
      <c r="TG217" s="48"/>
      <c r="TH217" s="48"/>
      <c r="TI217" s="48"/>
      <c r="TJ217" s="48"/>
      <c r="TK217" s="48"/>
      <c r="TL217" s="48"/>
      <c r="TM217" s="48"/>
      <c r="TN217" s="48"/>
      <c r="TO217" s="48"/>
      <c r="TP217" s="48"/>
      <c r="TQ217" s="48"/>
      <c r="TR217" s="48"/>
      <c r="TS217" s="48"/>
      <c r="TT217" s="48"/>
      <c r="TU217" s="48"/>
      <c r="TV217" s="48"/>
      <c r="TW217" s="48"/>
      <c r="TX217" s="48"/>
      <c r="TY217" s="48"/>
      <c r="TZ217" s="48"/>
      <c r="UA217" s="48"/>
      <c r="UB217" s="48"/>
      <c r="UC217" s="48"/>
      <c r="UD217" s="48"/>
      <c r="UE217" s="48"/>
      <c r="UF217" s="48"/>
      <c r="UG217" s="48"/>
      <c r="UH217" s="48"/>
      <c r="UI217" s="48"/>
      <c r="UJ217" s="48"/>
      <c r="UK217" s="48"/>
      <c r="UL217" s="48"/>
      <c r="UM217" s="48"/>
      <c r="UN217" s="48"/>
      <c r="UO217" s="48"/>
      <c r="UP217" s="48"/>
      <c r="UQ217" s="48"/>
      <c r="UR217" s="48"/>
      <c r="US217" s="48"/>
      <c r="UT217" s="48"/>
      <c r="UU217" s="48"/>
      <c r="UV217" s="48"/>
      <c r="UW217" s="48"/>
      <c r="UX217" s="48"/>
      <c r="UY217" s="48"/>
      <c r="UZ217" s="48"/>
      <c r="VA217" s="48"/>
      <c r="VB217" s="48"/>
      <c r="VC217" s="48"/>
      <c r="VD217" s="48"/>
      <c r="VE217" s="48"/>
      <c r="VF217" s="48"/>
      <c r="VG217" s="48"/>
      <c r="VH217" s="48"/>
      <c r="VI217" s="48"/>
      <c r="VJ217" s="48"/>
      <c r="VK217" s="48"/>
      <c r="VL217" s="48"/>
      <c r="VM217" s="48"/>
      <c r="VN217" s="48"/>
      <c r="VO217" s="48"/>
      <c r="VP217" s="48"/>
      <c r="VQ217" s="48"/>
      <c r="VR217" s="48"/>
      <c r="VS217" s="48"/>
      <c r="VT217" s="48"/>
      <c r="VU217" s="48"/>
      <c r="VV217" s="48"/>
      <c r="VW217" s="48"/>
      <c r="VX217" s="48"/>
      <c r="VY217" s="48"/>
      <c r="VZ217" s="48"/>
      <c r="WA217" s="48"/>
      <c r="WB217" s="48"/>
      <c r="WC217" s="48"/>
      <c r="WD217" s="48"/>
      <c r="WE217" s="48"/>
      <c r="WF217" s="48"/>
      <c r="WG217" s="48"/>
      <c r="WH217" s="48"/>
      <c r="WI217" s="48"/>
      <c r="WJ217" s="48"/>
      <c r="WK217" s="48"/>
      <c r="WL217" s="48"/>
      <c r="WM217" s="48"/>
      <c r="WN217" s="48"/>
      <c r="WO217" s="48"/>
      <c r="WP217" s="48"/>
      <c r="WQ217" s="48"/>
      <c r="WR217" s="48"/>
      <c r="WS217" s="48"/>
      <c r="WT217" s="48"/>
      <c r="WU217" s="48"/>
      <c r="WV217" s="48"/>
      <c r="WW217" s="48"/>
      <c r="WX217" s="48"/>
      <c r="WY217" s="48"/>
      <c r="WZ217" s="48"/>
      <c r="XA217" s="48"/>
      <c r="XB217" s="48"/>
      <c r="XC217" s="48"/>
      <c r="XD217" s="48"/>
      <c r="XE217" s="48"/>
      <c r="XF217" s="48"/>
      <c r="XG217" s="48"/>
      <c r="XH217" s="48"/>
      <c r="XI217" s="48"/>
      <c r="XJ217" s="48"/>
      <c r="XK217" s="48"/>
      <c r="XL217" s="48"/>
      <c r="XM217" s="48"/>
      <c r="XN217" s="48"/>
      <c r="XO217" s="48"/>
      <c r="XP217" s="48"/>
      <c r="XQ217" s="48"/>
      <c r="XR217" s="48"/>
      <c r="XS217" s="48"/>
      <c r="XT217" s="48"/>
      <c r="XU217" s="48"/>
      <c r="XV217" s="48"/>
      <c r="XW217" s="48"/>
      <c r="XX217" s="48"/>
      <c r="XY217" s="48"/>
      <c r="XZ217" s="48"/>
      <c r="YA217" s="48"/>
      <c r="YB217" s="48"/>
      <c r="YC217" s="48"/>
      <c r="YD217" s="48"/>
      <c r="YE217" s="48"/>
      <c r="YF217" s="48"/>
      <c r="YG217" s="48"/>
      <c r="YH217" s="48"/>
      <c r="YI217" s="48"/>
      <c r="YJ217" s="48"/>
      <c r="YK217" s="48"/>
      <c r="YL217" s="48"/>
      <c r="YM217" s="48"/>
      <c r="YN217" s="48"/>
      <c r="YO217" s="48"/>
      <c r="YP217" s="48"/>
      <c r="YQ217" s="48"/>
      <c r="YR217" s="48"/>
      <c r="YS217" s="48"/>
      <c r="YT217" s="48"/>
      <c r="YU217" s="48"/>
      <c r="YV217" s="48"/>
      <c r="YW217" s="48"/>
      <c r="YX217" s="48"/>
      <c r="YY217" s="48"/>
      <c r="YZ217" s="48"/>
      <c r="ZA217" s="48"/>
      <c r="ZB217" s="48"/>
      <c r="ZC217" s="48"/>
      <c r="ZD217" s="48"/>
      <c r="ZE217" s="48"/>
      <c r="ZF217" s="48"/>
      <c r="ZG217" s="48"/>
      <c r="ZH217" s="48"/>
      <c r="ZI217" s="48"/>
      <c r="ZJ217" s="48"/>
      <c r="ZK217" s="48"/>
      <c r="ZL217" s="48"/>
      <c r="ZM217" s="48"/>
      <c r="ZN217" s="48"/>
      <c r="ZO217" s="48"/>
      <c r="ZP217" s="48"/>
      <c r="ZQ217" s="48"/>
      <c r="ZR217" s="48"/>
      <c r="ZS217" s="48"/>
      <c r="ZT217" s="48"/>
      <c r="ZU217" s="48"/>
      <c r="ZV217" s="48"/>
      <c r="ZW217" s="48"/>
      <c r="ZX217" s="48"/>
      <c r="ZY217" s="48"/>
      <c r="ZZ217" s="48"/>
      <c r="AAA217" s="48"/>
      <c r="AAB217" s="48"/>
      <c r="AAC217" s="48"/>
      <c r="AAD217" s="48"/>
      <c r="AAE217" s="48"/>
      <c r="AAF217" s="48"/>
      <c r="AAG217" s="48"/>
      <c r="AAH217" s="48"/>
      <c r="AAI217" s="48"/>
      <c r="AAJ217" s="48"/>
      <c r="AAK217" s="48"/>
      <c r="AAL217" s="48"/>
      <c r="AAM217" s="48"/>
      <c r="AAN217" s="48"/>
      <c r="AAO217" s="48"/>
      <c r="AAP217" s="48"/>
      <c r="AAQ217" s="48"/>
      <c r="AAR217" s="48"/>
      <c r="AAS217" s="48"/>
      <c r="AAT217" s="48"/>
      <c r="AAU217" s="48"/>
      <c r="AAV217" s="48"/>
      <c r="AAW217" s="48"/>
      <c r="AAX217" s="48"/>
      <c r="AAY217" s="48"/>
      <c r="AAZ217" s="48"/>
      <c r="ABA217" s="48"/>
      <c r="ABB217" s="48"/>
      <c r="ABC217" s="48"/>
      <c r="ABD217" s="48"/>
      <c r="ABE217" s="48"/>
      <c r="ABF217" s="48"/>
      <c r="ABG217" s="48"/>
      <c r="ABH217" s="48"/>
      <c r="ABI217" s="48"/>
      <c r="ABJ217" s="48"/>
      <c r="ABK217" s="48"/>
      <c r="ABL217" s="48"/>
      <c r="ABM217" s="48"/>
      <c r="ABN217" s="48"/>
      <c r="ABO217" s="48"/>
      <c r="ABP217" s="48"/>
      <c r="ABQ217" s="48"/>
      <c r="ABR217" s="48"/>
      <c r="ABS217" s="48"/>
      <c r="ABT217" s="48"/>
      <c r="ABU217" s="48"/>
      <c r="ABV217" s="48"/>
      <c r="ABW217" s="48"/>
      <c r="ABX217" s="48"/>
      <c r="ABY217" s="48"/>
      <c r="ABZ217" s="48"/>
      <c r="ACA217" s="48"/>
      <c r="ACB217" s="48"/>
    </row>
    <row r="218" spans="1:756" ht="15.6" customHeight="1">
      <c r="A218" s="675" t="s">
        <v>21058</v>
      </c>
      <c r="B218" s="750" t="s">
        <v>8233</v>
      </c>
      <c r="C218" s="543">
        <v>760033845</v>
      </c>
      <c r="D218" s="543" t="s">
        <v>21059</v>
      </c>
      <c r="E218" s="1194">
        <v>1</v>
      </c>
      <c r="F218" s="1504"/>
      <c r="G218" s="542">
        <v>24.297000000000001</v>
      </c>
      <c r="H218" s="342">
        <f>IF(G218="","",G218-G218*COMPASS!$U$41)</f>
        <v>24.297000000000001</v>
      </c>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c r="BM218" s="48"/>
      <c r="BN218" s="48"/>
      <c r="BO218" s="48"/>
      <c r="BP218" s="48"/>
      <c r="BQ218" s="48"/>
      <c r="BR218" s="48"/>
      <c r="BS218" s="48"/>
      <c r="BT218" s="48"/>
      <c r="BU218" s="48"/>
      <c r="BV218" s="48"/>
      <c r="BW218" s="48"/>
      <c r="BX218" s="48"/>
      <c r="BY218" s="48"/>
      <c r="BZ218" s="48"/>
      <c r="CA218" s="48"/>
      <c r="CB218" s="48"/>
      <c r="CC218" s="48"/>
      <c r="CD218" s="48"/>
      <c r="CE218" s="48"/>
      <c r="CF218" s="48"/>
      <c r="CG218" s="48"/>
      <c r="CH218" s="48"/>
      <c r="CI218" s="48"/>
      <c r="CJ218" s="48"/>
      <c r="CK218" s="48"/>
      <c r="CL218" s="48"/>
      <c r="CM218" s="48"/>
      <c r="CN218" s="48"/>
      <c r="CO218" s="48"/>
      <c r="CP218" s="48"/>
      <c r="CQ218" s="48"/>
      <c r="CR218" s="48"/>
      <c r="CS218" s="48"/>
      <c r="CT218" s="48"/>
      <c r="CU218" s="48"/>
      <c r="CV218" s="48"/>
      <c r="CW218" s="48"/>
      <c r="CX218" s="48"/>
      <c r="CY218" s="48"/>
      <c r="CZ218" s="48"/>
      <c r="DA218" s="48"/>
      <c r="DB218" s="48"/>
      <c r="DC218" s="48"/>
      <c r="DD218" s="48"/>
      <c r="DE218" s="48"/>
      <c r="DF218" s="48"/>
      <c r="DG218" s="48"/>
      <c r="DH218" s="48"/>
      <c r="DI218" s="48"/>
      <c r="DJ218" s="48"/>
      <c r="DK218" s="48"/>
      <c r="DL218" s="48"/>
      <c r="DM218" s="48"/>
      <c r="DN218" s="48"/>
      <c r="DO218" s="48"/>
      <c r="DP218" s="48"/>
      <c r="DQ218" s="48"/>
      <c r="DR218" s="48"/>
      <c r="DS218" s="48"/>
      <c r="DT218" s="48"/>
      <c r="DU218" s="48"/>
      <c r="DV218" s="48"/>
      <c r="DW218" s="48"/>
      <c r="DX218" s="48"/>
      <c r="DY218" s="48"/>
      <c r="DZ218" s="48"/>
      <c r="EA218" s="48"/>
      <c r="EB218" s="48"/>
      <c r="EC218" s="48"/>
      <c r="ED218" s="48"/>
      <c r="EE218" s="48"/>
      <c r="EF218" s="48"/>
      <c r="EG218" s="48"/>
      <c r="EH218" s="48"/>
      <c r="EI218" s="48"/>
      <c r="EJ218" s="48"/>
      <c r="EK218" s="48"/>
      <c r="EL218" s="48"/>
      <c r="EM218" s="48"/>
      <c r="EN218" s="48"/>
      <c r="EO218" s="48"/>
      <c r="EP218" s="48"/>
      <c r="EQ218" s="48"/>
      <c r="ER218" s="48"/>
      <c r="ES218" s="48"/>
      <c r="ET218" s="48"/>
      <c r="EU218" s="48"/>
      <c r="EV218" s="48"/>
      <c r="EW218" s="48"/>
      <c r="EX218" s="48"/>
      <c r="EY218" s="48"/>
      <c r="EZ218" s="48"/>
      <c r="FA218" s="48"/>
      <c r="FB218" s="48"/>
      <c r="FC218" s="48"/>
      <c r="FD218" s="48"/>
      <c r="FE218" s="48"/>
      <c r="FF218" s="48"/>
      <c r="FG218" s="48"/>
      <c r="FH218" s="48"/>
      <c r="FI218" s="48"/>
      <c r="FJ218" s="48"/>
      <c r="FK218" s="48"/>
      <c r="FL218" s="48"/>
      <c r="FM218" s="48"/>
      <c r="FN218" s="48"/>
      <c r="FO218" s="48"/>
      <c r="FP218" s="48"/>
      <c r="FQ218" s="48"/>
      <c r="FR218" s="48"/>
      <c r="FS218" s="48"/>
      <c r="FT218" s="48"/>
      <c r="FU218" s="48"/>
      <c r="FV218" s="48"/>
      <c r="FW218" s="48"/>
      <c r="FX218" s="48"/>
      <c r="FY218" s="48"/>
      <c r="FZ218" s="48"/>
      <c r="GA218" s="48"/>
      <c r="GB218" s="48"/>
      <c r="GC218" s="48"/>
      <c r="GD218" s="48"/>
      <c r="GE218" s="48"/>
      <c r="GF218" s="48"/>
      <c r="GG218" s="48"/>
      <c r="GH218" s="48"/>
      <c r="GI218" s="48"/>
      <c r="GJ218" s="48"/>
      <c r="GK218" s="48"/>
      <c r="GL218" s="48"/>
      <c r="GM218" s="48"/>
      <c r="GN218" s="48"/>
      <c r="GO218" s="48"/>
      <c r="GP218" s="48"/>
      <c r="GQ218" s="48"/>
      <c r="GR218" s="48"/>
      <c r="GS218" s="48"/>
      <c r="GT218" s="48"/>
      <c r="GU218" s="48"/>
      <c r="GV218" s="48"/>
      <c r="GW218" s="48"/>
      <c r="GX218" s="48"/>
      <c r="GY218" s="48"/>
      <c r="GZ218" s="48"/>
      <c r="HA218" s="48"/>
      <c r="HB218" s="48"/>
      <c r="HC218" s="48"/>
      <c r="HD218" s="48"/>
      <c r="HE218" s="48"/>
      <c r="HF218" s="48"/>
      <c r="HG218" s="48"/>
      <c r="HH218" s="48"/>
      <c r="HI218" s="48"/>
      <c r="HJ218" s="48"/>
      <c r="HK218" s="48"/>
      <c r="HL218" s="48"/>
      <c r="HM218" s="48"/>
      <c r="HN218" s="48"/>
      <c r="HO218" s="48"/>
      <c r="HP218" s="48"/>
      <c r="HQ218" s="48"/>
      <c r="HR218" s="48"/>
      <c r="HS218" s="48"/>
      <c r="HT218" s="48"/>
      <c r="HU218" s="48"/>
      <c r="HV218" s="48"/>
      <c r="HW218" s="48"/>
      <c r="HX218" s="48"/>
      <c r="HY218" s="48"/>
      <c r="HZ218" s="48"/>
      <c r="IA218" s="48"/>
      <c r="IB218" s="48"/>
      <c r="IC218" s="48"/>
      <c r="ID218" s="48"/>
      <c r="IE218" s="48"/>
      <c r="IF218" s="48"/>
      <c r="IG218" s="48"/>
      <c r="IH218" s="48"/>
      <c r="II218" s="48"/>
      <c r="IJ218" s="48"/>
      <c r="IK218" s="48"/>
      <c r="IL218" s="48"/>
      <c r="IM218" s="48"/>
      <c r="IN218" s="48"/>
      <c r="IO218" s="48"/>
      <c r="IP218" s="48"/>
      <c r="IQ218" s="48"/>
      <c r="IR218" s="48"/>
      <c r="IS218" s="48"/>
      <c r="IT218" s="48"/>
      <c r="IU218" s="48"/>
      <c r="IV218" s="48"/>
      <c r="IW218" s="48"/>
      <c r="IX218" s="48"/>
      <c r="IY218" s="48"/>
      <c r="IZ218" s="48"/>
      <c r="JA218" s="48"/>
      <c r="JB218" s="48"/>
      <c r="JC218" s="48"/>
      <c r="JD218" s="48"/>
      <c r="JE218" s="48"/>
      <c r="JF218" s="48"/>
      <c r="JG218" s="48"/>
      <c r="JH218" s="48"/>
      <c r="JI218" s="48"/>
      <c r="JJ218" s="48"/>
      <c r="JK218" s="48"/>
      <c r="JL218" s="48"/>
      <c r="JM218" s="48"/>
      <c r="JN218" s="48"/>
      <c r="JO218" s="48"/>
      <c r="JP218" s="48"/>
      <c r="JQ218" s="48"/>
      <c r="JR218" s="48"/>
      <c r="JS218" s="48"/>
      <c r="JT218" s="48"/>
      <c r="JU218" s="48"/>
      <c r="JV218" s="48"/>
      <c r="JW218" s="48"/>
      <c r="JX218" s="48"/>
      <c r="JY218" s="48"/>
      <c r="JZ218" s="48"/>
      <c r="KA218" s="48"/>
      <c r="KB218" s="48"/>
      <c r="KC218" s="48"/>
      <c r="KD218" s="48"/>
      <c r="KE218" s="48"/>
      <c r="KF218" s="48"/>
      <c r="KG218" s="48"/>
      <c r="KH218" s="48"/>
      <c r="KI218" s="48"/>
      <c r="KJ218" s="48"/>
      <c r="KK218" s="48"/>
      <c r="KL218" s="48"/>
      <c r="KM218" s="48"/>
      <c r="KN218" s="48"/>
      <c r="KO218" s="48"/>
      <c r="KP218" s="48"/>
      <c r="KQ218" s="48"/>
      <c r="KR218" s="48"/>
      <c r="KS218" s="48"/>
      <c r="KT218" s="48"/>
      <c r="KU218" s="48"/>
      <c r="KV218" s="48"/>
      <c r="KW218" s="48"/>
      <c r="KX218" s="48"/>
      <c r="KY218" s="48"/>
      <c r="KZ218" s="48"/>
      <c r="LA218" s="48"/>
      <c r="LB218" s="48"/>
      <c r="LC218" s="48"/>
      <c r="LD218" s="48"/>
      <c r="LE218" s="48"/>
      <c r="LF218" s="48"/>
      <c r="LG218" s="48"/>
      <c r="LH218" s="48"/>
      <c r="LI218" s="48"/>
      <c r="LJ218" s="48"/>
      <c r="LK218" s="48"/>
      <c r="LL218" s="48"/>
      <c r="LM218" s="48"/>
      <c r="LN218" s="48"/>
      <c r="LO218" s="48"/>
      <c r="LP218" s="48"/>
      <c r="LQ218" s="48"/>
      <c r="LR218" s="48"/>
      <c r="LS218" s="48"/>
      <c r="LT218" s="48"/>
      <c r="LU218" s="48"/>
      <c r="LV218" s="48"/>
      <c r="LW218" s="48"/>
      <c r="LX218" s="48"/>
      <c r="LY218" s="48"/>
      <c r="LZ218" s="48"/>
      <c r="MA218" s="48"/>
      <c r="MB218" s="48"/>
      <c r="MC218" s="48"/>
      <c r="MD218" s="48"/>
      <c r="ME218" s="48"/>
      <c r="MF218" s="48"/>
      <c r="MG218" s="48"/>
      <c r="MH218" s="48"/>
      <c r="MI218" s="48"/>
      <c r="MJ218" s="48"/>
      <c r="MK218" s="48"/>
      <c r="ML218" s="48"/>
      <c r="MM218" s="48"/>
      <c r="MN218" s="48"/>
      <c r="MO218" s="48"/>
      <c r="MP218" s="48"/>
      <c r="MQ218" s="48"/>
      <c r="MR218" s="48"/>
      <c r="MS218" s="48"/>
      <c r="MT218" s="48"/>
      <c r="MU218" s="48"/>
      <c r="MV218" s="48"/>
      <c r="MW218" s="48"/>
      <c r="MX218" s="48"/>
      <c r="MY218" s="48"/>
      <c r="MZ218" s="48"/>
      <c r="NA218" s="48"/>
      <c r="NB218" s="48"/>
      <c r="NC218" s="48"/>
      <c r="ND218" s="48"/>
      <c r="NE218" s="48"/>
      <c r="NF218" s="48"/>
      <c r="NG218" s="48"/>
      <c r="NH218" s="48"/>
      <c r="NI218" s="48"/>
      <c r="NJ218" s="48"/>
      <c r="NK218" s="48"/>
      <c r="NL218" s="48"/>
      <c r="NM218" s="48"/>
      <c r="NN218" s="48"/>
      <c r="NO218" s="48"/>
      <c r="NP218" s="48"/>
      <c r="NQ218" s="48"/>
      <c r="NR218" s="48"/>
      <c r="NS218" s="48"/>
      <c r="NT218" s="48"/>
      <c r="NU218" s="48"/>
      <c r="NV218" s="48"/>
      <c r="NW218" s="48"/>
      <c r="NX218" s="48"/>
      <c r="NY218" s="48"/>
      <c r="NZ218" s="48"/>
      <c r="OA218" s="48"/>
      <c r="OB218" s="48"/>
      <c r="OC218" s="48"/>
      <c r="OD218" s="48"/>
      <c r="OE218" s="48"/>
      <c r="OF218" s="48"/>
      <c r="OG218" s="48"/>
      <c r="OH218" s="48"/>
      <c r="OI218" s="48"/>
      <c r="OJ218" s="48"/>
      <c r="OK218" s="48"/>
      <c r="OL218" s="48"/>
      <c r="OM218" s="48"/>
      <c r="ON218" s="48"/>
      <c r="OO218" s="48"/>
      <c r="OP218" s="48"/>
      <c r="OQ218" s="48"/>
      <c r="OR218" s="48"/>
      <c r="OS218" s="48"/>
      <c r="OT218" s="48"/>
      <c r="OU218" s="48"/>
      <c r="OV218" s="48"/>
      <c r="OW218" s="48"/>
      <c r="OX218" s="48"/>
      <c r="OY218" s="48"/>
      <c r="OZ218" s="48"/>
      <c r="PA218" s="48"/>
      <c r="PB218" s="48"/>
      <c r="PC218" s="48"/>
      <c r="PD218" s="48"/>
      <c r="PE218" s="48"/>
      <c r="PF218" s="48"/>
      <c r="PG218" s="48"/>
      <c r="PH218" s="48"/>
      <c r="PI218" s="48"/>
      <c r="PJ218" s="48"/>
      <c r="PK218" s="48"/>
      <c r="PL218" s="48"/>
      <c r="PM218" s="48"/>
      <c r="PN218" s="48"/>
      <c r="PO218" s="48"/>
      <c r="PP218" s="48"/>
      <c r="PQ218" s="48"/>
      <c r="PR218" s="48"/>
      <c r="PS218" s="48"/>
      <c r="PT218" s="48"/>
      <c r="PU218" s="48"/>
      <c r="PV218" s="48"/>
      <c r="PW218" s="48"/>
      <c r="PX218" s="48"/>
      <c r="PY218" s="48"/>
      <c r="PZ218" s="48"/>
      <c r="QA218" s="48"/>
      <c r="QB218" s="48"/>
      <c r="QC218" s="48"/>
      <c r="QD218" s="48"/>
      <c r="QE218" s="48"/>
      <c r="QF218" s="48"/>
      <c r="QG218" s="48"/>
      <c r="QH218" s="48"/>
      <c r="QI218" s="48"/>
      <c r="QJ218" s="48"/>
      <c r="QK218" s="48"/>
      <c r="QL218" s="48"/>
      <c r="QM218" s="48"/>
      <c r="QN218" s="48"/>
      <c r="QO218" s="48"/>
      <c r="QP218" s="48"/>
      <c r="QQ218" s="48"/>
      <c r="QR218" s="48"/>
      <c r="QS218" s="48"/>
      <c r="QT218" s="48"/>
      <c r="QU218" s="48"/>
      <c r="QV218" s="48"/>
      <c r="QW218" s="48"/>
      <c r="QX218" s="48"/>
      <c r="QY218" s="48"/>
      <c r="QZ218" s="48"/>
      <c r="RA218" s="48"/>
      <c r="RB218" s="48"/>
      <c r="RC218" s="48"/>
      <c r="RD218" s="48"/>
      <c r="RE218" s="48"/>
      <c r="RF218" s="48"/>
      <c r="RG218" s="48"/>
      <c r="RH218" s="48"/>
      <c r="RI218" s="48"/>
      <c r="RJ218" s="48"/>
      <c r="RK218" s="48"/>
      <c r="RL218" s="48"/>
      <c r="RM218" s="48"/>
      <c r="RN218" s="48"/>
      <c r="RO218" s="48"/>
      <c r="RP218" s="48"/>
      <c r="RQ218" s="48"/>
      <c r="RR218" s="48"/>
      <c r="RS218" s="48"/>
      <c r="RT218" s="48"/>
      <c r="RU218" s="48"/>
      <c r="RV218" s="48"/>
      <c r="RW218" s="48"/>
      <c r="RX218" s="48"/>
      <c r="RY218" s="48"/>
      <c r="RZ218" s="48"/>
      <c r="SA218" s="48"/>
      <c r="SB218" s="48"/>
      <c r="SC218" s="48"/>
      <c r="SD218" s="48"/>
      <c r="SE218" s="48"/>
      <c r="SF218" s="48"/>
      <c r="SG218" s="48"/>
      <c r="SH218" s="48"/>
      <c r="SI218" s="48"/>
      <c r="SJ218" s="48"/>
      <c r="SK218" s="48"/>
      <c r="SL218" s="48"/>
      <c r="SM218" s="48"/>
      <c r="SN218" s="48"/>
      <c r="SO218" s="48"/>
      <c r="SP218" s="48"/>
      <c r="SQ218" s="48"/>
      <c r="SR218" s="48"/>
      <c r="SS218" s="48"/>
      <c r="ST218" s="48"/>
      <c r="SU218" s="48"/>
      <c r="SV218" s="48"/>
      <c r="SW218" s="48"/>
      <c r="SX218" s="48"/>
      <c r="SY218" s="48"/>
      <c r="SZ218" s="48"/>
      <c r="TA218" s="48"/>
      <c r="TB218" s="48"/>
      <c r="TC218" s="48"/>
      <c r="TD218" s="48"/>
      <c r="TE218" s="48"/>
      <c r="TF218" s="48"/>
      <c r="TG218" s="48"/>
      <c r="TH218" s="48"/>
      <c r="TI218" s="48"/>
      <c r="TJ218" s="48"/>
      <c r="TK218" s="48"/>
      <c r="TL218" s="48"/>
      <c r="TM218" s="48"/>
      <c r="TN218" s="48"/>
      <c r="TO218" s="48"/>
      <c r="TP218" s="48"/>
      <c r="TQ218" s="48"/>
      <c r="TR218" s="48"/>
      <c r="TS218" s="48"/>
      <c r="TT218" s="48"/>
      <c r="TU218" s="48"/>
      <c r="TV218" s="48"/>
      <c r="TW218" s="48"/>
      <c r="TX218" s="48"/>
      <c r="TY218" s="48"/>
      <c r="TZ218" s="48"/>
      <c r="UA218" s="48"/>
      <c r="UB218" s="48"/>
      <c r="UC218" s="48"/>
      <c r="UD218" s="48"/>
      <c r="UE218" s="48"/>
      <c r="UF218" s="48"/>
      <c r="UG218" s="48"/>
      <c r="UH218" s="48"/>
      <c r="UI218" s="48"/>
      <c r="UJ218" s="48"/>
      <c r="UK218" s="48"/>
      <c r="UL218" s="48"/>
      <c r="UM218" s="48"/>
      <c r="UN218" s="48"/>
      <c r="UO218" s="48"/>
      <c r="UP218" s="48"/>
      <c r="UQ218" s="48"/>
      <c r="UR218" s="48"/>
      <c r="US218" s="48"/>
      <c r="UT218" s="48"/>
      <c r="UU218" s="48"/>
      <c r="UV218" s="48"/>
      <c r="UW218" s="48"/>
      <c r="UX218" s="48"/>
      <c r="UY218" s="48"/>
      <c r="UZ218" s="48"/>
      <c r="VA218" s="48"/>
      <c r="VB218" s="48"/>
      <c r="VC218" s="48"/>
      <c r="VD218" s="48"/>
      <c r="VE218" s="48"/>
      <c r="VF218" s="48"/>
      <c r="VG218" s="48"/>
      <c r="VH218" s="48"/>
      <c r="VI218" s="48"/>
      <c r="VJ218" s="48"/>
      <c r="VK218" s="48"/>
      <c r="VL218" s="48"/>
      <c r="VM218" s="48"/>
      <c r="VN218" s="48"/>
      <c r="VO218" s="48"/>
      <c r="VP218" s="48"/>
      <c r="VQ218" s="48"/>
      <c r="VR218" s="48"/>
      <c r="VS218" s="48"/>
      <c r="VT218" s="48"/>
      <c r="VU218" s="48"/>
      <c r="VV218" s="48"/>
      <c r="VW218" s="48"/>
      <c r="VX218" s="48"/>
      <c r="VY218" s="48"/>
      <c r="VZ218" s="48"/>
      <c r="WA218" s="48"/>
      <c r="WB218" s="48"/>
      <c r="WC218" s="48"/>
      <c r="WD218" s="48"/>
      <c r="WE218" s="48"/>
      <c r="WF218" s="48"/>
      <c r="WG218" s="48"/>
      <c r="WH218" s="48"/>
      <c r="WI218" s="48"/>
      <c r="WJ218" s="48"/>
      <c r="WK218" s="48"/>
      <c r="WL218" s="48"/>
      <c r="WM218" s="48"/>
      <c r="WN218" s="48"/>
      <c r="WO218" s="48"/>
      <c r="WP218" s="48"/>
      <c r="WQ218" s="48"/>
      <c r="WR218" s="48"/>
      <c r="WS218" s="48"/>
      <c r="WT218" s="48"/>
      <c r="WU218" s="48"/>
      <c r="WV218" s="48"/>
      <c r="WW218" s="48"/>
      <c r="WX218" s="48"/>
      <c r="WY218" s="48"/>
      <c r="WZ218" s="48"/>
      <c r="XA218" s="48"/>
      <c r="XB218" s="48"/>
      <c r="XC218" s="48"/>
      <c r="XD218" s="48"/>
      <c r="XE218" s="48"/>
      <c r="XF218" s="48"/>
      <c r="XG218" s="48"/>
      <c r="XH218" s="48"/>
      <c r="XI218" s="48"/>
      <c r="XJ218" s="48"/>
      <c r="XK218" s="48"/>
      <c r="XL218" s="48"/>
      <c r="XM218" s="48"/>
      <c r="XN218" s="48"/>
      <c r="XO218" s="48"/>
      <c r="XP218" s="48"/>
      <c r="XQ218" s="48"/>
      <c r="XR218" s="48"/>
      <c r="XS218" s="48"/>
      <c r="XT218" s="48"/>
      <c r="XU218" s="48"/>
      <c r="XV218" s="48"/>
      <c r="XW218" s="48"/>
      <c r="XX218" s="48"/>
      <c r="XY218" s="48"/>
      <c r="XZ218" s="48"/>
      <c r="YA218" s="48"/>
      <c r="YB218" s="48"/>
      <c r="YC218" s="48"/>
      <c r="YD218" s="48"/>
      <c r="YE218" s="48"/>
      <c r="YF218" s="48"/>
      <c r="YG218" s="48"/>
      <c r="YH218" s="48"/>
      <c r="YI218" s="48"/>
      <c r="YJ218" s="48"/>
      <c r="YK218" s="48"/>
      <c r="YL218" s="48"/>
      <c r="YM218" s="48"/>
      <c r="YN218" s="48"/>
      <c r="YO218" s="48"/>
      <c r="YP218" s="48"/>
      <c r="YQ218" s="48"/>
      <c r="YR218" s="48"/>
      <c r="YS218" s="48"/>
      <c r="YT218" s="48"/>
      <c r="YU218" s="48"/>
      <c r="YV218" s="48"/>
      <c r="YW218" s="48"/>
      <c r="YX218" s="48"/>
      <c r="YY218" s="48"/>
      <c r="YZ218" s="48"/>
      <c r="ZA218" s="48"/>
      <c r="ZB218" s="48"/>
      <c r="ZC218" s="48"/>
      <c r="ZD218" s="48"/>
      <c r="ZE218" s="48"/>
      <c r="ZF218" s="48"/>
      <c r="ZG218" s="48"/>
      <c r="ZH218" s="48"/>
      <c r="ZI218" s="48"/>
      <c r="ZJ218" s="48"/>
      <c r="ZK218" s="48"/>
      <c r="ZL218" s="48"/>
      <c r="ZM218" s="48"/>
      <c r="ZN218" s="48"/>
      <c r="ZO218" s="48"/>
      <c r="ZP218" s="48"/>
      <c r="ZQ218" s="48"/>
      <c r="ZR218" s="48"/>
      <c r="ZS218" s="48"/>
      <c r="ZT218" s="48"/>
      <c r="ZU218" s="48"/>
      <c r="ZV218" s="48"/>
      <c r="ZW218" s="48"/>
      <c r="ZX218" s="48"/>
      <c r="ZY218" s="48"/>
      <c r="ZZ218" s="48"/>
      <c r="AAA218" s="48"/>
      <c r="AAB218" s="48"/>
      <c r="AAC218" s="48"/>
      <c r="AAD218" s="48"/>
      <c r="AAE218" s="48"/>
      <c r="AAF218" s="48"/>
      <c r="AAG218" s="48"/>
      <c r="AAH218" s="48"/>
      <c r="AAI218" s="48"/>
      <c r="AAJ218" s="48"/>
      <c r="AAK218" s="48"/>
      <c r="AAL218" s="48"/>
      <c r="AAM218" s="48"/>
      <c r="AAN218" s="48"/>
      <c r="AAO218" s="48"/>
      <c r="AAP218" s="48"/>
      <c r="AAQ218" s="48"/>
      <c r="AAR218" s="48"/>
      <c r="AAS218" s="48"/>
      <c r="AAT218" s="48"/>
      <c r="AAU218" s="48"/>
      <c r="AAV218" s="48"/>
      <c r="AAW218" s="48"/>
      <c r="AAX218" s="48"/>
      <c r="AAY218" s="48"/>
      <c r="AAZ218" s="48"/>
      <c r="ABA218" s="48"/>
      <c r="ABB218" s="48"/>
      <c r="ABC218" s="48"/>
      <c r="ABD218" s="48"/>
      <c r="ABE218" s="48"/>
      <c r="ABF218" s="48"/>
      <c r="ABG218" s="48"/>
      <c r="ABH218" s="48"/>
      <c r="ABI218" s="48"/>
      <c r="ABJ218" s="48"/>
      <c r="ABK218" s="48"/>
      <c r="ABL218" s="48"/>
      <c r="ABM218" s="48"/>
      <c r="ABN218" s="48"/>
      <c r="ABO218" s="48"/>
      <c r="ABP218" s="48"/>
      <c r="ABQ218" s="48"/>
      <c r="ABR218" s="48"/>
      <c r="ABS218" s="48"/>
      <c r="ABT218" s="48"/>
      <c r="ABU218" s="48"/>
      <c r="ABV218" s="48"/>
      <c r="ABW218" s="48"/>
      <c r="ABX218" s="48"/>
      <c r="ABY218" s="48"/>
      <c r="ABZ218" s="48"/>
      <c r="ACA218" s="48"/>
      <c r="ACB218" s="48"/>
    </row>
    <row r="219" spans="1:756" ht="15.6" customHeight="1">
      <c r="A219" s="675" t="s">
        <v>10748</v>
      </c>
      <c r="B219" s="749" t="s">
        <v>1192</v>
      </c>
      <c r="C219" s="520">
        <v>760033860</v>
      </c>
      <c r="D219" s="543" t="s">
        <v>17313</v>
      </c>
      <c r="E219" s="1188">
        <v>1</v>
      </c>
      <c r="F219" s="1502"/>
      <c r="G219" s="542">
        <v>24.3705</v>
      </c>
      <c r="H219" s="342">
        <f>IF(G219="","",G219-G219*COMPASS!$U$41)</f>
        <v>24.3705</v>
      </c>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c r="BM219" s="48"/>
      <c r="BN219" s="48"/>
      <c r="BO219" s="48"/>
      <c r="BP219" s="48"/>
      <c r="BQ219" s="48"/>
      <c r="BR219" s="48"/>
      <c r="BS219" s="48"/>
      <c r="BT219" s="48"/>
      <c r="BU219" s="48"/>
      <c r="BV219" s="48"/>
      <c r="BW219" s="48"/>
      <c r="BX219" s="48"/>
      <c r="BY219" s="48"/>
      <c r="BZ219" s="48"/>
      <c r="CA219" s="48"/>
      <c r="CB219" s="48"/>
      <c r="CC219" s="48"/>
      <c r="CD219" s="48"/>
      <c r="CE219" s="48"/>
      <c r="CF219" s="48"/>
      <c r="CG219" s="48"/>
      <c r="CH219" s="48"/>
      <c r="CI219" s="48"/>
      <c r="CJ219" s="48"/>
      <c r="CK219" s="48"/>
      <c r="CL219" s="48"/>
      <c r="CM219" s="48"/>
      <c r="CN219" s="48"/>
      <c r="CO219" s="48"/>
      <c r="CP219" s="48"/>
      <c r="CQ219" s="48"/>
      <c r="CR219" s="48"/>
      <c r="CS219" s="48"/>
      <c r="CT219" s="48"/>
      <c r="CU219" s="48"/>
      <c r="CV219" s="48"/>
      <c r="CW219" s="48"/>
      <c r="CX219" s="48"/>
      <c r="CY219" s="48"/>
      <c r="CZ219" s="48"/>
      <c r="DA219" s="48"/>
      <c r="DB219" s="48"/>
      <c r="DC219" s="48"/>
      <c r="DD219" s="48"/>
      <c r="DE219" s="48"/>
      <c r="DF219" s="48"/>
      <c r="DG219" s="48"/>
      <c r="DH219" s="48"/>
      <c r="DI219" s="48"/>
      <c r="DJ219" s="48"/>
      <c r="DK219" s="48"/>
      <c r="DL219" s="48"/>
      <c r="DM219" s="48"/>
      <c r="DN219" s="48"/>
      <c r="DO219" s="48"/>
      <c r="DP219" s="48"/>
      <c r="DQ219" s="48"/>
      <c r="DR219" s="48"/>
      <c r="DS219" s="48"/>
      <c r="DT219" s="48"/>
      <c r="DU219" s="48"/>
      <c r="DV219" s="48"/>
      <c r="DW219" s="48"/>
      <c r="DX219" s="48"/>
      <c r="DY219" s="48"/>
      <c r="DZ219" s="48"/>
      <c r="EA219" s="48"/>
      <c r="EB219" s="48"/>
      <c r="EC219" s="48"/>
      <c r="ED219" s="48"/>
      <c r="EE219" s="48"/>
      <c r="EF219" s="48"/>
      <c r="EG219" s="48"/>
      <c r="EH219" s="48"/>
      <c r="EI219" s="48"/>
      <c r="EJ219" s="48"/>
      <c r="EK219" s="48"/>
      <c r="EL219" s="48"/>
      <c r="EM219" s="48"/>
      <c r="EN219" s="48"/>
      <c r="EO219" s="48"/>
      <c r="EP219" s="48"/>
      <c r="EQ219" s="48"/>
      <c r="ER219" s="48"/>
      <c r="ES219" s="48"/>
      <c r="ET219" s="48"/>
      <c r="EU219" s="48"/>
      <c r="EV219" s="48"/>
      <c r="EW219" s="48"/>
      <c r="EX219" s="48"/>
      <c r="EY219" s="48"/>
      <c r="EZ219" s="48"/>
      <c r="FA219" s="48"/>
      <c r="FB219" s="48"/>
      <c r="FC219" s="48"/>
      <c r="FD219" s="48"/>
      <c r="FE219" s="48"/>
      <c r="FF219" s="48"/>
      <c r="FG219" s="48"/>
      <c r="FH219" s="48"/>
      <c r="FI219" s="48"/>
      <c r="FJ219" s="48"/>
      <c r="FK219" s="48"/>
      <c r="FL219" s="48"/>
      <c r="FM219" s="48"/>
      <c r="FN219" s="48"/>
      <c r="FO219" s="48"/>
      <c r="FP219" s="48"/>
      <c r="FQ219" s="48"/>
      <c r="FR219" s="48"/>
      <c r="FS219" s="48"/>
      <c r="FT219" s="48"/>
      <c r="FU219" s="48"/>
      <c r="FV219" s="48"/>
      <c r="FW219" s="48"/>
      <c r="FX219" s="48"/>
      <c r="FY219" s="48"/>
      <c r="FZ219" s="48"/>
      <c r="GA219" s="48"/>
      <c r="GB219" s="48"/>
      <c r="GC219" s="48"/>
      <c r="GD219" s="48"/>
      <c r="GE219" s="48"/>
      <c r="GF219" s="48"/>
      <c r="GG219" s="48"/>
      <c r="GH219" s="48"/>
      <c r="GI219" s="48"/>
      <c r="GJ219" s="48"/>
      <c r="GK219" s="48"/>
      <c r="GL219" s="48"/>
      <c r="GM219" s="48"/>
      <c r="GN219" s="48"/>
      <c r="GO219" s="48"/>
      <c r="GP219" s="48"/>
      <c r="GQ219" s="48"/>
      <c r="GR219" s="48"/>
      <c r="GS219" s="48"/>
      <c r="GT219" s="48"/>
      <c r="GU219" s="48"/>
      <c r="GV219" s="48"/>
      <c r="GW219" s="48"/>
      <c r="GX219" s="48"/>
      <c r="GY219" s="48"/>
      <c r="GZ219" s="48"/>
      <c r="HA219" s="48"/>
      <c r="HB219" s="48"/>
      <c r="HC219" s="48"/>
      <c r="HD219" s="48"/>
      <c r="HE219" s="48"/>
      <c r="HF219" s="48"/>
      <c r="HG219" s="48"/>
      <c r="HH219" s="48"/>
      <c r="HI219" s="48"/>
      <c r="HJ219" s="48"/>
      <c r="HK219" s="48"/>
      <c r="HL219" s="48"/>
      <c r="HM219" s="48"/>
      <c r="HN219" s="48"/>
      <c r="HO219" s="48"/>
      <c r="HP219" s="48"/>
      <c r="HQ219" s="48"/>
      <c r="HR219" s="48"/>
      <c r="HS219" s="48"/>
      <c r="HT219" s="48"/>
      <c r="HU219" s="48"/>
      <c r="HV219" s="48"/>
      <c r="HW219" s="48"/>
      <c r="HX219" s="48"/>
      <c r="HY219" s="48"/>
      <c r="HZ219" s="48"/>
      <c r="IA219" s="48"/>
      <c r="IB219" s="48"/>
      <c r="IC219" s="48"/>
      <c r="ID219" s="48"/>
      <c r="IE219" s="48"/>
      <c r="IF219" s="48"/>
      <c r="IG219" s="48"/>
      <c r="IH219" s="48"/>
      <c r="II219" s="48"/>
      <c r="IJ219" s="48"/>
      <c r="IK219" s="48"/>
      <c r="IL219" s="48"/>
      <c r="IM219" s="48"/>
      <c r="IN219" s="48"/>
      <c r="IO219" s="48"/>
      <c r="IP219" s="48"/>
      <c r="IQ219" s="48"/>
      <c r="IR219" s="48"/>
      <c r="IS219" s="48"/>
      <c r="IT219" s="48"/>
      <c r="IU219" s="48"/>
      <c r="IV219" s="48"/>
      <c r="IW219" s="48"/>
      <c r="IX219" s="48"/>
      <c r="IY219" s="48"/>
      <c r="IZ219" s="48"/>
      <c r="JA219" s="48"/>
      <c r="JB219" s="48"/>
      <c r="JC219" s="48"/>
      <c r="JD219" s="48"/>
      <c r="JE219" s="48"/>
      <c r="JF219" s="48"/>
      <c r="JG219" s="48"/>
      <c r="JH219" s="48"/>
      <c r="JI219" s="48"/>
      <c r="JJ219" s="48"/>
      <c r="JK219" s="48"/>
      <c r="JL219" s="48"/>
      <c r="JM219" s="48"/>
      <c r="JN219" s="48"/>
      <c r="JO219" s="48"/>
      <c r="JP219" s="48"/>
      <c r="JQ219" s="48"/>
      <c r="JR219" s="48"/>
      <c r="JS219" s="48"/>
      <c r="JT219" s="48"/>
      <c r="JU219" s="48"/>
      <c r="JV219" s="48"/>
      <c r="JW219" s="48"/>
      <c r="JX219" s="48"/>
      <c r="JY219" s="48"/>
      <c r="JZ219" s="48"/>
      <c r="KA219" s="48"/>
      <c r="KB219" s="48"/>
      <c r="KC219" s="48"/>
      <c r="KD219" s="48"/>
      <c r="KE219" s="48"/>
      <c r="KF219" s="48"/>
      <c r="KG219" s="48"/>
      <c r="KH219" s="48"/>
      <c r="KI219" s="48"/>
      <c r="KJ219" s="48"/>
      <c r="KK219" s="48"/>
      <c r="KL219" s="48"/>
      <c r="KM219" s="48"/>
      <c r="KN219" s="48"/>
      <c r="KO219" s="48"/>
      <c r="KP219" s="48"/>
      <c r="KQ219" s="48"/>
      <c r="KR219" s="48"/>
      <c r="KS219" s="48"/>
      <c r="KT219" s="48"/>
      <c r="KU219" s="48"/>
      <c r="KV219" s="48"/>
      <c r="KW219" s="48"/>
      <c r="KX219" s="48"/>
      <c r="KY219" s="48"/>
      <c r="KZ219" s="48"/>
      <c r="LA219" s="48"/>
      <c r="LB219" s="48"/>
      <c r="LC219" s="48"/>
      <c r="LD219" s="48"/>
      <c r="LE219" s="48"/>
      <c r="LF219" s="48"/>
      <c r="LG219" s="48"/>
      <c r="LH219" s="48"/>
      <c r="LI219" s="48"/>
      <c r="LJ219" s="48"/>
      <c r="LK219" s="48"/>
      <c r="LL219" s="48"/>
      <c r="LM219" s="48"/>
      <c r="LN219" s="48"/>
      <c r="LO219" s="48"/>
      <c r="LP219" s="48"/>
      <c r="LQ219" s="48"/>
      <c r="LR219" s="48"/>
      <c r="LS219" s="48"/>
      <c r="LT219" s="48"/>
      <c r="LU219" s="48"/>
      <c r="LV219" s="48"/>
      <c r="LW219" s="48"/>
      <c r="LX219" s="48"/>
      <c r="LY219" s="48"/>
      <c r="LZ219" s="48"/>
      <c r="MA219" s="48"/>
      <c r="MB219" s="48"/>
      <c r="MC219" s="48"/>
      <c r="MD219" s="48"/>
      <c r="ME219" s="48"/>
      <c r="MF219" s="48"/>
      <c r="MG219" s="48"/>
      <c r="MH219" s="48"/>
      <c r="MI219" s="48"/>
      <c r="MJ219" s="48"/>
      <c r="MK219" s="48"/>
      <c r="ML219" s="48"/>
      <c r="MM219" s="48"/>
      <c r="MN219" s="48"/>
      <c r="MO219" s="48"/>
      <c r="MP219" s="48"/>
      <c r="MQ219" s="48"/>
      <c r="MR219" s="48"/>
      <c r="MS219" s="48"/>
      <c r="MT219" s="48"/>
      <c r="MU219" s="48"/>
      <c r="MV219" s="48"/>
      <c r="MW219" s="48"/>
      <c r="MX219" s="48"/>
      <c r="MY219" s="48"/>
      <c r="MZ219" s="48"/>
      <c r="NA219" s="48"/>
      <c r="NB219" s="48"/>
      <c r="NC219" s="48"/>
      <c r="ND219" s="48"/>
      <c r="NE219" s="48"/>
      <c r="NF219" s="48"/>
      <c r="NG219" s="48"/>
      <c r="NH219" s="48"/>
      <c r="NI219" s="48"/>
      <c r="NJ219" s="48"/>
      <c r="NK219" s="48"/>
      <c r="NL219" s="48"/>
      <c r="NM219" s="48"/>
      <c r="NN219" s="48"/>
      <c r="NO219" s="48"/>
      <c r="NP219" s="48"/>
      <c r="NQ219" s="48"/>
      <c r="NR219" s="48"/>
      <c r="NS219" s="48"/>
      <c r="NT219" s="48"/>
      <c r="NU219" s="48"/>
      <c r="NV219" s="48"/>
      <c r="NW219" s="48"/>
      <c r="NX219" s="48"/>
      <c r="NY219" s="48"/>
      <c r="NZ219" s="48"/>
      <c r="OA219" s="48"/>
      <c r="OB219" s="48"/>
      <c r="OC219" s="48"/>
      <c r="OD219" s="48"/>
      <c r="OE219" s="48"/>
      <c r="OF219" s="48"/>
      <c r="OG219" s="48"/>
      <c r="OH219" s="48"/>
      <c r="OI219" s="48"/>
      <c r="OJ219" s="48"/>
      <c r="OK219" s="48"/>
      <c r="OL219" s="48"/>
      <c r="OM219" s="48"/>
      <c r="ON219" s="48"/>
      <c r="OO219" s="48"/>
      <c r="OP219" s="48"/>
      <c r="OQ219" s="48"/>
      <c r="OR219" s="48"/>
      <c r="OS219" s="48"/>
      <c r="OT219" s="48"/>
      <c r="OU219" s="48"/>
      <c r="OV219" s="48"/>
      <c r="OW219" s="48"/>
      <c r="OX219" s="48"/>
      <c r="OY219" s="48"/>
      <c r="OZ219" s="48"/>
      <c r="PA219" s="48"/>
      <c r="PB219" s="48"/>
      <c r="PC219" s="48"/>
      <c r="PD219" s="48"/>
      <c r="PE219" s="48"/>
      <c r="PF219" s="48"/>
      <c r="PG219" s="48"/>
      <c r="PH219" s="48"/>
      <c r="PI219" s="48"/>
      <c r="PJ219" s="48"/>
      <c r="PK219" s="48"/>
      <c r="PL219" s="48"/>
      <c r="PM219" s="48"/>
      <c r="PN219" s="48"/>
      <c r="PO219" s="48"/>
      <c r="PP219" s="48"/>
      <c r="PQ219" s="48"/>
      <c r="PR219" s="48"/>
      <c r="PS219" s="48"/>
      <c r="PT219" s="48"/>
      <c r="PU219" s="48"/>
      <c r="PV219" s="48"/>
      <c r="PW219" s="48"/>
      <c r="PX219" s="48"/>
      <c r="PY219" s="48"/>
      <c r="PZ219" s="48"/>
      <c r="QA219" s="48"/>
      <c r="QB219" s="48"/>
      <c r="QC219" s="48"/>
      <c r="QD219" s="48"/>
      <c r="QE219" s="48"/>
      <c r="QF219" s="48"/>
      <c r="QG219" s="48"/>
      <c r="QH219" s="48"/>
      <c r="QI219" s="48"/>
      <c r="QJ219" s="48"/>
      <c r="QK219" s="48"/>
      <c r="QL219" s="48"/>
      <c r="QM219" s="48"/>
      <c r="QN219" s="48"/>
      <c r="QO219" s="48"/>
      <c r="QP219" s="48"/>
      <c r="QQ219" s="48"/>
      <c r="QR219" s="48"/>
      <c r="QS219" s="48"/>
      <c r="QT219" s="48"/>
      <c r="QU219" s="48"/>
      <c r="QV219" s="48"/>
      <c r="QW219" s="48"/>
      <c r="QX219" s="48"/>
      <c r="QY219" s="48"/>
      <c r="QZ219" s="48"/>
      <c r="RA219" s="48"/>
      <c r="RB219" s="48"/>
      <c r="RC219" s="48"/>
      <c r="RD219" s="48"/>
      <c r="RE219" s="48"/>
      <c r="RF219" s="48"/>
      <c r="RG219" s="48"/>
      <c r="RH219" s="48"/>
      <c r="RI219" s="48"/>
      <c r="RJ219" s="48"/>
      <c r="RK219" s="48"/>
      <c r="RL219" s="48"/>
      <c r="RM219" s="48"/>
      <c r="RN219" s="48"/>
      <c r="RO219" s="48"/>
      <c r="RP219" s="48"/>
      <c r="RQ219" s="48"/>
      <c r="RR219" s="48"/>
      <c r="RS219" s="48"/>
      <c r="RT219" s="48"/>
      <c r="RU219" s="48"/>
      <c r="RV219" s="48"/>
      <c r="RW219" s="48"/>
      <c r="RX219" s="48"/>
      <c r="RY219" s="48"/>
      <c r="RZ219" s="48"/>
      <c r="SA219" s="48"/>
      <c r="SB219" s="48"/>
      <c r="SC219" s="48"/>
      <c r="SD219" s="48"/>
      <c r="SE219" s="48"/>
      <c r="SF219" s="48"/>
      <c r="SG219" s="48"/>
      <c r="SH219" s="48"/>
      <c r="SI219" s="48"/>
      <c r="SJ219" s="48"/>
      <c r="SK219" s="48"/>
      <c r="SL219" s="48"/>
      <c r="SM219" s="48"/>
      <c r="SN219" s="48"/>
      <c r="SO219" s="48"/>
      <c r="SP219" s="48"/>
      <c r="SQ219" s="48"/>
      <c r="SR219" s="48"/>
      <c r="SS219" s="48"/>
      <c r="ST219" s="48"/>
      <c r="SU219" s="48"/>
      <c r="SV219" s="48"/>
      <c r="SW219" s="48"/>
      <c r="SX219" s="48"/>
      <c r="SY219" s="48"/>
      <c r="SZ219" s="48"/>
      <c r="TA219" s="48"/>
      <c r="TB219" s="48"/>
      <c r="TC219" s="48"/>
      <c r="TD219" s="48"/>
      <c r="TE219" s="48"/>
      <c r="TF219" s="48"/>
      <c r="TG219" s="48"/>
      <c r="TH219" s="48"/>
      <c r="TI219" s="48"/>
      <c r="TJ219" s="48"/>
      <c r="TK219" s="48"/>
      <c r="TL219" s="48"/>
      <c r="TM219" s="48"/>
      <c r="TN219" s="48"/>
      <c r="TO219" s="48"/>
      <c r="TP219" s="48"/>
      <c r="TQ219" s="48"/>
      <c r="TR219" s="48"/>
      <c r="TS219" s="48"/>
      <c r="TT219" s="48"/>
      <c r="TU219" s="48"/>
      <c r="TV219" s="48"/>
      <c r="TW219" s="48"/>
      <c r="TX219" s="48"/>
      <c r="TY219" s="48"/>
      <c r="TZ219" s="48"/>
      <c r="UA219" s="48"/>
      <c r="UB219" s="48"/>
      <c r="UC219" s="48"/>
      <c r="UD219" s="48"/>
      <c r="UE219" s="48"/>
      <c r="UF219" s="48"/>
      <c r="UG219" s="48"/>
      <c r="UH219" s="48"/>
      <c r="UI219" s="48"/>
      <c r="UJ219" s="48"/>
      <c r="UK219" s="48"/>
      <c r="UL219" s="48"/>
      <c r="UM219" s="48"/>
      <c r="UN219" s="48"/>
      <c r="UO219" s="48"/>
      <c r="UP219" s="48"/>
      <c r="UQ219" s="48"/>
      <c r="UR219" s="48"/>
      <c r="US219" s="48"/>
      <c r="UT219" s="48"/>
      <c r="UU219" s="48"/>
      <c r="UV219" s="48"/>
      <c r="UW219" s="48"/>
      <c r="UX219" s="48"/>
      <c r="UY219" s="48"/>
      <c r="UZ219" s="48"/>
      <c r="VA219" s="48"/>
      <c r="VB219" s="48"/>
      <c r="VC219" s="48"/>
      <c r="VD219" s="48"/>
      <c r="VE219" s="48"/>
      <c r="VF219" s="48"/>
      <c r="VG219" s="48"/>
      <c r="VH219" s="48"/>
      <c r="VI219" s="48"/>
      <c r="VJ219" s="48"/>
      <c r="VK219" s="48"/>
      <c r="VL219" s="48"/>
      <c r="VM219" s="48"/>
      <c r="VN219" s="48"/>
      <c r="VO219" s="48"/>
      <c r="VP219" s="48"/>
      <c r="VQ219" s="48"/>
      <c r="VR219" s="48"/>
      <c r="VS219" s="48"/>
      <c r="VT219" s="48"/>
      <c r="VU219" s="48"/>
      <c r="VV219" s="48"/>
      <c r="VW219" s="48"/>
      <c r="VX219" s="48"/>
      <c r="VY219" s="48"/>
      <c r="VZ219" s="48"/>
      <c r="WA219" s="48"/>
      <c r="WB219" s="48"/>
      <c r="WC219" s="48"/>
      <c r="WD219" s="48"/>
      <c r="WE219" s="48"/>
      <c r="WF219" s="48"/>
      <c r="WG219" s="48"/>
      <c r="WH219" s="48"/>
      <c r="WI219" s="48"/>
      <c r="WJ219" s="48"/>
      <c r="WK219" s="48"/>
      <c r="WL219" s="48"/>
      <c r="WM219" s="48"/>
      <c r="WN219" s="48"/>
      <c r="WO219" s="48"/>
      <c r="WP219" s="48"/>
      <c r="WQ219" s="48"/>
      <c r="WR219" s="48"/>
      <c r="WS219" s="48"/>
      <c r="WT219" s="48"/>
      <c r="WU219" s="48"/>
      <c r="WV219" s="48"/>
      <c r="WW219" s="48"/>
      <c r="WX219" s="48"/>
      <c r="WY219" s="48"/>
      <c r="WZ219" s="48"/>
      <c r="XA219" s="48"/>
      <c r="XB219" s="48"/>
      <c r="XC219" s="48"/>
      <c r="XD219" s="48"/>
      <c r="XE219" s="48"/>
      <c r="XF219" s="48"/>
      <c r="XG219" s="48"/>
      <c r="XH219" s="48"/>
      <c r="XI219" s="48"/>
      <c r="XJ219" s="48"/>
      <c r="XK219" s="48"/>
      <c r="XL219" s="48"/>
      <c r="XM219" s="48"/>
      <c r="XN219" s="48"/>
      <c r="XO219" s="48"/>
      <c r="XP219" s="48"/>
      <c r="XQ219" s="48"/>
      <c r="XR219" s="48"/>
      <c r="XS219" s="48"/>
      <c r="XT219" s="48"/>
      <c r="XU219" s="48"/>
      <c r="XV219" s="48"/>
      <c r="XW219" s="48"/>
      <c r="XX219" s="48"/>
      <c r="XY219" s="48"/>
      <c r="XZ219" s="48"/>
      <c r="YA219" s="48"/>
      <c r="YB219" s="48"/>
      <c r="YC219" s="48"/>
      <c r="YD219" s="48"/>
      <c r="YE219" s="48"/>
      <c r="YF219" s="48"/>
      <c r="YG219" s="48"/>
      <c r="YH219" s="48"/>
      <c r="YI219" s="48"/>
      <c r="YJ219" s="48"/>
      <c r="YK219" s="48"/>
      <c r="YL219" s="48"/>
      <c r="YM219" s="48"/>
      <c r="YN219" s="48"/>
      <c r="YO219" s="48"/>
      <c r="YP219" s="48"/>
      <c r="YQ219" s="48"/>
      <c r="YR219" s="48"/>
      <c r="YS219" s="48"/>
      <c r="YT219" s="48"/>
      <c r="YU219" s="48"/>
      <c r="YV219" s="48"/>
      <c r="YW219" s="48"/>
      <c r="YX219" s="48"/>
      <c r="YY219" s="48"/>
      <c r="YZ219" s="48"/>
      <c r="ZA219" s="48"/>
      <c r="ZB219" s="48"/>
      <c r="ZC219" s="48"/>
      <c r="ZD219" s="48"/>
      <c r="ZE219" s="48"/>
      <c r="ZF219" s="48"/>
      <c r="ZG219" s="48"/>
      <c r="ZH219" s="48"/>
      <c r="ZI219" s="48"/>
      <c r="ZJ219" s="48"/>
      <c r="ZK219" s="48"/>
      <c r="ZL219" s="48"/>
      <c r="ZM219" s="48"/>
      <c r="ZN219" s="48"/>
      <c r="ZO219" s="48"/>
      <c r="ZP219" s="48"/>
      <c r="ZQ219" s="48"/>
      <c r="ZR219" s="48"/>
      <c r="ZS219" s="48"/>
      <c r="ZT219" s="48"/>
      <c r="ZU219" s="48"/>
      <c r="ZV219" s="48"/>
      <c r="ZW219" s="48"/>
      <c r="ZX219" s="48"/>
      <c r="ZY219" s="48"/>
      <c r="ZZ219" s="48"/>
      <c r="AAA219" s="48"/>
      <c r="AAB219" s="48"/>
      <c r="AAC219" s="48"/>
      <c r="AAD219" s="48"/>
      <c r="AAE219" s="48"/>
      <c r="AAF219" s="48"/>
      <c r="AAG219" s="48"/>
      <c r="AAH219" s="48"/>
      <c r="AAI219" s="48"/>
      <c r="AAJ219" s="48"/>
      <c r="AAK219" s="48"/>
      <c r="AAL219" s="48"/>
      <c r="AAM219" s="48"/>
      <c r="AAN219" s="48"/>
      <c r="AAO219" s="48"/>
      <c r="AAP219" s="48"/>
      <c r="AAQ219" s="48"/>
      <c r="AAR219" s="48"/>
      <c r="AAS219" s="48"/>
      <c r="AAT219" s="48"/>
      <c r="AAU219" s="48"/>
      <c r="AAV219" s="48"/>
      <c r="AAW219" s="48"/>
      <c r="AAX219" s="48"/>
      <c r="AAY219" s="48"/>
      <c r="AAZ219" s="48"/>
      <c r="ABA219" s="48"/>
      <c r="ABB219" s="48"/>
      <c r="ABC219" s="48"/>
      <c r="ABD219" s="48"/>
      <c r="ABE219" s="48"/>
      <c r="ABF219" s="48"/>
      <c r="ABG219" s="48"/>
      <c r="ABH219" s="48"/>
      <c r="ABI219" s="48"/>
      <c r="ABJ219" s="48"/>
      <c r="ABK219" s="48"/>
      <c r="ABL219" s="48"/>
      <c r="ABM219" s="48"/>
      <c r="ABN219" s="48"/>
      <c r="ABO219" s="48"/>
      <c r="ABP219" s="48"/>
      <c r="ABQ219" s="48"/>
      <c r="ABR219" s="48"/>
      <c r="ABS219" s="48"/>
      <c r="ABT219" s="48"/>
      <c r="ABU219" s="48"/>
      <c r="ABV219" s="48"/>
      <c r="ABW219" s="48"/>
      <c r="ABX219" s="48"/>
      <c r="ABY219" s="48"/>
      <c r="ABZ219" s="48"/>
      <c r="ACA219" s="48"/>
      <c r="ACB219" s="48"/>
    </row>
    <row r="220" spans="1:756" ht="15.6" customHeight="1">
      <c r="A220" s="675" t="s">
        <v>10749</v>
      </c>
      <c r="B220" s="749" t="s">
        <v>421</v>
      </c>
      <c r="C220" s="520">
        <v>760227306</v>
      </c>
      <c r="D220" s="543" t="s">
        <v>17314</v>
      </c>
      <c r="E220" s="1188">
        <v>1</v>
      </c>
      <c r="F220" s="1498"/>
      <c r="G220" s="542">
        <v>1176.9749999999999</v>
      </c>
      <c r="H220" s="342">
        <f>IF(G220="","",G220-G220*COMPASS!$U$41)</f>
        <v>1176.9749999999999</v>
      </c>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c r="BM220" s="48"/>
      <c r="BN220" s="48"/>
      <c r="BO220" s="48"/>
      <c r="BP220" s="48"/>
      <c r="BQ220" s="48"/>
      <c r="BR220" s="48"/>
      <c r="BS220" s="48"/>
      <c r="BT220" s="48"/>
      <c r="BU220" s="48"/>
      <c r="BV220" s="48"/>
      <c r="BW220" s="48"/>
      <c r="BX220" s="48"/>
      <c r="BY220" s="48"/>
      <c r="BZ220" s="48"/>
      <c r="CA220" s="48"/>
      <c r="CB220" s="48"/>
      <c r="CC220" s="48"/>
      <c r="CD220" s="48"/>
      <c r="CE220" s="48"/>
      <c r="CF220" s="48"/>
      <c r="CG220" s="48"/>
      <c r="CH220" s="48"/>
      <c r="CI220" s="48"/>
      <c r="CJ220" s="48"/>
      <c r="CK220" s="48"/>
      <c r="CL220" s="48"/>
      <c r="CM220" s="48"/>
      <c r="CN220" s="48"/>
      <c r="CO220" s="48"/>
      <c r="CP220" s="48"/>
      <c r="CQ220" s="48"/>
      <c r="CR220" s="48"/>
      <c r="CS220" s="48"/>
      <c r="CT220" s="48"/>
      <c r="CU220" s="48"/>
      <c r="CV220" s="48"/>
      <c r="CW220" s="48"/>
      <c r="CX220" s="48"/>
      <c r="CY220" s="48"/>
      <c r="CZ220" s="48"/>
      <c r="DA220" s="48"/>
      <c r="DB220" s="48"/>
      <c r="DC220" s="48"/>
      <c r="DD220" s="48"/>
      <c r="DE220" s="48"/>
      <c r="DF220" s="48"/>
      <c r="DG220" s="48"/>
      <c r="DH220" s="48"/>
      <c r="DI220" s="48"/>
      <c r="DJ220" s="48"/>
      <c r="DK220" s="48"/>
      <c r="DL220" s="48"/>
      <c r="DM220" s="48"/>
      <c r="DN220" s="48"/>
      <c r="DO220" s="48"/>
      <c r="DP220" s="48"/>
      <c r="DQ220" s="48"/>
      <c r="DR220" s="48"/>
      <c r="DS220" s="48"/>
      <c r="DT220" s="48"/>
      <c r="DU220" s="48"/>
      <c r="DV220" s="48"/>
      <c r="DW220" s="48"/>
      <c r="DX220" s="48"/>
      <c r="DY220" s="48"/>
      <c r="DZ220" s="48"/>
      <c r="EA220" s="48"/>
      <c r="EB220" s="48"/>
      <c r="EC220" s="48"/>
      <c r="ED220" s="48"/>
      <c r="EE220" s="48"/>
      <c r="EF220" s="48"/>
      <c r="EG220" s="48"/>
      <c r="EH220" s="48"/>
      <c r="EI220" s="48"/>
      <c r="EJ220" s="48"/>
      <c r="EK220" s="48"/>
      <c r="EL220" s="48"/>
      <c r="EM220" s="48"/>
      <c r="EN220" s="48"/>
      <c r="EO220" s="48"/>
      <c r="EP220" s="48"/>
      <c r="EQ220" s="48"/>
      <c r="ER220" s="48"/>
      <c r="ES220" s="48"/>
      <c r="ET220" s="48"/>
      <c r="EU220" s="48"/>
      <c r="EV220" s="48"/>
      <c r="EW220" s="48"/>
      <c r="EX220" s="48"/>
      <c r="EY220" s="48"/>
      <c r="EZ220" s="48"/>
      <c r="FA220" s="48"/>
      <c r="FB220" s="48"/>
      <c r="FC220" s="48"/>
      <c r="FD220" s="48"/>
      <c r="FE220" s="48"/>
      <c r="FF220" s="48"/>
      <c r="FG220" s="48"/>
      <c r="FH220" s="48"/>
      <c r="FI220" s="48"/>
      <c r="FJ220" s="48"/>
      <c r="FK220" s="48"/>
      <c r="FL220" s="48"/>
      <c r="FM220" s="48"/>
      <c r="FN220" s="48"/>
      <c r="FO220" s="48"/>
      <c r="FP220" s="48"/>
      <c r="FQ220" s="48"/>
      <c r="FR220" s="48"/>
      <c r="FS220" s="48"/>
      <c r="FT220" s="48"/>
      <c r="FU220" s="48"/>
      <c r="FV220" s="48"/>
      <c r="FW220" s="48"/>
      <c r="FX220" s="48"/>
      <c r="FY220" s="48"/>
      <c r="FZ220" s="48"/>
      <c r="GA220" s="48"/>
      <c r="GB220" s="48"/>
      <c r="GC220" s="48"/>
      <c r="GD220" s="48"/>
      <c r="GE220" s="48"/>
      <c r="GF220" s="48"/>
      <c r="GG220" s="48"/>
      <c r="GH220" s="48"/>
      <c r="GI220" s="48"/>
      <c r="GJ220" s="48"/>
      <c r="GK220" s="48"/>
      <c r="GL220" s="48"/>
      <c r="GM220" s="48"/>
      <c r="GN220" s="48"/>
      <c r="GO220" s="48"/>
      <c r="GP220" s="48"/>
      <c r="GQ220" s="48"/>
      <c r="GR220" s="48"/>
      <c r="GS220" s="48"/>
      <c r="GT220" s="48"/>
      <c r="GU220" s="48"/>
      <c r="GV220" s="48"/>
      <c r="GW220" s="48"/>
      <c r="GX220" s="48"/>
      <c r="GY220" s="48"/>
      <c r="GZ220" s="48"/>
      <c r="HA220" s="48"/>
      <c r="HB220" s="48"/>
      <c r="HC220" s="48"/>
      <c r="HD220" s="48"/>
      <c r="HE220" s="48"/>
      <c r="HF220" s="48"/>
      <c r="HG220" s="48"/>
      <c r="HH220" s="48"/>
      <c r="HI220" s="48"/>
      <c r="HJ220" s="48"/>
      <c r="HK220" s="48"/>
      <c r="HL220" s="48"/>
      <c r="HM220" s="48"/>
      <c r="HN220" s="48"/>
      <c r="HO220" s="48"/>
      <c r="HP220" s="48"/>
      <c r="HQ220" s="48"/>
      <c r="HR220" s="48"/>
      <c r="HS220" s="48"/>
      <c r="HT220" s="48"/>
      <c r="HU220" s="48"/>
      <c r="HV220" s="48"/>
      <c r="HW220" s="48"/>
      <c r="HX220" s="48"/>
      <c r="HY220" s="48"/>
      <c r="HZ220" s="48"/>
      <c r="IA220" s="48"/>
      <c r="IB220" s="48"/>
      <c r="IC220" s="48"/>
      <c r="ID220" s="48"/>
      <c r="IE220" s="48"/>
      <c r="IF220" s="48"/>
      <c r="IG220" s="48"/>
      <c r="IH220" s="48"/>
      <c r="II220" s="48"/>
      <c r="IJ220" s="48"/>
      <c r="IK220" s="48"/>
      <c r="IL220" s="48"/>
      <c r="IM220" s="48"/>
      <c r="IN220" s="48"/>
      <c r="IO220" s="48"/>
      <c r="IP220" s="48"/>
      <c r="IQ220" s="48"/>
      <c r="IR220" s="48"/>
      <c r="IS220" s="48"/>
      <c r="IT220" s="48"/>
      <c r="IU220" s="48"/>
      <c r="IV220" s="48"/>
      <c r="IW220" s="48"/>
      <c r="IX220" s="48"/>
      <c r="IY220" s="48"/>
      <c r="IZ220" s="48"/>
      <c r="JA220" s="48"/>
      <c r="JB220" s="48"/>
      <c r="JC220" s="48"/>
      <c r="JD220" s="48"/>
      <c r="JE220" s="48"/>
      <c r="JF220" s="48"/>
      <c r="JG220" s="48"/>
      <c r="JH220" s="48"/>
      <c r="JI220" s="48"/>
      <c r="JJ220" s="48"/>
      <c r="JK220" s="48"/>
      <c r="JL220" s="48"/>
      <c r="JM220" s="48"/>
      <c r="JN220" s="48"/>
      <c r="JO220" s="48"/>
      <c r="JP220" s="48"/>
      <c r="JQ220" s="48"/>
      <c r="JR220" s="48"/>
      <c r="JS220" s="48"/>
      <c r="JT220" s="48"/>
      <c r="JU220" s="48"/>
      <c r="JV220" s="48"/>
      <c r="JW220" s="48"/>
      <c r="JX220" s="48"/>
      <c r="JY220" s="48"/>
      <c r="JZ220" s="48"/>
      <c r="KA220" s="48"/>
      <c r="KB220" s="48"/>
      <c r="KC220" s="48"/>
      <c r="KD220" s="48"/>
      <c r="KE220" s="48"/>
      <c r="KF220" s="48"/>
      <c r="KG220" s="48"/>
      <c r="KH220" s="48"/>
      <c r="KI220" s="48"/>
      <c r="KJ220" s="48"/>
      <c r="KK220" s="48"/>
      <c r="KL220" s="48"/>
      <c r="KM220" s="48"/>
      <c r="KN220" s="48"/>
      <c r="KO220" s="48"/>
      <c r="KP220" s="48"/>
      <c r="KQ220" s="48"/>
      <c r="KR220" s="48"/>
      <c r="KS220" s="48"/>
      <c r="KT220" s="48"/>
      <c r="KU220" s="48"/>
      <c r="KV220" s="48"/>
      <c r="KW220" s="48"/>
      <c r="KX220" s="48"/>
      <c r="KY220" s="48"/>
      <c r="KZ220" s="48"/>
      <c r="LA220" s="48"/>
      <c r="LB220" s="48"/>
      <c r="LC220" s="48"/>
      <c r="LD220" s="48"/>
      <c r="LE220" s="48"/>
      <c r="LF220" s="48"/>
      <c r="LG220" s="48"/>
      <c r="LH220" s="48"/>
      <c r="LI220" s="48"/>
      <c r="LJ220" s="48"/>
      <c r="LK220" s="48"/>
      <c r="LL220" s="48"/>
      <c r="LM220" s="48"/>
      <c r="LN220" s="48"/>
      <c r="LO220" s="48"/>
      <c r="LP220" s="48"/>
      <c r="LQ220" s="48"/>
      <c r="LR220" s="48"/>
      <c r="LS220" s="48"/>
      <c r="LT220" s="48"/>
      <c r="LU220" s="48"/>
      <c r="LV220" s="48"/>
      <c r="LW220" s="48"/>
      <c r="LX220" s="48"/>
      <c r="LY220" s="48"/>
      <c r="LZ220" s="48"/>
      <c r="MA220" s="48"/>
      <c r="MB220" s="48"/>
      <c r="MC220" s="48"/>
      <c r="MD220" s="48"/>
      <c r="ME220" s="48"/>
      <c r="MF220" s="48"/>
      <c r="MG220" s="48"/>
      <c r="MH220" s="48"/>
      <c r="MI220" s="48"/>
      <c r="MJ220" s="48"/>
      <c r="MK220" s="48"/>
      <c r="ML220" s="48"/>
      <c r="MM220" s="48"/>
      <c r="MN220" s="48"/>
      <c r="MO220" s="48"/>
      <c r="MP220" s="48"/>
      <c r="MQ220" s="48"/>
      <c r="MR220" s="48"/>
      <c r="MS220" s="48"/>
      <c r="MT220" s="48"/>
      <c r="MU220" s="48"/>
      <c r="MV220" s="48"/>
      <c r="MW220" s="48"/>
      <c r="MX220" s="48"/>
      <c r="MY220" s="48"/>
      <c r="MZ220" s="48"/>
      <c r="NA220" s="48"/>
      <c r="NB220" s="48"/>
      <c r="NC220" s="48"/>
      <c r="ND220" s="48"/>
      <c r="NE220" s="48"/>
      <c r="NF220" s="48"/>
      <c r="NG220" s="48"/>
      <c r="NH220" s="48"/>
      <c r="NI220" s="48"/>
      <c r="NJ220" s="48"/>
      <c r="NK220" s="48"/>
      <c r="NL220" s="48"/>
      <c r="NM220" s="48"/>
      <c r="NN220" s="48"/>
      <c r="NO220" s="48"/>
      <c r="NP220" s="48"/>
      <c r="NQ220" s="48"/>
      <c r="NR220" s="48"/>
      <c r="NS220" s="48"/>
      <c r="NT220" s="48"/>
      <c r="NU220" s="48"/>
      <c r="NV220" s="48"/>
      <c r="NW220" s="48"/>
      <c r="NX220" s="48"/>
      <c r="NY220" s="48"/>
      <c r="NZ220" s="48"/>
      <c r="OA220" s="48"/>
      <c r="OB220" s="48"/>
      <c r="OC220" s="48"/>
      <c r="OD220" s="48"/>
      <c r="OE220" s="48"/>
      <c r="OF220" s="48"/>
      <c r="OG220" s="48"/>
      <c r="OH220" s="48"/>
      <c r="OI220" s="48"/>
      <c r="OJ220" s="48"/>
      <c r="OK220" s="48"/>
      <c r="OL220" s="48"/>
      <c r="OM220" s="48"/>
      <c r="ON220" s="48"/>
      <c r="OO220" s="48"/>
      <c r="OP220" s="48"/>
      <c r="OQ220" s="48"/>
      <c r="OR220" s="48"/>
      <c r="OS220" s="48"/>
      <c r="OT220" s="48"/>
      <c r="OU220" s="48"/>
      <c r="OV220" s="48"/>
      <c r="OW220" s="48"/>
      <c r="OX220" s="48"/>
      <c r="OY220" s="48"/>
      <c r="OZ220" s="48"/>
      <c r="PA220" s="48"/>
      <c r="PB220" s="48"/>
      <c r="PC220" s="48"/>
      <c r="PD220" s="48"/>
      <c r="PE220" s="48"/>
      <c r="PF220" s="48"/>
      <c r="PG220" s="48"/>
      <c r="PH220" s="48"/>
      <c r="PI220" s="48"/>
      <c r="PJ220" s="48"/>
      <c r="PK220" s="48"/>
      <c r="PL220" s="48"/>
      <c r="PM220" s="48"/>
      <c r="PN220" s="48"/>
      <c r="PO220" s="48"/>
      <c r="PP220" s="48"/>
      <c r="PQ220" s="48"/>
      <c r="PR220" s="48"/>
      <c r="PS220" s="48"/>
      <c r="PT220" s="48"/>
      <c r="PU220" s="48"/>
      <c r="PV220" s="48"/>
      <c r="PW220" s="48"/>
      <c r="PX220" s="48"/>
      <c r="PY220" s="48"/>
      <c r="PZ220" s="48"/>
      <c r="QA220" s="48"/>
      <c r="QB220" s="48"/>
      <c r="QC220" s="48"/>
      <c r="QD220" s="48"/>
      <c r="QE220" s="48"/>
      <c r="QF220" s="48"/>
      <c r="QG220" s="48"/>
      <c r="QH220" s="48"/>
      <c r="QI220" s="48"/>
      <c r="QJ220" s="48"/>
      <c r="QK220" s="48"/>
      <c r="QL220" s="48"/>
      <c r="QM220" s="48"/>
      <c r="QN220" s="48"/>
      <c r="QO220" s="48"/>
      <c r="QP220" s="48"/>
      <c r="QQ220" s="48"/>
      <c r="QR220" s="48"/>
      <c r="QS220" s="48"/>
      <c r="QT220" s="48"/>
      <c r="QU220" s="48"/>
      <c r="QV220" s="48"/>
      <c r="QW220" s="48"/>
      <c r="QX220" s="48"/>
      <c r="QY220" s="48"/>
      <c r="QZ220" s="48"/>
      <c r="RA220" s="48"/>
      <c r="RB220" s="48"/>
      <c r="RC220" s="48"/>
      <c r="RD220" s="48"/>
      <c r="RE220" s="48"/>
      <c r="RF220" s="48"/>
      <c r="RG220" s="48"/>
      <c r="RH220" s="48"/>
      <c r="RI220" s="48"/>
      <c r="RJ220" s="48"/>
      <c r="RK220" s="48"/>
      <c r="RL220" s="48"/>
      <c r="RM220" s="48"/>
      <c r="RN220" s="48"/>
      <c r="RO220" s="48"/>
      <c r="RP220" s="48"/>
      <c r="RQ220" s="48"/>
      <c r="RR220" s="48"/>
      <c r="RS220" s="48"/>
      <c r="RT220" s="48"/>
      <c r="RU220" s="48"/>
      <c r="RV220" s="48"/>
      <c r="RW220" s="48"/>
      <c r="RX220" s="48"/>
      <c r="RY220" s="48"/>
      <c r="RZ220" s="48"/>
      <c r="SA220" s="48"/>
      <c r="SB220" s="48"/>
      <c r="SC220" s="48"/>
      <c r="SD220" s="48"/>
      <c r="SE220" s="48"/>
      <c r="SF220" s="48"/>
      <c r="SG220" s="48"/>
      <c r="SH220" s="48"/>
      <c r="SI220" s="48"/>
      <c r="SJ220" s="48"/>
      <c r="SK220" s="48"/>
      <c r="SL220" s="48"/>
      <c r="SM220" s="48"/>
      <c r="SN220" s="48"/>
      <c r="SO220" s="48"/>
      <c r="SP220" s="48"/>
      <c r="SQ220" s="48"/>
      <c r="SR220" s="48"/>
      <c r="SS220" s="48"/>
      <c r="ST220" s="48"/>
      <c r="SU220" s="48"/>
      <c r="SV220" s="48"/>
      <c r="SW220" s="48"/>
      <c r="SX220" s="48"/>
      <c r="SY220" s="48"/>
      <c r="SZ220" s="48"/>
      <c r="TA220" s="48"/>
      <c r="TB220" s="48"/>
      <c r="TC220" s="48"/>
      <c r="TD220" s="48"/>
      <c r="TE220" s="48"/>
      <c r="TF220" s="48"/>
      <c r="TG220" s="48"/>
      <c r="TH220" s="48"/>
      <c r="TI220" s="48"/>
      <c r="TJ220" s="48"/>
      <c r="TK220" s="48"/>
      <c r="TL220" s="48"/>
      <c r="TM220" s="48"/>
      <c r="TN220" s="48"/>
      <c r="TO220" s="48"/>
      <c r="TP220" s="48"/>
      <c r="TQ220" s="48"/>
      <c r="TR220" s="48"/>
      <c r="TS220" s="48"/>
      <c r="TT220" s="48"/>
      <c r="TU220" s="48"/>
      <c r="TV220" s="48"/>
      <c r="TW220" s="48"/>
      <c r="TX220" s="48"/>
      <c r="TY220" s="48"/>
      <c r="TZ220" s="48"/>
      <c r="UA220" s="48"/>
      <c r="UB220" s="48"/>
      <c r="UC220" s="48"/>
      <c r="UD220" s="48"/>
      <c r="UE220" s="48"/>
      <c r="UF220" s="48"/>
      <c r="UG220" s="48"/>
      <c r="UH220" s="48"/>
      <c r="UI220" s="48"/>
      <c r="UJ220" s="48"/>
      <c r="UK220" s="48"/>
      <c r="UL220" s="48"/>
      <c r="UM220" s="48"/>
      <c r="UN220" s="48"/>
      <c r="UO220" s="48"/>
      <c r="UP220" s="48"/>
      <c r="UQ220" s="48"/>
      <c r="UR220" s="48"/>
      <c r="US220" s="48"/>
      <c r="UT220" s="48"/>
      <c r="UU220" s="48"/>
      <c r="UV220" s="48"/>
      <c r="UW220" s="48"/>
      <c r="UX220" s="48"/>
      <c r="UY220" s="48"/>
      <c r="UZ220" s="48"/>
      <c r="VA220" s="48"/>
      <c r="VB220" s="48"/>
      <c r="VC220" s="48"/>
      <c r="VD220" s="48"/>
      <c r="VE220" s="48"/>
      <c r="VF220" s="48"/>
      <c r="VG220" s="48"/>
      <c r="VH220" s="48"/>
      <c r="VI220" s="48"/>
      <c r="VJ220" s="48"/>
      <c r="VK220" s="48"/>
      <c r="VL220" s="48"/>
      <c r="VM220" s="48"/>
      <c r="VN220" s="48"/>
      <c r="VO220" s="48"/>
      <c r="VP220" s="48"/>
      <c r="VQ220" s="48"/>
      <c r="VR220" s="48"/>
      <c r="VS220" s="48"/>
      <c r="VT220" s="48"/>
      <c r="VU220" s="48"/>
      <c r="VV220" s="48"/>
      <c r="VW220" s="48"/>
      <c r="VX220" s="48"/>
      <c r="VY220" s="48"/>
      <c r="VZ220" s="48"/>
      <c r="WA220" s="48"/>
      <c r="WB220" s="48"/>
      <c r="WC220" s="48"/>
      <c r="WD220" s="48"/>
      <c r="WE220" s="48"/>
      <c r="WF220" s="48"/>
      <c r="WG220" s="48"/>
      <c r="WH220" s="48"/>
      <c r="WI220" s="48"/>
      <c r="WJ220" s="48"/>
      <c r="WK220" s="48"/>
      <c r="WL220" s="48"/>
      <c r="WM220" s="48"/>
      <c r="WN220" s="48"/>
      <c r="WO220" s="48"/>
      <c r="WP220" s="48"/>
      <c r="WQ220" s="48"/>
      <c r="WR220" s="48"/>
      <c r="WS220" s="48"/>
      <c r="WT220" s="48"/>
      <c r="WU220" s="48"/>
      <c r="WV220" s="48"/>
      <c r="WW220" s="48"/>
      <c r="WX220" s="48"/>
      <c r="WY220" s="48"/>
      <c r="WZ220" s="48"/>
      <c r="XA220" s="48"/>
      <c r="XB220" s="48"/>
      <c r="XC220" s="48"/>
      <c r="XD220" s="48"/>
      <c r="XE220" s="48"/>
      <c r="XF220" s="48"/>
      <c r="XG220" s="48"/>
      <c r="XH220" s="48"/>
      <c r="XI220" s="48"/>
      <c r="XJ220" s="48"/>
      <c r="XK220" s="48"/>
      <c r="XL220" s="48"/>
      <c r="XM220" s="48"/>
      <c r="XN220" s="48"/>
      <c r="XO220" s="48"/>
      <c r="XP220" s="48"/>
      <c r="XQ220" s="48"/>
      <c r="XR220" s="48"/>
      <c r="XS220" s="48"/>
      <c r="XT220" s="48"/>
      <c r="XU220" s="48"/>
      <c r="XV220" s="48"/>
      <c r="XW220" s="48"/>
      <c r="XX220" s="48"/>
      <c r="XY220" s="48"/>
      <c r="XZ220" s="48"/>
      <c r="YA220" s="48"/>
      <c r="YB220" s="48"/>
      <c r="YC220" s="48"/>
      <c r="YD220" s="48"/>
      <c r="YE220" s="48"/>
      <c r="YF220" s="48"/>
      <c r="YG220" s="48"/>
      <c r="YH220" s="48"/>
      <c r="YI220" s="48"/>
      <c r="YJ220" s="48"/>
      <c r="YK220" s="48"/>
      <c r="YL220" s="48"/>
      <c r="YM220" s="48"/>
      <c r="YN220" s="48"/>
      <c r="YO220" s="48"/>
      <c r="YP220" s="48"/>
      <c r="YQ220" s="48"/>
      <c r="YR220" s="48"/>
      <c r="YS220" s="48"/>
      <c r="YT220" s="48"/>
      <c r="YU220" s="48"/>
      <c r="YV220" s="48"/>
      <c r="YW220" s="48"/>
      <c r="YX220" s="48"/>
      <c r="YY220" s="48"/>
      <c r="YZ220" s="48"/>
      <c r="ZA220" s="48"/>
      <c r="ZB220" s="48"/>
      <c r="ZC220" s="48"/>
      <c r="ZD220" s="48"/>
      <c r="ZE220" s="48"/>
      <c r="ZF220" s="48"/>
      <c r="ZG220" s="48"/>
      <c r="ZH220" s="48"/>
      <c r="ZI220" s="48"/>
      <c r="ZJ220" s="48"/>
      <c r="ZK220" s="48"/>
      <c r="ZL220" s="48"/>
      <c r="ZM220" s="48"/>
      <c r="ZN220" s="48"/>
      <c r="ZO220" s="48"/>
      <c r="ZP220" s="48"/>
      <c r="ZQ220" s="48"/>
      <c r="ZR220" s="48"/>
      <c r="ZS220" s="48"/>
      <c r="ZT220" s="48"/>
      <c r="ZU220" s="48"/>
      <c r="ZV220" s="48"/>
      <c r="ZW220" s="48"/>
      <c r="ZX220" s="48"/>
      <c r="ZY220" s="48"/>
      <c r="ZZ220" s="48"/>
      <c r="AAA220" s="48"/>
      <c r="AAB220" s="48"/>
      <c r="AAC220" s="48"/>
      <c r="AAD220" s="48"/>
      <c r="AAE220" s="48"/>
      <c r="AAF220" s="48"/>
      <c r="AAG220" s="48"/>
      <c r="AAH220" s="48"/>
      <c r="AAI220" s="48"/>
      <c r="AAJ220" s="48"/>
      <c r="AAK220" s="48"/>
      <c r="AAL220" s="48"/>
      <c r="AAM220" s="48"/>
      <c r="AAN220" s="48"/>
      <c r="AAO220" s="48"/>
      <c r="AAP220" s="48"/>
      <c r="AAQ220" s="48"/>
      <c r="AAR220" s="48"/>
      <c r="AAS220" s="48"/>
      <c r="AAT220" s="48"/>
      <c r="AAU220" s="48"/>
      <c r="AAV220" s="48"/>
      <c r="AAW220" s="48"/>
      <c r="AAX220" s="48"/>
      <c r="AAY220" s="48"/>
      <c r="AAZ220" s="48"/>
      <c r="ABA220" s="48"/>
      <c r="ABB220" s="48"/>
      <c r="ABC220" s="48"/>
      <c r="ABD220" s="48"/>
      <c r="ABE220" s="48"/>
      <c r="ABF220" s="48"/>
      <c r="ABG220" s="48"/>
      <c r="ABH220" s="48"/>
      <c r="ABI220" s="48"/>
      <c r="ABJ220" s="48"/>
      <c r="ABK220" s="48"/>
      <c r="ABL220" s="48"/>
      <c r="ABM220" s="48"/>
      <c r="ABN220" s="48"/>
      <c r="ABO220" s="48"/>
      <c r="ABP220" s="48"/>
      <c r="ABQ220" s="48"/>
      <c r="ABR220" s="48"/>
      <c r="ABS220" s="48"/>
      <c r="ABT220" s="48"/>
      <c r="ABU220" s="48"/>
      <c r="ABV220" s="48"/>
      <c r="ABW220" s="48"/>
      <c r="ABX220" s="48"/>
      <c r="ABY220" s="48"/>
      <c r="ABZ220" s="48"/>
      <c r="ACA220" s="48"/>
      <c r="ACB220" s="48"/>
    </row>
    <row r="221" spans="1:756" ht="15.6" customHeight="1">
      <c r="A221" s="675" t="s">
        <v>10750</v>
      </c>
      <c r="B221" s="749" t="s">
        <v>421</v>
      </c>
      <c r="C221" s="520">
        <v>760193755</v>
      </c>
      <c r="D221" s="543" t="s">
        <v>17315</v>
      </c>
      <c r="E221" s="1190">
        <v>1</v>
      </c>
      <c r="F221" s="1501"/>
      <c r="G221" s="542">
        <v>283.08</v>
      </c>
      <c r="H221" s="342">
        <f>IF(G221="","",G221-G221*COMPASS!$U$41)</f>
        <v>283.08</v>
      </c>
      <c r="I221" s="48"/>
      <c r="J221" s="48"/>
      <c r="K221" s="48"/>
      <c r="L221" s="48"/>
      <c r="M221" s="48"/>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c r="BM221" s="48"/>
      <c r="BN221" s="48"/>
      <c r="BO221" s="48"/>
      <c r="BP221" s="48"/>
      <c r="BQ221" s="48"/>
      <c r="BR221" s="48"/>
      <c r="BS221" s="48"/>
      <c r="BT221" s="48"/>
      <c r="BU221" s="48"/>
      <c r="BV221" s="48"/>
      <c r="BW221" s="48"/>
      <c r="BX221" s="48"/>
      <c r="BY221" s="48"/>
      <c r="BZ221" s="48"/>
      <c r="CA221" s="48"/>
      <c r="CB221" s="48"/>
      <c r="CC221" s="48"/>
      <c r="CD221" s="48"/>
      <c r="CE221" s="48"/>
      <c r="CF221" s="48"/>
      <c r="CG221" s="48"/>
      <c r="CH221" s="48"/>
      <c r="CI221" s="48"/>
      <c r="CJ221" s="48"/>
      <c r="CK221" s="48"/>
      <c r="CL221" s="48"/>
      <c r="CM221" s="48"/>
      <c r="CN221" s="48"/>
      <c r="CO221" s="48"/>
      <c r="CP221" s="48"/>
      <c r="CQ221" s="48"/>
      <c r="CR221" s="48"/>
      <c r="CS221" s="48"/>
      <c r="CT221" s="48"/>
      <c r="CU221" s="48"/>
      <c r="CV221" s="48"/>
      <c r="CW221" s="48"/>
      <c r="CX221" s="48"/>
      <c r="CY221" s="48"/>
      <c r="CZ221" s="48"/>
      <c r="DA221" s="48"/>
      <c r="DB221" s="48"/>
      <c r="DC221" s="48"/>
      <c r="DD221" s="48"/>
      <c r="DE221" s="48"/>
      <c r="DF221" s="48"/>
      <c r="DG221" s="48"/>
      <c r="DH221" s="48"/>
      <c r="DI221" s="48"/>
      <c r="DJ221" s="48"/>
      <c r="DK221" s="48"/>
      <c r="DL221" s="48"/>
      <c r="DM221" s="48"/>
      <c r="DN221" s="48"/>
      <c r="DO221" s="48"/>
      <c r="DP221" s="48"/>
      <c r="DQ221" s="48"/>
      <c r="DR221" s="48"/>
      <c r="DS221" s="48"/>
      <c r="DT221" s="48"/>
      <c r="DU221" s="48"/>
      <c r="DV221" s="48"/>
      <c r="DW221" s="48"/>
      <c r="DX221" s="48"/>
      <c r="DY221" s="48"/>
      <c r="DZ221" s="48"/>
      <c r="EA221" s="48"/>
      <c r="EB221" s="48"/>
      <c r="EC221" s="48"/>
      <c r="ED221" s="48"/>
      <c r="EE221" s="48"/>
      <c r="EF221" s="48"/>
      <c r="EG221" s="48"/>
      <c r="EH221" s="48"/>
      <c r="EI221" s="48"/>
      <c r="EJ221" s="48"/>
      <c r="EK221" s="48"/>
      <c r="EL221" s="48"/>
      <c r="EM221" s="48"/>
      <c r="EN221" s="48"/>
      <c r="EO221" s="48"/>
      <c r="EP221" s="48"/>
      <c r="EQ221" s="48"/>
      <c r="ER221" s="48"/>
      <c r="ES221" s="48"/>
      <c r="ET221" s="48"/>
      <c r="EU221" s="48"/>
      <c r="EV221" s="48"/>
      <c r="EW221" s="48"/>
      <c r="EX221" s="48"/>
      <c r="EY221" s="48"/>
      <c r="EZ221" s="48"/>
      <c r="FA221" s="48"/>
      <c r="FB221" s="48"/>
      <c r="FC221" s="48"/>
      <c r="FD221" s="48"/>
      <c r="FE221" s="48"/>
      <c r="FF221" s="48"/>
      <c r="FG221" s="48"/>
      <c r="FH221" s="48"/>
      <c r="FI221" s="48"/>
      <c r="FJ221" s="48"/>
      <c r="FK221" s="48"/>
      <c r="FL221" s="48"/>
      <c r="FM221" s="48"/>
      <c r="FN221" s="48"/>
      <c r="FO221" s="48"/>
      <c r="FP221" s="48"/>
      <c r="FQ221" s="48"/>
      <c r="FR221" s="48"/>
      <c r="FS221" s="48"/>
      <c r="FT221" s="48"/>
      <c r="FU221" s="48"/>
      <c r="FV221" s="48"/>
      <c r="FW221" s="48"/>
      <c r="FX221" s="48"/>
      <c r="FY221" s="48"/>
      <c r="FZ221" s="48"/>
      <c r="GA221" s="48"/>
      <c r="GB221" s="48"/>
      <c r="GC221" s="48"/>
      <c r="GD221" s="48"/>
      <c r="GE221" s="48"/>
      <c r="GF221" s="48"/>
      <c r="GG221" s="48"/>
      <c r="GH221" s="48"/>
      <c r="GI221" s="48"/>
      <c r="GJ221" s="48"/>
      <c r="GK221" s="48"/>
      <c r="GL221" s="48"/>
      <c r="GM221" s="48"/>
      <c r="GN221" s="48"/>
      <c r="GO221" s="48"/>
      <c r="GP221" s="48"/>
      <c r="GQ221" s="48"/>
      <c r="GR221" s="48"/>
      <c r="GS221" s="48"/>
      <c r="GT221" s="48"/>
      <c r="GU221" s="48"/>
      <c r="GV221" s="48"/>
      <c r="GW221" s="48"/>
      <c r="GX221" s="48"/>
      <c r="GY221" s="48"/>
      <c r="GZ221" s="48"/>
      <c r="HA221" s="48"/>
      <c r="HB221" s="48"/>
      <c r="HC221" s="48"/>
      <c r="HD221" s="48"/>
      <c r="HE221" s="48"/>
      <c r="HF221" s="48"/>
      <c r="HG221" s="48"/>
      <c r="HH221" s="48"/>
      <c r="HI221" s="48"/>
      <c r="HJ221" s="48"/>
      <c r="HK221" s="48"/>
      <c r="HL221" s="48"/>
      <c r="HM221" s="48"/>
      <c r="HN221" s="48"/>
      <c r="HO221" s="48"/>
      <c r="HP221" s="48"/>
      <c r="HQ221" s="48"/>
      <c r="HR221" s="48"/>
      <c r="HS221" s="48"/>
      <c r="HT221" s="48"/>
      <c r="HU221" s="48"/>
      <c r="HV221" s="48"/>
      <c r="HW221" s="48"/>
      <c r="HX221" s="48"/>
      <c r="HY221" s="48"/>
      <c r="HZ221" s="48"/>
      <c r="IA221" s="48"/>
      <c r="IB221" s="48"/>
      <c r="IC221" s="48"/>
      <c r="ID221" s="48"/>
      <c r="IE221" s="48"/>
      <c r="IF221" s="48"/>
      <c r="IG221" s="48"/>
      <c r="IH221" s="48"/>
      <c r="II221" s="48"/>
      <c r="IJ221" s="48"/>
      <c r="IK221" s="48"/>
      <c r="IL221" s="48"/>
      <c r="IM221" s="48"/>
      <c r="IN221" s="48"/>
      <c r="IO221" s="48"/>
      <c r="IP221" s="48"/>
      <c r="IQ221" s="48"/>
      <c r="IR221" s="48"/>
      <c r="IS221" s="48"/>
      <c r="IT221" s="48"/>
      <c r="IU221" s="48"/>
      <c r="IV221" s="48"/>
      <c r="IW221" s="48"/>
      <c r="IX221" s="48"/>
      <c r="IY221" s="48"/>
      <c r="IZ221" s="48"/>
      <c r="JA221" s="48"/>
      <c r="JB221" s="48"/>
      <c r="JC221" s="48"/>
      <c r="JD221" s="48"/>
      <c r="JE221" s="48"/>
      <c r="JF221" s="48"/>
      <c r="JG221" s="48"/>
      <c r="JH221" s="48"/>
      <c r="JI221" s="48"/>
      <c r="JJ221" s="48"/>
      <c r="JK221" s="48"/>
      <c r="JL221" s="48"/>
      <c r="JM221" s="48"/>
      <c r="JN221" s="48"/>
      <c r="JO221" s="48"/>
      <c r="JP221" s="48"/>
      <c r="JQ221" s="48"/>
      <c r="JR221" s="48"/>
      <c r="JS221" s="48"/>
      <c r="JT221" s="48"/>
      <c r="JU221" s="48"/>
      <c r="JV221" s="48"/>
      <c r="JW221" s="48"/>
      <c r="JX221" s="48"/>
      <c r="JY221" s="48"/>
      <c r="JZ221" s="48"/>
      <c r="KA221" s="48"/>
      <c r="KB221" s="48"/>
      <c r="KC221" s="48"/>
      <c r="KD221" s="48"/>
      <c r="KE221" s="48"/>
      <c r="KF221" s="48"/>
      <c r="KG221" s="48"/>
      <c r="KH221" s="48"/>
      <c r="KI221" s="48"/>
      <c r="KJ221" s="48"/>
      <c r="KK221" s="48"/>
      <c r="KL221" s="48"/>
      <c r="KM221" s="48"/>
      <c r="KN221" s="48"/>
      <c r="KO221" s="48"/>
      <c r="KP221" s="48"/>
      <c r="KQ221" s="48"/>
      <c r="KR221" s="48"/>
      <c r="KS221" s="48"/>
      <c r="KT221" s="48"/>
      <c r="KU221" s="48"/>
      <c r="KV221" s="48"/>
      <c r="KW221" s="48"/>
      <c r="KX221" s="48"/>
      <c r="KY221" s="48"/>
      <c r="KZ221" s="48"/>
      <c r="LA221" s="48"/>
      <c r="LB221" s="48"/>
      <c r="LC221" s="48"/>
      <c r="LD221" s="48"/>
      <c r="LE221" s="48"/>
      <c r="LF221" s="48"/>
      <c r="LG221" s="48"/>
      <c r="LH221" s="48"/>
      <c r="LI221" s="48"/>
      <c r="LJ221" s="48"/>
      <c r="LK221" s="48"/>
      <c r="LL221" s="48"/>
      <c r="LM221" s="48"/>
      <c r="LN221" s="48"/>
      <c r="LO221" s="48"/>
      <c r="LP221" s="48"/>
      <c r="LQ221" s="48"/>
      <c r="LR221" s="48"/>
      <c r="LS221" s="48"/>
      <c r="LT221" s="48"/>
      <c r="LU221" s="48"/>
      <c r="LV221" s="48"/>
      <c r="LW221" s="48"/>
      <c r="LX221" s="48"/>
      <c r="LY221" s="48"/>
      <c r="LZ221" s="48"/>
      <c r="MA221" s="48"/>
      <c r="MB221" s="48"/>
      <c r="MC221" s="48"/>
      <c r="MD221" s="48"/>
      <c r="ME221" s="48"/>
      <c r="MF221" s="48"/>
      <c r="MG221" s="48"/>
      <c r="MH221" s="48"/>
      <c r="MI221" s="48"/>
      <c r="MJ221" s="48"/>
      <c r="MK221" s="48"/>
      <c r="ML221" s="48"/>
      <c r="MM221" s="48"/>
      <c r="MN221" s="48"/>
      <c r="MO221" s="48"/>
      <c r="MP221" s="48"/>
      <c r="MQ221" s="48"/>
      <c r="MR221" s="48"/>
      <c r="MS221" s="48"/>
      <c r="MT221" s="48"/>
      <c r="MU221" s="48"/>
      <c r="MV221" s="48"/>
      <c r="MW221" s="48"/>
      <c r="MX221" s="48"/>
      <c r="MY221" s="48"/>
      <c r="MZ221" s="48"/>
      <c r="NA221" s="48"/>
      <c r="NB221" s="48"/>
      <c r="NC221" s="48"/>
      <c r="ND221" s="48"/>
      <c r="NE221" s="48"/>
      <c r="NF221" s="48"/>
      <c r="NG221" s="48"/>
      <c r="NH221" s="48"/>
      <c r="NI221" s="48"/>
      <c r="NJ221" s="48"/>
      <c r="NK221" s="48"/>
      <c r="NL221" s="48"/>
      <c r="NM221" s="48"/>
      <c r="NN221" s="48"/>
      <c r="NO221" s="48"/>
      <c r="NP221" s="48"/>
      <c r="NQ221" s="48"/>
      <c r="NR221" s="48"/>
      <c r="NS221" s="48"/>
      <c r="NT221" s="48"/>
      <c r="NU221" s="48"/>
      <c r="NV221" s="48"/>
      <c r="NW221" s="48"/>
      <c r="NX221" s="48"/>
      <c r="NY221" s="48"/>
      <c r="NZ221" s="48"/>
      <c r="OA221" s="48"/>
      <c r="OB221" s="48"/>
      <c r="OC221" s="48"/>
      <c r="OD221" s="48"/>
      <c r="OE221" s="48"/>
      <c r="OF221" s="48"/>
      <c r="OG221" s="48"/>
      <c r="OH221" s="48"/>
      <c r="OI221" s="48"/>
      <c r="OJ221" s="48"/>
      <c r="OK221" s="48"/>
      <c r="OL221" s="48"/>
      <c r="OM221" s="48"/>
      <c r="ON221" s="48"/>
      <c r="OO221" s="48"/>
      <c r="OP221" s="48"/>
      <c r="OQ221" s="48"/>
      <c r="OR221" s="48"/>
      <c r="OS221" s="48"/>
      <c r="OT221" s="48"/>
      <c r="OU221" s="48"/>
      <c r="OV221" s="48"/>
      <c r="OW221" s="48"/>
      <c r="OX221" s="48"/>
      <c r="OY221" s="48"/>
      <c r="OZ221" s="48"/>
      <c r="PA221" s="48"/>
      <c r="PB221" s="48"/>
      <c r="PC221" s="48"/>
      <c r="PD221" s="48"/>
      <c r="PE221" s="48"/>
      <c r="PF221" s="48"/>
      <c r="PG221" s="48"/>
      <c r="PH221" s="48"/>
      <c r="PI221" s="48"/>
      <c r="PJ221" s="48"/>
      <c r="PK221" s="48"/>
      <c r="PL221" s="48"/>
      <c r="PM221" s="48"/>
      <c r="PN221" s="48"/>
      <c r="PO221" s="48"/>
      <c r="PP221" s="48"/>
      <c r="PQ221" s="48"/>
      <c r="PR221" s="48"/>
      <c r="PS221" s="48"/>
      <c r="PT221" s="48"/>
      <c r="PU221" s="48"/>
      <c r="PV221" s="48"/>
      <c r="PW221" s="48"/>
      <c r="PX221" s="48"/>
      <c r="PY221" s="48"/>
      <c r="PZ221" s="48"/>
      <c r="QA221" s="48"/>
      <c r="QB221" s="48"/>
      <c r="QC221" s="48"/>
      <c r="QD221" s="48"/>
      <c r="QE221" s="48"/>
      <c r="QF221" s="48"/>
      <c r="QG221" s="48"/>
      <c r="QH221" s="48"/>
      <c r="QI221" s="48"/>
      <c r="QJ221" s="48"/>
      <c r="QK221" s="48"/>
      <c r="QL221" s="48"/>
      <c r="QM221" s="48"/>
      <c r="QN221" s="48"/>
      <c r="QO221" s="48"/>
      <c r="QP221" s="48"/>
      <c r="QQ221" s="48"/>
      <c r="QR221" s="48"/>
      <c r="QS221" s="48"/>
      <c r="QT221" s="48"/>
      <c r="QU221" s="48"/>
      <c r="QV221" s="48"/>
      <c r="QW221" s="48"/>
      <c r="QX221" s="48"/>
      <c r="QY221" s="48"/>
      <c r="QZ221" s="48"/>
      <c r="RA221" s="48"/>
      <c r="RB221" s="48"/>
      <c r="RC221" s="48"/>
      <c r="RD221" s="48"/>
      <c r="RE221" s="48"/>
      <c r="RF221" s="48"/>
      <c r="RG221" s="48"/>
      <c r="RH221" s="48"/>
      <c r="RI221" s="48"/>
      <c r="RJ221" s="48"/>
      <c r="RK221" s="48"/>
      <c r="RL221" s="48"/>
      <c r="RM221" s="48"/>
      <c r="RN221" s="48"/>
      <c r="RO221" s="48"/>
      <c r="RP221" s="48"/>
      <c r="RQ221" s="48"/>
      <c r="RR221" s="48"/>
      <c r="RS221" s="48"/>
      <c r="RT221" s="48"/>
      <c r="RU221" s="48"/>
      <c r="RV221" s="48"/>
      <c r="RW221" s="48"/>
      <c r="RX221" s="48"/>
      <c r="RY221" s="48"/>
      <c r="RZ221" s="48"/>
      <c r="SA221" s="48"/>
      <c r="SB221" s="48"/>
      <c r="SC221" s="48"/>
      <c r="SD221" s="48"/>
      <c r="SE221" s="48"/>
      <c r="SF221" s="48"/>
      <c r="SG221" s="48"/>
      <c r="SH221" s="48"/>
      <c r="SI221" s="48"/>
      <c r="SJ221" s="48"/>
      <c r="SK221" s="48"/>
      <c r="SL221" s="48"/>
      <c r="SM221" s="48"/>
      <c r="SN221" s="48"/>
      <c r="SO221" s="48"/>
      <c r="SP221" s="48"/>
      <c r="SQ221" s="48"/>
      <c r="SR221" s="48"/>
      <c r="SS221" s="48"/>
      <c r="ST221" s="48"/>
      <c r="SU221" s="48"/>
      <c r="SV221" s="48"/>
      <c r="SW221" s="48"/>
      <c r="SX221" s="48"/>
      <c r="SY221" s="48"/>
      <c r="SZ221" s="48"/>
      <c r="TA221" s="48"/>
      <c r="TB221" s="48"/>
      <c r="TC221" s="48"/>
      <c r="TD221" s="48"/>
      <c r="TE221" s="48"/>
      <c r="TF221" s="48"/>
      <c r="TG221" s="48"/>
      <c r="TH221" s="48"/>
      <c r="TI221" s="48"/>
      <c r="TJ221" s="48"/>
      <c r="TK221" s="48"/>
      <c r="TL221" s="48"/>
      <c r="TM221" s="48"/>
      <c r="TN221" s="48"/>
      <c r="TO221" s="48"/>
      <c r="TP221" s="48"/>
      <c r="TQ221" s="48"/>
      <c r="TR221" s="48"/>
      <c r="TS221" s="48"/>
      <c r="TT221" s="48"/>
      <c r="TU221" s="48"/>
      <c r="TV221" s="48"/>
      <c r="TW221" s="48"/>
      <c r="TX221" s="48"/>
      <c r="TY221" s="48"/>
      <c r="TZ221" s="48"/>
      <c r="UA221" s="48"/>
      <c r="UB221" s="48"/>
      <c r="UC221" s="48"/>
      <c r="UD221" s="48"/>
      <c r="UE221" s="48"/>
      <c r="UF221" s="48"/>
      <c r="UG221" s="48"/>
      <c r="UH221" s="48"/>
      <c r="UI221" s="48"/>
      <c r="UJ221" s="48"/>
      <c r="UK221" s="48"/>
      <c r="UL221" s="48"/>
      <c r="UM221" s="48"/>
      <c r="UN221" s="48"/>
      <c r="UO221" s="48"/>
      <c r="UP221" s="48"/>
      <c r="UQ221" s="48"/>
      <c r="UR221" s="48"/>
      <c r="US221" s="48"/>
      <c r="UT221" s="48"/>
      <c r="UU221" s="48"/>
      <c r="UV221" s="48"/>
      <c r="UW221" s="48"/>
      <c r="UX221" s="48"/>
      <c r="UY221" s="48"/>
      <c r="UZ221" s="48"/>
      <c r="VA221" s="48"/>
      <c r="VB221" s="48"/>
      <c r="VC221" s="48"/>
      <c r="VD221" s="48"/>
      <c r="VE221" s="48"/>
      <c r="VF221" s="48"/>
      <c r="VG221" s="48"/>
      <c r="VH221" s="48"/>
      <c r="VI221" s="48"/>
      <c r="VJ221" s="48"/>
      <c r="VK221" s="48"/>
      <c r="VL221" s="48"/>
      <c r="VM221" s="48"/>
      <c r="VN221" s="48"/>
      <c r="VO221" s="48"/>
      <c r="VP221" s="48"/>
      <c r="VQ221" s="48"/>
      <c r="VR221" s="48"/>
      <c r="VS221" s="48"/>
      <c r="VT221" s="48"/>
      <c r="VU221" s="48"/>
      <c r="VV221" s="48"/>
      <c r="VW221" s="48"/>
      <c r="VX221" s="48"/>
      <c r="VY221" s="48"/>
      <c r="VZ221" s="48"/>
      <c r="WA221" s="48"/>
      <c r="WB221" s="48"/>
      <c r="WC221" s="48"/>
      <c r="WD221" s="48"/>
      <c r="WE221" s="48"/>
      <c r="WF221" s="48"/>
      <c r="WG221" s="48"/>
      <c r="WH221" s="48"/>
      <c r="WI221" s="48"/>
      <c r="WJ221" s="48"/>
      <c r="WK221" s="48"/>
      <c r="WL221" s="48"/>
      <c r="WM221" s="48"/>
      <c r="WN221" s="48"/>
      <c r="WO221" s="48"/>
      <c r="WP221" s="48"/>
      <c r="WQ221" s="48"/>
      <c r="WR221" s="48"/>
      <c r="WS221" s="48"/>
      <c r="WT221" s="48"/>
      <c r="WU221" s="48"/>
      <c r="WV221" s="48"/>
      <c r="WW221" s="48"/>
      <c r="WX221" s="48"/>
      <c r="WY221" s="48"/>
      <c r="WZ221" s="48"/>
      <c r="XA221" s="48"/>
      <c r="XB221" s="48"/>
      <c r="XC221" s="48"/>
      <c r="XD221" s="48"/>
      <c r="XE221" s="48"/>
      <c r="XF221" s="48"/>
      <c r="XG221" s="48"/>
      <c r="XH221" s="48"/>
      <c r="XI221" s="48"/>
      <c r="XJ221" s="48"/>
      <c r="XK221" s="48"/>
      <c r="XL221" s="48"/>
      <c r="XM221" s="48"/>
      <c r="XN221" s="48"/>
      <c r="XO221" s="48"/>
      <c r="XP221" s="48"/>
      <c r="XQ221" s="48"/>
      <c r="XR221" s="48"/>
      <c r="XS221" s="48"/>
      <c r="XT221" s="48"/>
      <c r="XU221" s="48"/>
      <c r="XV221" s="48"/>
      <c r="XW221" s="48"/>
      <c r="XX221" s="48"/>
      <c r="XY221" s="48"/>
      <c r="XZ221" s="48"/>
      <c r="YA221" s="48"/>
      <c r="YB221" s="48"/>
      <c r="YC221" s="48"/>
      <c r="YD221" s="48"/>
      <c r="YE221" s="48"/>
      <c r="YF221" s="48"/>
      <c r="YG221" s="48"/>
      <c r="YH221" s="48"/>
      <c r="YI221" s="48"/>
      <c r="YJ221" s="48"/>
      <c r="YK221" s="48"/>
      <c r="YL221" s="48"/>
      <c r="YM221" s="48"/>
      <c r="YN221" s="48"/>
      <c r="YO221" s="48"/>
      <c r="YP221" s="48"/>
      <c r="YQ221" s="48"/>
      <c r="YR221" s="48"/>
      <c r="YS221" s="48"/>
      <c r="YT221" s="48"/>
      <c r="YU221" s="48"/>
      <c r="YV221" s="48"/>
      <c r="YW221" s="48"/>
      <c r="YX221" s="48"/>
      <c r="YY221" s="48"/>
      <c r="YZ221" s="48"/>
      <c r="ZA221" s="48"/>
      <c r="ZB221" s="48"/>
      <c r="ZC221" s="48"/>
      <c r="ZD221" s="48"/>
      <c r="ZE221" s="48"/>
      <c r="ZF221" s="48"/>
      <c r="ZG221" s="48"/>
      <c r="ZH221" s="48"/>
      <c r="ZI221" s="48"/>
      <c r="ZJ221" s="48"/>
      <c r="ZK221" s="48"/>
      <c r="ZL221" s="48"/>
      <c r="ZM221" s="48"/>
      <c r="ZN221" s="48"/>
      <c r="ZO221" s="48"/>
      <c r="ZP221" s="48"/>
      <c r="ZQ221" s="48"/>
      <c r="ZR221" s="48"/>
      <c r="ZS221" s="48"/>
      <c r="ZT221" s="48"/>
      <c r="ZU221" s="48"/>
      <c r="ZV221" s="48"/>
      <c r="ZW221" s="48"/>
      <c r="ZX221" s="48"/>
      <c r="ZY221" s="48"/>
      <c r="ZZ221" s="48"/>
      <c r="AAA221" s="48"/>
      <c r="AAB221" s="48"/>
      <c r="AAC221" s="48"/>
      <c r="AAD221" s="48"/>
      <c r="AAE221" s="48"/>
      <c r="AAF221" s="48"/>
      <c r="AAG221" s="48"/>
      <c r="AAH221" s="48"/>
      <c r="AAI221" s="48"/>
      <c r="AAJ221" s="48"/>
      <c r="AAK221" s="48"/>
      <c r="AAL221" s="48"/>
      <c r="AAM221" s="48"/>
      <c r="AAN221" s="48"/>
      <c r="AAO221" s="48"/>
      <c r="AAP221" s="48"/>
      <c r="AAQ221" s="48"/>
      <c r="AAR221" s="48"/>
      <c r="AAS221" s="48"/>
      <c r="AAT221" s="48"/>
      <c r="AAU221" s="48"/>
      <c r="AAV221" s="48"/>
      <c r="AAW221" s="48"/>
      <c r="AAX221" s="48"/>
      <c r="AAY221" s="48"/>
      <c r="AAZ221" s="48"/>
      <c r="ABA221" s="48"/>
      <c r="ABB221" s="48"/>
      <c r="ABC221" s="48"/>
      <c r="ABD221" s="48"/>
      <c r="ABE221" s="48"/>
      <c r="ABF221" s="48"/>
      <c r="ABG221" s="48"/>
      <c r="ABH221" s="48"/>
      <c r="ABI221" s="48"/>
      <c r="ABJ221" s="48"/>
      <c r="ABK221" s="48"/>
      <c r="ABL221" s="48"/>
      <c r="ABM221" s="48"/>
      <c r="ABN221" s="48"/>
      <c r="ABO221" s="48"/>
      <c r="ABP221" s="48"/>
      <c r="ABQ221" s="48"/>
      <c r="ABR221" s="48"/>
      <c r="ABS221" s="48"/>
      <c r="ABT221" s="48"/>
      <c r="ABU221" s="48"/>
      <c r="ABV221" s="48"/>
      <c r="ABW221" s="48"/>
      <c r="ABX221" s="48"/>
      <c r="ABY221" s="48"/>
      <c r="ABZ221" s="48"/>
      <c r="ACA221" s="48"/>
      <c r="ACB221" s="48"/>
    </row>
    <row r="222" spans="1:756" ht="15.6" customHeight="1">
      <c r="A222" s="675" t="s">
        <v>10751</v>
      </c>
      <c r="B222" s="749" t="s">
        <v>421</v>
      </c>
      <c r="C222" s="520">
        <v>760193920</v>
      </c>
      <c r="D222" s="543" t="s">
        <v>17316</v>
      </c>
      <c r="E222" s="1190">
        <v>1</v>
      </c>
      <c r="F222" s="1501"/>
      <c r="G222" s="542">
        <v>422.98500000000001</v>
      </c>
      <c r="H222" s="342">
        <f>IF(G222="","",G222-G222*COMPASS!$U$41)</f>
        <v>422.98500000000001</v>
      </c>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c r="BM222" s="48"/>
      <c r="BN222" s="48"/>
      <c r="BO222" s="48"/>
      <c r="BP222" s="48"/>
      <c r="BQ222" s="48"/>
      <c r="BR222" s="48"/>
      <c r="BS222" s="48"/>
      <c r="BT222" s="48"/>
      <c r="BU222" s="48"/>
      <c r="BV222" s="48"/>
      <c r="BW222" s="48"/>
      <c r="BX222" s="48"/>
      <c r="BY222" s="48"/>
      <c r="BZ222" s="48"/>
      <c r="CA222" s="48"/>
      <c r="CB222" s="48"/>
      <c r="CC222" s="48"/>
      <c r="CD222" s="48"/>
      <c r="CE222" s="48"/>
      <c r="CF222" s="48"/>
      <c r="CG222" s="48"/>
      <c r="CH222" s="48"/>
      <c r="CI222" s="48"/>
      <c r="CJ222" s="48"/>
      <c r="CK222" s="48"/>
      <c r="CL222" s="48"/>
      <c r="CM222" s="48"/>
      <c r="CN222" s="48"/>
      <c r="CO222" s="48"/>
      <c r="CP222" s="48"/>
      <c r="CQ222" s="48"/>
      <c r="CR222" s="48"/>
      <c r="CS222" s="48"/>
      <c r="CT222" s="48"/>
      <c r="CU222" s="48"/>
      <c r="CV222" s="48"/>
      <c r="CW222" s="48"/>
      <c r="CX222" s="48"/>
      <c r="CY222" s="48"/>
      <c r="CZ222" s="48"/>
      <c r="DA222" s="48"/>
      <c r="DB222" s="48"/>
      <c r="DC222" s="48"/>
      <c r="DD222" s="48"/>
      <c r="DE222" s="48"/>
      <c r="DF222" s="48"/>
      <c r="DG222" s="48"/>
      <c r="DH222" s="48"/>
      <c r="DI222" s="48"/>
      <c r="DJ222" s="48"/>
      <c r="DK222" s="48"/>
      <c r="DL222" s="48"/>
      <c r="DM222" s="48"/>
      <c r="DN222" s="48"/>
      <c r="DO222" s="48"/>
      <c r="DP222" s="48"/>
      <c r="DQ222" s="48"/>
      <c r="DR222" s="48"/>
      <c r="DS222" s="48"/>
      <c r="DT222" s="48"/>
      <c r="DU222" s="48"/>
      <c r="DV222" s="48"/>
      <c r="DW222" s="48"/>
      <c r="DX222" s="48"/>
      <c r="DY222" s="48"/>
      <c r="DZ222" s="48"/>
      <c r="EA222" s="48"/>
      <c r="EB222" s="48"/>
      <c r="EC222" s="48"/>
      <c r="ED222" s="48"/>
      <c r="EE222" s="48"/>
      <c r="EF222" s="48"/>
      <c r="EG222" s="48"/>
      <c r="EH222" s="48"/>
      <c r="EI222" s="48"/>
      <c r="EJ222" s="48"/>
      <c r="EK222" s="48"/>
      <c r="EL222" s="48"/>
      <c r="EM222" s="48"/>
      <c r="EN222" s="48"/>
      <c r="EO222" s="48"/>
      <c r="EP222" s="48"/>
      <c r="EQ222" s="48"/>
      <c r="ER222" s="48"/>
      <c r="ES222" s="48"/>
      <c r="ET222" s="48"/>
      <c r="EU222" s="48"/>
      <c r="EV222" s="48"/>
      <c r="EW222" s="48"/>
      <c r="EX222" s="48"/>
      <c r="EY222" s="48"/>
      <c r="EZ222" s="48"/>
      <c r="FA222" s="48"/>
      <c r="FB222" s="48"/>
      <c r="FC222" s="48"/>
      <c r="FD222" s="48"/>
      <c r="FE222" s="48"/>
      <c r="FF222" s="48"/>
      <c r="FG222" s="48"/>
      <c r="FH222" s="48"/>
      <c r="FI222" s="48"/>
      <c r="FJ222" s="48"/>
      <c r="FK222" s="48"/>
      <c r="FL222" s="48"/>
      <c r="FM222" s="48"/>
      <c r="FN222" s="48"/>
      <c r="FO222" s="48"/>
      <c r="FP222" s="48"/>
      <c r="FQ222" s="48"/>
      <c r="FR222" s="48"/>
      <c r="FS222" s="48"/>
      <c r="FT222" s="48"/>
      <c r="FU222" s="48"/>
      <c r="FV222" s="48"/>
      <c r="FW222" s="48"/>
      <c r="FX222" s="48"/>
      <c r="FY222" s="48"/>
      <c r="FZ222" s="48"/>
      <c r="GA222" s="48"/>
      <c r="GB222" s="48"/>
      <c r="GC222" s="48"/>
      <c r="GD222" s="48"/>
      <c r="GE222" s="48"/>
      <c r="GF222" s="48"/>
      <c r="GG222" s="48"/>
      <c r="GH222" s="48"/>
      <c r="GI222" s="48"/>
      <c r="GJ222" s="48"/>
      <c r="GK222" s="48"/>
      <c r="GL222" s="48"/>
      <c r="GM222" s="48"/>
      <c r="GN222" s="48"/>
      <c r="GO222" s="48"/>
      <c r="GP222" s="48"/>
      <c r="GQ222" s="48"/>
      <c r="GR222" s="48"/>
      <c r="GS222" s="48"/>
      <c r="GT222" s="48"/>
      <c r="GU222" s="48"/>
      <c r="GV222" s="48"/>
      <c r="GW222" s="48"/>
      <c r="GX222" s="48"/>
      <c r="GY222" s="48"/>
      <c r="GZ222" s="48"/>
      <c r="HA222" s="48"/>
      <c r="HB222" s="48"/>
      <c r="HC222" s="48"/>
      <c r="HD222" s="48"/>
      <c r="HE222" s="48"/>
      <c r="HF222" s="48"/>
      <c r="HG222" s="48"/>
      <c r="HH222" s="48"/>
      <c r="HI222" s="48"/>
      <c r="HJ222" s="48"/>
      <c r="HK222" s="48"/>
      <c r="HL222" s="48"/>
      <c r="HM222" s="48"/>
      <c r="HN222" s="48"/>
      <c r="HO222" s="48"/>
      <c r="HP222" s="48"/>
      <c r="HQ222" s="48"/>
      <c r="HR222" s="48"/>
      <c r="HS222" s="48"/>
      <c r="HT222" s="48"/>
      <c r="HU222" s="48"/>
      <c r="HV222" s="48"/>
      <c r="HW222" s="48"/>
      <c r="HX222" s="48"/>
      <c r="HY222" s="48"/>
      <c r="HZ222" s="48"/>
      <c r="IA222" s="48"/>
      <c r="IB222" s="48"/>
      <c r="IC222" s="48"/>
      <c r="ID222" s="48"/>
      <c r="IE222" s="48"/>
      <c r="IF222" s="48"/>
      <c r="IG222" s="48"/>
      <c r="IH222" s="48"/>
      <c r="II222" s="48"/>
      <c r="IJ222" s="48"/>
      <c r="IK222" s="48"/>
      <c r="IL222" s="48"/>
      <c r="IM222" s="48"/>
      <c r="IN222" s="48"/>
      <c r="IO222" s="48"/>
      <c r="IP222" s="48"/>
      <c r="IQ222" s="48"/>
      <c r="IR222" s="48"/>
      <c r="IS222" s="48"/>
      <c r="IT222" s="48"/>
      <c r="IU222" s="48"/>
      <c r="IV222" s="48"/>
      <c r="IW222" s="48"/>
      <c r="IX222" s="48"/>
      <c r="IY222" s="48"/>
      <c r="IZ222" s="48"/>
      <c r="JA222" s="48"/>
      <c r="JB222" s="48"/>
      <c r="JC222" s="48"/>
      <c r="JD222" s="48"/>
      <c r="JE222" s="48"/>
      <c r="JF222" s="48"/>
      <c r="JG222" s="48"/>
      <c r="JH222" s="48"/>
      <c r="JI222" s="48"/>
      <c r="JJ222" s="48"/>
      <c r="JK222" s="48"/>
      <c r="JL222" s="48"/>
      <c r="JM222" s="48"/>
      <c r="JN222" s="48"/>
      <c r="JO222" s="48"/>
      <c r="JP222" s="48"/>
      <c r="JQ222" s="48"/>
      <c r="JR222" s="48"/>
      <c r="JS222" s="48"/>
      <c r="JT222" s="48"/>
      <c r="JU222" s="48"/>
      <c r="JV222" s="48"/>
      <c r="JW222" s="48"/>
      <c r="JX222" s="48"/>
      <c r="JY222" s="48"/>
      <c r="JZ222" s="48"/>
      <c r="KA222" s="48"/>
      <c r="KB222" s="48"/>
      <c r="KC222" s="48"/>
      <c r="KD222" s="48"/>
      <c r="KE222" s="48"/>
      <c r="KF222" s="48"/>
      <c r="KG222" s="48"/>
      <c r="KH222" s="48"/>
      <c r="KI222" s="48"/>
      <c r="KJ222" s="48"/>
      <c r="KK222" s="48"/>
      <c r="KL222" s="48"/>
      <c r="KM222" s="48"/>
      <c r="KN222" s="48"/>
      <c r="KO222" s="48"/>
      <c r="KP222" s="48"/>
      <c r="KQ222" s="48"/>
      <c r="KR222" s="48"/>
      <c r="KS222" s="48"/>
      <c r="KT222" s="48"/>
      <c r="KU222" s="48"/>
      <c r="KV222" s="48"/>
      <c r="KW222" s="48"/>
      <c r="KX222" s="48"/>
      <c r="KY222" s="48"/>
      <c r="KZ222" s="48"/>
      <c r="LA222" s="48"/>
      <c r="LB222" s="48"/>
      <c r="LC222" s="48"/>
      <c r="LD222" s="48"/>
      <c r="LE222" s="48"/>
      <c r="LF222" s="48"/>
      <c r="LG222" s="48"/>
      <c r="LH222" s="48"/>
      <c r="LI222" s="48"/>
      <c r="LJ222" s="48"/>
      <c r="LK222" s="48"/>
      <c r="LL222" s="48"/>
      <c r="LM222" s="48"/>
      <c r="LN222" s="48"/>
      <c r="LO222" s="48"/>
      <c r="LP222" s="48"/>
      <c r="LQ222" s="48"/>
      <c r="LR222" s="48"/>
      <c r="LS222" s="48"/>
      <c r="LT222" s="48"/>
      <c r="LU222" s="48"/>
      <c r="LV222" s="48"/>
      <c r="LW222" s="48"/>
      <c r="LX222" s="48"/>
      <c r="LY222" s="48"/>
      <c r="LZ222" s="48"/>
      <c r="MA222" s="48"/>
      <c r="MB222" s="48"/>
      <c r="MC222" s="48"/>
      <c r="MD222" s="48"/>
      <c r="ME222" s="48"/>
      <c r="MF222" s="48"/>
      <c r="MG222" s="48"/>
      <c r="MH222" s="48"/>
      <c r="MI222" s="48"/>
      <c r="MJ222" s="48"/>
      <c r="MK222" s="48"/>
      <c r="ML222" s="48"/>
      <c r="MM222" s="48"/>
      <c r="MN222" s="48"/>
      <c r="MO222" s="48"/>
      <c r="MP222" s="48"/>
      <c r="MQ222" s="48"/>
      <c r="MR222" s="48"/>
      <c r="MS222" s="48"/>
      <c r="MT222" s="48"/>
      <c r="MU222" s="48"/>
      <c r="MV222" s="48"/>
      <c r="MW222" s="48"/>
      <c r="MX222" s="48"/>
      <c r="MY222" s="48"/>
      <c r="MZ222" s="48"/>
      <c r="NA222" s="48"/>
      <c r="NB222" s="48"/>
      <c r="NC222" s="48"/>
      <c r="ND222" s="48"/>
      <c r="NE222" s="48"/>
      <c r="NF222" s="48"/>
      <c r="NG222" s="48"/>
      <c r="NH222" s="48"/>
      <c r="NI222" s="48"/>
      <c r="NJ222" s="48"/>
      <c r="NK222" s="48"/>
      <c r="NL222" s="48"/>
      <c r="NM222" s="48"/>
      <c r="NN222" s="48"/>
      <c r="NO222" s="48"/>
      <c r="NP222" s="48"/>
      <c r="NQ222" s="48"/>
      <c r="NR222" s="48"/>
      <c r="NS222" s="48"/>
      <c r="NT222" s="48"/>
      <c r="NU222" s="48"/>
      <c r="NV222" s="48"/>
      <c r="NW222" s="48"/>
      <c r="NX222" s="48"/>
      <c r="NY222" s="48"/>
      <c r="NZ222" s="48"/>
      <c r="OA222" s="48"/>
      <c r="OB222" s="48"/>
      <c r="OC222" s="48"/>
      <c r="OD222" s="48"/>
      <c r="OE222" s="48"/>
      <c r="OF222" s="48"/>
      <c r="OG222" s="48"/>
      <c r="OH222" s="48"/>
      <c r="OI222" s="48"/>
      <c r="OJ222" s="48"/>
      <c r="OK222" s="48"/>
      <c r="OL222" s="48"/>
      <c r="OM222" s="48"/>
      <c r="ON222" s="48"/>
      <c r="OO222" s="48"/>
      <c r="OP222" s="48"/>
      <c r="OQ222" s="48"/>
      <c r="OR222" s="48"/>
      <c r="OS222" s="48"/>
      <c r="OT222" s="48"/>
      <c r="OU222" s="48"/>
      <c r="OV222" s="48"/>
      <c r="OW222" s="48"/>
      <c r="OX222" s="48"/>
      <c r="OY222" s="48"/>
      <c r="OZ222" s="48"/>
      <c r="PA222" s="48"/>
      <c r="PB222" s="48"/>
      <c r="PC222" s="48"/>
      <c r="PD222" s="48"/>
      <c r="PE222" s="48"/>
      <c r="PF222" s="48"/>
      <c r="PG222" s="48"/>
      <c r="PH222" s="48"/>
      <c r="PI222" s="48"/>
      <c r="PJ222" s="48"/>
      <c r="PK222" s="48"/>
      <c r="PL222" s="48"/>
      <c r="PM222" s="48"/>
      <c r="PN222" s="48"/>
      <c r="PO222" s="48"/>
      <c r="PP222" s="48"/>
      <c r="PQ222" s="48"/>
      <c r="PR222" s="48"/>
      <c r="PS222" s="48"/>
      <c r="PT222" s="48"/>
      <c r="PU222" s="48"/>
      <c r="PV222" s="48"/>
      <c r="PW222" s="48"/>
      <c r="PX222" s="48"/>
      <c r="PY222" s="48"/>
      <c r="PZ222" s="48"/>
      <c r="QA222" s="48"/>
      <c r="QB222" s="48"/>
      <c r="QC222" s="48"/>
      <c r="QD222" s="48"/>
      <c r="QE222" s="48"/>
      <c r="QF222" s="48"/>
      <c r="QG222" s="48"/>
      <c r="QH222" s="48"/>
      <c r="QI222" s="48"/>
      <c r="QJ222" s="48"/>
      <c r="QK222" s="48"/>
      <c r="QL222" s="48"/>
      <c r="QM222" s="48"/>
      <c r="QN222" s="48"/>
      <c r="QO222" s="48"/>
      <c r="QP222" s="48"/>
      <c r="QQ222" s="48"/>
      <c r="QR222" s="48"/>
      <c r="QS222" s="48"/>
      <c r="QT222" s="48"/>
      <c r="QU222" s="48"/>
      <c r="QV222" s="48"/>
      <c r="QW222" s="48"/>
      <c r="QX222" s="48"/>
      <c r="QY222" s="48"/>
      <c r="QZ222" s="48"/>
      <c r="RA222" s="48"/>
      <c r="RB222" s="48"/>
      <c r="RC222" s="48"/>
      <c r="RD222" s="48"/>
      <c r="RE222" s="48"/>
      <c r="RF222" s="48"/>
      <c r="RG222" s="48"/>
      <c r="RH222" s="48"/>
      <c r="RI222" s="48"/>
      <c r="RJ222" s="48"/>
      <c r="RK222" s="48"/>
      <c r="RL222" s="48"/>
      <c r="RM222" s="48"/>
      <c r="RN222" s="48"/>
      <c r="RO222" s="48"/>
      <c r="RP222" s="48"/>
      <c r="RQ222" s="48"/>
      <c r="RR222" s="48"/>
      <c r="RS222" s="48"/>
      <c r="RT222" s="48"/>
      <c r="RU222" s="48"/>
      <c r="RV222" s="48"/>
      <c r="RW222" s="48"/>
      <c r="RX222" s="48"/>
      <c r="RY222" s="48"/>
      <c r="RZ222" s="48"/>
      <c r="SA222" s="48"/>
      <c r="SB222" s="48"/>
      <c r="SC222" s="48"/>
      <c r="SD222" s="48"/>
      <c r="SE222" s="48"/>
      <c r="SF222" s="48"/>
      <c r="SG222" s="48"/>
      <c r="SH222" s="48"/>
      <c r="SI222" s="48"/>
      <c r="SJ222" s="48"/>
      <c r="SK222" s="48"/>
      <c r="SL222" s="48"/>
      <c r="SM222" s="48"/>
      <c r="SN222" s="48"/>
      <c r="SO222" s="48"/>
      <c r="SP222" s="48"/>
      <c r="SQ222" s="48"/>
      <c r="SR222" s="48"/>
      <c r="SS222" s="48"/>
      <c r="ST222" s="48"/>
      <c r="SU222" s="48"/>
      <c r="SV222" s="48"/>
      <c r="SW222" s="48"/>
      <c r="SX222" s="48"/>
      <c r="SY222" s="48"/>
      <c r="SZ222" s="48"/>
      <c r="TA222" s="48"/>
      <c r="TB222" s="48"/>
      <c r="TC222" s="48"/>
      <c r="TD222" s="48"/>
      <c r="TE222" s="48"/>
      <c r="TF222" s="48"/>
      <c r="TG222" s="48"/>
      <c r="TH222" s="48"/>
      <c r="TI222" s="48"/>
      <c r="TJ222" s="48"/>
      <c r="TK222" s="48"/>
      <c r="TL222" s="48"/>
      <c r="TM222" s="48"/>
      <c r="TN222" s="48"/>
      <c r="TO222" s="48"/>
      <c r="TP222" s="48"/>
      <c r="TQ222" s="48"/>
      <c r="TR222" s="48"/>
      <c r="TS222" s="48"/>
      <c r="TT222" s="48"/>
      <c r="TU222" s="48"/>
      <c r="TV222" s="48"/>
      <c r="TW222" s="48"/>
      <c r="TX222" s="48"/>
      <c r="TY222" s="48"/>
      <c r="TZ222" s="48"/>
      <c r="UA222" s="48"/>
      <c r="UB222" s="48"/>
      <c r="UC222" s="48"/>
      <c r="UD222" s="48"/>
      <c r="UE222" s="48"/>
      <c r="UF222" s="48"/>
      <c r="UG222" s="48"/>
      <c r="UH222" s="48"/>
      <c r="UI222" s="48"/>
      <c r="UJ222" s="48"/>
      <c r="UK222" s="48"/>
      <c r="UL222" s="48"/>
      <c r="UM222" s="48"/>
      <c r="UN222" s="48"/>
      <c r="UO222" s="48"/>
      <c r="UP222" s="48"/>
      <c r="UQ222" s="48"/>
      <c r="UR222" s="48"/>
      <c r="US222" s="48"/>
      <c r="UT222" s="48"/>
      <c r="UU222" s="48"/>
      <c r="UV222" s="48"/>
      <c r="UW222" s="48"/>
      <c r="UX222" s="48"/>
      <c r="UY222" s="48"/>
      <c r="UZ222" s="48"/>
      <c r="VA222" s="48"/>
      <c r="VB222" s="48"/>
      <c r="VC222" s="48"/>
      <c r="VD222" s="48"/>
      <c r="VE222" s="48"/>
      <c r="VF222" s="48"/>
      <c r="VG222" s="48"/>
      <c r="VH222" s="48"/>
      <c r="VI222" s="48"/>
      <c r="VJ222" s="48"/>
      <c r="VK222" s="48"/>
      <c r="VL222" s="48"/>
      <c r="VM222" s="48"/>
      <c r="VN222" s="48"/>
      <c r="VO222" s="48"/>
      <c r="VP222" s="48"/>
      <c r="VQ222" s="48"/>
      <c r="VR222" s="48"/>
      <c r="VS222" s="48"/>
      <c r="VT222" s="48"/>
      <c r="VU222" s="48"/>
      <c r="VV222" s="48"/>
      <c r="VW222" s="48"/>
      <c r="VX222" s="48"/>
      <c r="VY222" s="48"/>
      <c r="VZ222" s="48"/>
      <c r="WA222" s="48"/>
      <c r="WB222" s="48"/>
      <c r="WC222" s="48"/>
      <c r="WD222" s="48"/>
      <c r="WE222" s="48"/>
      <c r="WF222" s="48"/>
      <c r="WG222" s="48"/>
      <c r="WH222" s="48"/>
      <c r="WI222" s="48"/>
      <c r="WJ222" s="48"/>
      <c r="WK222" s="48"/>
      <c r="WL222" s="48"/>
      <c r="WM222" s="48"/>
      <c r="WN222" s="48"/>
      <c r="WO222" s="48"/>
      <c r="WP222" s="48"/>
      <c r="WQ222" s="48"/>
      <c r="WR222" s="48"/>
      <c r="WS222" s="48"/>
      <c r="WT222" s="48"/>
      <c r="WU222" s="48"/>
      <c r="WV222" s="48"/>
      <c r="WW222" s="48"/>
      <c r="WX222" s="48"/>
      <c r="WY222" s="48"/>
      <c r="WZ222" s="48"/>
      <c r="XA222" s="48"/>
      <c r="XB222" s="48"/>
      <c r="XC222" s="48"/>
      <c r="XD222" s="48"/>
      <c r="XE222" s="48"/>
      <c r="XF222" s="48"/>
      <c r="XG222" s="48"/>
      <c r="XH222" s="48"/>
      <c r="XI222" s="48"/>
      <c r="XJ222" s="48"/>
      <c r="XK222" s="48"/>
      <c r="XL222" s="48"/>
      <c r="XM222" s="48"/>
      <c r="XN222" s="48"/>
      <c r="XO222" s="48"/>
      <c r="XP222" s="48"/>
      <c r="XQ222" s="48"/>
      <c r="XR222" s="48"/>
      <c r="XS222" s="48"/>
      <c r="XT222" s="48"/>
      <c r="XU222" s="48"/>
      <c r="XV222" s="48"/>
      <c r="XW222" s="48"/>
      <c r="XX222" s="48"/>
      <c r="XY222" s="48"/>
      <c r="XZ222" s="48"/>
      <c r="YA222" s="48"/>
      <c r="YB222" s="48"/>
      <c r="YC222" s="48"/>
      <c r="YD222" s="48"/>
      <c r="YE222" s="48"/>
      <c r="YF222" s="48"/>
      <c r="YG222" s="48"/>
      <c r="YH222" s="48"/>
      <c r="YI222" s="48"/>
      <c r="YJ222" s="48"/>
      <c r="YK222" s="48"/>
      <c r="YL222" s="48"/>
      <c r="YM222" s="48"/>
      <c r="YN222" s="48"/>
      <c r="YO222" s="48"/>
      <c r="YP222" s="48"/>
      <c r="YQ222" s="48"/>
      <c r="YR222" s="48"/>
      <c r="YS222" s="48"/>
      <c r="YT222" s="48"/>
      <c r="YU222" s="48"/>
      <c r="YV222" s="48"/>
      <c r="YW222" s="48"/>
      <c r="YX222" s="48"/>
      <c r="YY222" s="48"/>
      <c r="YZ222" s="48"/>
      <c r="ZA222" s="48"/>
      <c r="ZB222" s="48"/>
      <c r="ZC222" s="48"/>
      <c r="ZD222" s="48"/>
      <c r="ZE222" s="48"/>
      <c r="ZF222" s="48"/>
      <c r="ZG222" s="48"/>
      <c r="ZH222" s="48"/>
      <c r="ZI222" s="48"/>
      <c r="ZJ222" s="48"/>
      <c r="ZK222" s="48"/>
      <c r="ZL222" s="48"/>
      <c r="ZM222" s="48"/>
      <c r="ZN222" s="48"/>
      <c r="ZO222" s="48"/>
      <c r="ZP222" s="48"/>
      <c r="ZQ222" s="48"/>
      <c r="ZR222" s="48"/>
      <c r="ZS222" s="48"/>
      <c r="ZT222" s="48"/>
      <c r="ZU222" s="48"/>
      <c r="ZV222" s="48"/>
      <c r="ZW222" s="48"/>
      <c r="ZX222" s="48"/>
      <c r="ZY222" s="48"/>
      <c r="ZZ222" s="48"/>
      <c r="AAA222" s="48"/>
      <c r="AAB222" s="48"/>
      <c r="AAC222" s="48"/>
      <c r="AAD222" s="48"/>
      <c r="AAE222" s="48"/>
      <c r="AAF222" s="48"/>
      <c r="AAG222" s="48"/>
      <c r="AAH222" s="48"/>
      <c r="AAI222" s="48"/>
      <c r="AAJ222" s="48"/>
      <c r="AAK222" s="48"/>
      <c r="AAL222" s="48"/>
      <c r="AAM222" s="48"/>
      <c r="AAN222" s="48"/>
      <c r="AAO222" s="48"/>
      <c r="AAP222" s="48"/>
      <c r="AAQ222" s="48"/>
      <c r="AAR222" s="48"/>
      <c r="AAS222" s="48"/>
      <c r="AAT222" s="48"/>
      <c r="AAU222" s="48"/>
      <c r="AAV222" s="48"/>
      <c r="AAW222" s="48"/>
      <c r="AAX222" s="48"/>
      <c r="AAY222" s="48"/>
      <c r="AAZ222" s="48"/>
      <c r="ABA222" s="48"/>
      <c r="ABB222" s="48"/>
      <c r="ABC222" s="48"/>
      <c r="ABD222" s="48"/>
      <c r="ABE222" s="48"/>
      <c r="ABF222" s="48"/>
      <c r="ABG222" s="48"/>
      <c r="ABH222" s="48"/>
      <c r="ABI222" s="48"/>
      <c r="ABJ222" s="48"/>
      <c r="ABK222" s="48"/>
      <c r="ABL222" s="48"/>
      <c r="ABM222" s="48"/>
      <c r="ABN222" s="48"/>
      <c r="ABO222" s="48"/>
      <c r="ABP222" s="48"/>
      <c r="ABQ222" s="48"/>
      <c r="ABR222" s="48"/>
      <c r="ABS222" s="48"/>
      <c r="ABT222" s="48"/>
      <c r="ABU222" s="48"/>
      <c r="ABV222" s="48"/>
      <c r="ABW222" s="48"/>
      <c r="ABX222" s="48"/>
      <c r="ABY222" s="48"/>
      <c r="ABZ222" s="48"/>
      <c r="ACA222" s="48"/>
      <c r="ACB222" s="48"/>
    </row>
    <row r="223" spans="1:756" ht="15.6" customHeight="1">
      <c r="A223" s="681" t="s">
        <v>13604</v>
      </c>
      <c r="B223" s="886"/>
      <c r="C223" s="682"/>
      <c r="D223" s="1221"/>
      <c r="E223" s="681"/>
      <c r="F223" s="681"/>
      <c r="G223" s="1500"/>
      <c r="H223" s="342" t="str">
        <f>IF(G223="","",G223-G223*COMPASS!$U$41)</f>
        <v/>
      </c>
    </row>
    <row r="224" spans="1:756" ht="15.6" customHeight="1">
      <c r="A224" s="1024" t="s">
        <v>13749</v>
      </c>
      <c r="B224" s="1027" t="s">
        <v>992</v>
      </c>
      <c r="C224" s="1026">
        <v>760193938</v>
      </c>
      <c r="D224" s="1026" t="s">
        <v>13605</v>
      </c>
      <c r="E224" s="1194">
        <v>1</v>
      </c>
      <c r="F224" s="1501"/>
      <c r="G224" s="1438">
        <v>92.792000000000002</v>
      </c>
      <c r="H224" s="342">
        <f>IF(G224="","",G224-G224*COMPASS!$U$41)</f>
        <v>92.792000000000002</v>
      </c>
    </row>
    <row r="225" spans="1:756" ht="15.6" customHeight="1">
      <c r="A225" s="1024" t="s">
        <v>13750</v>
      </c>
      <c r="B225" s="1027" t="s">
        <v>421</v>
      </c>
      <c r="C225" s="1026">
        <v>760241517</v>
      </c>
      <c r="D225" s="1026" t="s">
        <v>13606</v>
      </c>
      <c r="E225" s="1194">
        <v>1</v>
      </c>
      <c r="F225" s="1501"/>
      <c r="G225" s="1438">
        <v>94.710000000000008</v>
      </c>
      <c r="H225" s="342">
        <f>IF(G225="","",G225-G225*COMPASS!$U$41)</f>
        <v>94.710000000000008</v>
      </c>
    </row>
    <row r="226" spans="1:756" ht="15.6" customHeight="1">
      <c r="A226" s="1024" t="s">
        <v>13751</v>
      </c>
      <c r="B226" s="1027" t="s">
        <v>992</v>
      </c>
      <c r="C226" s="1026">
        <v>760242453</v>
      </c>
      <c r="D226" s="1026" t="s">
        <v>13607</v>
      </c>
      <c r="E226" s="1194">
        <v>1</v>
      </c>
      <c r="F226" s="1501"/>
      <c r="G226" s="1438">
        <v>161.89599999999999</v>
      </c>
      <c r="H226" s="342">
        <f>IF(G226="","",G226-G226*COMPASS!$U$41)</f>
        <v>161.89599999999999</v>
      </c>
    </row>
    <row r="227" spans="1:756" ht="15.6" customHeight="1">
      <c r="A227" s="1024" t="s">
        <v>13752</v>
      </c>
      <c r="B227" s="1027" t="s">
        <v>421</v>
      </c>
      <c r="C227" s="1026">
        <v>760242475</v>
      </c>
      <c r="D227" s="1026" t="s">
        <v>13608</v>
      </c>
      <c r="E227" s="1194">
        <v>1</v>
      </c>
      <c r="F227" s="1501"/>
      <c r="G227" s="1438">
        <v>157.83599999999998</v>
      </c>
      <c r="H227" s="342">
        <f>IF(G227="","",G227-G227*COMPASS!$U$41)</f>
        <v>157.83599999999998</v>
      </c>
    </row>
    <row r="228" spans="1:756" ht="15.6" customHeight="1">
      <c r="A228" s="1024" t="s">
        <v>13753</v>
      </c>
      <c r="B228" s="1027" t="s">
        <v>992</v>
      </c>
      <c r="C228" s="1026">
        <v>760242476</v>
      </c>
      <c r="D228" s="1026" t="s">
        <v>13609</v>
      </c>
      <c r="E228" s="1194">
        <v>1</v>
      </c>
      <c r="F228" s="1501"/>
      <c r="G228" s="1438">
        <v>226.64599999999996</v>
      </c>
      <c r="H228" s="342">
        <f>IF(G228="","",G228-G228*COMPASS!$U$41)</f>
        <v>226.64599999999996</v>
      </c>
      <c r="I228" s="48"/>
      <c r="J228" s="48"/>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c r="BM228" s="48"/>
      <c r="BN228" s="48"/>
      <c r="BO228" s="48"/>
      <c r="BP228" s="48"/>
      <c r="BQ228" s="48"/>
      <c r="BR228" s="48"/>
      <c r="BS228" s="48"/>
      <c r="BT228" s="48"/>
      <c r="BU228" s="48"/>
      <c r="BV228" s="48"/>
      <c r="BW228" s="48"/>
      <c r="BX228" s="48"/>
      <c r="BY228" s="48"/>
      <c r="BZ228" s="48"/>
      <c r="CA228" s="48"/>
      <c r="CB228" s="48"/>
      <c r="CC228" s="48"/>
      <c r="CD228" s="48"/>
      <c r="CE228" s="48"/>
      <c r="CF228" s="48"/>
      <c r="CG228" s="48"/>
      <c r="CH228" s="48"/>
      <c r="CI228" s="48"/>
      <c r="CJ228" s="48"/>
      <c r="CK228" s="48"/>
      <c r="CL228" s="48"/>
      <c r="CM228" s="48"/>
      <c r="CN228" s="48"/>
      <c r="CO228" s="48"/>
      <c r="CP228" s="48"/>
      <c r="CQ228" s="48"/>
      <c r="CR228" s="48"/>
      <c r="CS228" s="48"/>
      <c r="CT228" s="48"/>
      <c r="CU228" s="48"/>
      <c r="CV228" s="48"/>
      <c r="CW228" s="48"/>
      <c r="CX228" s="48"/>
      <c r="CY228" s="48"/>
      <c r="CZ228" s="48"/>
      <c r="DA228" s="48"/>
      <c r="DB228" s="48"/>
      <c r="DC228" s="48"/>
      <c r="DD228" s="48"/>
      <c r="DE228" s="48"/>
      <c r="DF228" s="48"/>
      <c r="DG228" s="48"/>
      <c r="DH228" s="48"/>
      <c r="DI228" s="48"/>
      <c r="DJ228" s="48"/>
      <c r="DK228" s="48"/>
      <c r="DL228" s="48"/>
      <c r="DM228" s="48"/>
      <c r="DN228" s="48"/>
      <c r="DO228" s="48"/>
      <c r="DP228" s="48"/>
      <c r="DQ228" s="48"/>
      <c r="DR228" s="48"/>
      <c r="DS228" s="48"/>
      <c r="DT228" s="48"/>
      <c r="DU228" s="48"/>
      <c r="DV228" s="48"/>
      <c r="DW228" s="48"/>
      <c r="DX228" s="48"/>
      <c r="DY228" s="48"/>
      <c r="DZ228" s="48"/>
      <c r="EA228" s="48"/>
      <c r="EB228" s="48"/>
      <c r="EC228" s="48"/>
      <c r="ED228" s="48"/>
      <c r="EE228" s="48"/>
      <c r="EF228" s="48"/>
      <c r="EG228" s="48"/>
      <c r="EH228" s="48"/>
      <c r="EI228" s="48"/>
      <c r="EJ228" s="48"/>
      <c r="EK228" s="48"/>
      <c r="EL228" s="48"/>
      <c r="EM228" s="48"/>
      <c r="EN228" s="48"/>
      <c r="EO228" s="48"/>
      <c r="EP228" s="48"/>
      <c r="EQ228" s="48"/>
      <c r="ER228" s="48"/>
      <c r="ES228" s="48"/>
      <c r="ET228" s="48"/>
      <c r="EU228" s="48"/>
      <c r="EV228" s="48"/>
      <c r="EW228" s="48"/>
      <c r="EX228" s="48"/>
      <c r="EY228" s="48"/>
      <c r="EZ228" s="48"/>
      <c r="FA228" s="48"/>
      <c r="FB228" s="48"/>
      <c r="FC228" s="48"/>
      <c r="FD228" s="48"/>
      <c r="FE228" s="48"/>
      <c r="FF228" s="48"/>
      <c r="FG228" s="48"/>
      <c r="FH228" s="48"/>
      <c r="FI228" s="48"/>
      <c r="FJ228" s="48"/>
      <c r="FK228" s="48"/>
      <c r="FL228" s="48"/>
      <c r="FM228" s="48"/>
      <c r="FN228" s="48"/>
      <c r="FO228" s="48"/>
      <c r="FP228" s="48"/>
      <c r="FQ228" s="48"/>
      <c r="FR228" s="48"/>
      <c r="FS228" s="48"/>
      <c r="FT228" s="48"/>
      <c r="FU228" s="48"/>
      <c r="FV228" s="48"/>
      <c r="FW228" s="48"/>
      <c r="FX228" s="48"/>
      <c r="FY228" s="48"/>
      <c r="FZ228" s="48"/>
      <c r="GA228" s="48"/>
      <c r="GB228" s="48"/>
      <c r="GC228" s="48"/>
      <c r="GD228" s="48"/>
      <c r="GE228" s="48"/>
      <c r="GF228" s="48"/>
      <c r="GG228" s="48"/>
      <c r="GH228" s="48"/>
      <c r="GI228" s="48"/>
      <c r="GJ228" s="48"/>
      <c r="GK228" s="48"/>
      <c r="GL228" s="48"/>
      <c r="GM228" s="48"/>
      <c r="GN228" s="48"/>
      <c r="GO228" s="48"/>
      <c r="GP228" s="48"/>
      <c r="GQ228" s="48"/>
      <c r="GR228" s="48"/>
      <c r="GS228" s="48"/>
      <c r="GT228" s="48"/>
      <c r="GU228" s="48"/>
      <c r="GV228" s="48"/>
      <c r="GW228" s="48"/>
      <c r="GX228" s="48"/>
      <c r="GY228" s="48"/>
      <c r="GZ228" s="48"/>
      <c r="HA228" s="48"/>
      <c r="HB228" s="48"/>
      <c r="HC228" s="48"/>
      <c r="HD228" s="48"/>
      <c r="HE228" s="48"/>
      <c r="HF228" s="48"/>
      <c r="HG228" s="48"/>
      <c r="HH228" s="48"/>
      <c r="HI228" s="48"/>
      <c r="HJ228" s="48"/>
      <c r="HK228" s="48"/>
      <c r="HL228" s="48"/>
      <c r="HM228" s="48"/>
      <c r="HN228" s="48"/>
      <c r="HO228" s="48"/>
      <c r="HP228" s="48"/>
      <c r="HQ228" s="48"/>
      <c r="HR228" s="48"/>
      <c r="HS228" s="48"/>
      <c r="HT228" s="48"/>
      <c r="HU228" s="48"/>
      <c r="HV228" s="48"/>
      <c r="HW228" s="48"/>
      <c r="HX228" s="48"/>
      <c r="HY228" s="48"/>
      <c r="HZ228" s="48"/>
      <c r="IA228" s="48"/>
      <c r="IB228" s="48"/>
      <c r="IC228" s="48"/>
      <c r="ID228" s="48"/>
      <c r="IE228" s="48"/>
      <c r="IF228" s="48"/>
      <c r="IG228" s="48"/>
      <c r="IH228" s="48"/>
      <c r="II228" s="48"/>
      <c r="IJ228" s="48"/>
      <c r="IK228" s="48"/>
      <c r="IL228" s="48"/>
      <c r="IM228" s="48"/>
      <c r="IN228" s="48"/>
      <c r="IO228" s="48"/>
      <c r="IP228" s="48"/>
      <c r="IQ228" s="48"/>
      <c r="IR228" s="48"/>
      <c r="IS228" s="48"/>
      <c r="IT228" s="48"/>
      <c r="IU228" s="48"/>
      <c r="IV228" s="48"/>
      <c r="IW228" s="48"/>
      <c r="IX228" s="48"/>
      <c r="IY228" s="48"/>
      <c r="IZ228" s="48"/>
      <c r="JA228" s="48"/>
      <c r="JB228" s="48"/>
      <c r="JC228" s="48"/>
      <c r="JD228" s="48"/>
      <c r="JE228" s="48"/>
      <c r="JF228" s="48"/>
      <c r="JG228" s="48"/>
      <c r="JH228" s="48"/>
      <c r="JI228" s="48"/>
      <c r="JJ228" s="48"/>
      <c r="JK228" s="48"/>
      <c r="JL228" s="48"/>
      <c r="JM228" s="48"/>
      <c r="JN228" s="48"/>
      <c r="JO228" s="48"/>
      <c r="JP228" s="48"/>
      <c r="JQ228" s="48"/>
      <c r="JR228" s="48"/>
      <c r="JS228" s="48"/>
      <c r="JT228" s="48"/>
      <c r="JU228" s="48"/>
      <c r="JV228" s="48"/>
      <c r="JW228" s="48"/>
      <c r="JX228" s="48"/>
      <c r="JY228" s="48"/>
      <c r="JZ228" s="48"/>
      <c r="KA228" s="48"/>
      <c r="KB228" s="48"/>
      <c r="KC228" s="48"/>
      <c r="KD228" s="48"/>
      <c r="KE228" s="48"/>
      <c r="KF228" s="48"/>
      <c r="KG228" s="48"/>
      <c r="KH228" s="48"/>
      <c r="KI228" s="48"/>
      <c r="KJ228" s="48"/>
      <c r="KK228" s="48"/>
      <c r="KL228" s="48"/>
      <c r="KM228" s="48"/>
      <c r="KN228" s="48"/>
      <c r="KO228" s="48"/>
      <c r="KP228" s="48"/>
      <c r="KQ228" s="48"/>
      <c r="KR228" s="48"/>
      <c r="KS228" s="48"/>
      <c r="KT228" s="48"/>
      <c r="KU228" s="48"/>
      <c r="KV228" s="48"/>
      <c r="KW228" s="48"/>
      <c r="KX228" s="48"/>
      <c r="KY228" s="48"/>
      <c r="KZ228" s="48"/>
      <c r="LA228" s="48"/>
      <c r="LB228" s="48"/>
      <c r="LC228" s="48"/>
      <c r="LD228" s="48"/>
      <c r="LE228" s="48"/>
      <c r="LF228" s="48"/>
      <c r="LG228" s="48"/>
      <c r="LH228" s="48"/>
      <c r="LI228" s="48"/>
      <c r="LJ228" s="48"/>
      <c r="LK228" s="48"/>
      <c r="LL228" s="48"/>
      <c r="LM228" s="48"/>
      <c r="LN228" s="48"/>
      <c r="LO228" s="48"/>
      <c r="LP228" s="48"/>
      <c r="LQ228" s="48"/>
      <c r="LR228" s="48"/>
      <c r="LS228" s="48"/>
      <c r="LT228" s="48"/>
      <c r="LU228" s="48"/>
      <c r="LV228" s="48"/>
      <c r="LW228" s="48"/>
      <c r="LX228" s="48"/>
      <c r="LY228" s="48"/>
      <c r="LZ228" s="48"/>
      <c r="MA228" s="48"/>
      <c r="MB228" s="48"/>
      <c r="MC228" s="48"/>
      <c r="MD228" s="48"/>
      <c r="ME228" s="48"/>
      <c r="MF228" s="48"/>
      <c r="MG228" s="48"/>
      <c r="MH228" s="48"/>
      <c r="MI228" s="48"/>
      <c r="MJ228" s="48"/>
      <c r="MK228" s="48"/>
      <c r="ML228" s="48"/>
      <c r="MM228" s="48"/>
      <c r="MN228" s="48"/>
      <c r="MO228" s="48"/>
      <c r="MP228" s="48"/>
      <c r="MQ228" s="48"/>
      <c r="MR228" s="48"/>
      <c r="MS228" s="48"/>
      <c r="MT228" s="48"/>
      <c r="MU228" s="48"/>
      <c r="MV228" s="48"/>
      <c r="MW228" s="48"/>
      <c r="MX228" s="48"/>
      <c r="MY228" s="48"/>
      <c r="MZ228" s="48"/>
      <c r="NA228" s="48"/>
      <c r="NB228" s="48"/>
      <c r="NC228" s="48"/>
      <c r="ND228" s="48"/>
      <c r="NE228" s="48"/>
      <c r="NF228" s="48"/>
      <c r="NG228" s="48"/>
      <c r="NH228" s="48"/>
      <c r="NI228" s="48"/>
      <c r="NJ228" s="48"/>
      <c r="NK228" s="48"/>
      <c r="NL228" s="48"/>
      <c r="NM228" s="48"/>
      <c r="NN228" s="48"/>
      <c r="NO228" s="48"/>
      <c r="NP228" s="48"/>
      <c r="NQ228" s="48"/>
      <c r="NR228" s="48"/>
      <c r="NS228" s="48"/>
      <c r="NT228" s="48"/>
      <c r="NU228" s="48"/>
      <c r="NV228" s="48"/>
      <c r="NW228" s="48"/>
      <c r="NX228" s="48"/>
      <c r="NY228" s="48"/>
      <c r="NZ228" s="48"/>
      <c r="OA228" s="48"/>
      <c r="OB228" s="48"/>
      <c r="OC228" s="48"/>
      <c r="OD228" s="48"/>
      <c r="OE228" s="48"/>
      <c r="OF228" s="48"/>
      <c r="OG228" s="48"/>
      <c r="OH228" s="48"/>
      <c r="OI228" s="48"/>
      <c r="OJ228" s="48"/>
      <c r="OK228" s="48"/>
      <c r="OL228" s="48"/>
      <c r="OM228" s="48"/>
      <c r="ON228" s="48"/>
      <c r="OO228" s="48"/>
      <c r="OP228" s="48"/>
      <c r="OQ228" s="48"/>
      <c r="OR228" s="48"/>
      <c r="OS228" s="48"/>
      <c r="OT228" s="48"/>
      <c r="OU228" s="48"/>
      <c r="OV228" s="48"/>
      <c r="OW228" s="48"/>
      <c r="OX228" s="48"/>
      <c r="OY228" s="48"/>
      <c r="OZ228" s="48"/>
      <c r="PA228" s="48"/>
      <c r="PB228" s="48"/>
      <c r="PC228" s="48"/>
      <c r="PD228" s="48"/>
      <c r="PE228" s="48"/>
      <c r="PF228" s="48"/>
      <c r="PG228" s="48"/>
      <c r="PH228" s="48"/>
      <c r="PI228" s="48"/>
      <c r="PJ228" s="48"/>
      <c r="PK228" s="48"/>
      <c r="PL228" s="48"/>
      <c r="PM228" s="48"/>
      <c r="PN228" s="48"/>
      <c r="PO228" s="48"/>
      <c r="PP228" s="48"/>
      <c r="PQ228" s="48"/>
      <c r="PR228" s="48"/>
      <c r="PS228" s="48"/>
      <c r="PT228" s="48"/>
      <c r="PU228" s="48"/>
      <c r="PV228" s="48"/>
      <c r="PW228" s="48"/>
      <c r="PX228" s="48"/>
      <c r="PY228" s="48"/>
      <c r="PZ228" s="48"/>
      <c r="QA228" s="48"/>
      <c r="QB228" s="48"/>
      <c r="QC228" s="48"/>
      <c r="QD228" s="48"/>
      <c r="QE228" s="48"/>
      <c r="QF228" s="48"/>
      <c r="QG228" s="48"/>
      <c r="QH228" s="48"/>
      <c r="QI228" s="48"/>
      <c r="QJ228" s="48"/>
      <c r="QK228" s="48"/>
      <c r="QL228" s="48"/>
      <c r="QM228" s="48"/>
      <c r="QN228" s="48"/>
      <c r="QO228" s="48"/>
      <c r="QP228" s="48"/>
      <c r="QQ228" s="48"/>
      <c r="QR228" s="48"/>
      <c r="QS228" s="48"/>
      <c r="QT228" s="48"/>
      <c r="QU228" s="48"/>
      <c r="QV228" s="48"/>
      <c r="QW228" s="48"/>
      <c r="QX228" s="48"/>
      <c r="QY228" s="48"/>
      <c r="QZ228" s="48"/>
      <c r="RA228" s="48"/>
      <c r="RB228" s="48"/>
      <c r="RC228" s="48"/>
      <c r="RD228" s="48"/>
      <c r="RE228" s="48"/>
      <c r="RF228" s="48"/>
      <c r="RG228" s="48"/>
      <c r="RH228" s="48"/>
      <c r="RI228" s="48"/>
      <c r="RJ228" s="48"/>
      <c r="RK228" s="48"/>
      <c r="RL228" s="48"/>
      <c r="RM228" s="48"/>
      <c r="RN228" s="48"/>
      <c r="RO228" s="48"/>
      <c r="RP228" s="48"/>
      <c r="RQ228" s="48"/>
      <c r="RR228" s="48"/>
      <c r="RS228" s="48"/>
      <c r="RT228" s="48"/>
      <c r="RU228" s="48"/>
      <c r="RV228" s="48"/>
      <c r="RW228" s="48"/>
      <c r="RX228" s="48"/>
      <c r="RY228" s="48"/>
      <c r="RZ228" s="48"/>
      <c r="SA228" s="48"/>
      <c r="SB228" s="48"/>
      <c r="SC228" s="48"/>
      <c r="SD228" s="48"/>
      <c r="SE228" s="48"/>
      <c r="SF228" s="48"/>
      <c r="SG228" s="48"/>
      <c r="SH228" s="48"/>
      <c r="SI228" s="48"/>
      <c r="SJ228" s="48"/>
      <c r="SK228" s="48"/>
      <c r="SL228" s="48"/>
      <c r="SM228" s="48"/>
      <c r="SN228" s="48"/>
      <c r="SO228" s="48"/>
      <c r="SP228" s="48"/>
      <c r="SQ228" s="48"/>
      <c r="SR228" s="48"/>
      <c r="SS228" s="48"/>
      <c r="ST228" s="48"/>
      <c r="SU228" s="48"/>
      <c r="SV228" s="48"/>
      <c r="SW228" s="48"/>
      <c r="SX228" s="48"/>
      <c r="SY228" s="48"/>
      <c r="SZ228" s="48"/>
      <c r="TA228" s="48"/>
      <c r="TB228" s="48"/>
      <c r="TC228" s="48"/>
      <c r="TD228" s="48"/>
      <c r="TE228" s="48"/>
      <c r="TF228" s="48"/>
      <c r="TG228" s="48"/>
      <c r="TH228" s="48"/>
      <c r="TI228" s="48"/>
      <c r="TJ228" s="48"/>
      <c r="TK228" s="48"/>
      <c r="TL228" s="48"/>
      <c r="TM228" s="48"/>
      <c r="TN228" s="48"/>
      <c r="TO228" s="48"/>
      <c r="TP228" s="48"/>
      <c r="TQ228" s="48"/>
      <c r="TR228" s="48"/>
      <c r="TS228" s="48"/>
      <c r="TT228" s="48"/>
      <c r="TU228" s="48"/>
      <c r="TV228" s="48"/>
      <c r="TW228" s="48"/>
      <c r="TX228" s="48"/>
      <c r="TY228" s="48"/>
      <c r="TZ228" s="48"/>
      <c r="UA228" s="48"/>
      <c r="UB228" s="48"/>
      <c r="UC228" s="48"/>
      <c r="UD228" s="48"/>
      <c r="UE228" s="48"/>
      <c r="UF228" s="48"/>
      <c r="UG228" s="48"/>
      <c r="UH228" s="48"/>
      <c r="UI228" s="48"/>
      <c r="UJ228" s="48"/>
      <c r="UK228" s="48"/>
      <c r="UL228" s="48"/>
      <c r="UM228" s="48"/>
      <c r="UN228" s="48"/>
      <c r="UO228" s="48"/>
      <c r="UP228" s="48"/>
      <c r="UQ228" s="48"/>
      <c r="UR228" s="48"/>
      <c r="US228" s="48"/>
      <c r="UT228" s="48"/>
      <c r="UU228" s="48"/>
      <c r="UV228" s="48"/>
      <c r="UW228" s="48"/>
      <c r="UX228" s="48"/>
      <c r="UY228" s="48"/>
      <c r="UZ228" s="48"/>
      <c r="VA228" s="48"/>
      <c r="VB228" s="48"/>
      <c r="VC228" s="48"/>
      <c r="VD228" s="48"/>
      <c r="VE228" s="48"/>
      <c r="VF228" s="48"/>
      <c r="VG228" s="48"/>
      <c r="VH228" s="48"/>
      <c r="VI228" s="48"/>
      <c r="VJ228" s="48"/>
      <c r="VK228" s="48"/>
      <c r="VL228" s="48"/>
      <c r="VM228" s="48"/>
      <c r="VN228" s="48"/>
      <c r="VO228" s="48"/>
      <c r="VP228" s="48"/>
      <c r="VQ228" s="48"/>
      <c r="VR228" s="48"/>
      <c r="VS228" s="48"/>
      <c r="VT228" s="48"/>
      <c r="VU228" s="48"/>
      <c r="VV228" s="48"/>
      <c r="VW228" s="48"/>
      <c r="VX228" s="48"/>
      <c r="VY228" s="48"/>
      <c r="VZ228" s="48"/>
      <c r="WA228" s="48"/>
      <c r="WB228" s="48"/>
      <c r="WC228" s="48"/>
      <c r="WD228" s="48"/>
      <c r="WE228" s="48"/>
      <c r="WF228" s="48"/>
      <c r="WG228" s="48"/>
      <c r="WH228" s="48"/>
      <c r="WI228" s="48"/>
      <c r="WJ228" s="48"/>
      <c r="WK228" s="48"/>
      <c r="WL228" s="48"/>
      <c r="WM228" s="48"/>
      <c r="WN228" s="48"/>
      <c r="WO228" s="48"/>
      <c r="WP228" s="48"/>
      <c r="WQ228" s="48"/>
      <c r="WR228" s="48"/>
      <c r="WS228" s="48"/>
      <c r="WT228" s="48"/>
      <c r="WU228" s="48"/>
      <c r="WV228" s="48"/>
      <c r="WW228" s="48"/>
      <c r="WX228" s="48"/>
      <c r="WY228" s="48"/>
      <c r="WZ228" s="48"/>
      <c r="XA228" s="48"/>
      <c r="XB228" s="48"/>
      <c r="XC228" s="48"/>
      <c r="XD228" s="48"/>
      <c r="XE228" s="48"/>
      <c r="XF228" s="48"/>
      <c r="XG228" s="48"/>
      <c r="XH228" s="48"/>
      <c r="XI228" s="48"/>
      <c r="XJ228" s="48"/>
      <c r="XK228" s="48"/>
      <c r="XL228" s="48"/>
      <c r="XM228" s="48"/>
      <c r="XN228" s="48"/>
      <c r="XO228" s="48"/>
      <c r="XP228" s="48"/>
      <c r="XQ228" s="48"/>
      <c r="XR228" s="48"/>
      <c r="XS228" s="48"/>
      <c r="XT228" s="48"/>
      <c r="XU228" s="48"/>
      <c r="XV228" s="48"/>
      <c r="XW228" s="48"/>
      <c r="XX228" s="48"/>
      <c r="XY228" s="48"/>
      <c r="XZ228" s="48"/>
      <c r="YA228" s="48"/>
      <c r="YB228" s="48"/>
      <c r="YC228" s="48"/>
      <c r="YD228" s="48"/>
      <c r="YE228" s="48"/>
      <c r="YF228" s="48"/>
      <c r="YG228" s="48"/>
      <c r="YH228" s="48"/>
      <c r="YI228" s="48"/>
      <c r="YJ228" s="48"/>
      <c r="YK228" s="48"/>
      <c r="YL228" s="48"/>
      <c r="YM228" s="48"/>
      <c r="YN228" s="48"/>
      <c r="YO228" s="48"/>
      <c r="YP228" s="48"/>
      <c r="YQ228" s="48"/>
      <c r="YR228" s="48"/>
      <c r="YS228" s="48"/>
      <c r="YT228" s="48"/>
      <c r="YU228" s="48"/>
      <c r="YV228" s="48"/>
      <c r="YW228" s="48"/>
      <c r="YX228" s="48"/>
      <c r="YY228" s="48"/>
      <c r="YZ228" s="48"/>
      <c r="ZA228" s="48"/>
      <c r="ZB228" s="48"/>
      <c r="ZC228" s="48"/>
      <c r="ZD228" s="48"/>
      <c r="ZE228" s="48"/>
      <c r="ZF228" s="48"/>
      <c r="ZG228" s="48"/>
      <c r="ZH228" s="48"/>
      <c r="ZI228" s="48"/>
      <c r="ZJ228" s="48"/>
      <c r="ZK228" s="48"/>
      <c r="ZL228" s="48"/>
      <c r="ZM228" s="48"/>
      <c r="ZN228" s="48"/>
      <c r="ZO228" s="48"/>
      <c r="ZP228" s="48"/>
      <c r="ZQ228" s="48"/>
      <c r="ZR228" s="48"/>
      <c r="ZS228" s="48"/>
      <c r="ZT228" s="48"/>
      <c r="ZU228" s="48"/>
      <c r="ZV228" s="48"/>
      <c r="ZW228" s="48"/>
      <c r="ZX228" s="48"/>
      <c r="ZY228" s="48"/>
      <c r="ZZ228" s="48"/>
      <c r="AAA228" s="48"/>
      <c r="AAB228" s="48"/>
      <c r="AAC228" s="48"/>
      <c r="AAD228" s="48"/>
      <c r="AAE228" s="48"/>
      <c r="AAF228" s="48"/>
      <c r="AAG228" s="48"/>
      <c r="AAH228" s="48"/>
      <c r="AAI228" s="48"/>
      <c r="AAJ228" s="48"/>
      <c r="AAK228" s="48"/>
      <c r="AAL228" s="48"/>
      <c r="AAM228" s="48"/>
      <c r="AAN228" s="48"/>
      <c r="AAO228" s="48"/>
      <c r="AAP228" s="48"/>
      <c r="AAQ228" s="48"/>
      <c r="AAR228" s="48"/>
      <c r="AAS228" s="48"/>
      <c r="AAT228" s="48"/>
      <c r="AAU228" s="48"/>
      <c r="AAV228" s="48"/>
      <c r="AAW228" s="48"/>
      <c r="AAX228" s="48"/>
      <c r="AAY228" s="48"/>
      <c r="AAZ228" s="48"/>
      <c r="ABA228" s="48"/>
      <c r="ABB228" s="48"/>
      <c r="ABC228" s="48"/>
      <c r="ABD228" s="48"/>
      <c r="ABE228" s="48"/>
      <c r="ABF228" s="48"/>
      <c r="ABG228" s="48"/>
      <c r="ABH228" s="48"/>
      <c r="ABI228" s="48"/>
      <c r="ABJ228" s="48"/>
      <c r="ABK228" s="48"/>
      <c r="ABL228" s="48"/>
      <c r="ABM228" s="48"/>
      <c r="ABN228" s="48"/>
      <c r="ABO228" s="48"/>
      <c r="ABP228" s="48"/>
      <c r="ABQ228" s="48"/>
      <c r="ABR228" s="48"/>
      <c r="ABS228" s="48"/>
      <c r="ABT228" s="48"/>
      <c r="ABU228" s="48"/>
      <c r="ABV228" s="48"/>
      <c r="ABW228" s="48"/>
      <c r="ABX228" s="48"/>
      <c r="ABY228" s="48"/>
      <c r="ABZ228" s="48"/>
      <c r="ACA228" s="48"/>
      <c r="ACB228" s="48"/>
    </row>
    <row r="229" spans="1:756" ht="15.6" customHeight="1">
      <c r="A229" s="1024" t="s">
        <v>13754</v>
      </c>
      <c r="B229" s="1027" t="s">
        <v>421</v>
      </c>
      <c r="C229" s="1026">
        <v>760242455</v>
      </c>
      <c r="D229" s="1026" t="s">
        <v>13610</v>
      </c>
      <c r="E229" s="1194">
        <v>1</v>
      </c>
      <c r="F229" s="1501"/>
      <c r="G229" s="1438">
        <v>202.37</v>
      </c>
      <c r="H229" s="342">
        <f>IF(G229="","",G229-G229*COMPASS!$U$41)</f>
        <v>202.37</v>
      </c>
      <c r="I229" s="48"/>
      <c r="J229" s="48"/>
      <c r="K229" s="48"/>
      <c r="L229" s="48"/>
      <c r="M229" s="48"/>
      <c r="N229" s="48"/>
      <c r="O229" s="48"/>
      <c r="P229" s="48"/>
      <c r="Q229" s="48"/>
      <c r="R229" s="48"/>
      <c r="S229" s="48"/>
      <c r="T229" s="48"/>
      <c r="U229" s="48"/>
      <c r="V229" s="48"/>
      <c r="W229" s="48"/>
      <c r="X229" s="48"/>
      <c r="Y229" s="48"/>
      <c r="Z229" s="48"/>
      <c r="AA229" s="48"/>
      <c r="AB229" s="48"/>
      <c r="AC229" s="48"/>
      <c r="AD229" s="48"/>
      <c r="AE229" s="48"/>
      <c r="AF229" s="48"/>
      <c r="AG229" s="48"/>
      <c r="AH229" s="48"/>
      <c r="AI229" s="48"/>
      <c r="AJ229" s="48"/>
      <c r="AK229" s="48"/>
      <c r="AL229" s="48"/>
      <c r="AM229" s="48"/>
      <c r="AN229" s="48"/>
      <c r="AO229" s="48"/>
      <c r="AP229" s="48"/>
      <c r="AQ229" s="48"/>
      <c r="AR229" s="48"/>
      <c r="AS229" s="48"/>
      <c r="AT229" s="48"/>
      <c r="AU229" s="48"/>
      <c r="AV229" s="48"/>
      <c r="AW229" s="48"/>
      <c r="AX229" s="48"/>
      <c r="AY229" s="48"/>
      <c r="AZ229" s="48"/>
      <c r="BA229" s="48"/>
      <c r="BB229" s="48"/>
      <c r="BC229" s="48"/>
      <c r="BD229" s="48"/>
      <c r="BE229" s="48"/>
      <c r="BF229" s="48"/>
      <c r="BG229" s="48"/>
      <c r="BH229" s="48"/>
      <c r="BI229" s="48"/>
      <c r="BJ229" s="48"/>
      <c r="BK229" s="48"/>
      <c r="BL229" s="48"/>
      <c r="BM229" s="48"/>
      <c r="BN229" s="48"/>
      <c r="BO229" s="48"/>
      <c r="BP229" s="48"/>
      <c r="BQ229" s="48"/>
      <c r="BR229" s="48"/>
      <c r="BS229" s="48"/>
      <c r="BT229" s="48"/>
      <c r="BU229" s="48"/>
      <c r="BV229" s="48"/>
      <c r="BW229" s="48"/>
      <c r="BX229" s="48"/>
      <c r="BY229" s="48"/>
      <c r="BZ229" s="48"/>
      <c r="CA229" s="48"/>
      <c r="CB229" s="48"/>
      <c r="CC229" s="48"/>
      <c r="CD229" s="48"/>
      <c r="CE229" s="48"/>
      <c r="CF229" s="48"/>
      <c r="CG229" s="48"/>
      <c r="CH229" s="48"/>
      <c r="CI229" s="48"/>
      <c r="CJ229" s="48"/>
      <c r="CK229" s="48"/>
      <c r="CL229" s="48"/>
      <c r="CM229" s="48"/>
      <c r="CN229" s="48"/>
      <c r="CO229" s="48"/>
      <c r="CP229" s="48"/>
      <c r="CQ229" s="48"/>
      <c r="CR229" s="48"/>
      <c r="CS229" s="48"/>
      <c r="CT229" s="48"/>
      <c r="CU229" s="48"/>
      <c r="CV229" s="48"/>
      <c r="CW229" s="48"/>
      <c r="CX229" s="48"/>
      <c r="CY229" s="48"/>
      <c r="CZ229" s="48"/>
      <c r="DA229" s="48"/>
      <c r="DB229" s="48"/>
      <c r="DC229" s="48"/>
      <c r="DD229" s="48"/>
      <c r="DE229" s="48"/>
      <c r="DF229" s="48"/>
      <c r="DG229" s="48"/>
      <c r="DH229" s="48"/>
      <c r="DI229" s="48"/>
      <c r="DJ229" s="48"/>
      <c r="DK229" s="48"/>
      <c r="DL229" s="48"/>
      <c r="DM229" s="48"/>
      <c r="DN229" s="48"/>
      <c r="DO229" s="48"/>
      <c r="DP229" s="48"/>
      <c r="DQ229" s="48"/>
      <c r="DR229" s="48"/>
      <c r="DS229" s="48"/>
      <c r="DT229" s="48"/>
      <c r="DU229" s="48"/>
      <c r="DV229" s="48"/>
      <c r="DW229" s="48"/>
      <c r="DX229" s="48"/>
      <c r="DY229" s="48"/>
      <c r="DZ229" s="48"/>
      <c r="EA229" s="48"/>
      <c r="EB229" s="48"/>
      <c r="EC229" s="48"/>
      <c r="ED229" s="48"/>
      <c r="EE229" s="48"/>
      <c r="EF229" s="48"/>
      <c r="EG229" s="48"/>
      <c r="EH229" s="48"/>
      <c r="EI229" s="48"/>
      <c r="EJ229" s="48"/>
      <c r="EK229" s="48"/>
      <c r="EL229" s="48"/>
      <c r="EM229" s="48"/>
      <c r="EN229" s="48"/>
      <c r="EO229" s="48"/>
      <c r="EP229" s="48"/>
      <c r="EQ229" s="48"/>
      <c r="ER229" s="48"/>
      <c r="ES229" s="48"/>
      <c r="ET229" s="48"/>
      <c r="EU229" s="48"/>
      <c r="EV229" s="48"/>
      <c r="EW229" s="48"/>
      <c r="EX229" s="48"/>
      <c r="EY229" s="48"/>
      <c r="EZ229" s="48"/>
      <c r="FA229" s="48"/>
      <c r="FB229" s="48"/>
      <c r="FC229" s="48"/>
      <c r="FD229" s="48"/>
      <c r="FE229" s="48"/>
      <c r="FF229" s="48"/>
      <c r="FG229" s="48"/>
      <c r="FH229" s="48"/>
      <c r="FI229" s="48"/>
      <c r="FJ229" s="48"/>
      <c r="FK229" s="48"/>
      <c r="FL229" s="48"/>
      <c r="FM229" s="48"/>
      <c r="FN229" s="48"/>
      <c r="FO229" s="48"/>
      <c r="FP229" s="48"/>
      <c r="FQ229" s="48"/>
      <c r="FR229" s="48"/>
      <c r="FS229" s="48"/>
      <c r="FT229" s="48"/>
      <c r="FU229" s="48"/>
      <c r="FV229" s="48"/>
      <c r="FW229" s="48"/>
      <c r="FX229" s="48"/>
      <c r="FY229" s="48"/>
      <c r="FZ229" s="48"/>
      <c r="GA229" s="48"/>
      <c r="GB229" s="48"/>
      <c r="GC229" s="48"/>
      <c r="GD229" s="48"/>
      <c r="GE229" s="48"/>
      <c r="GF229" s="48"/>
      <c r="GG229" s="48"/>
      <c r="GH229" s="48"/>
      <c r="GI229" s="48"/>
      <c r="GJ229" s="48"/>
      <c r="GK229" s="48"/>
      <c r="GL229" s="48"/>
      <c r="GM229" s="48"/>
      <c r="GN229" s="48"/>
      <c r="GO229" s="48"/>
      <c r="GP229" s="48"/>
      <c r="GQ229" s="48"/>
      <c r="GR229" s="48"/>
      <c r="GS229" s="48"/>
      <c r="GT229" s="48"/>
      <c r="GU229" s="48"/>
      <c r="GV229" s="48"/>
      <c r="GW229" s="48"/>
      <c r="GX229" s="48"/>
      <c r="GY229" s="48"/>
      <c r="GZ229" s="48"/>
      <c r="HA229" s="48"/>
      <c r="HB229" s="48"/>
      <c r="HC229" s="48"/>
      <c r="HD229" s="48"/>
      <c r="HE229" s="48"/>
      <c r="HF229" s="48"/>
      <c r="HG229" s="48"/>
      <c r="HH229" s="48"/>
      <c r="HI229" s="48"/>
      <c r="HJ229" s="48"/>
      <c r="HK229" s="48"/>
      <c r="HL229" s="48"/>
      <c r="HM229" s="48"/>
      <c r="HN229" s="48"/>
      <c r="HO229" s="48"/>
      <c r="HP229" s="48"/>
      <c r="HQ229" s="48"/>
      <c r="HR229" s="48"/>
      <c r="HS229" s="48"/>
      <c r="HT229" s="48"/>
      <c r="HU229" s="48"/>
      <c r="HV229" s="48"/>
      <c r="HW229" s="48"/>
      <c r="HX229" s="48"/>
      <c r="HY229" s="48"/>
      <c r="HZ229" s="48"/>
      <c r="IA229" s="48"/>
      <c r="IB229" s="48"/>
      <c r="IC229" s="48"/>
      <c r="ID229" s="48"/>
      <c r="IE229" s="48"/>
      <c r="IF229" s="48"/>
      <c r="IG229" s="48"/>
      <c r="IH229" s="48"/>
      <c r="II229" s="48"/>
      <c r="IJ229" s="48"/>
      <c r="IK229" s="48"/>
      <c r="IL229" s="48"/>
      <c r="IM229" s="48"/>
      <c r="IN229" s="48"/>
      <c r="IO229" s="48"/>
      <c r="IP229" s="48"/>
      <c r="IQ229" s="48"/>
      <c r="IR229" s="48"/>
      <c r="IS229" s="48"/>
      <c r="IT229" s="48"/>
      <c r="IU229" s="48"/>
      <c r="IV229" s="48"/>
      <c r="IW229" s="48"/>
      <c r="IX229" s="48"/>
      <c r="IY229" s="48"/>
      <c r="IZ229" s="48"/>
      <c r="JA229" s="48"/>
      <c r="JB229" s="48"/>
      <c r="JC229" s="48"/>
      <c r="JD229" s="48"/>
      <c r="JE229" s="48"/>
      <c r="JF229" s="48"/>
      <c r="JG229" s="48"/>
      <c r="JH229" s="48"/>
      <c r="JI229" s="48"/>
      <c r="JJ229" s="48"/>
      <c r="JK229" s="48"/>
      <c r="JL229" s="48"/>
      <c r="JM229" s="48"/>
      <c r="JN229" s="48"/>
      <c r="JO229" s="48"/>
      <c r="JP229" s="48"/>
      <c r="JQ229" s="48"/>
      <c r="JR229" s="48"/>
      <c r="JS229" s="48"/>
      <c r="JT229" s="48"/>
      <c r="JU229" s="48"/>
      <c r="JV229" s="48"/>
      <c r="JW229" s="48"/>
      <c r="JX229" s="48"/>
      <c r="JY229" s="48"/>
      <c r="JZ229" s="48"/>
      <c r="KA229" s="48"/>
      <c r="KB229" s="48"/>
      <c r="KC229" s="48"/>
      <c r="KD229" s="48"/>
      <c r="KE229" s="48"/>
      <c r="KF229" s="48"/>
      <c r="KG229" s="48"/>
      <c r="KH229" s="48"/>
      <c r="KI229" s="48"/>
      <c r="KJ229" s="48"/>
      <c r="KK229" s="48"/>
      <c r="KL229" s="48"/>
      <c r="KM229" s="48"/>
      <c r="KN229" s="48"/>
      <c r="KO229" s="48"/>
      <c r="KP229" s="48"/>
      <c r="KQ229" s="48"/>
      <c r="KR229" s="48"/>
      <c r="KS229" s="48"/>
      <c r="KT229" s="48"/>
      <c r="KU229" s="48"/>
      <c r="KV229" s="48"/>
      <c r="KW229" s="48"/>
      <c r="KX229" s="48"/>
      <c r="KY229" s="48"/>
      <c r="KZ229" s="48"/>
      <c r="LA229" s="48"/>
      <c r="LB229" s="48"/>
      <c r="LC229" s="48"/>
      <c r="LD229" s="48"/>
      <c r="LE229" s="48"/>
      <c r="LF229" s="48"/>
      <c r="LG229" s="48"/>
      <c r="LH229" s="48"/>
      <c r="LI229" s="48"/>
      <c r="LJ229" s="48"/>
      <c r="LK229" s="48"/>
      <c r="LL229" s="48"/>
      <c r="LM229" s="48"/>
      <c r="LN229" s="48"/>
      <c r="LO229" s="48"/>
      <c r="LP229" s="48"/>
      <c r="LQ229" s="48"/>
      <c r="LR229" s="48"/>
      <c r="LS229" s="48"/>
      <c r="LT229" s="48"/>
      <c r="LU229" s="48"/>
      <c r="LV229" s="48"/>
      <c r="LW229" s="48"/>
      <c r="LX229" s="48"/>
      <c r="LY229" s="48"/>
      <c r="LZ229" s="48"/>
      <c r="MA229" s="48"/>
      <c r="MB229" s="48"/>
      <c r="MC229" s="48"/>
      <c r="MD229" s="48"/>
      <c r="ME229" s="48"/>
      <c r="MF229" s="48"/>
      <c r="MG229" s="48"/>
      <c r="MH229" s="48"/>
      <c r="MI229" s="48"/>
      <c r="MJ229" s="48"/>
      <c r="MK229" s="48"/>
      <c r="ML229" s="48"/>
      <c r="MM229" s="48"/>
      <c r="MN229" s="48"/>
      <c r="MO229" s="48"/>
      <c r="MP229" s="48"/>
      <c r="MQ229" s="48"/>
      <c r="MR229" s="48"/>
      <c r="MS229" s="48"/>
      <c r="MT229" s="48"/>
      <c r="MU229" s="48"/>
      <c r="MV229" s="48"/>
      <c r="MW229" s="48"/>
      <c r="MX229" s="48"/>
      <c r="MY229" s="48"/>
      <c r="MZ229" s="48"/>
      <c r="NA229" s="48"/>
      <c r="NB229" s="48"/>
      <c r="NC229" s="48"/>
      <c r="ND229" s="48"/>
      <c r="NE229" s="48"/>
      <c r="NF229" s="48"/>
      <c r="NG229" s="48"/>
      <c r="NH229" s="48"/>
      <c r="NI229" s="48"/>
      <c r="NJ229" s="48"/>
      <c r="NK229" s="48"/>
      <c r="NL229" s="48"/>
      <c r="NM229" s="48"/>
      <c r="NN229" s="48"/>
      <c r="NO229" s="48"/>
      <c r="NP229" s="48"/>
      <c r="NQ229" s="48"/>
      <c r="NR229" s="48"/>
      <c r="NS229" s="48"/>
      <c r="NT229" s="48"/>
      <c r="NU229" s="48"/>
      <c r="NV229" s="48"/>
      <c r="NW229" s="48"/>
      <c r="NX229" s="48"/>
      <c r="NY229" s="48"/>
      <c r="NZ229" s="48"/>
      <c r="OA229" s="48"/>
      <c r="OB229" s="48"/>
      <c r="OC229" s="48"/>
      <c r="OD229" s="48"/>
      <c r="OE229" s="48"/>
      <c r="OF229" s="48"/>
      <c r="OG229" s="48"/>
      <c r="OH229" s="48"/>
      <c r="OI229" s="48"/>
      <c r="OJ229" s="48"/>
      <c r="OK229" s="48"/>
      <c r="OL229" s="48"/>
      <c r="OM229" s="48"/>
      <c r="ON229" s="48"/>
      <c r="OO229" s="48"/>
      <c r="OP229" s="48"/>
      <c r="OQ229" s="48"/>
      <c r="OR229" s="48"/>
      <c r="OS229" s="48"/>
      <c r="OT229" s="48"/>
      <c r="OU229" s="48"/>
      <c r="OV229" s="48"/>
      <c r="OW229" s="48"/>
      <c r="OX229" s="48"/>
      <c r="OY229" s="48"/>
      <c r="OZ229" s="48"/>
      <c r="PA229" s="48"/>
      <c r="PB229" s="48"/>
      <c r="PC229" s="48"/>
      <c r="PD229" s="48"/>
      <c r="PE229" s="48"/>
      <c r="PF229" s="48"/>
      <c r="PG229" s="48"/>
      <c r="PH229" s="48"/>
      <c r="PI229" s="48"/>
      <c r="PJ229" s="48"/>
      <c r="PK229" s="48"/>
      <c r="PL229" s="48"/>
      <c r="PM229" s="48"/>
      <c r="PN229" s="48"/>
      <c r="PO229" s="48"/>
      <c r="PP229" s="48"/>
      <c r="PQ229" s="48"/>
      <c r="PR229" s="48"/>
      <c r="PS229" s="48"/>
      <c r="PT229" s="48"/>
      <c r="PU229" s="48"/>
      <c r="PV229" s="48"/>
      <c r="PW229" s="48"/>
      <c r="PX229" s="48"/>
      <c r="PY229" s="48"/>
      <c r="PZ229" s="48"/>
      <c r="QA229" s="48"/>
      <c r="QB229" s="48"/>
      <c r="QC229" s="48"/>
      <c r="QD229" s="48"/>
      <c r="QE229" s="48"/>
      <c r="QF229" s="48"/>
      <c r="QG229" s="48"/>
      <c r="QH229" s="48"/>
      <c r="QI229" s="48"/>
      <c r="QJ229" s="48"/>
      <c r="QK229" s="48"/>
      <c r="QL229" s="48"/>
      <c r="QM229" s="48"/>
      <c r="QN229" s="48"/>
      <c r="QO229" s="48"/>
      <c r="QP229" s="48"/>
      <c r="QQ229" s="48"/>
      <c r="QR229" s="48"/>
      <c r="QS229" s="48"/>
      <c r="QT229" s="48"/>
      <c r="QU229" s="48"/>
      <c r="QV229" s="48"/>
      <c r="QW229" s="48"/>
      <c r="QX229" s="48"/>
      <c r="QY229" s="48"/>
      <c r="QZ229" s="48"/>
      <c r="RA229" s="48"/>
      <c r="RB229" s="48"/>
      <c r="RC229" s="48"/>
      <c r="RD229" s="48"/>
      <c r="RE229" s="48"/>
      <c r="RF229" s="48"/>
      <c r="RG229" s="48"/>
      <c r="RH229" s="48"/>
      <c r="RI229" s="48"/>
      <c r="RJ229" s="48"/>
      <c r="RK229" s="48"/>
      <c r="RL229" s="48"/>
      <c r="RM229" s="48"/>
      <c r="RN229" s="48"/>
      <c r="RO229" s="48"/>
      <c r="RP229" s="48"/>
      <c r="RQ229" s="48"/>
      <c r="RR229" s="48"/>
      <c r="RS229" s="48"/>
      <c r="RT229" s="48"/>
      <c r="RU229" s="48"/>
      <c r="RV229" s="48"/>
      <c r="RW229" s="48"/>
      <c r="RX229" s="48"/>
      <c r="RY229" s="48"/>
      <c r="RZ229" s="48"/>
      <c r="SA229" s="48"/>
      <c r="SB229" s="48"/>
      <c r="SC229" s="48"/>
      <c r="SD229" s="48"/>
      <c r="SE229" s="48"/>
      <c r="SF229" s="48"/>
      <c r="SG229" s="48"/>
      <c r="SH229" s="48"/>
      <c r="SI229" s="48"/>
      <c r="SJ229" s="48"/>
      <c r="SK229" s="48"/>
      <c r="SL229" s="48"/>
      <c r="SM229" s="48"/>
      <c r="SN229" s="48"/>
      <c r="SO229" s="48"/>
      <c r="SP229" s="48"/>
      <c r="SQ229" s="48"/>
      <c r="SR229" s="48"/>
      <c r="SS229" s="48"/>
      <c r="ST229" s="48"/>
      <c r="SU229" s="48"/>
      <c r="SV229" s="48"/>
      <c r="SW229" s="48"/>
      <c r="SX229" s="48"/>
      <c r="SY229" s="48"/>
      <c r="SZ229" s="48"/>
      <c r="TA229" s="48"/>
      <c r="TB229" s="48"/>
      <c r="TC229" s="48"/>
      <c r="TD229" s="48"/>
      <c r="TE229" s="48"/>
      <c r="TF229" s="48"/>
      <c r="TG229" s="48"/>
      <c r="TH229" s="48"/>
      <c r="TI229" s="48"/>
      <c r="TJ229" s="48"/>
      <c r="TK229" s="48"/>
      <c r="TL229" s="48"/>
      <c r="TM229" s="48"/>
      <c r="TN229" s="48"/>
      <c r="TO229" s="48"/>
      <c r="TP229" s="48"/>
      <c r="TQ229" s="48"/>
      <c r="TR229" s="48"/>
      <c r="TS229" s="48"/>
      <c r="TT229" s="48"/>
      <c r="TU229" s="48"/>
      <c r="TV229" s="48"/>
      <c r="TW229" s="48"/>
      <c r="TX229" s="48"/>
      <c r="TY229" s="48"/>
      <c r="TZ229" s="48"/>
      <c r="UA229" s="48"/>
      <c r="UB229" s="48"/>
      <c r="UC229" s="48"/>
      <c r="UD229" s="48"/>
      <c r="UE229" s="48"/>
      <c r="UF229" s="48"/>
      <c r="UG229" s="48"/>
      <c r="UH229" s="48"/>
      <c r="UI229" s="48"/>
      <c r="UJ229" s="48"/>
      <c r="UK229" s="48"/>
      <c r="UL229" s="48"/>
      <c r="UM229" s="48"/>
      <c r="UN229" s="48"/>
      <c r="UO229" s="48"/>
      <c r="UP229" s="48"/>
      <c r="UQ229" s="48"/>
      <c r="UR229" s="48"/>
      <c r="US229" s="48"/>
      <c r="UT229" s="48"/>
      <c r="UU229" s="48"/>
      <c r="UV229" s="48"/>
      <c r="UW229" s="48"/>
      <c r="UX229" s="48"/>
      <c r="UY229" s="48"/>
      <c r="UZ229" s="48"/>
      <c r="VA229" s="48"/>
      <c r="VB229" s="48"/>
      <c r="VC229" s="48"/>
      <c r="VD229" s="48"/>
      <c r="VE229" s="48"/>
      <c r="VF229" s="48"/>
      <c r="VG229" s="48"/>
      <c r="VH229" s="48"/>
      <c r="VI229" s="48"/>
      <c r="VJ229" s="48"/>
      <c r="VK229" s="48"/>
      <c r="VL229" s="48"/>
      <c r="VM229" s="48"/>
      <c r="VN229" s="48"/>
      <c r="VO229" s="48"/>
      <c r="VP229" s="48"/>
      <c r="VQ229" s="48"/>
      <c r="VR229" s="48"/>
      <c r="VS229" s="48"/>
      <c r="VT229" s="48"/>
      <c r="VU229" s="48"/>
      <c r="VV229" s="48"/>
      <c r="VW229" s="48"/>
      <c r="VX229" s="48"/>
      <c r="VY229" s="48"/>
      <c r="VZ229" s="48"/>
      <c r="WA229" s="48"/>
      <c r="WB229" s="48"/>
      <c r="WC229" s="48"/>
      <c r="WD229" s="48"/>
      <c r="WE229" s="48"/>
      <c r="WF229" s="48"/>
      <c r="WG229" s="48"/>
      <c r="WH229" s="48"/>
      <c r="WI229" s="48"/>
      <c r="WJ229" s="48"/>
      <c r="WK229" s="48"/>
      <c r="WL229" s="48"/>
      <c r="WM229" s="48"/>
      <c r="WN229" s="48"/>
      <c r="WO229" s="48"/>
      <c r="WP229" s="48"/>
      <c r="WQ229" s="48"/>
      <c r="WR229" s="48"/>
      <c r="WS229" s="48"/>
      <c r="WT229" s="48"/>
      <c r="WU229" s="48"/>
      <c r="WV229" s="48"/>
      <c r="WW229" s="48"/>
      <c r="WX229" s="48"/>
      <c r="WY229" s="48"/>
      <c r="WZ229" s="48"/>
      <c r="XA229" s="48"/>
      <c r="XB229" s="48"/>
      <c r="XC229" s="48"/>
      <c r="XD229" s="48"/>
      <c r="XE229" s="48"/>
      <c r="XF229" s="48"/>
      <c r="XG229" s="48"/>
      <c r="XH229" s="48"/>
      <c r="XI229" s="48"/>
      <c r="XJ229" s="48"/>
      <c r="XK229" s="48"/>
      <c r="XL229" s="48"/>
      <c r="XM229" s="48"/>
      <c r="XN229" s="48"/>
      <c r="XO229" s="48"/>
      <c r="XP229" s="48"/>
      <c r="XQ229" s="48"/>
      <c r="XR229" s="48"/>
      <c r="XS229" s="48"/>
      <c r="XT229" s="48"/>
      <c r="XU229" s="48"/>
      <c r="XV229" s="48"/>
      <c r="XW229" s="48"/>
      <c r="XX229" s="48"/>
      <c r="XY229" s="48"/>
      <c r="XZ229" s="48"/>
      <c r="YA229" s="48"/>
      <c r="YB229" s="48"/>
      <c r="YC229" s="48"/>
      <c r="YD229" s="48"/>
      <c r="YE229" s="48"/>
      <c r="YF229" s="48"/>
      <c r="YG229" s="48"/>
      <c r="YH229" s="48"/>
      <c r="YI229" s="48"/>
      <c r="YJ229" s="48"/>
      <c r="YK229" s="48"/>
      <c r="YL229" s="48"/>
      <c r="YM229" s="48"/>
      <c r="YN229" s="48"/>
      <c r="YO229" s="48"/>
      <c r="YP229" s="48"/>
      <c r="YQ229" s="48"/>
      <c r="YR229" s="48"/>
      <c r="YS229" s="48"/>
      <c r="YT229" s="48"/>
      <c r="YU229" s="48"/>
      <c r="YV229" s="48"/>
      <c r="YW229" s="48"/>
      <c r="YX229" s="48"/>
      <c r="YY229" s="48"/>
      <c r="YZ229" s="48"/>
      <c r="ZA229" s="48"/>
      <c r="ZB229" s="48"/>
      <c r="ZC229" s="48"/>
      <c r="ZD229" s="48"/>
      <c r="ZE229" s="48"/>
      <c r="ZF229" s="48"/>
      <c r="ZG229" s="48"/>
      <c r="ZH229" s="48"/>
      <c r="ZI229" s="48"/>
      <c r="ZJ229" s="48"/>
      <c r="ZK229" s="48"/>
      <c r="ZL229" s="48"/>
      <c r="ZM229" s="48"/>
      <c r="ZN229" s="48"/>
      <c r="ZO229" s="48"/>
      <c r="ZP229" s="48"/>
      <c r="ZQ229" s="48"/>
      <c r="ZR229" s="48"/>
      <c r="ZS229" s="48"/>
      <c r="ZT229" s="48"/>
      <c r="ZU229" s="48"/>
      <c r="ZV229" s="48"/>
      <c r="ZW229" s="48"/>
      <c r="ZX229" s="48"/>
      <c r="ZY229" s="48"/>
      <c r="ZZ229" s="48"/>
      <c r="AAA229" s="48"/>
      <c r="AAB229" s="48"/>
      <c r="AAC229" s="48"/>
      <c r="AAD229" s="48"/>
      <c r="AAE229" s="48"/>
      <c r="AAF229" s="48"/>
      <c r="AAG229" s="48"/>
      <c r="AAH229" s="48"/>
      <c r="AAI229" s="48"/>
      <c r="AAJ229" s="48"/>
      <c r="AAK229" s="48"/>
      <c r="AAL229" s="48"/>
      <c r="AAM229" s="48"/>
      <c r="AAN229" s="48"/>
      <c r="AAO229" s="48"/>
      <c r="AAP229" s="48"/>
      <c r="AAQ229" s="48"/>
      <c r="AAR229" s="48"/>
      <c r="AAS229" s="48"/>
      <c r="AAT229" s="48"/>
      <c r="AAU229" s="48"/>
      <c r="AAV229" s="48"/>
      <c r="AAW229" s="48"/>
      <c r="AAX229" s="48"/>
      <c r="AAY229" s="48"/>
      <c r="AAZ229" s="48"/>
      <c r="ABA229" s="48"/>
      <c r="ABB229" s="48"/>
      <c r="ABC229" s="48"/>
      <c r="ABD229" s="48"/>
      <c r="ABE229" s="48"/>
      <c r="ABF229" s="48"/>
      <c r="ABG229" s="48"/>
      <c r="ABH229" s="48"/>
      <c r="ABI229" s="48"/>
      <c r="ABJ229" s="48"/>
      <c r="ABK229" s="48"/>
      <c r="ABL229" s="48"/>
      <c r="ABM229" s="48"/>
      <c r="ABN229" s="48"/>
      <c r="ABO229" s="48"/>
      <c r="ABP229" s="48"/>
      <c r="ABQ229" s="48"/>
      <c r="ABR229" s="48"/>
      <c r="ABS229" s="48"/>
      <c r="ABT229" s="48"/>
      <c r="ABU229" s="48"/>
      <c r="ABV229" s="48"/>
      <c r="ABW229" s="48"/>
      <c r="ABX229" s="48"/>
      <c r="ABY229" s="48"/>
      <c r="ABZ229" s="48"/>
      <c r="ACA229" s="48"/>
      <c r="ACB229" s="48"/>
    </row>
    <row r="230" spans="1:756" ht="15.6" customHeight="1">
      <c r="A230" s="1024" t="s">
        <v>13755</v>
      </c>
      <c r="B230" s="1027" t="s">
        <v>421</v>
      </c>
      <c r="C230" s="1026">
        <v>760241518</v>
      </c>
      <c r="D230" s="1026" t="s">
        <v>13611</v>
      </c>
      <c r="E230" s="1194">
        <v>1</v>
      </c>
      <c r="F230" s="1501"/>
      <c r="G230" s="1438">
        <v>107.32399999999998</v>
      </c>
      <c r="H230" s="342">
        <f>IF(G230="","",G230-G230*COMPASS!$U$41)</f>
        <v>107.32399999999998</v>
      </c>
    </row>
    <row r="231" spans="1:756" ht="15.6" customHeight="1">
      <c r="A231" s="1024" t="s">
        <v>13756</v>
      </c>
      <c r="B231" s="1027" t="s">
        <v>992</v>
      </c>
      <c r="C231" s="1026">
        <v>760242454</v>
      </c>
      <c r="D231" s="1026" t="s">
        <v>13612</v>
      </c>
      <c r="E231" s="1194">
        <v>1</v>
      </c>
      <c r="F231" s="1501"/>
      <c r="G231" s="1438">
        <v>178.07999999999998</v>
      </c>
      <c r="H231" s="342">
        <f>IF(G231="","",G231-G231*COMPASS!$U$41)</f>
        <v>178.07999999999998</v>
      </c>
    </row>
    <row r="232" spans="1:756" ht="15.6" customHeight="1">
      <c r="A232" s="1024" t="s">
        <v>13757</v>
      </c>
      <c r="B232" s="1027" t="s">
        <v>992</v>
      </c>
      <c r="C232" s="1026">
        <v>760241378</v>
      </c>
      <c r="D232" s="1026" t="s">
        <v>13758</v>
      </c>
      <c r="E232" s="1194">
        <v>1</v>
      </c>
      <c r="F232" s="1501"/>
      <c r="G232" s="1438">
        <v>43.12</v>
      </c>
      <c r="H232" s="342">
        <f>IF(G232="","",G232-G232*COMPASS!$U$41)</f>
        <v>43.12</v>
      </c>
    </row>
    <row r="233" spans="1:756" ht="15.6" customHeight="1">
      <c r="A233" s="1024" t="s">
        <v>18873</v>
      </c>
      <c r="B233" s="1025" t="s">
        <v>421</v>
      </c>
      <c r="C233" s="1219">
        <v>760032110</v>
      </c>
      <c r="D233" s="1026" t="s">
        <v>18874</v>
      </c>
      <c r="E233" s="1190">
        <v>1</v>
      </c>
      <c r="F233" s="1501"/>
      <c r="G233" s="1438">
        <v>25.44</v>
      </c>
      <c r="H233" s="342">
        <f>IF(G233="","",G233-G233*COMPASS!$U$41)</f>
        <v>25.44</v>
      </c>
      <c r="I233" s="48"/>
      <c r="J233" s="48"/>
      <c r="K233" s="48"/>
      <c r="L233" s="48"/>
      <c r="M233" s="48"/>
      <c r="N233" s="48"/>
      <c r="O233" s="48"/>
      <c r="P233" s="48"/>
      <c r="Q233" s="48"/>
      <c r="R233" s="48"/>
      <c r="S233" s="48"/>
      <c r="T233" s="48"/>
      <c r="U233" s="48"/>
      <c r="V233" s="48"/>
      <c r="W233" s="48"/>
      <c r="X233" s="48"/>
      <c r="Y233" s="48"/>
      <c r="Z233" s="48"/>
      <c r="AA233" s="48"/>
      <c r="AB233" s="48"/>
      <c r="AC233" s="48"/>
      <c r="AD233" s="48"/>
      <c r="AE233" s="48"/>
      <c r="AF233" s="48"/>
      <c r="AG233" s="48"/>
      <c r="AH233" s="48"/>
      <c r="AI233" s="48"/>
      <c r="AJ233" s="48"/>
      <c r="AK233" s="48"/>
      <c r="AL233" s="48"/>
      <c r="AM233" s="48"/>
      <c r="AN233" s="48"/>
      <c r="AO233" s="48"/>
      <c r="AP233" s="48"/>
      <c r="AQ233" s="48"/>
      <c r="AR233" s="48"/>
      <c r="AS233" s="48"/>
      <c r="AT233" s="48"/>
      <c r="AU233" s="48"/>
      <c r="AV233" s="48"/>
      <c r="AW233" s="48"/>
      <c r="AX233" s="48"/>
      <c r="AY233" s="48"/>
      <c r="AZ233" s="48"/>
      <c r="BA233" s="48"/>
      <c r="BB233" s="48"/>
      <c r="BC233" s="48"/>
      <c r="BD233" s="48"/>
      <c r="BE233" s="48"/>
      <c r="BF233" s="48"/>
      <c r="BG233" s="48"/>
      <c r="BH233" s="48"/>
      <c r="BI233" s="48"/>
      <c r="BJ233" s="48"/>
      <c r="BK233" s="48"/>
      <c r="BL233" s="48"/>
      <c r="BM233" s="48"/>
      <c r="BN233" s="48"/>
      <c r="BO233" s="48"/>
      <c r="BP233" s="48"/>
      <c r="BQ233" s="48"/>
      <c r="BR233" s="48"/>
      <c r="BS233" s="48"/>
      <c r="BT233" s="48"/>
      <c r="BU233" s="48"/>
      <c r="BV233" s="48"/>
      <c r="BW233" s="48"/>
      <c r="BX233" s="48"/>
      <c r="BY233" s="48"/>
      <c r="BZ233" s="48"/>
      <c r="CA233" s="48"/>
      <c r="CB233" s="48"/>
      <c r="CC233" s="48"/>
      <c r="CD233" s="48"/>
      <c r="CE233" s="48"/>
      <c r="CF233" s="48"/>
      <c r="CG233" s="48"/>
      <c r="CH233" s="48"/>
      <c r="CI233" s="48"/>
      <c r="CJ233" s="48"/>
      <c r="CK233" s="48"/>
      <c r="CL233" s="48"/>
      <c r="CM233" s="48"/>
      <c r="CN233" s="48"/>
      <c r="CO233" s="48"/>
      <c r="CP233" s="48"/>
      <c r="CQ233" s="48"/>
      <c r="CR233" s="48"/>
      <c r="CS233" s="48"/>
      <c r="CT233" s="48"/>
      <c r="CU233" s="48"/>
      <c r="CV233" s="48"/>
      <c r="CW233" s="48"/>
      <c r="CX233" s="48"/>
      <c r="CY233" s="48"/>
      <c r="CZ233" s="48"/>
      <c r="DA233" s="48"/>
      <c r="DB233" s="48"/>
      <c r="DC233" s="48"/>
      <c r="DD233" s="48"/>
      <c r="DE233" s="48"/>
      <c r="DF233" s="48"/>
      <c r="DG233" s="48"/>
      <c r="DH233" s="48"/>
      <c r="DI233" s="48"/>
      <c r="DJ233" s="48"/>
      <c r="DK233" s="48"/>
      <c r="DL233" s="48"/>
      <c r="DM233" s="48"/>
      <c r="DN233" s="48"/>
      <c r="DO233" s="48"/>
      <c r="DP233" s="48"/>
      <c r="DQ233" s="48"/>
      <c r="DR233" s="48"/>
      <c r="DS233" s="48"/>
      <c r="DT233" s="48"/>
      <c r="DU233" s="48"/>
      <c r="DV233" s="48"/>
      <c r="DW233" s="48"/>
      <c r="DX233" s="48"/>
      <c r="DY233" s="48"/>
      <c r="DZ233" s="48"/>
      <c r="EA233" s="48"/>
      <c r="EB233" s="48"/>
      <c r="EC233" s="48"/>
      <c r="ED233" s="48"/>
      <c r="EE233" s="48"/>
      <c r="EF233" s="48"/>
      <c r="EG233" s="48"/>
      <c r="EH233" s="48"/>
      <c r="EI233" s="48"/>
      <c r="EJ233" s="48"/>
      <c r="EK233" s="48"/>
      <c r="EL233" s="48"/>
      <c r="EM233" s="48"/>
      <c r="EN233" s="48"/>
      <c r="EO233" s="48"/>
      <c r="EP233" s="48"/>
      <c r="EQ233" s="48"/>
      <c r="ER233" s="48"/>
      <c r="ES233" s="48"/>
      <c r="ET233" s="48"/>
      <c r="EU233" s="48"/>
      <c r="EV233" s="48"/>
      <c r="EW233" s="48"/>
      <c r="EX233" s="48"/>
      <c r="EY233" s="48"/>
      <c r="EZ233" s="48"/>
      <c r="FA233" s="48"/>
      <c r="FB233" s="48"/>
      <c r="FC233" s="48"/>
      <c r="FD233" s="48"/>
      <c r="FE233" s="48"/>
      <c r="FF233" s="48"/>
      <c r="FG233" s="48"/>
      <c r="FH233" s="48"/>
      <c r="FI233" s="48"/>
      <c r="FJ233" s="48"/>
      <c r="FK233" s="48"/>
      <c r="FL233" s="48"/>
      <c r="FM233" s="48"/>
      <c r="FN233" s="48"/>
      <c r="FO233" s="48"/>
      <c r="FP233" s="48"/>
      <c r="FQ233" s="48"/>
      <c r="FR233" s="48"/>
      <c r="FS233" s="48"/>
      <c r="FT233" s="48"/>
      <c r="FU233" s="48"/>
      <c r="FV233" s="48"/>
      <c r="FW233" s="48"/>
      <c r="FX233" s="48"/>
      <c r="FY233" s="48"/>
      <c r="FZ233" s="48"/>
      <c r="GA233" s="48"/>
      <c r="GB233" s="48"/>
      <c r="GC233" s="48"/>
      <c r="GD233" s="48"/>
      <c r="GE233" s="48"/>
      <c r="GF233" s="48"/>
      <c r="GG233" s="48"/>
      <c r="GH233" s="48"/>
      <c r="GI233" s="48"/>
      <c r="GJ233" s="48"/>
      <c r="GK233" s="48"/>
      <c r="GL233" s="48"/>
      <c r="GM233" s="48"/>
      <c r="GN233" s="48"/>
      <c r="GO233" s="48"/>
      <c r="GP233" s="48"/>
      <c r="GQ233" s="48"/>
      <c r="GR233" s="48"/>
      <c r="GS233" s="48"/>
      <c r="GT233" s="48"/>
      <c r="GU233" s="48"/>
      <c r="GV233" s="48"/>
      <c r="GW233" s="48"/>
      <c r="GX233" s="48"/>
      <c r="GY233" s="48"/>
      <c r="GZ233" s="48"/>
      <c r="HA233" s="48"/>
      <c r="HB233" s="48"/>
      <c r="HC233" s="48"/>
      <c r="HD233" s="48"/>
      <c r="HE233" s="48"/>
      <c r="HF233" s="48"/>
      <c r="HG233" s="48"/>
      <c r="HH233" s="48"/>
      <c r="HI233" s="48"/>
      <c r="HJ233" s="48"/>
      <c r="HK233" s="48"/>
      <c r="HL233" s="48"/>
      <c r="HM233" s="48"/>
      <c r="HN233" s="48"/>
      <c r="HO233" s="48"/>
      <c r="HP233" s="48"/>
      <c r="HQ233" s="48"/>
      <c r="HR233" s="48"/>
      <c r="HS233" s="48"/>
      <c r="HT233" s="48"/>
      <c r="HU233" s="48"/>
      <c r="HV233" s="48"/>
      <c r="HW233" s="48"/>
      <c r="HX233" s="48"/>
      <c r="HY233" s="48"/>
      <c r="HZ233" s="48"/>
      <c r="IA233" s="48"/>
      <c r="IB233" s="48"/>
      <c r="IC233" s="48"/>
      <c r="ID233" s="48"/>
      <c r="IE233" s="48"/>
      <c r="IF233" s="48"/>
      <c r="IG233" s="48"/>
      <c r="IH233" s="48"/>
      <c r="II233" s="48"/>
      <c r="IJ233" s="48"/>
      <c r="IK233" s="48"/>
      <c r="IL233" s="48"/>
      <c r="IM233" s="48"/>
      <c r="IN233" s="48"/>
      <c r="IO233" s="48"/>
      <c r="IP233" s="48"/>
      <c r="IQ233" s="48"/>
      <c r="IR233" s="48"/>
      <c r="IS233" s="48"/>
      <c r="IT233" s="48"/>
      <c r="IU233" s="48"/>
      <c r="IV233" s="48"/>
      <c r="IW233" s="48"/>
      <c r="IX233" s="48"/>
      <c r="IY233" s="48"/>
      <c r="IZ233" s="48"/>
      <c r="JA233" s="48"/>
      <c r="JB233" s="48"/>
      <c r="JC233" s="48"/>
      <c r="JD233" s="48"/>
      <c r="JE233" s="48"/>
      <c r="JF233" s="48"/>
      <c r="JG233" s="48"/>
      <c r="JH233" s="48"/>
      <c r="JI233" s="48"/>
      <c r="JJ233" s="48"/>
      <c r="JK233" s="48"/>
      <c r="JL233" s="48"/>
      <c r="JM233" s="48"/>
      <c r="JN233" s="48"/>
      <c r="JO233" s="48"/>
      <c r="JP233" s="48"/>
      <c r="JQ233" s="48"/>
      <c r="JR233" s="48"/>
      <c r="JS233" s="48"/>
      <c r="JT233" s="48"/>
      <c r="JU233" s="48"/>
      <c r="JV233" s="48"/>
      <c r="JW233" s="48"/>
      <c r="JX233" s="48"/>
      <c r="JY233" s="48"/>
      <c r="JZ233" s="48"/>
      <c r="KA233" s="48"/>
      <c r="KB233" s="48"/>
      <c r="KC233" s="48"/>
      <c r="KD233" s="48"/>
      <c r="KE233" s="48"/>
      <c r="KF233" s="48"/>
      <c r="KG233" s="48"/>
      <c r="KH233" s="48"/>
      <c r="KI233" s="48"/>
      <c r="KJ233" s="48"/>
      <c r="KK233" s="48"/>
      <c r="KL233" s="48"/>
      <c r="KM233" s="48"/>
      <c r="KN233" s="48"/>
      <c r="KO233" s="48"/>
      <c r="KP233" s="48"/>
      <c r="KQ233" s="48"/>
      <c r="KR233" s="48"/>
      <c r="KS233" s="48"/>
      <c r="KT233" s="48"/>
      <c r="KU233" s="48"/>
      <c r="KV233" s="48"/>
      <c r="KW233" s="48"/>
      <c r="KX233" s="48"/>
      <c r="KY233" s="48"/>
      <c r="KZ233" s="48"/>
      <c r="LA233" s="48"/>
      <c r="LB233" s="48"/>
      <c r="LC233" s="48"/>
      <c r="LD233" s="48"/>
      <c r="LE233" s="48"/>
      <c r="LF233" s="48"/>
      <c r="LG233" s="48"/>
      <c r="LH233" s="48"/>
      <c r="LI233" s="48"/>
      <c r="LJ233" s="48"/>
      <c r="LK233" s="48"/>
      <c r="LL233" s="48"/>
      <c r="LM233" s="48"/>
      <c r="LN233" s="48"/>
      <c r="LO233" s="48"/>
      <c r="LP233" s="48"/>
      <c r="LQ233" s="48"/>
      <c r="LR233" s="48"/>
      <c r="LS233" s="48"/>
      <c r="LT233" s="48"/>
      <c r="LU233" s="48"/>
      <c r="LV233" s="48"/>
      <c r="LW233" s="48"/>
      <c r="LX233" s="48"/>
      <c r="LY233" s="48"/>
      <c r="LZ233" s="48"/>
      <c r="MA233" s="48"/>
      <c r="MB233" s="48"/>
      <c r="MC233" s="48"/>
      <c r="MD233" s="48"/>
      <c r="ME233" s="48"/>
      <c r="MF233" s="48"/>
      <c r="MG233" s="48"/>
      <c r="MH233" s="48"/>
      <c r="MI233" s="48"/>
      <c r="MJ233" s="48"/>
      <c r="MK233" s="48"/>
      <c r="ML233" s="48"/>
      <c r="MM233" s="48"/>
      <c r="MN233" s="48"/>
      <c r="MO233" s="48"/>
      <c r="MP233" s="48"/>
      <c r="MQ233" s="48"/>
      <c r="MR233" s="48"/>
      <c r="MS233" s="48"/>
      <c r="MT233" s="48"/>
      <c r="MU233" s="48"/>
      <c r="MV233" s="48"/>
      <c r="MW233" s="48"/>
      <c r="MX233" s="48"/>
      <c r="MY233" s="48"/>
      <c r="MZ233" s="48"/>
      <c r="NA233" s="48"/>
      <c r="NB233" s="48"/>
      <c r="NC233" s="48"/>
      <c r="ND233" s="48"/>
      <c r="NE233" s="48"/>
      <c r="NF233" s="48"/>
      <c r="NG233" s="48"/>
      <c r="NH233" s="48"/>
      <c r="NI233" s="48"/>
      <c r="NJ233" s="48"/>
      <c r="NK233" s="48"/>
      <c r="NL233" s="48"/>
      <c r="NM233" s="48"/>
      <c r="NN233" s="48"/>
      <c r="NO233" s="48"/>
      <c r="NP233" s="48"/>
      <c r="NQ233" s="48"/>
      <c r="NR233" s="48"/>
      <c r="NS233" s="48"/>
      <c r="NT233" s="48"/>
      <c r="NU233" s="48"/>
      <c r="NV233" s="48"/>
      <c r="NW233" s="48"/>
      <c r="NX233" s="48"/>
      <c r="NY233" s="48"/>
      <c r="NZ233" s="48"/>
      <c r="OA233" s="48"/>
      <c r="OB233" s="48"/>
      <c r="OC233" s="48"/>
      <c r="OD233" s="48"/>
      <c r="OE233" s="48"/>
      <c r="OF233" s="48"/>
      <c r="OG233" s="48"/>
      <c r="OH233" s="48"/>
      <c r="OI233" s="48"/>
      <c r="OJ233" s="48"/>
      <c r="OK233" s="48"/>
      <c r="OL233" s="48"/>
      <c r="OM233" s="48"/>
      <c r="ON233" s="48"/>
      <c r="OO233" s="48"/>
      <c r="OP233" s="48"/>
      <c r="OQ233" s="48"/>
      <c r="OR233" s="48"/>
      <c r="OS233" s="48"/>
      <c r="OT233" s="48"/>
      <c r="OU233" s="48"/>
      <c r="OV233" s="48"/>
      <c r="OW233" s="48"/>
      <c r="OX233" s="48"/>
      <c r="OY233" s="48"/>
      <c r="OZ233" s="48"/>
      <c r="PA233" s="48"/>
      <c r="PB233" s="48"/>
      <c r="PC233" s="48"/>
      <c r="PD233" s="48"/>
      <c r="PE233" s="48"/>
      <c r="PF233" s="48"/>
      <c r="PG233" s="48"/>
      <c r="PH233" s="48"/>
      <c r="PI233" s="48"/>
      <c r="PJ233" s="48"/>
      <c r="PK233" s="48"/>
      <c r="PL233" s="48"/>
      <c r="PM233" s="48"/>
      <c r="PN233" s="48"/>
      <c r="PO233" s="48"/>
      <c r="PP233" s="48"/>
      <c r="PQ233" s="48"/>
      <c r="PR233" s="48"/>
      <c r="PS233" s="48"/>
      <c r="PT233" s="48"/>
      <c r="PU233" s="48"/>
      <c r="PV233" s="48"/>
      <c r="PW233" s="48"/>
      <c r="PX233" s="48"/>
      <c r="PY233" s="48"/>
      <c r="PZ233" s="48"/>
      <c r="QA233" s="48"/>
      <c r="QB233" s="48"/>
      <c r="QC233" s="48"/>
      <c r="QD233" s="48"/>
      <c r="QE233" s="48"/>
      <c r="QF233" s="48"/>
      <c r="QG233" s="48"/>
      <c r="QH233" s="48"/>
      <c r="QI233" s="48"/>
      <c r="QJ233" s="48"/>
      <c r="QK233" s="48"/>
      <c r="QL233" s="48"/>
      <c r="QM233" s="48"/>
      <c r="QN233" s="48"/>
      <c r="QO233" s="48"/>
      <c r="QP233" s="48"/>
      <c r="QQ233" s="48"/>
      <c r="QR233" s="48"/>
      <c r="QS233" s="48"/>
      <c r="QT233" s="48"/>
      <c r="QU233" s="48"/>
      <c r="QV233" s="48"/>
      <c r="QW233" s="48"/>
      <c r="QX233" s="48"/>
      <c r="QY233" s="48"/>
      <c r="QZ233" s="48"/>
      <c r="RA233" s="48"/>
      <c r="RB233" s="48"/>
      <c r="RC233" s="48"/>
      <c r="RD233" s="48"/>
      <c r="RE233" s="48"/>
      <c r="RF233" s="48"/>
      <c r="RG233" s="48"/>
      <c r="RH233" s="48"/>
      <c r="RI233" s="48"/>
      <c r="RJ233" s="48"/>
      <c r="RK233" s="48"/>
      <c r="RL233" s="48"/>
      <c r="RM233" s="48"/>
      <c r="RN233" s="48"/>
      <c r="RO233" s="48"/>
      <c r="RP233" s="48"/>
      <c r="RQ233" s="48"/>
      <c r="RR233" s="48"/>
      <c r="RS233" s="48"/>
      <c r="RT233" s="48"/>
      <c r="RU233" s="48"/>
      <c r="RV233" s="48"/>
      <c r="RW233" s="48"/>
      <c r="RX233" s="48"/>
      <c r="RY233" s="48"/>
      <c r="RZ233" s="48"/>
      <c r="SA233" s="48"/>
      <c r="SB233" s="48"/>
      <c r="SC233" s="48"/>
      <c r="SD233" s="48"/>
      <c r="SE233" s="48"/>
      <c r="SF233" s="48"/>
      <c r="SG233" s="48"/>
      <c r="SH233" s="48"/>
      <c r="SI233" s="48"/>
      <c r="SJ233" s="48"/>
      <c r="SK233" s="48"/>
      <c r="SL233" s="48"/>
      <c r="SM233" s="48"/>
      <c r="SN233" s="48"/>
      <c r="SO233" s="48"/>
      <c r="SP233" s="48"/>
      <c r="SQ233" s="48"/>
      <c r="SR233" s="48"/>
      <c r="SS233" s="48"/>
      <c r="ST233" s="48"/>
      <c r="SU233" s="48"/>
      <c r="SV233" s="48"/>
      <c r="SW233" s="48"/>
      <c r="SX233" s="48"/>
      <c r="SY233" s="48"/>
      <c r="SZ233" s="48"/>
      <c r="TA233" s="48"/>
      <c r="TB233" s="48"/>
      <c r="TC233" s="48"/>
      <c r="TD233" s="48"/>
      <c r="TE233" s="48"/>
      <c r="TF233" s="48"/>
      <c r="TG233" s="48"/>
      <c r="TH233" s="48"/>
      <c r="TI233" s="48"/>
      <c r="TJ233" s="48"/>
      <c r="TK233" s="48"/>
      <c r="TL233" s="48"/>
      <c r="TM233" s="48"/>
      <c r="TN233" s="48"/>
      <c r="TO233" s="48"/>
      <c r="TP233" s="48"/>
      <c r="TQ233" s="48"/>
      <c r="TR233" s="48"/>
      <c r="TS233" s="48"/>
      <c r="TT233" s="48"/>
      <c r="TU233" s="48"/>
      <c r="TV233" s="48"/>
      <c r="TW233" s="48"/>
      <c r="TX233" s="48"/>
      <c r="TY233" s="48"/>
      <c r="TZ233" s="48"/>
      <c r="UA233" s="48"/>
      <c r="UB233" s="48"/>
      <c r="UC233" s="48"/>
      <c r="UD233" s="48"/>
      <c r="UE233" s="48"/>
      <c r="UF233" s="48"/>
      <c r="UG233" s="48"/>
      <c r="UH233" s="48"/>
      <c r="UI233" s="48"/>
      <c r="UJ233" s="48"/>
      <c r="UK233" s="48"/>
      <c r="UL233" s="48"/>
      <c r="UM233" s="48"/>
      <c r="UN233" s="48"/>
      <c r="UO233" s="48"/>
      <c r="UP233" s="48"/>
      <c r="UQ233" s="48"/>
      <c r="UR233" s="48"/>
      <c r="US233" s="48"/>
      <c r="UT233" s="48"/>
      <c r="UU233" s="48"/>
      <c r="UV233" s="48"/>
      <c r="UW233" s="48"/>
      <c r="UX233" s="48"/>
      <c r="UY233" s="48"/>
      <c r="UZ233" s="48"/>
      <c r="VA233" s="48"/>
      <c r="VB233" s="48"/>
      <c r="VC233" s="48"/>
      <c r="VD233" s="48"/>
      <c r="VE233" s="48"/>
      <c r="VF233" s="48"/>
      <c r="VG233" s="48"/>
      <c r="VH233" s="48"/>
      <c r="VI233" s="48"/>
      <c r="VJ233" s="48"/>
      <c r="VK233" s="48"/>
      <c r="VL233" s="48"/>
      <c r="VM233" s="48"/>
      <c r="VN233" s="48"/>
      <c r="VO233" s="48"/>
      <c r="VP233" s="48"/>
      <c r="VQ233" s="48"/>
      <c r="VR233" s="48"/>
      <c r="VS233" s="48"/>
      <c r="VT233" s="48"/>
      <c r="VU233" s="48"/>
      <c r="VV233" s="48"/>
      <c r="VW233" s="48"/>
      <c r="VX233" s="48"/>
      <c r="VY233" s="48"/>
      <c r="VZ233" s="48"/>
      <c r="WA233" s="48"/>
      <c r="WB233" s="48"/>
      <c r="WC233" s="48"/>
      <c r="WD233" s="48"/>
      <c r="WE233" s="48"/>
      <c r="WF233" s="48"/>
      <c r="WG233" s="48"/>
      <c r="WH233" s="48"/>
      <c r="WI233" s="48"/>
      <c r="WJ233" s="48"/>
      <c r="WK233" s="48"/>
      <c r="WL233" s="48"/>
      <c r="WM233" s="48"/>
      <c r="WN233" s="48"/>
      <c r="WO233" s="48"/>
      <c r="WP233" s="48"/>
      <c r="WQ233" s="48"/>
      <c r="WR233" s="48"/>
      <c r="WS233" s="48"/>
      <c r="WT233" s="48"/>
      <c r="WU233" s="48"/>
      <c r="WV233" s="48"/>
      <c r="WW233" s="48"/>
      <c r="WX233" s="48"/>
      <c r="WY233" s="48"/>
      <c r="WZ233" s="48"/>
      <c r="XA233" s="48"/>
      <c r="XB233" s="48"/>
      <c r="XC233" s="48"/>
      <c r="XD233" s="48"/>
      <c r="XE233" s="48"/>
      <c r="XF233" s="48"/>
      <c r="XG233" s="48"/>
      <c r="XH233" s="48"/>
      <c r="XI233" s="48"/>
      <c r="XJ233" s="48"/>
      <c r="XK233" s="48"/>
      <c r="XL233" s="48"/>
      <c r="XM233" s="48"/>
      <c r="XN233" s="48"/>
      <c r="XO233" s="48"/>
      <c r="XP233" s="48"/>
      <c r="XQ233" s="48"/>
      <c r="XR233" s="48"/>
      <c r="XS233" s="48"/>
      <c r="XT233" s="48"/>
      <c r="XU233" s="48"/>
      <c r="XV233" s="48"/>
      <c r="XW233" s="48"/>
      <c r="XX233" s="48"/>
      <c r="XY233" s="48"/>
      <c r="XZ233" s="48"/>
      <c r="YA233" s="48"/>
      <c r="YB233" s="48"/>
      <c r="YC233" s="48"/>
      <c r="YD233" s="48"/>
      <c r="YE233" s="48"/>
      <c r="YF233" s="48"/>
      <c r="YG233" s="48"/>
      <c r="YH233" s="48"/>
      <c r="YI233" s="48"/>
      <c r="YJ233" s="48"/>
      <c r="YK233" s="48"/>
      <c r="YL233" s="48"/>
      <c r="YM233" s="48"/>
      <c r="YN233" s="48"/>
      <c r="YO233" s="48"/>
      <c r="YP233" s="48"/>
      <c r="YQ233" s="48"/>
      <c r="YR233" s="48"/>
      <c r="YS233" s="48"/>
      <c r="YT233" s="48"/>
      <c r="YU233" s="48"/>
      <c r="YV233" s="48"/>
      <c r="YW233" s="48"/>
      <c r="YX233" s="48"/>
      <c r="YY233" s="48"/>
      <c r="YZ233" s="48"/>
      <c r="ZA233" s="48"/>
      <c r="ZB233" s="48"/>
      <c r="ZC233" s="48"/>
      <c r="ZD233" s="48"/>
      <c r="ZE233" s="48"/>
      <c r="ZF233" s="48"/>
      <c r="ZG233" s="48"/>
      <c r="ZH233" s="48"/>
      <c r="ZI233" s="48"/>
      <c r="ZJ233" s="48"/>
      <c r="ZK233" s="48"/>
      <c r="ZL233" s="48"/>
      <c r="ZM233" s="48"/>
      <c r="ZN233" s="48"/>
      <c r="ZO233" s="48"/>
      <c r="ZP233" s="48"/>
      <c r="ZQ233" s="48"/>
      <c r="ZR233" s="48"/>
      <c r="ZS233" s="48"/>
      <c r="ZT233" s="48"/>
      <c r="ZU233" s="48"/>
      <c r="ZV233" s="48"/>
      <c r="ZW233" s="48"/>
      <c r="ZX233" s="48"/>
      <c r="ZY233" s="48"/>
      <c r="ZZ233" s="48"/>
      <c r="AAA233" s="48"/>
      <c r="AAB233" s="48"/>
      <c r="AAC233" s="48"/>
      <c r="AAD233" s="48"/>
      <c r="AAE233" s="48"/>
      <c r="AAF233" s="48"/>
      <c r="AAG233" s="48"/>
      <c r="AAH233" s="48"/>
      <c r="AAI233" s="48"/>
      <c r="AAJ233" s="48"/>
      <c r="AAK233" s="48"/>
      <c r="AAL233" s="48"/>
      <c r="AAM233" s="48"/>
      <c r="AAN233" s="48"/>
      <c r="AAO233" s="48"/>
      <c r="AAP233" s="48"/>
      <c r="AAQ233" s="48"/>
      <c r="AAR233" s="48"/>
      <c r="AAS233" s="48"/>
      <c r="AAT233" s="48"/>
      <c r="AAU233" s="48"/>
      <c r="AAV233" s="48"/>
      <c r="AAW233" s="48"/>
      <c r="AAX233" s="48"/>
      <c r="AAY233" s="48"/>
      <c r="AAZ233" s="48"/>
      <c r="ABA233" s="48"/>
      <c r="ABB233" s="48"/>
      <c r="ABC233" s="48"/>
      <c r="ABD233" s="48"/>
      <c r="ABE233" s="48"/>
      <c r="ABF233" s="48"/>
      <c r="ABG233" s="48"/>
      <c r="ABH233" s="48"/>
      <c r="ABI233" s="48"/>
      <c r="ABJ233" s="48"/>
      <c r="ABK233" s="48"/>
      <c r="ABL233" s="48"/>
      <c r="ABM233" s="48"/>
      <c r="ABN233" s="48"/>
      <c r="ABO233" s="48"/>
      <c r="ABP233" s="48"/>
      <c r="ABQ233" s="48"/>
      <c r="ABR233" s="48"/>
      <c r="ABS233" s="48"/>
      <c r="ABT233" s="48"/>
      <c r="ABU233" s="48"/>
      <c r="ABV233" s="48"/>
      <c r="ABW233" s="48"/>
      <c r="ABX233" s="48"/>
      <c r="ABY233" s="48"/>
      <c r="ABZ233" s="48"/>
      <c r="ACA233" s="48"/>
      <c r="ACB233" s="48"/>
    </row>
    <row r="234" spans="1:756" ht="15.6" customHeight="1">
      <c r="A234" s="681" t="s">
        <v>17277</v>
      </c>
      <c r="B234" s="888"/>
      <c r="C234" s="686"/>
      <c r="D234" s="1223"/>
      <c r="E234" s="681"/>
      <c r="F234" s="681"/>
      <c r="G234" s="1500"/>
      <c r="H234" s="342" t="str">
        <f>IF(G234="","",G234-G234*COMPASS!$U$41)</f>
        <v/>
      </c>
      <c r="I234" s="48"/>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c r="BM234" s="48"/>
      <c r="BN234" s="48"/>
      <c r="BO234" s="48"/>
      <c r="BP234" s="48"/>
      <c r="BQ234" s="48"/>
      <c r="BR234" s="48"/>
      <c r="BS234" s="48"/>
      <c r="BT234" s="48"/>
      <c r="BU234" s="48"/>
      <c r="BV234" s="48"/>
      <c r="BW234" s="48"/>
      <c r="BX234" s="48"/>
      <c r="BY234" s="48"/>
      <c r="BZ234" s="48"/>
      <c r="CA234" s="48"/>
      <c r="CB234" s="48"/>
      <c r="CC234" s="48"/>
      <c r="CD234" s="48"/>
      <c r="CE234" s="48"/>
      <c r="CF234" s="48"/>
      <c r="CG234" s="48"/>
      <c r="CH234" s="48"/>
      <c r="CI234" s="48"/>
      <c r="CJ234" s="48"/>
      <c r="CK234" s="48"/>
      <c r="CL234" s="48"/>
      <c r="CM234" s="48"/>
      <c r="CN234" s="48"/>
      <c r="CO234" s="48"/>
      <c r="CP234" s="48"/>
      <c r="CQ234" s="48"/>
      <c r="CR234" s="48"/>
      <c r="CS234" s="48"/>
      <c r="CT234" s="48"/>
      <c r="CU234" s="48"/>
      <c r="CV234" s="48"/>
      <c r="CW234" s="48"/>
      <c r="CX234" s="48"/>
      <c r="CY234" s="48"/>
      <c r="CZ234" s="48"/>
      <c r="DA234" s="48"/>
      <c r="DB234" s="48"/>
      <c r="DC234" s="48"/>
      <c r="DD234" s="48"/>
      <c r="DE234" s="48"/>
      <c r="DF234" s="48"/>
      <c r="DG234" s="48"/>
      <c r="DH234" s="48"/>
      <c r="DI234" s="48"/>
      <c r="DJ234" s="48"/>
      <c r="DK234" s="48"/>
      <c r="DL234" s="48"/>
      <c r="DM234" s="48"/>
      <c r="DN234" s="48"/>
      <c r="DO234" s="48"/>
      <c r="DP234" s="48"/>
      <c r="DQ234" s="48"/>
      <c r="DR234" s="48"/>
      <c r="DS234" s="48"/>
      <c r="DT234" s="48"/>
      <c r="DU234" s="48"/>
      <c r="DV234" s="48"/>
      <c r="DW234" s="48"/>
      <c r="DX234" s="48"/>
      <c r="DY234" s="48"/>
      <c r="DZ234" s="48"/>
      <c r="EA234" s="48"/>
      <c r="EB234" s="48"/>
      <c r="EC234" s="48"/>
      <c r="ED234" s="48"/>
      <c r="EE234" s="48"/>
      <c r="EF234" s="48"/>
      <c r="EG234" s="48"/>
      <c r="EH234" s="48"/>
      <c r="EI234" s="48"/>
      <c r="EJ234" s="48"/>
      <c r="EK234" s="48"/>
      <c r="EL234" s="48"/>
      <c r="EM234" s="48"/>
      <c r="EN234" s="48"/>
      <c r="EO234" s="48"/>
      <c r="EP234" s="48"/>
      <c r="EQ234" s="48"/>
      <c r="ER234" s="48"/>
      <c r="ES234" s="48"/>
      <c r="ET234" s="48"/>
      <c r="EU234" s="48"/>
      <c r="EV234" s="48"/>
      <c r="EW234" s="48"/>
      <c r="EX234" s="48"/>
      <c r="EY234" s="48"/>
      <c r="EZ234" s="48"/>
      <c r="FA234" s="48"/>
      <c r="FB234" s="48"/>
      <c r="FC234" s="48"/>
      <c r="FD234" s="48"/>
      <c r="FE234" s="48"/>
      <c r="FF234" s="48"/>
      <c r="FG234" s="48"/>
      <c r="FH234" s="48"/>
      <c r="FI234" s="48"/>
      <c r="FJ234" s="48"/>
      <c r="FK234" s="48"/>
      <c r="FL234" s="48"/>
      <c r="FM234" s="48"/>
      <c r="FN234" s="48"/>
      <c r="FO234" s="48"/>
      <c r="FP234" s="48"/>
      <c r="FQ234" s="48"/>
      <c r="FR234" s="48"/>
      <c r="FS234" s="48"/>
      <c r="FT234" s="48"/>
      <c r="FU234" s="48"/>
      <c r="FV234" s="48"/>
      <c r="FW234" s="48"/>
      <c r="FX234" s="48"/>
      <c r="FY234" s="48"/>
      <c r="FZ234" s="48"/>
      <c r="GA234" s="48"/>
      <c r="GB234" s="48"/>
      <c r="GC234" s="48"/>
      <c r="GD234" s="48"/>
      <c r="GE234" s="48"/>
      <c r="GF234" s="48"/>
      <c r="GG234" s="48"/>
      <c r="GH234" s="48"/>
      <c r="GI234" s="48"/>
      <c r="GJ234" s="48"/>
      <c r="GK234" s="48"/>
      <c r="GL234" s="48"/>
      <c r="GM234" s="48"/>
      <c r="GN234" s="48"/>
      <c r="GO234" s="48"/>
      <c r="GP234" s="48"/>
      <c r="GQ234" s="48"/>
      <c r="GR234" s="48"/>
      <c r="GS234" s="48"/>
      <c r="GT234" s="48"/>
      <c r="GU234" s="48"/>
      <c r="GV234" s="48"/>
      <c r="GW234" s="48"/>
      <c r="GX234" s="48"/>
      <c r="GY234" s="48"/>
      <c r="GZ234" s="48"/>
      <c r="HA234" s="48"/>
      <c r="HB234" s="48"/>
      <c r="HC234" s="48"/>
      <c r="HD234" s="48"/>
      <c r="HE234" s="48"/>
      <c r="HF234" s="48"/>
      <c r="HG234" s="48"/>
      <c r="HH234" s="48"/>
      <c r="HI234" s="48"/>
      <c r="HJ234" s="48"/>
      <c r="HK234" s="48"/>
      <c r="HL234" s="48"/>
      <c r="HM234" s="48"/>
      <c r="HN234" s="48"/>
      <c r="HO234" s="48"/>
      <c r="HP234" s="48"/>
      <c r="HQ234" s="48"/>
      <c r="HR234" s="48"/>
      <c r="HS234" s="48"/>
      <c r="HT234" s="48"/>
      <c r="HU234" s="48"/>
      <c r="HV234" s="48"/>
      <c r="HW234" s="48"/>
      <c r="HX234" s="48"/>
      <c r="HY234" s="48"/>
      <c r="HZ234" s="48"/>
      <c r="IA234" s="48"/>
      <c r="IB234" s="48"/>
      <c r="IC234" s="48"/>
      <c r="ID234" s="48"/>
      <c r="IE234" s="48"/>
      <c r="IF234" s="48"/>
      <c r="IG234" s="48"/>
      <c r="IH234" s="48"/>
      <c r="II234" s="48"/>
      <c r="IJ234" s="48"/>
      <c r="IK234" s="48"/>
      <c r="IL234" s="48"/>
      <c r="IM234" s="48"/>
      <c r="IN234" s="48"/>
      <c r="IO234" s="48"/>
      <c r="IP234" s="48"/>
      <c r="IQ234" s="48"/>
      <c r="IR234" s="48"/>
      <c r="IS234" s="48"/>
      <c r="IT234" s="48"/>
      <c r="IU234" s="48"/>
      <c r="IV234" s="48"/>
      <c r="IW234" s="48"/>
      <c r="IX234" s="48"/>
      <c r="IY234" s="48"/>
      <c r="IZ234" s="48"/>
      <c r="JA234" s="48"/>
      <c r="JB234" s="48"/>
      <c r="JC234" s="48"/>
      <c r="JD234" s="48"/>
      <c r="JE234" s="48"/>
      <c r="JF234" s="48"/>
      <c r="JG234" s="48"/>
      <c r="JH234" s="48"/>
      <c r="JI234" s="48"/>
      <c r="JJ234" s="48"/>
      <c r="JK234" s="48"/>
      <c r="JL234" s="48"/>
      <c r="JM234" s="48"/>
      <c r="JN234" s="48"/>
      <c r="JO234" s="48"/>
      <c r="JP234" s="48"/>
      <c r="JQ234" s="48"/>
      <c r="JR234" s="48"/>
      <c r="JS234" s="48"/>
      <c r="JT234" s="48"/>
      <c r="JU234" s="48"/>
      <c r="JV234" s="48"/>
      <c r="JW234" s="48"/>
      <c r="JX234" s="48"/>
      <c r="JY234" s="48"/>
      <c r="JZ234" s="48"/>
      <c r="KA234" s="48"/>
      <c r="KB234" s="48"/>
      <c r="KC234" s="48"/>
      <c r="KD234" s="48"/>
      <c r="KE234" s="48"/>
      <c r="KF234" s="48"/>
      <c r="KG234" s="48"/>
      <c r="KH234" s="48"/>
      <c r="KI234" s="48"/>
      <c r="KJ234" s="48"/>
      <c r="KK234" s="48"/>
      <c r="KL234" s="48"/>
      <c r="KM234" s="48"/>
      <c r="KN234" s="48"/>
      <c r="KO234" s="48"/>
      <c r="KP234" s="48"/>
      <c r="KQ234" s="48"/>
      <c r="KR234" s="48"/>
      <c r="KS234" s="48"/>
      <c r="KT234" s="48"/>
      <c r="KU234" s="48"/>
      <c r="KV234" s="48"/>
      <c r="KW234" s="48"/>
      <c r="KX234" s="48"/>
      <c r="KY234" s="48"/>
      <c r="KZ234" s="48"/>
      <c r="LA234" s="48"/>
      <c r="LB234" s="48"/>
      <c r="LC234" s="48"/>
      <c r="LD234" s="48"/>
      <c r="LE234" s="48"/>
      <c r="LF234" s="48"/>
      <c r="LG234" s="48"/>
      <c r="LH234" s="48"/>
      <c r="LI234" s="48"/>
      <c r="LJ234" s="48"/>
      <c r="LK234" s="48"/>
      <c r="LL234" s="48"/>
      <c r="LM234" s="48"/>
      <c r="LN234" s="48"/>
      <c r="LO234" s="48"/>
      <c r="LP234" s="48"/>
      <c r="LQ234" s="48"/>
      <c r="LR234" s="48"/>
      <c r="LS234" s="48"/>
      <c r="LT234" s="48"/>
      <c r="LU234" s="48"/>
      <c r="LV234" s="48"/>
      <c r="LW234" s="48"/>
      <c r="LX234" s="48"/>
      <c r="LY234" s="48"/>
      <c r="LZ234" s="48"/>
      <c r="MA234" s="48"/>
      <c r="MB234" s="48"/>
      <c r="MC234" s="48"/>
      <c r="MD234" s="48"/>
      <c r="ME234" s="48"/>
      <c r="MF234" s="48"/>
      <c r="MG234" s="48"/>
      <c r="MH234" s="48"/>
      <c r="MI234" s="48"/>
      <c r="MJ234" s="48"/>
      <c r="MK234" s="48"/>
      <c r="ML234" s="48"/>
      <c r="MM234" s="48"/>
      <c r="MN234" s="48"/>
      <c r="MO234" s="48"/>
      <c r="MP234" s="48"/>
      <c r="MQ234" s="48"/>
      <c r="MR234" s="48"/>
      <c r="MS234" s="48"/>
      <c r="MT234" s="48"/>
      <c r="MU234" s="48"/>
      <c r="MV234" s="48"/>
      <c r="MW234" s="48"/>
      <c r="MX234" s="48"/>
      <c r="MY234" s="48"/>
      <c r="MZ234" s="48"/>
      <c r="NA234" s="48"/>
      <c r="NB234" s="48"/>
      <c r="NC234" s="48"/>
      <c r="ND234" s="48"/>
      <c r="NE234" s="48"/>
      <c r="NF234" s="48"/>
      <c r="NG234" s="48"/>
      <c r="NH234" s="48"/>
      <c r="NI234" s="48"/>
      <c r="NJ234" s="48"/>
      <c r="NK234" s="48"/>
      <c r="NL234" s="48"/>
      <c r="NM234" s="48"/>
      <c r="NN234" s="48"/>
      <c r="NO234" s="48"/>
      <c r="NP234" s="48"/>
      <c r="NQ234" s="48"/>
      <c r="NR234" s="48"/>
      <c r="NS234" s="48"/>
      <c r="NT234" s="48"/>
      <c r="NU234" s="48"/>
      <c r="NV234" s="48"/>
      <c r="NW234" s="48"/>
      <c r="NX234" s="48"/>
      <c r="NY234" s="48"/>
      <c r="NZ234" s="48"/>
      <c r="OA234" s="48"/>
      <c r="OB234" s="48"/>
      <c r="OC234" s="48"/>
      <c r="OD234" s="48"/>
      <c r="OE234" s="48"/>
      <c r="OF234" s="48"/>
      <c r="OG234" s="48"/>
      <c r="OH234" s="48"/>
      <c r="OI234" s="48"/>
      <c r="OJ234" s="48"/>
      <c r="OK234" s="48"/>
      <c r="OL234" s="48"/>
      <c r="OM234" s="48"/>
      <c r="ON234" s="48"/>
      <c r="OO234" s="48"/>
      <c r="OP234" s="48"/>
      <c r="OQ234" s="48"/>
      <c r="OR234" s="48"/>
      <c r="OS234" s="48"/>
      <c r="OT234" s="48"/>
      <c r="OU234" s="48"/>
      <c r="OV234" s="48"/>
      <c r="OW234" s="48"/>
      <c r="OX234" s="48"/>
      <c r="OY234" s="48"/>
      <c r="OZ234" s="48"/>
      <c r="PA234" s="48"/>
      <c r="PB234" s="48"/>
      <c r="PC234" s="48"/>
      <c r="PD234" s="48"/>
      <c r="PE234" s="48"/>
      <c r="PF234" s="48"/>
      <c r="PG234" s="48"/>
      <c r="PH234" s="48"/>
      <c r="PI234" s="48"/>
      <c r="PJ234" s="48"/>
      <c r="PK234" s="48"/>
      <c r="PL234" s="48"/>
      <c r="PM234" s="48"/>
      <c r="PN234" s="48"/>
      <c r="PO234" s="48"/>
      <c r="PP234" s="48"/>
      <c r="PQ234" s="48"/>
      <c r="PR234" s="48"/>
      <c r="PS234" s="48"/>
      <c r="PT234" s="48"/>
      <c r="PU234" s="48"/>
      <c r="PV234" s="48"/>
      <c r="PW234" s="48"/>
      <c r="PX234" s="48"/>
      <c r="PY234" s="48"/>
      <c r="PZ234" s="48"/>
      <c r="QA234" s="48"/>
      <c r="QB234" s="48"/>
      <c r="QC234" s="48"/>
      <c r="QD234" s="48"/>
      <c r="QE234" s="48"/>
      <c r="QF234" s="48"/>
      <c r="QG234" s="48"/>
      <c r="QH234" s="48"/>
      <c r="QI234" s="48"/>
      <c r="QJ234" s="48"/>
      <c r="QK234" s="48"/>
      <c r="QL234" s="48"/>
      <c r="QM234" s="48"/>
      <c r="QN234" s="48"/>
      <c r="QO234" s="48"/>
      <c r="QP234" s="48"/>
      <c r="QQ234" s="48"/>
      <c r="QR234" s="48"/>
      <c r="QS234" s="48"/>
      <c r="QT234" s="48"/>
      <c r="QU234" s="48"/>
      <c r="QV234" s="48"/>
      <c r="QW234" s="48"/>
      <c r="QX234" s="48"/>
      <c r="QY234" s="48"/>
      <c r="QZ234" s="48"/>
      <c r="RA234" s="48"/>
      <c r="RB234" s="48"/>
      <c r="RC234" s="48"/>
      <c r="RD234" s="48"/>
      <c r="RE234" s="48"/>
      <c r="RF234" s="48"/>
      <c r="RG234" s="48"/>
      <c r="RH234" s="48"/>
      <c r="RI234" s="48"/>
      <c r="RJ234" s="48"/>
      <c r="RK234" s="48"/>
      <c r="RL234" s="48"/>
      <c r="RM234" s="48"/>
      <c r="RN234" s="48"/>
      <c r="RO234" s="48"/>
      <c r="RP234" s="48"/>
      <c r="RQ234" s="48"/>
      <c r="RR234" s="48"/>
      <c r="RS234" s="48"/>
      <c r="RT234" s="48"/>
      <c r="RU234" s="48"/>
      <c r="RV234" s="48"/>
      <c r="RW234" s="48"/>
      <c r="RX234" s="48"/>
      <c r="RY234" s="48"/>
      <c r="RZ234" s="48"/>
      <c r="SA234" s="48"/>
      <c r="SB234" s="48"/>
      <c r="SC234" s="48"/>
      <c r="SD234" s="48"/>
      <c r="SE234" s="48"/>
      <c r="SF234" s="48"/>
      <c r="SG234" s="48"/>
      <c r="SH234" s="48"/>
      <c r="SI234" s="48"/>
      <c r="SJ234" s="48"/>
      <c r="SK234" s="48"/>
      <c r="SL234" s="48"/>
      <c r="SM234" s="48"/>
      <c r="SN234" s="48"/>
      <c r="SO234" s="48"/>
      <c r="SP234" s="48"/>
      <c r="SQ234" s="48"/>
      <c r="SR234" s="48"/>
      <c r="SS234" s="48"/>
      <c r="ST234" s="48"/>
      <c r="SU234" s="48"/>
      <c r="SV234" s="48"/>
      <c r="SW234" s="48"/>
      <c r="SX234" s="48"/>
      <c r="SY234" s="48"/>
      <c r="SZ234" s="48"/>
      <c r="TA234" s="48"/>
      <c r="TB234" s="48"/>
      <c r="TC234" s="48"/>
      <c r="TD234" s="48"/>
      <c r="TE234" s="48"/>
      <c r="TF234" s="48"/>
      <c r="TG234" s="48"/>
      <c r="TH234" s="48"/>
      <c r="TI234" s="48"/>
      <c r="TJ234" s="48"/>
      <c r="TK234" s="48"/>
      <c r="TL234" s="48"/>
      <c r="TM234" s="48"/>
      <c r="TN234" s="48"/>
      <c r="TO234" s="48"/>
      <c r="TP234" s="48"/>
      <c r="TQ234" s="48"/>
      <c r="TR234" s="48"/>
      <c r="TS234" s="48"/>
      <c r="TT234" s="48"/>
      <c r="TU234" s="48"/>
      <c r="TV234" s="48"/>
      <c r="TW234" s="48"/>
      <c r="TX234" s="48"/>
      <c r="TY234" s="48"/>
      <c r="TZ234" s="48"/>
      <c r="UA234" s="48"/>
      <c r="UB234" s="48"/>
      <c r="UC234" s="48"/>
      <c r="UD234" s="48"/>
      <c r="UE234" s="48"/>
      <c r="UF234" s="48"/>
      <c r="UG234" s="48"/>
      <c r="UH234" s="48"/>
      <c r="UI234" s="48"/>
      <c r="UJ234" s="48"/>
      <c r="UK234" s="48"/>
      <c r="UL234" s="48"/>
      <c r="UM234" s="48"/>
      <c r="UN234" s="48"/>
      <c r="UO234" s="48"/>
      <c r="UP234" s="48"/>
      <c r="UQ234" s="48"/>
      <c r="UR234" s="48"/>
      <c r="US234" s="48"/>
      <c r="UT234" s="48"/>
      <c r="UU234" s="48"/>
      <c r="UV234" s="48"/>
      <c r="UW234" s="48"/>
      <c r="UX234" s="48"/>
      <c r="UY234" s="48"/>
      <c r="UZ234" s="48"/>
      <c r="VA234" s="48"/>
      <c r="VB234" s="48"/>
      <c r="VC234" s="48"/>
      <c r="VD234" s="48"/>
      <c r="VE234" s="48"/>
      <c r="VF234" s="48"/>
      <c r="VG234" s="48"/>
      <c r="VH234" s="48"/>
      <c r="VI234" s="48"/>
      <c r="VJ234" s="48"/>
      <c r="VK234" s="48"/>
      <c r="VL234" s="48"/>
      <c r="VM234" s="48"/>
      <c r="VN234" s="48"/>
      <c r="VO234" s="48"/>
      <c r="VP234" s="48"/>
      <c r="VQ234" s="48"/>
      <c r="VR234" s="48"/>
      <c r="VS234" s="48"/>
      <c r="VT234" s="48"/>
      <c r="VU234" s="48"/>
      <c r="VV234" s="48"/>
      <c r="VW234" s="48"/>
      <c r="VX234" s="48"/>
      <c r="VY234" s="48"/>
      <c r="VZ234" s="48"/>
      <c r="WA234" s="48"/>
      <c r="WB234" s="48"/>
      <c r="WC234" s="48"/>
      <c r="WD234" s="48"/>
      <c r="WE234" s="48"/>
      <c r="WF234" s="48"/>
      <c r="WG234" s="48"/>
      <c r="WH234" s="48"/>
      <c r="WI234" s="48"/>
      <c r="WJ234" s="48"/>
      <c r="WK234" s="48"/>
      <c r="WL234" s="48"/>
      <c r="WM234" s="48"/>
      <c r="WN234" s="48"/>
      <c r="WO234" s="48"/>
      <c r="WP234" s="48"/>
      <c r="WQ234" s="48"/>
      <c r="WR234" s="48"/>
      <c r="WS234" s="48"/>
      <c r="WT234" s="48"/>
      <c r="WU234" s="48"/>
      <c r="WV234" s="48"/>
      <c r="WW234" s="48"/>
      <c r="WX234" s="48"/>
      <c r="WY234" s="48"/>
      <c r="WZ234" s="48"/>
      <c r="XA234" s="48"/>
      <c r="XB234" s="48"/>
      <c r="XC234" s="48"/>
      <c r="XD234" s="48"/>
      <c r="XE234" s="48"/>
      <c r="XF234" s="48"/>
      <c r="XG234" s="48"/>
      <c r="XH234" s="48"/>
      <c r="XI234" s="48"/>
      <c r="XJ234" s="48"/>
      <c r="XK234" s="48"/>
      <c r="XL234" s="48"/>
      <c r="XM234" s="48"/>
      <c r="XN234" s="48"/>
      <c r="XO234" s="48"/>
      <c r="XP234" s="48"/>
      <c r="XQ234" s="48"/>
      <c r="XR234" s="48"/>
      <c r="XS234" s="48"/>
      <c r="XT234" s="48"/>
      <c r="XU234" s="48"/>
      <c r="XV234" s="48"/>
      <c r="XW234" s="48"/>
      <c r="XX234" s="48"/>
      <c r="XY234" s="48"/>
      <c r="XZ234" s="48"/>
      <c r="YA234" s="48"/>
      <c r="YB234" s="48"/>
      <c r="YC234" s="48"/>
      <c r="YD234" s="48"/>
      <c r="YE234" s="48"/>
      <c r="YF234" s="48"/>
      <c r="YG234" s="48"/>
      <c r="YH234" s="48"/>
      <c r="YI234" s="48"/>
      <c r="YJ234" s="48"/>
      <c r="YK234" s="48"/>
      <c r="YL234" s="48"/>
      <c r="YM234" s="48"/>
      <c r="YN234" s="48"/>
      <c r="YO234" s="48"/>
      <c r="YP234" s="48"/>
      <c r="YQ234" s="48"/>
      <c r="YR234" s="48"/>
      <c r="YS234" s="48"/>
      <c r="YT234" s="48"/>
      <c r="YU234" s="48"/>
      <c r="YV234" s="48"/>
      <c r="YW234" s="48"/>
      <c r="YX234" s="48"/>
      <c r="YY234" s="48"/>
      <c r="YZ234" s="48"/>
      <c r="ZA234" s="48"/>
      <c r="ZB234" s="48"/>
      <c r="ZC234" s="48"/>
      <c r="ZD234" s="48"/>
      <c r="ZE234" s="48"/>
      <c r="ZF234" s="48"/>
      <c r="ZG234" s="48"/>
      <c r="ZH234" s="48"/>
      <c r="ZI234" s="48"/>
      <c r="ZJ234" s="48"/>
      <c r="ZK234" s="48"/>
      <c r="ZL234" s="48"/>
      <c r="ZM234" s="48"/>
      <c r="ZN234" s="48"/>
      <c r="ZO234" s="48"/>
      <c r="ZP234" s="48"/>
      <c r="ZQ234" s="48"/>
      <c r="ZR234" s="48"/>
      <c r="ZS234" s="48"/>
      <c r="ZT234" s="48"/>
      <c r="ZU234" s="48"/>
      <c r="ZV234" s="48"/>
      <c r="ZW234" s="48"/>
      <c r="ZX234" s="48"/>
      <c r="ZY234" s="48"/>
      <c r="ZZ234" s="48"/>
      <c r="AAA234" s="48"/>
      <c r="AAB234" s="48"/>
      <c r="AAC234" s="48"/>
      <c r="AAD234" s="48"/>
      <c r="AAE234" s="48"/>
      <c r="AAF234" s="48"/>
      <c r="AAG234" s="48"/>
      <c r="AAH234" s="48"/>
      <c r="AAI234" s="48"/>
      <c r="AAJ234" s="48"/>
      <c r="AAK234" s="48"/>
      <c r="AAL234" s="48"/>
      <c r="AAM234" s="48"/>
      <c r="AAN234" s="48"/>
      <c r="AAO234" s="48"/>
      <c r="AAP234" s="48"/>
      <c r="AAQ234" s="48"/>
      <c r="AAR234" s="48"/>
      <c r="AAS234" s="48"/>
      <c r="AAT234" s="48"/>
      <c r="AAU234" s="48"/>
      <c r="AAV234" s="48"/>
      <c r="AAW234" s="48"/>
      <c r="AAX234" s="48"/>
      <c r="AAY234" s="48"/>
      <c r="AAZ234" s="48"/>
      <c r="ABA234" s="48"/>
      <c r="ABB234" s="48"/>
      <c r="ABC234" s="48"/>
      <c r="ABD234" s="48"/>
      <c r="ABE234" s="48"/>
      <c r="ABF234" s="48"/>
      <c r="ABG234" s="48"/>
      <c r="ABH234" s="48"/>
      <c r="ABI234" s="48"/>
      <c r="ABJ234" s="48"/>
      <c r="ABK234" s="48"/>
      <c r="ABL234" s="48"/>
      <c r="ABM234" s="48"/>
      <c r="ABN234" s="48"/>
      <c r="ABO234" s="48"/>
      <c r="ABP234" s="48"/>
      <c r="ABQ234" s="48"/>
      <c r="ABR234" s="48"/>
      <c r="ABS234" s="48"/>
      <c r="ABT234" s="48"/>
      <c r="ABU234" s="48"/>
      <c r="ABV234" s="48"/>
      <c r="ABW234" s="48"/>
      <c r="ABX234" s="48"/>
      <c r="ABY234" s="48"/>
      <c r="ABZ234" s="48"/>
      <c r="ACA234" s="48"/>
      <c r="ACB234" s="48"/>
    </row>
    <row r="235" spans="1:756" ht="15.6" customHeight="1">
      <c r="A235" s="1024" t="s">
        <v>17278</v>
      </c>
      <c r="B235" s="1027" t="s">
        <v>421</v>
      </c>
      <c r="C235" s="1026">
        <v>760231506</v>
      </c>
      <c r="D235" s="1026" t="s">
        <v>17279</v>
      </c>
      <c r="E235" s="1194">
        <v>1</v>
      </c>
      <c r="F235" s="1501"/>
      <c r="G235" s="1438">
        <v>445.2</v>
      </c>
      <c r="H235" s="342">
        <f>IF(G235="","",G235-G235*COMPASS!$U$41)</f>
        <v>445.2</v>
      </c>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c r="BM235" s="48"/>
      <c r="BN235" s="48"/>
      <c r="BO235" s="48"/>
      <c r="BP235" s="48"/>
      <c r="BQ235" s="48"/>
      <c r="BR235" s="48"/>
      <c r="BS235" s="48"/>
      <c r="BT235" s="48"/>
      <c r="BU235" s="48"/>
      <c r="BV235" s="48"/>
      <c r="BW235" s="48"/>
      <c r="BX235" s="48"/>
      <c r="BY235" s="48"/>
      <c r="BZ235" s="48"/>
      <c r="CA235" s="48"/>
      <c r="CB235" s="48"/>
      <c r="CC235" s="48"/>
      <c r="CD235" s="48"/>
      <c r="CE235" s="48"/>
      <c r="CF235" s="48"/>
      <c r="CG235" s="48"/>
      <c r="CH235" s="48"/>
      <c r="CI235" s="48"/>
      <c r="CJ235" s="48"/>
      <c r="CK235" s="48"/>
      <c r="CL235" s="48"/>
      <c r="CM235" s="48"/>
      <c r="CN235" s="48"/>
      <c r="CO235" s="48"/>
      <c r="CP235" s="48"/>
      <c r="CQ235" s="48"/>
      <c r="CR235" s="48"/>
      <c r="CS235" s="48"/>
      <c r="CT235" s="48"/>
      <c r="CU235" s="48"/>
      <c r="CV235" s="48"/>
      <c r="CW235" s="48"/>
      <c r="CX235" s="48"/>
      <c r="CY235" s="48"/>
      <c r="CZ235" s="48"/>
      <c r="DA235" s="48"/>
      <c r="DB235" s="48"/>
      <c r="DC235" s="48"/>
      <c r="DD235" s="48"/>
      <c r="DE235" s="48"/>
      <c r="DF235" s="48"/>
      <c r="DG235" s="48"/>
      <c r="DH235" s="48"/>
      <c r="DI235" s="48"/>
      <c r="DJ235" s="48"/>
      <c r="DK235" s="48"/>
      <c r="DL235" s="48"/>
      <c r="DM235" s="48"/>
      <c r="DN235" s="48"/>
      <c r="DO235" s="48"/>
      <c r="DP235" s="48"/>
      <c r="DQ235" s="48"/>
      <c r="DR235" s="48"/>
      <c r="DS235" s="48"/>
      <c r="DT235" s="48"/>
      <c r="DU235" s="48"/>
      <c r="DV235" s="48"/>
      <c r="DW235" s="48"/>
      <c r="DX235" s="48"/>
      <c r="DY235" s="48"/>
      <c r="DZ235" s="48"/>
      <c r="EA235" s="48"/>
      <c r="EB235" s="48"/>
      <c r="EC235" s="48"/>
      <c r="ED235" s="48"/>
      <c r="EE235" s="48"/>
      <c r="EF235" s="48"/>
      <c r="EG235" s="48"/>
      <c r="EH235" s="48"/>
      <c r="EI235" s="48"/>
      <c r="EJ235" s="48"/>
      <c r="EK235" s="48"/>
      <c r="EL235" s="48"/>
      <c r="EM235" s="48"/>
      <c r="EN235" s="48"/>
      <c r="EO235" s="48"/>
      <c r="EP235" s="48"/>
      <c r="EQ235" s="48"/>
      <c r="ER235" s="48"/>
      <c r="ES235" s="48"/>
      <c r="ET235" s="48"/>
      <c r="EU235" s="48"/>
      <c r="EV235" s="48"/>
      <c r="EW235" s="48"/>
      <c r="EX235" s="48"/>
      <c r="EY235" s="48"/>
      <c r="EZ235" s="48"/>
      <c r="FA235" s="48"/>
      <c r="FB235" s="48"/>
      <c r="FC235" s="48"/>
      <c r="FD235" s="48"/>
      <c r="FE235" s="48"/>
      <c r="FF235" s="48"/>
      <c r="FG235" s="48"/>
      <c r="FH235" s="48"/>
      <c r="FI235" s="48"/>
      <c r="FJ235" s="48"/>
      <c r="FK235" s="48"/>
      <c r="FL235" s="48"/>
      <c r="FM235" s="48"/>
      <c r="FN235" s="48"/>
      <c r="FO235" s="48"/>
      <c r="FP235" s="48"/>
      <c r="FQ235" s="48"/>
      <c r="FR235" s="48"/>
      <c r="FS235" s="48"/>
      <c r="FT235" s="48"/>
      <c r="FU235" s="48"/>
      <c r="FV235" s="48"/>
      <c r="FW235" s="48"/>
      <c r="FX235" s="48"/>
      <c r="FY235" s="48"/>
      <c r="FZ235" s="48"/>
      <c r="GA235" s="48"/>
      <c r="GB235" s="48"/>
      <c r="GC235" s="48"/>
      <c r="GD235" s="48"/>
      <c r="GE235" s="48"/>
      <c r="GF235" s="48"/>
      <c r="GG235" s="48"/>
      <c r="GH235" s="48"/>
      <c r="GI235" s="48"/>
      <c r="GJ235" s="48"/>
      <c r="GK235" s="48"/>
      <c r="GL235" s="48"/>
      <c r="GM235" s="48"/>
      <c r="GN235" s="48"/>
      <c r="GO235" s="48"/>
      <c r="GP235" s="48"/>
      <c r="GQ235" s="48"/>
      <c r="GR235" s="48"/>
      <c r="GS235" s="48"/>
      <c r="GT235" s="48"/>
      <c r="GU235" s="48"/>
      <c r="GV235" s="48"/>
      <c r="GW235" s="48"/>
      <c r="GX235" s="48"/>
      <c r="GY235" s="48"/>
      <c r="GZ235" s="48"/>
      <c r="HA235" s="48"/>
      <c r="HB235" s="48"/>
      <c r="HC235" s="48"/>
      <c r="HD235" s="48"/>
      <c r="HE235" s="48"/>
      <c r="HF235" s="48"/>
      <c r="HG235" s="48"/>
      <c r="HH235" s="48"/>
      <c r="HI235" s="48"/>
      <c r="HJ235" s="48"/>
      <c r="HK235" s="48"/>
      <c r="HL235" s="48"/>
      <c r="HM235" s="48"/>
      <c r="HN235" s="48"/>
      <c r="HO235" s="48"/>
      <c r="HP235" s="48"/>
      <c r="HQ235" s="48"/>
      <c r="HR235" s="48"/>
      <c r="HS235" s="48"/>
      <c r="HT235" s="48"/>
      <c r="HU235" s="48"/>
      <c r="HV235" s="48"/>
      <c r="HW235" s="48"/>
      <c r="HX235" s="48"/>
      <c r="HY235" s="48"/>
      <c r="HZ235" s="48"/>
      <c r="IA235" s="48"/>
      <c r="IB235" s="48"/>
      <c r="IC235" s="48"/>
      <c r="ID235" s="48"/>
      <c r="IE235" s="48"/>
      <c r="IF235" s="48"/>
      <c r="IG235" s="48"/>
      <c r="IH235" s="48"/>
      <c r="II235" s="48"/>
      <c r="IJ235" s="48"/>
      <c r="IK235" s="48"/>
      <c r="IL235" s="48"/>
      <c r="IM235" s="48"/>
      <c r="IN235" s="48"/>
      <c r="IO235" s="48"/>
      <c r="IP235" s="48"/>
      <c r="IQ235" s="48"/>
      <c r="IR235" s="48"/>
      <c r="IS235" s="48"/>
      <c r="IT235" s="48"/>
      <c r="IU235" s="48"/>
      <c r="IV235" s="48"/>
      <c r="IW235" s="48"/>
      <c r="IX235" s="48"/>
      <c r="IY235" s="48"/>
      <c r="IZ235" s="48"/>
      <c r="JA235" s="48"/>
      <c r="JB235" s="48"/>
      <c r="JC235" s="48"/>
      <c r="JD235" s="48"/>
      <c r="JE235" s="48"/>
      <c r="JF235" s="48"/>
      <c r="JG235" s="48"/>
      <c r="JH235" s="48"/>
      <c r="JI235" s="48"/>
      <c r="JJ235" s="48"/>
      <c r="JK235" s="48"/>
      <c r="JL235" s="48"/>
      <c r="JM235" s="48"/>
      <c r="JN235" s="48"/>
      <c r="JO235" s="48"/>
      <c r="JP235" s="48"/>
      <c r="JQ235" s="48"/>
      <c r="JR235" s="48"/>
      <c r="JS235" s="48"/>
      <c r="JT235" s="48"/>
      <c r="JU235" s="48"/>
      <c r="JV235" s="48"/>
      <c r="JW235" s="48"/>
      <c r="JX235" s="48"/>
      <c r="JY235" s="48"/>
      <c r="JZ235" s="48"/>
      <c r="KA235" s="48"/>
      <c r="KB235" s="48"/>
      <c r="KC235" s="48"/>
      <c r="KD235" s="48"/>
      <c r="KE235" s="48"/>
      <c r="KF235" s="48"/>
      <c r="KG235" s="48"/>
      <c r="KH235" s="48"/>
      <c r="KI235" s="48"/>
      <c r="KJ235" s="48"/>
      <c r="KK235" s="48"/>
      <c r="KL235" s="48"/>
      <c r="KM235" s="48"/>
      <c r="KN235" s="48"/>
      <c r="KO235" s="48"/>
      <c r="KP235" s="48"/>
      <c r="KQ235" s="48"/>
      <c r="KR235" s="48"/>
      <c r="KS235" s="48"/>
      <c r="KT235" s="48"/>
      <c r="KU235" s="48"/>
      <c r="KV235" s="48"/>
      <c r="KW235" s="48"/>
      <c r="KX235" s="48"/>
      <c r="KY235" s="48"/>
      <c r="KZ235" s="48"/>
      <c r="LA235" s="48"/>
      <c r="LB235" s="48"/>
      <c r="LC235" s="48"/>
      <c r="LD235" s="48"/>
      <c r="LE235" s="48"/>
      <c r="LF235" s="48"/>
      <c r="LG235" s="48"/>
      <c r="LH235" s="48"/>
      <c r="LI235" s="48"/>
      <c r="LJ235" s="48"/>
      <c r="LK235" s="48"/>
      <c r="LL235" s="48"/>
      <c r="LM235" s="48"/>
      <c r="LN235" s="48"/>
      <c r="LO235" s="48"/>
      <c r="LP235" s="48"/>
      <c r="LQ235" s="48"/>
      <c r="LR235" s="48"/>
      <c r="LS235" s="48"/>
      <c r="LT235" s="48"/>
      <c r="LU235" s="48"/>
      <c r="LV235" s="48"/>
      <c r="LW235" s="48"/>
      <c r="LX235" s="48"/>
      <c r="LY235" s="48"/>
      <c r="LZ235" s="48"/>
      <c r="MA235" s="48"/>
      <c r="MB235" s="48"/>
      <c r="MC235" s="48"/>
      <c r="MD235" s="48"/>
      <c r="ME235" s="48"/>
      <c r="MF235" s="48"/>
      <c r="MG235" s="48"/>
      <c r="MH235" s="48"/>
      <c r="MI235" s="48"/>
      <c r="MJ235" s="48"/>
      <c r="MK235" s="48"/>
      <c r="ML235" s="48"/>
      <c r="MM235" s="48"/>
      <c r="MN235" s="48"/>
      <c r="MO235" s="48"/>
      <c r="MP235" s="48"/>
      <c r="MQ235" s="48"/>
      <c r="MR235" s="48"/>
      <c r="MS235" s="48"/>
      <c r="MT235" s="48"/>
      <c r="MU235" s="48"/>
      <c r="MV235" s="48"/>
      <c r="MW235" s="48"/>
      <c r="MX235" s="48"/>
      <c r="MY235" s="48"/>
      <c r="MZ235" s="48"/>
      <c r="NA235" s="48"/>
      <c r="NB235" s="48"/>
      <c r="NC235" s="48"/>
      <c r="ND235" s="48"/>
      <c r="NE235" s="48"/>
      <c r="NF235" s="48"/>
      <c r="NG235" s="48"/>
      <c r="NH235" s="48"/>
      <c r="NI235" s="48"/>
      <c r="NJ235" s="48"/>
      <c r="NK235" s="48"/>
      <c r="NL235" s="48"/>
      <c r="NM235" s="48"/>
      <c r="NN235" s="48"/>
      <c r="NO235" s="48"/>
      <c r="NP235" s="48"/>
      <c r="NQ235" s="48"/>
      <c r="NR235" s="48"/>
      <c r="NS235" s="48"/>
      <c r="NT235" s="48"/>
      <c r="NU235" s="48"/>
      <c r="NV235" s="48"/>
      <c r="NW235" s="48"/>
      <c r="NX235" s="48"/>
      <c r="NY235" s="48"/>
      <c r="NZ235" s="48"/>
      <c r="OA235" s="48"/>
      <c r="OB235" s="48"/>
      <c r="OC235" s="48"/>
      <c r="OD235" s="48"/>
      <c r="OE235" s="48"/>
      <c r="OF235" s="48"/>
      <c r="OG235" s="48"/>
      <c r="OH235" s="48"/>
      <c r="OI235" s="48"/>
      <c r="OJ235" s="48"/>
      <c r="OK235" s="48"/>
      <c r="OL235" s="48"/>
      <c r="OM235" s="48"/>
      <c r="ON235" s="48"/>
      <c r="OO235" s="48"/>
      <c r="OP235" s="48"/>
      <c r="OQ235" s="48"/>
      <c r="OR235" s="48"/>
      <c r="OS235" s="48"/>
      <c r="OT235" s="48"/>
      <c r="OU235" s="48"/>
      <c r="OV235" s="48"/>
      <c r="OW235" s="48"/>
      <c r="OX235" s="48"/>
      <c r="OY235" s="48"/>
      <c r="OZ235" s="48"/>
      <c r="PA235" s="48"/>
      <c r="PB235" s="48"/>
      <c r="PC235" s="48"/>
      <c r="PD235" s="48"/>
      <c r="PE235" s="48"/>
      <c r="PF235" s="48"/>
      <c r="PG235" s="48"/>
      <c r="PH235" s="48"/>
      <c r="PI235" s="48"/>
      <c r="PJ235" s="48"/>
      <c r="PK235" s="48"/>
      <c r="PL235" s="48"/>
      <c r="PM235" s="48"/>
      <c r="PN235" s="48"/>
      <c r="PO235" s="48"/>
      <c r="PP235" s="48"/>
      <c r="PQ235" s="48"/>
      <c r="PR235" s="48"/>
      <c r="PS235" s="48"/>
      <c r="PT235" s="48"/>
      <c r="PU235" s="48"/>
      <c r="PV235" s="48"/>
      <c r="PW235" s="48"/>
      <c r="PX235" s="48"/>
      <c r="PY235" s="48"/>
      <c r="PZ235" s="48"/>
      <c r="QA235" s="48"/>
      <c r="QB235" s="48"/>
      <c r="QC235" s="48"/>
      <c r="QD235" s="48"/>
      <c r="QE235" s="48"/>
      <c r="QF235" s="48"/>
      <c r="QG235" s="48"/>
      <c r="QH235" s="48"/>
      <c r="QI235" s="48"/>
      <c r="QJ235" s="48"/>
      <c r="QK235" s="48"/>
      <c r="QL235" s="48"/>
      <c r="QM235" s="48"/>
      <c r="QN235" s="48"/>
      <c r="QO235" s="48"/>
      <c r="QP235" s="48"/>
      <c r="QQ235" s="48"/>
      <c r="QR235" s="48"/>
      <c r="QS235" s="48"/>
      <c r="QT235" s="48"/>
      <c r="QU235" s="48"/>
      <c r="QV235" s="48"/>
      <c r="QW235" s="48"/>
      <c r="QX235" s="48"/>
      <c r="QY235" s="48"/>
      <c r="QZ235" s="48"/>
      <c r="RA235" s="48"/>
      <c r="RB235" s="48"/>
      <c r="RC235" s="48"/>
      <c r="RD235" s="48"/>
      <c r="RE235" s="48"/>
      <c r="RF235" s="48"/>
      <c r="RG235" s="48"/>
      <c r="RH235" s="48"/>
      <c r="RI235" s="48"/>
      <c r="RJ235" s="48"/>
      <c r="RK235" s="48"/>
      <c r="RL235" s="48"/>
      <c r="RM235" s="48"/>
      <c r="RN235" s="48"/>
      <c r="RO235" s="48"/>
      <c r="RP235" s="48"/>
      <c r="RQ235" s="48"/>
      <c r="RR235" s="48"/>
      <c r="RS235" s="48"/>
      <c r="RT235" s="48"/>
      <c r="RU235" s="48"/>
      <c r="RV235" s="48"/>
      <c r="RW235" s="48"/>
      <c r="RX235" s="48"/>
      <c r="RY235" s="48"/>
      <c r="RZ235" s="48"/>
      <c r="SA235" s="48"/>
      <c r="SB235" s="48"/>
      <c r="SC235" s="48"/>
      <c r="SD235" s="48"/>
      <c r="SE235" s="48"/>
      <c r="SF235" s="48"/>
      <c r="SG235" s="48"/>
      <c r="SH235" s="48"/>
      <c r="SI235" s="48"/>
      <c r="SJ235" s="48"/>
      <c r="SK235" s="48"/>
      <c r="SL235" s="48"/>
      <c r="SM235" s="48"/>
      <c r="SN235" s="48"/>
      <c r="SO235" s="48"/>
      <c r="SP235" s="48"/>
      <c r="SQ235" s="48"/>
      <c r="SR235" s="48"/>
      <c r="SS235" s="48"/>
      <c r="ST235" s="48"/>
      <c r="SU235" s="48"/>
      <c r="SV235" s="48"/>
      <c r="SW235" s="48"/>
      <c r="SX235" s="48"/>
      <c r="SY235" s="48"/>
      <c r="SZ235" s="48"/>
      <c r="TA235" s="48"/>
      <c r="TB235" s="48"/>
      <c r="TC235" s="48"/>
      <c r="TD235" s="48"/>
      <c r="TE235" s="48"/>
      <c r="TF235" s="48"/>
      <c r="TG235" s="48"/>
      <c r="TH235" s="48"/>
      <c r="TI235" s="48"/>
      <c r="TJ235" s="48"/>
      <c r="TK235" s="48"/>
      <c r="TL235" s="48"/>
      <c r="TM235" s="48"/>
      <c r="TN235" s="48"/>
      <c r="TO235" s="48"/>
      <c r="TP235" s="48"/>
      <c r="TQ235" s="48"/>
      <c r="TR235" s="48"/>
      <c r="TS235" s="48"/>
      <c r="TT235" s="48"/>
      <c r="TU235" s="48"/>
      <c r="TV235" s="48"/>
      <c r="TW235" s="48"/>
      <c r="TX235" s="48"/>
      <c r="TY235" s="48"/>
      <c r="TZ235" s="48"/>
      <c r="UA235" s="48"/>
      <c r="UB235" s="48"/>
      <c r="UC235" s="48"/>
      <c r="UD235" s="48"/>
      <c r="UE235" s="48"/>
      <c r="UF235" s="48"/>
      <c r="UG235" s="48"/>
      <c r="UH235" s="48"/>
      <c r="UI235" s="48"/>
      <c r="UJ235" s="48"/>
      <c r="UK235" s="48"/>
      <c r="UL235" s="48"/>
      <c r="UM235" s="48"/>
      <c r="UN235" s="48"/>
      <c r="UO235" s="48"/>
      <c r="UP235" s="48"/>
      <c r="UQ235" s="48"/>
      <c r="UR235" s="48"/>
      <c r="US235" s="48"/>
      <c r="UT235" s="48"/>
      <c r="UU235" s="48"/>
      <c r="UV235" s="48"/>
      <c r="UW235" s="48"/>
      <c r="UX235" s="48"/>
      <c r="UY235" s="48"/>
      <c r="UZ235" s="48"/>
      <c r="VA235" s="48"/>
      <c r="VB235" s="48"/>
      <c r="VC235" s="48"/>
      <c r="VD235" s="48"/>
      <c r="VE235" s="48"/>
      <c r="VF235" s="48"/>
      <c r="VG235" s="48"/>
      <c r="VH235" s="48"/>
      <c r="VI235" s="48"/>
      <c r="VJ235" s="48"/>
      <c r="VK235" s="48"/>
      <c r="VL235" s="48"/>
      <c r="VM235" s="48"/>
      <c r="VN235" s="48"/>
      <c r="VO235" s="48"/>
      <c r="VP235" s="48"/>
      <c r="VQ235" s="48"/>
      <c r="VR235" s="48"/>
      <c r="VS235" s="48"/>
      <c r="VT235" s="48"/>
      <c r="VU235" s="48"/>
      <c r="VV235" s="48"/>
      <c r="VW235" s="48"/>
      <c r="VX235" s="48"/>
      <c r="VY235" s="48"/>
      <c r="VZ235" s="48"/>
      <c r="WA235" s="48"/>
      <c r="WB235" s="48"/>
      <c r="WC235" s="48"/>
      <c r="WD235" s="48"/>
      <c r="WE235" s="48"/>
      <c r="WF235" s="48"/>
      <c r="WG235" s="48"/>
      <c r="WH235" s="48"/>
      <c r="WI235" s="48"/>
      <c r="WJ235" s="48"/>
      <c r="WK235" s="48"/>
      <c r="WL235" s="48"/>
      <c r="WM235" s="48"/>
      <c r="WN235" s="48"/>
      <c r="WO235" s="48"/>
      <c r="WP235" s="48"/>
      <c r="WQ235" s="48"/>
      <c r="WR235" s="48"/>
      <c r="WS235" s="48"/>
      <c r="WT235" s="48"/>
      <c r="WU235" s="48"/>
      <c r="WV235" s="48"/>
      <c r="WW235" s="48"/>
      <c r="WX235" s="48"/>
      <c r="WY235" s="48"/>
      <c r="WZ235" s="48"/>
      <c r="XA235" s="48"/>
      <c r="XB235" s="48"/>
      <c r="XC235" s="48"/>
      <c r="XD235" s="48"/>
      <c r="XE235" s="48"/>
      <c r="XF235" s="48"/>
      <c r="XG235" s="48"/>
      <c r="XH235" s="48"/>
      <c r="XI235" s="48"/>
      <c r="XJ235" s="48"/>
      <c r="XK235" s="48"/>
      <c r="XL235" s="48"/>
      <c r="XM235" s="48"/>
      <c r="XN235" s="48"/>
      <c r="XO235" s="48"/>
      <c r="XP235" s="48"/>
      <c r="XQ235" s="48"/>
      <c r="XR235" s="48"/>
      <c r="XS235" s="48"/>
      <c r="XT235" s="48"/>
      <c r="XU235" s="48"/>
      <c r="XV235" s="48"/>
      <c r="XW235" s="48"/>
      <c r="XX235" s="48"/>
      <c r="XY235" s="48"/>
      <c r="XZ235" s="48"/>
      <c r="YA235" s="48"/>
      <c r="YB235" s="48"/>
      <c r="YC235" s="48"/>
      <c r="YD235" s="48"/>
      <c r="YE235" s="48"/>
      <c r="YF235" s="48"/>
      <c r="YG235" s="48"/>
      <c r="YH235" s="48"/>
      <c r="YI235" s="48"/>
      <c r="YJ235" s="48"/>
      <c r="YK235" s="48"/>
      <c r="YL235" s="48"/>
      <c r="YM235" s="48"/>
      <c r="YN235" s="48"/>
      <c r="YO235" s="48"/>
      <c r="YP235" s="48"/>
      <c r="YQ235" s="48"/>
      <c r="YR235" s="48"/>
      <c r="YS235" s="48"/>
      <c r="YT235" s="48"/>
      <c r="YU235" s="48"/>
      <c r="YV235" s="48"/>
      <c r="YW235" s="48"/>
      <c r="YX235" s="48"/>
      <c r="YY235" s="48"/>
      <c r="YZ235" s="48"/>
      <c r="ZA235" s="48"/>
      <c r="ZB235" s="48"/>
      <c r="ZC235" s="48"/>
      <c r="ZD235" s="48"/>
      <c r="ZE235" s="48"/>
      <c r="ZF235" s="48"/>
      <c r="ZG235" s="48"/>
      <c r="ZH235" s="48"/>
      <c r="ZI235" s="48"/>
      <c r="ZJ235" s="48"/>
      <c r="ZK235" s="48"/>
      <c r="ZL235" s="48"/>
      <c r="ZM235" s="48"/>
      <c r="ZN235" s="48"/>
      <c r="ZO235" s="48"/>
      <c r="ZP235" s="48"/>
      <c r="ZQ235" s="48"/>
      <c r="ZR235" s="48"/>
      <c r="ZS235" s="48"/>
      <c r="ZT235" s="48"/>
      <c r="ZU235" s="48"/>
      <c r="ZV235" s="48"/>
      <c r="ZW235" s="48"/>
      <c r="ZX235" s="48"/>
      <c r="ZY235" s="48"/>
      <c r="ZZ235" s="48"/>
      <c r="AAA235" s="48"/>
      <c r="AAB235" s="48"/>
      <c r="AAC235" s="48"/>
      <c r="AAD235" s="48"/>
      <c r="AAE235" s="48"/>
      <c r="AAF235" s="48"/>
      <c r="AAG235" s="48"/>
      <c r="AAH235" s="48"/>
      <c r="AAI235" s="48"/>
      <c r="AAJ235" s="48"/>
      <c r="AAK235" s="48"/>
      <c r="AAL235" s="48"/>
      <c r="AAM235" s="48"/>
      <c r="AAN235" s="48"/>
      <c r="AAO235" s="48"/>
      <c r="AAP235" s="48"/>
      <c r="AAQ235" s="48"/>
      <c r="AAR235" s="48"/>
      <c r="AAS235" s="48"/>
      <c r="AAT235" s="48"/>
      <c r="AAU235" s="48"/>
      <c r="AAV235" s="48"/>
      <c r="AAW235" s="48"/>
      <c r="AAX235" s="48"/>
      <c r="AAY235" s="48"/>
      <c r="AAZ235" s="48"/>
      <c r="ABA235" s="48"/>
      <c r="ABB235" s="48"/>
      <c r="ABC235" s="48"/>
      <c r="ABD235" s="48"/>
      <c r="ABE235" s="48"/>
      <c r="ABF235" s="48"/>
      <c r="ABG235" s="48"/>
      <c r="ABH235" s="48"/>
      <c r="ABI235" s="48"/>
      <c r="ABJ235" s="48"/>
      <c r="ABK235" s="48"/>
      <c r="ABL235" s="48"/>
      <c r="ABM235" s="48"/>
      <c r="ABN235" s="48"/>
      <c r="ABO235" s="48"/>
      <c r="ABP235" s="48"/>
      <c r="ABQ235" s="48"/>
      <c r="ABR235" s="48"/>
      <c r="ABS235" s="48"/>
      <c r="ABT235" s="48"/>
      <c r="ABU235" s="48"/>
      <c r="ABV235" s="48"/>
      <c r="ABW235" s="48"/>
      <c r="ABX235" s="48"/>
      <c r="ABY235" s="48"/>
      <c r="ABZ235" s="48"/>
      <c r="ACA235" s="48"/>
      <c r="ACB235" s="48"/>
    </row>
    <row r="236" spans="1:756" ht="15.6" customHeight="1">
      <c r="A236" s="1024" t="s">
        <v>17280</v>
      </c>
      <c r="B236" s="1027" t="s">
        <v>421</v>
      </c>
      <c r="C236" s="1026">
        <v>760231514</v>
      </c>
      <c r="D236" s="1026" t="s">
        <v>17281</v>
      </c>
      <c r="E236" s="1194">
        <v>1</v>
      </c>
      <c r="F236" s="1501"/>
      <c r="G236" s="1438">
        <v>604.18399999999997</v>
      </c>
      <c r="H236" s="342">
        <f>IF(G236="","",G236-G236*COMPASS!$U$41)</f>
        <v>604.18399999999997</v>
      </c>
      <c r="I236" s="48"/>
      <c r="J236" s="48"/>
      <c r="K236" s="48"/>
      <c r="L236" s="48"/>
      <c r="M236" s="48"/>
      <c r="N236" s="48"/>
      <c r="O236" s="48"/>
      <c r="P236" s="48"/>
      <c r="Q236" s="48"/>
      <c r="R236" s="48"/>
      <c r="S236" s="48"/>
      <c r="T236" s="48"/>
      <c r="U236" s="48"/>
      <c r="V236" s="48"/>
      <c r="W236" s="48"/>
      <c r="X236" s="48"/>
      <c r="Y236" s="48"/>
      <c r="Z236" s="48"/>
      <c r="AA236" s="48"/>
      <c r="AB236" s="48"/>
      <c r="AC236" s="48"/>
      <c r="AD236" s="48"/>
      <c r="AE236" s="48"/>
      <c r="AF236" s="48"/>
      <c r="AG236" s="48"/>
      <c r="AH236" s="48"/>
      <c r="AI236" s="48"/>
      <c r="AJ236" s="48"/>
      <c r="AK236" s="48"/>
      <c r="AL236" s="48"/>
      <c r="AM236" s="48"/>
      <c r="AN236" s="48"/>
      <c r="AO236" s="48"/>
      <c r="AP236" s="48"/>
      <c r="AQ236" s="48"/>
      <c r="AR236" s="48"/>
      <c r="AS236" s="48"/>
      <c r="AT236" s="48"/>
      <c r="AU236" s="48"/>
      <c r="AV236" s="48"/>
      <c r="AW236" s="48"/>
      <c r="AX236" s="48"/>
      <c r="AY236" s="48"/>
      <c r="AZ236" s="48"/>
      <c r="BA236" s="48"/>
      <c r="BB236" s="48"/>
      <c r="BC236" s="48"/>
      <c r="BD236" s="48"/>
      <c r="BE236" s="48"/>
      <c r="BF236" s="48"/>
      <c r="BG236" s="48"/>
      <c r="BH236" s="48"/>
      <c r="BI236" s="48"/>
      <c r="BJ236" s="48"/>
      <c r="BK236" s="48"/>
      <c r="BL236" s="48"/>
      <c r="BM236" s="48"/>
      <c r="BN236" s="48"/>
      <c r="BO236" s="48"/>
      <c r="BP236" s="48"/>
      <c r="BQ236" s="48"/>
      <c r="BR236" s="48"/>
      <c r="BS236" s="48"/>
      <c r="BT236" s="48"/>
      <c r="BU236" s="48"/>
      <c r="BV236" s="48"/>
      <c r="BW236" s="48"/>
      <c r="BX236" s="48"/>
      <c r="BY236" s="48"/>
      <c r="BZ236" s="48"/>
      <c r="CA236" s="48"/>
      <c r="CB236" s="48"/>
      <c r="CC236" s="48"/>
      <c r="CD236" s="48"/>
      <c r="CE236" s="48"/>
      <c r="CF236" s="48"/>
      <c r="CG236" s="48"/>
      <c r="CH236" s="48"/>
      <c r="CI236" s="48"/>
      <c r="CJ236" s="48"/>
      <c r="CK236" s="48"/>
      <c r="CL236" s="48"/>
      <c r="CM236" s="48"/>
      <c r="CN236" s="48"/>
      <c r="CO236" s="48"/>
      <c r="CP236" s="48"/>
      <c r="CQ236" s="48"/>
      <c r="CR236" s="48"/>
      <c r="CS236" s="48"/>
      <c r="CT236" s="48"/>
      <c r="CU236" s="48"/>
      <c r="CV236" s="48"/>
      <c r="CW236" s="48"/>
      <c r="CX236" s="48"/>
      <c r="CY236" s="48"/>
      <c r="CZ236" s="48"/>
      <c r="DA236" s="48"/>
      <c r="DB236" s="48"/>
      <c r="DC236" s="48"/>
      <c r="DD236" s="48"/>
      <c r="DE236" s="48"/>
      <c r="DF236" s="48"/>
      <c r="DG236" s="48"/>
      <c r="DH236" s="48"/>
      <c r="DI236" s="48"/>
      <c r="DJ236" s="48"/>
      <c r="DK236" s="48"/>
      <c r="DL236" s="48"/>
      <c r="DM236" s="48"/>
      <c r="DN236" s="48"/>
      <c r="DO236" s="48"/>
      <c r="DP236" s="48"/>
      <c r="DQ236" s="48"/>
      <c r="DR236" s="48"/>
      <c r="DS236" s="48"/>
      <c r="DT236" s="48"/>
      <c r="DU236" s="48"/>
      <c r="DV236" s="48"/>
      <c r="DW236" s="48"/>
      <c r="DX236" s="48"/>
      <c r="DY236" s="48"/>
      <c r="DZ236" s="48"/>
      <c r="EA236" s="48"/>
      <c r="EB236" s="48"/>
      <c r="EC236" s="48"/>
      <c r="ED236" s="48"/>
      <c r="EE236" s="48"/>
      <c r="EF236" s="48"/>
      <c r="EG236" s="48"/>
      <c r="EH236" s="48"/>
      <c r="EI236" s="48"/>
      <c r="EJ236" s="48"/>
      <c r="EK236" s="48"/>
      <c r="EL236" s="48"/>
      <c r="EM236" s="48"/>
      <c r="EN236" s="48"/>
      <c r="EO236" s="48"/>
      <c r="EP236" s="48"/>
      <c r="EQ236" s="48"/>
      <c r="ER236" s="48"/>
      <c r="ES236" s="48"/>
      <c r="ET236" s="48"/>
      <c r="EU236" s="48"/>
      <c r="EV236" s="48"/>
      <c r="EW236" s="48"/>
      <c r="EX236" s="48"/>
      <c r="EY236" s="48"/>
      <c r="EZ236" s="48"/>
      <c r="FA236" s="48"/>
      <c r="FB236" s="48"/>
      <c r="FC236" s="48"/>
      <c r="FD236" s="48"/>
      <c r="FE236" s="48"/>
      <c r="FF236" s="48"/>
      <c r="FG236" s="48"/>
      <c r="FH236" s="48"/>
      <c r="FI236" s="48"/>
      <c r="FJ236" s="48"/>
      <c r="FK236" s="48"/>
      <c r="FL236" s="48"/>
      <c r="FM236" s="48"/>
      <c r="FN236" s="48"/>
      <c r="FO236" s="48"/>
      <c r="FP236" s="48"/>
      <c r="FQ236" s="48"/>
      <c r="FR236" s="48"/>
      <c r="FS236" s="48"/>
      <c r="FT236" s="48"/>
      <c r="FU236" s="48"/>
      <c r="FV236" s="48"/>
      <c r="FW236" s="48"/>
      <c r="FX236" s="48"/>
      <c r="FY236" s="48"/>
      <c r="FZ236" s="48"/>
      <c r="GA236" s="48"/>
      <c r="GB236" s="48"/>
      <c r="GC236" s="48"/>
      <c r="GD236" s="48"/>
      <c r="GE236" s="48"/>
      <c r="GF236" s="48"/>
      <c r="GG236" s="48"/>
      <c r="GH236" s="48"/>
      <c r="GI236" s="48"/>
      <c r="GJ236" s="48"/>
      <c r="GK236" s="48"/>
      <c r="GL236" s="48"/>
      <c r="GM236" s="48"/>
      <c r="GN236" s="48"/>
      <c r="GO236" s="48"/>
      <c r="GP236" s="48"/>
      <c r="GQ236" s="48"/>
      <c r="GR236" s="48"/>
      <c r="GS236" s="48"/>
      <c r="GT236" s="48"/>
      <c r="GU236" s="48"/>
      <c r="GV236" s="48"/>
      <c r="GW236" s="48"/>
      <c r="GX236" s="48"/>
      <c r="GY236" s="48"/>
      <c r="GZ236" s="48"/>
      <c r="HA236" s="48"/>
      <c r="HB236" s="48"/>
      <c r="HC236" s="48"/>
      <c r="HD236" s="48"/>
      <c r="HE236" s="48"/>
      <c r="HF236" s="48"/>
      <c r="HG236" s="48"/>
      <c r="HH236" s="48"/>
      <c r="HI236" s="48"/>
      <c r="HJ236" s="48"/>
      <c r="HK236" s="48"/>
      <c r="HL236" s="48"/>
      <c r="HM236" s="48"/>
      <c r="HN236" s="48"/>
      <c r="HO236" s="48"/>
      <c r="HP236" s="48"/>
      <c r="HQ236" s="48"/>
      <c r="HR236" s="48"/>
      <c r="HS236" s="48"/>
      <c r="HT236" s="48"/>
      <c r="HU236" s="48"/>
      <c r="HV236" s="48"/>
      <c r="HW236" s="48"/>
      <c r="HX236" s="48"/>
      <c r="HY236" s="48"/>
      <c r="HZ236" s="48"/>
      <c r="IA236" s="48"/>
      <c r="IB236" s="48"/>
      <c r="IC236" s="48"/>
      <c r="ID236" s="48"/>
      <c r="IE236" s="48"/>
      <c r="IF236" s="48"/>
      <c r="IG236" s="48"/>
      <c r="IH236" s="48"/>
      <c r="II236" s="48"/>
      <c r="IJ236" s="48"/>
      <c r="IK236" s="48"/>
      <c r="IL236" s="48"/>
      <c r="IM236" s="48"/>
      <c r="IN236" s="48"/>
      <c r="IO236" s="48"/>
      <c r="IP236" s="48"/>
      <c r="IQ236" s="48"/>
      <c r="IR236" s="48"/>
      <c r="IS236" s="48"/>
      <c r="IT236" s="48"/>
      <c r="IU236" s="48"/>
      <c r="IV236" s="48"/>
      <c r="IW236" s="48"/>
      <c r="IX236" s="48"/>
      <c r="IY236" s="48"/>
      <c r="IZ236" s="48"/>
      <c r="JA236" s="48"/>
      <c r="JB236" s="48"/>
      <c r="JC236" s="48"/>
      <c r="JD236" s="48"/>
      <c r="JE236" s="48"/>
      <c r="JF236" s="48"/>
      <c r="JG236" s="48"/>
      <c r="JH236" s="48"/>
      <c r="JI236" s="48"/>
      <c r="JJ236" s="48"/>
      <c r="JK236" s="48"/>
      <c r="JL236" s="48"/>
      <c r="JM236" s="48"/>
      <c r="JN236" s="48"/>
      <c r="JO236" s="48"/>
      <c r="JP236" s="48"/>
      <c r="JQ236" s="48"/>
      <c r="JR236" s="48"/>
      <c r="JS236" s="48"/>
      <c r="JT236" s="48"/>
      <c r="JU236" s="48"/>
      <c r="JV236" s="48"/>
      <c r="JW236" s="48"/>
      <c r="JX236" s="48"/>
      <c r="JY236" s="48"/>
      <c r="JZ236" s="48"/>
      <c r="KA236" s="48"/>
      <c r="KB236" s="48"/>
      <c r="KC236" s="48"/>
      <c r="KD236" s="48"/>
      <c r="KE236" s="48"/>
      <c r="KF236" s="48"/>
      <c r="KG236" s="48"/>
      <c r="KH236" s="48"/>
      <c r="KI236" s="48"/>
      <c r="KJ236" s="48"/>
      <c r="KK236" s="48"/>
      <c r="KL236" s="48"/>
      <c r="KM236" s="48"/>
      <c r="KN236" s="48"/>
      <c r="KO236" s="48"/>
      <c r="KP236" s="48"/>
      <c r="KQ236" s="48"/>
      <c r="KR236" s="48"/>
      <c r="KS236" s="48"/>
      <c r="KT236" s="48"/>
      <c r="KU236" s="48"/>
      <c r="KV236" s="48"/>
      <c r="KW236" s="48"/>
      <c r="KX236" s="48"/>
      <c r="KY236" s="48"/>
      <c r="KZ236" s="48"/>
      <c r="LA236" s="48"/>
      <c r="LB236" s="48"/>
      <c r="LC236" s="48"/>
      <c r="LD236" s="48"/>
      <c r="LE236" s="48"/>
      <c r="LF236" s="48"/>
      <c r="LG236" s="48"/>
      <c r="LH236" s="48"/>
      <c r="LI236" s="48"/>
      <c r="LJ236" s="48"/>
      <c r="LK236" s="48"/>
      <c r="LL236" s="48"/>
      <c r="LM236" s="48"/>
      <c r="LN236" s="48"/>
      <c r="LO236" s="48"/>
      <c r="LP236" s="48"/>
      <c r="LQ236" s="48"/>
      <c r="LR236" s="48"/>
      <c r="LS236" s="48"/>
      <c r="LT236" s="48"/>
      <c r="LU236" s="48"/>
      <c r="LV236" s="48"/>
      <c r="LW236" s="48"/>
      <c r="LX236" s="48"/>
      <c r="LY236" s="48"/>
      <c r="LZ236" s="48"/>
      <c r="MA236" s="48"/>
      <c r="MB236" s="48"/>
      <c r="MC236" s="48"/>
      <c r="MD236" s="48"/>
      <c r="ME236" s="48"/>
      <c r="MF236" s="48"/>
      <c r="MG236" s="48"/>
      <c r="MH236" s="48"/>
      <c r="MI236" s="48"/>
      <c r="MJ236" s="48"/>
      <c r="MK236" s="48"/>
      <c r="ML236" s="48"/>
      <c r="MM236" s="48"/>
      <c r="MN236" s="48"/>
      <c r="MO236" s="48"/>
      <c r="MP236" s="48"/>
      <c r="MQ236" s="48"/>
      <c r="MR236" s="48"/>
      <c r="MS236" s="48"/>
      <c r="MT236" s="48"/>
      <c r="MU236" s="48"/>
      <c r="MV236" s="48"/>
      <c r="MW236" s="48"/>
      <c r="MX236" s="48"/>
      <c r="MY236" s="48"/>
      <c r="MZ236" s="48"/>
      <c r="NA236" s="48"/>
      <c r="NB236" s="48"/>
      <c r="NC236" s="48"/>
      <c r="ND236" s="48"/>
      <c r="NE236" s="48"/>
      <c r="NF236" s="48"/>
      <c r="NG236" s="48"/>
      <c r="NH236" s="48"/>
      <c r="NI236" s="48"/>
      <c r="NJ236" s="48"/>
      <c r="NK236" s="48"/>
      <c r="NL236" s="48"/>
      <c r="NM236" s="48"/>
      <c r="NN236" s="48"/>
      <c r="NO236" s="48"/>
      <c r="NP236" s="48"/>
      <c r="NQ236" s="48"/>
      <c r="NR236" s="48"/>
      <c r="NS236" s="48"/>
      <c r="NT236" s="48"/>
      <c r="NU236" s="48"/>
      <c r="NV236" s="48"/>
      <c r="NW236" s="48"/>
      <c r="NX236" s="48"/>
      <c r="NY236" s="48"/>
      <c r="NZ236" s="48"/>
      <c r="OA236" s="48"/>
      <c r="OB236" s="48"/>
      <c r="OC236" s="48"/>
      <c r="OD236" s="48"/>
      <c r="OE236" s="48"/>
      <c r="OF236" s="48"/>
      <c r="OG236" s="48"/>
      <c r="OH236" s="48"/>
      <c r="OI236" s="48"/>
      <c r="OJ236" s="48"/>
      <c r="OK236" s="48"/>
      <c r="OL236" s="48"/>
      <c r="OM236" s="48"/>
      <c r="ON236" s="48"/>
      <c r="OO236" s="48"/>
      <c r="OP236" s="48"/>
      <c r="OQ236" s="48"/>
      <c r="OR236" s="48"/>
      <c r="OS236" s="48"/>
      <c r="OT236" s="48"/>
      <c r="OU236" s="48"/>
      <c r="OV236" s="48"/>
      <c r="OW236" s="48"/>
      <c r="OX236" s="48"/>
      <c r="OY236" s="48"/>
      <c r="OZ236" s="48"/>
      <c r="PA236" s="48"/>
      <c r="PB236" s="48"/>
      <c r="PC236" s="48"/>
      <c r="PD236" s="48"/>
      <c r="PE236" s="48"/>
      <c r="PF236" s="48"/>
      <c r="PG236" s="48"/>
      <c r="PH236" s="48"/>
      <c r="PI236" s="48"/>
      <c r="PJ236" s="48"/>
      <c r="PK236" s="48"/>
      <c r="PL236" s="48"/>
      <c r="PM236" s="48"/>
      <c r="PN236" s="48"/>
      <c r="PO236" s="48"/>
      <c r="PP236" s="48"/>
      <c r="PQ236" s="48"/>
      <c r="PR236" s="48"/>
      <c r="PS236" s="48"/>
      <c r="PT236" s="48"/>
      <c r="PU236" s="48"/>
      <c r="PV236" s="48"/>
      <c r="PW236" s="48"/>
      <c r="PX236" s="48"/>
      <c r="PY236" s="48"/>
      <c r="PZ236" s="48"/>
      <c r="QA236" s="48"/>
      <c r="QB236" s="48"/>
      <c r="QC236" s="48"/>
      <c r="QD236" s="48"/>
      <c r="QE236" s="48"/>
      <c r="QF236" s="48"/>
      <c r="QG236" s="48"/>
      <c r="QH236" s="48"/>
      <c r="QI236" s="48"/>
      <c r="QJ236" s="48"/>
      <c r="QK236" s="48"/>
      <c r="QL236" s="48"/>
      <c r="QM236" s="48"/>
      <c r="QN236" s="48"/>
      <c r="QO236" s="48"/>
      <c r="QP236" s="48"/>
      <c r="QQ236" s="48"/>
      <c r="QR236" s="48"/>
      <c r="QS236" s="48"/>
      <c r="QT236" s="48"/>
      <c r="QU236" s="48"/>
      <c r="QV236" s="48"/>
      <c r="QW236" s="48"/>
      <c r="QX236" s="48"/>
      <c r="QY236" s="48"/>
      <c r="QZ236" s="48"/>
      <c r="RA236" s="48"/>
      <c r="RB236" s="48"/>
      <c r="RC236" s="48"/>
      <c r="RD236" s="48"/>
      <c r="RE236" s="48"/>
      <c r="RF236" s="48"/>
      <c r="RG236" s="48"/>
      <c r="RH236" s="48"/>
      <c r="RI236" s="48"/>
      <c r="RJ236" s="48"/>
      <c r="RK236" s="48"/>
      <c r="RL236" s="48"/>
      <c r="RM236" s="48"/>
      <c r="RN236" s="48"/>
      <c r="RO236" s="48"/>
      <c r="RP236" s="48"/>
      <c r="RQ236" s="48"/>
      <c r="RR236" s="48"/>
      <c r="RS236" s="48"/>
      <c r="RT236" s="48"/>
      <c r="RU236" s="48"/>
      <c r="RV236" s="48"/>
      <c r="RW236" s="48"/>
      <c r="RX236" s="48"/>
      <c r="RY236" s="48"/>
      <c r="RZ236" s="48"/>
      <c r="SA236" s="48"/>
      <c r="SB236" s="48"/>
      <c r="SC236" s="48"/>
      <c r="SD236" s="48"/>
      <c r="SE236" s="48"/>
      <c r="SF236" s="48"/>
      <c r="SG236" s="48"/>
      <c r="SH236" s="48"/>
      <c r="SI236" s="48"/>
      <c r="SJ236" s="48"/>
      <c r="SK236" s="48"/>
      <c r="SL236" s="48"/>
      <c r="SM236" s="48"/>
      <c r="SN236" s="48"/>
      <c r="SO236" s="48"/>
      <c r="SP236" s="48"/>
      <c r="SQ236" s="48"/>
      <c r="SR236" s="48"/>
      <c r="SS236" s="48"/>
      <c r="ST236" s="48"/>
      <c r="SU236" s="48"/>
      <c r="SV236" s="48"/>
      <c r="SW236" s="48"/>
      <c r="SX236" s="48"/>
      <c r="SY236" s="48"/>
      <c r="SZ236" s="48"/>
      <c r="TA236" s="48"/>
      <c r="TB236" s="48"/>
      <c r="TC236" s="48"/>
      <c r="TD236" s="48"/>
      <c r="TE236" s="48"/>
      <c r="TF236" s="48"/>
      <c r="TG236" s="48"/>
      <c r="TH236" s="48"/>
      <c r="TI236" s="48"/>
      <c r="TJ236" s="48"/>
      <c r="TK236" s="48"/>
      <c r="TL236" s="48"/>
      <c r="TM236" s="48"/>
      <c r="TN236" s="48"/>
      <c r="TO236" s="48"/>
      <c r="TP236" s="48"/>
      <c r="TQ236" s="48"/>
      <c r="TR236" s="48"/>
      <c r="TS236" s="48"/>
      <c r="TT236" s="48"/>
      <c r="TU236" s="48"/>
      <c r="TV236" s="48"/>
      <c r="TW236" s="48"/>
      <c r="TX236" s="48"/>
      <c r="TY236" s="48"/>
      <c r="TZ236" s="48"/>
      <c r="UA236" s="48"/>
      <c r="UB236" s="48"/>
      <c r="UC236" s="48"/>
      <c r="UD236" s="48"/>
      <c r="UE236" s="48"/>
      <c r="UF236" s="48"/>
      <c r="UG236" s="48"/>
      <c r="UH236" s="48"/>
      <c r="UI236" s="48"/>
      <c r="UJ236" s="48"/>
      <c r="UK236" s="48"/>
      <c r="UL236" s="48"/>
      <c r="UM236" s="48"/>
      <c r="UN236" s="48"/>
      <c r="UO236" s="48"/>
      <c r="UP236" s="48"/>
      <c r="UQ236" s="48"/>
      <c r="UR236" s="48"/>
      <c r="US236" s="48"/>
      <c r="UT236" s="48"/>
      <c r="UU236" s="48"/>
      <c r="UV236" s="48"/>
      <c r="UW236" s="48"/>
      <c r="UX236" s="48"/>
      <c r="UY236" s="48"/>
      <c r="UZ236" s="48"/>
      <c r="VA236" s="48"/>
      <c r="VB236" s="48"/>
      <c r="VC236" s="48"/>
      <c r="VD236" s="48"/>
      <c r="VE236" s="48"/>
      <c r="VF236" s="48"/>
      <c r="VG236" s="48"/>
      <c r="VH236" s="48"/>
      <c r="VI236" s="48"/>
      <c r="VJ236" s="48"/>
      <c r="VK236" s="48"/>
      <c r="VL236" s="48"/>
      <c r="VM236" s="48"/>
      <c r="VN236" s="48"/>
      <c r="VO236" s="48"/>
      <c r="VP236" s="48"/>
      <c r="VQ236" s="48"/>
      <c r="VR236" s="48"/>
      <c r="VS236" s="48"/>
      <c r="VT236" s="48"/>
      <c r="VU236" s="48"/>
      <c r="VV236" s="48"/>
      <c r="VW236" s="48"/>
      <c r="VX236" s="48"/>
      <c r="VY236" s="48"/>
      <c r="VZ236" s="48"/>
      <c r="WA236" s="48"/>
      <c r="WB236" s="48"/>
      <c r="WC236" s="48"/>
      <c r="WD236" s="48"/>
      <c r="WE236" s="48"/>
      <c r="WF236" s="48"/>
      <c r="WG236" s="48"/>
      <c r="WH236" s="48"/>
      <c r="WI236" s="48"/>
      <c r="WJ236" s="48"/>
      <c r="WK236" s="48"/>
      <c r="WL236" s="48"/>
      <c r="WM236" s="48"/>
      <c r="WN236" s="48"/>
      <c r="WO236" s="48"/>
      <c r="WP236" s="48"/>
      <c r="WQ236" s="48"/>
      <c r="WR236" s="48"/>
      <c r="WS236" s="48"/>
      <c r="WT236" s="48"/>
      <c r="WU236" s="48"/>
      <c r="WV236" s="48"/>
      <c r="WW236" s="48"/>
      <c r="WX236" s="48"/>
      <c r="WY236" s="48"/>
      <c r="WZ236" s="48"/>
      <c r="XA236" s="48"/>
      <c r="XB236" s="48"/>
      <c r="XC236" s="48"/>
      <c r="XD236" s="48"/>
      <c r="XE236" s="48"/>
      <c r="XF236" s="48"/>
      <c r="XG236" s="48"/>
      <c r="XH236" s="48"/>
      <c r="XI236" s="48"/>
      <c r="XJ236" s="48"/>
      <c r="XK236" s="48"/>
      <c r="XL236" s="48"/>
      <c r="XM236" s="48"/>
      <c r="XN236" s="48"/>
      <c r="XO236" s="48"/>
      <c r="XP236" s="48"/>
      <c r="XQ236" s="48"/>
      <c r="XR236" s="48"/>
      <c r="XS236" s="48"/>
      <c r="XT236" s="48"/>
      <c r="XU236" s="48"/>
      <c r="XV236" s="48"/>
      <c r="XW236" s="48"/>
      <c r="XX236" s="48"/>
      <c r="XY236" s="48"/>
      <c r="XZ236" s="48"/>
      <c r="YA236" s="48"/>
      <c r="YB236" s="48"/>
      <c r="YC236" s="48"/>
      <c r="YD236" s="48"/>
      <c r="YE236" s="48"/>
      <c r="YF236" s="48"/>
      <c r="YG236" s="48"/>
      <c r="YH236" s="48"/>
      <c r="YI236" s="48"/>
      <c r="YJ236" s="48"/>
      <c r="YK236" s="48"/>
      <c r="YL236" s="48"/>
      <c r="YM236" s="48"/>
      <c r="YN236" s="48"/>
      <c r="YO236" s="48"/>
      <c r="YP236" s="48"/>
      <c r="YQ236" s="48"/>
      <c r="YR236" s="48"/>
      <c r="YS236" s="48"/>
      <c r="YT236" s="48"/>
      <c r="YU236" s="48"/>
      <c r="YV236" s="48"/>
      <c r="YW236" s="48"/>
      <c r="YX236" s="48"/>
      <c r="YY236" s="48"/>
      <c r="YZ236" s="48"/>
      <c r="ZA236" s="48"/>
      <c r="ZB236" s="48"/>
      <c r="ZC236" s="48"/>
      <c r="ZD236" s="48"/>
      <c r="ZE236" s="48"/>
      <c r="ZF236" s="48"/>
      <c r="ZG236" s="48"/>
      <c r="ZH236" s="48"/>
      <c r="ZI236" s="48"/>
      <c r="ZJ236" s="48"/>
      <c r="ZK236" s="48"/>
      <c r="ZL236" s="48"/>
      <c r="ZM236" s="48"/>
      <c r="ZN236" s="48"/>
      <c r="ZO236" s="48"/>
      <c r="ZP236" s="48"/>
      <c r="ZQ236" s="48"/>
      <c r="ZR236" s="48"/>
      <c r="ZS236" s="48"/>
      <c r="ZT236" s="48"/>
      <c r="ZU236" s="48"/>
      <c r="ZV236" s="48"/>
      <c r="ZW236" s="48"/>
      <c r="ZX236" s="48"/>
      <c r="ZY236" s="48"/>
      <c r="ZZ236" s="48"/>
      <c r="AAA236" s="48"/>
      <c r="AAB236" s="48"/>
      <c r="AAC236" s="48"/>
      <c r="AAD236" s="48"/>
      <c r="AAE236" s="48"/>
      <c r="AAF236" s="48"/>
      <c r="AAG236" s="48"/>
      <c r="AAH236" s="48"/>
      <c r="AAI236" s="48"/>
      <c r="AAJ236" s="48"/>
      <c r="AAK236" s="48"/>
      <c r="AAL236" s="48"/>
      <c r="AAM236" s="48"/>
      <c r="AAN236" s="48"/>
      <c r="AAO236" s="48"/>
      <c r="AAP236" s="48"/>
      <c r="AAQ236" s="48"/>
      <c r="AAR236" s="48"/>
      <c r="AAS236" s="48"/>
      <c r="AAT236" s="48"/>
      <c r="AAU236" s="48"/>
      <c r="AAV236" s="48"/>
      <c r="AAW236" s="48"/>
      <c r="AAX236" s="48"/>
      <c r="AAY236" s="48"/>
      <c r="AAZ236" s="48"/>
      <c r="ABA236" s="48"/>
      <c r="ABB236" s="48"/>
      <c r="ABC236" s="48"/>
      <c r="ABD236" s="48"/>
      <c r="ABE236" s="48"/>
      <c r="ABF236" s="48"/>
      <c r="ABG236" s="48"/>
      <c r="ABH236" s="48"/>
      <c r="ABI236" s="48"/>
      <c r="ABJ236" s="48"/>
      <c r="ABK236" s="48"/>
      <c r="ABL236" s="48"/>
      <c r="ABM236" s="48"/>
      <c r="ABN236" s="48"/>
      <c r="ABO236" s="48"/>
      <c r="ABP236" s="48"/>
      <c r="ABQ236" s="48"/>
      <c r="ABR236" s="48"/>
      <c r="ABS236" s="48"/>
      <c r="ABT236" s="48"/>
      <c r="ABU236" s="48"/>
      <c r="ABV236" s="48"/>
      <c r="ABW236" s="48"/>
      <c r="ABX236" s="48"/>
      <c r="ABY236" s="48"/>
      <c r="ABZ236" s="48"/>
      <c r="ACA236" s="48"/>
      <c r="ACB236" s="48"/>
    </row>
    <row r="237" spans="1:756" ht="15.6" customHeight="1">
      <c r="A237" s="1024" t="s">
        <v>17282</v>
      </c>
      <c r="B237" s="1027" t="s">
        <v>421</v>
      </c>
      <c r="C237" s="1026">
        <v>760209940</v>
      </c>
      <c r="D237" s="1026" t="s">
        <v>13780</v>
      </c>
      <c r="E237" s="1194">
        <v>1</v>
      </c>
      <c r="F237" s="1501"/>
      <c r="G237" s="1438">
        <v>445.2</v>
      </c>
      <c r="H237" s="342">
        <f>IF(G237="","",G237-G237*COMPASS!$U$41)</f>
        <v>445.2</v>
      </c>
      <c r="I237" s="48"/>
      <c r="J237" s="48"/>
      <c r="K237" s="48"/>
      <c r="L237" s="48"/>
      <c r="M237" s="48"/>
      <c r="N237" s="48"/>
      <c r="O237" s="48"/>
      <c r="P237" s="48"/>
      <c r="Q237" s="48"/>
      <c r="R237" s="48"/>
      <c r="S237" s="48"/>
      <c r="T237" s="48"/>
      <c r="U237" s="48"/>
      <c r="V237" s="48"/>
      <c r="W237" s="48"/>
      <c r="X237" s="48"/>
      <c r="Y237" s="48"/>
      <c r="Z237" s="48"/>
      <c r="AA237" s="48"/>
      <c r="AB237" s="48"/>
      <c r="AC237" s="48"/>
      <c r="AD237" s="48"/>
      <c r="AE237" s="48"/>
      <c r="AF237" s="48"/>
      <c r="AG237" s="48"/>
      <c r="AH237" s="48"/>
      <c r="AI237" s="48"/>
      <c r="AJ237" s="48"/>
      <c r="AK237" s="48"/>
      <c r="AL237" s="48"/>
      <c r="AM237" s="48"/>
      <c r="AN237" s="48"/>
      <c r="AO237" s="48"/>
      <c r="AP237" s="48"/>
      <c r="AQ237" s="48"/>
      <c r="AR237" s="48"/>
      <c r="AS237" s="48"/>
      <c r="AT237" s="48"/>
      <c r="AU237" s="48"/>
      <c r="AV237" s="48"/>
      <c r="AW237" s="48"/>
      <c r="AX237" s="48"/>
      <c r="AY237" s="48"/>
      <c r="AZ237" s="48"/>
      <c r="BA237" s="48"/>
      <c r="BB237" s="48"/>
      <c r="BC237" s="48"/>
      <c r="BD237" s="48"/>
      <c r="BE237" s="48"/>
      <c r="BF237" s="48"/>
      <c r="BG237" s="48"/>
      <c r="BH237" s="48"/>
      <c r="BI237" s="48"/>
      <c r="BJ237" s="48"/>
      <c r="BK237" s="48"/>
      <c r="BL237" s="48"/>
      <c r="BM237" s="48"/>
      <c r="BN237" s="48"/>
      <c r="BO237" s="48"/>
      <c r="BP237" s="48"/>
      <c r="BQ237" s="48"/>
      <c r="BR237" s="48"/>
      <c r="BS237" s="48"/>
      <c r="BT237" s="48"/>
      <c r="BU237" s="48"/>
      <c r="BV237" s="48"/>
      <c r="BW237" s="48"/>
      <c r="BX237" s="48"/>
      <c r="BY237" s="48"/>
      <c r="BZ237" s="48"/>
      <c r="CA237" s="48"/>
      <c r="CB237" s="48"/>
      <c r="CC237" s="48"/>
      <c r="CD237" s="48"/>
      <c r="CE237" s="48"/>
      <c r="CF237" s="48"/>
      <c r="CG237" s="48"/>
      <c r="CH237" s="48"/>
      <c r="CI237" s="48"/>
      <c r="CJ237" s="48"/>
      <c r="CK237" s="48"/>
      <c r="CL237" s="48"/>
      <c r="CM237" s="48"/>
      <c r="CN237" s="48"/>
      <c r="CO237" s="48"/>
      <c r="CP237" s="48"/>
      <c r="CQ237" s="48"/>
      <c r="CR237" s="48"/>
      <c r="CS237" s="48"/>
      <c r="CT237" s="48"/>
      <c r="CU237" s="48"/>
      <c r="CV237" s="48"/>
      <c r="CW237" s="48"/>
      <c r="CX237" s="48"/>
      <c r="CY237" s="48"/>
      <c r="CZ237" s="48"/>
      <c r="DA237" s="48"/>
      <c r="DB237" s="48"/>
      <c r="DC237" s="48"/>
      <c r="DD237" s="48"/>
      <c r="DE237" s="48"/>
      <c r="DF237" s="48"/>
      <c r="DG237" s="48"/>
      <c r="DH237" s="48"/>
      <c r="DI237" s="48"/>
      <c r="DJ237" s="48"/>
      <c r="DK237" s="48"/>
      <c r="DL237" s="48"/>
      <c r="DM237" s="48"/>
      <c r="DN237" s="48"/>
      <c r="DO237" s="48"/>
      <c r="DP237" s="48"/>
      <c r="DQ237" s="48"/>
      <c r="DR237" s="48"/>
      <c r="DS237" s="48"/>
      <c r="DT237" s="48"/>
      <c r="DU237" s="48"/>
      <c r="DV237" s="48"/>
      <c r="DW237" s="48"/>
      <c r="DX237" s="48"/>
      <c r="DY237" s="48"/>
      <c r="DZ237" s="48"/>
      <c r="EA237" s="48"/>
      <c r="EB237" s="48"/>
      <c r="EC237" s="48"/>
      <c r="ED237" s="48"/>
      <c r="EE237" s="48"/>
      <c r="EF237" s="48"/>
      <c r="EG237" s="48"/>
      <c r="EH237" s="48"/>
      <c r="EI237" s="48"/>
      <c r="EJ237" s="48"/>
      <c r="EK237" s="48"/>
      <c r="EL237" s="48"/>
      <c r="EM237" s="48"/>
      <c r="EN237" s="48"/>
      <c r="EO237" s="48"/>
      <c r="EP237" s="48"/>
      <c r="EQ237" s="48"/>
      <c r="ER237" s="48"/>
      <c r="ES237" s="48"/>
      <c r="ET237" s="48"/>
      <c r="EU237" s="48"/>
      <c r="EV237" s="48"/>
      <c r="EW237" s="48"/>
      <c r="EX237" s="48"/>
      <c r="EY237" s="48"/>
      <c r="EZ237" s="48"/>
      <c r="FA237" s="48"/>
      <c r="FB237" s="48"/>
      <c r="FC237" s="48"/>
      <c r="FD237" s="48"/>
      <c r="FE237" s="48"/>
      <c r="FF237" s="48"/>
      <c r="FG237" s="48"/>
      <c r="FH237" s="48"/>
      <c r="FI237" s="48"/>
      <c r="FJ237" s="48"/>
      <c r="FK237" s="48"/>
      <c r="FL237" s="48"/>
      <c r="FM237" s="48"/>
      <c r="FN237" s="48"/>
      <c r="FO237" s="48"/>
      <c r="FP237" s="48"/>
      <c r="FQ237" s="48"/>
      <c r="FR237" s="48"/>
      <c r="FS237" s="48"/>
      <c r="FT237" s="48"/>
      <c r="FU237" s="48"/>
      <c r="FV237" s="48"/>
      <c r="FW237" s="48"/>
      <c r="FX237" s="48"/>
      <c r="FY237" s="48"/>
      <c r="FZ237" s="48"/>
      <c r="GA237" s="48"/>
      <c r="GB237" s="48"/>
      <c r="GC237" s="48"/>
      <c r="GD237" s="48"/>
      <c r="GE237" s="48"/>
      <c r="GF237" s="48"/>
      <c r="GG237" s="48"/>
      <c r="GH237" s="48"/>
      <c r="GI237" s="48"/>
      <c r="GJ237" s="48"/>
      <c r="GK237" s="48"/>
      <c r="GL237" s="48"/>
      <c r="GM237" s="48"/>
      <c r="GN237" s="48"/>
      <c r="GO237" s="48"/>
      <c r="GP237" s="48"/>
      <c r="GQ237" s="48"/>
      <c r="GR237" s="48"/>
      <c r="GS237" s="48"/>
      <c r="GT237" s="48"/>
      <c r="GU237" s="48"/>
      <c r="GV237" s="48"/>
      <c r="GW237" s="48"/>
      <c r="GX237" s="48"/>
      <c r="GY237" s="48"/>
      <c r="GZ237" s="48"/>
      <c r="HA237" s="48"/>
      <c r="HB237" s="48"/>
      <c r="HC237" s="48"/>
      <c r="HD237" s="48"/>
      <c r="HE237" s="48"/>
      <c r="HF237" s="48"/>
      <c r="HG237" s="48"/>
      <c r="HH237" s="48"/>
      <c r="HI237" s="48"/>
      <c r="HJ237" s="48"/>
      <c r="HK237" s="48"/>
      <c r="HL237" s="48"/>
      <c r="HM237" s="48"/>
      <c r="HN237" s="48"/>
      <c r="HO237" s="48"/>
      <c r="HP237" s="48"/>
      <c r="HQ237" s="48"/>
      <c r="HR237" s="48"/>
      <c r="HS237" s="48"/>
      <c r="HT237" s="48"/>
      <c r="HU237" s="48"/>
      <c r="HV237" s="48"/>
      <c r="HW237" s="48"/>
      <c r="HX237" s="48"/>
      <c r="HY237" s="48"/>
      <c r="HZ237" s="48"/>
      <c r="IA237" s="48"/>
      <c r="IB237" s="48"/>
      <c r="IC237" s="48"/>
      <c r="ID237" s="48"/>
      <c r="IE237" s="48"/>
      <c r="IF237" s="48"/>
      <c r="IG237" s="48"/>
      <c r="IH237" s="48"/>
      <c r="II237" s="48"/>
      <c r="IJ237" s="48"/>
      <c r="IK237" s="48"/>
      <c r="IL237" s="48"/>
      <c r="IM237" s="48"/>
      <c r="IN237" s="48"/>
      <c r="IO237" s="48"/>
      <c r="IP237" s="48"/>
      <c r="IQ237" s="48"/>
      <c r="IR237" s="48"/>
      <c r="IS237" s="48"/>
      <c r="IT237" s="48"/>
      <c r="IU237" s="48"/>
      <c r="IV237" s="48"/>
      <c r="IW237" s="48"/>
      <c r="IX237" s="48"/>
      <c r="IY237" s="48"/>
      <c r="IZ237" s="48"/>
      <c r="JA237" s="48"/>
      <c r="JB237" s="48"/>
      <c r="JC237" s="48"/>
      <c r="JD237" s="48"/>
      <c r="JE237" s="48"/>
      <c r="JF237" s="48"/>
      <c r="JG237" s="48"/>
      <c r="JH237" s="48"/>
      <c r="JI237" s="48"/>
      <c r="JJ237" s="48"/>
      <c r="JK237" s="48"/>
      <c r="JL237" s="48"/>
      <c r="JM237" s="48"/>
      <c r="JN237" s="48"/>
      <c r="JO237" s="48"/>
      <c r="JP237" s="48"/>
      <c r="JQ237" s="48"/>
      <c r="JR237" s="48"/>
      <c r="JS237" s="48"/>
      <c r="JT237" s="48"/>
      <c r="JU237" s="48"/>
      <c r="JV237" s="48"/>
      <c r="JW237" s="48"/>
      <c r="JX237" s="48"/>
      <c r="JY237" s="48"/>
      <c r="JZ237" s="48"/>
      <c r="KA237" s="48"/>
      <c r="KB237" s="48"/>
      <c r="KC237" s="48"/>
      <c r="KD237" s="48"/>
      <c r="KE237" s="48"/>
      <c r="KF237" s="48"/>
      <c r="KG237" s="48"/>
      <c r="KH237" s="48"/>
      <c r="KI237" s="48"/>
      <c r="KJ237" s="48"/>
      <c r="KK237" s="48"/>
      <c r="KL237" s="48"/>
      <c r="KM237" s="48"/>
      <c r="KN237" s="48"/>
      <c r="KO237" s="48"/>
      <c r="KP237" s="48"/>
      <c r="KQ237" s="48"/>
      <c r="KR237" s="48"/>
      <c r="KS237" s="48"/>
      <c r="KT237" s="48"/>
      <c r="KU237" s="48"/>
      <c r="KV237" s="48"/>
      <c r="KW237" s="48"/>
      <c r="KX237" s="48"/>
      <c r="KY237" s="48"/>
      <c r="KZ237" s="48"/>
      <c r="LA237" s="48"/>
      <c r="LB237" s="48"/>
      <c r="LC237" s="48"/>
      <c r="LD237" s="48"/>
      <c r="LE237" s="48"/>
      <c r="LF237" s="48"/>
      <c r="LG237" s="48"/>
      <c r="LH237" s="48"/>
      <c r="LI237" s="48"/>
      <c r="LJ237" s="48"/>
      <c r="LK237" s="48"/>
      <c r="LL237" s="48"/>
      <c r="LM237" s="48"/>
      <c r="LN237" s="48"/>
      <c r="LO237" s="48"/>
      <c r="LP237" s="48"/>
      <c r="LQ237" s="48"/>
      <c r="LR237" s="48"/>
      <c r="LS237" s="48"/>
      <c r="LT237" s="48"/>
      <c r="LU237" s="48"/>
      <c r="LV237" s="48"/>
      <c r="LW237" s="48"/>
      <c r="LX237" s="48"/>
      <c r="LY237" s="48"/>
      <c r="LZ237" s="48"/>
      <c r="MA237" s="48"/>
      <c r="MB237" s="48"/>
      <c r="MC237" s="48"/>
      <c r="MD237" s="48"/>
      <c r="ME237" s="48"/>
      <c r="MF237" s="48"/>
      <c r="MG237" s="48"/>
      <c r="MH237" s="48"/>
      <c r="MI237" s="48"/>
      <c r="MJ237" s="48"/>
      <c r="MK237" s="48"/>
      <c r="ML237" s="48"/>
      <c r="MM237" s="48"/>
      <c r="MN237" s="48"/>
      <c r="MO237" s="48"/>
      <c r="MP237" s="48"/>
      <c r="MQ237" s="48"/>
      <c r="MR237" s="48"/>
      <c r="MS237" s="48"/>
      <c r="MT237" s="48"/>
      <c r="MU237" s="48"/>
      <c r="MV237" s="48"/>
      <c r="MW237" s="48"/>
      <c r="MX237" s="48"/>
      <c r="MY237" s="48"/>
      <c r="MZ237" s="48"/>
      <c r="NA237" s="48"/>
      <c r="NB237" s="48"/>
      <c r="NC237" s="48"/>
      <c r="ND237" s="48"/>
      <c r="NE237" s="48"/>
      <c r="NF237" s="48"/>
      <c r="NG237" s="48"/>
      <c r="NH237" s="48"/>
      <c r="NI237" s="48"/>
      <c r="NJ237" s="48"/>
      <c r="NK237" s="48"/>
      <c r="NL237" s="48"/>
      <c r="NM237" s="48"/>
      <c r="NN237" s="48"/>
      <c r="NO237" s="48"/>
      <c r="NP237" s="48"/>
      <c r="NQ237" s="48"/>
      <c r="NR237" s="48"/>
      <c r="NS237" s="48"/>
      <c r="NT237" s="48"/>
      <c r="NU237" s="48"/>
      <c r="NV237" s="48"/>
      <c r="NW237" s="48"/>
      <c r="NX237" s="48"/>
      <c r="NY237" s="48"/>
      <c r="NZ237" s="48"/>
      <c r="OA237" s="48"/>
      <c r="OB237" s="48"/>
      <c r="OC237" s="48"/>
      <c r="OD237" s="48"/>
      <c r="OE237" s="48"/>
      <c r="OF237" s="48"/>
      <c r="OG237" s="48"/>
      <c r="OH237" s="48"/>
      <c r="OI237" s="48"/>
      <c r="OJ237" s="48"/>
      <c r="OK237" s="48"/>
      <c r="OL237" s="48"/>
      <c r="OM237" s="48"/>
      <c r="ON237" s="48"/>
      <c r="OO237" s="48"/>
      <c r="OP237" s="48"/>
      <c r="OQ237" s="48"/>
      <c r="OR237" s="48"/>
      <c r="OS237" s="48"/>
      <c r="OT237" s="48"/>
      <c r="OU237" s="48"/>
      <c r="OV237" s="48"/>
      <c r="OW237" s="48"/>
      <c r="OX237" s="48"/>
      <c r="OY237" s="48"/>
      <c r="OZ237" s="48"/>
      <c r="PA237" s="48"/>
      <c r="PB237" s="48"/>
      <c r="PC237" s="48"/>
      <c r="PD237" s="48"/>
      <c r="PE237" s="48"/>
      <c r="PF237" s="48"/>
      <c r="PG237" s="48"/>
      <c r="PH237" s="48"/>
      <c r="PI237" s="48"/>
      <c r="PJ237" s="48"/>
      <c r="PK237" s="48"/>
      <c r="PL237" s="48"/>
      <c r="PM237" s="48"/>
      <c r="PN237" s="48"/>
      <c r="PO237" s="48"/>
      <c r="PP237" s="48"/>
      <c r="PQ237" s="48"/>
      <c r="PR237" s="48"/>
      <c r="PS237" s="48"/>
      <c r="PT237" s="48"/>
      <c r="PU237" s="48"/>
      <c r="PV237" s="48"/>
      <c r="PW237" s="48"/>
      <c r="PX237" s="48"/>
      <c r="PY237" s="48"/>
      <c r="PZ237" s="48"/>
      <c r="QA237" s="48"/>
      <c r="QB237" s="48"/>
      <c r="QC237" s="48"/>
      <c r="QD237" s="48"/>
      <c r="QE237" s="48"/>
      <c r="QF237" s="48"/>
      <c r="QG237" s="48"/>
      <c r="QH237" s="48"/>
      <c r="QI237" s="48"/>
      <c r="QJ237" s="48"/>
      <c r="QK237" s="48"/>
      <c r="QL237" s="48"/>
      <c r="QM237" s="48"/>
      <c r="QN237" s="48"/>
      <c r="QO237" s="48"/>
      <c r="QP237" s="48"/>
      <c r="QQ237" s="48"/>
      <c r="QR237" s="48"/>
      <c r="QS237" s="48"/>
      <c r="QT237" s="48"/>
      <c r="QU237" s="48"/>
      <c r="QV237" s="48"/>
      <c r="QW237" s="48"/>
      <c r="QX237" s="48"/>
      <c r="QY237" s="48"/>
      <c r="QZ237" s="48"/>
      <c r="RA237" s="48"/>
      <c r="RB237" s="48"/>
      <c r="RC237" s="48"/>
      <c r="RD237" s="48"/>
      <c r="RE237" s="48"/>
      <c r="RF237" s="48"/>
      <c r="RG237" s="48"/>
      <c r="RH237" s="48"/>
      <c r="RI237" s="48"/>
      <c r="RJ237" s="48"/>
      <c r="RK237" s="48"/>
      <c r="RL237" s="48"/>
      <c r="RM237" s="48"/>
      <c r="RN237" s="48"/>
      <c r="RO237" s="48"/>
      <c r="RP237" s="48"/>
      <c r="RQ237" s="48"/>
      <c r="RR237" s="48"/>
      <c r="RS237" s="48"/>
      <c r="RT237" s="48"/>
      <c r="RU237" s="48"/>
      <c r="RV237" s="48"/>
      <c r="RW237" s="48"/>
      <c r="RX237" s="48"/>
      <c r="RY237" s="48"/>
      <c r="RZ237" s="48"/>
      <c r="SA237" s="48"/>
      <c r="SB237" s="48"/>
      <c r="SC237" s="48"/>
      <c r="SD237" s="48"/>
      <c r="SE237" s="48"/>
      <c r="SF237" s="48"/>
      <c r="SG237" s="48"/>
      <c r="SH237" s="48"/>
      <c r="SI237" s="48"/>
      <c r="SJ237" s="48"/>
      <c r="SK237" s="48"/>
      <c r="SL237" s="48"/>
      <c r="SM237" s="48"/>
      <c r="SN237" s="48"/>
      <c r="SO237" s="48"/>
      <c r="SP237" s="48"/>
      <c r="SQ237" s="48"/>
      <c r="SR237" s="48"/>
      <c r="SS237" s="48"/>
      <c r="ST237" s="48"/>
      <c r="SU237" s="48"/>
      <c r="SV237" s="48"/>
      <c r="SW237" s="48"/>
      <c r="SX237" s="48"/>
      <c r="SY237" s="48"/>
      <c r="SZ237" s="48"/>
      <c r="TA237" s="48"/>
      <c r="TB237" s="48"/>
      <c r="TC237" s="48"/>
      <c r="TD237" s="48"/>
      <c r="TE237" s="48"/>
      <c r="TF237" s="48"/>
      <c r="TG237" s="48"/>
      <c r="TH237" s="48"/>
      <c r="TI237" s="48"/>
      <c r="TJ237" s="48"/>
      <c r="TK237" s="48"/>
      <c r="TL237" s="48"/>
      <c r="TM237" s="48"/>
      <c r="TN237" s="48"/>
      <c r="TO237" s="48"/>
      <c r="TP237" s="48"/>
      <c r="TQ237" s="48"/>
      <c r="TR237" s="48"/>
      <c r="TS237" s="48"/>
      <c r="TT237" s="48"/>
      <c r="TU237" s="48"/>
      <c r="TV237" s="48"/>
      <c r="TW237" s="48"/>
      <c r="TX237" s="48"/>
      <c r="TY237" s="48"/>
      <c r="TZ237" s="48"/>
      <c r="UA237" s="48"/>
      <c r="UB237" s="48"/>
      <c r="UC237" s="48"/>
      <c r="UD237" s="48"/>
      <c r="UE237" s="48"/>
      <c r="UF237" s="48"/>
      <c r="UG237" s="48"/>
      <c r="UH237" s="48"/>
      <c r="UI237" s="48"/>
      <c r="UJ237" s="48"/>
      <c r="UK237" s="48"/>
      <c r="UL237" s="48"/>
      <c r="UM237" s="48"/>
      <c r="UN237" s="48"/>
      <c r="UO237" s="48"/>
      <c r="UP237" s="48"/>
      <c r="UQ237" s="48"/>
      <c r="UR237" s="48"/>
      <c r="US237" s="48"/>
      <c r="UT237" s="48"/>
      <c r="UU237" s="48"/>
      <c r="UV237" s="48"/>
      <c r="UW237" s="48"/>
      <c r="UX237" s="48"/>
      <c r="UY237" s="48"/>
      <c r="UZ237" s="48"/>
      <c r="VA237" s="48"/>
      <c r="VB237" s="48"/>
      <c r="VC237" s="48"/>
      <c r="VD237" s="48"/>
      <c r="VE237" s="48"/>
      <c r="VF237" s="48"/>
      <c r="VG237" s="48"/>
      <c r="VH237" s="48"/>
      <c r="VI237" s="48"/>
      <c r="VJ237" s="48"/>
      <c r="VK237" s="48"/>
      <c r="VL237" s="48"/>
      <c r="VM237" s="48"/>
      <c r="VN237" s="48"/>
      <c r="VO237" s="48"/>
      <c r="VP237" s="48"/>
      <c r="VQ237" s="48"/>
      <c r="VR237" s="48"/>
      <c r="VS237" s="48"/>
      <c r="VT237" s="48"/>
      <c r="VU237" s="48"/>
      <c r="VV237" s="48"/>
      <c r="VW237" s="48"/>
      <c r="VX237" s="48"/>
      <c r="VY237" s="48"/>
      <c r="VZ237" s="48"/>
      <c r="WA237" s="48"/>
      <c r="WB237" s="48"/>
      <c r="WC237" s="48"/>
      <c r="WD237" s="48"/>
      <c r="WE237" s="48"/>
      <c r="WF237" s="48"/>
      <c r="WG237" s="48"/>
      <c r="WH237" s="48"/>
      <c r="WI237" s="48"/>
      <c r="WJ237" s="48"/>
      <c r="WK237" s="48"/>
      <c r="WL237" s="48"/>
      <c r="WM237" s="48"/>
      <c r="WN237" s="48"/>
      <c r="WO237" s="48"/>
      <c r="WP237" s="48"/>
      <c r="WQ237" s="48"/>
      <c r="WR237" s="48"/>
      <c r="WS237" s="48"/>
      <c r="WT237" s="48"/>
      <c r="WU237" s="48"/>
      <c r="WV237" s="48"/>
      <c r="WW237" s="48"/>
      <c r="WX237" s="48"/>
      <c r="WY237" s="48"/>
      <c r="WZ237" s="48"/>
      <c r="XA237" s="48"/>
      <c r="XB237" s="48"/>
      <c r="XC237" s="48"/>
      <c r="XD237" s="48"/>
      <c r="XE237" s="48"/>
      <c r="XF237" s="48"/>
      <c r="XG237" s="48"/>
      <c r="XH237" s="48"/>
      <c r="XI237" s="48"/>
      <c r="XJ237" s="48"/>
      <c r="XK237" s="48"/>
      <c r="XL237" s="48"/>
      <c r="XM237" s="48"/>
      <c r="XN237" s="48"/>
      <c r="XO237" s="48"/>
      <c r="XP237" s="48"/>
      <c r="XQ237" s="48"/>
      <c r="XR237" s="48"/>
      <c r="XS237" s="48"/>
      <c r="XT237" s="48"/>
      <c r="XU237" s="48"/>
      <c r="XV237" s="48"/>
      <c r="XW237" s="48"/>
      <c r="XX237" s="48"/>
      <c r="XY237" s="48"/>
      <c r="XZ237" s="48"/>
      <c r="YA237" s="48"/>
      <c r="YB237" s="48"/>
      <c r="YC237" s="48"/>
      <c r="YD237" s="48"/>
      <c r="YE237" s="48"/>
      <c r="YF237" s="48"/>
      <c r="YG237" s="48"/>
      <c r="YH237" s="48"/>
      <c r="YI237" s="48"/>
      <c r="YJ237" s="48"/>
      <c r="YK237" s="48"/>
      <c r="YL237" s="48"/>
      <c r="YM237" s="48"/>
      <c r="YN237" s="48"/>
      <c r="YO237" s="48"/>
      <c r="YP237" s="48"/>
      <c r="YQ237" s="48"/>
      <c r="YR237" s="48"/>
      <c r="YS237" s="48"/>
      <c r="YT237" s="48"/>
      <c r="YU237" s="48"/>
      <c r="YV237" s="48"/>
      <c r="YW237" s="48"/>
      <c r="YX237" s="48"/>
      <c r="YY237" s="48"/>
      <c r="YZ237" s="48"/>
      <c r="ZA237" s="48"/>
      <c r="ZB237" s="48"/>
      <c r="ZC237" s="48"/>
      <c r="ZD237" s="48"/>
      <c r="ZE237" s="48"/>
      <c r="ZF237" s="48"/>
      <c r="ZG237" s="48"/>
      <c r="ZH237" s="48"/>
      <c r="ZI237" s="48"/>
      <c r="ZJ237" s="48"/>
      <c r="ZK237" s="48"/>
      <c r="ZL237" s="48"/>
      <c r="ZM237" s="48"/>
      <c r="ZN237" s="48"/>
      <c r="ZO237" s="48"/>
      <c r="ZP237" s="48"/>
      <c r="ZQ237" s="48"/>
      <c r="ZR237" s="48"/>
      <c r="ZS237" s="48"/>
      <c r="ZT237" s="48"/>
      <c r="ZU237" s="48"/>
      <c r="ZV237" s="48"/>
      <c r="ZW237" s="48"/>
      <c r="ZX237" s="48"/>
      <c r="ZY237" s="48"/>
      <c r="ZZ237" s="48"/>
      <c r="AAA237" s="48"/>
      <c r="AAB237" s="48"/>
      <c r="AAC237" s="48"/>
      <c r="AAD237" s="48"/>
      <c r="AAE237" s="48"/>
      <c r="AAF237" s="48"/>
      <c r="AAG237" s="48"/>
      <c r="AAH237" s="48"/>
      <c r="AAI237" s="48"/>
      <c r="AAJ237" s="48"/>
      <c r="AAK237" s="48"/>
      <c r="AAL237" s="48"/>
      <c r="AAM237" s="48"/>
      <c r="AAN237" s="48"/>
      <c r="AAO237" s="48"/>
      <c r="AAP237" s="48"/>
      <c r="AAQ237" s="48"/>
      <c r="AAR237" s="48"/>
      <c r="AAS237" s="48"/>
      <c r="AAT237" s="48"/>
      <c r="AAU237" s="48"/>
      <c r="AAV237" s="48"/>
      <c r="AAW237" s="48"/>
      <c r="AAX237" s="48"/>
      <c r="AAY237" s="48"/>
      <c r="AAZ237" s="48"/>
      <c r="ABA237" s="48"/>
      <c r="ABB237" s="48"/>
      <c r="ABC237" s="48"/>
      <c r="ABD237" s="48"/>
      <c r="ABE237" s="48"/>
      <c r="ABF237" s="48"/>
      <c r="ABG237" s="48"/>
      <c r="ABH237" s="48"/>
      <c r="ABI237" s="48"/>
      <c r="ABJ237" s="48"/>
      <c r="ABK237" s="48"/>
      <c r="ABL237" s="48"/>
      <c r="ABM237" s="48"/>
      <c r="ABN237" s="48"/>
      <c r="ABO237" s="48"/>
      <c r="ABP237" s="48"/>
      <c r="ABQ237" s="48"/>
      <c r="ABR237" s="48"/>
      <c r="ABS237" s="48"/>
      <c r="ABT237" s="48"/>
      <c r="ABU237" s="48"/>
      <c r="ABV237" s="48"/>
      <c r="ABW237" s="48"/>
      <c r="ABX237" s="48"/>
      <c r="ABY237" s="48"/>
      <c r="ABZ237" s="48"/>
      <c r="ACA237" s="48"/>
      <c r="ACB237" s="48"/>
    </row>
    <row r="238" spans="1:756" ht="15.6" customHeight="1">
      <c r="A238" s="1024" t="s">
        <v>17283</v>
      </c>
      <c r="B238" s="1027" t="s">
        <v>421</v>
      </c>
      <c r="C238" s="1026">
        <v>760209957</v>
      </c>
      <c r="D238" s="1026" t="s">
        <v>13781</v>
      </c>
      <c r="E238" s="1194">
        <v>1</v>
      </c>
      <c r="F238" s="1501"/>
      <c r="G238" s="1438">
        <v>604.18399999999997</v>
      </c>
      <c r="H238" s="342">
        <f>IF(G238="","",G238-G238*COMPASS!$U$41)</f>
        <v>604.18399999999997</v>
      </c>
      <c r="I238" s="48"/>
      <c r="J238" s="48"/>
      <c r="K238" s="48"/>
      <c r="L238" s="48"/>
      <c r="M238" s="48"/>
      <c r="N238" s="48"/>
      <c r="O238" s="48"/>
      <c r="P238" s="48"/>
      <c r="Q238" s="48"/>
      <c r="R238" s="48"/>
      <c r="S238" s="48"/>
      <c r="T238" s="48"/>
      <c r="U238" s="48"/>
      <c r="V238" s="48"/>
      <c r="W238" s="48"/>
      <c r="X238" s="48"/>
      <c r="Y238" s="48"/>
      <c r="Z238" s="48"/>
      <c r="AA238" s="48"/>
      <c r="AB238" s="48"/>
      <c r="AC238" s="48"/>
      <c r="AD238" s="48"/>
      <c r="AE238" s="48"/>
      <c r="AF238" s="48"/>
      <c r="AG238" s="48"/>
      <c r="AH238" s="48"/>
      <c r="AI238" s="48"/>
      <c r="AJ238" s="48"/>
      <c r="AK238" s="48"/>
      <c r="AL238" s="48"/>
      <c r="AM238" s="48"/>
      <c r="AN238" s="48"/>
      <c r="AO238" s="48"/>
      <c r="AP238" s="48"/>
      <c r="AQ238" s="48"/>
      <c r="AR238" s="48"/>
      <c r="AS238" s="48"/>
      <c r="AT238" s="48"/>
      <c r="AU238" s="48"/>
      <c r="AV238" s="48"/>
      <c r="AW238" s="48"/>
      <c r="AX238" s="48"/>
      <c r="AY238" s="48"/>
      <c r="AZ238" s="48"/>
      <c r="BA238" s="48"/>
      <c r="BB238" s="48"/>
      <c r="BC238" s="48"/>
      <c r="BD238" s="48"/>
      <c r="BE238" s="48"/>
      <c r="BF238" s="48"/>
      <c r="BG238" s="48"/>
      <c r="BH238" s="48"/>
      <c r="BI238" s="48"/>
      <c r="BJ238" s="48"/>
      <c r="BK238" s="48"/>
      <c r="BL238" s="48"/>
      <c r="BM238" s="48"/>
      <c r="BN238" s="48"/>
      <c r="BO238" s="48"/>
      <c r="BP238" s="48"/>
      <c r="BQ238" s="48"/>
      <c r="BR238" s="48"/>
      <c r="BS238" s="48"/>
      <c r="BT238" s="48"/>
      <c r="BU238" s="48"/>
      <c r="BV238" s="48"/>
      <c r="BW238" s="48"/>
      <c r="BX238" s="48"/>
      <c r="BY238" s="48"/>
      <c r="BZ238" s="48"/>
      <c r="CA238" s="48"/>
      <c r="CB238" s="48"/>
      <c r="CC238" s="48"/>
      <c r="CD238" s="48"/>
      <c r="CE238" s="48"/>
      <c r="CF238" s="48"/>
      <c r="CG238" s="48"/>
      <c r="CH238" s="48"/>
      <c r="CI238" s="48"/>
      <c r="CJ238" s="48"/>
      <c r="CK238" s="48"/>
      <c r="CL238" s="48"/>
      <c r="CM238" s="48"/>
      <c r="CN238" s="48"/>
      <c r="CO238" s="48"/>
      <c r="CP238" s="48"/>
      <c r="CQ238" s="48"/>
      <c r="CR238" s="48"/>
      <c r="CS238" s="48"/>
      <c r="CT238" s="48"/>
      <c r="CU238" s="48"/>
      <c r="CV238" s="48"/>
      <c r="CW238" s="48"/>
      <c r="CX238" s="48"/>
      <c r="CY238" s="48"/>
      <c r="CZ238" s="48"/>
      <c r="DA238" s="48"/>
      <c r="DB238" s="48"/>
      <c r="DC238" s="48"/>
      <c r="DD238" s="48"/>
      <c r="DE238" s="48"/>
      <c r="DF238" s="48"/>
      <c r="DG238" s="48"/>
      <c r="DH238" s="48"/>
      <c r="DI238" s="48"/>
      <c r="DJ238" s="48"/>
      <c r="DK238" s="48"/>
      <c r="DL238" s="48"/>
      <c r="DM238" s="48"/>
      <c r="DN238" s="48"/>
      <c r="DO238" s="48"/>
      <c r="DP238" s="48"/>
      <c r="DQ238" s="48"/>
      <c r="DR238" s="48"/>
      <c r="DS238" s="48"/>
      <c r="DT238" s="48"/>
      <c r="DU238" s="48"/>
      <c r="DV238" s="48"/>
      <c r="DW238" s="48"/>
      <c r="DX238" s="48"/>
      <c r="DY238" s="48"/>
      <c r="DZ238" s="48"/>
      <c r="EA238" s="48"/>
      <c r="EB238" s="48"/>
      <c r="EC238" s="48"/>
      <c r="ED238" s="48"/>
      <c r="EE238" s="48"/>
      <c r="EF238" s="48"/>
      <c r="EG238" s="48"/>
      <c r="EH238" s="48"/>
      <c r="EI238" s="48"/>
      <c r="EJ238" s="48"/>
      <c r="EK238" s="48"/>
      <c r="EL238" s="48"/>
      <c r="EM238" s="48"/>
      <c r="EN238" s="48"/>
      <c r="EO238" s="48"/>
      <c r="EP238" s="48"/>
      <c r="EQ238" s="48"/>
      <c r="ER238" s="48"/>
      <c r="ES238" s="48"/>
      <c r="ET238" s="48"/>
      <c r="EU238" s="48"/>
      <c r="EV238" s="48"/>
      <c r="EW238" s="48"/>
      <c r="EX238" s="48"/>
      <c r="EY238" s="48"/>
      <c r="EZ238" s="48"/>
      <c r="FA238" s="48"/>
      <c r="FB238" s="48"/>
      <c r="FC238" s="48"/>
      <c r="FD238" s="48"/>
      <c r="FE238" s="48"/>
      <c r="FF238" s="48"/>
      <c r="FG238" s="48"/>
      <c r="FH238" s="48"/>
      <c r="FI238" s="48"/>
      <c r="FJ238" s="48"/>
      <c r="FK238" s="48"/>
      <c r="FL238" s="48"/>
      <c r="FM238" s="48"/>
      <c r="FN238" s="48"/>
      <c r="FO238" s="48"/>
      <c r="FP238" s="48"/>
      <c r="FQ238" s="48"/>
      <c r="FR238" s="48"/>
      <c r="FS238" s="48"/>
      <c r="FT238" s="48"/>
      <c r="FU238" s="48"/>
      <c r="FV238" s="48"/>
      <c r="FW238" s="48"/>
      <c r="FX238" s="48"/>
      <c r="FY238" s="48"/>
      <c r="FZ238" s="48"/>
      <c r="GA238" s="48"/>
      <c r="GB238" s="48"/>
      <c r="GC238" s="48"/>
      <c r="GD238" s="48"/>
      <c r="GE238" s="48"/>
      <c r="GF238" s="48"/>
      <c r="GG238" s="48"/>
      <c r="GH238" s="48"/>
      <c r="GI238" s="48"/>
      <c r="GJ238" s="48"/>
      <c r="GK238" s="48"/>
      <c r="GL238" s="48"/>
      <c r="GM238" s="48"/>
      <c r="GN238" s="48"/>
      <c r="GO238" s="48"/>
      <c r="GP238" s="48"/>
      <c r="GQ238" s="48"/>
      <c r="GR238" s="48"/>
      <c r="GS238" s="48"/>
      <c r="GT238" s="48"/>
      <c r="GU238" s="48"/>
      <c r="GV238" s="48"/>
      <c r="GW238" s="48"/>
      <c r="GX238" s="48"/>
      <c r="GY238" s="48"/>
      <c r="GZ238" s="48"/>
      <c r="HA238" s="48"/>
      <c r="HB238" s="48"/>
      <c r="HC238" s="48"/>
      <c r="HD238" s="48"/>
      <c r="HE238" s="48"/>
      <c r="HF238" s="48"/>
      <c r="HG238" s="48"/>
      <c r="HH238" s="48"/>
      <c r="HI238" s="48"/>
      <c r="HJ238" s="48"/>
      <c r="HK238" s="48"/>
      <c r="HL238" s="48"/>
      <c r="HM238" s="48"/>
      <c r="HN238" s="48"/>
      <c r="HO238" s="48"/>
      <c r="HP238" s="48"/>
      <c r="HQ238" s="48"/>
      <c r="HR238" s="48"/>
      <c r="HS238" s="48"/>
      <c r="HT238" s="48"/>
      <c r="HU238" s="48"/>
      <c r="HV238" s="48"/>
      <c r="HW238" s="48"/>
      <c r="HX238" s="48"/>
      <c r="HY238" s="48"/>
      <c r="HZ238" s="48"/>
      <c r="IA238" s="48"/>
      <c r="IB238" s="48"/>
      <c r="IC238" s="48"/>
      <c r="ID238" s="48"/>
      <c r="IE238" s="48"/>
      <c r="IF238" s="48"/>
      <c r="IG238" s="48"/>
      <c r="IH238" s="48"/>
      <c r="II238" s="48"/>
      <c r="IJ238" s="48"/>
      <c r="IK238" s="48"/>
      <c r="IL238" s="48"/>
      <c r="IM238" s="48"/>
      <c r="IN238" s="48"/>
      <c r="IO238" s="48"/>
      <c r="IP238" s="48"/>
      <c r="IQ238" s="48"/>
      <c r="IR238" s="48"/>
      <c r="IS238" s="48"/>
      <c r="IT238" s="48"/>
      <c r="IU238" s="48"/>
      <c r="IV238" s="48"/>
      <c r="IW238" s="48"/>
      <c r="IX238" s="48"/>
      <c r="IY238" s="48"/>
      <c r="IZ238" s="48"/>
      <c r="JA238" s="48"/>
      <c r="JB238" s="48"/>
      <c r="JC238" s="48"/>
      <c r="JD238" s="48"/>
      <c r="JE238" s="48"/>
      <c r="JF238" s="48"/>
      <c r="JG238" s="48"/>
      <c r="JH238" s="48"/>
      <c r="JI238" s="48"/>
      <c r="JJ238" s="48"/>
      <c r="JK238" s="48"/>
      <c r="JL238" s="48"/>
      <c r="JM238" s="48"/>
      <c r="JN238" s="48"/>
      <c r="JO238" s="48"/>
      <c r="JP238" s="48"/>
      <c r="JQ238" s="48"/>
      <c r="JR238" s="48"/>
      <c r="JS238" s="48"/>
      <c r="JT238" s="48"/>
      <c r="JU238" s="48"/>
      <c r="JV238" s="48"/>
      <c r="JW238" s="48"/>
      <c r="JX238" s="48"/>
      <c r="JY238" s="48"/>
      <c r="JZ238" s="48"/>
      <c r="KA238" s="48"/>
      <c r="KB238" s="48"/>
      <c r="KC238" s="48"/>
      <c r="KD238" s="48"/>
      <c r="KE238" s="48"/>
      <c r="KF238" s="48"/>
      <c r="KG238" s="48"/>
      <c r="KH238" s="48"/>
      <c r="KI238" s="48"/>
      <c r="KJ238" s="48"/>
      <c r="KK238" s="48"/>
      <c r="KL238" s="48"/>
      <c r="KM238" s="48"/>
      <c r="KN238" s="48"/>
      <c r="KO238" s="48"/>
      <c r="KP238" s="48"/>
      <c r="KQ238" s="48"/>
      <c r="KR238" s="48"/>
      <c r="KS238" s="48"/>
      <c r="KT238" s="48"/>
      <c r="KU238" s="48"/>
      <c r="KV238" s="48"/>
      <c r="KW238" s="48"/>
      <c r="KX238" s="48"/>
      <c r="KY238" s="48"/>
      <c r="KZ238" s="48"/>
      <c r="LA238" s="48"/>
      <c r="LB238" s="48"/>
      <c r="LC238" s="48"/>
      <c r="LD238" s="48"/>
      <c r="LE238" s="48"/>
      <c r="LF238" s="48"/>
      <c r="LG238" s="48"/>
      <c r="LH238" s="48"/>
      <c r="LI238" s="48"/>
      <c r="LJ238" s="48"/>
      <c r="LK238" s="48"/>
      <c r="LL238" s="48"/>
      <c r="LM238" s="48"/>
      <c r="LN238" s="48"/>
      <c r="LO238" s="48"/>
      <c r="LP238" s="48"/>
      <c r="LQ238" s="48"/>
      <c r="LR238" s="48"/>
      <c r="LS238" s="48"/>
      <c r="LT238" s="48"/>
      <c r="LU238" s="48"/>
      <c r="LV238" s="48"/>
      <c r="LW238" s="48"/>
      <c r="LX238" s="48"/>
      <c r="LY238" s="48"/>
      <c r="LZ238" s="48"/>
      <c r="MA238" s="48"/>
      <c r="MB238" s="48"/>
      <c r="MC238" s="48"/>
      <c r="MD238" s="48"/>
      <c r="ME238" s="48"/>
      <c r="MF238" s="48"/>
      <c r="MG238" s="48"/>
      <c r="MH238" s="48"/>
      <c r="MI238" s="48"/>
      <c r="MJ238" s="48"/>
      <c r="MK238" s="48"/>
      <c r="ML238" s="48"/>
      <c r="MM238" s="48"/>
      <c r="MN238" s="48"/>
      <c r="MO238" s="48"/>
      <c r="MP238" s="48"/>
      <c r="MQ238" s="48"/>
      <c r="MR238" s="48"/>
      <c r="MS238" s="48"/>
      <c r="MT238" s="48"/>
      <c r="MU238" s="48"/>
      <c r="MV238" s="48"/>
      <c r="MW238" s="48"/>
      <c r="MX238" s="48"/>
      <c r="MY238" s="48"/>
      <c r="MZ238" s="48"/>
      <c r="NA238" s="48"/>
      <c r="NB238" s="48"/>
      <c r="NC238" s="48"/>
      <c r="ND238" s="48"/>
      <c r="NE238" s="48"/>
      <c r="NF238" s="48"/>
      <c r="NG238" s="48"/>
      <c r="NH238" s="48"/>
      <c r="NI238" s="48"/>
      <c r="NJ238" s="48"/>
      <c r="NK238" s="48"/>
      <c r="NL238" s="48"/>
      <c r="NM238" s="48"/>
      <c r="NN238" s="48"/>
      <c r="NO238" s="48"/>
      <c r="NP238" s="48"/>
      <c r="NQ238" s="48"/>
      <c r="NR238" s="48"/>
      <c r="NS238" s="48"/>
      <c r="NT238" s="48"/>
      <c r="NU238" s="48"/>
      <c r="NV238" s="48"/>
      <c r="NW238" s="48"/>
      <c r="NX238" s="48"/>
      <c r="NY238" s="48"/>
      <c r="NZ238" s="48"/>
      <c r="OA238" s="48"/>
      <c r="OB238" s="48"/>
      <c r="OC238" s="48"/>
      <c r="OD238" s="48"/>
      <c r="OE238" s="48"/>
      <c r="OF238" s="48"/>
      <c r="OG238" s="48"/>
      <c r="OH238" s="48"/>
      <c r="OI238" s="48"/>
      <c r="OJ238" s="48"/>
      <c r="OK238" s="48"/>
      <c r="OL238" s="48"/>
      <c r="OM238" s="48"/>
      <c r="ON238" s="48"/>
      <c r="OO238" s="48"/>
      <c r="OP238" s="48"/>
      <c r="OQ238" s="48"/>
      <c r="OR238" s="48"/>
      <c r="OS238" s="48"/>
      <c r="OT238" s="48"/>
      <c r="OU238" s="48"/>
      <c r="OV238" s="48"/>
      <c r="OW238" s="48"/>
      <c r="OX238" s="48"/>
      <c r="OY238" s="48"/>
      <c r="OZ238" s="48"/>
      <c r="PA238" s="48"/>
      <c r="PB238" s="48"/>
      <c r="PC238" s="48"/>
      <c r="PD238" s="48"/>
      <c r="PE238" s="48"/>
      <c r="PF238" s="48"/>
      <c r="PG238" s="48"/>
      <c r="PH238" s="48"/>
      <c r="PI238" s="48"/>
      <c r="PJ238" s="48"/>
      <c r="PK238" s="48"/>
      <c r="PL238" s="48"/>
      <c r="PM238" s="48"/>
      <c r="PN238" s="48"/>
      <c r="PO238" s="48"/>
      <c r="PP238" s="48"/>
      <c r="PQ238" s="48"/>
      <c r="PR238" s="48"/>
      <c r="PS238" s="48"/>
      <c r="PT238" s="48"/>
      <c r="PU238" s="48"/>
      <c r="PV238" s="48"/>
      <c r="PW238" s="48"/>
      <c r="PX238" s="48"/>
      <c r="PY238" s="48"/>
      <c r="PZ238" s="48"/>
      <c r="QA238" s="48"/>
      <c r="QB238" s="48"/>
      <c r="QC238" s="48"/>
      <c r="QD238" s="48"/>
      <c r="QE238" s="48"/>
      <c r="QF238" s="48"/>
      <c r="QG238" s="48"/>
      <c r="QH238" s="48"/>
      <c r="QI238" s="48"/>
      <c r="QJ238" s="48"/>
      <c r="QK238" s="48"/>
      <c r="QL238" s="48"/>
      <c r="QM238" s="48"/>
      <c r="QN238" s="48"/>
      <c r="QO238" s="48"/>
      <c r="QP238" s="48"/>
      <c r="QQ238" s="48"/>
      <c r="QR238" s="48"/>
      <c r="QS238" s="48"/>
      <c r="QT238" s="48"/>
      <c r="QU238" s="48"/>
      <c r="QV238" s="48"/>
      <c r="QW238" s="48"/>
      <c r="QX238" s="48"/>
      <c r="QY238" s="48"/>
      <c r="QZ238" s="48"/>
      <c r="RA238" s="48"/>
      <c r="RB238" s="48"/>
      <c r="RC238" s="48"/>
      <c r="RD238" s="48"/>
      <c r="RE238" s="48"/>
      <c r="RF238" s="48"/>
      <c r="RG238" s="48"/>
      <c r="RH238" s="48"/>
      <c r="RI238" s="48"/>
      <c r="RJ238" s="48"/>
      <c r="RK238" s="48"/>
      <c r="RL238" s="48"/>
      <c r="RM238" s="48"/>
      <c r="RN238" s="48"/>
      <c r="RO238" s="48"/>
      <c r="RP238" s="48"/>
      <c r="RQ238" s="48"/>
      <c r="RR238" s="48"/>
      <c r="RS238" s="48"/>
      <c r="RT238" s="48"/>
      <c r="RU238" s="48"/>
      <c r="RV238" s="48"/>
      <c r="RW238" s="48"/>
      <c r="RX238" s="48"/>
      <c r="RY238" s="48"/>
      <c r="RZ238" s="48"/>
      <c r="SA238" s="48"/>
      <c r="SB238" s="48"/>
      <c r="SC238" s="48"/>
      <c r="SD238" s="48"/>
      <c r="SE238" s="48"/>
      <c r="SF238" s="48"/>
      <c r="SG238" s="48"/>
      <c r="SH238" s="48"/>
      <c r="SI238" s="48"/>
      <c r="SJ238" s="48"/>
      <c r="SK238" s="48"/>
      <c r="SL238" s="48"/>
      <c r="SM238" s="48"/>
      <c r="SN238" s="48"/>
      <c r="SO238" s="48"/>
      <c r="SP238" s="48"/>
      <c r="SQ238" s="48"/>
      <c r="SR238" s="48"/>
      <c r="SS238" s="48"/>
      <c r="ST238" s="48"/>
      <c r="SU238" s="48"/>
      <c r="SV238" s="48"/>
      <c r="SW238" s="48"/>
      <c r="SX238" s="48"/>
      <c r="SY238" s="48"/>
      <c r="SZ238" s="48"/>
      <c r="TA238" s="48"/>
      <c r="TB238" s="48"/>
      <c r="TC238" s="48"/>
      <c r="TD238" s="48"/>
      <c r="TE238" s="48"/>
      <c r="TF238" s="48"/>
      <c r="TG238" s="48"/>
      <c r="TH238" s="48"/>
      <c r="TI238" s="48"/>
      <c r="TJ238" s="48"/>
      <c r="TK238" s="48"/>
      <c r="TL238" s="48"/>
      <c r="TM238" s="48"/>
      <c r="TN238" s="48"/>
      <c r="TO238" s="48"/>
      <c r="TP238" s="48"/>
      <c r="TQ238" s="48"/>
      <c r="TR238" s="48"/>
      <c r="TS238" s="48"/>
      <c r="TT238" s="48"/>
      <c r="TU238" s="48"/>
      <c r="TV238" s="48"/>
      <c r="TW238" s="48"/>
      <c r="TX238" s="48"/>
      <c r="TY238" s="48"/>
      <c r="TZ238" s="48"/>
      <c r="UA238" s="48"/>
      <c r="UB238" s="48"/>
      <c r="UC238" s="48"/>
      <c r="UD238" s="48"/>
      <c r="UE238" s="48"/>
      <c r="UF238" s="48"/>
      <c r="UG238" s="48"/>
      <c r="UH238" s="48"/>
      <c r="UI238" s="48"/>
      <c r="UJ238" s="48"/>
      <c r="UK238" s="48"/>
      <c r="UL238" s="48"/>
      <c r="UM238" s="48"/>
      <c r="UN238" s="48"/>
      <c r="UO238" s="48"/>
      <c r="UP238" s="48"/>
      <c r="UQ238" s="48"/>
      <c r="UR238" s="48"/>
      <c r="US238" s="48"/>
      <c r="UT238" s="48"/>
      <c r="UU238" s="48"/>
      <c r="UV238" s="48"/>
      <c r="UW238" s="48"/>
      <c r="UX238" s="48"/>
      <c r="UY238" s="48"/>
      <c r="UZ238" s="48"/>
      <c r="VA238" s="48"/>
      <c r="VB238" s="48"/>
      <c r="VC238" s="48"/>
      <c r="VD238" s="48"/>
      <c r="VE238" s="48"/>
      <c r="VF238" s="48"/>
      <c r="VG238" s="48"/>
      <c r="VH238" s="48"/>
      <c r="VI238" s="48"/>
      <c r="VJ238" s="48"/>
      <c r="VK238" s="48"/>
      <c r="VL238" s="48"/>
      <c r="VM238" s="48"/>
      <c r="VN238" s="48"/>
      <c r="VO238" s="48"/>
      <c r="VP238" s="48"/>
      <c r="VQ238" s="48"/>
      <c r="VR238" s="48"/>
      <c r="VS238" s="48"/>
      <c r="VT238" s="48"/>
      <c r="VU238" s="48"/>
      <c r="VV238" s="48"/>
      <c r="VW238" s="48"/>
      <c r="VX238" s="48"/>
      <c r="VY238" s="48"/>
      <c r="VZ238" s="48"/>
      <c r="WA238" s="48"/>
      <c r="WB238" s="48"/>
      <c r="WC238" s="48"/>
      <c r="WD238" s="48"/>
      <c r="WE238" s="48"/>
      <c r="WF238" s="48"/>
      <c r="WG238" s="48"/>
      <c r="WH238" s="48"/>
      <c r="WI238" s="48"/>
      <c r="WJ238" s="48"/>
      <c r="WK238" s="48"/>
      <c r="WL238" s="48"/>
      <c r="WM238" s="48"/>
      <c r="WN238" s="48"/>
      <c r="WO238" s="48"/>
      <c r="WP238" s="48"/>
      <c r="WQ238" s="48"/>
      <c r="WR238" s="48"/>
      <c r="WS238" s="48"/>
      <c r="WT238" s="48"/>
      <c r="WU238" s="48"/>
      <c r="WV238" s="48"/>
      <c r="WW238" s="48"/>
      <c r="WX238" s="48"/>
      <c r="WY238" s="48"/>
      <c r="WZ238" s="48"/>
      <c r="XA238" s="48"/>
      <c r="XB238" s="48"/>
      <c r="XC238" s="48"/>
      <c r="XD238" s="48"/>
      <c r="XE238" s="48"/>
      <c r="XF238" s="48"/>
      <c r="XG238" s="48"/>
      <c r="XH238" s="48"/>
      <c r="XI238" s="48"/>
      <c r="XJ238" s="48"/>
      <c r="XK238" s="48"/>
      <c r="XL238" s="48"/>
      <c r="XM238" s="48"/>
      <c r="XN238" s="48"/>
      <c r="XO238" s="48"/>
      <c r="XP238" s="48"/>
      <c r="XQ238" s="48"/>
      <c r="XR238" s="48"/>
      <c r="XS238" s="48"/>
      <c r="XT238" s="48"/>
      <c r="XU238" s="48"/>
      <c r="XV238" s="48"/>
      <c r="XW238" s="48"/>
      <c r="XX238" s="48"/>
      <c r="XY238" s="48"/>
      <c r="XZ238" s="48"/>
      <c r="YA238" s="48"/>
      <c r="YB238" s="48"/>
      <c r="YC238" s="48"/>
      <c r="YD238" s="48"/>
      <c r="YE238" s="48"/>
      <c r="YF238" s="48"/>
      <c r="YG238" s="48"/>
      <c r="YH238" s="48"/>
      <c r="YI238" s="48"/>
      <c r="YJ238" s="48"/>
      <c r="YK238" s="48"/>
      <c r="YL238" s="48"/>
      <c r="YM238" s="48"/>
      <c r="YN238" s="48"/>
      <c r="YO238" s="48"/>
      <c r="YP238" s="48"/>
      <c r="YQ238" s="48"/>
      <c r="YR238" s="48"/>
      <c r="YS238" s="48"/>
      <c r="YT238" s="48"/>
      <c r="YU238" s="48"/>
      <c r="YV238" s="48"/>
      <c r="YW238" s="48"/>
      <c r="YX238" s="48"/>
      <c r="YY238" s="48"/>
      <c r="YZ238" s="48"/>
      <c r="ZA238" s="48"/>
      <c r="ZB238" s="48"/>
      <c r="ZC238" s="48"/>
      <c r="ZD238" s="48"/>
      <c r="ZE238" s="48"/>
      <c r="ZF238" s="48"/>
      <c r="ZG238" s="48"/>
      <c r="ZH238" s="48"/>
      <c r="ZI238" s="48"/>
      <c r="ZJ238" s="48"/>
      <c r="ZK238" s="48"/>
      <c r="ZL238" s="48"/>
      <c r="ZM238" s="48"/>
      <c r="ZN238" s="48"/>
      <c r="ZO238" s="48"/>
      <c r="ZP238" s="48"/>
      <c r="ZQ238" s="48"/>
      <c r="ZR238" s="48"/>
      <c r="ZS238" s="48"/>
      <c r="ZT238" s="48"/>
      <c r="ZU238" s="48"/>
      <c r="ZV238" s="48"/>
      <c r="ZW238" s="48"/>
      <c r="ZX238" s="48"/>
      <c r="ZY238" s="48"/>
      <c r="ZZ238" s="48"/>
      <c r="AAA238" s="48"/>
      <c r="AAB238" s="48"/>
      <c r="AAC238" s="48"/>
      <c r="AAD238" s="48"/>
      <c r="AAE238" s="48"/>
      <c r="AAF238" s="48"/>
      <c r="AAG238" s="48"/>
      <c r="AAH238" s="48"/>
      <c r="AAI238" s="48"/>
      <c r="AAJ238" s="48"/>
      <c r="AAK238" s="48"/>
      <c r="AAL238" s="48"/>
      <c r="AAM238" s="48"/>
      <c r="AAN238" s="48"/>
      <c r="AAO238" s="48"/>
      <c r="AAP238" s="48"/>
      <c r="AAQ238" s="48"/>
      <c r="AAR238" s="48"/>
      <c r="AAS238" s="48"/>
      <c r="AAT238" s="48"/>
      <c r="AAU238" s="48"/>
      <c r="AAV238" s="48"/>
      <c r="AAW238" s="48"/>
      <c r="AAX238" s="48"/>
      <c r="AAY238" s="48"/>
      <c r="AAZ238" s="48"/>
      <c r="ABA238" s="48"/>
      <c r="ABB238" s="48"/>
      <c r="ABC238" s="48"/>
      <c r="ABD238" s="48"/>
      <c r="ABE238" s="48"/>
      <c r="ABF238" s="48"/>
      <c r="ABG238" s="48"/>
      <c r="ABH238" s="48"/>
      <c r="ABI238" s="48"/>
      <c r="ABJ238" s="48"/>
      <c r="ABK238" s="48"/>
      <c r="ABL238" s="48"/>
      <c r="ABM238" s="48"/>
      <c r="ABN238" s="48"/>
      <c r="ABO238" s="48"/>
      <c r="ABP238" s="48"/>
      <c r="ABQ238" s="48"/>
      <c r="ABR238" s="48"/>
      <c r="ABS238" s="48"/>
      <c r="ABT238" s="48"/>
      <c r="ABU238" s="48"/>
      <c r="ABV238" s="48"/>
      <c r="ABW238" s="48"/>
      <c r="ABX238" s="48"/>
      <c r="ABY238" s="48"/>
      <c r="ABZ238" s="48"/>
      <c r="ACA238" s="48"/>
      <c r="ACB238" s="48"/>
    </row>
    <row r="239" spans="1:756" ht="15.6" customHeight="1">
      <c r="A239" s="681" t="s">
        <v>6171</v>
      </c>
      <c r="B239" s="888"/>
      <c r="C239" s="686"/>
      <c r="D239" s="686"/>
      <c r="E239" s="681"/>
      <c r="F239" s="681"/>
      <c r="G239" s="1500"/>
      <c r="H239" s="342" t="str">
        <f>IF(G239="","",G239-G239*COMPASS!$U$41)</f>
        <v/>
      </c>
      <c r="I239" s="48"/>
      <c r="J239" s="48"/>
      <c r="K239" s="48"/>
      <c r="L239" s="48"/>
      <c r="M239" s="48"/>
      <c r="N239" s="48"/>
      <c r="O239" s="48"/>
      <c r="P239" s="48"/>
      <c r="Q239" s="48"/>
      <c r="R239" s="48"/>
      <c r="S239" s="48"/>
      <c r="T239" s="48"/>
      <c r="U239" s="48"/>
      <c r="V239" s="48"/>
      <c r="W239" s="48"/>
      <c r="X239" s="48"/>
      <c r="Y239" s="48"/>
      <c r="Z239" s="48"/>
      <c r="AA239" s="48"/>
      <c r="AB239" s="48"/>
      <c r="AC239" s="48"/>
      <c r="AD239" s="48"/>
      <c r="AE239" s="48"/>
      <c r="AF239" s="48"/>
      <c r="AG239" s="48"/>
      <c r="AH239" s="48"/>
      <c r="AI239" s="48"/>
      <c r="AJ239" s="48"/>
      <c r="AK239" s="48"/>
      <c r="AL239" s="48"/>
      <c r="AM239" s="48"/>
      <c r="AN239" s="48"/>
      <c r="AO239" s="48"/>
      <c r="AP239" s="48"/>
      <c r="AQ239" s="48"/>
      <c r="AR239" s="48"/>
      <c r="AS239" s="48"/>
      <c r="AT239" s="48"/>
      <c r="AU239" s="48"/>
      <c r="AV239" s="48"/>
      <c r="AW239" s="48"/>
      <c r="AX239" s="48"/>
      <c r="AY239" s="48"/>
      <c r="AZ239" s="48"/>
      <c r="BA239" s="48"/>
      <c r="BB239" s="48"/>
      <c r="BC239" s="48"/>
      <c r="BD239" s="48"/>
      <c r="BE239" s="48"/>
      <c r="BF239" s="48"/>
      <c r="BG239" s="48"/>
      <c r="BH239" s="48"/>
      <c r="BI239" s="48"/>
      <c r="BJ239" s="48"/>
      <c r="BK239" s="48"/>
      <c r="BL239" s="48"/>
      <c r="BM239" s="48"/>
      <c r="BN239" s="48"/>
      <c r="BO239" s="48"/>
      <c r="BP239" s="48"/>
      <c r="BQ239" s="48"/>
      <c r="BR239" s="48"/>
      <c r="BS239" s="48"/>
      <c r="BT239" s="48"/>
      <c r="BU239" s="48"/>
      <c r="BV239" s="48"/>
      <c r="BW239" s="48"/>
      <c r="BX239" s="48"/>
      <c r="BY239" s="48"/>
      <c r="BZ239" s="48"/>
      <c r="CA239" s="48"/>
      <c r="CB239" s="48"/>
      <c r="CC239" s="48"/>
      <c r="CD239" s="48"/>
      <c r="CE239" s="48"/>
      <c r="CF239" s="48"/>
      <c r="CG239" s="48"/>
      <c r="CH239" s="48"/>
      <c r="CI239" s="48"/>
      <c r="CJ239" s="48"/>
      <c r="CK239" s="48"/>
      <c r="CL239" s="48"/>
      <c r="CM239" s="48"/>
      <c r="CN239" s="48"/>
      <c r="CO239" s="48"/>
      <c r="CP239" s="48"/>
      <c r="CQ239" s="48"/>
      <c r="CR239" s="48"/>
      <c r="CS239" s="48"/>
      <c r="CT239" s="48"/>
      <c r="CU239" s="48"/>
      <c r="CV239" s="48"/>
      <c r="CW239" s="48"/>
      <c r="CX239" s="48"/>
      <c r="CY239" s="48"/>
      <c r="CZ239" s="48"/>
      <c r="DA239" s="48"/>
      <c r="DB239" s="48"/>
      <c r="DC239" s="48"/>
      <c r="DD239" s="48"/>
      <c r="DE239" s="48"/>
      <c r="DF239" s="48"/>
      <c r="DG239" s="48"/>
      <c r="DH239" s="48"/>
      <c r="DI239" s="48"/>
      <c r="DJ239" s="48"/>
      <c r="DK239" s="48"/>
      <c r="DL239" s="48"/>
      <c r="DM239" s="48"/>
      <c r="DN239" s="48"/>
      <c r="DO239" s="48"/>
      <c r="DP239" s="48"/>
      <c r="DQ239" s="48"/>
      <c r="DR239" s="48"/>
      <c r="DS239" s="48"/>
      <c r="DT239" s="48"/>
      <c r="DU239" s="48"/>
      <c r="DV239" s="48"/>
      <c r="DW239" s="48"/>
      <c r="DX239" s="48"/>
      <c r="DY239" s="48"/>
      <c r="DZ239" s="48"/>
      <c r="EA239" s="48"/>
      <c r="EB239" s="48"/>
      <c r="EC239" s="48"/>
      <c r="ED239" s="48"/>
      <c r="EE239" s="48"/>
      <c r="EF239" s="48"/>
      <c r="EG239" s="48"/>
      <c r="EH239" s="48"/>
      <c r="EI239" s="48"/>
      <c r="EJ239" s="48"/>
      <c r="EK239" s="48"/>
      <c r="EL239" s="48"/>
      <c r="EM239" s="48"/>
      <c r="EN239" s="48"/>
      <c r="EO239" s="48"/>
      <c r="EP239" s="48"/>
      <c r="EQ239" s="48"/>
      <c r="ER239" s="48"/>
      <c r="ES239" s="48"/>
      <c r="ET239" s="48"/>
      <c r="EU239" s="48"/>
      <c r="EV239" s="48"/>
      <c r="EW239" s="48"/>
      <c r="EX239" s="48"/>
      <c r="EY239" s="48"/>
      <c r="EZ239" s="48"/>
      <c r="FA239" s="48"/>
      <c r="FB239" s="48"/>
      <c r="FC239" s="48"/>
      <c r="FD239" s="48"/>
      <c r="FE239" s="48"/>
      <c r="FF239" s="48"/>
      <c r="FG239" s="48"/>
      <c r="FH239" s="48"/>
      <c r="FI239" s="48"/>
      <c r="FJ239" s="48"/>
      <c r="FK239" s="48"/>
      <c r="FL239" s="48"/>
      <c r="FM239" s="48"/>
      <c r="FN239" s="48"/>
      <c r="FO239" s="48"/>
      <c r="FP239" s="48"/>
      <c r="FQ239" s="48"/>
      <c r="FR239" s="48"/>
      <c r="FS239" s="48"/>
      <c r="FT239" s="48"/>
      <c r="FU239" s="48"/>
      <c r="FV239" s="48"/>
      <c r="FW239" s="48"/>
      <c r="FX239" s="48"/>
      <c r="FY239" s="48"/>
      <c r="FZ239" s="48"/>
      <c r="GA239" s="48"/>
      <c r="GB239" s="48"/>
      <c r="GC239" s="48"/>
      <c r="GD239" s="48"/>
      <c r="GE239" s="48"/>
      <c r="GF239" s="48"/>
      <c r="GG239" s="48"/>
      <c r="GH239" s="48"/>
      <c r="GI239" s="48"/>
      <c r="GJ239" s="48"/>
      <c r="GK239" s="48"/>
      <c r="GL239" s="48"/>
      <c r="GM239" s="48"/>
      <c r="GN239" s="48"/>
      <c r="GO239" s="48"/>
      <c r="GP239" s="48"/>
      <c r="GQ239" s="48"/>
      <c r="GR239" s="48"/>
      <c r="GS239" s="48"/>
      <c r="GT239" s="48"/>
      <c r="GU239" s="48"/>
      <c r="GV239" s="48"/>
      <c r="GW239" s="48"/>
      <c r="GX239" s="48"/>
      <c r="GY239" s="48"/>
      <c r="GZ239" s="48"/>
      <c r="HA239" s="48"/>
      <c r="HB239" s="48"/>
      <c r="HC239" s="48"/>
      <c r="HD239" s="48"/>
      <c r="HE239" s="48"/>
      <c r="HF239" s="48"/>
      <c r="HG239" s="48"/>
      <c r="HH239" s="48"/>
      <c r="HI239" s="48"/>
      <c r="HJ239" s="48"/>
      <c r="HK239" s="48"/>
      <c r="HL239" s="48"/>
      <c r="HM239" s="48"/>
      <c r="HN239" s="48"/>
      <c r="HO239" s="48"/>
      <c r="HP239" s="48"/>
      <c r="HQ239" s="48"/>
      <c r="HR239" s="48"/>
      <c r="HS239" s="48"/>
      <c r="HT239" s="48"/>
      <c r="HU239" s="48"/>
      <c r="HV239" s="48"/>
      <c r="HW239" s="48"/>
      <c r="HX239" s="48"/>
      <c r="HY239" s="48"/>
      <c r="HZ239" s="48"/>
      <c r="IA239" s="48"/>
      <c r="IB239" s="48"/>
      <c r="IC239" s="48"/>
      <c r="ID239" s="48"/>
      <c r="IE239" s="48"/>
      <c r="IF239" s="48"/>
      <c r="IG239" s="48"/>
      <c r="IH239" s="48"/>
      <c r="II239" s="48"/>
      <c r="IJ239" s="48"/>
      <c r="IK239" s="48"/>
      <c r="IL239" s="48"/>
      <c r="IM239" s="48"/>
      <c r="IN239" s="48"/>
      <c r="IO239" s="48"/>
      <c r="IP239" s="48"/>
      <c r="IQ239" s="48"/>
      <c r="IR239" s="48"/>
      <c r="IS239" s="48"/>
      <c r="IT239" s="48"/>
      <c r="IU239" s="48"/>
      <c r="IV239" s="48"/>
      <c r="IW239" s="48"/>
      <c r="IX239" s="48"/>
      <c r="IY239" s="48"/>
      <c r="IZ239" s="48"/>
      <c r="JA239" s="48"/>
      <c r="JB239" s="48"/>
      <c r="JC239" s="48"/>
      <c r="JD239" s="48"/>
      <c r="JE239" s="48"/>
      <c r="JF239" s="48"/>
      <c r="JG239" s="48"/>
      <c r="JH239" s="48"/>
      <c r="JI239" s="48"/>
      <c r="JJ239" s="48"/>
      <c r="JK239" s="48"/>
      <c r="JL239" s="48"/>
      <c r="JM239" s="48"/>
      <c r="JN239" s="48"/>
      <c r="JO239" s="48"/>
      <c r="JP239" s="48"/>
      <c r="JQ239" s="48"/>
      <c r="JR239" s="48"/>
      <c r="JS239" s="48"/>
      <c r="JT239" s="48"/>
      <c r="JU239" s="48"/>
      <c r="JV239" s="48"/>
      <c r="JW239" s="48"/>
      <c r="JX239" s="48"/>
      <c r="JY239" s="48"/>
      <c r="JZ239" s="48"/>
      <c r="KA239" s="48"/>
      <c r="KB239" s="48"/>
      <c r="KC239" s="48"/>
      <c r="KD239" s="48"/>
      <c r="KE239" s="48"/>
      <c r="KF239" s="48"/>
      <c r="KG239" s="48"/>
      <c r="KH239" s="48"/>
      <c r="KI239" s="48"/>
      <c r="KJ239" s="48"/>
      <c r="KK239" s="48"/>
      <c r="KL239" s="48"/>
      <c r="KM239" s="48"/>
      <c r="KN239" s="48"/>
      <c r="KO239" s="48"/>
      <c r="KP239" s="48"/>
      <c r="KQ239" s="48"/>
      <c r="KR239" s="48"/>
      <c r="KS239" s="48"/>
      <c r="KT239" s="48"/>
      <c r="KU239" s="48"/>
      <c r="KV239" s="48"/>
      <c r="KW239" s="48"/>
      <c r="KX239" s="48"/>
      <c r="KY239" s="48"/>
      <c r="KZ239" s="48"/>
      <c r="LA239" s="48"/>
      <c r="LB239" s="48"/>
      <c r="LC239" s="48"/>
      <c r="LD239" s="48"/>
      <c r="LE239" s="48"/>
      <c r="LF239" s="48"/>
      <c r="LG239" s="48"/>
      <c r="LH239" s="48"/>
      <c r="LI239" s="48"/>
      <c r="LJ239" s="48"/>
      <c r="LK239" s="48"/>
      <c r="LL239" s="48"/>
      <c r="LM239" s="48"/>
      <c r="LN239" s="48"/>
      <c r="LO239" s="48"/>
      <c r="LP239" s="48"/>
      <c r="LQ239" s="48"/>
      <c r="LR239" s="48"/>
      <c r="LS239" s="48"/>
      <c r="LT239" s="48"/>
      <c r="LU239" s="48"/>
      <c r="LV239" s="48"/>
      <c r="LW239" s="48"/>
      <c r="LX239" s="48"/>
      <c r="LY239" s="48"/>
      <c r="LZ239" s="48"/>
      <c r="MA239" s="48"/>
      <c r="MB239" s="48"/>
      <c r="MC239" s="48"/>
      <c r="MD239" s="48"/>
      <c r="ME239" s="48"/>
      <c r="MF239" s="48"/>
      <c r="MG239" s="48"/>
      <c r="MH239" s="48"/>
      <c r="MI239" s="48"/>
      <c r="MJ239" s="48"/>
      <c r="MK239" s="48"/>
      <c r="ML239" s="48"/>
      <c r="MM239" s="48"/>
      <c r="MN239" s="48"/>
      <c r="MO239" s="48"/>
      <c r="MP239" s="48"/>
      <c r="MQ239" s="48"/>
      <c r="MR239" s="48"/>
      <c r="MS239" s="48"/>
      <c r="MT239" s="48"/>
      <c r="MU239" s="48"/>
      <c r="MV239" s="48"/>
      <c r="MW239" s="48"/>
      <c r="MX239" s="48"/>
      <c r="MY239" s="48"/>
      <c r="MZ239" s="48"/>
      <c r="NA239" s="48"/>
      <c r="NB239" s="48"/>
      <c r="NC239" s="48"/>
      <c r="ND239" s="48"/>
      <c r="NE239" s="48"/>
      <c r="NF239" s="48"/>
      <c r="NG239" s="48"/>
      <c r="NH239" s="48"/>
      <c r="NI239" s="48"/>
      <c r="NJ239" s="48"/>
      <c r="NK239" s="48"/>
      <c r="NL239" s="48"/>
      <c r="NM239" s="48"/>
      <c r="NN239" s="48"/>
      <c r="NO239" s="48"/>
      <c r="NP239" s="48"/>
      <c r="NQ239" s="48"/>
      <c r="NR239" s="48"/>
      <c r="NS239" s="48"/>
      <c r="NT239" s="48"/>
      <c r="NU239" s="48"/>
      <c r="NV239" s="48"/>
      <c r="NW239" s="48"/>
      <c r="NX239" s="48"/>
      <c r="NY239" s="48"/>
      <c r="NZ239" s="48"/>
      <c r="OA239" s="48"/>
      <c r="OB239" s="48"/>
      <c r="OC239" s="48"/>
      <c r="OD239" s="48"/>
      <c r="OE239" s="48"/>
      <c r="OF239" s="48"/>
      <c r="OG239" s="48"/>
      <c r="OH239" s="48"/>
      <c r="OI239" s="48"/>
      <c r="OJ239" s="48"/>
      <c r="OK239" s="48"/>
      <c r="OL239" s="48"/>
      <c r="OM239" s="48"/>
      <c r="ON239" s="48"/>
      <c r="OO239" s="48"/>
      <c r="OP239" s="48"/>
      <c r="OQ239" s="48"/>
      <c r="OR239" s="48"/>
      <c r="OS239" s="48"/>
      <c r="OT239" s="48"/>
      <c r="OU239" s="48"/>
      <c r="OV239" s="48"/>
      <c r="OW239" s="48"/>
      <c r="OX239" s="48"/>
      <c r="OY239" s="48"/>
      <c r="OZ239" s="48"/>
      <c r="PA239" s="48"/>
      <c r="PB239" s="48"/>
      <c r="PC239" s="48"/>
      <c r="PD239" s="48"/>
      <c r="PE239" s="48"/>
      <c r="PF239" s="48"/>
      <c r="PG239" s="48"/>
      <c r="PH239" s="48"/>
      <c r="PI239" s="48"/>
      <c r="PJ239" s="48"/>
      <c r="PK239" s="48"/>
      <c r="PL239" s="48"/>
      <c r="PM239" s="48"/>
      <c r="PN239" s="48"/>
      <c r="PO239" s="48"/>
      <c r="PP239" s="48"/>
      <c r="PQ239" s="48"/>
      <c r="PR239" s="48"/>
      <c r="PS239" s="48"/>
      <c r="PT239" s="48"/>
      <c r="PU239" s="48"/>
      <c r="PV239" s="48"/>
      <c r="PW239" s="48"/>
      <c r="PX239" s="48"/>
      <c r="PY239" s="48"/>
      <c r="PZ239" s="48"/>
      <c r="QA239" s="48"/>
      <c r="QB239" s="48"/>
      <c r="QC239" s="48"/>
      <c r="QD239" s="48"/>
      <c r="QE239" s="48"/>
      <c r="QF239" s="48"/>
      <c r="QG239" s="48"/>
      <c r="QH239" s="48"/>
      <c r="QI239" s="48"/>
      <c r="QJ239" s="48"/>
      <c r="QK239" s="48"/>
      <c r="QL239" s="48"/>
      <c r="QM239" s="48"/>
      <c r="QN239" s="48"/>
      <c r="QO239" s="48"/>
      <c r="QP239" s="48"/>
      <c r="QQ239" s="48"/>
      <c r="QR239" s="48"/>
      <c r="QS239" s="48"/>
      <c r="QT239" s="48"/>
      <c r="QU239" s="48"/>
      <c r="QV239" s="48"/>
      <c r="QW239" s="48"/>
      <c r="QX239" s="48"/>
      <c r="QY239" s="48"/>
      <c r="QZ239" s="48"/>
      <c r="RA239" s="48"/>
      <c r="RB239" s="48"/>
      <c r="RC239" s="48"/>
      <c r="RD239" s="48"/>
      <c r="RE239" s="48"/>
      <c r="RF239" s="48"/>
      <c r="RG239" s="48"/>
      <c r="RH239" s="48"/>
      <c r="RI239" s="48"/>
      <c r="RJ239" s="48"/>
      <c r="RK239" s="48"/>
      <c r="RL239" s="48"/>
      <c r="RM239" s="48"/>
      <c r="RN239" s="48"/>
      <c r="RO239" s="48"/>
      <c r="RP239" s="48"/>
      <c r="RQ239" s="48"/>
      <c r="RR239" s="48"/>
      <c r="RS239" s="48"/>
      <c r="RT239" s="48"/>
      <c r="RU239" s="48"/>
      <c r="RV239" s="48"/>
      <c r="RW239" s="48"/>
      <c r="RX239" s="48"/>
      <c r="RY239" s="48"/>
      <c r="RZ239" s="48"/>
      <c r="SA239" s="48"/>
      <c r="SB239" s="48"/>
      <c r="SC239" s="48"/>
      <c r="SD239" s="48"/>
      <c r="SE239" s="48"/>
      <c r="SF239" s="48"/>
      <c r="SG239" s="48"/>
      <c r="SH239" s="48"/>
      <c r="SI239" s="48"/>
      <c r="SJ239" s="48"/>
      <c r="SK239" s="48"/>
      <c r="SL239" s="48"/>
      <c r="SM239" s="48"/>
      <c r="SN239" s="48"/>
      <c r="SO239" s="48"/>
      <c r="SP239" s="48"/>
      <c r="SQ239" s="48"/>
      <c r="SR239" s="48"/>
      <c r="SS239" s="48"/>
      <c r="ST239" s="48"/>
      <c r="SU239" s="48"/>
      <c r="SV239" s="48"/>
      <c r="SW239" s="48"/>
      <c r="SX239" s="48"/>
      <c r="SY239" s="48"/>
      <c r="SZ239" s="48"/>
      <c r="TA239" s="48"/>
      <c r="TB239" s="48"/>
      <c r="TC239" s="48"/>
      <c r="TD239" s="48"/>
      <c r="TE239" s="48"/>
      <c r="TF239" s="48"/>
      <c r="TG239" s="48"/>
      <c r="TH239" s="48"/>
      <c r="TI239" s="48"/>
      <c r="TJ239" s="48"/>
      <c r="TK239" s="48"/>
      <c r="TL239" s="48"/>
      <c r="TM239" s="48"/>
      <c r="TN239" s="48"/>
      <c r="TO239" s="48"/>
      <c r="TP239" s="48"/>
      <c r="TQ239" s="48"/>
      <c r="TR239" s="48"/>
      <c r="TS239" s="48"/>
      <c r="TT239" s="48"/>
      <c r="TU239" s="48"/>
      <c r="TV239" s="48"/>
      <c r="TW239" s="48"/>
      <c r="TX239" s="48"/>
      <c r="TY239" s="48"/>
      <c r="TZ239" s="48"/>
      <c r="UA239" s="48"/>
      <c r="UB239" s="48"/>
      <c r="UC239" s="48"/>
      <c r="UD239" s="48"/>
      <c r="UE239" s="48"/>
      <c r="UF239" s="48"/>
      <c r="UG239" s="48"/>
      <c r="UH239" s="48"/>
      <c r="UI239" s="48"/>
      <c r="UJ239" s="48"/>
      <c r="UK239" s="48"/>
      <c r="UL239" s="48"/>
      <c r="UM239" s="48"/>
      <c r="UN239" s="48"/>
      <c r="UO239" s="48"/>
      <c r="UP239" s="48"/>
      <c r="UQ239" s="48"/>
      <c r="UR239" s="48"/>
      <c r="US239" s="48"/>
      <c r="UT239" s="48"/>
      <c r="UU239" s="48"/>
      <c r="UV239" s="48"/>
      <c r="UW239" s="48"/>
      <c r="UX239" s="48"/>
      <c r="UY239" s="48"/>
      <c r="UZ239" s="48"/>
      <c r="VA239" s="48"/>
      <c r="VB239" s="48"/>
      <c r="VC239" s="48"/>
      <c r="VD239" s="48"/>
      <c r="VE239" s="48"/>
      <c r="VF239" s="48"/>
      <c r="VG239" s="48"/>
      <c r="VH239" s="48"/>
      <c r="VI239" s="48"/>
      <c r="VJ239" s="48"/>
      <c r="VK239" s="48"/>
      <c r="VL239" s="48"/>
      <c r="VM239" s="48"/>
      <c r="VN239" s="48"/>
      <c r="VO239" s="48"/>
      <c r="VP239" s="48"/>
      <c r="VQ239" s="48"/>
      <c r="VR239" s="48"/>
      <c r="VS239" s="48"/>
      <c r="VT239" s="48"/>
      <c r="VU239" s="48"/>
      <c r="VV239" s="48"/>
      <c r="VW239" s="48"/>
      <c r="VX239" s="48"/>
      <c r="VY239" s="48"/>
      <c r="VZ239" s="48"/>
      <c r="WA239" s="48"/>
      <c r="WB239" s="48"/>
      <c r="WC239" s="48"/>
      <c r="WD239" s="48"/>
      <c r="WE239" s="48"/>
      <c r="WF239" s="48"/>
      <c r="WG239" s="48"/>
      <c r="WH239" s="48"/>
      <c r="WI239" s="48"/>
      <c r="WJ239" s="48"/>
      <c r="WK239" s="48"/>
      <c r="WL239" s="48"/>
      <c r="WM239" s="48"/>
      <c r="WN239" s="48"/>
      <c r="WO239" s="48"/>
      <c r="WP239" s="48"/>
      <c r="WQ239" s="48"/>
      <c r="WR239" s="48"/>
      <c r="WS239" s="48"/>
      <c r="WT239" s="48"/>
      <c r="WU239" s="48"/>
      <c r="WV239" s="48"/>
      <c r="WW239" s="48"/>
      <c r="WX239" s="48"/>
      <c r="WY239" s="48"/>
      <c r="WZ239" s="48"/>
      <c r="XA239" s="48"/>
      <c r="XB239" s="48"/>
      <c r="XC239" s="48"/>
      <c r="XD239" s="48"/>
      <c r="XE239" s="48"/>
      <c r="XF239" s="48"/>
      <c r="XG239" s="48"/>
      <c r="XH239" s="48"/>
      <c r="XI239" s="48"/>
      <c r="XJ239" s="48"/>
      <c r="XK239" s="48"/>
      <c r="XL239" s="48"/>
      <c r="XM239" s="48"/>
      <c r="XN239" s="48"/>
      <c r="XO239" s="48"/>
      <c r="XP239" s="48"/>
      <c r="XQ239" s="48"/>
      <c r="XR239" s="48"/>
      <c r="XS239" s="48"/>
      <c r="XT239" s="48"/>
      <c r="XU239" s="48"/>
      <c r="XV239" s="48"/>
      <c r="XW239" s="48"/>
      <c r="XX239" s="48"/>
      <c r="XY239" s="48"/>
      <c r="XZ239" s="48"/>
      <c r="YA239" s="48"/>
      <c r="YB239" s="48"/>
      <c r="YC239" s="48"/>
      <c r="YD239" s="48"/>
      <c r="YE239" s="48"/>
      <c r="YF239" s="48"/>
      <c r="YG239" s="48"/>
      <c r="YH239" s="48"/>
      <c r="YI239" s="48"/>
      <c r="YJ239" s="48"/>
      <c r="YK239" s="48"/>
      <c r="YL239" s="48"/>
      <c r="YM239" s="48"/>
      <c r="YN239" s="48"/>
      <c r="YO239" s="48"/>
      <c r="YP239" s="48"/>
      <c r="YQ239" s="48"/>
      <c r="YR239" s="48"/>
      <c r="YS239" s="48"/>
      <c r="YT239" s="48"/>
      <c r="YU239" s="48"/>
      <c r="YV239" s="48"/>
      <c r="YW239" s="48"/>
      <c r="YX239" s="48"/>
      <c r="YY239" s="48"/>
      <c r="YZ239" s="48"/>
      <c r="ZA239" s="48"/>
      <c r="ZB239" s="48"/>
      <c r="ZC239" s="48"/>
      <c r="ZD239" s="48"/>
      <c r="ZE239" s="48"/>
      <c r="ZF239" s="48"/>
      <c r="ZG239" s="48"/>
      <c r="ZH239" s="48"/>
      <c r="ZI239" s="48"/>
      <c r="ZJ239" s="48"/>
      <c r="ZK239" s="48"/>
      <c r="ZL239" s="48"/>
      <c r="ZM239" s="48"/>
      <c r="ZN239" s="48"/>
      <c r="ZO239" s="48"/>
      <c r="ZP239" s="48"/>
      <c r="ZQ239" s="48"/>
      <c r="ZR239" s="48"/>
      <c r="ZS239" s="48"/>
      <c r="ZT239" s="48"/>
      <c r="ZU239" s="48"/>
      <c r="ZV239" s="48"/>
      <c r="ZW239" s="48"/>
      <c r="ZX239" s="48"/>
      <c r="ZY239" s="48"/>
      <c r="ZZ239" s="48"/>
      <c r="AAA239" s="48"/>
      <c r="AAB239" s="48"/>
      <c r="AAC239" s="48"/>
      <c r="AAD239" s="48"/>
      <c r="AAE239" s="48"/>
      <c r="AAF239" s="48"/>
      <c r="AAG239" s="48"/>
      <c r="AAH239" s="48"/>
      <c r="AAI239" s="48"/>
      <c r="AAJ239" s="48"/>
      <c r="AAK239" s="48"/>
      <c r="AAL239" s="48"/>
      <c r="AAM239" s="48"/>
      <c r="AAN239" s="48"/>
      <c r="AAO239" s="48"/>
      <c r="AAP239" s="48"/>
      <c r="AAQ239" s="48"/>
      <c r="AAR239" s="48"/>
      <c r="AAS239" s="48"/>
      <c r="AAT239" s="48"/>
      <c r="AAU239" s="48"/>
      <c r="AAV239" s="48"/>
      <c r="AAW239" s="48"/>
      <c r="AAX239" s="48"/>
      <c r="AAY239" s="48"/>
      <c r="AAZ239" s="48"/>
      <c r="ABA239" s="48"/>
      <c r="ABB239" s="48"/>
      <c r="ABC239" s="48"/>
      <c r="ABD239" s="48"/>
      <c r="ABE239" s="48"/>
      <c r="ABF239" s="48"/>
      <c r="ABG239" s="48"/>
      <c r="ABH239" s="48"/>
      <c r="ABI239" s="48"/>
      <c r="ABJ239" s="48"/>
      <c r="ABK239" s="48"/>
      <c r="ABL239" s="48"/>
      <c r="ABM239" s="48"/>
      <c r="ABN239" s="48"/>
      <c r="ABO239" s="48"/>
      <c r="ABP239" s="48"/>
      <c r="ABQ239" s="48"/>
      <c r="ABR239" s="48"/>
      <c r="ABS239" s="48"/>
      <c r="ABT239" s="48"/>
      <c r="ABU239" s="48"/>
      <c r="ABV239" s="48"/>
      <c r="ABW239" s="48"/>
      <c r="ABX239" s="48"/>
      <c r="ABY239" s="48"/>
      <c r="ABZ239" s="48"/>
      <c r="ACA239" s="48"/>
      <c r="ACB239" s="48"/>
    </row>
    <row r="240" spans="1:756" ht="15.6" customHeight="1">
      <c r="A240" s="675" t="s">
        <v>10756</v>
      </c>
      <c r="B240" s="749" t="s">
        <v>992</v>
      </c>
      <c r="C240" s="520">
        <v>760039867</v>
      </c>
      <c r="D240" s="543" t="s">
        <v>13782</v>
      </c>
      <c r="E240" s="1188">
        <v>1</v>
      </c>
      <c r="F240" s="1498"/>
      <c r="G240" s="542">
        <v>40.619999999999997</v>
      </c>
      <c r="H240" s="342">
        <f>IF(G240="","",G240-G240*COMPASS!$U$41)</f>
        <v>40.619999999999997</v>
      </c>
      <c r="I240" s="48"/>
      <c r="J240" s="48"/>
      <c r="K240" s="48"/>
      <c r="L240" s="48"/>
      <c r="M240" s="48"/>
      <c r="N240" s="48"/>
      <c r="O240" s="48"/>
      <c r="P240" s="48"/>
      <c r="Q240" s="48"/>
      <c r="R240" s="48"/>
      <c r="S240" s="48"/>
      <c r="T240" s="48"/>
      <c r="U240" s="48"/>
      <c r="V240" s="48"/>
      <c r="W240" s="48"/>
      <c r="X240" s="48"/>
      <c r="Y240" s="48"/>
      <c r="Z240" s="48"/>
      <c r="AA240" s="48"/>
      <c r="AB240" s="48"/>
      <c r="AC240" s="48"/>
      <c r="AD240" s="48"/>
      <c r="AE240" s="48"/>
      <c r="AF240" s="48"/>
      <c r="AG240" s="48"/>
      <c r="AH240" s="48"/>
      <c r="AI240" s="48"/>
      <c r="AJ240" s="48"/>
      <c r="AK240" s="48"/>
      <c r="AL240" s="48"/>
      <c r="AM240" s="48"/>
      <c r="AN240" s="48"/>
      <c r="AO240" s="48"/>
      <c r="AP240" s="48"/>
      <c r="AQ240" s="48"/>
      <c r="AR240" s="48"/>
      <c r="AS240" s="48"/>
      <c r="AT240" s="48"/>
      <c r="AU240" s="48"/>
      <c r="AV240" s="48"/>
      <c r="AW240" s="48"/>
      <c r="AX240" s="48"/>
      <c r="AY240" s="48"/>
      <c r="AZ240" s="48"/>
      <c r="BA240" s="48"/>
      <c r="BB240" s="48"/>
      <c r="BC240" s="48"/>
      <c r="BD240" s="48"/>
      <c r="BE240" s="48"/>
      <c r="BF240" s="48"/>
      <c r="BG240" s="48"/>
      <c r="BH240" s="48"/>
      <c r="BI240" s="48"/>
      <c r="BJ240" s="48"/>
      <c r="BK240" s="48"/>
      <c r="BL240" s="48"/>
      <c r="BM240" s="48"/>
      <c r="BN240" s="48"/>
      <c r="BO240" s="48"/>
      <c r="BP240" s="48"/>
      <c r="BQ240" s="48"/>
      <c r="BR240" s="48"/>
      <c r="BS240" s="48"/>
      <c r="BT240" s="48"/>
      <c r="BU240" s="48"/>
      <c r="BV240" s="48"/>
      <c r="BW240" s="48"/>
      <c r="BX240" s="48"/>
      <c r="BY240" s="48"/>
      <c r="BZ240" s="48"/>
      <c r="CA240" s="48"/>
      <c r="CB240" s="48"/>
      <c r="CC240" s="48"/>
      <c r="CD240" s="48"/>
      <c r="CE240" s="48"/>
      <c r="CF240" s="48"/>
      <c r="CG240" s="48"/>
      <c r="CH240" s="48"/>
      <c r="CI240" s="48"/>
      <c r="CJ240" s="48"/>
      <c r="CK240" s="48"/>
      <c r="CL240" s="48"/>
      <c r="CM240" s="48"/>
      <c r="CN240" s="48"/>
      <c r="CO240" s="48"/>
      <c r="CP240" s="48"/>
      <c r="CQ240" s="48"/>
      <c r="CR240" s="48"/>
      <c r="CS240" s="48"/>
      <c r="CT240" s="48"/>
      <c r="CU240" s="48"/>
      <c r="CV240" s="48"/>
      <c r="CW240" s="48"/>
      <c r="CX240" s="48"/>
      <c r="CY240" s="48"/>
      <c r="CZ240" s="48"/>
      <c r="DA240" s="48"/>
      <c r="DB240" s="48"/>
      <c r="DC240" s="48"/>
      <c r="DD240" s="48"/>
      <c r="DE240" s="48"/>
      <c r="DF240" s="48"/>
      <c r="DG240" s="48"/>
      <c r="DH240" s="48"/>
      <c r="DI240" s="48"/>
      <c r="DJ240" s="48"/>
      <c r="DK240" s="48"/>
      <c r="DL240" s="48"/>
      <c r="DM240" s="48"/>
      <c r="DN240" s="48"/>
      <c r="DO240" s="48"/>
      <c r="DP240" s="48"/>
      <c r="DQ240" s="48"/>
      <c r="DR240" s="48"/>
      <c r="DS240" s="48"/>
      <c r="DT240" s="48"/>
      <c r="DU240" s="48"/>
      <c r="DV240" s="48"/>
      <c r="DW240" s="48"/>
      <c r="DX240" s="48"/>
      <c r="DY240" s="48"/>
      <c r="DZ240" s="48"/>
      <c r="EA240" s="48"/>
      <c r="EB240" s="48"/>
      <c r="EC240" s="48"/>
      <c r="ED240" s="48"/>
      <c r="EE240" s="48"/>
      <c r="EF240" s="48"/>
      <c r="EG240" s="48"/>
      <c r="EH240" s="48"/>
      <c r="EI240" s="48"/>
      <c r="EJ240" s="48"/>
      <c r="EK240" s="48"/>
      <c r="EL240" s="48"/>
      <c r="EM240" s="48"/>
      <c r="EN240" s="48"/>
      <c r="EO240" s="48"/>
      <c r="EP240" s="48"/>
      <c r="EQ240" s="48"/>
      <c r="ER240" s="48"/>
      <c r="ES240" s="48"/>
      <c r="ET240" s="48"/>
      <c r="EU240" s="48"/>
      <c r="EV240" s="48"/>
      <c r="EW240" s="48"/>
      <c r="EX240" s="48"/>
      <c r="EY240" s="48"/>
      <c r="EZ240" s="48"/>
      <c r="FA240" s="48"/>
      <c r="FB240" s="48"/>
      <c r="FC240" s="48"/>
      <c r="FD240" s="48"/>
      <c r="FE240" s="48"/>
      <c r="FF240" s="48"/>
      <c r="FG240" s="48"/>
      <c r="FH240" s="48"/>
      <c r="FI240" s="48"/>
      <c r="FJ240" s="48"/>
      <c r="FK240" s="48"/>
      <c r="FL240" s="48"/>
      <c r="FM240" s="48"/>
      <c r="FN240" s="48"/>
      <c r="FO240" s="48"/>
      <c r="FP240" s="48"/>
      <c r="FQ240" s="48"/>
      <c r="FR240" s="48"/>
      <c r="FS240" s="48"/>
      <c r="FT240" s="48"/>
      <c r="FU240" s="48"/>
      <c r="FV240" s="48"/>
      <c r="FW240" s="48"/>
      <c r="FX240" s="48"/>
      <c r="FY240" s="48"/>
      <c r="FZ240" s="48"/>
      <c r="GA240" s="48"/>
      <c r="GB240" s="48"/>
      <c r="GC240" s="48"/>
      <c r="GD240" s="48"/>
      <c r="GE240" s="48"/>
      <c r="GF240" s="48"/>
      <c r="GG240" s="48"/>
      <c r="GH240" s="48"/>
      <c r="GI240" s="48"/>
      <c r="GJ240" s="48"/>
      <c r="GK240" s="48"/>
      <c r="GL240" s="48"/>
      <c r="GM240" s="48"/>
      <c r="GN240" s="48"/>
      <c r="GO240" s="48"/>
      <c r="GP240" s="48"/>
      <c r="GQ240" s="48"/>
      <c r="GR240" s="48"/>
      <c r="GS240" s="48"/>
      <c r="GT240" s="48"/>
      <c r="GU240" s="48"/>
      <c r="GV240" s="48"/>
      <c r="GW240" s="48"/>
      <c r="GX240" s="48"/>
      <c r="GY240" s="48"/>
      <c r="GZ240" s="48"/>
      <c r="HA240" s="48"/>
      <c r="HB240" s="48"/>
      <c r="HC240" s="48"/>
      <c r="HD240" s="48"/>
      <c r="HE240" s="48"/>
      <c r="HF240" s="48"/>
      <c r="HG240" s="48"/>
      <c r="HH240" s="48"/>
      <c r="HI240" s="48"/>
      <c r="HJ240" s="48"/>
      <c r="HK240" s="48"/>
      <c r="HL240" s="48"/>
      <c r="HM240" s="48"/>
      <c r="HN240" s="48"/>
      <c r="HO240" s="48"/>
      <c r="HP240" s="48"/>
      <c r="HQ240" s="48"/>
      <c r="HR240" s="48"/>
      <c r="HS240" s="48"/>
      <c r="HT240" s="48"/>
      <c r="HU240" s="48"/>
      <c r="HV240" s="48"/>
      <c r="HW240" s="48"/>
      <c r="HX240" s="48"/>
      <c r="HY240" s="48"/>
      <c r="HZ240" s="48"/>
      <c r="IA240" s="48"/>
      <c r="IB240" s="48"/>
      <c r="IC240" s="48"/>
      <c r="ID240" s="48"/>
      <c r="IE240" s="48"/>
      <c r="IF240" s="48"/>
      <c r="IG240" s="48"/>
      <c r="IH240" s="48"/>
      <c r="II240" s="48"/>
      <c r="IJ240" s="48"/>
      <c r="IK240" s="48"/>
      <c r="IL240" s="48"/>
      <c r="IM240" s="48"/>
      <c r="IN240" s="48"/>
      <c r="IO240" s="48"/>
      <c r="IP240" s="48"/>
      <c r="IQ240" s="48"/>
      <c r="IR240" s="48"/>
      <c r="IS240" s="48"/>
      <c r="IT240" s="48"/>
      <c r="IU240" s="48"/>
      <c r="IV240" s="48"/>
      <c r="IW240" s="48"/>
      <c r="IX240" s="48"/>
      <c r="IY240" s="48"/>
      <c r="IZ240" s="48"/>
      <c r="JA240" s="48"/>
      <c r="JB240" s="48"/>
      <c r="JC240" s="48"/>
      <c r="JD240" s="48"/>
      <c r="JE240" s="48"/>
      <c r="JF240" s="48"/>
      <c r="JG240" s="48"/>
      <c r="JH240" s="48"/>
      <c r="JI240" s="48"/>
      <c r="JJ240" s="48"/>
      <c r="JK240" s="48"/>
      <c r="JL240" s="48"/>
      <c r="JM240" s="48"/>
      <c r="JN240" s="48"/>
      <c r="JO240" s="48"/>
      <c r="JP240" s="48"/>
      <c r="JQ240" s="48"/>
      <c r="JR240" s="48"/>
      <c r="JS240" s="48"/>
      <c r="JT240" s="48"/>
      <c r="JU240" s="48"/>
      <c r="JV240" s="48"/>
      <c r="JW240" s="48"/>
      <c r="JX240" s="48"/>
      <c r="JY240" s="48"/>
      <c r="JZ240" s="48"/>
      <c r="KA240" s="48"/>
      <c r="KB240" s="48"/>
      <c r="KC240" s="48"/>
      <c r="KD240" s="48"/>
      <c r="KE240" s="48"/>
      <c r="KF240" s="48"/>
      <c r="KG240" s="48"/>
      <c r="KH240" s="48"/>
      <c r="KI240" s="48"/>
      <c r="KJ240" s="48"/>
      <c r="KK240" s="48"/>
      <c r="KL240" s="48"/>
      <c r="KM240" s="48"/>
      <c r="KN240" s="48"/>
      <c r="KO240" s="48"/>
      <c r="KP240" s="48"/>
      <c r="KQ240" s="48"/>
      <c r="KR240" s="48"/>
      <c r="KS240" s="48"/>
      <c r="KT240" s="48"/>
      <c r="KU240" s="48"/>
      <c r="KV240" s="48"/>
      <c r="KW240" s="48"/>
      <c r="KX240" s="48"/>
      <c r="KY240" s="48"/>
      <c r="KZ240" s="48"/>
      <c r="LA240" s="48"/>
      <c r="LB240" s="48"/>
      <c r="LC240" s="48"/>
      <c r="LD240" s="48"/>
      <c r="LE240" s="48"/>
      <c r="LF240" s="48"/>
      <c r="LG240" s="48"/>
      <c r="LH240" s="48"/>
      <c r="LI240" s="48"/>
      <c r="LJ240" s="48"/>
      <c r="LK240" s="48"/>
      <c r="LL240" s="48"/>
      <c r="LM240" s="48"/>
      <c r="LN240" s="48"/>
      <c r="LO240" s="48"/>
      <c r="LP240" s="48"/>
      <c r="LQ240" s="48"/>
      <c r="LR240" s="48"/>
      <c r="LS240" s="48"/>
      <c r="LT240" s="48"/>
      <c r="LU240" s="48"/>
      <c r="LV240" s="48"/>
      <c r="LW240" s="48"/>
      <c r="LX240" s="48"/>
      <c r="LY240" s="48"/>
      <c r="LZ240" s="48"/>
      <c r="MA240" s="48"/>
      <c r="MB240" s="48"/>
      <c r="MC240" s="48"/>
      <c r="MD240" s="48"/>
      <c r="ME240" s="48"/>
      <c r="MF240" s="48"/>
      <c r="MG240" s="48"/>
      <c r="MH240" s="48"/>
      <c r="MI240" s="48"/>
      <c r="MJ240" s="48"/>
      <c r="MK240" s="48"/>
      <c r="ML240" s="48"/>
      <c r="MM240" s="48"/>
      <c r="MN240" s="48"/>
      <c r="MO240" s="48"/>
      <c r="MP240" s="48"/>
      <c r="MQ240" s="48"/>
      <c r="MR240" s="48"/>
      <c r="MS240" s="48"/>
      <c r="MT240" s="48"/>
      <c r="MU240" s="48"/>
      <c r="MV240" s="48"/>
      <c r="MW240" s="48"/>
      <c r="MX240" s="48"/>
      <c r="MY240" s="48"/>
      <c r="MZ240" s="48"/>
      <c r="NA240" s="48"/>
      <c r="NB240" s="48"/>
      <c r="NC240" s="48"/>
      <c r="ND240" s="48"/>
      <c r="NE240" s="48"/>
      <c r="NF240" s="48"/>
      <c r="NG240" s="48"/>
      <c r="NH240" s="48"/>
      <c r="NI240" s="48"/>
      <c r="NJ240" s="48"/>
      <c r="NK240" s="48"/>
      <c r="NL240" s="48"/>
      <c r="NM240" s="48"/>
      <c r="NN240" s="48"/>
      <c r="NO240" s="48"/>
      <c r="NP240" s="48"/>
      <c r="NQ240" s="48"/>
      <c r="NR240" s="48"/>
      <c r="NS240" s="48"/>
      <c r="NT240" s="48"/>
      <c r="NU240" s="48"/>
      <c r="NV240" s="48"/>
      <c r="NW240" s="48"/>
      <c r="NX240" s="48"/>
      <c r="NY240" s="48"/>
      <c r="NZ240" s="48"/>
      <c r="OA240" s="48"/>
      <c r="OB240" s="48"/>
      <c r="OC240" s="48"/>
      <c r="OD240" s="48"/>
      <c r="OE240" s="48"/>
      <c r="OF240" s="48"/>
      <c r="OG240" s="48"/>
      <c r="OH240" s="48"/>
      <c r="OI240" s="48"/>
      <c r="OJ240" s="48"/>
      <c r="OK240" s="48"/>
      <c r="OL240" s="48"/>
      <c r="OM240" s="48"/>
      <c r="ON240" s="48"/>
      <c r="OO240" s="48"/>
      <c r="OP240" s="48"/>
      <c r="OQ240" s="48"/>
      <c r="OR240" s="48"/>
      <c r="OS240" s="48"/>
      <c r="OT240" s="48"/>
      <c r="OU240" s="48"/>
      <c r="OV240" s="48"/>
      <c r="OW240" s="48"/>
      <c r="OX240" s="48"/>
      <c r="OY240" s="48"/>
      <c r="OZ240" s="48"/>
      <c r="PA240" s="48"/>
      <c r="PB240" s="48"/>
      <c r="PC240" s="48"/>
      <c r="PD240" s="48"/>
      <c r="PE240" s="48"/>
      <c r="PF240" s="48"/>
      <c r="PG240" s="48"/>
      <c r="PH240" s="48"/>
      <c r="PI240" s="48"/>
      <c r="PJ240" s="48"/>
      <c r="PK240" s="48"/>
      <c r="PL240" s="48"/>
      <c r="PM240" s="48"/>
      <c r="PN240" s="48"/>
      <c r="PO240" s="48"/>
      <c r="PP240" s="48"/>
      <c r="PQ240" s="48"/>
      <c r="PR240" s="48"/>
      <c r="PS240" s="48"/>
      <c r="PT240" s="48"/>
      <c r="PU240" s="48"/>
      <c r="PV240" s="48"/>
      <c r="PW240" s="48"/>
      <c r="PX240" s="48"/>
      <c r="PY240" s="48"/>
      <c r="PZ240" s="48"/>
      <c r="QA240" s="48"/>
      <c r="QB240" s="48"/>
      <c r="QC240" s="48"/>
      <c r="QD240" s="48"/>
      <c r="QE240" s="48"/>
      <c r="QF240" s="48"/>
      <c r="QG240" s="48"/>
      <c r="QH240" s="48"/>
      <c r="QI240" s="48"/>
      <c r="QJ240" s="48"/>
      <c r="QK240" s="48"/>
      <c r="QL240" s="48"/>
      <c r="QM240" s="48"/>
      <c r="QN240" s="48"/>
      <c r="QO240" s="48"/>
      <c r="QP240" s="48"/>
      <c r="QQ240" s="48"/>
      <c r="QR240" s="48"/>
      <c r="QS240" s="48"/>
      <c r="QT240" s="48"/>
      <c r="QU240" s="48"/>
      <c r="QV240" s="48"/>
      <c r="QW240" s="48"/>
      <c r="QX240" s="48"/>
      <c r="QY240" s="48"/>
      <c r="QZ240" s="48"/>
      <c r="RA240" s="48"/>
      <c r="RB240" s="48"/>
      <c r="RC240" s="48"/>
      <c r="RD240" s="48"/>
      <c r="RE240" s="48"/>
      <c r="RF240" s="48"/>
      <c r="RG240" s="48"/>
      <c r="RH240" s="48"/>
      <c r="RI240" s="48"/>
      <c r="RJ240" s="48"/>
      <c r="RK240" s="48"/>
      <c r="RL240" s="48"/>
      <c r="RM240" s="48"/>
      <c r="RN240" s="48"/>
      <c r="RO240" s="48"/>
      <c r="RP240" s="48"/>
      <c r="RQ240" s="48"/>
      <c r="RR240" s="48"/>
      <c r="RS240" s="48"/>
      <c r="RT240" s="48"/>
      <c r="RU240" s="48"/>
      <c r="RV240" s="48"/>
      <c r="RW240" s="48"/>
      <c r="RX240" s="48"/>
      <c r="RY240" s="48"/>
      <c r="RZ240" s="48"/>
      <c r="SA240" s="48"/>
      <c r="SB240" s="48"/>
      <c r="SC240" s="48"/>
      <c r="SD240" s="48"/>
      <c r="SE240" s="48"/>
      <c r="SF240" s="48"/>
      <c r="SG240" s="48"/>
      <c r="SH240" s="48"/>
      <c r="SI240" s="48"/>
      <c r="SJ240" s="48"/>
      <c r="SK240" s="48"/>
      <c r="SL240" s="48"/>
      <c r="SM240" s="48"/>
      <c r="SN240" s="48"/>
      <c r="SO240" s="48"/>
      <c r="SP240" s="48"/>
      <c r="SQ240" s="48"/>
      <c r="SR240" s="48"/>
      <c r="SS240" s="48"/>
      <c r="ST240" s="48"/>
      <c r="SU240" s="48"/>
      <c r="SV240" s="48"/>
      <c r="SW240" s="48"/>
      <c r="SX240" s="48"/>
      <c r="SY240" s="48"/>
      <c r="SZ240" s="48"/>
      <c r="TA240" s="48"/>
      <c r="TB240" s="48"/>
      <c r="TC240" s="48"/>
      <c r="TD240" s="48"/>
      <c r="TE240" s="48"/>
      <c r="TF240" s="48"/>
      <c r="TG240" s="48"/>
      <c r="TH240" s="48"/>
      <c r="TI240" s="48"/>
      <c r="TJ240" s="48"/>
      <c r="TK240" s="48"/>
      <c r="TL240" s="48"/>
      <c r="TM240" s="48"/>
      <c r="TN240" s="48"/>
      <c r="TO240" s="48"/>
      <c r="TP240" s="48"/>
      <c r="TQ240" s="48"/>
      <c r="TR240" s="48"/>
      <c r="TS240" s="48"/>
      <c r="TT240" s="48"/>
      <c r="TU240" s="48"/>
      <c r="TV240" s="48"/>
      <c r="TW240" s="48"/>
      <c r="TX240" s="48"/>
      <c r="TY240" s="48"/>
      <c r="TZ240" s="48"/>
      <c r="UA240" s="48"/>
      <c r="UB240" s="48"/>
      <c r="UC240" s="48"/>
      <c r="UD240" s="48"/>
      <c r="UE240" s="48"/>
      <c r="UF240" s="48"/>
      <c r="UG240" s="48"/>
      <c r="UH240" s="48"/>
      <c r="UI240" s="48"/>
      <c r="UJ240" s="48"/>
      <c r="UK240" s="48"/>
      <c r="UL240" s="48"/>
      <c r="UM240" s="48"/>
      <c r="UN240" s="48"/>
      <c r="UO240" s="48"/>
      <c r="UP240" s="48"/>
      <c r="UQ240" s="48"/>
      <c r="UR240" s="48"/>
      <c r="US240" s="48"/>
      <c r="UT240" s="48"/>
      <c r="UU240" s="48"/>
      <c r="UV240" s="48"/>
      <c r="UW240" s="48"/>
      <c r="UX240" s="48"/>
      <c r="UY240" s="48"/>
      <c r="UZ240" s="48"/>
      <c r="VA240" s="48"/>
      <c r="VB240" s="48"/>
      <c r="VC240" s="48"/>
      <c r="VD240" s="48"/>
      <c r="VE240" s="48"/>
      <c r="VF240" s="48"/>
      <c r="VG240" s="48"/>
      <c r="VH240" s="48"/>
      <c r="VI240" s="48"/>
      <c r="VJ240" s="48"/>
      <c r="VK240" s="48"/>
      <c r="VL240" s="48"/>
      <c r="VM240" s="48"/>
      <c r="VN240" s="48"/>
      <c r="VO240" s="48"/>
      <c r="VP240" s="48"/>
      <c r="VQ240" s="48"/>
      <c r="VR240" s="48"/>
      <c r="VS240" s="48"/>
      <c r="VT240" s="48"/>
      <c r="VU240" s="48"/>
      <c r="VV240" s="48"/>
      <c r="VW240" s="48"/>
      <c r="VX240" s="48"/>
      <c r="VY240" s="48"/>
      <c r="VZ240" s="48"/>
      <c r="WA240" s="48"/>
      <c r="WB240" s="48"/>
      <c r="WC240" s="48"/>
      <c r="WD240" s="48"/>
      <c r="WE240" s="48"/>
      <c r="WF240" s="48"/>
      <c r="WG240" s="48"/>
      <c r="WH240" s="48"/>
      <c r="WI240" s="48"/>
      <c r="WJ240" s="48"/>
      <c r="WK240" s="48"/>
      <c r="WL240" s="48"/>
      <c r="WM240" s="48"/>
      <c r="WN240" s="48"/>
      <c r="WO240" s="48"/>
      <c r="WP240" s="48"/>
      <c r="WQ240" s="48"/>
      <c r="WR240" s="48"/>
      <c r="WS240" s="48"/>
      <c r="WT240" s="48"/>
      <c r="WU240" s="48"/>
      <c r="WV240" s="48"/>
      <c r="WW240" s="48"/>
      <c r="WX240" s="48"/>
      <c r="WY240" s="48"/>
      <c r="WZ240" s="48"/>
      <c r="XA240" s="48"/>
      <c r="XB240" s="48"/>
      <c r="XC240" s="48"/>
      <c r="XD240" s="48"/>
      <c r="XE240" s="48"/>
      <c r="XF240" s="48"/>
      <c r="XG240" s="48"/>
      <c r="XH240" s="48"/>
      <c r="XI240" s="48"/>
      <c r="XJ240" s="48"/>
      <c r="XK240" s="48"/>
      <c r="XL240" s="48"/>
      <c r="XM240" s="48"/>
      <c r="XN240" s="48"/>
      <c r="XO240" s="48"/>
      <c r="XP240" s="48"/>
      <c r="XQ240" s="48"/>
      <c r="XR240" s="48"/>
      <c r="XS240" s="48"/>
      <c r="XT240" s="48"/>
      <c r="XU240" s="48"/>
      <c r="XV240" s="48"/>
      <c r="XW240" s="48"/>
      <c r="XX240" s="48"/>
      <c r="XY240" s="48"/>
      <c r="XZ240" s="48"/>
      <c r="YA240" s="48"/>
      <c r="YB240" s="48"/>
      <c r="YC240" s="48"/>
      <c r="YD240" s="48"/>
      <c r="YE240" s="48"/>
      <c r="YF240" s="48"/>
      <c r="YG240" s="48"/>
      <c r="YH240" s="48"/>
      <c r="YI240" s="48"/>
      <c r="YJ240" s="48"/>
      <c r="YK240" s="48"/>
      <c r="YL240" s="48"/>
      <c r="YM240" s="48"/>
      <c r="YN240" s="48"/>
      <c r="YO240" s="48"/>
      <c r="YP240" s="48"/>
      <c r="YQ240" s="48"/>
      <c r="YR240" s="48"/>
      <c r="YS240" s="48"/>
      <c r="YT240" s="48"/>
      <c r="YU240" s="48"/>
      <c r="YV240" s="48"/>
      <c r="YW240" s="48"/>
      <c r="YX240" s="48"/>
      <c r="YY240" s="48"/>
      <c r="YZ240" s="48"/>
      <c r="ZA240" s="48"/>
      <c r="ZB240" s="48"/>
      <c r="ZC240" s="48"/>
      <c r="ZD240" s="48"/>
      <c r="ZE240" s="48"/>
      <c r="ZF240" s="48"/>
      <c r="ZG240" s="48"/>
      <c r="ZH240" s="48"/>
      <c r="ZI240" s="48"/>
      <c r="ZJ240" s="48"/>
      <c r="ZK240" s="48"/>
      <c r="ZL240" s="48"/>
      <c r="ZM240" s="48"/>
      <c r="ZN240" s="48"/>
      <c r="ZO240" s="48"/>
      <c r="ZP240" s="48"/>
      <c r="ZQ240" s="48"/>
      <c r="ZR240" s="48"/>
      <c r="ZS240" s="48"/>
      <c r="ZT240" s="48"/>
      <c r="ZU240" s="48"/>
      <c r="ZV240" s="48"/>
      <c r="ZW240" s="48"/>
      <c r="ZX240" s="48"/>
      <c r="ZY240" s="48"/>
      <c r="ZZ240" s="48"/>
      <c r="AAA240" s="48"/>
      <c r="AAB240" s="48"/>
      <c r="AAC240" s="48"/>
      <c r="AAD240" s="48"/>
      <c r="AAE240" s="48"/>
      <c r="AAF240" s="48"/>
      <c r="AAG240" s="48"/>
      <c r="AAH240" s="48"/>
      <c r="AAI240" s="48"/>
      <c r="AAJ240" s="48"/>
      <c r="AAK240" s="48"/>
      <c r="AAL240" s="48"/>
      <c r="AAM240" s="48"/>
      <c r="AAN240" s="48"/>
      <c r="AAO240" s="48"/>
      <c r="AAP240" s="48"/>
      <c r="AAQ240" s="48"/>
      <c r="AAR240" s="48"/>
      <c r="AAS240" s="48"/>
      <c r="AAT240" s="48"/>
      <c r="AAU240" s="48"/>
      <c r="AAV240" s="48"/>
      <c r="AAW240" s="48"/>
      <c r="AAX240" s="48"/>
      <c r="AAY240" s="48"/>
      <c r="AAZ240" s="48"/>
      <c r="ABA240" s="48"/>
      <c r="ABB240" s="48"/>
      <c r="ABC240" s="48"/>
      <c r="ABD240" s="48"/>
      <c r="ABE240" s="48"/>
      <c r="ABF240" s="48"/>
      <c r="ABG240" s="48"/>
      <c r="ABH240" s="48"/>
      <c r="ABI240" s="48"/>
      <c r="ABJ240" s="48"/>
      <c r="ABK240" s="48"/>
      <c r="ABL240" s="48"/>
      <c r="ABM240" s="48"/>
      <c r="ABN240" s="48"/>
      <c r="ABO240" s="48"/>
      <c r="ABP240" s="48"/>
      <c r="ABQ240" s="48"/>
      <c r="ABR240" s="48"/>
      <c r="ABS240" s="48"/>
      <c r="ABT240" s="48"/>
      <c r="ABU240" s="48"/>
      <c r="ABV240" s="48"/>
      <c r="ABW240" s="48"/>
      <c r="ABX240" s="48"/>
      <c r="ABY240" s="48"/>
      <c r="ABZ240" s="48"/>
      <c r="ACA240" s="48"/>
      <c r="ACB240" s="48"/>
    </row>
    <row r="241" spans="1:756" ht="15.6" customHeight="1">
      <c r="A241" s="675" t="s">
        <v>10757</v>
      </c>
      <c r="B241" s="749" t="s">
        <v>421</v>
      </c>
      <c r="C241" s="520">
        <v>760031856</v>
      </c>
      <c r="D241" s="543" t="s">
        <v>13783</v>
      </c>
      <c r="E241" s="1193">
        <v>5</v>
      </c>
      <c r="F241" s="1498"/>
      <c r="G241" s="542">
        <v>55.935000000000002</v>
      </c>
      <c r="H241" s="342">
        <f>IF(G241="","",G241-G241*COMPASS!$U$41)</f>
        <v>55.935000000000002</v>
      </c>
      <c r="I241" s="48"/>
      <c r="J241" s="48"/>
      <c r="K241" s="48"/>
      <c r="L241" s="48"/>
      <c r="M241" s="48"/>
      <c r="N241" s="48"/>
      <c r="O241" s="48"/>
      <c r="P241" s="48"/>
      <c r="Q241" s="48"/>
      <c r="R241" s="48"/>
      <c r="S241" s="48"/>
      <c r="T241" s="48"/>
      <c r="U241" s="48"/>
      <c r="V241" s="48"/>
      <c r="W241" s="48"/>
      <c r="X241" s="48"/>
      <c r="Y241" s="48"/>
      <c r="Z241" s="48"/>
      <c r="AA241" s="48"/>
      <c r="AB241" s="48"/>
      <c r="AC241" s="48"/>
      <c r="AD241" s="48"/>
      <c r="AE241" s="48"/>
      <c r="AF241" s="48"/>
      <c r="AG241" s="48"/>
      <c r="AH241" s="48"/>
      <c r="AI241" s="48"/>
      <c r="AJ241" s="48"/>
      <c r="AK241" s="48"/>
      <c r="AL241" s="48"/>
      <c r="AM241" s="48"/>
      <c r="AN241" s="48"/>
      <c r="AO241" s="48"/>
      <c r="AP241" s="48"/>
      <c r="AQ241" s="48"/>
      <c r="AR241" s="48"/>
      <c r="AS241" s="48"/>
      <c r="AT241" s="48"/>
      <c r="AU241" s="48"/>
      <c r="AV241" s="48"/>
      <c r="AW241" s="48"/>
      <c r="AX241" s="48"/>
      <c r="AY241" s="48"/>
      <c r="AZ241" s="48"/>
      <c r="BA241" s="48"/>
      <c r="BB241" s="48"/>
      <c r="BC241" s="48"/>
      <c r="BD241" s="48"/>
      <c r="BE241" s="48"/>
      <c r="BF241" s="48"/>
      <c r="BG241" s="48"/>
      <c r="BH241" s="48"/>
      <c r="BI241" s="48"/>
      <c r="BJ241" s="48"/>
      <c r="BK241" s="48"/>
      <c r="BL241" s="48"/>
      <c r="BM241" s="48"/>
      <c r="BN241" s="48"/>
      <c r="BO241" s="48"/>
      <c r="BP241" s="48"/>
      <c r="BQ241" s="48"/>
      <c r="BR241" s="48"/>
      <c r="BS241" s="48"/>
      <c r="BT241" s="48"/>
      <c r="BU241" s="48"/>
      <c r="BV241" s="48"/>
      <c r="BW241" s="48"/>
      <c r="BX241" s="48"/>
      <c r="BY241" s="48"/>
      <c r="BZ241" s="48"/>
      <c r="CA241" s="48"/>
      <c r="CB241" s="48"/>
      <c r="CC241" s="48"/>
      <c r="CD241" s="48"/>
      <c r="CE241" s="48"/>
      <c r="CF241" s="48"/>
      <c r="CG241" s="48"/>
      <c r="CH241" s="48"/>
      <c r="CI241" s="48"/>
      <c r="CJ241" s="48"/>
      <c r="CK241" s="48"/>
      <c r="CL241" s="48"/>
      <c r="CM241" s="48"/>
      <c r="CN241" s="48"/>
      <c r="CO241" s="48"/>
      <c r="CP241" s="48"/>
      <c r="CQ241" s="48"/>
      <c r="CR241" s="48"/>
      <c r="CS241" s="48"/>
      <c r="CT241" s="48"/>
      <c r="CU241" s="48"/>
      <c r="CV241" s="48"/>
      <c r="CW241" s="48"/>
      <c r="CX241" s="48"/>
      <c r="CY241" s="48"/>
      <c r="CZ241" s="48"/>
      <c r="DA241" s="48"/>
      <c r="DB241" s="48"/>
      <c r="DC241" s="48"/>
      <c r="DD241" s="48"/>
      <c r="DE241" s="48"/>
      <c r="DF241" s="48"/>
      <c r="DG241" s="48"/>
      <c r="DH241" s="48"/>
      <c r="DI241" s="48"/>
      <c r="DJ241" s="48"/>
      <c r="DK241" s="48"/>
      <c r="DL241" s="48"/>
      <c r="DM241" s="48"/>
      <c r="DN241" s="48"/>
      <c r="DO241" s="48"/>
      <c r="DP241" s="48"/>
      <c r="DQ241" s="48"/>
      <c r="DR241" s="48"/>
      <c r="DS241" s="48"/>
      <c r="DT241" s="48"/>
      <c r="DU241" s="48"/>
      <c r="DV241" s="48"/>
      <c r="DW241" s="48"/>
      <c r="DX241" s="48"/>
      <c r="DY241" s="48"/>
      <c r="DZ241" s="48"/>
      <c r="EA241" s="48"/>
      <c r="EB241" s="48"/>
      <c r="EC241" s="48"/>
      <c r="ED241" s="48"/>
      <c r="EE241" s="48"/>
      <c r="EF241" s="48"/>
      <c r="EG241" s="48"/>
      <c r="EH241" s="48"/>
      <c r="EI241" s="48"/>
      <c r="EJ241" s="48"/>
      <c r="EK241" s="48"/>
      <c r="EL241" s="48"/>
      <c r="EM241" s="48"/>
      <c r="EN241" s="48"/>
      <c r="EO241" s="48"/>
      <c r="EP241" s="48"/>
      <c r="EQ241" s="48"/>
      <c r="ER241" s="48"/>
      <c r="ES241" s="48"/>
      <c r="ET241" s="48"/>
      <c r="EU241" s="48"/>
      <c r="EV241" s="48"/>
      <c r="EW241" s="48"/>
      <c r="EX241" s="48"/>
      <c r="EY241" s="48"/>
      <c r="EZ241" s="48"/>
      <c r="FA241" s="48"/>
      <c r="FB241" s="48"/>
      <c r="FC241" s="48"/>
      <c r="FD241" s="48"/>
      <c r="FE241" s="48"/>
      <c r="FF241" s="48"/>
      <c r="FG241" s="48"/>
      <c r="FH241" s="48"/>
      <c r="FI241" s="48"/>
      <c r="FJ241" s="48"/>
      <c r="FK241" s="48"/>
      <c r="FL241" s="48"/>
      <c r="FM241" s="48"/>
      <c r="FN241" s="48"/>
      <c r="FO241" s="48"/>
      <c r="FP241" s="48"/>
      <c r="FQ241" s="48"/>
      <c r="FR241" s="48"/>
      <c r="FS241" s="48"/>
      <c r="FT241" s="48"/>
      <c r="FU241" s="48"/>
      <c r="FV241" s="48"/>
      <c r="FW241" s="48"/>
      <c r="FX241" s="48"/>
      <c r="FY241" s="48"/>
      <c r="FZ241" s="48"/>
      <c r="GA241" s="48"/>
      <c r="GB241" s="48"/>
      <c r="GC241" s="48"/>
      <c r="GD241" s="48"/>
      <c r="GE241" s="48"/>
      <c r="GF241" s="48"/>
      <c r="GG241" s="48"/>
      <c r="GH241" s="48"/>
      <c r="GI241" s="48"/>
      <c r="GJ241" s="48"/>
      <c r="GK241" s="48"/>
      <c r="GL241" s="48"/>
      <c r="GM241" s="48"/>
      <c r="GN241" s="48"/>
      <c r="GO241" s="48"/>
      <c r="GP241" s="48"/>
      <c r="GQ241" s="48"/>
      <c r="GR241" s="48"/>
      <c r="GS241" s="48"/>
      <c r="GT241" s="48"/>
      <c r="GU241" s="48"/>
      <c r="GV241" s="48"/>
      <c r="GW241" s="48"/>
      <c r="GX241" s="48"/>
      <c r="GY241" s="48"/>
      <c r="GZ241" s="48"/>
      <c r="HA241" s="48"/>
      <c r="HB241" s="48"/>
      <c r="HC241" s="48"/>
      <c r="HD241" s="48"/>
      <c r="HE241" s="48"/>
      <c r="HF241" s="48"/>
      <c r="HG241" s="48"/>
      <c r="HH241" s="48"/>
      <c r="HI241" s="48"/>
      <c r="HJ241" s="48"/>
      <c r="HK241" s="48"/>
      <c r="HL241" s="48"/>
      <c r="HM241" s="48"/>
      <c r="HN241" s="48"/>
      <c r="HO241" s="48"/>
      <c r="HP241" s="48"/>
      <c r="HQ241" s="48"/>
      <c r="HR241" s="48"/>
      <c r="HS241" s="48"/>
      <c r="HT241" s="48"/>
      <c r="HU241" s="48"/>
      <c r="HV241" s="48"/>
      <c r="HW241" s="48"/>
      <c r="HX241" s="48"/>
      <c r="HY241" s="48"/>
      <c r="HZ241" s="48"/>
      <c r="IA241" s="48"/>
      <c r="IB241" s="48"/>
      <c r="IC241" s="48"/>
      <c r="ID241" s="48"/>
      <c r="IE241" s="48"/>
      <c r="IF241" s="48"/>
      <c r="IG241" s="48"/>
      <c r="IH241" s="48"/>
      <c r="II241" s="48"/>
      <c r="IJ241" s="48"/>
      <c r="IK241" s="48"/>
      <c r="IL241" s="48"/>
      <c r="IM241" s="48"/>
      <c r="IN241" s="48"/>
      <c r="IO241" s="48"/>
      <c r="IP241" s="48"/>
      <c r="IQ241" s="48"/>
      <c r="IR241" s="48"/>
      <c r="IS241" s="48"/>
      <c r="IT241" s="48"/>
      <c r="IU241" s="48"/>
      <c r="IV241" s="48"/>
      <c r="IW241" s="48"/>
      <c r="IX241" s="48"/>
      <c r="IY241" s="48"/>
      <c r="IZ241" s="48"/>
      <c r="JA241" s="48"/>
      <c r="JB241" s="48"/>
      <c r="JC241" s="48"/>
      <c r="JD241" s="48"/>
      <c r="JE241" s="48"/>
      <c r="JF241" s="48"/>
      <c r="JG241" s="48"/>
      <c r="JH241" s="48"/>
      <c r="JI241" s="48"/>
      <c r="JJ241" s="48"/>
      <c r="JK241" s="48"/>
      <c r="JL241" s="48"/>
      <c r="JM241" s="48"/>
      <c r="JN241" s="48"/>
      <c r="JO241" s="48"/>
      <c r="JP241" s="48"/>
      <c r="JQ241" s="48"/>
      <c r="JR241" s="48"/>
      <c r="JS241" s="48"/>
      <c r="JT241" s="48"/>
      <c r="JU241" s="48"/>
      <c r="JV241" s="48"/>
      <c r="JW241" s="48"/>
      <c r="JX241" s="48"/>
      <c r="JY241" s="48"/>
      <c r="JZ241" s="48"/>
      <c r="KA241" s="48"/>
      <c r="KB241" s="48"/>
      <c r="KC241" s="48"/>
      <c r="KD241" s="48"/>
      <c r="KE241" s="48"/>
      <c r="KF241" s="48"/>
      <c r="KG241" s="48"/>
      <c r="KH241" s="48"/>
      <c r="KI241" s="48"/>
      <c r="KJ241" s="48"/>
      <c r="KK241" s="48"/>
      <c r="KL241" s="48"/>
      <c r="KM241" s="48"/>
      <c r="KN241" s="48"/>
      <c r="KO241" s="48"/>
      <c r="KP241" s="48"/>
      <c r="KQ241" s="48"/>
      <c r="KR241" s="48"/>
      <c r="KS241" s="48"/>
      <c r="KT241" s="48"/>
      <c r="KU241" s="48"/>
      <c r="KV241" s="48"/>
      <c r="KW241" s="48"/>
      <c r="KX241" s="48"/>
      <c r="KY241" s="48"/>
      <c r="KZ241" s="48"/>
      <c r="LA241" s="48"/>
      <c r="LB241" s="48"/>
      <c r="LC241" s="48"/>
      <c r="LD241" s="48"/>
      <c r="LE241" s="48"/>
      <c r="LF241" s="48"/>
      <c r="LG241" s="48"/>
      <c r="LH241" s="48"/>
      <c r="LI241" s="48"/>
      <c r="LJ241" s="48"/>
      <c r="LK241" s="48"/>
      <c r="LL241" s="48"/>
      <c r="LM241" s="48"/>
      <c r="LN241" s="48"/>
      <c r="LO241" s="48"/>
      <c r="LP241" s="48"/>
      <c r="LQ241" s="48"/>
      <c r="LR241" s="48"/>
      <c r="LS241" s="48"/>
      <c r="LT241" s="48"/>
      <c r="LU241" s="48"/>
      <c r="LV241" s="48"/>
      <c r="LW241" s="48"/>
      <c r="LX241" s="48"/>
      <c r="LY241" s="48"/>
      <c r="LZ241" s="48"/>
      <c r="MA241" s="48"/>
      <c r="MB241" s="48"/>
      <c r="MC241" s="48"/>
      <c r="MD241" s="48"/>
      <c r="ME241" s="48"/>
      <c r="MF241" s="48"/>
      <c r="MG241" s="48"/>
      <c r="MH241" s="48"/>
      <c r="MI241" s="48"/>
      <c r="MJ241" s="48"/>
      <c r="MK241" s="48"/>
      <c r="ML241" s="48"/>
      <c r="MM241" s="48"/>
      <c r="MN241" s="48"/>
      <c r="MO241" s="48"/>
      <c r="MP241" s="48"/>
      <c r="MQ241" s="48"/>
      <c r="MR241" s="48"/>
      <c r="MS241" s="48"/>
      <c r="MT241" s="48"/>
      <c r="MU241" s="48"/>
      <c r="MV241" s="48"/>
      <c r="MW241" s="48"/>
      <c r="MX241" s="48"/>
      <c r="MY241" s="48"/>
      <c r="MZ241" s="48"/>
      <c r="NA241" s="48"/>
      <c r="NB241" s="48"/>
      <c r="NC241" s="48"/>
      <c r="ND241" s="48"/>
      <c r="NE241" s="48"/>
      <c r="NF241" s="48"/>
      <c r="NG241" s="48"/>
      <c r="NH241" s="48"/>
      <c r="NI241" s="48"/>
      <c r="NJ241" s="48"/>
      <c r="NK241" s="48"/>
      <c r="NL241" s="48"/>
      <c r="NM241" s="48"/>
      <c r="NN241" s="48"/>
      <c r="NO241" s="48"/>
      <c r="NP241" s="48"/>
      <c r="NQ241" s="48"/>
      <c r="NR241" s="48"/>
      <c r="NS241" s="48"/>
      <c r="NT241" s="48"/>
      <c r="NU241" s="48"/>
      <c r="NV241" s="48"/>
      <c r="NW241" s="48"/>
      <c r="NX241" s="48"/>
      <c r="NY241" s="48"/>
      <c r="NZ241" s="48"/>
      <c r="OA241" s="48"/>
      <c r="OB241" s="48"/>
      <c r="OC241" s="48"/>
      <c r="OD241" s="48"/>
      <c r="OE241" s="48"/>
      <c r="OF241" s="48"/>
      <c r="OG241" s="48"/>
      <c r="OH241" s="48"/>
      <c r="OI241" s="48"/>
      <c r="OJ241" s="48"/>
      <c r="OK241" s="48"/>
      <c r="OL241" s="48"/>
      <c r="OM241" s="48"/>
      <c r="ON241" s="48"/>
      <c r="OO241" s="48"/>
      <c r="OP241" s="48"/>
      <c r="OQ241" s="48"/>
      <c r="OR241" s="48"/>
      <c r="OS241" s="48"/>
      <c r="OT241" s="48"/>
      <c r="OU241" s="48"/>
      <c r="OV241" s="48"/>
      <c r="OW241" s="48"/>
      <c r="OX241" s="48"/>
      <c r="OY241" s="48"/>
      <c r="OZ241" s="48"/>
      <c r="PA241" s="48"/>
      <c r="PB241" s="48"/>
      <c r="PC241" s="48"/>
      <c r="PD241" s="48"/>
      <c r="PE241" s="48"/>
      <c r="PF241" s="48"/>
      <c r="PG241" s="48"/>
      <c r="PH241" s="48"/>
      <c r="PI241" s="48"/>
      <c r="PJ241" s="48"/>
      <c r="PK241" s="48"/>
      <c r="PL241" s="48"/>
      <c r="PM241" s="48"/>
      <c r="PN241" s="48"/>
      <c r="PO241" s="48"/>
      <c r="PP241" s="48"/>
      <c r="PQ241" s="48"/>
      <c r="PR241" s="48"/>
      <c r="PS241" s="48"/>
      <c r="PT241" s="48"/>
      <c r="PU241" s="48"/>
      <c r="PV241" s="48"/>
      <c r="PW241" s="48"/>
      <c r="PX241" s="48"/>
      <c r="PY241" s="48"/>
      <c r="PZ241" s="48"/>
      <c r="QA241" s="48"/>
      <c r="QB241" s="48"/>
      <c r="QC241" s="48"/>
      <c r="QD241" s="48"/>
      <c r="QE241" s="48"/>
      <c r="QF241" s="48"/>
      <c r="QG241" s="48"/>
      <c r="QH241" s="48"/>
      <c r="QI241" s="48"/>
      <c r="QJ241" s="48"/>
      <c r="QK241" s="48"/>
      <c r="QL241" s="48"/>
      <c r="QM241" s="48"/>
      <c r="QN241" s="48"/>
      <c r="QO241" s="48"/>
      <c r="QP241" s="48"/>
      <c r="QQ241" s="48"/>
      <c r="QR241" s="48"/>
      <c r="QS241" s="48"/>
      <c r="QT241" s="48"/>
      <c r="QU241" s="48"/>
      <c r="QV241" s="48"/>
      <c r="QW241" s="48"/>
      <c r="QX241" s="48"/>
      <c r="QY241" s="48"/>
      <c r="QZ241" s="48"/>
      <c r="RA241" s="48"/>
      <c r="RB241" s="48"/>
      <c r="RC241" s="48"/>
      <c r="RD241" s="48"/>
      <c r="RE241" s="48"/>
      <c r="RF241" s="48"/>
      <c r="RG241" s="48"/>
      <c r="RH241" s="48"/>
      <c r="RI241" s="48"/>
      <c r="RJ241" s="48"/>
      <c r="RK241" s="48"/>
      <c r="RL241" s="48"/>
      <c r="RM241" s="48"/>
      <c r="RN241" s="48"/>
      <c r="RO241" s="48"/>
      <c r="RP241" s="48"/>
      <c r="RQ241" s="48"/>
      <c r="RR241" s="48"/>
      <c r="RS241" s="48"/>
      <c r="RT241" s="48"/>
      <c r="RU241" s="48"/>
      <c r="RV241" s="48"/>
      <c r="RW241" s="48"/>
      <c r="RX241" s="48"/>
      <c r="RY241" s="48"/>
      <c r="RZ241" s="48"/>
      <c r="SA241" s="48"/>
      <c r="SB241" s="48"/>
      <c r="SC241" s="48"/>
      <c r="SD241" s="48"/>
      <c r="SE241" s="48"/>
      <c r="SF241" s="48"/>
      <c r="SG241" s="48"/>
      <c r="SH241" s="48"/>
      <c r="SI241" s="48"/>
      <c r="SJ241" s="48"/>
      <c r="SK241" s="48"/>
      <c r="SL241" s="48"/>
      <c r="SM241" s="48"/>
      <c r="SN241" s="48"/>
      <c r="SO241" s="48"/>
      <c r="SP241" s="48"/>
      <c r="SQ241" s="48"/>
      <c r="SR241" s="48"/>
      <c r="SS241" s="48"/>
      <c r="ST241" s="48"/>
      <c r="SU241" s="48"/>
      <c r="SV241" s="48"/>
      <c r="SW241" s="48"/>
      <c r="SX241" s="48"/>
      <c r="SY241" s="48"/>
      <c r="SZ241" s="48"/>
      <c r="TA241" s="48"/>
      <c r="TB241" s="48"/>
      <c r="TC241" s="48"/>
      <c r="TD241" s="48"/>
      <c r="TE241" s="48"/>
      <c r="TF241" s="48"/>
      <c r="TG241" s="48"/>
      <c r="TH241" s="48"/>
      <c r="TI241" s="48"/>
      <c r="TJ241" s="48"/>
      <c r="TK241" s="48"/>
      <c r="TL241" s="48"/>
      <c r="TM241" s="48"/>
      <c r="TN241" s="48"/>
      <c r="TO241" s="48"/>
      <c r="TP241" s="48"/>
      <c r="TQ241" s="48"/>
      <c r="TR241" s="48"/>
      <c r="TS241" s="48"/>
      <c r="TT241" s="48"/>
      <c r="TU241" s="48"/>
      <c r="TV241" s="48"/>
      <c r="TW241" s="48"/>
      <c r="TX241" s="48"/>
      <c r="TY241" s="48"/>
      <c r="TZ241" s="48"/>
      <c r="UA241" s="48"/>
      <c r="UB241" s="48"/>
      <c r="UC241" s="48"/>
      <c r="UD241" s="48"/>
      <c r="UE241" s="48"/>
      <c r="UF241" s="48"/>
      <c r="UG241" s="48"/>
      <c r="UH241" s="48"/>
      <c r="UI241" s="48"/>
      <c r="UJ241" s="48"/>
      <c r="UK241" s="48"/>
      <c r="UL241" s="48"/>
      <c r="UM241" s="48"/>
      <c r="UN241" s="48"/>
      <c r="UO241" s="48"/>
      <c r="UP241" s="48"/>
      <c r="UQ241" s="48"/>
      <c r="UR241" s="48"/>
      <c r="US241" s="48"/>
      <c r="UT241" s="48"/>
      <c r="UU241" s="48"/>
      <c r="UV241" s="48"/>
      <c r="UW241" s="48"/>
      <c r="UX241" s="48"/>
      <c r="UY241" s="48"/>
      <c r="UZ241" s="48"/>
      <c r="VA241" s="48"/>
      <c r="VB241" s="48"/>
      <c r="VC241" s="48"/>
      <c r="VD241" s="48"/>
      <c r="VE241" s="48"/>
      <c r="VF241" s="48"/>
      <c r="VG241" s="48"/>
      <c r="VH241" s="48"/>
      <c r="VI241" s="48"/>
      <c r="VJ241" s="48"/>
      <c r="VK241" s="48"/>
      <c r="VL241" s="48"/>
      <c r="VM241" s="48"/>
      <c r="VN241" s="48"/>
      <c r="VO241" s="48"/>
      <c r="VP241" s="48"/>
      <c r="VQ241" s="48"/>
      <c r="VR241" s="48"/>
      <c r="VS241" s="48"/>
      <c r="VT241" s="48"/>
      <c r="VU241" s="48"/>
      <c r="VV241" s="48"/>
      <c r="VW241" s="48"/>
      <c r="VX241" s="48"/>
      <c r="VY241" s="48"/>
      <c r="VZ241" s="48"/>
      <c r="WA241" s="48"/>
      <c r="WB241" s="48"/>
      <c r="WC241" s="48"/>
      <c r="WD241" s="48"/>
      <c r="WE241" s="48"/>
      <c r="WF241" s="48"/>
      <c r="WG241" s="48"/>
      <c r="WH241" s="48"/>
      <c r="WI241" s="48"/>
      <c r="WJ241" s="48"/>
      <c r="WK241" s="48"/>
      <c r="WL241" s="48"/>
      <c r="WM241" s="48"/>
      <c r="WN241" s="48"/>
      <c r="WO241" s="48"/>
      <c r="WP241" s="48"/>
      <c r="WQ241" s="48"/>
      <c r="WR241" s="48"/>
      <c r="WS241" s="48"/>
      <c r="WT241" s="48"/>
      <c r="WU241" s="48"/>
      <c r="WV241" s="48"/>
      <c r="WW241" s="48"/>
      <c r="WX241" s="48"/>
      <c r="WY241" s="48"/>
      <c r="WZ241" s="48"/>
      <c r="XA241" s="48"/>
      <c r="XB241" s="48"/>
      <c r="XC241" s="48"/>
      <c r="XD241" s="48"/>
      <c r="XE241" s="48"/>
      <c r="XF241" s="48"/>
      <c r="XG241" s="48"/>
      <c r="XH241" s="48"/>
      <c r="XI241" s="48"/>
      <c r="XJ241" s="48"/>
      <c r="XK241" s="48"/>
      <c r="XL241" s="48"/>
      <c r="XM241" s="48"/>
      <c r="XN241" s="48"/>
      <c r="XO241" s="48"/>
      <c r="XP241" s="48"/>
      <c r="XQ241" s="48"/>
      <c r="XR241" s="48"/>
      <c r="XS241" s="48"/>
      <c r="XT241" s="48"/>
      <c r="XU241" s="48"/>
      <c r="XV241" s="48"/>
      <c r="XW241" s="48"/>
      <c r="XX241" s="48"/>
      <c r="XY241" s="48"/>
      <c r="XZ241" s="48"/>
      <c r="YA241" s="48"/>
      <c r="YB241" s="48"/>
      <c r="YC241" s="48"/>
      <c r="YD241" s="48"/>
      <c r="YE241" s="48"/>
      <c r="YF241" s="48"/>
      <c r="YG241" s="48"/>
      <c r="YH241" s="48"/>
      <c r="YI241" s="48"/>
      <c r="YJ241" s="48"/>
      <c r="YK241" s="48"/>
      <c r="YL241" s="48"/>
      <c r="YM241" s="48"/>
      <c r="YN241" s="48"/>
      <c r="YO241" s="48"/>
      <c r="YP241" s="48"/>
      <c r="YQ241" s="48"/>
      <c r="YR241" s="48"/>
      <c r="YS241" s="48"/>
      <c r="YT241" s="48"/>
      <c r="YU241" s="48"/>
      <c r="YV241" s="48"/>
      <c r="YW241" s="48"/>
      <c r="YX241" s="48"/>
      <c r="YY241" s="48"/>
      <c r="YZ241" s="48"/>
      <c r="ZA241" s="48"/>
      <c r="ZB241" s="48"/>
      <c r="ZC241" s="48"/>
      <c r="ZD241" s="48"/>
      <c r="ZE241" s="48"/>
      <c r="ZF241" s="48"/>
      <c r="ZG241" s="48"/>
      <c r="ZH241" s="48"/>
      <c r="ZI241" s="48"/>
      <c r="ZJ241" s="48"/>
      <c r="ZK241" s="48"/>
      <c r="ZL241" s="48"/>
      <c r="ZM241" s="48"/>
      <c r="ZN241" s="48"/>
      <c r="ZO241" s="48"/>
      <c r="ZP241" s="48"/>
      <c r="ZQ241" s="48"/>
      <c r="ZR241" s="48"/>
      <c r="ZS241" s="48"/>
      <c r="ZT241" s="48"/>
      <c r="ZU241" s="48"/>
      <c r="ZV241" s="48"/>
      <c r="ZW241" s="48"/>
      <c r="ZX241" s="48"/>
      <c r="ZY241" s="48"/>
      <c r="ZZ241" s="48"/>
      <c r="AAA241" s="48"/>
      <c r="AAB241" s="48"/>
      <c r="AAC241" s="48"/>
      <c r="AAD241" s="48"/>
      <c r="AAE241" s="48"/>
      <c r="AAF241" s="48"/>
      <c r="AAG241" s="48"/>
      <c r="AAH241" s="48"/>
      <c r="AAI241" s="48"/>
      <c r="AAJ241" s="48"/>
      <c r="AAK241" s="48"/>
      <c r="AAL241" s="48"/>
      <c r="AAM241" s="48"/>
      <c r="AAN241" s="48"/>
      <c r="AAO241" s="48"/>
      <c r="AAP241" s="48"/>
      <c r="AAQ241" s="48"/>
      <c r="AAR241" s="48"/>
      <c r="AAS241" s="48"/>
      <c r="AAT241" s="48"/>
      <c r="AAU241" s="48"/>
      <c r="AAV241" s="48"/>
      <c r="AAW241" s="48"/>
      <c r="AAX241" s="48"/>
      <c r="AAY241" s="48"/>
      <c r="AAZ241" s="48"/>
      <c r="ABA241" s="48"/>
      <c r="ABB241" s="48"/>
      <c r="ABC241" s="48"/>
      <c r="ABD241" s="48"/>
      <c r="ABE241" s="48"/>
      <c r="ABF241" s="48"/>
      <c r="ABG241" s="48"/>
      <c r="ABH241" s="48"/>
      <c r="ABI241" s="48"/>
      <c r="ABJ241" s="48"/>
      <c r="ABK241" s="48"/>
      <c r="ABL241" s="48"/>
      <c r="ABM241" s="48"/>
      <c r="ABN241" s="48"/>
      <c r="ABO241" s="48"/>
      <c r="ABP241" s="48"/>
      <c r="ABQ241" s="48"/>
      <c r="ABR241" s="48"/>
      <c r="ABS241" s="48"/>
      <c r="ABT241" s="48"/>
      <c r="ABU241" s="48"/>
      <c r="ABV241" s="48"/>
      <c r="ABW241" s="48"/>
      <c r="ABX241" s="48"/>
      <c r="ABY241" s="48"/>
      <c r="ABZ241" s="48"/>
      <c r="ACA241" s="48"/>
      <c r="ACB241" s="48"/>
    </row>
    <row r="242" spans="1:756" ht="15.6" customHeight="1">
      <c r="A242" s="675" t="s">
        <v>10758</v>
      </c>
      <c r="B242" s="749" t="s">
        <v>421</v>
      </c>
      <c r="C242" s="520">
        <v>760057075</v>
      </c>
      <c r="D242" s="543" t="s">
        <v>13784</v>
      </c>
      <c r="E242" s="1188">
        <v>1</v>
      </c>
      <c r="F242" s="1498"/>
      <c r="G242" s="542">
        <v>92.28</v>
      </c>
      <c r="H242" s="342">
        <f>IF(G242="","",G242-G242*COMPASS!$U$41)</f>
        <v>92.28</v>
      </c>
      <c r="I242" s="48"/>
      <c r="J242" s="48"/>
      <c r="K242" s="48"/>
      <c r="L242" s="48"/>
      <c r="M242" s="48"/>
      <c r="N242" s="48"/>
      <c r="O242" s="48"/>
      <c r="P242" s="48"/>
      <c r="Q242" s="48"/>
      <c r="R242" s="48"/>
      <c r="S242" s="48"/>
      <c r="T242" s="48"/>
      <c r="U242" s="48"/>
      <c r="V242" s="48"/>
      <c r="W242" s="48"/>
      <c r="X242" s="48"/>
      <c r="Y242" s="48"/>
      <c r="Z242" s="48"/>
      <c r="AA242" s="48"/>
      <c r="AB242" s="48"/>
      <c r="AC242" s="48"/>
      <c r="AD242" s="48"/>
      <c r="AE242" s="48"/>
      <c r="AF242" s="48"/>
      <c r="AG242" s="48"/>
      <c r="AH242" s="48"/>
      <c r="AI242" s="48"/>
      <c r="AJ242" s="48"/>
      <c r="AK242" s="48"/>
      <c r="AL242" s="48"/>
      <c r="AM242" s="48"/>
      <c r="AN242" s="48"/>
      <c r="AO242" s="48"/>
      <c r="AP242" s="48"/>
      <c r="AQ242" s="48"/>
      <c r="AR242" s="48"/>
      <c r="AS242" s="48"/>
      <c r="AT242" s="48"/>
      <c r="AU242" s="48"/>
      <c r="AV242" s="48"/>
      <c r="AW242" s="48"/>
      <c r="AX242" s="48"/>
      <c r="AY242" s="48"/>
      <c r="AZ242" s="48"/>
      <c r="BA242" s="48"/>
      <c r="BB242" s="48"/>
      <c r="BC242" s="48"/>
      <c r="BD242" s="48"/>
      <c r="BE242" s="48"/>
      <c r="BF242" s="48"/>
      <c r="BG242" s="48"/>
      <c r="BH242" s="48"/>
      <c r="BI242" s="48"/>
      <c r="BJ242" s="48"/>
      <c r="BK242" s="48"/>
      <c r="BL242" s="48"/>
      <c r="BM242" s="48"/>
      <c r="BN242" s="48"/>
      <c r="BO242" s="48"/>
      <c r="BP242" s="48"/>
      <c r="BQ242" s="48"/>
      <c r="BR242" s="48"/>
      <c r="BS242" s="48"/>
      <c r="BT242" s="48"/>
      <c r="BU242" s="48"/>
      <c r="BV242" s="48"/>
      <c r="BW242" s="48"/>
      <c r="BX242" s="48"/>
      <c r="BY242" s="48"/>
      <c r="BZ242" s="48"/>
      <c r="CA242" s="48"/>
      <c r="CB242" s="48"/>
      <c r="CC242" s="48"/>
      <c r="CD242" s="48"/>
      <c r="CE242" s="48"/>
      <c r="CF242" s="48"/>
      <c r="CG242" s="48"/>
      <c r="CH242" s="48"/>
      <c r="CI242" s="48"/>
      <c r="CJ242" s="48"/>
      <c r="CK242" s="48"/>
      <c r="CL242" s="48"/>
      <c r="CM242" s="48"/>
      <c r="CN242" s="48"/>
      <c r="CO242" s="48"/>
      <c r="CP242" s="48"/>
      <c r="CQ242" s="48"/>
      <c r="CR242" s="48"/>
      <c r="CS242" s="48"/>
      <c r="CT242" s="48"/>
      <c r="CU242" s="48"/>
      <c r="CV242" s="48"/>
      <c r="CW242" s="48"/>
      <c r="CX242" s="48"/>
      <c r="CY242" s="48"/>
      <c r="CZ242" s="48"/>
      <c r="DA242" s="48"/>
      <c r="DB242" s="48"/>
      <c r="DC242" s="48"/>
      <c r="DD242" s="48"/>
      <c r="DE242" s="48"/>
      <c r="DF242" s="48"/>
      <c r="DG242" s="48"/>
      <c r="DH242" s="48"/>
      <c r="DI242" s="48"/>
      <c r="DJ242" s="48"/>
      <c r="DK242" s="48"/>
      <c r="DL242" s="48"/>
      <c r="DM242" s="48"/>
      <c r="DN242" s="48"/>
      <c r="DO242" s="48"/>
      <c r="DP242" s="48"/>
      <c r="DQ242" s="48"/>
      <c r="DR242" s="48"/>
      <c r="DS242" s="48"/>
      <c r="DT242" s="48"/>
      <c r="DU242" s="48"/>
      <c r="DV242" s="48"/>
      <c r="DW242" s="48"/>
      <c r="DX242" s="48"/>
      <c r="DY242" s="48"/>
      <c r="DZ242" s="48"/>
      <c r="EA242" s="48"/>
      <c r="EB242" s="48"/>
      <c r="EC242" s="48"/>
      <c r="ED242" s="48"/>
      <c r="EE242" s="48"/>
      <c r="EF242" s="48"/>
      <c r="EG242" s="48"/>
      <c r="EH242" s="48"/>
      <c r="EI242" s="48"/>
      <c r="EJ242" s="48"/>
      <c r="EK242" s="48"/>
      <c r="EL242" s="48"/>
      <c r="EM242" s="48"/>
      <c r="EN242" s="48"/>
      <c r="EO242" s="48"/>
      <c r="EP242" s="48"/>
      <c r="EQ242" s="48"/>
      <c r="ER242" s="48"/>
      <c r="ES242" s="48"/>
      <c r="ET242" s="48"/>
      <c r="EU242" s="48"/>
      <c r="EV242" s="48"/>
      <c r="EW242" s="48"/>
      <c r="EX242" s="48"/>
      <c r="EY242" s="48"/>
      <c r="EZ242" s="48"/>
      <c r="FA242" s="48"/>
      <c r="FB242" s="48"/>
      <c r="FC242" s="48"/>
      <c r="FD242" s="48"/>
      <c r="FE242" s="48"/>
      <c r="FF242" s="48"/>
      <c r="FG242" s="48"/>
      <c r="FH242" s="48"/>
      <c r="FI242" s="48"/>
      <c r="FJ242" s="48"/>
      <c r="FK242" s="48"/>
      <c r="FL242" s="48"/>
      <c r="FM242" s="48"/>
      <c r="FN242" s="48"/>
      <c r="FO242" s="48"/>
      <c r="FP242" s="48"/>
      <c r="FQ242" s="48"/>
      <c r="FR242" s="48"/>
      <c r="FS242" s="48"/>
      <c r="FT242" s="48"/>
      <c r="FU242" s="48"/>
      <c r="FV242" s="48"/>
      <c r="FW242" s="48"/>
      <c r="FX242" s="48"/>
      <c r="FY242" s="48"/>
      <c r="FZ242" s="48"/>
      <c r="GA242" s="48"/>
      <c r="GB242" s="48"/>
      <c r="GC242" s="48"/>
      <c r="GD242" s="48"/>
      <c r="GE242" s="48"/>
      <c r="GF242" s="48"/>
      <c r="GG242" s="48"/>
      <c r="GH242" s="48"/>
      <c r="GI242" s="48"/>
      <c r="GJ242" s="48"/>
      <c r="GK242" s="48"/>
      <c r="GL242" s="48"/>
      <c r="GM242" s="48"/>
      <c r="GN242" s="48"/>
      <c r="GO242" s="48"/>
      <c r="GP242" s="48"/>
      <c r="GQ242" s="48"/>
      <c r="GR242" s="48"/>
      <c r="GS242" s="48"/>
      <c r="GT242" s="48"/>
      <c r="GU242" s="48"/>
      <c r="GV242" s="48"/>
      <c r="GW242" s="48"/>
      <c r="GX242" s="48"/>
      <c r="GY242" s="48"/>
      <c r="GZ242" s="48"/>
      <c r="HA242" s="48"/>
      <c r="HB242" s="48"/>
      <c r="HC242" s="48"/>
      <c r="HD242" s="48"/>
      <c r="HE242" s="48"/>
      <c r="HF242" s="48"/>
      <c r="HG242" s="48"/>
      <c r="HH242" s="48"/>
      <c r="HI242" s="48"/>
      <c r="HJ242" s="48"/>
      <c r="HK242" s="48"/>
      <c r="HL242" s="48"/>
      <c r="HM242" s="48"/>
      <c r="HN242" s="48"/>
      <c r="HO242" s="48"/>
      <c r="HP242" s="48"/>
      <c r="HQ242" s="48"/>
      <c r="HR242" s="48"/>
      <c r="HS242" s="48"/>
      <c r="HT242" s="48"/>
      <c r="HU242" s="48"/>
      <c r="HV242" s="48"/>
      <c r="HW242" s="48"/>
      <c r="HX242" s="48"/>
      <c r="HY242" s="48"/>
      <c r="HZ242" s="48"/>
      <c r="IA242" s="48"/>
      <c r="IB242" s="48"/>
      <c r="IC242" s="48"/>
      <c r="ID242" s="48"/>
      <c r="IE242" s="48"/>
      <c r="IF242" s="48"/>
      <c r="IG242" s="48"/>
      <c r="IH242" s="48"/>
      <c r="II242" s="48"/>
      <c r="IJ242" s="48"/>
      <c r="IK242" s="48"/>
      <c r="IL242" s="48"/>
      <c r="IM242" s="48"/>
      <c r="IN242" s="48"/>
      <c r="IO242" s="48"/>
      <c r="IP242" s="48"/>
      <c r="IQ242" s="48"/>
      <c r="IR242" s="48"/>
      <c r="IS242" s="48"/>
      <c r="IT242" s="48"/>
      <c r="IU242" s="48"/>
      <c r="IV242" s="48"/>
      <c r="IW242" s="48"/>
      <c r="IX242" s="48"/>
      <c r="IY242" s="48"/>
      <c r="IZ242" s="48"/>
      <c r="JA242" s="48"/>
      <c r="JB242" s="48"/>
      <c r="JC242" s="48"/>
      <c r="JD242" s="48"/>
      <c r="JE242" s="48"/>
      <c r="JF242" s="48"/>
      <c r="JG242" s="48"/>
      <c r="JH242" s="48"/>
      <c r="JI242" s="48"/>
      <c r="JJ242" s="48"/>
      <c r="JK242" s="48"/>
      <c r="JL242" s="48"/>
      <c r="JM242" s="48"/>
      <c r="JN242" s="48"/>
      <c r="JO242" s="48"/>
      <c r="JP242" s="48"/>
      <c r="JQ242" s="48"/>
      <c r="JR242" s="48"/>
      <c r="JS242" s="48"/>
      <c r="JT242" s="48"/>
      <c r="JU242" s="48"/>
      <c r="JV242" s="48"/>
      <c r="JW242" s="48"/>
      <c r="JX242" s="48"/>
      <c r="JY242" s="48"/>
      <c r="JZ242" s="48"/>
      <c r="KA242" s="48"/>
      <c r="KB242" s="48"/>
      <c r="KC242" s="48"/>
      <c r="KD242" s="48"/>
      <c r="KE242" s="48"/>
      <c r="KF242" s="48"/>
      <c r="KG242" s="48"/>
      <c r="KH242" s="48"/>
      <c r="KI242" s="48"/>
      <c r="KJ242" s="48"/>
      <c r="KK242" s="48"/>
      <c r="KL242" s="48"/>
      <c r="KM242" s="48"/>
      <c r="KN242" s="48"/>
      <c r="KO242" s="48"/>
      <c r="KP242" s="48"/>
      <c r="KQ242" s="48"/>
      <c r="KR242" s="48"/>
      <c r="KS242" s="48"/>
      <c r="KT242" s="48"/>
      <c r="KU242" s="48"/>
      <c r="KV242" s="48"/>
      <c r="KW242" s="48"/>
      <c r="KX242" s="48"/>
      <c r="KY242" s="48"/>
      <c r="KZ242" s="48"/>
      <c r="LA242" s="48"/>
      <c r="LB242" s="48"/>
      <c r="LC242" s="48"/>
      <c r="LD242" s="48"/>
      <c r="LE242" s="48"/>
      <c r="LF242" s="48"/>
      <c r="LG242" s="48"/>
      <c r="LH242" s="48"/>
      <c r="LI242" s="48"/>
      <c r="LJ242" s="48"/>
      <c r="LK242" s="48"/>
      <c r="LL242" s="48"/>
      <c r="LM242" s="48"/>
      <c r="LN242" s="48"/>
      <c r="LO242" s="48"/>
      <c r="LP242" s="48"/>
      <c r="LQ242" s="48"/>
      <c r="LR242" s="48"/>
      <c r="LS242" s="48"/>
      <c r="LT242" s="48"/>
      <c r="LU242" s="48"/>
      <c r="LV242" s="48"/>
      <c r="LW242" s="48"/>
      <c r="LX242" s="48"/>
      <c r="LY242" s="48"/>
      <c r="LZ242" s="48"/>
      <c r="MA242" s="48"/>
      <c r="MB242" s="48"/>
      <c r="MC242" s="48"/>
      <c r="MD242" s="48"/>
      <c r="ME242" s="48"/>
      <c r="MF242" s="48"/>
      <c r="MG242" s="48"/>
      <c r="MH242" s="48"/>
      <c r="MI242" s="48"/>
      <c r="MJ242" s="48"/>
      <c r="MK242" s="48"/>
      <c r="ML242" s="48"/>
      <c r="MM242" s="48"/>
      <c r="MN242" s="48"/>
      <c r="MO242" s="48"/>
      <c r="MP242" s="48"/>
      <c r="MQ242" s="48"/>
      <c r="MR242" s="48"/>
      <c r="MS242" s="48"/>
      <c r="MT242" s="48"/>
      <c r="MU242" s="48"/>
      <c r="MV242" s="48"/>
      <c r="MW242" s="48"/>
      <c r="MX242" s="48"/>
      <c r="MY242" s="48"/>
      <c r="MZ242" s="48"/>
      <c r="NA242" s="48"/>
      <c r="NB242" s="48"/>
      <c r="NC242" s="48"/>
      <c r="ND242" s="48"/>
      <c r="NE242" s="48"/>
      <c r="NF242" s="48"/>
      <c r="NG242" s="48"/>
      <c r="NH242" s="48"/>
      <c r="NI242" s="48"/>
      <c r="NJ242" s="48"/>
      <c r="NK242" s="48"/>
      <c r="NL242" s="48"/>
      <c r="NM242" s="48"/>
      <c r="NN242" s="48"/>
      <c r="NO242" s="48"/>
      <c r="NP242" s="48"/>
      <c r="NQ242" s="48"/>
      <c r="NR242" s="48"/>
      <c r="NS242" s="48"/>
      <c r="NT242" s="48"/>
      <c r="NU242" s="48"/>
      <c r="NV242" s="48"/>
      <c r="NW242" s="48"/>
      <c r="NX242" s="48"/>
      <c r="NY242" s="48"/>
      <c r="NZ242" s="48"/>
      <c r="OA242" s="48"/>
      <c r="OB242" s="48"/>
      <c r="OC242" s="48"/>
      <c r="OD242" s="48"/>
      <c r="OE242" s="48"/>
      <c r="OF242" s="48"/>
      <c r="OG242" s="48"/>
      <c r="OH242" s="48"/>
      <c r="OI242" s="48"/>
      <c r="OJ242" s="48"/>
      <c r="OK242" s="48"/>
      <c r="OL242" s="48"/>
      <c r="OM242" s="48"/>
      <c r="ON242" s="48"/>
      <c r="OO242" s="48"/>
      <c r="OP242" s="48"/>
      <c r="OQ242" s="48"/>
      <c r="OR242" s="48"/>
      <c r="OS242" s="48"/>
      <c r="OT242" s="48"/>
      <c r="OU242" s="48"/>
      <c r="OV242" s="48"/>
      <c r="OW242" s="48"/>
      <c r="OX242" s="48"/>
      <c r="OY242" s="48"/>
      <c r="OZ242" s="48"/>
      <c r="PA242" s="48"/>
      <c r="PB242" s="48"/>
      <c r="PC242" s="48"/>
      <c r="PD242" s="48"/>
      <c r="PE242" s="48"/>
      <c r="PF242" s="48"/>
      <c r="PG242" s="48"/>
      <c r="PH242" s="48"/>
      <c r="PI242" s="48"/>
      <c r="PJ242" s="48"/>
      <c r="PK242" s="48"/>
      <c r="PL242" s="48"/>
      <c r="PM242" s="48"/>
      <c r="PN242" s="48"/>
      <c r="PO242" s="48"/>
      <c r="PP242" s="48"/>
      <c r="PQ242" s="48"/>
      <c r="PR242" s="48"/>
      <c r="PS242" s="48"/>
      <c r="PT242" s="48"/>
      <c r="PU242" s="48"/>
      <c r="PV242" s="48"/>
      <c r="PW242" s="48"/>
      <c r="PX242" s="48"/>
      <c r="PY242" s="48"/>
      <c r="PZ242" s="48"/>
      <c r="QA242" s="48"/>
      <c r="QB242" s="48"/>
      <c r="QC242" s="48"/>
      <c r="QD242" s="48"/>
      <c r="QE242" s="48"/>
      <c r="QF242" s="48"/>
      <c r="QG242" s="48"/>
      <c r="QH242" s="48"/>
      <c r="QI242" s="48"/>
      <c r="QJ242" s="48"/>
      <c r="QK242" s="48"/>
      <c r="QL242" s="48"/>
      <c r="QM242" s="48"/>
      <c r="QN242" s="48"/>
      <c r="QO242" s="48"/>
      <c r="QP242" s="48"/>
      <c r="QQ242" s="48"/>
      <c r="QR242" s="48"/>
      <c r="QS242" s="48"/>
      <c r="QT242" s="48"/>
      <c r="QU242" s="48"/>
      <c r="QV242" s="48"/>
      <c r="QW242" s="48"/>
      <c r="QX242" s="48"/>
      <c r="QY242" s="48"/>
      <c r="QZ242" s="48"/>
      <c r="RA242" s="48"/>
      <c r="RB242" s="48"/>
      <c r="RC242" s="48"/>
      <c r="RD242" s="48"/>
      <c r="RE242" s="48"/>
      <c r="RF242" s="48"/>
      <c r="RG242" s="48"/>
      <c r="RH242" s="48"/>
      <c r="RI242" s="48"/>
      <c r="RJ242" s="48"/>
      <c r="RK242" s="48"/>
      <c r="RL242" s="48"/>
      <c r="RM242" s="48"/>
      <c r="RN242" s="48"/>
      <c r="RO242" s="48"/>
      <c r="RP242" s="48"/>
      <c r="RQ242" s="48"/>
      <c r="RR242" s="48"/>
      <c r="RS242" s="48"/>
      <c r="RT242" s="48"/>
      <c r="RU242" s="48"/>
      <c r="RV242" s="48"/>
      <c r="RW242" s="48"/>
      <c r="RX242" s="48"/>
      <c r="RY242" s="48"/>
      <c r="RZ242" s="48"/>
      <c r="SA242" s="48"/>
      <c r="SB242" s="48"/>
      <c r="SC242" s="48"/>
      <c r="SD242" s="48"/>
      <c r="SE242" s="48"/>
      <c r="SF242" s="48"/>
      <c r="SG242" s="48"/>
      <c r="SH242" s="48"/>
      <c r="SI242" s="48"/>
      <c r="SJ242" s="48"/>
      <c r="SK242" s="48"/>
      <c r="SL242" s="48"/>
      <c r="SM242" s="48"/>
      <c r="SN242" s="48"/>
      <c r="SO242" s="48"/>
      <c r="SP242" s="48"/>
      <c r="SQ242" s="48"/>
      <c r="SR242" s="48"/>
      <c r="SS242" s="48"/>
      <c r="ST242" s="48"/>
      <c r="SU242" s="48"/>
      <c r="SV242" s="48"/>
      <c r="SW242" s="48"/>
      <c r="SX242" s="48"/>
      <c r="SY242" s="48"/>
      <c r="SZ242" s="48"/>
      <c r="TA242" s="48"/>
      <c r="TB242" s="48"/>
      <c r="TC242" s="48"/>
      <c r="TD242" s="48"/>
      <c r="TE242" s="48"/>
      <c r="TF242" s="48"/>
      <c r="TG242" s="48"/>
      <c r="TH242" s="48"/>
      <c r="TI242" s="48"/>
      <c r="TJ242" s="48"/>
      <c r="TK242" s="48"/>
      <c r="TL242" s="48"/>
      <c r="TM242" s="48"/>
      <c r="TN242" s="48"/>
      <c r="TO242" s="48"/>
      <c r="TP242" s="48"/>
      <c r="TQ242" s="48"/>
      <c r="TR242" s="48"/>
      <c r="TS242" s="48"/>
      <c r="TT242" s="48"/>
      <c r="TU242" s="48"/>
      <c r="TV242" s="48"/>
      <c r="TW242" s="48"/>
      <c r="TX242" s="48"/>
      <c r="TY242" s="48"/>
      <c r="TZ242" s="48"/>
      <c r="UA242" s="48"/>
      <c r="UB242" s="48"/>
      <c r="UC242" s="48"/>
      <c r="UD242" s="48"/>
      <c r="UE242" s="48"/>
      <c r="UF242" s="48"/>
      <c r="UG242" s="48"/>
      <c r="UH242" s="48"/>
      <c r="UI242" s="48"/>
      <c r="UJ242" s="48"/>
      <c r="UK242" s="48"/>
      <c r="UL242" s="48"/>
      <c r="UM242" s="48"/>
      <c r="UN242" s="48"/>
      <c r="UO242" s="48"/>
      <c r="UP242" s="48"/>
      <c r="UQ242" s="48"/>
      <c r="UR242" s="48"/>
      <c r="US242" s="48"/>
      <c r="UT242" s="48"/>
      <c r="UU242" s="48"/>
      <c r="UV242" s="48"/>
      <c r="UW242" s="48"/>
      <c r="UX242" s="48"/>
      <c r="UY242" s="48"/>
      <c r="UZ242" s="48"/>
      <c r="VA242" s="48"/>
      <c r="VB242" s="48"/>
      <c r="VC242" s="48"/>
      <c r="VD242" s="48"/>
      <c r="VE242" s="48"/>
      <c r="VF242" s="48"/>
      <c r="VG242" s="48"/>
      <c r="VH242" s="48"/>
      <c r="VI242" s="48"/>
      <c r="VJ242" s="48"/>
      <c r="VK242" s="48"/>
      <c r="VL242" s="48"/>
      <c r="VM242" s="48"/>
      <c r="VN242" s="48"/>
      <c r="VO242" s="48"/>
      <c r="VP242" s="48"/>
      <c r="VQ242" s="48"/>
      <c r="VR242" s="48"/>
      <c r="VS242" s="48"/>
      <c r="VT242" s="48"/>
      <c r="VU242" s="48"/>
      <c r="VV242" s="48"/>
      <c r="VW242" s="48"/>
      <c r="VX242" s="48"/>
      <c r="VY242" s="48"/>
      <c r="VZ242" s="48"/>
      <c r="WA242" s="48"/>
      <c r="WB242" s="48"/>
      <c r="WC242" s="48"/>
      <c r="WD242" s="48"/>
      <c r="WE242" s="48"/>
      <c r="WF242" s="48"/>
      <c r="WG242" s="48"/>
      <c r="WH242" s="48"/>
      <c r="WI242" s="48"/>
      <c r="WJ242" s="48"/>
      <c r="WK242" s="48"/>
      <c r="WL242" s="48"/>
      <c r="WM242" s="48"/>
      <c r="WN242" s="48"/>
      <c r="WO242" s="48"/>
      <c r="WP242" s="48"/>
      <c r="WQ242" s="48"/>
      <c r="WR242" s="48"/>
      <c r="WS242" s="48"/>
      <c r="WT242" s="48"/>
      <c r="WU242" s="48"/>
      <c r="WV242" s="48"/>
      <c r="WW242" s="48"/>
      <c r="WX242" s="48"/>
      <c r="WY242" s="48"/>
      <c r="WZ242" s="48"/>
      <c r="XA242" s="48"/>
      <c r="XB242" s="48"/>
      <c r="XC242" s="48"/>
      <c r="XD242" s="48"/>
      <c r="XE242" s="48"/>
      <c r="XF242" s="48"/>
      <c r="XG242" s="48"/>
      <c r="XH242" s="48"/>
      <c r="XI242" s="48"/>
      <c r="XJ242" s="48"/>
      <c r="XK242" s="48"/>
      <c r="XL242" s="48"/>
      <c r="XM242" s="48"/>
      <c r="XN242" s="48"/>
      <c r="XO242" s="48"/>
      <c r="XP242" s="48"/>
      <c r="XQ242" s="48"/>
      <c r="XR242" s="48"/>
      <c r="XS242" s="48"/>
      <c r="XT242" s="48"/>
      <c r="XU242" s="48"/>
      <c r="XV242" s="48"/>
      <c r="XW242" s="48"/>
      <c r="XX242" s="48"/>
      <c r="XY242" s="48"/>
      <c r="XZ242" s="48"/>
      <c r="YA242" s="48"/>
      <c r="YB242" s="48"/>
      <c r="YC242" s="48"/>
      <c r="YD242" s="48"/>
      <c r="YE242" s="48"/>
      <c r="YF242" s="48"/>
      <c r="YG242" s="48"/>
      <c r="YH242" s="48"/>
      <c r="YI242" s="48"/>
      <c r="YJ242" s="48"/>
      <c r="YK242" s="48"/>
      <c r="YL242" s="48"/>
      <c r="YM242" s="48"/>
      <c r="YN242" s="48"/>
      <c r="YO242" s="48"/>
      <c r="YP242" s="48"/>
      <c r="YQ242" s="48"/>
      <c r="YR242" s="48"/>
      <c r="YS242" s="48"/>
      <c r="YT242" s="48"/>
      <c r="YU242" s="48"/>
      <c r="YV242" s="48"/>
      <c r="YW242" s="48"/>
      <c r="YX242" s="48"/>
      <c r="YY242" s="48"/>
      <c r="YZ242" s="48"/>
      <c r="ZA242" s="48"/>
      <c r="ZB242" s="48"/>
      <c r="ZC242" s="48"/>
      <c r="ZD242" s="48"/>
      <c r="ZE242" s="48"/>
      <c r="ZF242" s="48"/>
      <c r="ZG242" s="48"/>
      <c r="ZH242" s="48"/>
      <c r="ZI242" s="48"/>
      <c r="ZJ242" s="48"/>
      <c r="ZK242" s="48"/>
      <c r="ZL242" s="48"/>
      <c r="ZM242" s="48"/>
      <c r="ZN242" s="48"/>
      <c r="ZO242" s="48"/>
      <c r="ZP242" s="48"/>
      <c r="ZQ242" s="48"/>
      <c r="ZR242" s="48"/>
      <c r="ZS242" s="48"/>
      <c r="ZT242" s="48"/>
      <c r="ZU242" s="48"/>
      <c r="ZV242" s="48"/>
      <c r="ZW242" s="48"/>
      <c r="ZX242" s="48"/>
      <c r="ZY242" s="48"/>
      <c r="ZZ242" s="48"/>
      <c r="AAA242" s="48"/>
      <c r="AAB242" s="48"/>
      <c r="AAC242" s="48"/>
      <c r="AAD242" s="48"/>
      <c r="AAE242" s="48"/>
      <c r="AAF242" s="48"/>
      <c r="AAG242" s="48"/>
      <c r="AAH242" s="48"/>
      <c r="AAI242" s="48"/>
      <c r="AAJ242" s="48"/>
      <c r="AAK242" s="48"/>
      <c r="AAL242" s="48"/>
      <c r="AAM242" s="48"/>
      <c r="AAN242" s="48"/>
      <c r="AAO242" s="48"/>
      <c r="AAP242" s="48"/>
      <c r="AAQ242" s="48"/>
      <c r="AAR242" s="48"/>
      <c r="AAS242" s="48"/>
      <c r="AAT242" s="48"/>
      <c r="AAU242" s="48"/>
      <c r="AAV242" s="48"/>
      <c r="AAW242" s="48"/>
      <c r="AAX242" s="48"/>
      <c r="AAY242" s="48"/>
      <c r="AAZ242" s="48"/>
      <c r="ABA242" s="48"/>
      <c r="ABB242" s="48"/>
      <c r="ABC242" s="48"/>
      <c r="ABD242" s="48"/>
      <c r="ABE242" s="48"/>
      <c r="ABF242" s="48"/>
      <c r="ABG242" s="48"/>
      <c r="ABH242" s="48"/>
      <c r="ABI242" s="48"/>
      <c r="ABJ242" s="48"/>
      <c r="ABK242" s="48"/>
      <c r="ABL242" s="48"/>
      <c r="ABM242" s="48"/>
      <c r="ABN242" s="48"/>
      <c r="ABO242" s="48"/>
      <c r="ABP242" s="48"/>
      <c r="ABQ242" s="48"/>
      <c r="ABR242" s="48"/>
      <c r="ABS242" s="48"/>
      <c r="ABT242" s="48"/>
      <c r="ABU242" s="48"/>
      <c r="ABV242" s="48"/>
      <c r="ABW242" s="48"/>
      <c r="ABX242" s="48"/>
      <c r="ABY242" s="48"/>
      <c r="ABZ242" s="48"/>
      <c r="ACA242" s="48"/>
      <c r="ACB242" s="48"/>
    </row>
    <row r="243" spans="1:756" ht="15.6" customHeight="1">
      <c r="A243" s="675" t="s">
        <v>10759</v>
      </c>
      <c r="B243" s="749" t="s">
        <v>421</v>
      </c>
      <c r="C243" s="520">
        <v>760031054</v>
      </c>
      <c r="D243" s="543" t="s">
        <v>13785</v>
      </c>
      <c r="E243" s="1188">
        <v>1</v>
      </c>
      <c r="F243" s="1498"/>
      <c r="G243" s="542">
        <v>109.155</v>
      </c>
      <c r="H243" s="342">
        <f>IF(G243="","",G243-G243*COMPASS!$U$41)</f>
        <v>109.155</v>
      </c>
      <c r="I243" s="48"/>
      <c r="J243" s="48"/>
      <c r="K243" s="48"/>
      <c r="L243" s="48"/>
      <c r="M243" s="48"/>
      <c r="N243" s="48"/>
      <c r="O243" s="48"/>
      <c r="P243" s="48"/>
      <c r="Q243" s="48"/>
      <c r="R243" s="48"/>
      <c r="S243" s="48"/>
      <c r="T243" s="48"/>
      <c r="U243" s="48"/>
      <c r="V243" s="48"/>
      <c r="W243" s="48"/>
      <c r="X243" s="48"/>
      <c r="Y243" s="48"/>
      <c r="Z243" s="48"/>
      <c r="AA243" s="48"/>
      <c r="AB243" s="48"/>
      <c r="AC243" s="48"/>
      <c r="AD243" s="48"/>
      <c r="AE243" s="48"/>
      <c r="AF243" s="48"/>
      <c r="AG243" s="48"/>
      <c r="AH243" s="48"/>
      <c r="AI243" s="48"/>
      <c r="AJ243" s="48"/>
      <c r="AK243" s="48"/>
      <c r="AL243" s="48"/>
      <c r="AM243" s="48"/>
      <c r="AN243" s="48"/>
      <c r="AO243" s="48"/>
      <c r="AP243" s="48"/>
      <c r="AQ243" s="48"/>
      <c r="AR243" s="48"/>
      <c r="AS243" s="48"/>
      <c r="AT243" s="48"/>
      <c r="AU243" s="48"/>
      <c r="AV243" s="48"/>
      <c r="AW243" s="48"/>
      <c r="AX243" s="48"/>
      <c r="AY243" s="48"/>
      <c r="AZ243" s="48"/>
      <c r="BA243" s="48"/>
      <c r="BB243" s="48"/>
      <c r="BC243" s="48"/>
      <c r="BD243" s="48"/>
      <c r="BE243" s="48"/>
      <c r="BF243" s="48"/>
      <c r="BG243" s="48"/>
      <c r="BH243" s="48"/>
      <c r="BI243" s="48"/>
      <c r="BJ243" s="48"/>
      <c r="BK243" s="48"/>
      <c r="BL243" s="48"/>
      <c r="BM243" s="48"/>
      <c r="BN243" s="48"/>
      <c r="BO243" s="48"/>
      <c r="BP243" s="48"/>
      <c r="BQ243" s="48"/>
      <c r="BR243" s="48"/>
      <c r="BS243" s="48"/>
      <c r="BT243" s="48"/>
      <c r="BU243" s="48"/>
      <c r="BV243" s="48"/>
      <c r="BW243" s="48"/>
      <c r="BX243" s="48"/>
      <c r="BY243" s="48"/>
      <c r="BZ243" s="48"/>
      <c r="CA243" s="48"/>
      <c r="CB243" s="48"/>
      <c r="CC243" s="48"/>
      <c r="CD243" s="48"/>
      <c r="CE243" s="48"/>
      <c r="CF243" s="48"/>
      <c r="CG243" s="48"/>
      <c r="CH243" s="48"/>
      <c r="CI243" s="48"/>
      <c r="CJ243" s="48"/>
      <c r="CK243" s="48"/>
      <c r="CL243" s="48"/>
      <c r="CM243" s="48"/>
      <c r="CN243" s="48"/>
      <c r="CO243" s="48"/>
      <c r="CP243" s="48"/>
      <c r="CQ243" s="48"/>
      <c r="CR243" s="48"/>
      <c r="CS243" s="48"/>
      <c r="CT243" s="48"/>
      <c r="CU243" s="48"/>
      <c r="CV243" s="48"/>
      <c r="CW243" s="48"/>
      <c r="CX243" s="48"/>
      <c r="CY243" s="48"/>
      <c r="CZ243" s="48"/>
      <c r="DA243" s="48"/>
      <c r="DB243" s="48"/>
      <c r="DC243" s="48"/>
      <c r="DD243" s="48"/>
      <c r="DE243" s="48"/>
      <c r="DF243" s="48"/>
      <c r="DG243" s="48"/>
      <c r="DH243" s="48"/>
      <c r="DI243" s="48"/>
      <c r="DJ243" s="48"/>
      <c r="DK243" s="48"/>
      <c r="DL243" s="48"/>
      <c r="DM243" s="48"/>
      <c r="DN243" s="48"/>
      <c r="DO243" s="48"/>
      <c r="DP243" s="48"/>
      <c r="DQ243" s="48"/>
      <c r="DR243" s="48"/>
      <c r="DS243" s="48"/>
      <c r="DT243" s="48"/>
      <c r="DU243" s="48"/>
      <c r="DV243" s="48"/>
      <c r="DW243" s="48"/>
      <c r="DX243" s="48"/>
      <c r="DY243" s="48"/>
      <c r="DZ243" s="48"/>
      <c r="EA243" s="48"/>
      <c r="EB243" s="48"/>
      <c r="EC243" s="48"/>
      <c r="ED243" s="48"/>
      <c r="EE243" s="48"/>
      <c r="EF243" s="48"/>
      <c r="EG243" s="48"/>
      <c r="EH243" s="48"/>
      <c r="EI243" s="48"/>
      <c r="EJ243" s="48"/>
      <c r="EK243" s="48"/>
      <c r="EL243" s="48"/>
      <c r="EM243" s="48"/>
      <c r="EN243" s="48"/>
      <c r="EO243" s="48"/>
      <c r="EP243" s="48"/>
      <c r="EQ243" s="48"/>
      <c r="ER243" s="48"/>
      <c r="ES243" s="48"/>
      <c r="ET243" s="48"/>
      <c r="EU243" s="48"/>
      <c r="EV243" s="48"/>
      <c r="EW243" s="48"/>
      <c r="EX243" s="48"/>
      <c r="EY243" s="48"/>
      <c r="EZ243" s="48"/>
      <c r="FA243" s="48"/>
      <c r="FB243" s="48"/>
      <c r="FC243" s="48"/>
      <c r="FD243" s="48"/>
      <c r="FE243" s="48"/>
      <c r="FF243" s="48"/>
      <c r="FG243" s="48"/>
      <c r="FH243" s="48"/>
      <c r="FI243" s="48"/>
      <c r="FJ243" s="48"/>
      <c r="FK243" s="48"/>
      <c r="FL243" s="48"/>
      <c r="FM243" s="48"/>
      <c r="FN243" s="48"/>
      <c r="FO243" s="48"/>
      <c r="FP243" s="48"/>
      <c r="FQ243" s="48"/>
      <c r="FR243" s="48"/>
      <c r="FS243" s="48"/>
      <c r="FT243" s="48"/>
      <c r="FU243" s="48"/>
      <c r="FV243" s="48"/>
      <c r="FW243" s="48"/>
      <c r="FX243" s="48"/>
      <c r="FY243" s="48"/>
      <c r="FZ243" s="48"/>
      <c r="GA243" s="48"/>
      <c r="GB243" s="48"/>
      <c r="GC243" s="48"/>
      <c r="GD243" s="48"/>
      <c r="GE243" s="48"/>
      <c r="GF243" s="48"/>
      <c r="GG243" s="48"/>
      <c r="GH243" s="48"/>
      <c r="GI243" s="48"/>
      <c r="GJ243" s="48"/>
      <c r="GK243" s="48"/>
      <c r="GL243" s="48"/>
      <c r="GM243" s="48"/>
      <c r="GN243" s="48"/>
      <c r="GO243" s="48"/>
      <c r="GP243" s="48"/>
      <c r="GQ243" s="48"/>
      <c r="GR243" s="48"/>
      <c r="GS243" s="48"/>
      <c r="GT243" s="48"/>
      <c r="GU243" s="48"/>
      <c r="GV243" s="48"/>
      <c r="GW243" s="48"/>
      <c r="GX243" s="48"/>
      <c r="GY243" s="48"/>
      <c r="GZ243" s="48"/>
      <c r="HA243" s="48"/>
      <c r="HB243" s="48"/>
      <c r="HC243" s="48"/>
      <c r="HD243" s="48"/>
      <c r="HE243" s="48"/>
      <c r="HF243" s="48"/>
      <c r="HG243" s="48"/>
      <c r="HH243" s="48"/>
      <c r="HI243" s="48"/>
      <c r="HJ243" s="48"/>
      <c r="HK243" s="48"/>
      <c r="HL243" s="48"/>
      <c r="HM243" s="48"/>
      <c r="HN243" s="48"/>
      <c r="HO243" s="48"/>
      <c r="HP243" s="48"/>
      <c r="HQ243" s="48"/>
      <c r="HR243" s="48"/>
      <c r="HS243" s="48"/>
      <c r="HT243" s="48"/>
      <c r="HU243" s="48"/>
      <c r="HV243" s="48"/>
      <c r="HW243" s="48"/>
      <c r="HX243" s="48"/>
      <c r="HY243" s="48"/>
      <c r="HZ243" s="48"/>
      <c r="IA243" s="48"/>
      <c r="IB243" s="48"/>
      <c r="IC243" s="48"/>
      <c r="ID243" s="48"/>
      <c r="IE243" s="48"/>
      <c r="IF243" s="48"/>
      <c r="IG243" s="48"/>
      <c r="IH243" s="48"/>
      <c r="II243" s="48"/>
      <c r="IJ243" s="48"/>
      <c r="IK243" s="48"/>
      <c r="IL243" s="48"/>
      <c r="IM243" s="48"/>
      <c r="IN243" s="48"/>
      <c r="IO243" s="48"/>
      <c r="IP243" s="48"/>
      <c r="IQ243" s="48"/>
      <c r="IR243" s="48"/>
      <c r="IS243" s="48"/>
      <c r="IT243" s="48"/>
      <c r="IU243" s="48"/>
      <c r="IV243" s="48"/>
      <c r="IW243" s="48"/>
      <c r="IX243" s="48"/>
      <c r="IY243" s="48"/>
      <c r="IZ243" s="48"/>
      <c r="JA243" s="48"/>
      <c r="JB243" s="48"/>
      <c r="JC243" s="48"/>
      <c r="JD243" s="48"/>
      <c r="JE243" s="48"/>
      <c r="JF243" s="48"/>
      <c r="JG243" s="48"/>
      <c r="JH243" s="48"/>
      <c r="JI243" s="48"/>
      <c r="JJ243" s="48"/>
      <c r="JK243" s="48"/>
      <c r="JL243" s="48"/>
      <c r="JM243" s="48"/>
      <c r="JN243" s="48"/>
      <c r="JO243" s="48"/>
      <c r="JP243" s="48"/>
      <c r="JQ243" s="48"/>
      <c r="JR243" s="48"/>
      <c r="JS243" s="48"/>
      <c r="JT243" s="48"/>
      <c r="JU243" s="48"/>
      <c r="JV243" s="48"/>
      <c r="JW243" s="48"/>
      <c r="JX243" s="48"/>
      <c r="JY243" s="48"/>
      <c r="JZ243" s="48"/>
      <c r="KA243" s="48"/>
      <c r="KB243" s="48"/>
      <c r="KC243" s="48"/>
      <c r="KD243" s="48"/>
      <c r="KE243" s="48"/>
      <c r="KF243" s="48"/>
      <c r="KG243" s="48"/>
      <c r="KH243" s="48"/>
      <c r="KI243" s="48"/>
      <c r="KJ243" s="48"/>
      <c r="KK243" s="48"/>
      <c r="KL243" s="48"/>
      <c r="KM243" s="48"/>
      <c r="KN243" s="48"/>
      <c r="KO243" s="48"/>
      <c r="KP243" s="48"/>
      <c r="KQ243" s="48"/>
      <c r="KR243" s="48"/>
      <c r="KS243" s="48"/>
      <c r="KT243" s="48"/>
      <c r="KU243" s="48"/>
      <c r="KV243" s="48"/>
      <c r="KW243" s="48"/>
      <c r="KX243" s="48"/>
      <c r="KY243" s="48"/>
      <c r="KZ243" s="48"/>
      <c r="LA243" s="48"/>
      <c r="LB243" s="48"/>
      <c r="LC243" s="48"/>
      <c r="LD243" s="48"/>
      <c r="LE243" s="48"/>
      <c r="LF243" s="48"/>
      <c r="LG243" s="48"/>
      <c r="LH243" s="48"/>
      <c r="LI243" s="48"/>
      <c r="LJ243" s="48"/>
      <c r="LK243" s="48"/>
      <c r="LL243" s="48"/>
      <c r="LM243" s="48"/>
      <c r="LN243" s="48"/>
      <c r="LO243" s="48"/>
      <c r="LP243" s="48"/>
      <c r="LQ243" s="48"/>
      <c r="LR243" s="48"/>
      <c r="LS243" s="48"/>
      <c r="LT243" s="48"/>
      <c r="LU243" s="48"/>
      <c r="LV243" s="48"/>
      <c r="LW243" s="48"/>
      <c r="LX243" s="48"/>
      <c r="LY243" s="48"/>
      <c r="LZ243" s="48"/>
      <c r="MA243" s="48"/>
      <c r="MB243" s="48"/>
      <c r="MC243" s="48"/>
      <c r="MD243" s="48"/>
      <c r="ME243" s="48"/>
      <c r="MF243" s="48"/>
      <c r="MG243" s="48"/>
      <c r="MH243" s="48"/>
      <c r="MI243" s="48"/>
      <c r="MJ243" s="48"/>
      <c r="MK243" s="48"/>
      <c r="ML243" s="48"/>
      <c r="MM243" s="48"/>
      <c r="MN243" s="48"/>
      <c r="MO243" s="48"/>
      <c r="MP243" s="48"/>
      <c r="MQ243" s="48"/>
      <c r="MR243" s="48"/>
      <c r="MS243" s="48"/>
      <c r="MT243" s="48"/>
      <c r="MU243" s="48"/>
      <c r="MV243" s="48"/>
      <c r="MW243" s="48"/>
      <c r="MX243" s="48"/>
      <c r="MY243" s="48"/>
      <c r="MZ243" s="48"/>
      <c r="NA243" s="48"/>
      <c r="NB243" s="48"/>
      <c r="NC243" s="48"/>
      <c r="ND243" s="48"/>
      <c r="NE243" s="48"/>
      <c r="NF243" s="48"/>
      <c r="NG243" s="48"/>
      <c r="NH243" s="48"/>
      <c r="NI243" s="48"/>
      <c r="NJ243" s="48"/>
      <c r="NK243" s="48"/>
      <c r="NL243" s="48"/>
      <c r="NM243" s="48"/>
      <c r="NN243" s="48"/>
      <c r="NO243" s="48"/>
      <c r="NP243" s="48"/>
      <c r="NQ243" s="48"/>
      <c r="NR243" s="48"/>
      <c r="NS243" s="48"/>
      <c r="NT243" s="48"/>
      <c r="NU243" s="48"/>
      <c r="NV243" s="48"/>
      <c r="NW243" s="48"/>
      <c r="NX243" s="48"/>
      <c r="NY243" s="48"/>
      <c r="NZ243" s="48"/>
      <c r="OA243" s="48"/>
      <c r="OB243" s="48"/>
      <c r="OC243" s="48"/>
      <c r="OD243" s="48"/>
      <c r="OE243" s="48"/>
      <c r="OF243" s="48"/>
      <c r="OG243" s="48"/>
      <c r="OH243" s="48"/>
      <c r="OI243" s="48"/>
      <c r="OJ243" s="48"/>
      <c r="OK243" s="48"/>
      <c r="OL243" s="48"/>
      <c r="OM243" s="48"/>
      <c r="ON243" s="48"/>
      <c r="OO243" s="48"/>
      <c r="OP243" s="48"/>
      <c r="OQ243" s="48"/>
      <c r="OR243" s="48"/>
      <c r="OS243" s="48"/>
      <c r="OT243" s="48"/>
      <c r="OU243" s="48"/>
      <c r="OV243" s="48"/>
      <c r="OW243" s="48"/>
      <c r="OX243" s="48"/>
      <c r="OY243" s="48"/>
      <c r="OZ243" s="48"/>
      <c r="PA243" s="48"/>
      <c r="PB243" s="48"/>
      <c r="PC243" s="48"/>
      <c r="PD243" s="48"/>
      <c r="PE243" s="48"/>
      <c r="PF243" s="48"/>
      <c r="PG243" s="48"/>
      <c r="PH243" s="48"/>
      <c r="PI243" s="48"/>
      <c r="PJ243" s="48"/>
      <c r="PK243" s="48"/>
      <c r="PL243" s="48"/>
      <c r="PM243" s="48"/>
      <c r="PN243" s="48"/>
      <c r="PO243" s="48"/>
      <c r="PP243" s="48"/>
      <c r="PQ243" s="48"/>
      <c r="PR243" s="48"/>
      <c r="PS243" s="48"/>
      <c r="PT243" s="48"/>
      <c r="PU243" s="48"/>
      <c r="PV243" s="48"/>
      <c r="PW243" s="48"/>
      <c r="PX243" s="48"/>
      <c r="PY243" s="48"/>
      <c r="PZ243" s="48"/>
      <c r="QA243" s="48"/>
      <c r="QB243" s="48"/>
      <c r="QC243" s="48"/>
      <c r="QD243" s="48"/>
      <c r="QE243" s="48"/>
      <c r="QF243" s="48"/>
      <c r="QG243" s="48"/>
      <c r="QH243" s="48"/>
      <c r="QI243" s="48"/>
      <c r="QJ243" s="48"/>
      <c r="QK243" s="48"/>
      <c r="QL243" s="48"/>
      <c r="QM243" s="48"/>
      <c r="QN243" s="48"/>
      <c r="QO243" s="48"/>
      <c r="QP243" s="48"/>
      <c r="QQ243" s="48"/>
      <c r="QR243" s="48"/>
      <c r="QS243" s="48"/>
      <c r="QT243" s="48"/>
      <c r="QU243" s="48"/>
      <c r="QV243" s="48"/>
      <c r="QW243" s="48"/>
      <c r="QX243" s="48"/>
      <c r="QY243" s="48"/>
      <c r="QZ243" s="48"/>
      <c r="RA243" s="48"/>
      <c r="RB243" s="48"/>
      <c r="RC243" s="48"/>
      <c r="RD243" s="48"/>
      <c r="RE243" s="48"/>
      <c r="RF243" s="48"/>
      <c r="RG243" s="48"/>
      <c r="RH243" s="48"/>
      <c r="RI243" s="48"/>
      <c r="RJ243" s="48"/>
      <c r="RK243" s="48"/>
      <c r="RL243" s="48"/>
      <c r="RM243" s="48"/>
      <c r="RN243" s="48"/>
      <c r="RO243" s="48"/>
      <c r="RP243" s="48"/>
      <c r="RQ243" s="48"/>
      <c r="RR243" s="48"/>
      <c r="RS243" s="48"/>
      <c r="RT243" s="48"/>
      <c r="RU243" s="48"/>
      <c r="RV243" s="48"/>
      <c r="RW243" s="48"/>
      <c r="RX243" s="48"/>
      <c r="RY243" s="48"/>
      <c r="RZ243" s="48"/>
      <c r="SA243" s="48"/>
      <c r="SB243" s="48"/>
      <c r="SC243" s="48"/>
      <c r="SD243" s="48"/>
      <c r="SE243" s="48"/>
      <c r="SF243" s="48"/>
      <c r="SG243" s="48"/>
      <c r="SH243" s="48"/>
      <c r="SI243" s="48"/>
      <c r="SJ243" s="48"/>
      <c r="SK243" s="48"/>
      <c r="SL243" s="48"/>
      <c r="SM243" s="48"/>
      <c r="SN243" s="48"/>
      <c r="SO243" s="48"/>
      <c r="SP243" s="48"/>
      <c r="SQ243" s="48"/>
      <c r="SR243" s="48"/>
      <c r="SS243" s="48"/>
      <c r="ST243" s="48"/>
      <c r="SU243" s="48"/>
      <c r="SV243" s="48"/>
      <c r="SW243" s="48"/>
      <c r="SX243" s="48"/>
      <c r="SY243" s="48"/>
      <c r="SZ243" s="48"/>
      <c r="TA243" s="48"/>
      <c r="TB243" s="48"/>
      <c r="TC243" s="48"/>
      <c r="TD243" s="48"/>
      <c r="TE243" s="48"/>
      <c r="TF243" s="48"/>
      <c r="TG243" s="48"/>
      <c r="TH243" s="48"/>
      <c r="TI243" s="48"/>
      <c r="TJ243" s="48"/>
      <c r="TK243" s="48"/>
      <c r="TL243" s="48"/>
      <c r="TM243" s="48"/>
      <c r="TN243" s="48"/>
      <c r="TO243" s="48"/>
      <c r="TP243" s="48"/>
      <c r="TQ243" s="48"/>
      <c r="TR243" s="48"/>
      <c r="TS243" s="48"/>
      <c r="TT243" s="48"/>
      <c r="TU243" s="48"/>
      <c r="TV243" s="48"/>
      <c r="TW243" s="48"/>
      <c r="TX243" s="48"/>
      <c r="TY243" s="48"/>
      <c r="TZ243" s="48"/>
      <c r="UA243" s="48"/>
      <c r="UB243" s="48"/>
      <c r="UC243" s="48"/>
      <c r="UD243" s="48"/>
      <c r="UE243" s="48"/>
      <c r="UF243" s="48"/>
      <c r="UG243" s="48"/>
      <c r="UH243" s="48"/>
      <c r="UI243" s="48"/>
      <c r="UJ243" s="48"/>
      <c r="UK243" s="48"/>
      <c r="UL243" s="48"/>
      <c r="UM243" s="48"/>
      <c r="UN243" s="48"/>
      <c r="UO243" s="48"/>
      <c r="UP243" s="48"/>
      <c r="UQ243" s="48"/>
      <c r="UR243" s="48"/>
      <c r="US243" s="48"/>
      <c r="UT243" s="48"/>
      <c r="UU243" s="48"/>
      <c r="UV243" s="48"/>
      <c r="UW243" s="48"/>
      <c r="UX243" s="48"/>
      <c r="UY243" s="48"/>
      <c r="UZ243" s="48"/>
      <c r="VA243" s="48"/>
      <c r="VB243" s="48"/>
      <c r="VC243" s="48"/>
      <c r="VD243" s="48"/>
      <c r="VE243" s="48"/>
      <c r="VF243" s="48"/>
      <c r="VG243" s="48"/>
      <c r="VH243" s="48"/>
      <c r="VI243" s="48"/>
      <c r="VJ243" s="48"/>
      <c r="VK243" s="48"/>
      <c r="VL243" s="48"/>
      <c r="VM243" s="48"/>
      <c r="VN243" s="48"/>
      <c r="VO243" s="48"/>
      <c r="VP243" s="48"/>
      <c r="VQ243" s="48"/>
      <c r="VR243" s="48"/>
      <c r="VS243" s="48"/>
      <c r="VT243" s="48"/>
      <c r="VU243" s="48"/>
      <c r="VV243" s="48"/>
      <c r="VW243" s="48"/>
      <c r="VX243" s="48"/>
      <c r="VY243" s="48"/>
      <c r="VZ243" s="48"/>
      <c r="WA243" s="48"/>
      <c r="WB243" s="48"/>
      <c r="WC243" s="48"/>
      <c r="WD243" s="48"/>
      <c r="WE243" s="48"/>
      <c r="WF243" s="48"/>
      <c r="WG243" s="48"/>
      <c r="WH243" s="48"/>
      <c r="WI243" s="48"/>
      <c r="WJ243" s="48"/>
      <c r="WK243" s="48"/>
      <c r="WL243" s="48"/>
      <c r="WM243" s="48"/>
      <c r="WN243" s="48"/>
      <c r="WO243" s="48"/>
      <c r="WP243" s="48"/>
      <c r="WQ243" s="48"/>
      <c r="WR243" s="48"/>
      <c r="WS243" s="48"/>
      <c r="WT243" s="48"/>
      <c r="WU243" s="48"/>
      <c r="WV243" s="48"/>
      <c r="WW243" s="48"/>
      <c r="WX243" s="48"/>
      <c r="WY243" s="48"/>
      <c r="WZ243" s="48"/>
      <c r="XA243" s="48"/>
      <c r="XB243" s="48"/>
      <c r="XC243" s="48"/>
      <c r="XD243" s="48"/>
      <c r="XE243" s="48"/>
      <c r="XF243" s="48"/>
      <c r="XG243" s="48"/>
      <c r="XH243" s="48"/>
      <c r="XI243" s="48"/>
      <c r="XJ243" s="48"/>
      <c r="XK243" s="48"/>
      <c r="XL243" s="48"/>
      <c r="XM243" s="48"/>
      <c r="XN243" s="48"/>
      <c r="XO243" s="48"/>
      <c r="XP243" s="48"/>
      <c r="XQ243" s="48"/>
      <c r="XR243" s="48"/>
      <c r="XS243" s="48"/>
      <c r="XT243" s="48"/>
      <c r="XU243" s="48"/>
      <c r="XV243" s="48"/>
      <c r="XW243" s="48"/>
      <c r="XX243" s="48"/>
      <c r="XY243" s="48"/>
      <c r="XZ243" s="48"/>
      <c r="YA243" s="48"/>
      <c r="YB243" s="48"/>
      <c r="YC243" s="48"/>
      <c r="YD243" s="48"/>
      <c r="YE243" s="48"/>
      <c r="YF243" s="48"/>
      <c r="YG243" s="48"/>
      <c r="YH243" s="48"/>
      <c r="YI243" s="48"/>
      <c r="YJ243" s="48"/>
      <c r="YK243" s="48"/>
      <c r="YL243" s="48"/>
      <c r="YM243" s="48"/>
      <c r="YN243" s="48"/>
      <c r="YO243" s="48"/>
      <c r="YP243" s="48"/>
      <c r="YQ243" s="48"/>
      <c r="YR243" s="48"/>
      <c r="YS243" s="48"/>
      <c r="YT243" s="48"/>
      <c r="YU243" s="48"/>
      <c r="YV243" s="48"/>
      <c r="YW243" s="48"/>
      <c r="YX243" s="48"/>
      <c r="YY243" s="48"/>
      <c r="YZ243" s="48"/>
      <c r="ZA243" s="48"/>
      <c r="ZB243" s="48"/>
      <c r="ZC243" s="48"/>
      <c r="ZD243" s="48"/>
      <c r="ZE243" s="48"/>
      <c r="ZF243" s="48"/>
      <c r="ZG243" s="48"/>
      <c r="ZH243" s="48"/>
      <c r="ZI243" s="48"/>
      <c r="ZJ243" s="48"/>
      <c r="ZK243" s="48"/>
      <c r="ZL243" s="48"/>
      <c r="ZM243" s="48"/>
      <c r="ZN243" s="48"/>
      <c r="ZO243" s="48"/>
      <c r="ZP243" s="48"/>
      <c r="ZQ243" s="48"/>
      <c r="ZR243" s="48"/>
      <c r="ZS243" s="48"/>
      <c r="ZT243" s="48"/>
      <c r="ZU243" s="48"/>
      <c r="ZV243" s="48"/>
      <c r="ZW243" s="48"/>
      <c r="ZX243" s="48"/>
      <c r="ZY243" s="48"/>
      <c r="ZZ243" s="48"/>
      <c r="AAA243" s="48"/>
      <c r="AAB243" s="48"/>
      <c r="AAC243" s="48"/>
      <c r="AAD243" s="48"/>
      <c r="AAE243" s="48"/>
      <c r="AAF243" s="48"/>
      <c r="AAG243" s="48"/>
      <c r="AAH243" s="48"/>
      <c r="AAI243" s="48"/>
      <c r="AAJ243" s="48"/>
      <c r="AAK243" s="48"/>
      <c r="AAL243" s="48"/>
      <c r="AAM243" s="48"/>
      <c r="AAN243" s="48"/>
      <c r="AAO243" s="48"/>
      <c r="AAP243" s="48"/>
      <c r="AAQ243" s="48"/>
      <c r="AAR243" s="48"/>
      <c r="AAS243" s="48"/>
      <c r="AAT243" s="48"/>
      <c r="AAU243" s="48"/>
      <c r="AAV243" s="48"/>
      <c r="AAW243" s="48"/>
      <c r="AAX243" s="48"/>
      <c r="AAY243" s="48"/>
      <c r="AAZ243" s="48"/>
      <c r="ABA243" s="48"/>
      <c r="ABB243" s="48"/>
      <c r="ABC243" s="48"/>
      <c r="ABD243" s="48"/>
      <c r="ABE243" s="48"/>
      <c r="ABF243" s="48"/>
      <c r="ABG243" s="48"/>
      <c r="ABH243" s="48"/>
      <c r="ABI243" s="48"/>
      <c r="ABJ243" s="48"/>
      <c r="ABK243" s="48"/>
      <c r="ABL243" s="48"/>
      <c r="ABM243" s="48"/>
      <c r="ABN243" s="48"/>
      <c r="ABO243" s="48"/>
      <c r="ABP243" s="48"/>
      <c r="ABQ243" s="48"/>
      <c r="ABR243" s="48"/>
      <c r="ABS243" s="48"/>
      <c r="ABT243" s="48"/>
      <c r="ABU243" s="48"/>
      <c r="ABV243" s="48"/>
      <c r="ABW243" s="48"/>
      <c r="ABX243" s="48"/>
      <c r="ABY243" s="48"/>
      <c r="ABZ243" s="48"/>
      <c r="ACA243" s="48"/>
      <c r="ACB243" s="48"/>
    </row>
    <row r="244" spans="1:756" ht="15.6" customHeight="1">
      <c r="A244" s="675" t="s">
        <v>10760</v>
      </c>
      <c r="B244" s="749" t="s">
        <v>992</v>
      </c>
      <c r="C244" s="520">
        <v>760148502</v>
      </c>
      <c r="D244" s="543" t="s">
        <v>13786</v>
      </c>
      <c r="E244" s="1188">
        <v>1</v>
      </c>
      <c r="F244" s="1498"/>
      <c r="G244" s="542">
        <v>81.644999999999996</v>
      </c>
      <c r="H244" s="342">
        <f>IF(G244="","",G244-G244*COMPASS!$U$41)</f>
        <v>81.644999999999996</v>
      </c>
      <c r="I244" s="48"/>
      <c r="J244" s="48"/>
      <c r="K244" s="48"/>
      <c r="L244" s="48"/>
      <c r="M244" s="48"/>
      <c r="N244" s="48"/>
      <c r="O244" s="48"/>
      <c r="P244" s="48"/>
      <c r="Q244" s="48"/>
      <c r="R244" s="48"/>
      <c r="S244" s="48"/>
      <c r="T244" s="48"/>
      <c r="U244" s="48"/>
      <c r="V244" s="48"/>
      <c r="W244" s="48"/>
      <c r="X244" s="48"/>
      <c r="Y244" s="48"/>
      <c r="Z244" s="48"/>
      <c r="AA244" s="48"/>
      <c r="AB244" s="48"/>
      <c r="AC244" s="48"/>
      <c r="AD244" s="48"/>
      <c r="AE244" s="48"/>
      <c r="AF244" s="48"/>
      <c r="AG244" s="48"/>
      <c r="AH244" s="48"/>
      <c r="AI244" s="48"/>
      <c r="AJ244" s="48"/>
      <c r="AK244" s="48"/>
      <c r="AL244" s="48"/>
      <c r="AM244" s="48"/>
      <c r="AN244" s="48"/>
      <c r="AO244" s="48"/>
      <c r="AP244" s="48"/>
      <c r="AQ244" s="48"/>
      <c r="AR244" s="48"/>
      <c r="AS244" s="48"/>
      <c r="AT244" s="48"/>
      <c r="AU244" s="48"/>
      <c r="AV244" s="48"/>
      <c r="AW244" s="48"/>
      <c r="AX244" s="48"/>
      <c r="AY244" s="48"/>
      <c r="AZ244" s="48"/>
      <c r="BA244" s="48"/>
      <c r="BB244" s="48"/>
      <c r="BC244" s="48"/>
      <c r="BD244" s="48"/>
      <c r="BE244" s="48"/>
      <c r="BF244" s="48"/>
      <c r="BG244" s="48"/>
      <c r="BH244" s="48"/>
      <c r="BI244" s="48"/>
      <c r="BJ244" s="48"/>
      <c r="BK244" s="48"/>
      <c r="BL244" s="48"/>
      <c r="BM244" s="48"/>
      <c r="BN244" s="48"/>
      <c r="BO244" s="48"/>
      <c r="BP244" s="48"/>
      <c r="BQ244" s="48"/>
      <c r="BR244" s="48"/>
      <c r="BS244" s="48"/>
      <c r="BT244" s="48"/>
      <c r="BU244" s="48"/>
      <c r="BV244" s="48"/>
      <c r="BW244" s="48"/>
      <c r="BX244" s="48"/>
      <c r="BY244" s="48"/>
      <c r="BZ244" s="48"/>
      <c r="CA244" s="48"/>
      <c r="CB244" s="48"/>
      <c r="CC244" s="48"/>
      <c r="CD244" s="48"/>
      <c r="CE244" s="48"/>
      <c r="CF244" s="48"/>
      <c r="CG244" s="48"/>
      <c r="CH244" s="48"/>
      <c r="CI244" s="48"/>
      <c r="CJ244" s="48"/>
      <c r="CK244" s="48"/>
      <c r="CL244" s="48"/>
      <c r="CM244" s="48"/>
      <c r="CN244" s="48"/>
      <c r="CO244" s="48"/>
      <c r="CP244" s="48"/>
      <c r="CQ244" s="48"/>
      <c r="CR244" s="48"/>
      <c r="CS244" s="48"/>
      <c r="CT244" s="48"/>
      <c r="CU244" s="48"/>
      <c r="CV244" s="48"/>
      <c r="CW244" s="48"/>
      <c r="CX244" s="48"/>
      <c r="CY244" s="48"/>
      <c r="CZ244" s="48"/>
      <c r="DA244" s="48"/>
      <c r="DB244" s="48"/>
      <c r="DC244" s="48"/>
      <c r="DD244" s="48"/>
      <c r="DE244" s="48"/>
      <c r="DF244" s="48"/>
      <c r="DG244" s="48"/>
      <c r="DH244" s="48"/>
      <c r="DI244" s="48"/>
      <c r="DJ244" s="48"/>
      <c r="DK244" s="48"/>
      <c r="DL244" s="48"/>
      <c r="DM244" s="48"/>
      <c r="DN244" s="48"/>
      <c r="DO244" s="48"/>
      <c r="DP244" s="48"/>
      <c r="DQ244" s="48"/>
      <c r="DR244" s="48"/>
      <c r="DS244" s="48"/>
      <c r="DT244" s="48"/>
      <c r="DU244" s="48"/>
      <c r="DV244" s="48"/>
      <c r="DW244" s="48"/>
      <c r="DX244" s="48"/>
      <c r="DY244" s="48"/>
      <c r="DZ244" s="48"/>
      <c r="EA244" s="48"/>
      <c r="EB244" s="48"/>
      <c r="EC244" s="48"/>
      <c r="ED244" s="48"/>
      <c r="EE244" s="48"/>
      <c r="EF244" s="48"/>
      <c r="EG244" s="48"/>
      <c r="EH244" s="48"/>
      <c r="EI244" s="48"/>
      <c r="EJ244" s="48"/>
      <c r="EK244" s="48"/>
      <c r="EL244" s="48"/>
      <c r="EM244" s="48"/>
      <c r="EN244" s="48"/>
      <c r="EO244" s="48"/>
      <c r="EP244" s="48"/>
      <c r="EQ244" s="48"/>
      <c r="ER244" s="48"/>
      <c r="ES244" s="48"/>
      <c r="ET244" s="48"/>
      <c r="EU244" s="48"/>
      <c r="EV244" s="48"/>
      <c r="EW244" s="48"/>
      <c r="EX244" s="48"/>
      <c r="EY244" s="48"/>
      <c r="EZ244" s="48"/>
      <c r="FA244" s="48"/>
      <c r="FB244" s="48"/>
      <c r="FC244" s="48"/>
      <c r="FD244" s="48"/>
      <c r="FE244" s="48"/>
      <c r="FF244" s="48"/>
      <c r="FG244" s="48"/>
      <c r="FH244" s="48"/>
      <c r="FI244" s="48"/>
      <c r="FJ244" s="48"/>
      <c r="FK244" s="48"/>
      <c r="FL244" s="48"/>
      <c r="FM244" s="48"/>
      <c r="FN244" s="48"/>
      <c r="FO244" s="48"/>
      <c r="FP244" s="48"/>
      <c r="FQ244" s="48"/>
      <c r="FR244" s="48"/>
      <c r="FS244" s="48"/>
      <c r="FT244" s="48"/>
      <c r="FU244" s="48"/>
      <c r="FV244" s="48"/>
      <c r="FW244" s="48"/>
      <c r="FX244" s="48"/>
      <c r="FY244" s="48"/>
      <c r="FZ244" s="48"/>
      <c r="GA244" s="48"/>
      <c r="GB244" s="48"/>
      <c r="GC244" s="48"/>
      <c r="GD244" s="48"/>
      <c r="GE244" s="48"/>
      <c r="GF244" s="48"/>
      <c r="GG244" s="48"/>
      <c r="GH244" s="48"/>
      <c r="GI244" s="48"/>
      <c r="GJ244" s="48"/>
      <c r="GK244" s="48"/>
      <c r="GL244" s="48"/>
      <c r="GM244" s="48"/>
      <c r="GN244" s="48"/>
      <c r="GO244" s="48"/>
      <c r="GP244" s="48"/>
      <c r="GQ244" s="48"/>
      <c r="GR244" s="48"/>
      <c r="GS244" s="48"/>
      <c r="GT244" s="48"/>
      <c r="GU244" s="48"/>
      <c r="GV244" s="48"/>
      <c r="GW244" s="48"/>
      <c r="GX244" s="48"/>
      <c r="GY244" s="48"/>
      <c r="GZ244" s="48"/>
      <c r="HA244" s="48"/>
      <c r="HB244" s="48"/>
      <c r="HC244" s="48"/>
      <c r="HD244" s="48"/>
      <c r="HE244" s="48"/>
      <c r="HF244" s="48"/>
      <c r="HG244" s="48"/>
      <c r="HH244" s="48"/>
      <c r="HI244" s="48"/>
      <c r="HJ244" s="48"/>
      <c r="HK244" s="48"/>
      <c r="HL244" s="48"/>
      <c r="HM244" s="48"/>
      <c r="HN244" s="48"/>
      <c r="HO244" s="48"/>
      <c r="HP244" s="48"/>
      <c r="HQ244" s="48"/>
      <c r="HR244" s="48"/>
      <c r="HS244" s="48"/>
      <c r="HT244" s="48"/>
      <c r="HU244" s="48"/>
      <c r="HV244" s="48"/>
      <c r="HW244" s="48"/>
      <c r="HX244" s="48"/>
      <c r="HY244" s="48"/>
      <c r="HZ244" s="48"/>
      <c r="IA244" s="48"/>
      <c r="IB244" s="48"/>
      <c r="IC244" s="48"/>
      <c r="ID244" s="48"/>
      <c r="IE244" s="48"/>
      <c r="IF244" s="48"/>
      <c r="IG244" s="48"/>
      <c r="IH244" s="48"/>
      <c r="II244" s="48"/>
      <c r="IJ244" s="48"/>
      <c r="IK244" s="48"/>
      <c r="IL244" s="48"/>
      <c r="IM244" s="48"/>
      <c r="IN244" s="48"/>
      <c r="IO244" s="48"/>
      <c r="IP244" s="48"/>
      <c r="IQ244" s="48"/>
      <c r="IR244" s="48"/>
      <c r="IS244" s="48"/>
      <c r="IT244" s="48"/>
      <c r="IU244" s="48"/>
      <c r="IV244" s="48"/>
      <c r="IW244" s="48"/>
      <c r="IX244" s="48"/>
      <c r="IY244" s="48"/>
      <c r="IZ244" s="48"/>
      <c r="JA244" s="48"/>
      <c r="JB244" s="48"/>
      <c r="JC244" s="48"/>
      <c r="JD244" s="48"/>
      <c r="JE244" s="48"/>
      <c r="JF244" s="48"/>
      <c r="JG244" s="48"/>
      <c r="JH244" s="48"/>
      <c r="JI244" s="48"/>
      <c r="JJ244" s="48"/>
      <c r="JK244" s="48"/>
      <c r="JL244" s="48"/>
      <c r="JM244" s="48"/>
      <c r="JN244" s="48"/>
      <c r="JO244" s="48"/>
      <c r="JP244" s="48"/>
      <c r="JQ244" s="48"/>
      <c r="JR244" s="48"/>
      <c r="JS244" s="48"/>
      <c r="JT244" s="48"/>
      <c r="JU244" s="48"/>
      <c r="JV244" s="48"/>
      <c r="JW244" s="48"/>
      <c r="JX244" s="48"/>
      <c r="JY244" s="48"/>
      <c r="JZ244" s="48"/>
      <c r="KA244" s="48"/>
      <c r="KB244" s="48"/>
      <c r="KC244" s="48"/>
      <c r="KD244" s="48"/>
      <c r="KE244" s="48"/>
      <c r="KF244" s="48"/>
      <c r="KG244" s="48"/>
      <c r="KH244" s="48"/>
      <c r="KI244" s="48"/>
      <c r="KJ244" s="48"/>
      <c r="KK244" s="48"/>
      <c r="KL244" s="48"/>
      <c r="KM244" s="48"/>
      <c r="KN244" s="48"/>
      <c r="KO244" s="48"/>
      <c r="KP244" s="48"/>
      <c r="KQ244" s="48"/>
      <c r="KR244" s="48"/>
      <c r="KS244" s="48"/>
      <c r="KT244" s="48"/>
      <c r="KU244" s="48"/>
      <c r="KV244" s="48"/>
      <c r="KW244" s="48"/>
      <c r="KX244" s="48"/>
      <c r="KY244" s="48"/>
      <c r="KZ244" s="48"/>
      <c r="LA244" s="48"/>
      <c r="LB244" s="48"/>
      <c r="LC244" s="48"/>
      <c r="LD244" s="48"/>
      <c r="LE244" s="48"/>
      <c r="LF244" s="48"/>
      <c r="LG244" s="48"/>
      <c r="LH244" s="48"/>
      <c r="LI244" s="48"/>
      <c r="LJ244" s="48"/>
      <c r="LK244" s="48"/>
      <c r="LL244" s="48"/>
      <c r="LM244" s="48"/>
      <c r="LN244" s="48"/>
      <c r="LO244" s="48"/>
      <c r="LP244" s="48"/>
      <c r="LQ244" s="48"/>
      <c r="LR244" s="48"/>
      <c r="LS244" s="48"/>
      <c r="LT244" s="48"/>
      <c r="LU244" s="48"/>
      <c r="LV244" s="48"/>
      <c r="LW244" s="48"/>
      <c r="LX244" s="48"/>
      <c r="LY244" s="48"/>
      <c r="LZ244" s="48"/>
      <c r="MA244" s="48"/>
      <c r="MB244" s="48"/>
      <c r="MC244" s="48"/>
      <c r="MD244" s="48"/>
      <c r="ME244" s="48"/>
      <c r="MF244" s="48"/>
      <c r="MG244" s="48"/>
      <c r="MH244" s="48"/>
      <c r="MI244" s="48"/>
      <c r="MJ244" s="48"/>
      <c r="MK244" s="48"/>
      <c r="ML244" s="48"/>
      <c r="MM244" s="48"/>
      <c r="MN244" s="48"/>
      <c r="MO244" s="48"/>
      <c r="MP244" s="48"/>
      <c r="MQ244" s="48"/>
      <c r="MR244" s="48"/>
      <c r="MS244" s="48"/>
      <c r="MT244" s="48"/>
      <c r="MU244" s="48"/>
      <c r="MV244" s="48"/>
      <c r="MW244" s="48"/>
      <c r="MX244" s="48"/>
      <c r="MY244" s="48"/>
      <c r="MZ244" s="48"/>
      <c r="NA244" s="48"/>
      <c r="NB244" s="48"/>
      <c r="NC244" s="48"/>
      <c r="ND244" s="48"/>
      <c r="NE244" s="48"/>
      <c r="NF244" s="48"/>
      <c r="NG244" s="48"/>
      <c r="NH244" s="48"/>
      <c r="NI244" s="48"/>
      <c r="NJ244" s="48"/>
      <c r="NK244" s="48"/>
      <c r="NL244" s="48"/>
      <c r="NM244" s="48"/>
      <c r="NN244" s="48"/>
      <c r="NO244" s="48"/>
      <c r="NP244" s="48"/>
      <c r="NQ244" s="48"/>
      <c r="NR244" s="48"/>
      <c r="NS244" s="48"/>
      <c r="NT244" s="48"/>
      <c r="NU244" s="48"/>
      <c r="NV244" s="48"/>
      <c r="NW244" s="48"/>
      <c r="NX244" s="48"/>
      <c r="NY244" s="48"/>
      <c r="NZ244" s="48"/>
      <c r="OA244" s="48"/>
      <c r="OB244" s="48"/>
      <c r="OC244" s="48"/>
      <c r="OD244" s="48"/>
      <c r="OE244" s="48"/>
      <c r="OF244" s="48"/>
      <c r="OG244" s="48"/>
      <c r="OH244" s="48"/>
      <c r="OI244" s="48"/>
      <c r="OJ244" s="48"/>
      <c r="OK244" s="48"/>
      <c r="OL244" s="48"/>
      <c r="OM244" s="48"/>
      <c r="ON244" s="48"/>
      <c r="OO244" s="48"/>
      <c r="OP244" s="48"/>
      <c r="OQ244" s="48"/>
      <c r="OR244" s="48"/>
      <c r="OS244" s="48"/>
      <c r="OT244" s="48"/>
      <c r="OU244" s="48"/>
      <c r="OV244" s="48"/>
      <c r="OW244" s="48"/>
      <c r="OX244" s="48"/>
      <c r="OY244" s="48"/>
      <c r="OZ244" s="48"/>
      <c r="PA244" s="48"/>
      <c r="PB244" s="48"/>
      <c r="PC244" s="48"/>
      <c r="PD244" s="48"/>
      <c r="PE244" s="48"/>
      <c r="PF244" s="48"/>
      <c r="PG244" s="48"/>
      <c r="PH244" s="48"/>
      <c r="PI244" s="48"/>
      <c r="PJ244" s="48"/>
      <c r="PK244" s="48"/>
      <c r="PL244" s="48"/>
      <c r="PM244" s="48"/>
      <c r="PN244" s="48"/>
      <c r="PO244" s="48"/>
      <c r="PP244" s="48"/>
      <c r="PQ244" s="48"/>
      <c r="PR244" s="48"/>
      <c r="PS244" s="48"/>
      <c r="PT244" s="48"/>
      <c r="PU244" s="48"/>
      <c r="PV244" s="48"/>
      <c r="PW244" s="48"/>
      <c r="PX244" s="48"/>
      <c r="PY244" s="48"/>
      <c r="PZ244" s="48"/>
      <c r="QA244" s="48"/>
      <c r="QB244" s="48"/>
      <c r="QC244" s="48"/>
      <c r="QD244" s="48"/>
      <c r="QE244" s="48"/>
      <c r="QF244" s="48"/>
      <c r="QG244" s="48"/>
      <c r="QH244" s="48"/>
      <c r="QI244" s="48"/>
      <c r="QJ244" s="48"/>
      <c r="QK244" s="48"/>
      <c r="QL244" s="48"/>
      <c r="QM244" s="48"/>
      <c r="QN244" s="48"/>
      <c r="QO244" s="48"/>
      <c r="QP244" s="48"/>
      <c r="QQ244" s="48"/>
      <c r="QR244" s="48"/>
      <c r="QS244" s="48"/>
      <c r="QT244" s="48"/>
      <c r="QU244" s="48"/>
      <c r="QV244" s="48"/>
      <c r="QW244" s="48"/>
      <c r="QX244" s="48"/>
      <c r="QY244" s="48"/>
      <c r="QZ244" s="48"/>
      <c r="RA244" s="48"/>
      <c r="RB244" s="48"/>
      <c r="RC244" s="48"/>
      <c r="RD244" s="48"/>
      <c r="RE244" s="48"/>
      <c r="RF244" s="48"/>
      <c r="RG244" s="48"/>
      <c r="RH244" s="48"/>
      <c r="RI244" s="48"/>
      <c r="RJ244" s="48"/>
      <c r="RK244" s="48"/>
      <c r="RL244" s="48"/>
      <c r="RM244" s="48"/>
      <c r="RN244" s="48"/>
      <c r="RO244" s="48"/>
      <c r="RP244" s="48"/>
      <c r="RQ244" s="48"/>
      <c r="RR244" s="48"/>
      <c r="RS244" s="48"/>
      <c r="RT244" s="48"/>
      <c r="RU244" s="48"/>
      <c r="RV244" s="48"/>
      <c r="RW244" s="48"/>
      <c r="RX244" s="48"/>
      <c r="RY244" s="48"/>
      <c r="RZ244" s="48"/>
      <c r="SA244" s="48"/>
      <c r="SB244" s="48"/>
      <c r="SC244" s="48"/>
      <c r="SD244" s="48"/>
      <c r="SE244" s="48"/>
      <c r="SF244" s="48"/>
      <c r="SG244" s="48"/>
      <c r="SH244" s="48"/>
      <c r="SI244" s="48"/>
      <c r="SJ244" s="48"/>
      <c r="SK244" s="48"/>
      <c r="SL244" s="48"/>
      <c r="SM244" s="48"/>
      <c r="SN244" s="48"/>
      <c r="SO244" s="48"/>
      <c r="SP244" s="48"/>
      <c r="SQ244" s="48"/>
      <c r="SR244" s="48"/>
      <c r="SS244" s="48"/>
      <c r="ST244" s="48"/>
      <c r="SU244" s="48"/>
      <c r="SV244" s="48"/>
      <c r="SW244" s="48"/>
      <c r="SX244" s="48"/>
      <c r="SY244" s="48"/>
      <c r="SZ244" s="48"/>
      <c r="TA244" s="48"/>
      <c r="TB244" s="48"/>
      <c r="TC244" s="48"/>
      <c r="TD244" s="48"/>
      <c r="TE244" s="48"/>
      <c r="TF244" s="48"/>
      <c r="TG244" s="48"/>
      <c r="TH244" s="48"/>
      <c r="TI244" s="48"/>
      <c r="TJ244" s="48"/>
      <c r="TK244" s="48"/>
      <c r="TL244" s="48"/>
      <c r="TM244" s="48"/>
      <c r="TN244" s="48"/>
      <c r="TO244" s="48"/>
      <c r="TP244" s="48"/>
      <c r="TQ244" s="48"/>
      <c r="TR244" s="48"/>
      <c r="TS244" s="48"/>
      <c r="TT244" s="48"/>
      <c r="TU244" s="48"/>
      <c r="TV244" s="48"/>
      <c r="TW244" s="48"/>
      <c r="TX244" s="48"/>
      <c r="TY244" s="48"/>
      <c r="TZ244" s="48"/>
      <c r="UA244" s="48"/>
      <c r="UB244" s="48"/>
      <c r="UC244" s="48"/>
      <c r="UD244" s="48"/>
      <c r="UE244" s="48"/>
      <c r="UF244" s="48"/>
      <c r="UG244" s="48"/>
      <c r="UH244" s="48"/>
      <c r="UI244" s="48"/>
      <c r="UJ244" s="48"/>
      <c r="UK244" s="48"/>
      <c r="UL244" s="48"/>
      <c r="UM244" s="48"/>
      <c r="UN244" s="48"/>
      <c r="UO244" s="48"/>
      <c r="UP244" s="48"/>
      <c r="UQ244" s="48"/>
      <c r="UR244" s="48"/>
      <c r="US244" s="48"/>
      <c r="UT244" s="48"/>
      <c r="UU244" s="48"/>
      <c r="UV244" s="48"/>
      <c r="UW244" s="48"/>
      <c r="UX244" s="48"/>
      <c r="UY244" s="48"/>
      <c r="UZ244" s="48"/>
      <c r="VA244" s="48"/>
      <c r="VB244" s="48"/>
      <c r="VC244" s="48"/>
      <c r="VD244" s="48"/>
      <c r="VE244" s="48"/>
      <c r="VF244" s="48"/>
      <c r="VG244" s="48"/>
      <c r="VH244" s="48"/>
      <c r="VI244" s="48"/>
      <c r="VJ244" s="48"/>
      <c r="VK244" s="48"/>
      <c r="VL244" s="48"/>
      <c r="VM244" s="48"/>
      <c r="VN244" s="48"/>
      <c r="VO244" s="48"/>
      <c r="VP244" s="48"/>
      <c r="VQ244" s="48"/>
      <c r="VR244" s="48"/>
      <c r="VS244" s="48"/>
      <c r="VT244" s="48"/>
      <c r="VU244" s="48"/>
      <c r="VV244" s="48"/>
      <c r="VW244" s="48"/>
      <c r="VX244" s="48"/>
      <c r="VY244" s="48"/>
      <c r="VZ244" s="48"/>
      <c r="WA244" s="48"/>
      <c r="WB244" s="48"/>
      <c r="WC244" s="48"/>
      <c r="WD244" s="48"/>
      <c r="WE244" s="48"/>
      <c r="WF244" s="48"/>
      <c r="WG244" s="48"/>
      <c r="WH244" s="48"/>
      <c r="WI244" s="48"/>
      <c r="WJ244" s="48"/>
      <c r="WK244" s="48"/>
      <c r="WL244" s="48"/>
      <c r="WM244" s="48"/>
      <c r="WN244" s="48"/>
      <c r="WO244" s="48"/>
      <c r="WP244" s="48"/>
      <c r="WQ244" s="48"/>
      <c r="WR244" s="48"/>
      <c r="WS244" s="48"/>
      <c r="WT244" s="48"/>
      <c r="WU244" s="48"/>
      <c r="WV244" s="48"/>
      <c r="WW244" s="48"/>
      <c r="WX244" s="48"/>
      <c r="WY244" s="48"/>
      <c r="WZ244" s="48"/>
      <c r="XA244" s="48"/>
      <c r="XB244" s="48"/>
      <c r="XC244" s="48"/>
      <c r="XD244" s="48"/>
      <c r="XE244" s="48"/>
      <c r="XF244" s="48"/>
      <c r="XG244" s="48"/>
      <c r="XH244" s="48"/>
      <c r="XI244" s="48"/>
      <c r="XJ244" s="48"/>
      <c r="XK244" s="48"/>
      <c r="XL244" s="48"/>
      <c r="XM244" s="48"/>
      <c r="XN244" s="48"/>
      <c r="XO244" s="48"/>
      <c r="XP244" s="48"/>
      <c r="XQ244" s="48"/>
      <c r="XR244" s="48"/>
      <c r="XS244" s="48"/>
      <c r="XT244" s="48"/>
      <c r="XU244" s="48"/>
      <c r="XV244" s="48"/>
      <c r="XW244" s="48"/>
      <c r="XX244" s="48"/>
      <c r="XY244" s="48"/>
      <c r="XZ244" s="48"/>
      <c r="YA244" s="48"/>
      <c r="YB244" s="48"/>
      <c r="YC244" s="48"/>
      <c r="YD244" s="48"/>
      <c r="YE244" s="48"/>
      <c r="YF244" s="48"/>
      <c r="YG244" s="48"/>
      <c r="YH244" s="48"/>
      <c r="YI244" s="48"/>
      <c r="YJ244" s="48"/>
      <c r="YK244" s="48"/>
      <c r="YL244" s="48"/>
      <c r="YM244" s="48"/>
      <c r="YN244" s="48"/>
      <c r="YO244" s="48"/>
      <c r="YP244" s="48"/>
      <c r="YQ244" s="48"/>
      <c r="YR244" s="48"/>
      <c r="YS244" s="48"/>
      <c r="YT244" s="48"/>
      <c r="YU244" s="48"/>
      <c r="YV244" s="48"/>
      <c r="YW244" s="48"/>
      <c r="YX244" s="48"/>
      <c r="YY244" s="48"/>
      <c r="YZ244" s="48"/>
      <c r="ZA244" s="48"/>
      <c r="ZB244" s="48"/>
      <c r="ZC244" s="48"/>
      <c r="ZD244" s="48"/>
      <c r="ZE244" s="48"/>
      <c r="ZF244" s="48"/>
      <c r="ZG244" s="48"/>
      <c r="ZH244" s="48"/>
      <c r="ZI244" s="48"/>
      <c r="ZJ244" s="48"/>
      <c r="ZK244" s="48"/>
      <c r="ZL244" s="48"/>
      <c r="ZM244" s="48"/>
      <c r="ZN244" s="48"/>
      <c r="ZO244" s="48"/>
      <c r="ZP244" s="48"/>
      <c r="ZQ244" s="48"/>
      <c r="ZR244" s="48"/>
      <c r="ZS244" s="48"/>
      <c r="ZT244" s="48"/>
      <c r="ZU244" s="48"/>
      <c r="ZV244" s="48"/>
      <c r="ZW244" s="48"/>
      <c r="ZX244" s="48"/>
      <c r="ZY244" s="48"/>
      <c r="ZZ244" s="48"/>
      <c r="AAA244" s="48"/>
      <c r="AAB244" s="48"/>
      <c r="AAC244" s="48"/>
      <c r="AAD244" s="48"/>
      <c r="AAE244" s="48"/>
      <c r="AAF244" s="48"/>
      <c r="AAG244" s="48"/>
      <c r="AAH244" s="48"/>
      <c r="AAI244" s="48"/>
      <c r="AAJ244" s="48"/>
      <c r="AAK244" s="48"/>
      <c r="AAL244" s="48"/>
      <c r="AAM244" s="48"/>
      <c r="AAN244" s="48"/>
      <c r="AAO244" s="48"/>
      <c r="AAP244" s="48"/>
      <c r="AAQ244" s="48"/>
      <c r="AAR244" s="48"/>
      <c r="AAS244" s="48"/>
      <c r="AAT244" s="48"/>
      <c r="AAU244" s="48"/>
      <c r="AAV244" s="48"/>
      <c r="AAW244" s="48"/>
      <c r="AAX244" s="48"/>
      <c r="AAY244" s="48"/>
      <c r="AAZ244" s="48"/>
      <c r="ABA244" s="48"/>
      <c r="ABB244" s="48"/>
      <c r="ABC244" s="48"/>
      <c r="ABD244" s="48"/>
      <c r="ABE244" s="48"/>
      <c r="ABF244" s="48"/>
      <c r="ABG244" s="48"/>
      <c r="ABH244" s="48"/>
      <c r="ABI244" s="48"/>
      <c r="ABJ244" s="48"/>
      <c r="ABK244" s="48"/>
      <c r="ABL244" s="48"/>
      <c r="ABM244" s="48"/>
      <c r="ABN244" s="48"/>
      <c r="ABO244" s="48"/>
      <c r="ABP244" s="48"/>
      <c r="ABQ244" s="48"/>
      <c r="ABR244" s="48"/>
      <c r="ABS244" s="48"/>
      <c r="ABT244" s="48"/>
      <c r="ABU244" s="48"/>
      <c r="ABV244" s="48"/>
      <c r="ABW244" s="48"/>
      <c r="ABX244" s="48"/>
      <c r="ABY244" s="48"/>
      <c r="ABZ244" s="48"/>
      <c r="ACA244" s="48"/>
      <c r="ACB244" s="48"/>
    </row>
    <row r="245" spans="1:756" ht="15.6" customHeight="1">
      <c r="A245" s="681" t="s">
        <v>19283</v>
      </c>
      <c r="B245" s="888"/>
      <c r="C245" s="686"/>
      <c r="D245" s="686"/>
      <c r="E245" s="681"/>
      <c r="F245" s="681"/>
      <c r="G245" s="1500"/>
      <c r="H245" s="342" t="str">
        <f>IF(G245="","",G245-G245*COMPASS!$U$41)</f>
        <v/>
      </c>
      <c r="I245" s="48"/>
      <c r="J245" s="48"/>
      <c r="K245" s="48"/>
      <c r="L245" s="48"/>
      <c r="M245" s="48"/>
      <c r="N245" s="48"/>
      <c r="O245" s="48"/>
      <c r="P245" s="48"/>
      <c r="Q245" s="48"/>
      <c r="R245" s="48"/>
      <c r="S245" s="48"/>
      <c r="T245" s="48"/>
      <c r="U245" s="48"/>
      <c r="V245" s="48"/>
      <c r="W245" s="48"/>
      <c r="X245" s="48"/>
      <c r="Y245" s="48"/>
      <c r="Z245" s="48"/>
      <c r="AA245" s="48"/>
      <c r="AB245" s="48"/>
      <c r="AC245" s="48"/>
      <c r="AD245" s="48"/>
      <c r="AE245" s="48"/>
      <c r="AF245" s="48"/>
      <c r="AG245" s="48"/>
      <c r="AH245" s="48"/>
      <c r="AI245" s="48"/>
      <c r="AJ245" s="48"/>
      <c r="AK245" s="48"/>
      <c r="AL245" s="48"/>
      <c r="AM245" s="48"/>
      <c r="AN245" s="48"/>
      <c r="AO245" s="48"/>
      <c r="AP245" s="48"/>
      <c r="AQ245" s="48"/>
      <c r="AR245" s="48"/>
      <c r="AS245" s="48"/>
      <c r="AT245" s="48"/>
      <c r="AU245" s="48"/>
      <c r="AV245" s="48"/>
      <c r="AW245" s="48"/>
      <c r="AX245" s="48"/>
      <c r="AY245" s="48"/>
      <c r="AZ245" s="48"/>
      <c r="BA245" s="48"/>
      <c r="BB245" s="48"/>
      <c r="BC245" s="48"/>
      <c r="BD245" s="48"/>
      <c r="BE245" s="48"/>
      <c r="BF245" s="48"/>
      <c r="BG245" s="48"/>
      <c r="BH245" s="48"/>
      <c r="BI245" s="48"/>
      <c r="BJ245" s="48"/>
      <c r="BK245" s="48"/>
      <c r="BL245" s="48"/>
      <c r="BM245" s="48"/>
      <c r="BN245" s="48"/>
      <c r="BO245" s="48"/>
      <c r="BP245" s="48"/>
      <c r="BQ245" s="48"/>
      <c r="BR245" s="48"/>
      <c r="BS245" s="48"/>
      <c r="BT245" s="48"/>
      <c r="BU245" s="48"/>
      <c r="BV245" s="48"/>
      <c r="BW245" s="48"/>
      <c r="BX245" s="48"/>
      <c r="BY245" s="48"/>
      <c r="BZ245" s="48"/>
      <c r="CA245" s="48"/>
      <c r="CB245" s="48"/>
      <c r="CC245" s="48"/>
      <c r="CD245" s="48"/>
      <c r="CE245" s="48"/>
      <c r="CF245" s="48"/>
      <c r="CG245" s="48"/>
      <c r="CH245" s="48"/>
      <c r="CI245" s="48"/>
      <c r="CJ245" s="48"/>
      <c r="CK245" s="48"/>
      <c r="CL245" s="48"/>
      <c r="CM245" s="48"/>
      <c r="CN245" s="48"/>
      <c r="CO245" s="48"/>
      <c r="CP245" s="48"/>
      <c r="CQ245" s="48"/>
      <c r="CR245" s="48"/>
      <c r="CS245" s="48"/>
      <c r="CT245" s="48"/>
      <c r="CU245" s="48"/>
      <c r="CV245" s="48"/>
      <c r="CW245" s="48"/>
      <c r="CX245" s="48"/>
      <c r="CY245" s="48"/>
      <c r="CZ245" s="48"/>
      <c r="DA245" s="48"/>
      <c r="DB245" s="48"/>
      <c r="DC245" s="48"/>
      <c r="DD245" s="48"/>
      <c r="DE245" s="48"/>
      <c r="DF245" s="48"/>
      <c r="DG245" s="48"/>
      <c r="DH245" s="48"/>
      <c r="DI245" s="48"/>
      <c r="DJ245" s="48"/>
      <c r="DK245" s="48"/>
      <c r="DL245" s="48"/>
      <c r="DM245" s="48"/>
      <c r="DN245" s="48"/>
      <c r="DO245" s="48"/>
      <c r="DP245" s="48"/>
      <c r="DQ245" s="48"/>
      <c r="DR245" s="48"/>
      <c r="DS245" s="48"/>
      <c r="DT245" s="48"/>
      <c r="DU245" s="48"/>
      <c r="DV245" s="48"/>
      <c r="DW245" s="48"/>
      <c r="DX245" s="48"/>
      <c r="DY245" s="48"/>
      <c r="DZ245" s="48"/>
      <c r="EA245" s="48"/>
      <c r="EB245" s="48"/>
      <c r="EC245" s="48"/>
      <c r="ED245" s="48"/>
      <c r="EE245" s="48"/>
      <c r="EF245" s="48"/>
      <c r="EG245" s="48"/>
      <c r="EH245" s="48"/>
      <c r="EI245" s="48"/>
      <c r="EJ245" s="48"/>
      <c r="EK245" s="48"/>
      <c r="EL245" s="48"/>
      <c r="EM245" s="48"/>
      <c r="EN245" s="48"/>
      <c r="EO245" s="48"/>
      <c r="EP245" s="48"/>
      <c r="EQ245" s="48"/>
      <c r="ER245" s="48"/>
      <c r="ES245" s="48"/>
      <c r="ET245" s="48"/>
      <c r="EU245" s="48"/>
      <c r="EV245" s="48"/>
      <c r="EW245" s="48"/>
      <c r="EX245" s="48"/>
      <c r="EY245" s="48"/>
      <c r="EZ245" s="48"/>
      <c r="FA245" s="48"/>
      <c r="FB245" s="48"/>
      <c r="FC245" s="48"/>
      <c r="FD245" s="48"/>
      <c r="FE245" s="48"/>
      <c r="FF245" s="48"/>
      <c r="FG245" s="48"/>
      <c r="FH245" s="48"/>
      <c r="FI245" s="48"/>
      <c r="FJ245" s="48"/>
      <c r="FK245" s="48"/>
      <c r="FL245" s="48"/>
      <c r="FM245" s="48"/>
      <c r="FN245" s="48"/>
      <c r="FO245" s="48"/>
      <c r="FP245" s="48"/>
      <c r="FQ245" s="48"/>
      <c r="FR245" s="48"/>
      <c r="FS245" s="48"/>
      <c r="FT245" s="48"/>
      <c r="FU245" s="48"/>
      <c r="FV245" s="48"/>
      <c r="FW245" s="48"/>
      <c r="FX245" s="48"/>
      <c r="FY245" s="48"/>
      <c r="FZ245" s="48"/>
      <c r="GA245" s="48"/>
      <c r="GB245" s="48"/>
      <c r="GC245" s="48"/>
      <c r="GD245" s="48"/>
      <c r="GE245" s="48"/>
      <c r="GF245" s="48"/>
      <c r="GG245" s="48"/>
      <c r="GH245" s="48"/>
      <c r="GI245" s="48"/>
      <c r="GJ245" s="48"/>
      <c r="GK245" s="48"/>
      <c r="GL245" s="48"/>
      <c r="GM245" s="48"/>
      <c r="GN245" s="48"/>
      <c r="GO245" s="48"/>
      <c r="GP245" s="48"/>
      <c r="GQ245" s="48"/>
      <c r="GR245" s="48"/>
      <c r="GS245" s="48"/>
      <c r="GT245" s="48"/>
      <c r="GU245" s="48"/>
      <c r="GV245" s="48"/>
      <c r="GW245" s="48"/>
      <c r="GX245" s="48"/>
      <c r="GY245" s="48"/>
      <c r="GZ245" s="48"/>
      <c r="HA245" s="48"/>
      <c r="HB245" s="48"/>
      <c r="HC245" s="48"/>
      <c r="HD245" s="48"/>
      <c r="HE245" s="48"/>
      <c r="HF245" s="48"/>
      <c r="HG245" s="48"/>
      <c r="HH245" s="48"/>
      <c r="HI245" s="48"/>
      <c r="HJ245" s="48"/>
      <c r="HK245" s="48"/>
      <c r="HL245" s="48"/>
      <c r="HM245" s="48"/>
      <c r="HN245" s="48"/>
      <c r="HO245" s="48"/>
      <c r="HP245" s="48"/>
      <c r="HQ245" s="48"/>
      <c r="HR245" s="48"/>
      <c r="HS245" s="48"/>
      <c r="HT245" s="48"/>
      <c r="HU245" s="48"/>
      <c r="HV245" s="48"/>
      <c r="HW245" s="48"/>
      <c r="HX245" s="48"/>
      <c r="HY245" s="48"/>
      <c r="HZ245" s="48"/>
      <c r="IA245" s="48"/>
      <c r="IB245" s="48"/>
      <c r="IC245" s="48"/>
      <c r="ID245" s="48"/>
      <c r="IE245" s="48"/>
      <c r="IF245" s="48"/>
      <c r="IG245" s="48"/>
      <c r="IH245" s="48"/>
      <c r="II245" s="48"/>
      <c r="IJ245" s="48"/>
      <c r="IK245" s="48"/>
      <c r="IL245" s="48"/>
      <c r="IM245" s="48"/>
      <c r="IN245" s="48"/>
      <c r="IO245" s="48"/>
      <c r="IP245" s="48"/>
      <c r="IQ245" s="48"/>
      <c r="IR245" s="48"/>
      <c r="IS245" s="48"/>
      <c r="IT245" s="48"/>
      <c r="IU245" s="48"/>
      <c r="IV245" s="48"/>
      <c r="IW245" s="48"/>
      <c r="IX245" s="48"/>
      <c r="IY245" s="48"/>
      <c r="IZ245" s="48"/>
      <c r="JA245" s="48"/>
      <c r="JB245" s="48"/>
      <c r="JC245" s="48"/>
      <c r="JD245" s="48"/>
      <c r="JE245" s="48"/>
      <c r="JF245" s="48"/>
      <c r="JG245" s="48"/>
      <c r="JH245" s="48"/>
      <c r="JI245" s="48"/>
      <c r="JJ245" s="48"/>
      <c r="JK245" s="48"/>
      <c r="JL245" s="48"/>
      <c r="JM245" s="48"/>
      <c r="JN245" s="48"/>
      <c r="JO245" s="48"/>
      <c r="JP245" s="48"/>
      <c r="JQ245" s="48"/>
      <c r="JR245" s="48"/>
      <c r="JS245" s="48"/>
      <c r="JT245" s="48"/>
      <c r="JU245" s="48"/>
      <c r="JV245" s="48"/>
      <c r="JW245" s="48"/>
      <c r="JX245" s="48"/>
      <c r="JY245" s="48"/>
      <c r="JZ245" s="48"/>
      <c r="KA245" s="48"/>
      <c r="KB245" s="48"/>
      <c r="KC245" s="48"/>
      <c r="KD245" s="48"/>
      <c r="KE245" s="48"/>
      <c r="KF245" s="48"/>
      <c r="KG245" s="48"/>
      <c r="KH245" s="48"/>
      <c r="KI245" s="48"/>
      <c r="KJ245" s="48"/>
      <c r="KK245" s="48"/>
      <c r="KL245" s="48"/>
      <c r="KM245" s="48"/>
      <c r="KN245" s="48"/>
      <c r="KO245" s="48"/>
      <c r="KP245" s="48"/>
      <c r="KQ245" s="48"/>
      <c r="KR245" s="48"/>
      <c r="KS245" s="48"/>
      <c r="KT245" s="48"/>
      <c r="KU245" s="48"/>
      <c r="KV245" s="48"/>
      <c r="KW245" s="48"/>
      <c r="KX245" s="48"/>
      <c r="KY245" s="48"/>
      <c r="KZ245" s="48"/>
      <c r="LA245" s="48"/>
      <c r="LB245" s="48"/>
      <c r="LC245" s="48"/>
      <c r="LD245" s="48"/>
      <c r="LE245" s="48"/>
      <c r="LF245" s="48"/>
      <c r="LG245" s="48"/>
      <c r="LH245" s="48"/>
      <c r="LI245" s="48"/>
      <c r="LJ245" s="48"/>
      <c r="LK245" s="48"/>
      <c r="LL245" s="48"/>
      <c r="LM245" s="48"/>
      <c r="LN245" s="48"/>
      <c r="LO245" s="48"/>
      <c r="LP245" s="48"/>
      <c r="LQ245" s="48"/>
      <c r="LR245" s="48"/>
      <c r="LS245" s="48"/>
      <c r="LT245" s="48"/>
      <c r="LU245" s="48"/>
      <c r="LV245" s="48"/>
      <c r="LW245" s="48"/>
      <c r="LX245" s="48"/>
      <c r="LY245" s="48"/>
      <c r="LZ245" s="48"/>
      <c r="MA245" s="48"/>
      <c r="MB245" s="48"/>
      <c r="MC245" s="48"/>
      <c r="MD245" s="48"/>
      <c r="ME245" s="48"/>
      <c r="MF245" s="48"/>
      <c r="MG245" s="48"/>
      <c r="MH245" s="48"/>
      <c r="MI245" s="48"/>
      <c r="MJ245" s="48"/>
      <c r="MK245" s="48"/>
      <c r="ML245" s="48"/>
      <c r="MM245" s="48"/>
      <c r="MN245" s="48"/>
      <c r="MO245" s="48"/>
      <c r="MP245" s="48"/>
      <c r="MQ245" s="48"/>
      <c r="MR245" s="48"/>
      <c r="MS245" s="48"/>
      <c r="MT245" s="48"/>
      <c r="MU245" s="48"/>
      <c r="MV245" s="48"/>
      <c r="MW245" s="48"/>
      <c r="MX245" s="48"/>
      <c r="MY245" s="48"/>
      <c r="MZ245" s="48"/>
      <c r="NA245" s="48"/>
      <c r="NB245" s="48"/>
      <c r="NC245" s="48"/>
      <c r="ND245" s="48"/>
      <c r="NE245" s="48"/>
      <c r="NF245" s="48"/>
      <c r="NG245" s="48"/>
      <c r="NH245" s="48"/>
      <c r="NI245" s="48"/>
      <c r="NJ245" s="48"/>
      <c r="NK245" s="48"/>
      <c r="NL245" s="48"/>
      <c r="NM245" s="48"/>
      <c r="NN245" s="48"/>
      <c r="NO245" s="48"/>
      <c r="NP245" s="48"/>
      <c r="NQ245" s="48"/>
      <c r="NR245" s="48"/>
      <c r="NS245" s="48"/>
      <c r="NT245" s="48"/>
      <c r="NU245" s="48"/>
      <c r="NV245" s="48"/>
      <c r="NW245" s="48"/>
      <c r="NX245" s="48"/>
      <c r="NY245" s="48"/>
      <c r="NZ245" s="48"/>
      <c r="OA245" s="48"/>
      <c r="OB245" s="48"/>
      <c r="OC245" s="48"/>
      <c r="OD245" s="48"/>
      <c r="OE245" s="48"/>
      <c r="OF245" s="48"/>
      <c r="OG245" s="48"/>
      <c r="OH245" s="48"/>
      <c r="OI245" s="48"/>
      <c r="OJ245" s="48"/>
      <c r="OK245" s="48"/>
      <c r="OL245" s="48"/>
      <c r="OM245" s="48"/>
      <c r="ON245" s="48"/>
      <c r="OO245" s="48"/>
      <c r="OP245" s="48"/>
      <c r="OQ245" s="48"/>
      <c r="OR245" s="48"/>
      <c r="OS245" s="48"/>
      <c r="OT245" s="48"/>
      <c r="OU245" s="48"/>
      <c r="OV245" s="48"/>
      <c r="OW245" s="48"/>
      <c r="OX245" s="48"/>
      <c r="OY245" s="48"/>
      <c r="OZ245" s="48"/>
      <c r="PA245" s="48"/>
      <c r="PB245" s="48"/>
      <c r="PC245" s="48"/>
      <c r="PD245" s="48"/>
      <c r="PE245" s="48"/>
      <c r="PF245" s="48"/>
      <c r="PG245" s="48"/>
      <c r="PH245" s="48"/>
      <c r="PI245" s="48"/>
      <c r="PJ245" s="48"/>
      <c r="PK245" s="48"/>
      <c r="PL245" s="48"/>
      <c r="PM245" s="48"/>
      <c r="PN245" s="48"/>
      <c r="PO245" s="48"/>
      <c r="PP245" s="48"/>
      <c r="PQ245" s="48"/>
      <c r="PR245" s="48"/>
      <c r="PS245" s="48"/>
      <c r="PT245" s="48"/>
      <c r="PU245" s="48"/>
      <c r="PV245" s="48"/>
      <c r="PW245" s="48"/>
      <c r="PX245" s="48"/>
      <c r="PY245" s="48"/>
      <c r="PZ245" s="48"/>
      <c r="QA245" s="48"/>
      <c r="QB245" s="48"/>
      <c r="QC245" s="48"/>
      <c r="QD245" s="48"/>
      <c r="QE245" s="48"/>
      <c r="QF245" s="48"/>
      <c r="QG245" s="48"/>
      <c r="QH245" s="48"/>
      <c r="QI245" s="48"/>
      <c r="QJ245" s="48"/>
      <c r="QK245" s="48"/>
      <c r="QL245" s="48"/>
      <c r="QM245" s="48"/>
      <c r="QN245" s="48"/>
      <c r="QO245" s="48"/>
      <c r="QP245" s="48"/>
      <c r="QQ245" s="48"/>
      <c r="QR245" s="48"/>
      <c r="QS245" s="48"/>
      <c r="QT245" s="48"/>
      <c r="QU245" s="48"/>
      <c r="QV245" s="48"/>
      <c r="QW245" s="48"/>
      <c r="QX245" s="48"/>
      <c r="QY245" s="48"/>
      <c r="QZ245" s="48"/>
      <c r="RA245" s="48"/>
      <c r="RB245" s="48"/>
      <c r="RC245" s="48"/>
      <c r="RD245" s="48"/>
      <c r="RE245" s="48"/>
      <c r="RF245" s="48"/>
      <c r="RG245" s="48"/>
      <c r="RH245" s="48"/>
      <c r="RI245" s="48"/>
      <c r="RJ245" s="48"/>
      <c r="RK245" s="48"/>
      <c r="RL245" s="48"/>
      <c r="RM245" s="48"/>
      <c r="RN245" s="48"/>
      <c r="RO245" s="48"/>
      <c r="RP245" s="48"/>
      <c r="RQ245" s="48"/>
      <c r="RR245" s="48"/>
      <c r="RS245" s="48"/>
      <c r="RT245" s="48"/>
      <c r="RU245" s="48"/>
      <c r="RV245" s="48"/>
      <c r="RW245" s="48"/>
      <c r="RX245" s="48"/>
      <c r="RY245" s="48"/>
      <c r="RZ245" s="48"/>
      <c r="SA245" s="48"/>
      <c r="SB245" s="48"/>
      <c r="SC245" s="48"/>
      <c r="SD245" s="48"/>
      <c r="SE245" s="48"/>
      <c r="SF245" s="48"/>
      <c r="SG245" s="48"/>
      <c r="SH245" s="48"/>
      <c r="SI245" s="48"/>
      <c r="SJ245" s="48"/>
      <c r="SK245" s="48"/>
      <c r="SL245" s="48"/>
      <c r="SM245" s="48"/>
      <c r="SN245" s="48"/>
      <c r="SO245" s="48"/>
      <c r="SP245" s="48"/>
      <c r="SQ245" s="48"/>
      <c r="SR245" s="48"/>
      <c r="SS245" s="48"/>
      <c r="ST245" s="48"/>
      <c r="SU245" s="48"/>
      <c r="SV245" s="48"/>
      <c r="SW245" s="48"/>
      <c r="SX245" s="48"/>
      <c r="SY245" s="48"/>
      <c r="SZ245" s="48"/>
      <c r="TA245" s="48"/>
      <c r="TB245" s="48"/>
      <c r="TC245" s="48"/>
      <c r="TD245" s="48"/>
      <c r="TE245" s="48"/>
      <c r="TF245" s="48"/>
      <c r="TG245" s="48"/>
      <c r="TH245" s="48"/>
      <c r="TI245" s="48"/>
      <c r="TJ245" s="48"/>
      <c r="TK245" s="48"/>
      <c r="TL245" s="48"/>
      <c r="TM245" s="48"/>
      <c r="TN245" s="48"/>
      <c r="TO245" s="48"/>
      <c r="TP245" s="48"/>
      <c r="TQ245" s="48"/>
      <c r="TR245" s="48"/>
      <c r="TS245" s="48"/>
      <c r="TT245" s="48"/>
      <c r="TU245" s="48"/>
      <c r="TV245" s="48"/>
      <c r="TW245" s="48"/>
      <c r="TX245" s="48"/>
      <c r="TY245" s="48"/>
      <c r="TZ245" s="48"/>
      <c r="UA245" s="48"/>
      <c r="UB245" s="48"/>
      <c r="UC245" s="48"/>
      <c r="UD245" s="48"/>
      <c r="UE245" s="48"/>
      <c r="UF245" s="48"/>
      <c r="UG245" s="48"/>
      <c r="UH245" s="48"/>
      <c r="UI245" s="48"/>
      <c r="UJ245" s="48"/>
      <c r="UK245" s="48"/>
      <c r="UL245" s="48"/>
      <c r="UM245" s="48"/>
      <c r="UN245" s="48"/>
      <c r="UO245" s="48"/>
      <c r="UP245" s="48"/>
      <c r="UQ245" s="48"/>
      <c r="UR245" s="48"/>
      <c r="US245" s="48"/>
      <c r="UT245" s="48"/>
      <c r="UU245" s="48"/>
      <c r="UV245" s="48"/>
      <c r="UW245" s="48"/>
      <c r="UX245" s="48"/>
      <c r="UY245" s="48"/>
      <c r="UZ245" s="48"/>
      <c r="VA245" s="48"/>
      <c r="VB245" s="48"/>
      <c r="VC245" s="48"/>
      <c r="VD245" s="48"/>
      <c r="VE245" s="48"/>
      <c r="VF245" s="48"/>
      <c r="VG245" s="48"/>
      <c r="VH245" s="48"/>
      <c r="VI245" s="48"/>
      <c r="VJ245" s="48"/>
      <c r="VK245" s="48"/>
      <c r="VL245" s="48"/>
      <c r="VM245" s="48"/>
      <c r="VN245" s="48"/>
      <c r="VO245" s="48"/>
      <c r="VP245" s="48"/>
      <c r="VQ245" s="48"/>
      <c r="VR245" s="48"/>
      <c r="VS245" s="48"/>
      <c r="VT245" s="48"/>
      <c r="VU245" s="48"/>
      <c r="VV245" s="48"/>
      <c r="VW245" s="48"/>
      <c r="VX245" s="48"/>
      <c r="VY245" s="48"/>
      <c r="VZ245" s="48"/>
      <c r="WA245" s="48"/>
      <c r="WB245" s="48"/>
      <c r="WC245" s="48"/>
      <c r="WD245" s="48"/>
      <c r="WE245" s="48"/>
      <c r="WF245" s="48"/>
      <c r="WG245" s="48"/>
      <c r="WH245" s="48"/>
      <c r="WI245" s="48"/>
      <c r="WJ245" s="48"/>
      <c r="WK245" s="48"/>
      <c r="WL245" s="48"/>
      <c r="WM245" s="48"/>
      <c r="WN245" s="48"/>
      <c r="WO245" s="48"/>
      <c r="WP245" s="48"/>
      <c r="WQ245" s="48"/>
      <c r="WR245" s="48"/>
      <c r="WS245" s="48"/>
      <c r="WT245" s="48"/>
      <c r="WU245" s="48"/>
      <c r="WV245" s="48"/>
      <c r="WW245" s="48"/>
      <c r="WX245" s="48"/>
      <c r="WY245" s="48"/>
      <c r="WZ245" s="48"/>
      <c r="XA245" s="48"/>
      <c r="XB245" s="48"/>
      <c r="XC245" s="48"/>
      <c r="XD245" s="48"/>
      <c r="XE245" s="48"/>
      <c r="XF245" s="48"/>
      <c r="XG245" s="48"/>
      <c r="XH245" s="48"/>
      <c r="XI245" s="48"/>
      <c r="XJ245" s="48"/>
      <c r="XK245" s="48"/>
      <c r="XL245" s="48"/>
      <c r="XM245" s="48"/>
      <c r="XN245" s="48"/>
      <c r="XO245" s="48"/>
      <c r="XP245" s="48"/>
      <c r="XQ245" s="48"/>
      <c r="XR245" s="48"/>
      <c r="XS245" s="48"/>
      <c r="XT245" s="48"/>
      <c r="XU245" s="48"/>
      <c r="XV245" s="48"/>
      <c r="XW245" s="48"/>
      <c r="XX245" s="48"/>
      <c r="XY245" s="48"/>
      <c r="XZ245" s="48"/>
      <c r="YA245" s="48"/>
      <c r="YB245" s="48"/>
      <c r="YC245" s="48"/>
      <c r="YD245" s="48"/>
      <c r="YE245" s="48"/>
      <c r="YF245" s="48"/>
      <c r="YG245" s="48"/>
      <c r="YH245" s="48"/>
      <c r="YI245" s="48"/>
      <c r="YJ245" s="48"/>
      <c r="YK245" s="48"/>
      <c r="YL245" s="48"/>
      <c r="YM245" s="48"/>
      <c r="YN245" s="48"/>
      <c r="YO245" s="48"/>
      <c r="YP245" s="48"/>
      <c r="YQ245" s="48"/>
      <c r="YR245" s="48"/>
      <c r="YS245" s="48"/>
      <c r="YT245" s="48"/>
      <c r="YU245" s="48"/>
      <c r="YV245" s="48"/>
      <c r="YW245" s="48"/>
      <c r="YX245" s="48"/>
      <c r="YY245" s="48"/>
      <c r="YZ245" s="48"/>
      <c r="ZA245" s="48"/>
      <c r="ZB245" s="48"/>
      <c r="ZC245" s="48"/>
      <c r="ZD245" s="48"/>
      <c r="ZE245" s="48"/>
      <c r="ZF245" s="48"/>
      <c r="ZG245" s="48"/>
      <c r="ZH245" s="48"/>
      <c r="ZI245" s="48"/>
      <c r="ZJ245" s="48"/>
      <c r="ZK245" s="48"/>
      <c r="ZL245" s="48"/>
      <c r="ZM245" s="48"/>
      <c r="ZN245" s="48"/>
      <c r="ZO245" s="48"/>
      <c r="ZP245" s="48"/>
      <c r="ZQ245" s="48"/>
      <c r="ZR245" s="48"/>
      <c r="ZS245" s="48"/>
      <c r="ZT245" s="48"/>
      <c r="ZU245" s="48"/>
      <c r="ZV245" s="48"/>
      <c r="ZW245" s="48"/>
      <c r="ZX245" s="48"/>
      <c r="ZY245" s="48"/>
      <c r="ZZ245" s="48"/>
      <c r="AAA245" s="48"/>
      <c r="AAB245" s="48"/>
      <c r="AAC245" s="48"/>
      <c r="AAD245" s="48"/>
      <c r="AAE245" s="48"/>
      <c r="AAF245" s="48"/>
      <c r="AAG245" s="48"/>
      <c r="AAH245" s="48"/>
      <c r="AAI245" s="48"/>
      <c r="AAJ245" s="48"/>
      <c r="AAK245" s="48"/>
      <c r="AAL245" s="48"/>
      <c r="AAM245" s="48"/>
      <c r="AAN245" s="48"/>
      <c r="AAO245" s="48"/>
      <c r="AAP245" s="48"/>
      <c r="AAQ245" s="48"/>
      <c r="AAR245" s="48"/>
      <c r="AAS245" s="48"/>
      <c r="AAT245" s="48"/>
      <c r="AAU245" s="48"/>
      <c r="AAV245" s="48"/>
      <c r="AAW245" s="48"/>
      <c r="AAX245" s="48"/>
      <c r="AAY245" s="48"/>
      <c r="AAZ245" s="48"/>
      <c r="ABA245" s="48"/>
      <c r="ABB245" s="48"/>
      <c r="ABC245" s="48"/>
      <c r="ABD245" s="48"/>
      <c r="ABE245" s="48"/>
      <c r="ABF245" s="48"/>
      <c r="ABG245" s="48"/>
      <c r="ABH245" s="48"/>
      <c r="ABI245" s="48"/>
      <c r="ABJ245" s="48"/>
      <c r="ABK245" s="48"/>
      <c r="ABL245" s="48"/>
      <c r="ABM245" s="48"/>
      <c r="ABN245" s="48"/>
      <c r="ABO245" s="48"/>
      <c r="ABP245" s="48"/>
      <c r="ABQ245" s="48"/>
      <c r="ABR245" s="48"/>
      <c r="ABS245" s="48"/>
      <c r="ABT245" s="48"/>
      <c r="ABU245" s="48"/>
      <c r="ABV245" s="48"/>
      <c r="ABW245" s="48"/>
      <c r="ABX245" s="48"/>
      <c r="ABY245" s="48"/>
      <c r="ABZ245" s="48"/>
      <c r="ACA245" s="48"/>
      <c r="ACB245" s="48"/>
    </row>
    <row r="246" spans="1:756" ht="15.6" customHeight="1">
      <c r="A246" s="675" t="s">
        <v>12591</v>
      </c>
      <c r="B246" s="749" t="s">
        <v>992</v>
      </c>
      <c r="C246" s="543">
        <v>760230938</v>
      </c>
      <c r="D246" s="543" t="s">
        <v>14058</v>
      </c>
      <c r="E246" s="1188">
        <v>1</v>
      </c>
      <c r="F246" s="1498"/>
      <c r="G246" s="542">
        <v>114.99</v>
      </c>
      <c r="H246" s="342">
        <f>IF(G246="","",G246-G246*COMPASS!$U$41)</f>
        <v>114.99</v>
      </c>
      <c r="I246" s="48"/>
      <c r="J246" s="48"/>
      <c r="K246" s="48"/>
      <c r="L246" s="48"/>
      <c r="M246" s="48"/>
      <c r="N246" s="48"/>
      <c r="O246" s="48"/>
      <c r="P246" s="48"/>
      <c r="Q246" s="48"/>
      <c r="R246" s="48"/>
      <c r="S246" s="48"/>
      <c r="T246" s="48"/>
      <c r="U246" s="48"/>
      <c r="V246" s="48"/>
      <c r="W246" s="48"/>
      <c r="X246" s="48"/>
      <c r="Y246" s="48"/>
      <c r="Z246" s="48"/>
      <c r="AA246" s="48"/>
      <c r="AB246" s="48"/>
      <c r="AC246" s="48"/>
      <c r="AD246" s="48"/>
      <c r="AE246" s="48"/>
      <c r="AF246" s="48"/>
      <c r="AG246" s="48"/>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c r="BF246" s="48"/>
      <c r="BG246" s="48"/>
      <c r="BH246" s="48"/>
      <c r="BI246" s="48"/>
      <c r="BJ246" s="48"/>
      <c r="BK246" s="48"/>
      <c r="BL246" s="48"/>
      <c r="BM246" s="48"/>
      <c r="BN246" s="48"/>
      <c r="BO246" s="48"/>
      <c r="BP246" s="48"/>
      <c r="BQ246" s="48"/>
      <c r="BR246" s="48"/>
      <c r="BS246" s="48"/>
      <c r="BT246" s="48"/>
      <c r="BU246" s="48"/>
      <c r="BV246" s="48"/>
      <c r="BW246" s="48"/>
      <c r="BX246" s="48"/>
      <c r="BY246" s="48"/>
      <c r="BZ246" s="48"/>
      <c r="CA246" s="48"/>
      <c r="CB246" s="48"/>
      <c r="CC246" s="48"/>
      <c r="CD246" s="48"/>
      <c r="CE246" s="48"/>
      <c r="CF246" s="48"/>
      <c r="CG246" s="48"/>
      <c r="CH246" s="48"/>
      <c r="CI246" s="48"/>
      <c r="CJ246" s="48"/>
      <c r="CK246" s="48"/>
      <c r="CL246" s="48"/>
      <c r="CM246" s="48"/>
      <c r="CN246" s="48"/>
      <c r="CO246" s="48"/>
      <c r="CP246" s="48"/>
      <c r="CQ246" s="48"/>
      <c r="CR246" s="48"/>
      <c r="CS246" s="48"/>
      <c r="CT246" s="48"/>
      <c r="CU246" s="48"/>
      <c r="CV246" s="48"/>
      <c r="CW246" s="48"/>
      <c r="CX246" s="48"/>
      <c r="CY246" s="48"/>
      <c r="CZ246" s="48"/>
      <c r="DA246" s="48"/>
      <c r="DB246" s="48"/>
      <c r="DC246" s="48"/>
      <c r="DD246" s="48"/>
      <c r="DE246" s="48"/>
      <c r="DF246" s="48"/>
      <c r="DG246" s="48"/>
      <c r="DH246" s="48"/>
      <c r="DI246" s="48"/>
      <c r="DJ246" s="48"/>
      <c r="DK246" s="48"/>
      <c r="DL246" s="48"/>
      <c r="DM246" s="48"/>
      <c r="DN246" s="48"/>
      <c r="DO246" s="48"/>
      <c r="DP246" s="48"/>
      <c r="DQ246" s="48"/>
      <c r="DR246" s="48"/>
      <c r="DS246" s="48"/>
      <c r="DT246" s="48"/>
      <c r="DU246" s="48"/>
      <c r="DV246" s="48"/>
      <c r="DW246" s="48"/>
      <c r="DX246" s="48"/>
      <c r="DY246" s="48"/>
      <c r="DZ246" s="48"/>
      <c r="EA246" s="48"/>
      <c r="EB246" s="48"/>
      <c r="EC246" s="48"/>
      <c r="ED246" s="48"/>
      <c r="EE246" s="48"/>
      <c r="EF246" s="48"/>
      <c r="EG246" s="48"/>
      <c r="EH246" s="48"/>
      <c r="EI246" s="48"/>
      <c r="EJ246" s="48"/>
      <c r="EK246" s="48"/>
      <c r="EL246" s="48"/>
      <c r="EM246" s="48"/>
      <c r="EN246" s="48"/>
      <c r="EO246" s="48"/>
      <c r="EP246" s="48"/>
      <c r="EQ246" s="48"/>
      <c r="ER246" s="48"/>
      <c r="ES246" s="48"/>
      <c r="ET246" s="48"/>
      <c r="EU246" s="48"/>
      <c r="EV246" s="48"/>
      <c r="EW246" s="48"/>
      <c r="EX246" s="48"/>
      <c r="EY246" s="48"/>
      <c r="EZ246" s="48"/>
      <c r="FA246" s="48"/>
      <c r="FB246" s="48"/>
      <c r="FC246" s="48"/>
      <c r="FD246" s="48"/>
      <c r="FE246" s="48"/>
      <c r="FF246" s="48"/>
      <c r="FG246" s="48"/>
      <c r="FH246" s="48"/>
      <c r="FI246" s="48"/>
      <c r="FJ246" s="48"/>
      <c r="FK246" s="48"/>
      <c r="FL246" s="48"/>
      <c r="FM246" s="48"/>
      <c r="FN246" s="48"/>
      <c r="FO246" s="48"/>
      <c r="FP246" s="48"/>
      <c r="FQ246" s="48"/>
      <c r="FR246" s="48"/>
      <c r="FS246" s="48"/>
      <c r="FT246" s="48"/>
      <c r="FU246" s="48"/>
      <c r="FV246" s="48"/>
      <c r="FW246" s="48"/>
      <c r="FX246" s="48"/>
      <c r="FY246" s="48"/>
      <c r="FZ246" s="48"/>
      <c r="GA246" s="48"/>
      <c r="GB246" s="48"/>
      <c r="GC246" s="48"/>
      <c r="GD246" s="48"/>
      <c r="GE246" s="48"/>
      <c r="GF246" s="48"/>
      <c r="GG246" s="48"/>
      <c r="GH246" s="48"/>
      <c r="GI246" s="48"/>
      <c r="GJ246" s="48"/>
      <c r="GK246" s="48"/>
      <c r="GL246" s="48"/>
      <c r="GM246" s="48"/>
      <c r="GN246" s="48"/>
      <c r="GO246" s="48"/>
      <c r="GP246" s="48"/>
      <c r="GQ246" s="48"/>
      <c r="GR246" s="48"/>
      <c r="GS246" s="48"/>
      <c r="GT246" s="48"/>
      <c r="GU246" s="48"/>
      <c r="GV246" s="48"/>
      <c r="GW246" s="48"/>
      <c r="GX246" s="48"/>
      <c r="GY246" s="48"/>
      <c r="GZ246" s="48"/>
      <c r="HA246" s="48"/>
      <c r="HB246" s="48"/>
      <c r="HC246" s="48"/>
      <c r="HD246" s="48"/>
      <c r="HE246" s="48"/>
      <c r="HF246" s="48"/>
      <c r="HG246" s="48"/>
      <c r="HH246" s="48"/>
      <c r="HI246" s="48"/>
      <c r="HJ246" s="48"/>
      <c r="HK246" s="48"/>
      <c r="HL246" s="48"/>
      <c r="HM246" s="48"/>
      <c r="HN246" s="48"/>
      <c r="HO246" s="48"/>
      <c r="HP246" s="48"/>
      <c r="HQ246" s="48"/>
      <c r="HR246" s="48"/>
      <c r="HS246" s="48"/>
      <c r="HT246" s="48"/>
      <c r="HU246" s="48"/>
      <c r="HV246" s="48"/>
      <c r="HW246" s="48"/>
      <c r="HX246" s="48"/>
      <c r="HY246" s="48"/>
      <c r="HZ246" s="48"/>
      <c r="IA246" s="48"/>
      <c r="IB246" s="48"/>
      <c r="IC246" s="48"/>
      <c r="ID246" s="48"/>
      <c r="IE246" s="48"/>
      <c r="IF246" s="48"/>
      <c r="IG246" s="48"/>
      <c r="IH246" s="48"/>
      <c r="II246" s="48"/>
      <c r="IJ246" s="48"/>
      <c r="IK246" s="48"/>
      <c r="IL246" s="48"/>
      <c r="IM246" s="48"/>
      <c r="IN246" s="48"/>
      <c r="IO246" s="48"/>
      <c r="IP246" s="48"/>
      <c r="IQ246" s="48"/>
      <c r="IR246" s="48"/>
      <c r="IS246" s="48"/>
      <c r="IT246" s="48"/>
      <c r="IU246" s="48"/>
      <c r="IV246" s="48"/>
      <c r="IW246" s="48"/>
      <c r="IX246" s="48"/>
      <c r="IY246" s="48"/>
      <c r="IZ246" s="48"/>
      <c r="JA246" s="48"/>
      <c r="JB246" s="48"/>
      <c r="JC246" s="48"/>
      <c r="JD246" s="48"/>
      <c r="JE246" s="48"/>
      <c r="JF246" s="48"/>
      <c r="JG246" s="48"/>
      <c r="JH246" s="48"/>
      <c r="JI246" s="48"/>
      <c r="JJ246" s="48"/>
      <c r="JK246" s="48"/>
      <c r="JL246" s="48"/>
      <c r="JM246" s="48"/>
      <c r="JN246" s="48"/>
      <c r="JO246" s="48"/>
      <c r="JP246" s="48"/>
      <c r="JQ246" s="48"/>
      <c r="JR246" s="48"/>
      <c r="JS246" s="48"/>
      <c r="JT246" s="48"/>
      <c r="JU246" s="48"/>
      <c r="JV246" s="48"/>
      <c r="JW246" s="48"/>
      <c r="JX246" s="48"/>
      <c r="JY246" s="48"/>
      <c r="JZ246" s="48"/>
      <c r="KA246" s="48"/>
      <c r="KB246" s="48"/>
      <c r="KC246" s="48"/>
      <c r="KD246" s="48"/>
      <c r="KE246" s="48"/>
      <c r="KF246" s="48"/>
      <c r="KG246" s="48"/>
      <c r="KH246" s="48"/>
      <c r="KI246" s="48"/>
      <c r="KJ246" s="48"/>
      <c r="KK246" s="48"/>
      <c r="KL246" s="48"/>
      <c r="KM246" s="48"/>
      <c r="KN246" s="48"/>
      <c r="KO246" s="48"/>
      <c r="KP246" s="48"/>
      <c r="KQ246" s="48"/>
      <c r="KR246" s="48"/>
      <c r="KS246" s="48"/>
      <c r="KT246" s="48"/>
      <c r="KU246" s="48"/>
      <c r="KV246" s="48"/>
      <c r="KW246" s="48"/>
      <c r="KX246" s="48"/>
      <c r="KY246" s="48"/>
      <c r="KZ246" s="48"/>
      <c r="LA246" s="48"/>
      <c r="LB246" s="48"/>
      <c r="LC246" s="48"/>
      <c r="LD246" s="48"/>
      <c r="LE246" s="48"/>
      <c r="LF246" s="48"/>
      <c r="LG246" s="48"/>
      <c r="LH246" s="48"/>
      <c r="LI246" s="48"/>
      <c r="LJ246" s="48"/>
      <c r="LK246" s="48"/>
      <c r="LL246" s="48"/>
      <c r="LM246" s="48"/>
      <c r="LN246" s="48"/>
      <c r="LO246" s="48"/>
      <c r="LP246" s="48"/>
      <c r="LQ246" s="48"/>
      <c r="LR246" s="48"/>
      <c r="LS246" s="48"/>
      <c r="LT246" s="48"/>
      <c r="LU246" s="48"/>
      <c r="LV246" s="48"/>
      <c r="LW246" s="48"/>
      <c r="LX246" s="48"/>
      <c r="LY246" s="48"/>
      <c r="LZ246" s="48"/>
      <c r="MA246" s="48"/>
      <c r="MB246" s="48"/>
      <c r="MC246" s="48"/>
      <c r="MD246" s="48"/>
      <c r="ME246" s="48"/>
      <c r="MF246" s="48"/>
      <c r="MG246" s="48"/>
      <c r="MH246" s="48"/>
      <c r="MI246" s="48"/>
      <c r="MJ246" s="48"/>
      <c r="MK246" s="48"/>
      <c r="ML246" s="48"/>
      <c r="MM246" s="48"/>
      <c r="MN246" s="48"/>
      <c r="MO246" s="48"/>
      <c r="MP246" s="48"/>
      <c r="MQ246" s="48"/>
      <c r="MR246" s="48"/>
      <c r="MS246" s="48"/>
      <c r="MT246" s="48"/>
      <c r="MU246" s="48"/>
      <c r="MV246" s="48"/>
      <c r="MW246" s="48"/>
      <c r="MX246" s="48"/>
      <c r="MY246" s="48"/>
      <c r="MZ246" s="48"/>
      <c r="NA246" s="48"/>
      <c r="NB246" s="48"/>
      <c r="NC246" s="48"/>
      <c r="ND246" s="48"/>
      <c r="NE246" s="48"/>
      <c r="NF246" s="48"/>
      <c r="NG246" s="48"/>
      <c r="NH246" s="48"/>
      <c r="NI246" s="48"/>
      <c r="NJ246" s="48"/>
      <c r="NK246" s="48"/>
      <c r="NL246" s="48"/>
      <c r="NM246" s="48"/>
      <c r="NN246" s="48"/>
      <c r="NO246" s="48"/>
      <c r="NP246" s="48"/>
      <c r="NQ246" s="48"/>
      <c r="NR246" s="48"/>
      <c r="NS246" s="48"/>
      <c r="NT246" s="48"/>
      <c r="NU246" s="48"/>
      <c r="NV246" s="48"/>
      <c r="NW246" s="48"/>
      <c r="NX246" s="48"/>
      <c r="NY246" s="48"/>
      <c r="NZ246" s="48"/>
      <c r="OA246" s="48"/>
      <c r="OB246" s="48"/>
      <c r="OC246" s="48"/>
      <c r="OD246" s="48"/>
      <c r="OE246" s="48"/>
      <c r="OF246" s="48"/>
      <c r="OG246" s="48"/>
      <c r="OH246" s="48"/>
      <c r="OI246" s="48"/>
      <c r="OJ246" s="48"/>
      <c r="OK246" s="48"/>
      <c r="OL246" s="48"/>
      <c r="OM246" s="48"/>
      <c r="ON246" s="48"/>
      <c r="OO246" s="48"/>
      <c r="OP246" s="48"/>
      <c r="OQ246" s="48"/>
      <c r="OR246" s="48"/>
      <c r="OS246" s="48"/>
      <c r="OT246" s="48"/>
      <c r="OU246" s="48"/>
      <c r="OV246" s="48"/>
      <c r="OW246" s="48"/>
      <c r="OX246" s="48"/>
      <c r="OY246" s="48"/>
      <c r="OZ246" s="48"/>
      <c r="PA246" s="48"/>
      <c r="PB246" s="48"/>
      <c r="PC246" s="48"/>
      <c r="PD246" s="48"/>
      <c r="PE246" s="48"/>
      <c r="PF246" s="48"/>
      <c r="PG246" s="48"/>
      <c r="PH246" s="48"/>
      <c r="PI246" s="48"/>
      <c r="PJ246" s="48"/>
      <c r="PK246" s="48"/>
      <c r="PL246" s="48"/>
      <c r="PM246" s="48"/>
      <c r="PN246" s="48"/>
      <c r="PO246" s="48"/>
      <c r="PP246" s="48"/>
      <c r="PQ246" s="48"/>
      <c r="PR246" s="48"/>
      <c r="PS246" s="48"/>
      <c r="PT246" s="48"/>
      <c r="PU246" s="48"/>
      <c r="PV246" s="48"/>
      <c r="PW246" s="48"/>
      <c r="PX246" s="48"/>
      <c r="PY246" s="48"/>
      <c r="PZ246" s="48"/>
      <c r="QA246" s="48"/>
      <c r="QB246" s="48"/>
      <c r="QC246" s="48"/>
      <c r="QD246" s="48"/>
      <c r="QE246" s="48"/>
      <c r="QF246" s="48"/>
      <c r="QG246" s="48"/>
      <c r="QH246" s="48"/>
      <c r="QI246" s="48"/>
      <c r="QJ246" s="48"/>
      <c r="QK246" s="48"/>
      <c r="QL246" s="48"/>
      <c r="QM246" s="48"/>
      <c r="QN246" s="48"/>
      <c r="QO246" s="48"/>
      <c r="QP246" s="48"/>
      <c r="QQ246" s="48"/>
      <c r="QR246" s="48"/>
      <c r="QS246" s="48"/>
      <c r="QT246" s="48"/>
      <c r="QU246" s="48"/>
      <c r="QV246" s="48"/>
      <c r="QW246" s="48"/>
      <c r="QX246" s="48"/>
      <c r="QY246" s="48"/>
      <c r="QZ246" s="48"/>
      <c r="RA246" s="48"/>
      <c r="RB246" s="48"/>
      <c r="RC246" s="48"/>
      <c r="RD246" s="48"/>
      <c r="RE246" s="48"/>
      <c r="RF246" s="48"/>
      <c r="RG246" s="48"/>
      <c r="RH246" s="48"/>
      <c r="RI246" s="48"/>
      <c r="RJ246" s="48"/>
      <c r="RK246" s="48"/>
      <c r="RL246" s="48"/>
      <c r="RM246" s="48"/>
      <c r="RN246" s="48"/>
      <c r="RO246" s="48"/>
      <c r="RP246" s="48"/>
      <c r="RQ246" s="48"/>
      <c r="RR246" s="48"/>
      <c r="RS246" s="48"/>
      <c r="RT246" s="48"/>
      <c r="RU246" s="48"/>
      <c r="RV246" s="48"/>
      <c r="RW246" s="48"/>
      <c r="RX246" s="48"/>
      <c r="RY246" s="48"/>
      <c r="RZ246" s="48"/>
      <c r="SA246" s="48"/>
      <c r="SB246" s="48"/>
      <c r="SC246" s="48"/>
      <c r="SD246" s="48"/>
      <c r="SE246" s="48"/>
      <c r="SF246" s="48"/>
      <c r="SG246" s="48"/>
      <c r="SH246" s="48"/>
      <c r="SI246" s="48"/>
      <c r="SJ246" s="48"/>
      <c r="SK246" s="48"/>
      <c r="SL246" s="48"/>
      <c r="SM246" s="48"/>
      <c r="SN246" s="48"/>
      <c r="SO246" s="48"/>
      <c r="SP246" s="48"/>
      <c r="SQ246" s="48"/>
      <c r="SR246" s="48"/>
      <c r="SS246" s="48"/>
      <c r="ST246" s="48"/>
      <c r="SU246" s="48"/>
      <c r="SV246" s="48"/>
      <c r="SW246" s="48"/>
      <c r="SX246" s="48"/>
      <c r="SY246" s="48"/>
      <c r="SZ246" s="48"/>
      <c r="TA246" s="48"/>
      <c r="TB246" s="48"/>
      <c r="TC246" s="48"/>
      <c r="TD246" s="48"/>
      <c r="TE246" s="48"/>
      <c r="TF246" s="48"/>
      <c r="TG246" s="48"/>
      <c r="TH246" s="48"/>
      <c r="TI246" s="48"/>
      <c r="TJ246" s="48"/>
      <c r="TK246" s="48"/>
      <c r="TL246" s="48"/>
      <c r="TM246" s="48"/>
      <c r="TN246" s="48"/>
      <c r="TO246" s="48"/>
      <c r="TP246" s="48"/>
      <c r="TQ246" s="48"/>
      <c r="TR246" s="48"/>
      <c r="TS246" s="48"/>
      <c r="TT246" s="48"/>
      <c r="TU246" s="48"/>
      <c r="TV246" s="48"/>
      <c r="TW246" s="48"/>
      <c r="TX246" s="48"/>
      <c r="TY246" s="48"/>
      <c r="TZ246" s="48"/>
      <c r="UA246" s="48"/>
      <c r="UB246" s="48"/>
      <c r="UC246" s="48"/>
      <c r="UD246" s="48"/>
      <c r="UE246" s="48"/>
      <c r="UF246" s="48"/>
      <c r="UG246" s="48"/>
      <c r="UH246" s="48"/>
      <c r="UI246" s="48"/>
      <c r="UJ246" s="48"/>
      <c r="UK246" s="48"/>
      <c r="UL246" s="48"/>
      <c r="UM246" s="48"/>
      <c r="UN246" s="48"/>
      <c r="UO246" s="48"/>
      <c r="UP246" s="48"/>
      <c r="UQ246" s="48"/>
      <c r="UR246" s="48"/>
      <c r="US246" s="48"/>
      <c r="UT246" s="48"/>
      <c r="UU246" s="48"/>
      <c r="UV246" s="48"/>
      <c r="UW246" s="48"/>
      <c r="UX246" s="48"/>
      <c r="UY246" s="48"/>
      <c r="UZ246" s="48"/>
      <c r="VA246" s="48"/>
      <c r="VB246" s="48"/>
      <c r="VC246" s="48"/>
      <c r="VD246" s="48"/>
      <c r="VE246" s="48"/>
      <c r="VF246" s="48"/>
      <c r="VG246" s="48"/>
      <c r="VH246" s="48"/>
      <c r="VI246" s="48"/>
      <c r="VJ246" s="48"/>
      <c r="VK246" s="48"/>
      <c r="VL246" s="48"/>
      <c r="VM246" s="48"/>
      <c r="VN246" s="48"/>
      <c r="VO246" s="48"/>
      <c r="VP246" s="48"/>
      <c r="VQ246" s="48"/>
      <c r="VR246" s="48"/>
      <c r="VS246" s="48"/>
      <c r="VT246" s="48"/>
      <c r="VU246" s="48"/>
      <c r="VV246" s="48"/>
      <c r="VW246" s="48"/>
      <c r="VX246" s="48"/>
      <c r="VY246" s="48"/>
      <c r="VZ246" s="48"/>
      <c r="WA246" s="48"/>
      <c r="WB246" s="48"/>
      <c r="WC246" s="48"/>
      <c r="WD246" s="48"/>
      <c r="WE246" s="48"/>
      <c r="WF246" s="48"/>
      <c r="WG246" s="48"/>
      <c r="WH246" s="48"/>
      <c r="WI246" s="48"/>
      <c r="WJ246" s="48"/>
      <c r="WK246" s="48"/>
      <c r="WL246" s="48"/>
      <c r="WM246" s="48"/>
      <c r="WN246" s="48"/>
      <c r="WO246" s="48"/>
      <c r="WP246" s="48"/>
      <c r="WQ246" s="48"/>
      <c r="WR246" s="48"/>
      <c r="WS246" s="48"/>
      <c r="WT246" s="48"/>
      <c r="WU246" s="48"/>
      <c r="WV246" s="48"/>
      <c r="WW246" s="48"/>
      <c r="WX246" s="48"/>
      <c r="WY246" s="48"/>
      <c r="WZ246" s="48"/>
      <c r="XA246" s="48"/>
      <c r="XB246" s="48"/>
      <c r="XC246" s="48"/>
      <c r="XD246" s="48"/>
      <c r="XE246" s="48"/>
      <c r="XF246" s="48"/>
      <c r="XG246" s="48"/>
      <c r="XH246" s="48"/>
      <c r="XI246" s="48"/>
      <c r="XJ246" s="48"/>
      <c r="XK246" s="48"/>
      <c r="XL246" s="48"/>
      <c r="XM246" s="48"/>
      <c r="XN246" s="48"/>
      <c r="XO246" s="48"/>
      <c r="XP246" s="48"/>
      <c r="XQ246" s="48"/>
      <c r="XR246" s="48"/>
      <c r="XS246" s="48"/>
      <c r="XT246" s="48"/>
      <c r="XU246" s="48"/>
      <c r="XV246" s="48"/>
      <c r="XW246" s="48"/>
      <c r="XX246" s="48"/>
      <c r="XY246" s="48"/>
      <c r="XZ246" s="48"/>
      <c r="YA246" s="48"/>
      <c r="YB246" s="48"/>
      <c r="YC246" s="48"/>
      <c r="YD246" s="48"/>
      <c r="YE246" s="48"/>
      <c r="YF246" s="48"/>
      <c r="YG246" s="48"/>
      <c r="YH246" s="48"/>
      <c r="YI246" s="48"/>
      <c r="YJ246" s="48"/>
      <c r="YK246" s="48"/>
      <c r="YL246" s="48"/>
      <c r="YM246" s="48"/>
      <c r="YN246" s="48"/>
      <c r="YO246" s="48"/>
      <c r="YP246" s="48"/>
      <c r="YQ246" s="48"/>
      <c r="YR246" s="48"/>
      <c r="YS246" s="48"/>
      <c r="YT246" s="48"/>
      <c r="YU246" s="48"/>
      <c r="YV246" s="48"/>
      <c r="YW246" s="48"/>
      <c r="YX246" s="48"/>
      <c r="YY246" s="48"/>
      <c r="YZ246" s="48"/>
      <c r="ZA246" s="48"/>
      <c r="ZB246" s="48"/>
      <c r="ZC246" s="48"/>
      <c r="ZD246" s="48"/>
      <c r="ZE246" s="48"/>
      <c r="ZF246" s="48"/>
      <c r="ZG246" s="48"/>
      <c r="ZH246" s="48"/>
      <c r="ZI246" s="48"/>
      <c r="ZJ246" s="48"/>
      <c r="ZK246" s="48"/>
      <c r="ZL246" s="48"/>
      <c r="ZM246" s="48"/>
      <c r="ZN246" s="48"/>
      <c r="ZO246" s="48"/>
      <c r="ZP246" s="48"/>
      <c r="ZQ246" s="48"/>
      <c r="ZR246" s="48"/>
      <c r="ZS246" s="48"/>
      <c r="ZT246" s="48"/>
      <c r="ZU246" s="48"/>
      <c r="ZV246" s="48"/>
      <c r="ZW246" s="48"/>
      <c r="ZX246" s="48"/>
      <c r="ZY246" s="48"/>
      <c r="ZZ246" s="48"/>
      <c r="AAA246" s="48"/>
      <c r="AAB246" s="48"/>
      <c r="AAC246" s="48"/>
      <c r="AAD246" s="48"/>
      <c r="AAE246" s="48"/>
      <c r="AAF246" s="48"/>
      <c r="AAG246" s="48"/>
      <c r="AAH246" s="48"/>
      <c r="AAI246" s="48"/>
      <c r="AAJ246" s="48"/>
      <c r="AAK246" s="48"/>
      <c r="AAL246" s="48"/>
      <c r="AAM246" s="48"/>
      <c r="AAN246" s="48"/>
      <c r="AAO246" s="48"/>
      <c r="AAP246" s="48"/>
      <c r="AAQ246" s="48"/>
      <c r="AAR246" s="48"/>
      <c r="AAS246" s="48"/>
      <c r="AAT246" s="48"/>
      <c r="AAU246" s="48"/>
      <c r="AAV246" s="48"/>
      <c r="AAW246" s="48"/>
      <c r="AAX246" s="48"/>
      <c r="AAY246" s="48"/>
      <c r="AAZ246" s="48"/>
      <c r="ABA246" s="48"/>
      <c r="ABB246" s="48"/>
      <c r="ABC246" s="48"/>
      <c r="ABD246" s="48"/>
      <c r="ABE246" s="48"/>
      <c r="ABF246" s="48"/>
      <c r="ABG246" s="48"/>
      <c r="ABH246" s="48"/>
      <c r="ABI246" s="48"/>
      <c r="ABJ246" s="48"/>
      <c r="ABK246" s="48"/>
      <c r="ABL246" s="48"/>
      <c r="ABM246" s="48"/>
      <c r="ABN246" s="48"/>
      <c r="ABO246" s="48"/>
      <c r="ABP246" s="48"/>
      <c r="ABQ246" s="48"/>
      <c r="ABR246" s="48"/>
      <c r="ABS246" s="48"/>
      <c r="ABT246" s="48"/>
      <c r="ABU246" s="48"/>
      <c r="ABV246" s="48"/>
      <c r="ABW246" s="48"/>
      <c r="ABX246" s="48"/>
      <c r="ABY246" s="48"/>
      <c r="ABZ246" s="48"/>
      <c r="ACA246" s="48"/>
      <c r="ACB246" s="48"/>
    </row>
    <row r="247" spans="1:756" ht="15.6" customHeight="1">
      <c r="A247" s="675" t="s">
        <v>12590</v>
      </c>
      <c r="B247" s="749" t="s">
        <v>992</v>
      </c>
      <c r="C247" s="543">
        <v>760216754</v>
      </c>
      <c r="D247" s="543" t="s">
        <v>14059</v>
      </c>
      <c r="E247" s="1188">
        <v>1</v>
      </c>
      <c r="F247" s="1498"/>
      <c r="G247" s="542">
        <v>242.44499999999999</v>
      </c>
      <c r="H247" s="342">
        <f>IF(G247="","",G247-G247*COMPASS!$U$41)</f>
        <v>242.44499999999999</v>
      </c>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48"/>
      <c r="AR247" s="48"/>
      <c r="AS247" s="48"/>
      <c r="AT247" s="48"/>
      <c r="AU247" s="48"/>
      <c r="AV247" s="48"/>
      <c r="AW247" s="48"/>
      <c r="AX247" s="48"/>
      <c r="AY247" s="48"/>
      <c r="AZ247" s="48"/>
      <c r="BA247" s="48"/>
      <c r="BB247" s="48"/>
      <c r="BC247" s="48"/>
      <c r="BD247" s="48"/>
      <c r="BE247" s="48"/>
      <c r="BF247" s="48"/>
      <c r="BG247" s="48"/>
      <c r="BH247" s="48"/>
      <c r="BI247" s="48"/>
      <c r="BJ247" s="48"/>
      <c r="BK247" s="48"/>
      <c r="BL247" s="48"/>
      <c r="BM247" s="48"/>
      <c r="BN247" s="48"/>
      <c r="BO247" s="48"/>
      <c r="BP247" s="48"/>
      <c r="BQ247" s="48"/>
      <c r="BR247" s="48"/>
      <c r="BS247" s="48"/>
      <c r="BT247" s="48"/>
      <c r="BU247" s="48"/>
      <c r="BV247" s="48"/>
      <c r="BW247" s="48"/>
      <c r="BX247" s="48"/>
      <c r="BY247" s="48"/>
      <c r="BZ247" s="48"/>
      <c r="CA247" s="48"/>
      <c r="CB247" s="48"/>
      <c r="CC247" s="48"/>
      <c r="CD247" s="48"/>
      <c r="CE247" s="48"/>
      <c r="CF247" s="48"/>
      <c r="CG247" s="48"/>
      <c r="CH247" s="48"/>
      <c r="CI247" s="48"/>
      <c r="CJ247" s="48"/>
      <c r="CK247" s="48"/>
      <c r="CL247" s="48"/>
      <c r="CM247" s="48"/>
      <c r="CN247" s="48"/>
      <c r="CO247" s="48"/>
      <c r="CP247" s="48"/>
      <c r="CQ247" s="48"/>
      <c r="CR247" s="48"/>
      <c r="CS247" s="48"/>
      <c r="CT247" s="48"/>
      <c r="CU247" s="48"/>
      <c r="CV247" s="48"/>
      <c r="CW247" s="48"/>
      <c r="CX247" s="48"/>
      <c r="CY247" s="48"/>
      <c r="CZ247" s="48"/>
      <c r="DA247" s="48"/>
      <c r="DB247" s="48"/>
      <c r="DC247" s="48"/>
      <c r="DD247" s="48"/>
      <c r="DE247" s="48"/>
      <c r="DF247" s="48"/>
      <c r="DG247" s="48"/>
      <c r="DH247" s="48"/>
      <c r="DI247" s="48"/>
      <c r="DJ247" s="48"/>
      <c r="DK247" s="48"/>
      <c r="DL247" s="48"/>
      <c r="DM247" s="48"/>
      <c r="DN247" s="48"/>
      <c r="DO247" s="48"/>
      <c r="DP247" s="48"/>
      <c r="DQ247" s="48"/>
      <c r="DR247" s="48"/>
      <c r="DS247" s="48"/>
      <c r="DT247" s="48"/>
      <c r="DU247" s="48"/>
      <c r="DV247" s="48"/>
      <c r="DW247" s="48"/>
      <c r="DX247" s="48"/>
      <c r="DY247" s="48"/>
      <c r="DZ247" s="48"/>
      <c r="EA247" s="48"/>
      <c r="EB247" s="48"/>
      <c r="EC247" s="48"/>
      <c r="ED247" s="48"/>
      <c r="EE247" s="48"/>
      <c r="EF247" s="48"/>
      <c r="EG247" s="48"/>
      <c r="EH247" s="48"/>
      <c r="EI247" s="48"/>
      <c r="EJ247" s="48"/>
      <c r="EK247" s="48"/>
      <c r="EL247" s="48"/>
      <c r="EM247" s="48"/>
      <c r="EN247" s="48"/>
      <c r="EO247" s="48"/>
      <c r="EP247" s="48"/>
      <c r="EQ247" s="48"/>
      <c r="ER247" s="48"/>
      <c r="ES247" s="48"/>
      <c r="ET247" s="48"/>
      <c r="EU247" s="48"/>
      <c r="EV247" s="48"/>
      <c r="EW247" s="48"/>
      <c r="EX247" s="48"/>
      <c r="EY247" s="48"/>
      <c r="EZ247" s="48"/>
      <c r="FA247" s="48"/>
      <c r="FB247" s="48"/>
      <c r="FC247" s="48"/>
      <c r="FD247" s="48"/>
      <c r="FE247" s="48"/>
      <c r="FF247" s="48"/>
      <c r="FG247" s="48"/>
      <c r="FH247" s="48"/>
      <c r="FI247" s="48"/>
      <c r="FJ247" s="48"/>
      <c r="FK247" s="48"/>
      <c r="FL247" s="48"/>
      <c r="FM247" s="48"/>
      <c r="FN247" s="48"/>
      <c r="FO247" s="48"/>
      <c r="FP247" s="48"/>
      <c r="FQ247" s="48"/>
      <c r="FR247" s="48"/>
      <c r="FS247" s="48"/>
      <c r="FT247" s="48"/>
      <c r="FU247" s="48"/>
      <c r="FV247" s="48"/>
      <c r="FW247" s="48"/>
      <c r="FX247" s="48"/>
      <c r="FY247" s="48"/>
      <c r="FZ247" s="48"/>
      <c r="GA247" s="48"/>
      <c r="GB247" s="48"/>
      <c r="GC247" s="48"/>
      <c r="GD247" s="48"/>
      <c r="GE247" s="48"/>
      <c r="GF247" s="48"/>
      <c r="GG247" s="48"/>
      <c r="GH247" s="48"/>
      <c r="GI247" s="48"/>
      <c r="GJ247" s="48"/>
      <c r="GK247" s="48"/>
      <c r="GL247" s="48"/>
      <c r="GM247" s="48"/>
      <c r="GN247" s="48"/>
      <c r="GO247" s="48"/>
      <c r="GP247" s="48"/>
      <c r="GQ247" s="48"/>
      <c r="GR247" s="48"/>
      <c r="GS247" s="48"/>
      <c r="GT247" s="48"/>
      <c r="GU247" s="48"/>
      <c r="GV247" s="48"/>
      <c r="GW247" s="48"/>
      <c r="GX247" s="48"/>
      <c r="GY247" s="48"/>
      <c r="GZ247" s="48"/>
      <c r="HA247" s="48"/>
      <c r="HB247" s="48"/>
      <c r="HC247" s="48"/>
      <c r="HD247" s="48"/>
      <c r="HE247" s="48"/>
      <c r="HF247" s="48"/>
      <c r="HG247" s="48"/>
      <c r="HH247" s="48"/>
      <c r="HI247" s="48"/>
      <c r="HJ247" s="48"/>
      <c r="HK247" s="48"/>
      <c r="HL247" s="48"/>
      <c r="HM247" s="48"/>
      <c r="HN247" s="48"/>
      <c r="HO247" s="48"/>
      <c r="HP247" s="48"/>
      <c r="HQ247" s="48"/>
      <c r="HR247" s="48"/>
      <c r="HS247" s="48"/>
      <c r="HT247" s="48"/>
      <c r="HU247" s="48"/>
      <c r="HV247" s="48"/>
      <c r="HW247" s="48"/>
      <c r="HX247" s="48"/>
      <c r="HY247" s="48"/>
      <c r="HZ247" s="48"/>
      <c r="IA247" s="48"/>
      <c r="IB247" s="48"/>
      <c r="IC247" s="48"/>
      <c r="ID247" s="48"/>
      <c r="IE247" s="48"/>
      <c r="IF247" s="48"/>
      <c r="IG247" s="48"/>
      <c r="IH247" s="48"/>
      <c r="II247" s="48"/>
      <c r="IJ247" s="48"/>
      <c r="IK247" s="48"/>
      <c r="IL247" s="48"/>
      <c r="IM247" s="48"/>
      <c r="IN247" s="48"/>
      <c r="IO247" s="48"/>
      <c r="IP247" s="48"/>
      <c r="IQ247" s="48"/>
      <c r="IR247" s="48"/>
      <c r="IS247" s="48"/>
      <c r="IT247" s="48"/>
      <c r="IU247" s="48"/>
      <c r="IV247" s="48"/>
      <c r="IW247" s="48"/>
      <c r="IX247" s="48"/>
      <c r="IY247" s="48"/>
      <c r="IZ247" s="48"/>
      <c r="JA247" s="48"/>
      <c r="JB247" s="48"/>
      <c r="JC247" s="48"/>
      <c r="JD247" s="48"/>
      <c r="JE247" s="48"/>
      <c r="JF247" s="48"/>
      <c r="JG247" s="48"/>
      <c r="JH247" s="48"/>
      <c r="JI247" s="48"/>
      <c r="JJ247" s="48"/>
      <c r="JK247" s="48"/>
      <c r="JL247" s="48"/>
      <c r="JM247" s="48"/>
      <c r="JN247" s="48"/>
      <c r="JO247" s="48"/>
      <c r="JP247" s="48"/>
      <c r="JQ247" s="48"/>
      <c r="JR247" s="48"/>
      <c r="JS247" s="48"/>
      <c r="JT247" s="48"/>
      <c r="JU247" s="48"/>
      <c r="JV247" s="48"/>
      <c r="JW247" s="48"/>
      <c r="JX247" s="48"/>
      <c r="JY247" s="48"/>
      <c r="JZ247" s="48"/>
      <c r="KA247" s="48"/>
      <c r="KB247" s="48"/>
      <c r="KC247" s="48"/>
      <c r="KD247" s="48"/>
      <c r="KE247" s="48"/>
      <c r="KF247" s="48"/>
      <c r="KG247" s="48"/>
      <c r="KH247" s="48"/>
      <c r="KI247" s="48"/>
      <c r="KJ247" s="48"/>
      <c r="KK247" s="48"/>
      <c r="KL247" s="48"/>
      <c r="KM247" s="48"/>
      <c r="KN247" s="48"/>
      <c r="KO247" s="48"/>
      <c r="KP247" s="48"/>
      <c r="KQ247" s="48"/>
      <c r="KR247" s="48"/>
      <c r="KS247" s="48"/>
      <c r="KT247" s="48"/>
      <c r="KU247" s="48"/>
      <c r="KV247" s="48"/>
      <c r="KW247" s="48"/>
      <c r="KX247" s="48"/>
      <c r="KY247" s="48"/>
      <c r="KZ247" s="48"/>
      <c r="LA247" s="48"/>
      <c r="LB247" s="48"/>
      <c r="LC247" s="48"/>
      <c r="LD247" s="48"/>
      <c r="LE247" s="48"/>
      <c r="LF247" s="48"/>
      <c r="LG247" s="48"/>
      <c r="LH247" s="48"/>
      <c r="LI247" s="48"/>
      <c r="LJ247" s="48"/>
      <c r="LK247" s="48"/>
      <c r="LL247" s="48"/>
      <c r="LM247" s="48"/>
      <c r="LN247" s="48"/>
      <c r="LO247" s="48"/>
      <c r="LP247" s="48"/>
      <c r="LQ247" s="48"/>
      <c r="LR247" s="48"/>
      <c r="LS247" s="48"/>
      <c r="LT247" s="48"/>
      <c r="LU247" s="48"/>
      <c r="LV247" s="48"/>
      <c r="LW247" s="48"/>
      <c r="LX247" s="48"/>
      <c r="LY247" s="48"/>
      <c r="LZ247" s="48"/>
      <c r="MA247" s="48"/>
      <c r="MB247" s="48"/>
      <c r="MC247" s="48"/>
      <c r="MD247" s="48"/>
      <c r="ME247" s="48"/>
      <c r="MF247" s="48"/>
      <c r="MG247" s="48"/>
      <c r="MH247" s="48"/>
      <c r="MI247" s="48"/>
      <c r="MJ247" s="48"/>
      <c r="MK247" s="48"/>
      <c r="ML247" s="48"/>
      <c r="MM247" s="48"/>
      <c r="MN247" s="48"/>
      <c r="MO247" s="48"/>
      <c r="MP247" s="48"/>
      <c r="MQ247" s="48"/>
      <c r="MR247" s="48"/>
      <c r="MS247" s="48"/>
      <c r="MT247" s="48"/>
      <c r="MU247" s="48"/>
      <c r="MV247" s="48"/>
      <c r="MW247" s="48"/>
      <c r="MX247" s="48"/>
      <c r="MY247" s="48"/>
      <c r="MZ247" s="48"/>
      <c r="NA247" s="48"/>
      <c r="NB247" s="48"/>
      <c r="NC247" s="48"/>
      <c r="ND247" s="48"/>
      <c r="NE247" s="48"/>
      <c r="NF247" s="48"/>
      <c r="NG247" s="48"/>
      <c r="NH247" s="48"/>
      <c r="NI247" s="48"/>
      <c r="NJ247" s="48"/>
      <c r="NK247" s="48"/>
      <c r="NL247" s="48"/>
      <c r="NM247" s="48"/>
      <c r="NN247" s="48"/>
      <c r="NO247" s="48"/>
      <c r="NP247" s="48"/>
      <c r="NQ247" s="48"/>
      <c r="NR247" s="48"/>
      <c r="NS247" s="48"/>
      <c r="NT247" s="48"/>
      <c r="NU247" s="48"/>
      <c r="NV247" s="48"/>
      <c r="NW247" s="48"/>
      <c r="NX247" s="48"/>
      <c r="NY247" s="48"/>
      <c r="NZ247" s="48"/>
      <c r="OA247" s="48"/>
      <c r="OB247" s="48"/>
      <c r="OC247" s="48"/>
      <c r="OD247" s="48"/>
      <c r="OE247" s="48"/>
      <c r="OF247" s="48"/>
      <c r="OG247" s="48"/>
      <c r="OH247" s="48"/>
      <c r="OI247" s="48"/>
      <c r="OJ247" s="48"/>
      <c r="OK247" s="48"/>
      <c r="OL247" s="48"/>
      <c r="OM247" s="48"/>
      <c r="ON247" s="48"/>
      <c r="OO247" s="48"/>
      <c r="OP247" s="48"/>
      <c r="OQ247" s="48"/>
      <c r="OR247" s="48"/>
      <c r="OS247" s="48"/>
      <c r="OT247" s="48"/>
      <c r="OU247" s="48"/>
      <c r="OV247" s="48"/>
      <c r="OW247" s="48"/>
      <c r="OX247" s="48"/>
      <c r="OY247" s="48"/>
      <c r="OZ247" s="48"/>
      <c r="PA247" s="48"/>
      <c r="PB247" s="48"/>
      <c r="PC247" s="48"/>
      <c r="PD247" s="48"/>
      <c r="PE247" s="48"/>
      <c r="PF247" s="48"/>
      <c r="PG247" s="48"/>
      <c r="PH247" s="48"/>
      <c r="PI247" s="48"/>
      <c r="PJ247" s="48"/>
      <c r="PK247" s="48"/>
      <c r="PL247" s="48"/>
      <c r="PM247" s="48"/>
      <c r="PN247" s="48"/>
      <c r="PO247" s="48"/>
      <c r="PP247" s="48"/>
      <c r="PQ247" s="48"/>
      <c r="PR247" s="48"/>
      <c r="PS247" s="48"/>
      <c r="PT247" s="48"/>
      <c r="PU247" s="48"/>
      <c r="PV247" s="48"/>
      <c r="PW247" s="48"/>
      <c r="PX247" s="48"/>
      <c r="PY247" s="48"/>
      <c r="PZ247" s="48"/>
      <c r="QA247" s="48"/>
      <c r="QB247" s="48"/>
      <c r="QC247" s="48"/>
      <c r="QD247" s="48"/>
      <c r="QE247" s="48"/>
      <c r="QF247" s="48"/>
      <c r="QG247" s="48"/>
      <c r="QH247" s="48"/>
      <c r="QI247" s="48"/>
      <c r="QJ247" s="48"/>
      <c r="QK247" s="48"/>
      <c r="QL247" s="48"/>
      <c r="QM247" s="48"/>
      <c r="QN247" s="48"/>
      <c r="QO247" s="48"/>
      <c r="QP247" s="48"/>
      <c r="QQ247" s="48"/>
      <c r="QR247" s="48"/>
      <c r="QS247" s="48"/>
      <c r="QT247" s="48"/>
      <c r="QU247" s="48"/>
      <c r="QV247" s="48"/>
      <c r="QW247" s="48"/>
      <c r="QX247" s="48"/>
      <c r="QY247" s="48"/>
      <c r="QZ247" s="48"/>
      <c r="RA247" s="48"/>
      <c r="RB247" s="48"/>
      <c r="RC247" s="48"/>
      <c r="RD247" s="48"/>
      <c r="RE247" s="48"/>
      <c r="RF247" s="48"/>
      <c r="RG247" s="48"/>
      <c r="RH247" s="48"/>
      <c r="RI247" s="48"/>
      <c r="RJ247" s="48"/>
      <c r="RK247" s="48"/>
      <c r="RL247" s="48"/>
      <c r="RM247" s="48"/>
      <c r="RN247" s="48"/>
      <c r="RO247" s="48"/>
      <c r="RP247" s="48"/>
      <c r="RQ247" s="48"/>
      <c r="RR247" s="48"/>
      <c r="RS247" s="48"/>
      <c r="RT247" s="48"/>
      <c r="RU247" s="48"/>
      <c r="RV247" s="48"/>
      <c r="RW247" s="48"/>
      <c r="RX247" s="48"/>
      <c r="RY247" s="48"/>
      <c r="RZ247" s="48"/>
      <c r="SA247" s="48"/>
      <c r="SB247" s="48"/>
      <c r="SC247" s="48"/>
      <c r="SD247" s="48"/>
      <c r="SE247" s="48"/>
      <c r="SF247" s="48"/>
      <c r="SG247" s="48"/>
      <c r="SH247" s="48"/>
      <c r="SI247" s="48"/>
      <c r="SJ247" s="48"/>
      <c r="SK247" s="48"/>
      <c r="SL247" s="48"/>
      <c r="SM247" s="48"/>
      <c r="SN247" s="48"/>
      <c r="SO247" s="48"/>
      <c r="SP247" s="48"/>
      <c r="SQ247" s="48"/>
      <c r="SR247" s="48"/>
      <c r="SS247" s="48"/>
      <c r="ST247" s="48"/>
      <c r="SU247" s="48"/>
      <c r="SV247" s="48"/>
      <c r="SW247" s="48"/>
      <c r="SX247" s="48"/>
      <c r="SY247" s="48"/>
      <c r="SZ247" s="48"/>
      <c r="TA247" s="48"/>
      <c r="TB247" s="48"/>
      <c r="TC247" s="48"/>
      <c r="TD247" s="48"/>
      <c r="TE247" s="48"/>
      <c r="TF247" s="48"/>
      <c r="TG247" s="48"/>
      <c r="TH247" s="48"/>
      <c r="TI247" s="48"/>
      <c r="TJ247" s="48"/>
      <c r="TK247" s="48"/>
      <c r="TL247" s="48"/>
      <c r="TM247" s="48"/>
      <c r="TN247" s="48"/>
      <c r="TO247" s="48"/>
      <c r="TP247" s="48"/>
      <c r="TQ247" s="48"/>
      <c r="TR247" s="48"/>
      <c r="TS247" s="48"/>
      <c r="TT247" s="48"/>
      <c r="TU247" s="48"/>
      <c r="TV247" s="48"/>
      <c r="TW247" s="48"/>
      <c r="TX247" s="48"/>
      <c r="TY247" s="48"/>
      <c r="TZ247" s="48"/>
      <c r="UA247" s="48"/>
      <c r="UB247" s="48"/>
      <c r="UC247" s="48"/>
      <c r="UD247" s="48"/>
      <c r="UE247" s="48"/>
      <c r="UF247" s="48"/>
      <c r="UG247" s="48"/>
      <c r="UH247" s="48"/>
      <c r="UI247" s="48"/>
      <c r="UJ247" s="48"/>
      <c r="UK247" s="48"/>
      <c r="UL247" s="48"/>
      <c r="UM247" s="48"/>
      <c r="UN247" s="48"/>
      <c r="UO247" s="48"/>
      <c r="UP247" s="48"/>
      <c r="UQ247" s="48"/>
      <c r="UR247" s="48"/>
      <c r="US247" s="48"/>
      <c r="UT247" s="48"/>
      <c r="UU247" s="48"/>
      <c r="UV247" s="48"/>
      <c r="UW247" s="48"/>
      <c r="UX247" s="48"/>
      <c r="UY247" s="48"/>
      <c r="UZ247" s="48"/>
      <c r="VA247" s="48"/>
      <c r="VB247" s="48"/>
      <c r="VC247" s="48"/>
      <c r="VD247" s="48"/>
      <c r="VE247" s="48"/>
      <c r="VF247" s="48"/>
      <c r="VG247" s="48"/>
      <c r="VH247" s="48"/>
      <c r="VI247" s="48"/>
      <c r="VJ247" s="48"/>
      <c r="VK247" s="48"/>
      <c r="VL247" s="48"/>
      <c r="VM247" s="48"/>
      <c r="VN247" s="48"/>
      <c r="VO247" s="48"/>
      <c r="VP247" s="48"/>
      <c r="VQ247" s="48"/>
      <c r="VR247" s="48"/>
      <c r="VS247" s="48"/>
      <c r="VT247" s="48"/>
      <c r="VU247" s="48"/>
      <c r="VV247" s="48"/>
      <c r="VW247" s="48"/>
      <c r="VX247" s="48"/>
      <c r="VY247" s="48"/>
      <c r="VZ247" s="48"/>
      <c r="WA247" s="48"/>
      <c r="WB247" s="48"/>
      <c r="WC247" s="48"/>
      <c r="WD247" s="48"/>
      <c r="WE247" s="48"/>
      <c r="WF247" s="48"/>
      <c r="WG247" s="48"/>
      <c r="WH247" s="48"/>
      <c r="WI247" s="48"/>
      <c r="WJ247" s="48"/>
      <c r="WK247" s="48"/>
      <c r="WL247" s="48"/>
      <c r="WM247" s="48"/>
      <c r="WN247" s="48"/>
      <c r="WO247" s="48"/>
      <c r="WP247" s="48"/>
      <c r="WQ247" s="48"/>
      <c r="WR247" s="48"/>
      <c r="WS247" s="48"/>
      <c r="WT247" s="48"/>
      <c r="WU247" s="48"/>
      <c r="WV247" s="48"/>
      <c r="WW247" s="48"/>
      <c r="WX247" s="48"/>
      <c r="WY247" s="48"/>
      <c r="WZ247" s="48"/>
      <c r="XA247" s="48"/>
      <c r="XB247" s="48"/>
      <c r="XC247" s="48"/>
      <c r="XD247" s="48"/>
      <c r="XE247" s="48"/>
      <c r="XF247" s="48"/>
      <c r="XG247" s="48"/>
      <c r="XH247" s="48"/>
      <c r="XI247" s="48"/>
      <c r="XJ247" s="48"/>
      <c r="XK247" s="48"/>
      <c r="XL247" s="48"/>
      <c r="XM247" s="48"/>
      <c r="XN247" s="48"/>
      <c r="XO247" s="48"/>
      <c r="XP247" s="48"/>
      <c r="XQ247" s="48"/>
      <c r="XR247" s="48"/>
      <c r="XS247" s="48"/>
      <c r="XT247" s="48"/>
      <c r="XU247" s="48"/>
      <c r="XV247" s="48"/>
      <c r="XW247" s="48"/>
      <c r="XX247" s="48"/>
      <c r="XY247" s="48"/>
      <c r="XZ247" s="48"/>
      <c r="YA247" s="48"/>
      <c r="YB247" s="48"/>
      <c r="YC247" s="48"/>
      <c r="YD247" s="48"/>
      <c r="YE247" s="48"/>
      <c r="YF247" s="48"/>
      <c r="YG247" s="48"/>
      <c r="YH247" s="48"/>
      <c r="YI247" s="48"/>
      <c r="YJ247" s="48"/>
      <c r="YK247" s="48"/>
      <c r="YL247" s="48"/>
      <c r="YM247" s="48"/>
      <c r="YN247" s="48"/>
      <c r="YO247" s="48"/>
      <c r="YP247" s="48"/>
      <c r="YQ247" s="48"/>
      <c r="YR247" s="48"/>
      <c r="YS247" s="48"/>
      <c r="YT247" s="48"/>
      <c r="YU247" s="48"/>
      <c r="YV247" s="48"/>
      <c r="YW247" s="48"/>
      <c r="YX247" s="48"/>
      <c r="YY247" s="48"/>
      <c r="YZ247" s="48"/>
      <c r="ZA247" s="48"/>
      <c r="ZB247" s="48"/>
      <c r="ZC247" s="48"/>
      <c r="ZD247" s="48"/>
      <c r="ZE247" s="48"/>
      <c r="ZF247" s="48"/>
      <c r="ZG247" s="48"/>
      <c r="ZH247" s="48"/>
      <c r="ZI247" s="48"/>
      <c r="ZJ247" s="48"/>
      <c r="ZK247" s="48"/>
      <c r="ZL247" s="48"/>
      <c r="ZM247" s="48"/>
      <c r="ZN247" s="48"/>
      <c r="ZO247" s="48"/>
      <c r="ZP247" s="48"/>
      <c r="ZQ247" s="48"/>
      <c r="ZR247" s="48"/>
      <c r="ZS247" s="48"/>
      <c r="ZT247" s="48"/>
      <c r="ZU247" s="48"/>
      <c r="ZV247" s="48"/>
      <c r="ZW247" s="48"/>
      <c r="ZX247" s="48"/>
      <c r="ZY247" s="48"/>
      <c r="ZZ247" s="48"/>
      <c r="AAA247" s="48"/>
      <c r="AAB247" s="48"/>
      <c r="AAC247" s="48"/>
      <c r="AAD247" s="48"/>
      <c r="AAE247" s="48"/>
      <c r="AAF247" s="48"/>
      <c r="AAG247" s="48"/>
      <c r="AAH247" s="48"/>
      <c r="AAI247" s="48"/>
      <c r="AAJ247" s="48"/>
      <c r="AAK247" s="48"/>
      <c r="AAL247" s="48"/>
      <c r="AAM247" s="48"/>
      <c r="AAN247" s="48"/>
      <c r="AAO247" s="48"/>
      <c r="AAP247" s="48"/>
      <c r="AAQ247" s="48"/>
      <c r="AAR247" s="48"/>
      <c r="AAS247" s="48"/>
      <c r="AAT247" s="48"/>
      <c r="AAU247" s="48"/>
      <c r="AAV247" s="48"/>
      <c r="AAW247" s="48"/>
      <c r="AAX247" s="48"/>
      <c r="AAY247" s="48"/>
      <c r="AAZ247" s="48"/>
      <c r="ABA247" s="48"/>
      <c r="ABB247" s="48"/>
      <c r="ABC247" s="48"/>
      <c r="ABD247" s="48"/>
      <c r="ABE247" s="48"/>
      <c r="ABF247" s="48"/>
      <c r="ABG247" s="48"/>
      <c r="ABH247" s="48"/>
      <c r="ABI247" s="48"/>
      <c r="ABJ247" s="48"/>
      <c r="ABK247" s="48"/>
      <c r="ABL247" s="48"/>
      <c r="ABM247" s="48"/>
      <c r="ABN247" s="48"/>
      <c r="ABO247" s="48"/>
      <c r="ABP247" s="48"/>
      <c r="ABQ247" s="48"/>
      <c r="ABR247" s="48"/>
      <c r="ABS247" s="48"/>
      <c r="ABT247" s="48"/>
      <c r="ABU247" s="48"/>
      <c r="ABV247" s="48"/>
      <c r="ABW247" s="48"/>
      <c r="ABX247" s="48"/>
      <c r="ABY247" s="48"/>
      <c r="ABZ247" s="48"/>
      <c r="ACA247" s="48"/>
      <c r="ACB247" s="48"/>
    </row>
    <row r="248" spans="1:756" ht="15.6" customHeight="1">
      <c r="A248" s="675" t="s">
        <v>12589</v>
      </c>
      <c r="B248" s="749" t="s">
        <v>992</v>
      </c>
      <c r="C248" s="543">
        <v>760230946</v>
      </c>
      <c r="D248" s="543" t="s">
        <v>14060</v>
      </c>
      <c r="E248" s="1188">
        <v>1</v>
      </c>
      <c r="F248" s="1498"/>
      <c r="G248" s="542">
        <v>114.99</v>
      </c>
      <c r="H248" s="342">
        <f>IF(G248="","",G248-G248*COMPASS!$U$41)</f>
        <v>114.99</v>
      </c>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c r="BJ248" s="48"/>
      <c r="BK248" s="48"/>
      <c r="BL248" s="48"/>
      <c r="BM248" s="48"/>
      <c r="BN248" s="48"/>
      <c r="BO248" s="48"/>
      <c r="BP248" s="48"/>
      <c r="BQ248" s="48"/>
      <c r="BR248" s="48"/>
      <c r="BS248" s="48"/>
      <c r="BT248" s="48"/>
      <c r="BU248" s="48"/>
      <c r="BV248" s="48"/>
      <c r="BW248" s="48"/>
      <c r="BX248" s="48"/>
      <c r="BY248" s="48"/>
      <c r="BZ248" s="48"/>
      <c r="CA248" s="48"/>
      <c r="CB248" s="48"/>
      <c r="CC248" s="48"/>
      <c r="CD248" s="48"/>
      <c r="CE248" s="48"/>
      <c r="CF248" s="48"/>
      <c r="CG248" s="48"/>
      <c r="CH248" s="48"/>
      <c r="CI248" s="48"/>
      <c r="CJ248" s="48"/>
      <c r="CK248" s="48"/>
      <c r="CL248" s="48"/>
      <c r="CM248" s="48"/>
      <c r="CN248" s="48"/>
      <c r="CO248" s="48"/>
      <c r="CP248" s="48"/>
      <c r="CQ248" s="48"/>
      <c r="CR248" s="48"/>
      <c r="CS248" s="48"/>
      <c r="CT248" s="48"/>
      <c r="CU248" s="48"/>
      <c r="CV248" s="48"/>
      <c r="CW248" s="48"/>
      <c r="CX248" s="48"/>
      <c r="CY248" s="48"/>
      <c r="CZ248" s="48"/>
      <c r="DA248" s="48"/>
      <c r="DB248" s="48"/>
      <c r="DC248" s="48"/>
      <c r="DD248" s="48"/>
      <c r="DE248" s="48"/>
      <c r="DF248" s="48"/>
      <c r="DG248" s="48"/>
      <c r="DH248" s="48"/>
      <c r="DI248" s="48"/>
      <c r="DJ248" s="48"/>
      <c r="DK248" s="48"/>
      <c r="DL248" s="48"/>
      <c r="DM248" s="48"/>
      <c r="DN248" s="48"/>
      <c r="DO248" s="48"/>
      <c r="DP248" s="48"/>
      <c r="DQ248" s="48"/>
      <c r="DR248" s="48"/>
      <c r="DS248" s="48"/>
      <c r="DT248" s="48"/>
      <c r="DU248" s="48"/>
      <c r="DV248" s="48"/>
      <c r="DW248" s="48"/>
      <c r="DX248" s="48"/>
      <c r="DY248" s="48"/>
      <c r="DZ248" s="48"/>
      <c r="EA248" s="48"/>
      <c r="EB248" s="48"/>
      <c r="EC248" s="48"/>
      <c r="ED248" s="48"/>
      <c r="EE248" s="48"/>
      <c r="EF248" s="48"/>
      <c r="EG248" s="48"/>
      <c r="EH248" s="48"/>
      <c r="EI248" s="48"/>
      <c r="EJ248" s="48"/>
      <c r="EK248" s="48"/>
      <c r="EL248" s="48"/>
      <c r="EM248" s="48"/>
      <c r="EN248" s="48"/>
      <c r="EO248" s="48"/>
      <c r="EP248" s="48"/>
      <c r="EQ248" s="48"/>
      <c r="ER248" s="48"/>
      <c r="ES248" s="48"/>
      <c r="ET248" s="48"/>
      <c r="EU248" s="48"/>
      <c r="EV248" s="48"/>
      <c r="EW248" s="48"/>
      <c r="EX248" s="48"/>
      <c r="EY248" s="48"/>
      <c r="EZ248" s="48"/>
      <c r="FA248" s="48"/>
      <c r="FB248" s="48"/>
      <c r="FC248" s="48"/>
      <c r="FD248" s="48"/>
      <c r="FE248" s="48"/>
      <c r="FF248" s="48"/>
      <c r="FG248" s="48"/>
      <c r="FH248" s="48"/>
      <c r="FI248" s="48"/>
      <c r="FJ248" s="48"/>
      <c r="FK248" s="48"/>
      <c r="FL248" s="48"/>
      <c r="FM248" s="48"/>
      <c r="FN248" s="48"/>
      <c r="FO248" s="48"/>
      <c r="FP248" s="48"/>
      <c r="FQ248" s="48"/>
      <c r="FR248" s="48"/>
      <c r="FS248" s="48"/>
      <c r="FT248" s="48"/>
      <c r="FU248" s="48"/>
      <c r="FV248" s="48"/>
      <c r="FW248" s="48"/>
      <c r="FX248" s="48"/>
      <c r="FY248" s="48"/>
      <c r="FZ248" s="48"/>
      <c r="GA248" s="48"/>
      <c r="GB248" s="48"/>
      <c r="GC248" s="48"/>
      <c r="GD248" s="48"/>
      <c r="GE248" s="48"/>
      <c r="GF248" s="48"/>
      <c r="GG248" s="48"/>
      <c r="GH248" s="48"/>
      <c r="GI248" s="48"/>
      <c r="GJ248" s="48"/>
      <c r="GK248" s="48"/>
      <c r="GL248" s="48"/>
      <c r="GM248" s="48"/>
      <c r="GN248" s="48"/>
      <c r="GO248" s="48"/>
      <c r="GP248" s="48"/>
      <c r="GQ248" s="48"/>
      <c r="GR248" s="48"/>
      <c r="GS248" s="48"/>
      <c r="GT248" s="48"/>
      <c r="GU248" s="48"/>
      <c r="GV248" s="48"/>
      <c r="GW248" s="48"/>
      <c r="GX248" s="48"/>
      <c r="GY248" s="48"/>
      <c r="GZ248" s="48"/>
      <c r="HA248" s="48"/>
      <c r="HB248" s="48"/>
      <c r="HC248" s="48"/>
      <c r="HD248" s="48"/>
      <c r="HE248" s="48"/>
      <c r="HF248" s="48"/>
      <c r="HG248" s="48"/>
      <c r="HH248" s="48"/>
      <c r="HI248" s="48"/>
      <c r="HJ248" s="48"/>
      <c r="HK248" s="48"/>
      <c r="HL248" s="48"/>
      <c r="HM248" s="48"/>
      <c r="HN248" s="48"/>
      <c r="HO248" s="48"/>
      <c r="HP248" s="48"/>
      <c r="HQ248" s="48"/>
      <c r="HR248" s="48"/>
      <c r="HS248" s="48"/>
      <c r="HT248" s="48"/>
      <c r="HU248" s="48"/>
      <c r="HV248" s="48"/>
      <c r="HW248" s="48"/>
      <c r="HX248" s="48"/>
      <c r="HY248" s="48"/>
      <c r="HZ248" s="48"/>
      <c r="IA248" s="48"/>
      <c r="IB248" s="48"/>
      <c r="IC248" s="48"/>
      <c r="ID248" s="48"/>
      <c r="IE248" s="48"/>
      <c r="IF248" s="48"/>
      <c r="IG248" s="48"/>
      <c r="IH248" s="48"/>
      <c r="II248" s="48"/>
      <c r="IJ248" s="48"/>
      <c r="IK248" s="48"/>
      <c r="IL248" s="48"/>
      <c r="IM248" s="48"/>
      <c r="IN248" s="48"/>
      <c r="IO248" s="48"/>
      <c r="IP248" s="48"/>
      <c r="IQ248" s="48"/>
      <c r="IR248" s="48"/>
      <c r="IS248" s="48"/>
      <c r="IT248" s="48"/>
      <c r="IU248" s="48"/>
      <c r="IV248" s="48"/>
      <c r="IW248" s="48"/>
      <c r="IX248" s="48"/>
      <c r="IY248" s="48"/>
      <c r="IZ248" s="48"/>
      <c r="JA248" s="48"/>
      <c r="JB248" s="48"/>
      <c r="JC248" s="48"/>
      <c r="JD248" s="48"/>
      <c r="JE248" s="48"/>
      <c r="JF248" s="48"/>
      <c r="JG248" s="48"/>
      <c r="JH248" s="48"/>
      <c r="JI248" s="48"/>
      <c r="JJ248" s="48"/>
      <c r="JK248" s="48"/>
      <c r="JL248" s="48"/>
      <c r="JM248" s="48"/>
      <c r="JN248" s="48"/>
      <c r="JO248" s="48"/>
      <c r="JP248" s="48"/>
      <c r="JQ248" s="48"/>
      <c r="JR248" s="48"/>
      <c r="JS248" s="48"/>
      <c r="JT248" s="48"/>
      <c r="JU248" s="48"/>
      <c r="JV248" s="48"/>
      <c r="JW248" s="48"/>
      <c r="JX248" s="48"/>
      <c r="JY248" s="48"/>
      <c r="JZ248" s="48"/>
      <c r="KA248" s="48"/>
      <c r="KB248" s="48"/>
      <c r="KC248" s="48"/>
      <c r="KD248" s="48"/>
      <c r="KE248" s="48"/>
      <c r="KF248" s="48"/>
      <c r="KG248" s="48"/>
      <c r="KH248" s="48"/>
      <c r="KI248" s="48"/>
      <c r="KJ248" s="48"/>
      <c r="KK248" s="48"/>
      <c r="KL248" s="48"/>
      <c r="KM248" s="48"/>
      <c r="KN248" s="48"/>
      <c r="KO248" s="48"/>
      <c r="KP248" s="48"/>
      <c r="KQ248" s="48"/>
      <c r="KR248" s="48"/>
      <c r="KS248" s="48"/>
      <c r="KT248" s="48"/>
      <c r="KU248" s="48"/>
      <c r="KV248" s="48"/>
      <c r="KW248" s="48"/>
      <c r="KX248" s="48"/>
      <c r="KY248" s="48"/>
      <c r="KZ248" s="48"/>
      <c r="LA248" s="48"/>
      <c r="LB248" s="48"/>
      <c r="LC248" s="48"/>
      <c r="LD248" s="48"/>
      <c r="LE248" s="48"/>
      <c r="LF248" s="48"/>
      <c r="LG248" s="48"/>
      <c r="LH248" s="48"/>
      <c r="LI248" s="48"/>
      <c r="LJ248" s="48"/>
      <c r="LK248" s="48"/>
      <c r="LL248" s="48"/>
      <c r="LM248" s="48"/>
      <c r="LN248" s="48"/>
      <c r="LO248" s="48"/>
      <c r="LP248" s="48"/>
      <c r="LQ248" s="48"/>
      <c r="LR248" s="48"/>
      <c r="LS248" s="48"/>
      <c r="LT248" s="48"/>
      <c r="LU248" s="48"/>
      <c r="LV248" s="48"/>
      <c r="LW248" s="48"/>
      <c r="LX248" s="48"/>
      <c r="LY248" s="48"/>
      <c r="LZ248" s="48"/>
      <c r="MA248" s="48"/>
      <c r="MB248" s="48"/>
      <c r="MC248" s="48"/>
      <c r="MD248" s="48"/>
      <c r="ME248" s="48"/>
      <c r="MF248" s="48"/>
      <c r="MG248" s="48"/>
      <c r="MH248" s="48"/>
      <c r="MI248" s="48"/>
      <c r="MJ248" s="48"/>
      <c r="MK248" s="48"/>
      <c r="ML248" s="48"/>
      <c r="MM248" s="48"/>
      <c r="MN248" s="48"/>
      <c r="MO248" s="48"/>
      <c r="MP248" s="48"/>
      <c r="MQ248" s="48"/>
      <c r="MR248" s="48"/>
      <c r="MS248" s="48"/>
      <c r="MT248" s="48"/>
      <c r="MU248" s="48"/>
      <c r="MV248" s="48"/>
      <c r="MW248" s="48"/>
      <c r="MX248" s="48"/>
      <c r="MY248" s="48"/>
      <c r="MZ248" s="48"/>
      <c r="NA248" s="48"/>
      <c r="NB248" s="48"/>
      <c r="NC248" s="48"/>
      <c r="ND248" s="48"/>
      <c r="NE248" s="48"/>
      <c r="NF248" s="48"/>
      <c r="NG248" s="48"/>
      <c r="NH248" s="48"/>
      <c r="NI248" s="48"/>
      <c r="NJ248" s="48"/>
      <c r="NK248" s="48"/>
      <c r="NL248" s="48"/>
      <c r="NM248" s="48"/>
      <c r="NN248" s="48"/>
      <c r="NO248" s="48"/>
      <c r="NP248" s="48"/>
      <c r="NQ248" s="48"/>
      <c r="NR248" s="48"/>
      <c r="NS248" s="48"/>
      <c r="NT248" s="48"/>
      <c r="NU248" s="48"/>
      <c r="NV248" s="48"/>
      <c r="NW248" s="48"/>
      <c r="NX248" s="48"/>
      <c r="NY248" s="48"/>
      <c r="NZ248" s="48"/>
      <c r="OA248" s="48"/>
      <c r="OB248" s="48"/>
      <c r="OC248" s="48"/>
      <c r="OD248" s="48"/>
      <c r="OE248" s="48"/>
      <c r="OF248" s="48"/>
      <c r="OG248" s="48"/>
      <c r="OH248" s="48"/>
      <c r="OI248" s="48"/>
      <c r="OJ248" s="48"/>
      <c r="OK248" s="48"/>
      <c r="OL248" s="48"/>
      <c r="OM248" s="48"/>
      <c r="ON248" s="48"/>
      <c r="OO248" s="48"/>
      <c r="OP248" s="48"/>
      <c r="OQ248" s="48"/>
      <c r="OR248" s="48"/>
      <c r="OS248" s="48"/>
      <c r="OT248" s="48"/>
      <c r="OU248" s="48"/>
      <c r="OV248" s="48"/>
      <c r="OW248" s="48"/>
      <c r="OX248" s="48"/>
      <c r="OY248" s="48"/>
      <c r="OZ248" s="48"/>
      <c r="PA248" s="48"/>
      <c r="PB248" s="48"/>
      <c r="PC248" s="48"/>
      <c r="PD248" s="48"/>
      <c r="PE248" s="48"/>
      <c r="PF248" s="48"/>
      <c r="PG248" s="48"/>
      <c r="PH248" s="48"/>
      <c r="PI248" s="48"/>
      <c r="PJ248" s="48"/>
      <c r="PK248" s="48"/>
      <c r="PL248" s="48"/>
      <c r="PM248" s="48"/>
      <c r="PN248" s="48"/>
      <c r="PO248" s="48"/>
      <c r="PP248" s="48"/>
      <c r="PQ248" s="48"/>
      <c r="PR248" s="48"/>
      <c r="PS248" s="48"/>
      <c r="PT248" s="48"/>
      <c r="PU248" s="48"/>
      <c r="PV248" s="48"/>
      <c r="PW248" s="48"/>
      <c r="PX248" s="48"/>
      <c r="PY248" s="48"/>
      <c r="PZ248" s="48"/>
      <c r="QA248" s="48"/>
      <c r="QB248" s="48"/>
      <c r="QC248" s="48"/>
      <c r="QD248" s="48"/>
      <c r="QE248" s="48"/>
      <c r="QF248" s="48"/>
      <c r="QG248" s="48"/>
      <c r="QH248" s="48"/>
      <c r="QI248" s="48"/>
      <c r="QJ248" s="48"/>
      <c r="QK248" s="48"/>
      <c r="QL248" s="48"/>
      <c r="QM248" s="48"/>
      <c r="QN248" s="48"/>
      <c r="QO248" s="48"/>
      <c r="QP248" s="48"/>
      <c r="QQ248" s="48"/>
      <c r="QR248" s="48"/>
      <c r="QS248" s="48"/>
      <c r="QT248" s="48"/>
      <c r="QU248" s="48"/>
      <c r="QV248" s="48"/>
      <c r="QW248" s="48"/>
      <c r="QX248" s="48"/>
      <c r="QY248" s="48"/>
      <c r="QZ248" s="48"/>
      <c r="RA248" s="48"/>
      <c r="RB248" s="48"/>
      <c r="RC248" s="48"/>
      <c r="RD248" s="48"/>
      <c r="RE248" s="48"/>
      <c r="RF248" s="48"/>
      <c r="RG248" s="48"/>
      <c r="RH248" s="48"/>
      <c r="RI248" s="48"/>
      <c r="RJ248" s="48"/>
      <c r="RK248" s="48"/>
      <c r="RL248" s="48"/>
      <c r="RM248" s="48"/>
      <c r="RN248" s="48"/>
      <c r="RO248" s="48"/>
      <c r="RP248" s="48"/>
      <c r="RQ248" s="48"/>
      <c r="RR248" s="48"/>
      <c r="RS248" s="48"/>
      <c r="RT248" s="48"/>
      <c r="RU248" s="48"/>
      <c r="RV248" s="48"/>
      <c r="RW248" s="48"/>
      <c r="RX248" s="48"/>
      <c r="RY248" s="48"/>
      <c r="RZ248" s="48"/>
      <c r="SA248" s="48"/>
      <c r="SB248" s="48"/>
      <c r="SC248" s="48"/>
      <c r="SD248" s="48"/>
      <c r="SE248" s="48"/>
      <c r="SF248" s="48"/>
      <c r="SG248" s="48"/>
      <c r="SH248" s="48"/>
      <c r="SI248" s="48"/>
      <c r="SJ248" s="48"/>
      <c r="SK248" s="48"/>
      <c r="SL248" s="48"/>
      <c r="SM248" s="48"/>
      <c r="SN248" s="48"/>
      <c r="SO248" s="48"/>
      <c r="SP248" s="48"/>
      <c r="SQ248" s="48"/>
      <c r="SR248" s="48"/>
      <c r="SS248" s="48"/>
      <c r="ST248" s="48"/>
      <c r="SU248" s="48"/>
      <c r="SV248" s="48"/>
      <c r="SW248" s="48"/>
      <c r="SX248" s="48"/>
      <c r="SY248" s="48"/>
      <c r="SZ248" s="48"/>
      <c r="TA248" s="48"/>
      <c r="TB248" s="48"/>
      <c r="TC248" s="48"/>
      <c r="TD248" s="48"/>
      <c r="TE248" s="48"/>
      <c r="TF248" s="48"/>
      <c r="TG248" s="48"/>
      <c r="TH248" s="48"/>
      <c r="TI248" s="48"/>
      <c r="TJ248" s="48"/>
      <c r="TK248" s="48"/>
      <c r="TL248" s="48"/>
      <c r="TM248" s="48"/>
      <c r="TN248" s="48"/>
      <c r="TO248" s="48"/>
      <c r="TP248" s="48"/>
      <c r="TQ248" s="48"/>
      <c r="TR248" s="48"/>
      <c r="TS248" s="48"/>
      <c r="TT248" s="48"/>
      <c r="TU248" s="48"/>
      <c r="TV248" s="48"/>
      <c r="TW248" s="48"/>
      <c r="TX248" s="48"/>
      <c r="TY248" s="48"/>
      <c r="TZ248" s="48"/>
      <c r="UA248" s="48"/>
      <c r="UB248" s="48"/>
      <c r="UC248" s="48"/>
      <c r="UD248" s="48"/>
      <c r="UE248" s="48"/>
      <c r="UF248" s="48"/>
      <c r="UG248" s="48"/>
      <c r="UH248" s="48"/>
      <c r="UI248" s="48"/>
      <c r="UJ248" s="48"/>
      <c r="UK248" s="48"/>
      <c r="UL248" s="48"/>
      <c r="UM248" s="48"/>
      <c r="UN248" s="48"/>
      <c r="UO248" s="48"/>
      <c r="UP248" s="48"/>
      <c r="UQ248" s="48"/>
      <c r="UR248" s="48"/>
      <c r="US248" s="48"/>
      <c r="UT248" s="48"/>
      <c r="UU248" s="48"/>
      <c r="UV248" s="48"/>
      <c r="UW248" s="48"/>
      <c r="UX248" s="48"/>
      <c r="UY248" s="48"/>
      <c r="UZ248" s="48"/>
      <c r="VA248" s="48"/>
      <c r="VB248" s="48"/>
      <c r="VC248" s="48"/>
      <c r="VD248" s="48"/>
      <c r="VE248" s="48"/>
      <c r="VF248" s="48"/>
      <c r="VG248" s="48"/>
      <c r="VH248" s="48"/>
      <c r="VI248" s="48"/>
      <c r="VJ248" s="48"/>
      <c r="VK248" s="48"/>
      <c r="VL248" s="48"/>
      <c r="VM248" s="48"/>
      <c r="VN248" s="48"/>
      <c r="VO248" s="48"/>
      <c r="VP248" s="48"/>
      <c r="VQ248" s="48"/>
      <c r="VR248" s="48"/>
      <c r="VS248" s="48"/>
      <c r="VT248" s="48"/>
      <c r="VU248" s="48"/>
      <c r="VV248" s="48"/>
      <c r="VW248" s="48"/>
      <c r="VX248" s="48"/>
      <c r="VY248" s="48"/>
      <c r="VZ248" s="48"/>
      <c r="WA248" s="48"/>
      <c r="WB248" s="48"/>
      <c r="WC248" s="48"/>
      <c r="WD248" s="48"/>
      <c r="WE248" s="48"/>
      <c r="WF248" s="48"/>
      <c r="WG248" s="48"/>
      <c r="WH248" s="48"/>
      <c r="WI248" s="48"/>
      <c r="WJ248" s="48"/>
      <c r="WK248" s="48"/>
      <c r="WL248" s="48"/>
      <c r="WM248" s="48"/>
      <c r="WN248" s="48"/>
      <c r="WO248" s="48"/>
      <c r="WP248" s="48"/>
      <c r="WQ248" s="48"/>
      <c r="WR248" s="48"/>
      <c r="WS248" s="48"/>
      <c r="WT248" s="48"/>
      <c r="WU248" s="48"/>
      <c r="WV248" s="48"/>
      <c r="WW248" s="48"/>
      <c r="WX248" s="48"/>
      <c r="WY248" s="48"/>
      <c r="WZ248" s="48"/>
      <c r="XA248" s="48"/>
      <c r="XB248" s="48"/>
      <c r="XC248" s="48"/>
      <c r="XD248" s="48"/>
      <c r="XE248" s="48"/>
      <c r="XF248" s="48"/>
      <c r="XG248" s="48"/>
      <c r="XH248" s="48"/>
      <c r="XI248" s="48"/>
      <c r="XJ248" s="48"/>
      <c r="XK248" s="48"/>
      <c r="XL248" s="48"/>
      <c r="XM248" s="48"/>
      <c r="XN248" s="48"/>
      <c r="XO248" s="48"/>
      <c r="XP248" s="48"/>
      <c r="XQ248" s="48"/>
      <c r="XR248" s="48"/>
      <c r="XS248" s="48"/>
      <c r="XT248" s="48"/>
      <c r="XU248" s="48"/>
      <c r="XV248" s="48"/>
      <c r="XW248" s="48"/>
      <c r="XX248" s="48"/>
      <c r="XY248" s="48"/>
      <c r="XZ248" s="48"/>
      <c r="YA248" s="48"/>
      <c r="YB248" s="48"/>
      <c r="YC248" s="48"/>
      <c r="YD248" s="48"/>
      <c r="YE248" s="48"/>
      <c r="YF248" s="48"/>
      <c r="YG248" s="48"/>
      <c r="YH248" s="48"/>
      <c r="YI248" s="48"/>
      <c r="YJ248" s="48"/>
      <c r="YK248" s="48"/>
      <c r="YL248" s="48"/>
      <c r="YM248" s="48"/>
      <c r="YN248" s="48"/>
      <c r="YO248" s="48"/>
      <c r="YP248" s="48"/>
      <c r="YQ248" s="48"/>
      <c r="YR248" s="48"/>
      <c r="YS248" s="48"/>
      <c r="YT248" s="48"/>
      <c r="YU248" s="48"/>
      <c r="YV248" s="48"/>
      <c r="YW248" s="48"/>
      <c r="YX248" s="48"/>
      <c r="YY248" s="48"/>
      <c r="YZ248" s="48"/>
      <c r="ZA248" s="48"/>
      <c r="ZB248" s="48"/>
      <c r="ZC248" s="48"/>
      <c r="ZD248" s="48"/>
      <c r="ZE248" s="48"/>
      <c r="ZF248" s="48"/>
      <c r="ZG248" s="48"/>
      <c r="ZH248" s="48"/>
      <c r="ZI248" s="48"/>
      <c r="ZJ248" s="48"/>
      <c r="ZK248" s="48"/>
      <c r="ZL248" s="48"/>
      <c r="ZM248" s="48"/>
      <c r="ZN248" s="48"/>
      <c r="ZO248" s="48"/>
      <c r="ZP248" s="48"/>
      <c r="ZQ248" s="48"/>
      <c r="ZR248" s="48"/>
      <c r="ZS248" s="48"/>
      <c r="ZT248" s="48"/>
      <c r="ZU248" s="48"/>
      <c r="ZV248" s="48"/>
      <c r="ZW248" s="48"/>
      <c r="ZX248" s="48"/>
      <c r="ZY248" s="48"/>
      <c r="ZZ248" s="48"/>
      <c r="AAA248" s="48"/>
      <c r="AAB248" s="48"/>
      <c r="AAC248" s="48"/>
      <c r="AAD248" s="48"/>
      <c r="AAE248" s="48"/>
      <c r="AAF248" s="48"/>
      <c r="AAG248" s="48"/>
      <c r="AAH248" s="48"/>
      <c r="AAI248" s="48"/>
      <c r="AAJ248" s="48"/>
      <c r="AAK248" s="48"/>
      <c r="AAL248" s="48"/>
      <c r="AAM248" s="48"/>
      <c r="AAN248" s="48"/>
      <c r="AAO248" s="48"/>
      <c r="AAP248" s="48"/>
      <c r="AAQ248" s="48"/>
      <c r="AAR248" s="48"/>
      <c r="AAS248" s="48"/>
      <c r="AAT248" s="48"/>
      <c r="AAU248" s="48"/>
      <c r="AAV248" s="48"/>
      <c r="AAW248" s="48"/>
      <c r="AAX248" s="48"/>
      <c r="AAY248" s="48"/>
      <c r="AAZ248" s="48"/>
      <c r="ABA248" s="48"/>
      <c r="ABB248" s="48"/>
      <c r="ABC248" s="48"/>
      <c r="ABD248" s="48"/>
      <c r="ABE248" s="48"/>
      <c r="ABF248" s="48"/>
      <c r="ABG248" s="48"/>
      <c r="ABH248" s="48"/>
      <c r="ABI248" s="48"/>
      <c r="ABJ248" s="48"/>
      <c r="ABK248" s="48"/>
      <c r="ABL248" s="48"/>
      <c r="ABM248" s="48"/>
      <c r="ABN248" s="48"/>
      <c r="ABO248" s="48"/>
      <c r="ABP248" s="48"/>
      <c r="ABQ248" s="48"/>
      <c r="ABR248" s="48"/>
      <c r="ABS248" s="48"/>
      <c r="ABT248" s="48"/>
      <c r="ABU248" s="48"/>
      <c r="ABV248" s="48"/>
      <c r="ABW248" s="48"/>
      <c r="ABX248" s="48"/>
      <c r="ABY248" s="48"/>
      <c r="ABZ248" s="48"/>
      <c r="ACA248" s="48"/>
      <c r="ACB248" s="48"/>
    </row>
    <row r="249" spans="1:756" ht="15.6" customHeight="1">
      <c r="A249" s="675" t="s">
        <v>12588</v>
      </c>
      <c r="B249" s="749" t="s">
        <v>992</v>
      </c>
      <c r="C249" s="543">
        <v>760216762</v>
      </c>
      <c r="D249" s="543" t="s">
        <v>14061</v>
      </c>
      <c r="E249" s="1188">
        <v>1</v>
      </c>
      <c r="F249" s="1498"/>
      <c r="G249" s="542">
        <v>242.44499999999999</v>
      </c>
      <c r="H249" s="342">
        <f>IF(G249="","",G249-G249*COMPASS!$U$41)</f>
        <v>242.44499999999999</v>
      </c>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c r="JL249" s="48"/>
      <c r="JM249" s="48"/>
      <c r="JN249" s="48"/>
      <c r="JO249" s="48"/>
      <c r="JP249" s="48"/>
      <c r="JQ249" s="48"/>
      <c r="JR249" s="48"/>
      <c r="JS249" s="48"/>
      <c r="JT249" s="48"/>
      <c r="JU249" s="48"/>
      <c r="JV249" s="48"/>
      <c r="JW249" s="48"/>
      <c r="JX249" s="48"/>
      <c r="JY249" s="48"/>
      <c r="JZ249" s="48"/>
      <c r="KA249" s="48"/>
      <c r="KB249" s="48"/>
      <c r="KC249" s="48"/>
      <c r="KD249" s="48"/>
      <c r="KE249" s="48"/>
      <c r="KF249" s="48"/>
      <c r="KG249" s="48"/>
      <c r="KH249" s="48"/>
      <c r="KI249" s="48"/>
      <c r="KJ249" s="48"/>
      <c r="KK249" s="48"/>
      <c r="KL249" s="48"/>
      <c r="KM249" s="48"/>
      <c r="KN249" s="48"/>
      <c r="KO249" s="48"/>
      <c r="KP249" s="48"/>
      <c r="KQ249" s="48"/>
      <c r="KR249" s="48"/>
      <c r="KS249" s="48"/>
      <c r="KT249" s="48"/>
      <c r="KU249" s="48"/>
      <c r="KV249" s="48"/>
      <c r="KW249" s="48"/>
      <c r="KX249" s="48"/>
      <c r="KY249" s="48"/>
      <c r="KZ249" s="48"/>
      <c r="LA249" s="48"/>
      <c r="LB249" s="48"/>
      <c r="LC249" s="48"/>
      <c r="LD249" s="48"/>
      <c r="LE249" s="48"/>
      <c r="LF249" s="48"/>
      <c r="LG249" s="48"/>
      <c r="LH249" s="48"/>
      <c r="LI249" s="48"/>
      <c r="LJ249" s="48"/>
      <c r="LK249" s="48"/>
      <c r="LL249" s="48"/>
      <c r="LM249" s="48"/>
      <c r="LN249" s="48"/>
      <c r="LO249" s="48"/>
      <c r="LP249" s="48"/>
      <c r="LQ249" s="48"/>
      <c r="LR249" s="48"/>
      <c r="LS249" s="48"/>
      <c r="LT249" s="48"/>
      <c r="LU249" s="48"/>
      <c r="LV249" s="48"/>
      <c r="LW249" s="48"/>
      <c r="LX249" s="48"/>
      <c r="LY249" s="48"/>
      <c r="LZ249" s="48"/>
      <c r="MA249" s="48"/>
      <c r="MB249" s="48"/>
      <c r="MC249" s="48"/>
      <c r="MD249" s="48"/>
      <c r="ME249" s="48"/>
      <c r="MF249" s="48"/>
      <c r="MG249" s="48"/>
      <c r="MH249" s="48"/>
      <c r="MI249" s="48"/>
      <c r="MJ249" s="48"/>
      <c r="MK249" s="48"/>
      <c r="ML249" s="48"/>
      <c r="MM249" s="48"/>
      <c r="MN249" s="48"/>
      <c r="MO249" s="48"/>
      <c r="MP249" s="48"/>
      <c r="MQ249" s="48"/>
      <c r="MR249" s="48"/>
      <c r="MS249" s="48"/>
      <c r="MT249" s="48"/>
      <c r="MU249" s="48"/>
      <c r="MV249" s="48"/>
      <c r="MW249" s="48"/>
      <c r="MX249" s="48"/>
      <c r="MY249" s="48"/>
      <c r="MZ249" s="48"/>
      <c r="NA249" s="48"/>
      <c r="NB249" s="48"/>
      <c r="NC249" s="48"/>
      <c r="ND249" s="48"/>
      <c r="NE249" s="48"/>
      <c r="NF249" s="48"/>
      <c r="NG249" s="48"/>
      <c r="NH249" s="48"/>
      <c r="NI249" s="48"/>
      <c r="NJ249" s="48"/>
      <c r="NK249" s="48"/>
      <c r="NL249" s="48"/>
      <c r="NM249" s="48"/>
      <c r="NN249" s="48"/>
      <c r="NO249" s="48"/>
      <c r="NP249" s="48"/>
      <c r="NQ249" s="48"/>
      <c r="NR249" s="48"/>
      <c r="NS249" s="48"/>
      <c r="NT249" s="48"/>
      <c r="NU249" s="48"/>
      <c r="NV249" s="48"/>
      <c r="NW249" s="48"/>
      <c r="NX249" s="48"/>
      <c r="NY249" s="48"/>
      <c r="NZ249" s="48"/>
      <c r="OA249" s="48"/>
      <c r="OB249" s="48"/>
      <c r="OC249" s="48"/>
      <c r="OD249" s="48"/>
      <c r="OE249" s="48"/>
      <c r="OF249" s="48"/>
      <c r="OG249" s="48"/>
      <c r="OH249" s="48"/>
      <c r="OI249" s="48"/>
      <c r="OJ249" s="48"/>
      <c r="OK249" s="48"/>
      <c r="OL249" s="48"/>
      <c r="OM249" s="48"/>
      <c r="ON249" s="48"/>
      <c r="OO249" s="48"/>
      <c r="OP249" s="48"/>
      <c r="OQ249" s="48"/>
      <c r="OR249" s="48"/>
      <c r="OS249" s="48"/>
      <c r="OT249" s="48"/>
      <c r="OU249" s="48"/>
      <c r="OV249" s="48"/>
      <c r="OW249" s="48"/>
      <c r="OX249" s="48"/>
      <c r="OY249" s="48"/>
      <c r="OZ249" s="48"/>
      <c r="PA249" s="48"/>
      <c r="PB249" s="48"/>
      <c r="PC249" s="48"/>
      <c r="PD249" s="48"/>
      <c r="PE249" s="48"/>
      <c r="PF249" s="48"/>
      <c r="PG249" s="48"/>
      <c r="PH249" s="48"/>
      <c r="PI249" s="48"/>
      <c r="PJ249" s="48"/>
      <c r="PK249" s="48"/>
      <c r="PL249" s="48"/>
      <c r="PM249" s="48"/>
      <c r="PN249" s="48"/>
      <c r="PO249" s="48"/>
      <c r="PP249" s="48"/>
      <c r="PQ249" s="48"/>
      <c r="PR249" s="48"/>
      <c r="PS249" s="48"/>
      <c r="PT249" s="48"/>
      <c r="PU249" s="48"/>
      <c r="PV249" s="48"/>
      <c r="PW249" s="48"/>
      <c r="PX249" s="48"/>
      <c r="PY249" s="48"/>
      <c r="PZ249" s="48"/>
      <c r="QA249" s="48"/>
      <c r="QB249" s="48"/>
      <c r="QC249" s="48"/>
      <c r="QD249" s="48"/>
      <c r="QE249" s="48"/>
      <c r="QF249" s="48"/>
      <c r="QG249" s="48"/>
      <c r="QH249" s="48"/>
      <c r="QI249" s="48"/>
      <c r="QJ249" s="48"/>
      <c r="QK249" s="48"/>
      <c r="QL249" s="48"/>
      <c r="QM249" s="48"/>
      <c r="QN249" s="48"/>
      <c r="QO249" s="48"/>
      <c r="QP249" s="48"/>
      <c r="QQ249" s="48"/>
      <c r="QR249" s="48"/>
      <c r="QS249" s="48"/>
      <c r="QT249" s="48"/>
      <c r="QU249" s="48"/>
      <c r="QV249" s="48"/>
      <c r="QW249" s="48"/>
      <c r="QX249" s="48"/>
      <c r="QY249" s="48"/>
      <c r="QZ249" s="48"/>
      <c r="RA249" s="48"/>
      <c r="RB249" s="48"/>
      <c r="RC249" s="48"/>
      <c r="RD249" s="48"/>
      <c r="RE249" s="48"/>
      <c r="RF249" s="48"/>
      <c r="RG249" s="48"/>
      <c r="RH249" s="48"/>
      <c r="RI249" s="48"/>
      <c r="RJ249" s="48"/>
      <c r="RK249" s="48"/>
      <c r="RL249" s="48"/>
      <c r="RM249" s="48"/>
      <c r="RN249" s="48"/>
      <c r="RO249" s="48"/>
      <c r="RP249" s="48"/>
      <c r="RQ249" s="48"/>
      <c r="RR249" s="48"/>
      <c r="RS249" s="48"/>
      <c r="RT249" s="48"/>
      <c r="RU249" s="48"/>
      <c r="RV249" s="48"/>
      <c r="RW249" s="48"/>
      <c r="RX249" s="48"/>
      <c r="RY249" s="48"/>
      <c r="RZ249" s="48"/>
      <c r="SA249" s="48"/>
      <c r="SB249" s="48"/>
      <c r="SC249" s="48"/>
      <c r="SD249" s="48"/>
      <c r="SE249" s="48"/>
      <c r="SF249" s="48"/>
      <c r="SG249" s="48"/>
      <c r="SH249" s="48"/>
      <c r="SI249" s="48"/>
      <c r="SJ249" s="48"/>
      <c r="SK249" s="48"/>
      <c r="SL249" s="48"/>
      <c r="SM249" s="48"/>
      <c r="SN249" s="48"/>
      <c r="SO249" s="48"/>
      <c r="SP249" s="48"/>
      <c r="SQ249" s="48"/>
      <c r="SR249" s="48"/>
      <c r="SS249" s="48"/>
      <c r="ST249" s="48"/>
      <c r="SU249" s="48"/>
      <c r="SV249" s="48"/>
      <c r="SW249" s="48"/>
      <c r="SX249" s="48"/>
      <c r="SY249" s="48"/>
      <c r="SZ249" s="48"/>
      <c r="TA249" s="48"/>
      <c r="TB249" s="48"/>
      <c r="TC249" s="48"/>
      <c r="TD249" s="48"/>
      <c r="TE249" s="48"/>
      <c r="TF249" s="48"/>
      <c r="TG249" s="48"/>
      <c r="TH249" s="48"/>
      <c r="TI249" s="48"/>
      <c r="TJ249" s="48"/>
      <c r="TK249" s="48"/>
      <c r="TL249" s="48"/>
      <c r="TM249" s="48"/>
      <c r="TN249" s="48"/>
      <c r="TO249" s="48"/>
      <c r="TP249" s="48"/>
      <c r="TQ249" s="48"/>
      <c r="TR249" s="48"/>
      <c r="TS249" s="48"/>
      <c r="TT249" s="48"/>
      <c r="TU249" s="48"/>
      <c r="TV249" s="48"/>
      <c r="TW249" s="48"/>
      <c r="TX249" s="48"/>
      <c r="TY249" s="48"/>
      <c r="TZ249" s="48"/>
      <c r="UA249" s="48"/>
      <c r="UB249" s="48"/>
      <c r="UC249" s="48"/>
      <c r="UD249" s="48"/>
      <c r="UE249" s="48"/>
      <c r="UF249" s="48"/>
      <c r="UG249" s="48"/>
      <c r="UH249" s="48"/>
      <c r="UI249" s="48"/>
      <c r="UJ249" s="48"/>
      <c r="UK249" s="48"/>
      <c r="UL249" s="48"/>
      <c r="UM249" s="48"/>
      <c r="UN249" s="48"/>
      <c r="UO249" s="48"/>
      <c r="UP249" s="48"/>
      <c r="UQ249" s="48"/>
      <c r="UR249" s="48"/>
      <c r="US249" s="48"/>
      <c r="UT249" s="48"/>
      <c r="UU249" s="48"/>
      <c r="UV249" s="48"/>
      <c r="UW249" s="48"/>
      <c r="UX249" s="48"/>
      <c r="UY249" s="48"/>
      <c r="UZ249" s="48"/>
      <c r="VA249" s="48"/>
      <c r="VB249" s="48"/>
      <c r="VC249" s="48"/>
      <c r="VD249" s="48"/>
      <c r="VE249" s="48"/>
      <c r="VF249" s="48"/>
      <c r="VG249" s="48"/>
      <c r="VH249" s="48"/>
      <c r="VI249" s="48"/>
      <c r="VJ249" s="48"/>
      <c r="VK249" s="48"/>
      <c r="VL249" s="48"/>
      <c r="VM249" s="48"/>
      <c r="VN249" s="48"/>
      <c r="VO249" s="48"/>
      <c r="VP249" s="48"/>
      <c r="VQ249" s="48"/>
      <c r="VR249" s="48"/>
      <c r="VS249" s="48"/>
      <c r="VT249" s="48"/>
      <c r="VU249" s="48"/>
      <c r="VV249" s="48"/>
      <c r="VW249" s="48"/>
      <c r="VX249" s="48"/>
      <c r="VY249" s="48"/>
      <c r="VZ249" s="48"/>
      <c r="WA249" s="48"/>
      <c r="WB249" s="48"/>
      <c r="WC249" s="48"/>
      <c r="WD249" s="48"/>
      <c r="WE249" s="48"/>
      <c r="WF249" s="48"/>
      <c r="WG249" s="48"/>
      <c r="WH249" s="48"/>
      <c r="WI249" s="48"/>
      <c r="WJ249" s="48"/>
      <c r="WK249" s="48"/>
      <c r="WL249" s="48"/>
      <c r="WM249" s="48"/>
      <c r="WN249" s="48"/>
      <c r="WO249" s="48"/>
      <c r="WP249" s="48"/>
      <c r="WQ249" s="48"/>
      <c r="WR249" s="48"/>
      <c r="WS249" s="48"/>
      <c r="WT249" s="48"/>
      <c r="WU249" s="48"/>
      <c r="WV249" s="48"/>
      <c r="WW249" s="48"/>
      <c r="WX249" s="48"/>
      <c r="WY249" s="48"/>
      <c r="WZ249" s="48"/>
      <c r="XA249" s="48"/>
      <c r="XB249" s="48"/>
      <c r="XC249" s="48"/>
      <c r="XD249" s="48"/>
      <c r="XE249" s="48"/>
      <c r="XF249" s="48"/>
      <c r="XG249" s="48"/>
      <c r="XH249" s="48"/>
      <c r="XI249" s="48"/>
      <c r="XJ249" s="48"/>
      <c r="XK249" s="48"/>
      <c r="XL249" s="48"/>
      <c r="XM249" s="48"/>
      <c r="XN249" s="48"/>
      <c r="XO249" s="48"/>
      <c r="XP249" s="48"/>
      <c r="XQ249" s="48"/>
      <c r="XR249" s="48"/>
      <c r="XS249" s="48"/>
      <c r="XT249" s="48"/>
      <c r="XU249" s="48"/>
      <c r="XV249" s="48"/>
      <c r="XW249" s="48"/>
      <c r="XX249" s="48"/>
      <c r="XY249" s="48"/>
      <c r="XZ249" s="48"/>
      <c r="YA249" s="48"/>
      <c r="YB249" s="48"/>
      <c r="YC249" s="48"/>
      <c r="YD249" s="48"/>
      <c r="YE249" s="48"/>
      <c r="YF249" s="48"/>
      <c r="YG249" s="48"/>
      <c r="YH249" s="48"/>
      <c r="YI249" s="48"/>
      <c r="YJ249" s="48"/>
      <c r="YK249" s="48"/>
      <c r="YL249" s="48"/>
      <c r="YM249" s="48"/>
      <c r="YN249" s="48"/>
      <c r="YO249" s="48"/>
      <c r="YP249" s="48"/>
      <c r="YQ249" s="48"/>
      <c r="YR249" s="48"/>
      <c r="YS249" s="48"/>
      <c r="YT249" s="48"/>
      <c r="YU249" s="48"/>
      <c r="YV249" s="48"/>
      <c r="YW249" s="48"/>
      <c r="YX249" s="48"/>
      <c r="YY249" s="48"/>
      <c r="YZ249" s="48"/>
      <c r="ZA249" s="48"/>
      <c r="ZB249" s="48"/>
      <c r="ZC249" s="48"/>
      <c r="ZD249" s="48"/>
      <c r="ZE249" s="48"/>
      <c r="ZF249" s="48"/>
      <c r="ZG249" s="48"/>
      <c r="ZH249" s="48"/>
      <c r="ZI249" s="48"/>
      <c r="ZJ249" s="48"/>
      <c r="ZK249" s="48"/>
      <c r="ZL249" s="48"/>
      <c r="ZM249" s="48"/>
      <c r="ZN249" s="48"/>
      <c r="ZO249" s="48"/>
      <c r="ZP249" s="48"/>
      <c r="ZQ249" s="48"/>
      <c r="ZR249" s="48"/>
      <c r="ZS249" s="48"/>
      <c r="ZT249" s="48"/>
      <c r="ZU249" s="48"/>
      <c r="ZV249" s="48"/>
      <c r="ZW249" s="48"/>
      <c r="ZX249" s="48"/>
      <c r="ZY249" s="48"/>
      <c r="ZZ249" s="48"/>
      <c r="AAA249" s="48"/>
      <c r="AAB249" s="48"/>
      <c r="AAC249" s="48"/>
      <c r="AAD249" s="48"/>
      <c r="AAE249" s="48"/>
      <c r="AAF249" s="48"/>
      <c r="AAG249" s="48"/>
      <c r="AAH249" s="48"/>
      <c r="AAI249" s="48"/>
      <c r="AAJ249" s="48"/>
      <c r="AAK249" s="48"/>
      <c r="AAL249" s="48"/>
      <c r="AAM249" s="48"/>
      <c r="AAN249" s="48"/>
      <c r="AAO249" s="48"/>
      <c r="AAP249" s="48"/>
      <c r="AAQ249" s="48"/>
      <c r="AAR249" s="48"/>
      <c r="AAS249" s="48"/>
      <c r="AAT249" s="48"/>
      <c r="AAU249" s="48"/>
      <c r="AAV249" s="48"/>
      <c r="AAW249" s="48"/>
      <c r="AAX249" s="48"/>
      <c r="AAY249" s="48"/>
      <c r="AAZ249" s="48"/>
      <c r="ABA249" s="48"/>
      <c r="ABB249" s="48"/>
      <c r="ABC249" s="48"/>
      <c r="ABD249" s="48"/>
      <c r="ABE249" s="48"/>
      <c r="ABF249" s="48"/>
      <c r="ABG249" s="48"/>
      <c r="ABH249" s="48"/>
      <c r="ABI249" s="48"/>
      <c r="ABJ249" s="48"/>
      <c r="ABK249" s="48"/>
      <c r="ABL249" s="48"/>
      <c r="ABM249" s="48"/>
      <c r="ABN249" s="48"/>
      <c r="ABO249" s="48"/>
      <c r="ABP249" s="48"/>
      <c r="ABQ249" s="48"/>
      <c r="ABR249" s="48"/>
      <c r="ABS249" s="48"/>
      <c r="ABT249" s="48"/>
      <c r="ABU249" s="48"/>
      <c r="ABV249" s="48"/>
      <c r="ABW249" s="48"/>
      <c r="ABX249" s="48"/>
      <c r="ABY249" s="48"/>
      <c r="ABZ249" s="48"/>
      <c r="ACA249" s="48"/>
      <c r="ACB249" s="48"/>
    </row>
    <row r="250" spans="1:756" ht="15.6" customHeight="1">
      <c r="A250" s="675" t="s">
        <v>10762</v>
      </c>
      <c r="B250" s="749" t="s">
        <v>1192</v>
      </c>
      <c r="C250" s="543">
        <v>760115907</v>
      </c>
      <c r="D250" s="543" t="s">
        <v>14062</v>
      </c>
      <c r="E250" s="1190">
        <v>1</v>
      </c>
      <c r="F250" s="1498" t="s">
        <v>14161</v>
      </c>
      <c r="G250" s="542">
        <v>227.21999999999997</v>
      </c>
      <c r="H250" s="342">
        <f>IF(G250="","",G250-G250*COMPASS!$U$41)</f>
        <v>227.21999999999997</v>
      </c>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c r="JL250" s="48"/>
      <c r="JM250" s="48"/>
      <c r="JN250" s="48"/>
      <c r="JO250" s="48"/>
      <c r="JP250" s="48"/>
      <c r="JQ250" s="48"/>
      <c r="JR250" s="48"/>
      <c r="JS250" s="48"/>
      <c r="JT250" s="48"/>
      <c r="JU250" s="48"/>
      <c r="JV250" s="48"/>
      <c r="JW250" s="48"/>
      <c r="JX250" s="48"/>
      <c r="JY250" s="48"/>
      <c r="JZ250" s="48"/>
      <c r="KA250" s="48"/>
      <c r="KB250" s="48"/>
      <c r="KC250" s="48"/>
      <c r="KD250" s="48"/>
      <c r="KE250" s="48"/>
      <c r="KF250" s="48"/>
      <c r="KG250" s="48"/>
      <c r="KH250" s="48"/>
      <c r="KI250" s="48"/>
      <c r="KJ250" s="48"/>
      <c r="KK250" s="48"/>
      <c r="KL250" s="48"/>
      <c r="KM250" s="48"/>
      <c r="KN250" s="48"/>
      <c r="KO250" s="48"/>
      <c r="KP250" s="48"/>
      <c r="KQ250" s="48"/>
      <c r="KR250" s="48"/>
      <c r="KS250" s="48"/>
      <c r="KT250" s="48"/>
      <c r="KU250" s="48"/>
      <c r="KV250" s="48"/>
      <c r="KW250" s="48"/>
      <c r="KX250" s="48"/>
      <c r="KY250" s="48"/>
      <c r="KZ250" s="48"/>
      <c r="LA250" s="48"/>
      <c r="LB250" s="48"/>
      <c r="LC250" s="48"/>
      <c r="LD250" s="48"/>
      <c r="LE250" s="48"/>
      <c r="LF250" s="48"/>
      <c r="LG250" s="48"/>
      <c r="LH250" s="48"/>
      <c r="LI250" s="48"/>
      <c r="LJ250" s="48"/>
      <c r="LK250" s="48"/>
      <c r="LL250" s="48"/>
      <c r="LM250" s="48"/>
      <c r="LN250" s="48"/>
      <c r="LO250" s="48"/>
      <c r="LP250" s="48"/>
      <c r="LQ250" s="48"/>
      <c r="LR250" s="48"/>
      <c r="LS250" s="48"/>
      <c r="LT250" s="48"/>
      <c r="LU250" s="48"/>
      <c r="LV250" s="48"/>
      <c r="LW250" s="48"/>
      <c r="LX250" s="48"/>
      <c r="LY250" s="48"/>
      <c r="LZ250" s="48"/>
      <c r="MA250" s="48"/>
      <c r="MB250" s="48"/>
      <c r="MC250" s="48"/>
      <c r="MD250" s="48"/>
      <c r="ME250" s="48"/>
      <c r="MF250" s="48"/>
      <c r="MG250" s="48"/>
      <c r="MH250" s="48"/>
      <c r="MI250" s="48"/>
      <c r="MJ250" s="48"/>
      <c r="MK250" s="48"/>
      <c r="ML250" s="48"/>
      <c r="MM250" s="48"/>
      <c r="MN250" s="48"/>
      <c r="MO250" s="48"/>
      <c r="MP250" s="48"/>
      <c r="MQ250" s="48"/>
      <c r="MR250" s="48"/>
      <c r="MS250" s="48"/>
      <c r="MT250" s="48"/>
      <c r="MU250" s="48"/>
      <c r="MV250" s="48"/>
      <c r="MW250" s="48"/>
      <c r="MX250" s="48"/>
      <c r="MY250" s="48"/>
      <c r="MZ250" s="48"/>
      <c r="NA250" s="48"/>
      <c r="NB250" s="48"/>
      <c r="NC250" s="48"/>
      <c r="ND250" s="48"/>
      <c r="NE250" s="48"/>
      <c r="NF250" s="48"/>
      <c r="NG250" s="48"/>
      <c r="NH250" s="48"/>
      <c r="NI250" s="48"/>
      <c r="NJ250" s="48"/>
      <c r="NK250" s="48"/>
      <c r="NL250" s="48"/>
      <c r="NM250" s="48"/>
      <c r="NN250" s="48"/>
      <c r="NO250" s="48"/>
      <c r="NP250" s="48"/>
      <c r="NQ250" s="48"/>
      <c r="NR250" s="48"/>
      <c r="NS250" s="48"/>
      <c r="NT250" s="48"/>
      <c r="NU250" s="48"/>
      <c r="NV250" s="48"/>
      <c r="NW250" s="48"/>
      <c r="NX250" s="48"/>
      <c r="NY250" s="48"/>
      <c r="NZ250" s="48"/>
      <c r="OA250" s="48"/>
      <c r="OB250" s="48"/>
      <c r="OC250" s="48"/>
      <c r="OD250" s="48"/>
      <c r="OE250" s="48"/>
      <c r="OF250" s="48"/>
      <c r="OG250" s="48"/>
      <c r="OH250" s="48"/>
      <c r="OI250" s="48"/>
      <c r="OJ250" s="48"/>
      <c r="OK250" s="48"/>
      <c r="OL250" s="48"/>
      <c r="OM250" s="48"/>
      <c r="ON250" s="48"/>
      <c r="OO250" s="48"/>
      <c r="OP250" s="48"/>
      <c r="OQ250" s="48"/>
      <c r="OR250" s="48"/>
      <c r="OS250" s="48"/>
      <c r="OT250" s="48"/>
      <c r="OU250" s="48"/>
      <c r="OV250" s="48"/>
      <c r="OW250" s="48"/>
      <c r="OX250" s="48"/>
      <c r="OY250" s="48"/>
      <c r="OZ250" s="48"/>
      <c r="PA250" s="48"/>
      <c r="PB250" s="48"/>
      <c r="PC250" s="48"/>
      <c r="PD250" s="48"/>
      <c r="PE250" s="48"/>
      <c r="PF250" s="48"/>
      <c r="PG250" s="48"/>
      <c r="PH250" s="48"/>
      <c r="PI250" s="48"/>
      <c r="PJ250" s="48"/>
      <c r="PK250" s="48"/>
      <c r="PL250" s="48"/>
      <c r="PM250" s="48"/>
      <c r="PN250" s="48"/>
      <c r="PO250" s="48"/>
      <c r="PP250" s="48"/>
      <c r="PQ250" s="48"/>
      <c r="PR250" s="48"/>
      <c r="PS250" s="48"/>
      <c r="PT250" s="48"/>
      <c r="PU250" s="48"/>
      <c r="PV250" s="48"/>
      <c r="PW250" s="48"/>
      <c r="PX250" s="48"/>
      <c r="PY250" s="48"/>
      <c r="PZ250" s="48"/>
      <c r="QA250" s="48"/>
      <c r="QB250" s="48"/>
      <c r="QC250" s="48"/>
      <c r="QD250" s="48"/>
      <c r="QE250" s="48"/>
      <c r="QF250" s="48"/>
      <c r="QG250" s="48"/>
      <c r="QH250" s="48"/>
      <c r="QI250" s="48"/>
      <c r="QJ250" s="48"/>
      <c r="QK250" s="48"/>
      <c r="QL250" s="48"/>
      <c r="QM250" s="48"/>
      <c r="QN250" s="48"/>
      <c r="QO250" s="48"/>
      <c r="QP250" s="48"/>
      <c r="QQ250" s="48"/>
      <c r="QR250" s="48"/>
      <c r="QS250" s="48"/>
      <c r="QT250" s="48"/>
      <c r="QU250" s="48"/>
      <c r="QV250" s="48"/>
      <c r="QW250" s="48"/>
      <c r="QX250" s="48"/>
      <c r="QY250" s="48"/>
      <c r="QZ250" s="48"/>
      <c r="RA250" s="48"/>
      <c r="RB250" s="48"/>
      <c r="RC250" s="48"/>
      <c r="RD250" s="48"/>
      <c r="RE250" s="48"/>
      <c r="RF250" s="48"/>
      <c r="RG250" s="48"/>
      <c r="RH250" s="48"/>
      <c r="RI250" s="48"/>
      <c r="RJ250" s="48"/>
      <c r="RK250" s="48"/>
      <c r="RL250" s="48"/>
      <c r="RM250" s="48"/>
      <c r="RN250" s="48"/>
      <c r="RO250" s="48"/>
      <c r="RP250" s="48"/>
      <c r="RQ250" s="48"/>
      <c r="RR250" s="48"/>
      <c r="RS250" s="48"/>
      <c r="RT250" s="48"/>
      <c r="RU250" s="48"/>
      <c r="RV250" s="48"/>
      <c r="RW250" s="48"/>
      <c r="RX250" s="48"/>
      <c r="RY250" s="48"/>
      <c r="RZ250" s="48"/>
      <c r="SA250" s="48"/>
      <c r="SB250" s="48"/>
      <c r="SC250" s="48"/>
      <c r="SD250" s="48"/>
      <c r="SE250" s="48"/>
      <c r="SF250" s="48"/>
      <c r="SG250" s="48"/>
      <c r="SH250" s="48"/>
      <c r="SI250" s="48"/>
      <c r="SJ250" s="48"/>
      <c r="SK250" s="48"/>
      <c r="SL250" s="48"/>
      <c r="SM250" s="48"/>
      <c r="SN250" s="48"/>
      <c r="SO250" s="48"/>
      <c r="SP250" s="48"/>
      <c r="SQ250" s="48"/>
      <c r="SR250" s="48"/>
      <c r="SS250" s="48"/>
      <c r="ST250" s="48"/>
      <c r="SU250" s="48"/>
      <c r="SV250" s="48"/>
      <c r="SW250" s="48"/>
      <c r="SX250" s="48"/>
      <c r="SY250" s="48"/>
      <c r="SZ250" s="48"/>
      <c r="TA250" s="48"/>
      <c r="TB250" s="48"/>
      <c r="TC250" s="48"/>
      <c r="TD250" s="48"/>
      <c r="TE250" s="48"/>
      <c r="TF250" s="48"/>
      <c r="TG250" s="48"/>
      <c r="TH250" s="48"/>
      <c r="TI250" s="48"/>
      <c r="TJ250" s="48"/>
      <c r="TK250" s="48"/>
      <c r="TL250" s="48"/>
      <c r="TM250" s="48"/>
      <c r="TN250" s="48"/>
      <c r="TO250" s="48"/>
      <c r="TP250" s="48"/>
      <c r="TQ250" s="48"/>
      <c r="TR250" s="48"/>
      <c r="TS250" s="48"/>
      <c r="TT250" s="48"/>
      <c r="TU250" s="48"/>
      <c r="TV250" s="48"/>
      <c r="TW250" s="48"/>
      <c r="TX250" s="48"/>
      <c r="TY250" s="48"/>
      <c r="TZ250" s="48"/>
      <c r="UA250" s="48"/>
      <c r="UB250" s="48"/>
      <c r="UC250" s="48"/>
      <c r="UD250" s="48"/>
      <c r="UE250" s="48"/>
      <c r="UF250" s="48"/>
      <c r="UG250" s="48"/>
      <c r="UH250" s="48"/>
      <c r="UI250" s="48"/>
      <c r="UJ250" s="48"/>
      <c r="UK250" s="48"/>
      <c r="UL250" s="48"/>
      <c r="UM250" s="48"/>
      <c r="UN250" s="48"/>
      <c r="UO250" s="48"/>
      <c r="UP250" s="48"/>
      <c r="UQ250" s="48"/>
      <c r="UR250" s="48"/>
      <c r="US250" s="48"/>
      <c r="UT250" s="48"/>
      <c r="UU250" s="48"/>
      <c r="UV250" s="48"/>
      <c r="UW250" s="48"/>
      <c r="UX250" s="48"/>
      <c r="UY250" s="48"/>
      <c r="UZ250" s="48"/>
      <c r="VA250" s="48"/>
      <c r="VB250" s="48"/>
      <c r="VC250" s="48"/>
      <c r="VD250" s="48"/>
      <c r="VE250" s="48"/>
      <c r="VF250" s="48"/>
      <c r="VG250" s="48"/>
      <c r="VH250" s="48"/>
      <c r="VI250" s="48"/>
      <c r="VJ250" s="48"/>
      <c r="VK250" s="48"/>
      <c r="VL250" s="48"/>
      <c r="VM250" s="48"/>
      <c r="VN250" s="48"/>
      <c r="VO250" s="48"/>
      <c r="VP250" s="48"/>
      <c r="VQ250" s="48"/>
      <c r="VR250" s="48"/>
      <c r="VS250" s="48"/>
      <c r="VT250" s="48"/>
      <c r="VU250" s="48"/>
      <c r="VV250" s="48"/>
      <c r="VW250" s="48"/>
      <c r="VX250" s="48"/>
      <c r="VY250" s="48"/>
      <c r="VZ250" s="48"/>
      <c r="WA250" s="48"/>
      <c r="WB250" s="48"/>
      <c r="WC250" s="48"/>
      <c r="WD250" s="48"/>
      <c r="WE250" s="48"/>
      <c r="WF250" s="48"/>
      <c r="WG250" s="48"/>
      <c r="WH250" s="48"/>
      <c r="WI250" s="48"/>
      <c r="WJ250" s="48"/>
      <c r="WK250" s="48"/>
      <c r="WL250" s="48"/>
      <c r="WM250" s="48"/>
      <c r="WN250" s="48"/>
      <c r="WO250" s="48"/>
      <c r="WP250" s="48"/>
      <c r="WQ250" s="48"/>
      <c r="WR250" s="48"/>
      <c r="WS250" s="48"/>
      <c r="WT250" s="48"/>
      <c r="WU250" s="48"/>
      <c r="WV250" s="48"/>
      <c r="WW250" s="48"/>
      <c r="WX250" s="48"/>
      <c r="WY250" s="48"/>
      <c r="WZ250" s="48"/>
      <c r="XA250" s="48"/>
      <c r="XB250" s="48"/>
      <c r="XC250" s="48"/>
      <c r="XD250" s="48"/>
      <c r="XE250" s="48"/>
      <c r="XF250" s="48"/>
      <c r="XG250" s="48"/>
      <c r="XH250" s="48"/>
      <c r="XI250" s="48"/>
      <c r="XJ250" s="48"/>
      <c r="XK250" s="48"/>
      <c r="XL250" s="48"/>
      <c r="XM250" s="48"/>
      <c r="XN250" s="48"/>
      <c r="XO250" s="48"/>
      <c r="XP250" s="48"/>
      <c r="XQ250" s="48"/>
      <c r="XR250" s="48"/>
      <c r="XS250" s="48"/>
      <c r="XT250" s="48"/>
      <c r="XU250" s="48"/>
      <c r="XV250" s="48"/>
      <c r="XW250" s="48"/>
      <c r="XX250" s="48"/>
      <c r="XY250" s="48"/>
      <c r="XZ250" s="48"/>
      <c r="YA250" s="48"/>
      <c r="YB250" s="48"/>
      <c r="YC250" s="48"/>
      <c r="YD250" s="48"/>
      <c r="YE250" s="48"/>
      <c r="YF250" s="48"/>
      <c r="YG250" s="48"/>
      <c r="YH250" s="48"/>
      <c r="YI250" s="48"/>
      <c r="YJ250" s="48"/>
      <c r="YK250" s="48"/>
      <c r="YL250" s="48"/>
      <c r="YM250" s="48"/>
      <c r="YN250" s="48"/>
      <c r="YO250" s="48"/>
      <c r="YP250" s="48"/>
      <c r="YQ250" s="48"/>
      <c r="YR250" s="48"/>
      <c r="YS250" s="48"/>
      <c r="YT250" s="48"/>
      <c r="YU250" s="48"/>
      <c r="YV250" s="48"/>
      <c r="YW250" s="48"/>
      <c r="YX250" s="48"/>
      <c r="YY250" s="48"/>
      <c r="YZ250" s="48"/>
      <c r="ZA250" s="48"/>
      <c r="ZB250" s="48"/>
      <c r="ZC250" s="48"/>
      <c r="ZD250" s="48"/>
      <c r="ZE250" s="48"/>
      <c r="ZF250" s="48"/>
      <c r="ZG250" s="48"/>
      <c r="ZH250" s="48"/>
      <c r="ZI250" s="48"/>
      <c r="ZJ250" s="48"/>
      <c r="ZK250" s="48"/>
      <c r="ZL250" s="48"/>
      <c r="ZM250" s="48"/>
      <c r="ZN250" s="48"/>
      <c r="ZO250" s="48"/>
      <c r="ZP250" s="48"/>
      <c r="ZQ250" s="48"/>
      <c r="ZR250" s="48"/>
      <c r="ZS250" s="48"/>
      <c r="ZT250" s="48"/>
      <c r="ZU250" s="48"/>
      <c r="ZV250" s="48"/>
      <c r="ZW250" s="48"/>
      <c r="ZX250" s="48"/>
      <c r="ZY250" s="48"/>
      <c r="ZZ250" s="48"/>
      <c r="AAA250" s="48"/>
      <c r="AAB250" s="48"/>
      <c r="AAC250" s="48"/>
      <c r="AAD250" s="48"/>
      <c r="AAE250" s="48"/>
      <c r="AAF250" s="48"/>
      <c r="AAG250" s="48"/>
      <c r="AAH250" s="48"/>
      <c r="AAI250" s="48"/>
      <c r="AAJ250" s="48"/>
      <c r="AAK250" s="48"/>
      <c r="AAL250" s="48"/>
      <c r="AAM250" s="48"/>
      <c r="AAN250" s="48"/>
      <c r="AAO250" s="48"/>
      <c r="AAP250" s="48"/>
      <c r="AAQ250" s="48"/>
      <c r="AAR250" s="48"/>
      <c r="AAS250" s="48"/>
      <c r="AAT250" s="48"/>
      <c r="AAU250" s="48"/>
      <c r="AAV250" s="48"/>
      <c r="AAW250" s="48"/>
      <c r="AAX250" s="48"/>
      <c r="AAY250" s="48"/>
      <c r="AAZ250" s="48"/>
      <c r="ABA250" s="48"/>
      <c r="ABB250" s="48"/>
      <c r="ABC250" s="48"/>
      <c r="ABD250" s="48"/>
      <c r="ABE250" s="48"/>
      <c r="ABF250" s="48"/>
      <c r="ABG250" s="48"/>
      <c r="ABH250" s="48"/>
      <c r="ABI250" s="48"/>
      <c r="ABJ250" s="48"/>
      <c r="ABK250" s="48"/>
      <c r="ABL250" s="48"/>
      <c r="ABM250" s="48"/>
      <c r="ABN250" s="48"/>
      <c r="ABO250" s="48"/>
      <c r="ABP250" s="48"/>
      <c r="ABQ250" s="48"/>
      <c r="ABR250" s="48"/>
      <c r="ABS250" s="48"/>
      <c r="ABT250" s="48"/>
      <c r="ABU250" s="48"/>
      <c r="ABV250" s="48"/>
      <c r="ABW250" s="48"/>
      <c r="ABX250" s="48"/>
      <c r="ABY250" s="48"/>
      <c r="ABZ250" s="48"/>
      <c r="ACA250" s="48"/>
      <c r="ACB250" s="48"/>
    </row>
    <row r="251" spans="1:756" ht="15.6" customHeight="1">
      <c r="A251" s="675" t="s">
        <v>19284</v>
      </c>
      <c r="B251" s="749" t="s">
        <v>421</v>
      </c>
      <c r="C251" s="543">
        <v>760134551</v>
      </c>
      <c r="D251" s="543" t="s">
        <v>19285</v>
      </c>
      <c r="E251" s="1190">
        <v>1</v>
      </c>
      <c r="F251" s="1498"/>
      <c r="G251" s="542">
        <v>114.99</v>
      </c>
      <c r="H251" s="342">
        <f>IF(G251="","",G251-G251*COMPASS!$U$41)</f>
        <v>114.99</v>
      </c>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48"/>
      <c r="AJ251" s="48"/>
      <c r="AK251" s="48"/>
      <c r="AL251" s="48"/>
      <c r="AM251" s="48"/>
      <c r="AN251" s="48"/>
      <c r="AO251" s="48"/>
      <c r="AP251" s="48"/>
      <c r="AQ251" s="48"/>
      <c r="AR251" s="48"/>
      <c r="AS251" s="48"/>
      <c r="AT251" s="48"/>
      <c r="AU251" s="48"/>
      <c r="AV251" s="48"/>
      <c r="AW251" s="48"/>
      <c r="AX251" s="48"/>
      <c r="AY251" s="48"/>
      <c r="AZ251" s="48"/>
      <c r="BA251" s="48"/>
      <c r="BB251" s="48"/>
      <c r="BC251" s="48"/>
      <c r="BD251" s="48"/>
      <c r="BE251" s="48"/>
      <c r="BF251" s="48"/>
      <c r="BG251" s="48"/>
      <c r="BH251" s="48"/>
      <c r="BI251" s="48"/>
      <c r="BJ251" s="48"/>
      <c r="BK251" s="48"/>
      <c r="BL251" s="48"/>
      <c r="BM251" s="48"/>
      <c r="BN251" s="48"/>
      <c r="BO251" s="48"/>
      <c r="BP251" s="48"/>
      <c r="BQ251" s="48"/>
      <c r="BR251" s="48"/>
      <c r="BS251" s="48"/>
      <c r="BT251" s="48"/>
      <c r="BU251" s="48"/>
      <c r="BV251" s="48"/>
      <c r="BW251" s="48"/>
      <c r="BX251" s="48"/>
      <c r="BY251" s="48"/>
      <c r="BZ251" s="48"/>
      <c r="CA251" s="48"/>
      <c r="CB251" s="48"/>
      <c r="CC251" s="48"/>
      <c r="CD251" s="48"/>
      <c r="CE251" s="48"/>
      <c r="CF251" s="48"/>
      <c r="CG251" s="48"/>
      <c r="CH251" s="48"/>
      <c r="CI251" s="48"/>
      <c r="CJ251" s="48"/>
      <c r="CK251" s="48"/>
      <c r="CL251" s="48"/>
      <c r="CM251" s="48"/>
      <c r="CN251" s="48"/>
      <c r="CO251" s="48"/>
      <c r="CP251" s="48"/>
      <c r="CQ251" s="48"/>
      <c r="CR251" s="48"/>
      <c r="CS251" s="48"/>
      <c r="CT251" s="48"/>
      <c r="CU251" s="48"/>
      <c r="CV251" s="48"/>
      <c r="CW251" s="48"/>
      <c r="CX251" s="48"/>
      <c r="CY251" s="48"/>
      <c r="CZ251" s="48"/>
      <c r="DA251" s="48"/>
      <c r="DB251" s="48"/>
      <c r="DC251" s="48"/>
      <c r="DD251" s="48"/>
      <c r="DE251" s="48"/>
      <c r="DF251" s="48"/>
      <c r="DG251" s="48"/>
      <c r="DH251" s="48"/>
      <c r="DI251" s="48"/>
      <c r="DJ251" s="48"/>
      <c r="DK251" s="48"/>
      <c r="DL251" s="48"/>
      <c r="DM251" s="48"/>
      <c r="DN251" s="48"/>
      <c r="DO251" s="48"/>
      <c r="DP251" s="48"/>
      <c r="DQ251" s="48"/>
      <c r="DR251" s="48"/>
      <c r="DS251" s="48"/>
      <c r="DT251" s="48"/>
      <c r="DU251" s="48"/>
      <c r="DV251" s="48"/>
      <c r="DW251" s="48"/>
      <c r="DX251" s="48"/>
      <c r="DY251" s="48"/>
      <c r="DZ251" s="48"/>
      <c r="EA251" s="48"/>
      <c r="EB251" s="48"/>
      <c r="EC251" s="48"/>
      <c r="ED251" s="48"/>
      <c r="EE251" s="48"/>
      <c r="EF251" s="48"/>
      <c r="EG251" s="48"/>
      <c r="EH251" s="48"/>
      <c r="EI251" s="48"/>
      <c r="EJ251" s="48"/>
      <c r="EK251" s="48"/>
      <c r="EL251" s="48"/>
      <c r="EM251" s="48"/>
      <c r="EN251" s="48"/>
      <c r="EO251" s="48"/>
      <c r="EP251" s="48"/>
      <c r="EQ251" s="48"/>
      <c r="ER251" s="48"/>
      <c r="ES251" s="48"/>
      <c r="ET251" s="48"/>
      <c r="EU251" s="48"/>
      <c r="EV251" s="48"/>
      <c r="EW251" s="48"/>
      <c r="EX251" s="48"/>
      <c r="EY251" s="48"/>
      <c r="EZ251" s="48"/>
      <c r="FA251" s="48"/>
      <c r="FB251" s="48"/>
      <c r="FC251" s="48"/>
      <c r="FD251" s="48"/>
      <c r="FE251" s="48"/>
      <c r="FF251" s="48"/>
      <c r="FG251" s="48"/>
      <c r="FH251" s="48"/>
      <c r="FI251" s="48"/>
      <c r="FJ251" s="48"/>
      <c r="FK251" s="48"/>
      <c r="FL251" s="48"/>
      <c r="FM251" s="48"/>
      <c r="FN251" s="48"/>
      <c r="FO251" s="48"/>
      <c r="FP251" s="48"/>
      <c r="FQ251" s="48"/>
      <c r="FR251" s="48"/>
      <c r="FS251" s="48"/>
      <c r="FT251" s="48"/>
      <c r="FU251" s="48"/>
      <c r="FV251" s="48"/>
      <c r="FW251" s="48"/>
      <c r="FX251" s="48"/>
      <c r="FY251" s="48"/>
      <c r="FZ251" s="48"/>
      <c r="GA251" s="48"/>
      <c r="GB251" s="48"/>
      <c r="GC251" s="48"/>
      <c r="GD251" s="48"/>
      <c r="GE251" s="48"/>
      <c r="GF251" s="48"/>
      <c r="GG251" s="48"/>
      <c r="GH251" s="48"/>
      <c r="GI251" s="48"/>
      <c r="GJ251" s="48"/>
      <c r="GK251" s="48"/>
      <c r="GL251" s="48"/>
      <c r="GM251" s="48"/>
      <c r="GN251" s="48"/>
      <c r="GO251" s="48"/>
      <c r="GP251" s="48"/>
      <c r="GQ251" s="48"/>
      <c r="GR251" s="48"/>
      <c r="GS251" s="48"/>
      <c r="GT251" s="48"/>
      <c r="GU251" s="48"/>
      <c r="GV251" s="48"/>
      <c r="GW251" s="48"/>
      <c r="GX251" s="48"/>
      <c r="GY251" s="48"/>
      <c r="GZ251" s="48"/>
      <c r="HA251" s="48"/>
      <c r="HB251" s="48"/>
      <c r="HC251" s="48"/>
      <c r="HD251" s="48"/>
      <c r="HE251" s="48"/>
      <c r="HF251" s="48"/>
      <c r="HG251" s="48"/>
      <c r="HH251" s="48"/>
      <c r="HI251" s="48"/>
      <c r="HJ251" s="48"/>
      <c r="HK251" s="48"/>
      <c r="HL251" s="48"/>
      <c r="HM251" s="48"/>
      <c r="HN251" s="48"/>
      <c r="HO251" s="48"/>
      <c r="HP251" s="48"/>
      <c r="HQ251" s="48"/>
      <c r="HR251" s="48"/>
      <c r="HS251" s="48"/>
      <c r="HT251" s="48"/>
      <c r="HU251" s="48"/>
      <c r="HV251" s="48"/>
      <c r="HW251" s="48"/>
      <c r="HX251" s="48"/>
      <c r="HY251" s="48"/>
      <c r="HZ251" s="48"/>
      <c r="IA251" s="48"/>
      <c r="IB251" s="48"/>
      <c r="IC251" s="48"/>
      <c r="ID251" s="48"/>
      <c r="IE251" s="48"/>
      <c r="IF251" s="48"/>
      <c r="IG251" s="48"/>
      <c r="IH251" s="48"/>
      <c r="II251" s="48"/>
      <c r="IJ251" s="48"/>
      <c r="IK251" s="48"/>
      <c r="IL251" s="48"/>
      <c r="IM251" s="48"/>
      <c r="IN251" s="48"/>
      <c r="IO251" s="48"/>
      <c r="IP251" s="48"/>
      <c r="IQ251" s="48"/>
      <c r="IR251" s="48"/>
      <c r="IS251" s="48"/>
      <c r="IT251" s="48"/>
      <c r="IU251" s="48"/>
      <c r="IV251" s="48"/>
      <c r="IW251" s="48"/>
      <c r="IX251" s="48"/>
      <c r="IY251" s="48"/>
      <c r="IZ251" s="48"/>
      <c r="JA251" s="48"/>
      <c r="JB251" s="48"/>
      <c r="JC251" s="48"/>
      <c r="JD251" s="48"/>
      <c r="JE251" s="48"/>
      <c r="JF251" s="48"/>
      <c r="JG251" s="48"/>
      <c r="JH251" s="48"/>
      <c r="JI251" s="48"/>
      <c r="JJ251" s="48"/>
      <c r="JK251" s="48"/>
      <c r="JL251" s="48"/>
      <c r="JM251" s="48"/>
      <c r="JN251" s="48"/>
      <c r="JO251" s="48"/>
      <c r="JP251" s="48"/>
      <c r="JQ251" s="48"/>
      <c r="JR251" s="48"/>
      <c r="JS251" s="48"/>
      <c r="JT251" s="48"/>
      <c r="JU251" s="48"/>
      <c r="JV251" s="48"/>
      <c r="JW251" s="48"/>
      <c r="JX251" s="48"/>
      <c r="JY251" s="48"/>
      <c r="JZ251" s="48"/>
      <c r="KA251" s="48"/>
      <c r="KB251" s="48"/>
      <c r="KC251" s="48"/>
      <c r="KD251" s="48"/>
      <c r="KE251" s="48"/>
      <c r="KF251" s="48"/>
      <c r="KG251" s="48"/>
      <c r="KH251" s="48"/>
      <c r="KI251" s="48"/>
      <c r="KJ251" s="48"/>
      <c r="KK251" s="48"/>
      <c r="KL251" s="48"/>
      <c r="KM251" s="48"/>
      <c r="KN251" s="48"/>
      <c r="KO251" s="48"/>
      <c r="KP251" s="48"/>
      <c r="KQ251" s="48"/>
      <c r="KR251" s="48"/>
      <c r="KS251" s="48"/>
      <c r="KT251" s="48"/>
      <c r="KU251" s="48"/>
      <c r="KV251" s="48"/>
      <c r="KW251" s="48"/>
      <c r="KX251" s="48"/>
      <c r="KY251" s="48"/>
      <c r="KZ251" s="48"/>
      <c r="LA251" s="48"/>
      <c r="LB251" s="48"/>
      <c r="LC251" s="48"/>
      <c r="LD251" s="48"/>
      <c r="LE251" s="48"/>
      <c r="LF251" s="48"/>
      <c r="LG251" s="48"/>
      <c r="LH251" s="48"/>
      <c r="LI251" s="48"/>
      <c r="LJ251" s="48"/>
      <c r="LK251" s="48"/>
      <c r="LL251" s="48"/>
      <c r="LM251" s="48"/>
      <c r="LN251" s="48"/>
      <c r="LO251" s="48"/>
      <c r="LP251" s="48"/>
      <c r="LQ251" s="48"/>
      <c r="LR251" s="48"/>
      <c r="LS251" s="48"/>
      <c r="LT251" s="48"/>
      <c r="LU251" s="48"/>
      <c r="LV251" s="48"/>
      <c r="LW251" s="48"/>
      <c r="LX251" s="48"/>
      <c r="LY251" s="48"/>
      <c r="LZ251" s="48"/>
      <c r="MA251" s="48"/>
      <c r="MB251" s="48"/>
      <c r="MC251" s="48"/>
      <c r="MD251" s="48"/>
      <c r="ME251" s="48"/>
      <c r="MF251" s="48"/>
      <c r="MG251" s="48"/>
      <c r="MH251" s="48"/>
      <c r="MI251" s="48"/>
      <c r="MJ251" s="48"/>
      <c r="MK251" s="48"/>
      <c r="ML251" s="48"/>
      <c r="MM251" s="48"/>
      <c r="MN251" s="48"/>
      <c r="MO251" s="48"/>
      <c r="MP251" s="48"/>
      <c r="MQ251" s="48"/>
      <c r="MR251" s="48"/>
      <c r="MS251" s="48"/>
      <c r="MT251" s="48"/>
      <c r="MU251" s="48"/>
      <c r="MV251" s="48"/>
      <c r="MW251" s="48"/>
      <c r="MX251" s="48"/>
      <c r="MY251" s="48"/>
      <c r="MZ251" s="48"/>
      <c r="NA251" s="48"/>
      <c r="NB251" s="48"/>
      <c r="NC251" s="48"/>
      <c r="ND251" s="48"/>
      <c r="NE251" s="48"/>
      <c r="NF251" s="48"/>
      <c r="NG251" s="48"/>
      <c r="NH251" s="48"/>
      <c r="NI251" s="48"/>
      <c r="NJ251" s="48"/>
      <c r="NK251" s="48"/>
      <c r="NL251" s="48"/>
      <c r="NM251" s="48"/>
      <c r="NN251" s="48"/>
      <c r="NO251" s="48"/>
      <c r="NP251" s="48"/>
      <c r="NQ251" s="48"/>
      <c r="NR251" s="48"/>
      <c r="NS251" s="48"/>
      <c r="NT251" s="48"/>
      <c r="NU251" s="48"/>
      <c r="NV251" s="48"/>
      <c r="NW251" s="48"/>
      <c r="NX251" s="48"/>
      <c r="NY251" s="48"/>
      <c r="NZ251" s="48"/>
      <c r="OA251" s="48"/>
      <c r="OB251" s="48"/>
      <c r="OC251" s="48"/>
      <c r="OD251" s="48"/>
      <c r="OE251" s="48"/>
      <c r="OF251" s="48"/>
      <c r="OG251" s="48"/>
      <c r="OH251" s="48"/>
      <c r="OI251" s="48"/>
      <c r="OJ251" s="48"/>
      <c r="OK251" s="48"/>
      <c r="OL251" s="48"/>
      <c r="OM251" s="48"/>
      <c r="ON251" s="48"/>
      <c r="OO251" s="48"/>
      <c r="OP251" s="48"/>
      <c r="OQ251" s="48"/>
      <c r="OR251" s="48"/>
      <c r="OS251" s="48"/>
      <c r="OT251" s="48"/>
      <c r="OU251" s="48"/>
      <c r="OV251" s="48"/>
      <c r="OW251" s="48"/>
      <c r="OX251" s="48"/>
      <c r="OY251" s="48"/>
      <c r="OZ251" s="48"/>
      <c r="PA251" s="48"/>
      <c r="PB251" s="48"/>
      <c r="PC251" s="48"/>
      <c r="PD251" s="48"/>
      <c r="PE251" s="48"/>
      <c r="PF251" s="48"/>
      <c r="PG251" s="48"/>
      <c r="PH251" s="48"/>
      <c r="PI251" s="48"/>
      <c r="PJ251" s="48"/>
      <c r="PK251" s="48"/>
      <c r="PL251" s="48"/>
      <c r="PM251" s="48"/>
      <c r="PN251" s="48"/>
      <c r="PO251" s="48"/>
      <c r="PP251" s="48"/>
      <c r="PQ251" s="48"/>
      <c r="PR251" s="48"/>
      <c r="PS251" s="48"/>
      <c r="PT251" s="48"/>
      <c r="PU251" s="48"/>
      <c r="PV251" s="48"/>
      <c r="PW251" s="48"/>
      <c r="PX251" s="48"/>
      <c r="PY251" s="48"/>
      <c r="PZ251" s="48"/>
      <c r="QA251" s="48"/>
      <c r="QB251" s="48"/>
      <c r="QC251" s="48"/>
      <c r="QD251" s="48"/>
      <c r="QE251" s="48"/>
      <c r="QF251" s="48"/>
      <c r="QG251" s="48"/>
      <c r="QH251" s="48"/>
      <c r="QI251" s="48"/>
      <c r="QJ251" s="48"/>
      <c r="QK251" s="48"/>
      <c r="QL251" s="48"/>
      <c r="QM251" s="48"/>
      <c r="QN251" s="48"/>
      <c r="QO251" s="48"/>
      <c r="QP251" s="48"/>
      <c r="QQ251" s="48"/>
      <c r="QR251" s="48"/>
      <c r="QS251" s="48"/>
      <c r="QT251" s="48"/>
      <c r="QU251" s="48"/>
      <c r="QV251" s="48"/>
      <c r="QW251" s="48"/>
      <c r="QX251" s="48"/>
      <c r="QY251" s="48"/>
      <c r="QZ251" s="48"/>
      <c r="RA251" s="48"/>
      <c r="RB251" s="48"/>
      <c r="RC251" s="48"/>
      <c r="RD251" s="48"/>
      <c r="RE251" s="48"/>
      <c r="RF251" s="48"/>
      <c r="RG251" s="48"/>
      <c r="RH251" s="48"/>
      <c r="RI251" s="48"/>
      <c r="RJ251" s="48"/>
      <c r="RK251" s="48"/>
      <c r="RL251" s="48"/>
      <c r="RM251" s="48"/>
      <c r="RN251" s="48"/>
      <c r="RO251" s="48"/>
      <c r="RP251" s="48"/>
      <c r="RQ251" s="48"/>
      <c r="RR251" s="48"/>
      <c r="RS251" s="48"/>
      <c r="RT251" s="48"/>
      <c r="RU251" s="48"/>
      <c r="RV251" s="48"/>
      <c r="RW251" s="48"/>
      <c r="RX251" s="48"/>
      <c r="RY251" s="48"/>
      <c r="RZ251" s="48"/>
      <c r="SA251" s="48"/>
      <c r="SB251" s="48"/>
      <c r="SC251" s="48"/>
      <c r="SD251" s="48"/>
      <c r="SE251" s="48"/>
      <c r="SF251" s="48"/>
      <c r="SG251" s="48"/>
      <c r="SH251" s="48"/>
      <c r="SI251" s="48"/>
      <c r="SJ251" s="48"/>
      <c r="SK251" s="48"/>
      <c r="SL251" s="48"/>
      <c r="SM251" s="48"/>
      <c r="SN251" s="48"/>
      <c r="SO251" s="48"/>
      <c r="SP251" s="48"/>
      <c r="SQ251" s="48"/>
      <c r="SR251" s="48"/>
      <c r="SS251" s="48"/>
      <c r="ST251" s="48"/>
      <c r="SU251" s="48"/>
      <c r="SV251" s="48"/>
      <c r="SW251" s="48"/>
      <c r="SX251" s="48"/>
      <c r="SY251" s="48"/>
      <c r="SZ251" s="48"/>
      <c r="TA251" s="48"/>
      <c r="TB251" s="48"/>
      <c r="TC251" s="48"/>
      <c r="TD251" s="48"/>
      <c r="TE251" s="48"/>
      <c r="TF251" s="48"/>
      <c r="TG251" s="48"/>
      <c r="TH251" s="48"/>
      <c r="TI251" s="48"/>
      <c r="TJ251" s="48"/>
      <c r="TK251" s="48"/>
      <c r="TL251" s="48"/>
      <c r="TM251" s="48"/>
      <c r="TN251" s="48"/>
      <c r="TO251" s="48"/>
      <c r="TP251" s="48"/>
      <c r="TQ251" s="48"/>
      <c r="TR251" s="48"/>
      <c r="TS251" s="48"/>
      <c r="TT251" s="48"/>
      <c r="TU251" s="48"/>
      <c r="TV251" s="48"/>
      <c r="TW251" s="48"/>
      <c r="TX251" s="48"/>
      <c r="TY251" s="48"/>
      <c r="TZ251" s="48"/>
      <c r="UA251" s="48"/>
      <c r="UB251" s="48"/>
      <c r="UC251" s="48"/>
      <c r="UD251" s="48"/>
      <c r="UE251" s="48"/>
      <c r="UF251" s="48"/>
      <c r="UG251" s="48"/>
      <c r="UH251" s="48"/>
      <c r="UI251" s="48"/>
      <c r="UJ251" s="48"/>
      <c r="UK251" s="48"/>
      <c r="UL251" s="48"/>
      <c r="UM251" s="48"/>
      <c r="UN251" s="48"/>
      <c r="UO251" s="48"/>
      <c r="UP251" s="48"/>
      <c r="UQ251" s="48"/>
      <c r="UR251" s="48"/>
      <c r="US251" s="48"/>
      <c r="UT251" s="48"/>
      <c r="UU251" s="48"/>
      <c r="UV251" s="48"/>
      <c r="UW251" s="48"/>
      <c r="UX251" s="48"/>
      <c r="UY251" s="48"/>
      <c r="UZ251" s="48"/>
      <c r="VA251" s="48"/>
      <c r="VB251" s="48"/>
      <c r="VC251" s="48"/>
      <c r="VD251" s="48"/>
      <c r="VE251" s="48"/>
      <c r="VF251" s="48"/>
      <c r="VG251" s="48"/>
      <c r="VH251" s="48"/>
      <c r="VI251" s="48"/>
      <c r="VJ251" s="48"/>
      <c r="VK251" s="48"/>
      <c r="VL251" s="48"/>
      <c r="VM251" s="48"/>
      <c r="VN251" s="48"/>
      <c r="VO251" s="48"/>
      <c r="VP251" s="48"/>
      <c r="VQ251" s="48"/>
      <c r="VR251" s="48"/>
      <c r="VS251" s="48"/>
      <c r="VT251" s="48"/>
      <c r="VU251" s="48"/>
      <c r="VV251" s="48"/>
      <c r="VW251" s="48"/>
      <c r="VX251" s="48"/>
      <c r="VY251" s="48"/>
      <c r="VZ251" s="48"/>
      <c r="WA251" s="48"/>
      <c r="WB251" s="48"/>
      <c r="WC251" s="48"/>
      <c r="WD251" s="48"/>
      <c r="WE251" s="48"/>
      <c r="WF251" s="48"/>
      <c r="WG251" s="48"/>
      <c r="WH251" s="48"/>
      <c r="WI251" s="48"/>
      <c r="WJ251" s="48"/>
      <c r="WK251" s="48"/>
      <c r="WL251" s="48"/>
      <c r="WM251" s="48"/>
      <c r="WN251" s="48"/>
      <c r="WO251" s="48"/>
      <c r="WP251" s="48"/>
      <c r="WQ251" s="48"/>
      <c r="WR251" s="48"/>
      <c r="WS251" s="48"/>
      <c r="WT251" s="48"/>
      <c r="WU251" s="48"/>
      <c r="WV251" s="48"/>
      <c r="WW251" s="48"/>
      <c r="WX251" s="48"/>
      <c r="WY251" s="48"/>
      <c r="WZ251" s="48"/>
      <c r="XA251" s="48"/>
      <c r="XB251" s="48"/>
      <c r="XC251" s="48"/>
      <c r="XD251" s="48"/>
      <c r="XE251" s="48"/>
      <c r="XF251" s="48"/>
      <c r="XG251" s="48"/>
      <c r="XH251" s="48"/>
      <c r="XI251" s="48"/>
      <c r="XJ251" s="48"/>
      <c r="XK251" s="48"/>
      <c r="XL251" s="48"/>
      <c r="XM251" s="48"/>
      <c r="XN251" s="48"/>
      <c r="XO251" s="48"/>
      <c r="XP251" s="48"/>
      <c r="XQ251" s="48"/>
      <c r="XR251" s="48"/>
      <c r="XS251" s="48"/>
      <c r="XT251" s="48"/>
      <c r="XU251" s="48"/>
      <c r="XV251" s="48"/>
      <c r="XW251" s="48"/>
      <c r="XX251" s="48"/>
      <c r="XY251" s="48"/>
      <c r="XZ251" s="48"/>
      <c r="YA251" s="48"/>
      <c r="YB251" s="48"/>
      <c r="YC251" s="48"/>
      <c r="YD251" s="48"/>
      <c r="YE251" s="48"/>
      <c r="YF251" s="48"/>
      <c r="YG251" s="48"/>
      <c r="YH251" s="48"/>
      <c r="YI251" s="48"/>
      <c r="YJ251" s="48"/>
      <c r="YK251" s="48"/>
      <c r="YL251" s="48"/>
      <c r="YM251" s="48"/>
      <c r="YN251" s="48"/>
      <c r="YO251" s="48"/>
      <c r="YP251" s="48"/>
      <c r="YQ251" s="48"/>
      <c r="YR251" s="48"/>
      <c r="YS251" s="48"/>
      <c r="YT251" s="48"/>
      <c r="YU251" s="48"/>
      <c r="YV251" s="48"/>
      <c r="YW251" s="48"/>
      <c r="YX251" s="48"/>
      <c r="YY251" s="48"/>
      <c r="YZ251" s="48"/>
      <c r="ZA251" s="48"/>
      <c r="ZB251" s="48"/>
      <c r="ZC251" s="48"/>
      <c r="ZD251" s="48"/>
      <c r="ZE251" s="48"/>
      <c r="ZF251" s="48"/>
      <c r="ZG251" s="48"/>
      <c r="ZH251" s="48"/>
      <c r="ZI251" s="48"/>
      <c r="ZJ251" s="48"/>
      <c r="ZK251" s="48"/>
      <c r="ZL251" s="48"/>
      <c r="ZM251" s="48"/>
      <c r="ZN251" s="48"/>
      <c r="ZO251" s="48"/>
      <c r="ZP251" s="48"/>
      <c r="ZQ251" s="48"/>
      <c r="ZR251" s="48"/>
      <c r="ZS251" s="48"/>
      <c r="ZT251" s="48"/>
      <c r="ZU251" s="48"/>
      <c r="ZV251" s="48"/>
      <c r="ZW251" s="48"/>
      <c r="ZX251" s="48"/>
      <c r="ZY251" s="48"/>
      <c r="ZZ251" s="48"/>
      <c r="AAA251" s="48"/>
      <c r="AAB251" s="48"/>
      <c r="AAC251" s="48"/>
      <c r="AAD251" s="48"/>
      <c r="AAE251" s="48"/>
      <c r="AAF251" s="48"/>
      <c r="AAG251" s="48"/>
      <c r="AAH251" s="48"/>
      <c r="AAI251" s="48"/>
      <c r="AAJ251" s="48"/>
      <c r="AAK251" s="48"/>
      <c r="AAL251" s="48"/>
      <c r="AAM251" s="48"/>
      <c r="AAN251" s="48"/>
      <c r="AAO251" s="48"/>
      <c r="AAP251" s="48"/>
      <c r="AAQ251" s="48"/>
      <c r="AAR251" s="48"/>
      <c r="AAS251" s="48"/>
      <c r="AAT251" s="48"/>
      <c r="AAU251" s="48"/>
      <c r="AAV251" s="48"/>
      <c r="AAW251" s="48"/>
      <c r="AAX251" s="48"/>
      <c r="AAY251" s="48"/>
      <c r="AAZ251" s="48"/>
      <c r="ABA251" s="48"/>
      <c r="ABB251" s="48"/>
      <c r="ABC251" s="48"/>
      <c r="ABD251" s="48"/>
      <c r="ABE251" s="48"/>
      <c r="ABF251" s="48"/>
      <c r="ABG251" s="48"/>
      <c r="ABH251" s="48"/>
      <c r="ABI251" s="48"/>
      <c r="ABJ251" s="48"/>
      <c r="ABK251" s="48"/>
      <c r="ABL251" s="48"/>
      <c r="ABM251" s="48"/>
      <c r="ABN251" s="48"/>
      <c r="ABO251" s="48"/>
      <c r="ABP251" s="48"/>
      <c r="ABQ251" s="48"/>
      <c r="ABR251" s="48"/>
      <c r="ABS251" s="48"/>
      <c r="ABT251" s="48"/>
      <c r="ABU251" s="48"/>
      <c r="ABV251" s="48"/>
      <c r="ABW251" s="48"/>
      <c r="ABX251" s="48"/>
      <c r="ABY251" s="48"/>
      <c r="ABZ251" s="48"/>
      <c r="ACA251" s="48"/>
      <c r="ACB251" s="48"/>
    </row>
    <row r="252" spans="1:756" ht="15.6" customHeight="1">
      <c r="A252" s="675" t="s">
        <v>19286</v>
      </c>
      <c r="B252" s="749" t="s">
        <v>421</v>
      </c>
      <c r="C252" s="543">
        <v>760135087</v>
      </c>
      <c r="D252" s="543" t="s">
        <v>19287</v>
      </c>
      <c r="E252" s="1190">
        <v>1</v>
      </c>
      <c r="F252" s="1498"/>
      <c r="G252" s="542">
        <v>114.99</v>
      </c>
      <c r="H252" s="342">
        <f>IF(G252="","",G252-G252*COMPASS!$U$41)</f>
        <v>114.99</v>
      </c>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c r="BJ252" s="48"/>
      <c r="BK252" s="48"/>
      <c r="BL252" s="48"/>
      <c r="BM252" s="48"/>
      <c r="BN252" s="48"/>
      <c r="BO252" s="48"/>
      <c r="BP252" s="48"/>
      <c r="BQ252" s="48"/>
      <c r="BR252" s="48"/>
      <c r="BS252" s="48"/>
      <c r="BT252" s="48"/>
      <c r="BU252" s="48"/>
      <c r="BV252" s="48"/>
      <c r="BW252" s="48"/>
      <c r="BX252" s="48"/>
      <c r="BY252" s="48"/>
      <c r="BZ252" s="48"/>
      <c r="CA252" s="48"/>
      <c r="CB252" s="48"/>
      <c r="CC252" s="48"/>
      <c r="CD252" s="48"/>
      <c r="CE252" s="48"/>
      <c r="CF252" s="48"/>
      <c r="CG252" s="48"/>
      <c r="CH252" s="48"/>
      <c r="CI252" s="48"/>
      <c r="CJ252" s="48"/>
      <c r="CK252" s="48"/>
      <c r="CL252" s="48"/>
      <c r="CM252" s="48"/>
      <c r="CN252" s="48"/>
      <c r="CO252" s="48"/>
      <c r="CP252" s="48"/>
      <c r="CQ252" s="48"/>
      <c r="CR252" s="48"/>
      <c r="CS252" s="48"/>
      <c r="CT252" s="48"/>
      <c r="CU252" s="48"/>
      <c r="CV252" s="48"/>
      <c r="CW252" s="48"/>
      <c r="CX252" s="48"/>
      <c r="CY252" s="48"/>
      <c r="CZ252" s="48"/>
      <c r="DA252" s="48"/>
      <c r="DB252" s="48"/>
      <c r="DC252" s="48"/>
      <c r="DD252" s="48"/>
      <c r="DE252" s="48"/>
      <c r="DF252" s="48"/>
      <c r="DG252" s="48"/>
      <c r="DH252" s="48"/>
      <c r="DI252" s="48"/>
      <c r="DJ252" s="48"/>
      <c r="DK252" s="48"/>
      <c r="DL252" s="48"/>
      <c r="DM252" s="48"/>
      <c r="DN252" s="48"/>
      <c r="DO252" s="48"/>
      <c r="DP252" s="48"/>
      <c r="DQ252" s="48"/>
      <c r="DR252" s="48"/>
      <c r="DS252" s="48"/>
      <c r="DT252" s="48"/>
      <c r="DU252" s="48"/>
      <c r="DV252" s="48"/>
      <c r="DW252" s="48"/>
      <c r="DX252" s="48"/>
      <c r="DY252" s="48"/>
      <c r="DZ252" s="48"/>
      <c r="EA252" s="48"/>
      <c r="EB252" s="48"/>
      <c r="EC252" s="48"/>
      <c r="ED252" s="48"/>
      <c r="EE252" s="48"/>
      <c r="EF252" s="48"/>
      <c r="EG252" s="48"/>
      <c r="EH252" s="48"/>
      <c r="EI252" s="48"/>
      <c r="EJ252" s="48"/>
      <c r="EK252" s="48"/>
      <c r="EL252" s="48"/>
      <c r="EM252" s="48"/>
      <c r="EN252" s="48"/>
      <c r="EO252" s="48"/>
      <c r="EP252" s="48"/>
      <c r="EQ252" s="48"/>
      <c r="ER252" s="48"/>
      <c r="ES252" s="48"/>
      <c r="ET252" s="48"/>
      <c r="EU252" s="48"/>
      <c r="EV252" s="48"/>
      <c r="EW252" s="48"/>
      <c r="EX252" s="48"/>
      <c r="EY252" s="48"/>
      <c r="EZ252" s="48"/>
      <c r="FA252" s="48"/>
      <c r="FB252" s="48"/>
      <c r="FC252" s="48"/>
      <c r="FD252" s="48"/>
      <c r="FE252" s="48"/>
      <c r="FF252" s="48"/>
      <c r="FG252" s="48"/>
      <c r="FH252" s="48"/>
      <c r="FI252" s="48"/>
      <c r="FJ252" s="48"/>
      <c r="FK252" s="48"/>
      <c r="FL252" s="48"/>
      <c r="FM252" s="48"/>
      <c r="FN252" s="48"/>
      <c r="FO252" s="48"/>
      <c r="FP252" s="48"/>
      <c r="FQ252" s="48"/>
      <c r="FR252" s="48"/>
      <c r="FS252" s="48"/>
      <c r="FT252" s="48"/>
      <c r="FU252" s="48"/>
      <c r="FV252" s="48"/>
      <c r="FW252" s="48"/>
      <c r="FX252" s="48"/>
      <c r="FY252" s="48"/>
      <c r="FZ252" s="48"/>
      <c r="GA252" s="48"/>
      <c r="GB252" s="48"/>
      <c r="GC252" s="48"/>
      <c r="GD252" s="48"/>
      <c r="GE252" s="48"/>
      <c r="GF252" s="48"/>
      <c r="GG252" s="48"/>
      <c r="GH252" s="48"/>
      <c r="GI252" s="48"/>
      <c r="GJ252" s="48"/>
      <c r="GK252" s="48"/>
      <c r="GL252" s="48"/>
      <c r="GM252" s="48"/>
      <c r="GN252" s="48"/>
      <c r="GO252" s="48"/>
      <c r="GP252" s="48"/>
      <c r="GQ252" s="48"/>
      <c r="GR252" s="48"/>
      <c r="GS252" s="48"/>
      <c r="GT252" s="48"/>
      <c r="GU252" s="48"/>
      <c r="GV252" s="48"/>
      <c r="GW252" s="48"/>
      <c r="GX252" s="48"/>
      <c r="GY252" s="48"/>
      <c r="GZ252" s="48"/>
      <c r="HA252" s="48"/>
      <c r="HB252" s="48"/>
      <c r="HC252" s="48"/>
      <c r="HD252" s="48"/>
      <c r="HE252" s="48"/>
      <c r="HF252" s="48"/>
      <c r="HG252" s="48"/>
      <c r="HH252" s="48"/>
      <c r="HI252" s="48"/>
      <c r="HJ252" s="48"/>
      <c r="HK252" s="48"/>
      <c r="HL252" s="48"/>
      <c r="HM252" s="48"/>
      <c r="HN252" s="48"/>
      <c r="HO252" s="48"/>
      <c r="HP252" s="48"/>
      <c r="HQ252" s="48"/>
      <c r="HR252" s="48"/>
      <c r="HS252" s="48"/>
      <c r="HT252" s="48"/>
      <c r="HU252" s="48"/>
      <c r="HV252" s="48"/>
      <c r="HW252" s="48"/>
      <c r="HX252" s="48"/>
      <c r="HY252" s="48"/>
      <c r="HZ252" s="48"/>
      <c r="IA252" s="48"/>
      <c r="IB252" s="48"/>
      <c r="IC252" s="48"/>
      <c r="ID252" s="48"/>
      <c r="IE252" s="48"/>
      <c r="IF252" s="48"/>
      <c r="IG252" s="48"/>
      <c r="IH252" s="48"/>
      <c r="II252" s="48"/>
      <c r="IJ252" s="48"/>
      <c r="IK252" s="48"/>
      <c r="IL252" s="48"/>
      <c r="IM252" s="48"/>
      <c r="IN252" s="48"/>
      <c r="IO252" s="48"/>
      <c r="IP252" s="48"/>
      <c r="IQ252" s="48"/>
      <c r="IR252" s="48"/>
      <c r="IS252" s="48"/>
      <c r="IT252" s="48"/>
      <c r="IU252" s="48"/>
      <c r="IV252" s="48"/>
      <c r="IW252" s="48"/>
      <c r="IX252" s="48"/>
      <c r="IY252" s="48"/>
      <c r="IZ252" s="48"/>
      <c r="JA252" s="48"/>
      <c r="JB252" s="48"/>
      <c r="JC252" s="48"/>
      <c r="JD252" s="48"/>
      <c r="JE252" s="48"/>
      <c r="JF252" s="48"/>
      <c r="JG252" s="48"/>
      <c r="JH252" s="48"/>
      <c r="JI252" s="48"/>
      <c r="JJ252" s="48"/>
      <c r="JK252" s="48"/>
      <c r="JL252" s="48"/>
      <c r="JM252" s="48"/>
      <c r="JN252" s="48"/>
      <c r="JO252" s="48"/>
      <c r="JP252" s="48"/>
      <c r="JQ252" s="48"/>
      <c r="JR252" s="48"/>
      <c r="JS252" s="48"/>
      <c r="JT252" s="48"/>
      <c r="JU252" s="48"/>
      <c r="JV252" s="48"/>
      <c r="JW252" s="48"/>
      <c r="JX252" s="48"/>
      <c r="JY252" s="48"/>
      <c r="JZ252" s="48"/>
      <c r="KA252" s="48"/>
      <c r="KB252" s="48"/>
      <c r="KC252" s="48"/>
      <c r="KD252" s="48"/>
      <c r="KE252" s="48"/>
      <c r="KF252" s="48"/>
      <c r="KG252" s="48"/>
      <c r="KH252" s="48"/>
      <c r="KI252" s="48"/>
      <c r="KJ252" s="48"/>
      <c r="KK252" s="48"/>
      <c r="KL252" s="48"/>
      <c r="KM252" s="48"/>
      <c r="KN252" s="48"/>
      <c r="KO252" s="48"/>
      <c r="KP252" s="48"/>
      <c r="KQ252" s="48"/>
      <c r="KR252" s="48"/>
      <c r="KS252" s="48"/>
      <c r="KT252" s="48"/>
      <c r="KU252" s="48"/>
      <c r="KV252" s="48"/>
      <c r="KW252" s="48"/>
      <c r="KX252" s="48"/>
      <c r="KY252" s="48"/>
      <c r="KZ252" s="48"/>
      <c r="LA252" s="48"/>
      <c r="LB252" s="48"/>
      <c r="LC252" s="48"/>
      <c r="LD252" s="48"/>
      <c r="LE252" s="48"/>
      <c r="LF252" s="48"/>
      <c r="LG252" s="48"/>
      <c r="LH252" s="48"/>
      <c r="LI252" s="48"/>
      <c r="LJ252" s="48"/>
      <c r="LK252" s="48"/>
      <c r="LL252" s="48"/>
      <c r="LM252" s="48"/>
      <c r="LN252" s="48"/>
      <c r="LO252" s="48"/>
      <c r="LP252" s="48"/>
      <c r="LQ252" s="48"/>
      <c r="LR252" s="48"/>
      <c r="LS252" s="48"/>
      <c r="LT252" s="48"/>
      <c r="LU252" s="48"/>
      <c r="LV252" s="48"/>
      <c r="LW252" s="48"/>
      <c r="LX252" s="48"/>
      <c r="LY252" s="48"/>
      <c r="LZ252" s="48"/>
      <c r="MA252" s="48"/>
      <c r="MB252" s="48"/>
      <c r="MC252" s="48"/>
      <c r="MD252" s="48"/>
      <c r="ME252" s="48"/>
      <c r="MF252" s="48"/>
      <c r="MG252" s="48"/>
      <c r="MH252" s="48"/>
      <c r="MI252" s="48"/>
      <c r="MJ252" s="48"/>
      <c r="MK252" s="48"/>
      <c r="ML252" s="48"/>
      <c r="MM252" s="48"/>
      <c r="MN252" s="48"/>
      <c r="MO252" s="48"/>
      <c r="MP252" s="48"/>
      <c r="MQ252" s="48"/>
      <c r="MR252" s="48"/>
      <c r="MS252" s="48"/>
      <c r="MT252" s="48"/>
      <c r="MU252" s="48"/>
      <c r="MV252" s="48"/>
      <c r="MW252" s="48"/>
      <c r="MX252" s="48"/>
      <c r="MY252" s="48"/>
      <c r="MZ252" s="48"/>
      <c r="NA252" s="48"/>
      <c r="NB252" s="48"/>
      <c r="NC252" s="48"/>
      <c r="ND252" s="48"/>
      <c r="NE252" s="48"/>
      <c r="NF252" s="48"/>
      <c r="NG252" s="48"/>
      <c r="NH252" s="48"/>
      <c r="NI252" s="48"/>
      <c r="NJ252" s="48"/>
      <c r="NK252" s="48"/>
      <c r="NL252" s="48"/>
      <c r="NM252" s="48"/>
      <c r="NN252" s="48"/>
      <c r="NO252" s="48"/>
      <c r="NP252" s="48"/>
      <c r="NQ252" s="48"/>
      <c r="NR252" s="48"/>
      <c r="NS252" s="48"/>
      <c r="NT252" s="48"/>
      <c r="NU252" s="48"/>
      <c r="NV252" s="48"/>
      <c r="NW252" s="48"/>
      <c r="NX252" s="48"/>
      <c r="NY252" s="48"/>
      <c r="NZ252" s="48"/>
      <c r="OA252" s="48"/>
      <c r="OB252" s="48"/>
      <c r="OC252" s="48"/>
      <c r="OD252" s="48"/>
      <c r="OE252" s="48"/>
      <c r="OF252" s="48"/>
      <c r="OG252" s="48"/>
      <c r="OH252" s="48"/>
      <c r="OI252" s="48"/>
      <c r="OJ252" s="48"/>
      <c r="OK252" s="48"/>
      <c r="OL252" s="48"/>
      <c r="OM252" s="48"/>
      <c r="ON252" s="48"/>
      <c r="OO252" s="48"/>
      <c r="OP252" s="48"/>
      <c r="OQ252" s="48"/>
      <c r="OR252" s="48"/>
      <c r="OS252" s="48"/>
      <c r="OT252" s="48"/>
      <c r="OU252" s="48"/>
      <c r="OV252" s="48"/>
      <c r="OW252" s="48"/>
      <c r="OX252" s="48"/>
      <c r="OY252" s="48"/>
      <c r="OZ252" s="48"/>
      <c r="PA252" s="48"/>
      <c r="PB252" s="48"/>
      <c r="PC252" s="48"/>
      <c r="PD252" s="48"/>
      <c r="PE252" s="48"/>
      <c r="PF252" s="48"/>
      <c r="PG252" s="48"/>
      <c r="PH252" s="48"/>
      <c r="PI252" s="48"/>
      <c r="PJ252" s="48"/>
      <c r="PK252" s="48"/>
      <c r="PL252" s="48"/>
      <c r="PM252" s="48"/>
      <c r="PN252" s="48"/>
      <c r="PO252" s="48"/>
      <c r="PP252" s="48"/>
      <c r="PQ252" s="48"/>
      <c r="PR252" s="48"/>
      <c r="PS252" s="48"/>
      <c r="PT252" s="48"/>
      <c r="PU252" s="48"/>
      <c r="PV252" s="48"/>
      <c r="PW252" s="48"/>
      <c r="PX252" s="48"/>
      <c r="PY252" s="48"/>
      <c r="PZ252" s="48"/>
      <c r="QA252" s="48"/>
      <c r="QB252" s="48"/>
      <c r="QC252" s="48"/>
      <c r="QD252" s="48"/>
      <c r="QE252" s="48"/>
      <c r="QF252" s="48"/>
      <c r="QG252" s="48"/>
      <c r="QH252" s="48"/>
      <c r="QI252" s="48"/>
      <c r="QJ252" s="48"/>
      <c r="QK252" s="48"/>
      <c r="QL252" s="48"/>
      <c r="QM252" s="48"/>
      <c r="QN252" s="48"/>
      <c r="QO252" s="48"/>
      <c r="QP252" s="48"/>
      <c r="QQ252" s="48"/>
      <c r="QR252" s="48"/>
      <c r="QS252" s="48"/>
      <c r="QT252" s="48"/>
      <c r="QU252" s="48"/>
      <c r="QV252" s="48"/>
      <c r="QW252" s="48"/>
      <c r="QX252" s="48"/>
      <c r="QY252" s="48"/>
      <c r="QZ252" s="48"/>
      <c r="RA252" s="48"/>
      <c r="RB252" s="48"/>
      <c r="RC252" s="48"/>
      <c r="RD252" s="48"/>
      <c r="RE252" s="48"/>
      <c r="RF252" s="48"/>
      <c r="RG252" s="48"/>
      <c r="RH252" s="48"/>
      <c r="RI252" s="48"/>
      <c r="RJ252" s="48"/>
      <c r="RK252" s="48"/>
      <c r="RL252" s="48"/>
      <c r="RM252" s="48"/>
      <c r="RN252" s="48"/>
      <c r="RO252" s="48"/>
      <c r="RP252" s="48"/>
      <c r="RQ252" s="48"/>
      <c r="RR252" s="48"/>
      <c r="RS252" s="48"/>
      <c r="RT252" s="48"/>
      <c r="RU252" s="48"/>
      <c r="RV252" s="48"/>
      <c r="RW252" s="48"/>
      <c r="RX252" s="48"/>
      <c r="RY252" s="48"/>
      <c r="RZ252" s="48"/>
      <c r="SA252" s="48"/>
      <c r="SB252" s="48"/>
      <c r="SC252" s="48"/>
      <c r="SD252" s="48"/>
      <c r="SE252" s="48"/>
      <c r="SF252" s="48"/>
      <c r="SG252" s="48"/>
      <c r="SH252" s="48"/>
      <c r="SI252" s="48"/>
      <c r="SJ252" s="48"/>
      <c r="SK252" s="48"/>
      <c r="SL252" s="48"/>
      <c r="SM252" s="48"/>
      <c r="SN252" s="48"/>
      <c r="SO252" s="48"/>
      <c r="SP252" s="48"/>
      <c r="SQ252" s="48"/>
      <c r="SR252" s="48"/>
      <c r="SS252" s="48"/>
      <c r="ST252" s="48"/>
      <c r="SU252" s="48"/>
      <c r="SV252" s="48"/>
      <c r="SW252" s="48"/>
      <c r="SX252" s="48"/>
      <c r="SY252" s="48"/>
      <c r="SZ252" s="48"/>
      <c r="TA252" s="48"/>
      <c r="TB252" s="48"/>
      <c r="TC252" s="48"/>
      <c r="TD252" s="48"/>
      <c r="TE252" s="48"/>
      <c r="TF252" s="48"/>
      <c r="TG252" s="48"/>
      <c r="TH252" s="48"/>
      <c r="TI252" s="48"/>
      <c r="TJ252" s="48"/>
      <c r="TK252" s="48"/>
      <c r="TL252" s="48"/>
      <c r="TM252" s="48"/>
      <c r="TN252" s="48"/>
      <c r="TO252" s="48"/>
      <c r="TP252" s="48"/>
      <c r="TQ252" s="48"/>
      <c r="TR252" s="48"/>
      <c r="TS252" s="48"/>
      <c r="TT252" s="48"/>
      <c r="TU252" s="48"/>
      <c r="TV252" s="48"/>
      <c r="TW252" s="48"/>
      <c r="TX252" s="48"/>
      <c r="TY252" s="48"/>
      <c r="TZ252" s="48"/>
      <c r="UA252" s="48"/>
      <c r="UB252" s="48"/>
      <c r="UC252" s="48"/>
      <c r="UD252" s="48"/>
      <c r="UE252" s="48"/>
      <c r="UF252" s="48"/>
      <c r="UG252" s="48"/>
      <c r="UH252" s="48"/>
      <c r="UI252" s="48"/>
      <c r="UJ252" s="48"/>
      <c r="UK252" s="48"/>
      <c r="UL252" s="48"/>
      <c r="UM252" s="48"/>
      <c r="UN252" s="48"/>
      <c r="UO252" s="48"/>
      <c r="UP252" s="48"/>
      <c r="UQ252" s="48"/>
      <c r="UR252" s="48"/>
      <c r="US252" s="48"/>
      <c r="UT252" s="48"/>
      <c r="UU252" s="48"/>
      <c r="UV252" s="48"/>
      <c r="UW252" s="48"/>
      <c r="UX252" s="48"/>
      <c r="UY252" s="48"/>
      <c r="UZ252" s="48"/>
      <c r="VA252" s="48"/>
      <c r="VB252" s="48"/>
      <c r="VC252" s="48"/>
      <c r="VD252" s="48"/>
      <c r="VE252" s="48"/>
      <c r="VF252" s="48"/>
      <c r="VG252" s="48"/>
      <c r="VH252" s="48"/>
      <c r="VI252" s="48"/>
      <c r="VJ252" s="48"/>
      <c r="VK252" s="48"/>
      <c r="VL252" s="48"/>
      <c r="VM252" s="48"/>
      <c r="VN252" s="48"/>
      <c r="VO252" s="48"/>
      <c r="VP252" s="48"/>
      <c r="VQ252" s="48"/>
      <c r="VR252" s="48"/>
      <c r="VS252" s="48"/>
      <c r="VT252" s="48"/>
      <c r="VU252" s="48"/>
      <c r="VV252" s="48"/>
      <c r="VW252" s="48"/>
      <c r="VX252" s="48"/>
      <c r="VY252" s="48"/>
      <c r="VZ252" s="48"/>
      <c r="WA252" s="48"/>
      <c r="WB252" s="48"/>
      <c r="WC252" s="48"/>
      <c r="WD252" s="48"/>
      <c r="WE252" s="48"/>
      <c r="WF252" s="48"/>
      <c r="WG252" s="48"/>
      <c r="WH252" s="48"/>
      <c r="WI252" s="48"/>
      <c r="WJ252" s="48"/>
      <c r="WK252" s="48"/>
      <c r="WL252" s="48"/>
      <c r="WM252" s="48"/>
      <c r="WN252" s="48"/>
      <c r="WO252" s="48"/>
      <c r="WP252" s="48"/>
      <c r="WQ252" s="48"/>
      <c r="WR252" s="48"/>
      <c r="WS252" s="48"/>
      <c r="WT252" s="48"/>
      <c r="WU252" s="48"/>
      <c r="WV252" s="48"/>
      <c r="WW252" s="48"/>
      <c r="WX252" s="48"/>
      <c r="WY252" s="48"/>
      <c r="WZ252" s="48"/>
      <c r="XA252" s="48"/>
      <c r="XB252" s="48"/>
      <c r="XC252" s="48"/>
      <c r="XD252" s="48"/>
      <c r="XE252" s="48"/>
      <c r="XF252" s="48"/>
      <c r="XG252" s="48"/>
      <c r="XH252" s="48"/>
      <c r="XI252" s="48"/>
      <c r="XJ252" s="48"/>
      <c r="XK252" s="48"/>
      <c r="XL252" s="48"/>
      <c r="XM252" s="48"/>
      <c r="XN252" s="48"/>
      <c r="XO252" s="48"/>
      <c r="XP252" s="48"/>
      <c r="XQ252" s="48"/>
      <c r="XR252" s="48"/>
      <c r="XS252" s="48"/>
      <c r="XT252" s="48"/>
      <c r="XU252" s="48"/>
      <c r="XV252" s="48"/>
      <c r="XW252" s="48"/>
      <c r="XX252" s="48"/>
      <c r="XY252" s="48"/>
      <c r="XZ252" s="48"/>
      <c r="YA252" s="48"/>
      <c r="YB252" s="48"/>
      <c r="YC252" s="48"/>
      <c r="YD252" s="48"/>
      <c r="YE252" s="48"/>
      <c r="YF252" s="48"/>
      <c r="YG252" s="48"/>
      <c r="YH252" s="48"/>
      <c r="YI252" s="48"/>
      <c r="YJ252" s="48"/>
      <c r="YK252" s="48"/>
      <c r="YL252" s="48"/>
      <c r="YM252" s="48"/>
      <c r="YN252" s="48"/>
      <c r="YO252" s="48"/>
      <c r="YP252" s="48"/>
      <c r="YQ252" s="48"/>
      <c r="YR252" s="48"/>
      <c r="YS252" s="48"/>
      <c r="YT252" s="48"/>
      <c r="YU252" s="48"/>
      <c r="YV252" s="48"/>
      <c r="YW252" s="48"/>
      <c r="YX252" s="48"/>
      <c r="YY252" s="48"/>
      <c r="YZ252" s="48"/>
      <c r="ZA252" s="48"/>
      <c r="ZB252" s="48"/>
      <c r="ZC252" s="48"/>
      <c r="ZD252" s="48"/>
      <c r="ZE252" s="48"/>
      <c r="ZF252" s="48"/>
      <c r="ZG252" s="48"/>
      <c r="ZH252" s="48"/>
      <c r="ZI252" s="48"/>
      <c r="ZJ252" s="48"/>
      <c r="ZK252" s="48"/>
      <c r="ZL252" s="48"/>
      <c r="ZM252" s="48"/>
      <c r="ZN252" s="48"/>
      <c r="ZO252" s="48"/>
      <c r="ZP252" s="48"/>
      <c r="ZQ252" s="48"/>
      <c r="ZR252" s="48"/>
      <c r="ZS252" s="48"/>
      <c r="ZT252" s="48"/>
      <c r="ZU252" s="48"/>
      <c r="ZV252" s="48"/>
      <c r="ZW252" s="48"/>
      <c r="ZX252" s="48"/>
      <c r="ZY252" s="48"/>
      <c r="ZZ252" s="48"/>
      <c r="AAA252" s="48"/>
      <c r="AAB252" s="48"/>
      <c r="AAC252" s="48"/>
      <c r="AAD252" s="48"/>
      <c r="AAE252" s="48"/>
      <c r="AAF252" s="48"/>
      <c r="AAG252" s="48"/>
      <c r="AAH252" s="48"/>
      <c r="AAI252" s="48"/>
      <c r="AAJ252" s="48"/>
      <c r="AAK252" s="48"/>
      <c r="AAL252" s="48"/>
      <c r="AAM252" s="48"/>
      <c r="AAN252" s="48"/>
      <c r="AAO252" s="48"/>
      <c r="AAP252" s="48"/>
      <c r="AAQ252" s="48"/>
      <c r="AAR252" s="48"/>
      <c r="AAS252" s="48"/>
      <c r="AAT252" s="48"/>
      <c r="AAU252" s="48"/>
      <c r="AAV252" s="48"/>
      <c r="AAW252" s="48"/>
      <c r="AAX252" s="48"/>
      <c r="AAY252" s="48"/>
      <c r="AAZ252" s="48"/>
      <c r="ABA252" s="48"/>
      <c r="ABB252" s="48"/>
      <c r="ABC252" s="48"/>
      <c r="ABD252" s="48"/>
      <c r="ABE252" s="48"/>
      <c r="ABF252" s="48"/>
      <c r="ABG252" s="48"/>
      <c r="ABH252" s="48"/>
      <c r="ABI252" s="48"/>
      <c r="ABJ252" s="48"/>
      <c r="ABK252" s="48"/>
      <c r="ABL252" s="48"/>
      <c r="ABM252" s="48"/>
      <c r="ABN252" s="48"/>
      <c r="ABO252" s="48"/>
      <c r="ABP252" s="48"/>
      <c r="ABQ252" s="48"/>
      <c r="ABR252" s="48"/>
      <c r="ABS252" s="48"/>
      <c r="ABT252" s="48"/>
      <c r="ABU252" s="48"/>
      <c r="ABV252" s="48"/>
      <c r="ABW252" s="48"/>
      <c r="ABX252" s="48"/>
      <c r="ABY252" s="48"/>
      <c r="ABZ252" s="48"/>
      <c r="ACA252" s="48"/>
      <c r="ACB252" s="48"/>
    </row>
    <row r="253" spans="1:756" ht="15.6" customHeight="1">
      <c r="A253" s="675" t="s">
        <v>10761</v>
      </c>
      <c r="B253" s="749" t="s">
        <v>992</v>
      </c>
      <c r="C253" s="543">
        <v>760109462</v>
      </c>
      <c r="D253" s="543" t="s">
        <v>17897</v>
      </c>
      <c r="E253" s="1188">
        <v>1</v>
      </c>
      <c r="F253" s="1498"/>
      <c r="G253" s="542">
        <v>33.75</v>
      </c>
      <c r="H253" s="342">
        <f>IF(G253="","",G253-G253*COMPASS!$U$41)</f>
        <v>33.75</v>
      </c>
      <c r="I253" s="48"/>
      <c r="J253" s="48"/>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c r="BM253" s="48"/>
      <c r="BN253" s="48"/>
      <c r="BO253" s="48"/>
      <c r="BP253" s="48"/>
      <c r="BQ253" s="48"/>
      <c r="BR253" s="48"/>
      <c r="BS253" s="48"/>
      <c r="BT253" s="48"/>
      <c r="BU253" s="48"/>
      <c r="BV253" s="48"/>
      <c r="BW253" s="48"/>
      <c r="BX253" s="48"/>
      <c r="BY253" s="48"/>
      <c r="BZ253" s="48"/>
      <c r="CA253" s="48"/>
      <c r="CB253" s="48"/>
      <c r="CC253" s="48"/>
      <c r="CD253" s="48"/>
      <c r="CE253" s="48"/>
      <c r="CF253" s="48"/>
      <c r="CG253" s="48"/>
      <c r="CH253" s="48"/>
      <c r="CI253" s="48"/>
      <c r="CJ253" s="48"/>
      <c r="CK253" s="48"/>
      <c r="CL253" s="48"/>
      <c r="CM253" s="48"/>
      <c r="CN253" s="48"/>
      <c r="CO253" s="48"/>
      <c r="CP253" s="48"/>
      <c r="CQ253" s="48"/>
      <c r="CR253" s="48"/>
      <c r="CS253" s="48"/>
      <c r="CT253" s="48"/>
      <c r="CU253" s="48"/>
      <c r="CV253" s="48"/>
      <c r="CW253" s="48"/>
      <c r="CX253" s="48"/>
      <c r="CY253" s="48"/>
      <c r="CZ253" s="48"/>
      <c r="DA253" s="48"/>
      <c r="DB253" s="48"/>
      <c r="DC253" s="48"/>
      <c r="DD253" s="48"/>
      <c r="DE253" s="48"/>
      <c r="DF253" s="48"/>
      <c r="DG253" s="48"/>
      <c r="DH253" s="48"/>
      <c r="DI253" s="48"/>
      <c r="DJ253" s="48"/>
      <c r="DK253" s="48"/>
      <c r="DL253" s="48"/>
      <c r="DM253" s="48"/>
      <c r="DN253" s="48"/>
      <c r="DO253" s="48"/>
      <c r="DP253" s="48"/>
      <c r="DQ253" s="48"/>
      <c r="DR253" s="48"/>
      <c r="DS253" s="48"/>
      <c r="DT253" s="48"/>
      <c r="DU253" s="48"/>
      <c r="DV253" s="48"/>
      <c r="DW253" s="48"/>
      <c r="DX253" s="48"/>
      <c r="DY253" s="48"/>
      <c r="DZ253" s="48"/>
      <c r="EA253" s="48"/>
      <c r="EB253" s="48"/>
      <c r="EC253" s="48"/>
      <c r="ED253" s="48"/>
      <c r="EE253" s="48"/>
      <c r="EF253" s="48"/>
      <c r="EG253" s="48"/>
      <c r="EH253" s="48"/>
      <c r="EI253" s="48"/>
      <c r="EJ253" s="48"/>
      <c r="EK253" s="48"/>
      <c r="EL253" s="48"/>
      <c r="EM253" s="48"/>
      <c r="EN253" s="48"/>
      <c r="EO253" s="48"/>
      <c r="EP253" s="48"/>
      <c r="EQ253" s="48"/>
      <c r="ER253" s="48"/>
      <c r="ES253" s="48"/>
      <c r="ET253" s="48"/>
      <c r="EU253" s="48"/>
      <c r="EV253" s="48"/>
      <c r="EW253" s="48"/>
      <c r="EX253" s="48"/>
      <c r="EY253" s="48"/>
      <c r="EZ253" s="48"/>
      <c r="FA253" s="48"/>
      <c r="FB253" s="48"/>
      <c r="FC253" s="48"/>
      <c r="FD253" s="48"/>
      <c r="FE253" s="48"/>
      <c r="FF253" s="48"/>
      <c r="FG253" s="48"/>
      <c r="FH253" s="48"/>
      <c r="FI253" s="48"/>
      <c r="FJ253" s="48"/>
      <c r="FK253" s="48"/>
      <c r="FL253" s="48"/>
      <c r="FM253" s="48"/>
      <c r="FN253" s="48"/>
      <c r="FO253" s="48"/>
      <c r="FP253" s="48"/>
      <c r="FQ253" s="48"/>
      <c r="FR253" s="48"/>
      <c r="FS253" s="48"/>
      <c r="FT253" s="48"/>
      <c r="FU253" s="48"/>
      <c r="FV253" s="48"/>
      <c r="FW253" s="48"/>
      <c r="FX253" s="48"/>
      <c r="FY253" s="48"/>
      <c r="FZ253" s="48"/>
      <c r="GA253" s="48"/>
      <c r="GB253" s="48"/>
      <c r="GC253" s="48"/>
      <c r="GD253" s="48"/>
      <c r="GE253" s="48"/>
      <c r="GF253" s="48"/>
      <c r="GG253" s="48"/>
      <c r="GH253" s="48"/>
      <c r="GI253" s="48"/>
      <c r="GJ253" s="48"/>
      <c r="GK253" s="48"/>
      <c r="GL253" s="48"/>
      <c r="GM253" s="48"/>
      <c r="GN253" s="48"/>
      <c r="GO253" s="48"/>
      <c r="GP253" s="48"/>
      <c r="GQ253" s="48"/>
      <c r="GR253" s="48"/>
      <c r="GS253" s="48"/>
      <c r="GT253" s="48"/>
      <c r="GU253" s="48"/>
      <c r="GV253" s="48"/>
      <c r="GW253" s="48"/>
      <c r="GX253" s="48"/>
      <c r="GY253" s="48"/>
      <c r="GZ253" s="48"/>
      <c r="HA253" s="48"/>
      <c r="HB253" s="48"/>
      <c r="HC253" s="48"/>
      <c r="HD253" s="48"/>
      <c r="HE253" s="48"/>
      <c r="HF253" s="48"/>
      <c r="HG253" s="48"/>
      <c r="HH253" s="48"/>
      <c r="HI253" s="48"/>
      <c r="HJ253" s="48"/>
      <c r="HK253" s="48"/>
      <c r="HL253" s="48"/>
      <c r="HM253" s="48"/>
      <c r="HN253" s="48"/>
      <c r="HO253" s="48"/>
      <c r="HP253" s="48"/>
      <c r="HQ253" s="48"/>
      <c r="HR253" s="48"/>
      <c r="HS253" s="48"/>
      <c r="HT253" s="48"/>
      <c r="HU253" s="48"/>
      <c r="HV253" s="48"/>
      <c r="HW253" s="48"/>
      <c r="HX253" s="48"/>
      <c r="HY253" s="48"/>
      <c r="HZ253" s="48"/>
      <c r="IA253" s="48"/>
      <c r="IB253" s="48"/>
      <c r="IC253" s="48"/>
      <c r="ID253" s="48"/>
      <c r="IE253" s="48"/>
      <c r="IF253" s="48"/>
      <c r="IG253" s="48"/>
      <c r="IH253" s="48"/>
      <c r="II253" s="48"/>
      <c r="IJ253" s="48"/>
      <c r="IK253" s="48"/>
      <c r="IL253" s="48"/>
      <c r="IM253" s="48"/>
      <c r="IN253" s="48"/>
      <c r="IO253" s="48"/>
      <c r="IP253" s="48"/>
      <c r="IQ253" s="48"/>
      <c r="IR253" s="48"/>
      <c r="IS253" s="48"/>
      <c r="IT253" s="48"/>
      <c r="IU253" s="48"/>
      <c r="IV253" s="48"/>
      <c r="IW253" s="48"/>
      <c r="IX253" s="48"/>
      <c r="IY253" s="48"/>
      <c r="IZ253" s="48"/>
      <c r="JA253" s="48"/>
      <c r="JB253" s="48"/>
      <c r="JC253" s="48"/>
      <c r="JD253" s="48"/>
      <c r="JE253" s="48"/>
      <c r="JF253" s="48"/>
      <c r="JG253" s="48"/>
      <c r="JH253" s="48"/>
      <c r="JI253" s="48"/>
      <c r="JJ253" s="48"/>
      <c r="JK253" s="48"/>
      <c r="JL253" s="48"/>
      <c r="JM253" s="48"/>
      <c r="JN253" s="48"/>
      <c r="JO253" s="48"/>
      <c r="JP253" s="48"/>
      <c r="JQ253" s="48"/>
      <c r="JR253" s="48"/>
      <c r="JS253" s="48"/>
      <c r="JT253" s="48"/>
      <c r="JU253" s="48"/>
      <c r="JV253" s="48"/>
      <c r="JW253" s="48"/>
      <c r="JX253" s="48"/>
      <c r="JY253" s="48"/>
      <c r="JZ253" s="48"/>
      <c r="KA253" s="48"/>
      <c r="KB253" s="48"/>
      <c r="KC253" s="48"/>
      <c r="KD253" s="48"/>
      <c r="KE253" s="48"/>
      <c r="KF253" s="48"/>
      <c r="KG253" s="48"/>
      <c r="KH253" s="48"/>
      <c r="KI253" s="48"/>
      <c r="KJ253" s="48"/>
      <c r="KK253" s="48"/>
      <c r="KL253" s="48"/>
      <c r="KM253" s="48"/>
      <c r="KN253" s="48"/>
      <c r="KO253" s="48"/>
      <c r="KP253" s="48"/>
      <c r="KQ253" s="48"/>
      <c r="KR253" s="48"/>
      <c r="KS253" s="48"/>
      <c r="KT253" s="48"/>
      <c r="KU253" s="48"/>
      <c r="KV253" s="48"/>
      <c r="KW253" s="48"/>
      <c r="KX253" s="48"/>
      <c r="KY253" s="48"/>
      <c r="KZ253" s="48"/>
      <c r="LA253" s="48"/>
      <c r="LB253" s="48"/>
      <c r="LC253" s="48"/>
      <c r="LD253" s="48"/>
      <c r="LE253" s="48"/>
      <c r="LF253" s="48"/>
      <c r="LG253" s="48"/>
      <c r="LH253" s="48"/>
      <c r="LI253" s="48"/>
      <c r="LJ253" s="48"/>
      <c r="LK253" s="48"/>
      <c r="LL253" s="48"/>
      <c r="LM253" s="48"/>
      <c r="LN253" s="48"/>
      <c r="LO253" s="48"/>
      <c r="LP253" s="48"/>
      <c r="LQ253" s="48"/>
      <c r="LR253" s="48"/>
      <c r="LS253" s="48"/>
      <c r="LT253" s="48"/>
      <c r="LU253" s="48"/>
      <c r="LV253" s="48"/>
      <c r="LW253" s="48"/>
      <c r="LX253" s="48"/>
      <c r="LY253" s="48"/>
      <c r="LZ253" s="48"/>
      <c r="MA253" s="48"/>
      <c r="MB253" s="48"/>
      <c r="MC253" s="48"/>
      <c r="MD253" s="48"/>
      <c r="ME253" s="48"/>
      <c r="MF253" s="48"/>
      <c r="MG253" s="48"/>
      <c r="MH253" s="48"/>
      <c r="MI253" s="48"/>
      <c r="MJ253" s="48"/>
      <c r="MK253" s="48"/>
      <c r="ML253" s="48"/>
      <c r="MM253" s="48"/>
      <c r="MN253" s="48"/>
      <c r="MO253" s="48"/>
      <c r="MP253" s="48"/>
      <c r="MQ253" s="48"/>
      <c r="MR253" s="48"/>
      <c r="MS253" s="48"/>
      <c r="MT253" s="48"/>
      <c r="MU253" s="48"/>
      <c r="MV253" s="48"/>
      <c r="MW253" s="48"/>
      <c r="MX253" s="48"/>
      <c r="MY253" s="48"/>
      <c r="MZ253" s="48"/>
      <c r="NA253" s="48"/>
      <c r="NB253" s="48"/>
      <c r="NC253" s="48"/>
      <c r="ND253" s="48"/>
      <c r="NE253" s="48"/>
      <c r="NF253" s="48"/>
      <c r="NG253" s="48"/>
      <c r="NH253" s="48"/>
      <c r="NI253" s="48"/>
      <c r="NJ253" s="48"/>
      <c r="NK253" s="48"/>
      <c r="NL253" s="48"/>
      <c r="NM253" s="48"/>
      <c r="NN253" s="48"/>
      <c r="NO253" s="48"/>
      <c r="NP253" s="48"/>
      <c r="NQ253" s="48"/>
      <c r="NR253" s="48"/>
      <c r="NS253" s="48"/>
      <c r="NT253" s="48"/>
      <c r="NU253" s="48"/>
      <c r="NV253" s="48"/>
      <c r="NW253" s="48"/>
      <c r="NX253" s="48"/>
      <c r="NY253" s="48"/>
      <c r="NZ253" s="48"/>
      <c r="OA253" s="48"/>
      <c r="OB253" s="48"/>
      <c r="OC253" s="48"/>
      <c r="OD253" s="48"/>
      <c r="OE253" s="48"/>
      <c r="OF253" s="48"/>
      <c r="OG253" s="48"/>
      <c r="OH253" s="48"/>
      <c r="OI253" s="48"/>
      <c r="OJ253" s="48"/>
      <c r="OK253" s="48"/>
      <c r="OL253" s="48"/>
      <c r="OM253" s="48"/>
      <c r="ON253" s="48"/>
      <c r="OO253" s="48"/>
      <c r="OP253" s="48"/>
      <c r="OQ253" s="48"/>
      <c r="OR253" s="48"/>
      <c r="OS253" s="48"/>
      <c r="OT253" s="48"/>
      <c r="OU253" s="48"/>
      <c r="OV253" s="48"/>
      <c r="OW253" s="48"/>
      <c r="OX253" s="48"/>
      <c r="OY253" s="48"/>
      <c r="OZ253" s="48"/>
      <c r="PA253" s="48"/>
      <c r="PB253" s="48"/>
      <c r="PC253" s="48"/>
      <c r="PD253" s="48"/>
      <c r="PE253" s="48"/>
      <c r="PF253" s="48"/>
      <c r="PG253" s="48"/>
      <c r="PH253" s="48"/>
      <c r="PI253" s="48"/>
      <c r="PJ253" s="48"/>
      <c r="PK253" s="48"/>
      <c r="PL253" s="48"/>
      <c r="PM253" s="48"/>
      <c r="PN253" s="48"/>
      <c r="PO253" s="48"/>
      <c r="PP253" s="48"/>
      <c r="PQ253" s="48"/>
      <c r="PR253" s="48"/>
      <c r="PS253" s="48"/>
      <c r="PT253" s="48"/>
      <c r="PU253" s="48"/>
      <c r="PV253" s="48"/>
      <c r="PW253" s="48"/>
      <c r="PX253" s="48"/>
      <c r="PY253" s="48"/>
      <c r="PZ253" s="48"/>
      <c r="QA253" s="48"/>
      <c r="QB253" s="48"/>
      <c r="QC253" s="48"/>
      <c r="QD253" s="48"/>
      <c r="QE253" s="48"/>
      <c r="QF253" s="48"/>
      <c r="QG253" s="48"/>
      <c r="QH253" s="48"/>
      <c r="QI253" s="48"/>
      <c r="QJ253" s="48"/>
      <c r="QK253" s="48"/>
      <c r="QL253" s="48"/>
      <c r="QM253" s="48"/>
      <c r="QN253" s="48"/>
      <c r="QO253" s="48"/>
      <c r="QP253" s="48"/>
      <c r="QQ253" s="48"/>
      <c r="QR253" s="48"/>
      <c r="QS253" s="48"/>
      <c r="QT253" s="48"/>
      <c r="QU253" s="48"/>
      <c r="QV253" s="48"/>
      <c r="QW253" s="48"/>
      <c r="QX253" s="48"/>
      <c r="QY253" s="48"/>
      <c r="QZ253" s="48"/>
      <c r="RA253" s="48"/>
      <c r="RB253" s="48"/>
      <c r="RC253" s="48"/>
      <c r="RD253" s="48"/>
      <c r="RE253" s="48"/>
      <c r="RF253" s="48"/>
      <c r="RG253" s="48"/>
      <c r="RH253" s="48"/>
      <c r="RI253" s="48"/>
      <c r="RJ253" s="48"/>
      <c r="RK253" s="48"/>
      <c r="RL253" s="48"/>
      <c r="RM253" s="48"/>
      <c r="RN253" s="48"/>
      <c r="RO253" s="48"/>
      <c r="RP253" s="48"/>
      <c r="RQ253" s="48"/>
      <c r="RR253" s="48"/>
      <c r="RS253" s="48"/>
      <c r="RT253" s="48"/>
      <c r="RU253" s="48"/>
      <c r="RV253" s="48"/>
      <c r="RW253" s="48"/>
      <c r="RX253" s="48"/>
      <c r="RY253" s="48"/>
      <c r="RZ253" s="48"/>
      <c r="SA253" s="48"/>
      <c r="SB253" s="48"/>
      <c r="SC253" s="48"/>
      <c r="SD253" s="48"/>
      <c r="SE253" s="48"/>
      <c r="SF253" s="48"/>
      <c r="SG253" s="48"/>
      <c r="SH253" s="48"/>
      <c r="SI253" s="48"/>
      <c r="SJ253" s="48"/>
      <c r="SK253" s="48"/>
      <c r="SL253" s="48"/>
      <c r="SM253" s="48"/>
      <c r="SN253" s="48"/>
      <c r="SO253" s="48"/>
      <c r="SP253" s="48"/>
      <c r="SQ253" s="48"/>
      <c r="SR253" s="48"/>
      <c r="SS253" s="48"/>
      <c r="ST253" s="48"/>
      <c r="SU253" s="48"/>
      <c r="SV253" s="48"/>
      <c r="SW253" s="48"/>
      <c r="SX253" s="48"/>
      <c r="SY253" s="48"/>
      <c r="SZ253" s="48"/>
      <c r="TA253" s="48"/>
      <c r="TB253" s="48"/>
      <c r="TC253" s="48"/>
      <c r="TD253" s="48"/>
      <c r="TE253" s="48"/>
      <c r="TF253" s="48"/>
      <c r="TG253" s="48"/>
      <c r="TH253" s="48"/>
      <c r="TI253" s="48"/>
      <c r="TJ253" s="48"/>
      <c r="TK253" s="48"/>
      <c r="TL253" s="48"/>
      <c r="TM253" s="48"/>
      <c r="TN253" s="48"/>
      <c r="TO253" s="48"/>
      <c r="TP253" s="48"/>
      <c r="TQ253" s="48"/>
      <c r="TR253" s="48"/>
      <c r="TS253" s="48"/>
      <c r="TT253" s="48"/>
      <c r="TU253" s="48"/>
      <c r="TV253" s="48"/>
      <c r="TW253" s="48"/>
      <c r="TX253" s="48"/>
      <c r="TY253" s="48"/>
      <c r="TZ253" s="48"/>
      <c r="UA253" s="48"/>
      <c r="UB253" s="48"/>
      <c r="UC253" s="48"/>
      <c r="UD253" s="48"/>
      <c r="UE253" s="48"/>
      <c r="UF253" s="48"/>
      <c r="UG253" s="48"/>
      <c r="UH253" s="48"/>
      <c r="UI253" s="48"/>
      <c r="UJ253" s="48"/>
      <c r="UK253" s="48"/>
      <c r="UL253" s="48"/>
      <c r="UM253" s="48"/>
      <c r="UN253" s="48"/>
      <c r="UO253" s="48"/>
      <c r="UP253" s="48"/>
      <c r="UQ253" s="48"/>
      <c r="UR253" s="48"/>
      <c r="US253" s="48"/>
      <c r="UT253" s="48"/>
      <c r="UU253" s="48"/>
      <c r="UV253" s="48"/>
      <c r="UW253" s="48"/>
      <c r="UX253" s="48"/>
      <c r="UY253" s="48"/>
      <c r="UZ253" s="48"/>
      <c r="VA253" s="48"/>
      <c r="VB253" s="48"/>
      <c r="VC253" s="48"/>
      <c r="VD253" s="48"/>
      <c r="VE253" s="48"/>
      <c r="VF253" s="48"/>
      <c r="VG253" s="48"/>
      <c r="VH253" s="48"/>
      <c r="VI253" s="48"/>
      <c r="VJ253" s="48"/>
      <c r="VK253" s="48"/>
      <c r="VL253" s="48"/>
      <c r="VM253" s="48"/>
      <c r="VN253" s="48"/>
      <c r="VO253" s="48"/>
      <c r="VP253" s="48"/>
      <c r="VQ253" s="48"/>
      <c r="VR253" s="48"/>
      <c r="VS253" s="48"/>
      <c r="VT253" s="48"/>
      <c r="VU253" s="48"/>
      <c r="VV253" s="48"/>
      <c r="VW253" s="48"/>
      <c r="VX253" s="48"/>
      <c r="VY253" s="48"/>
      <c r="VZ253" s="48"/>
      <c r="WA253" s="48"/>
      <c r="WB253" s="48"/>
      <c r="WC253" s="48"/>
      <c r="WD253" s="48"/>
      <c r="WE253" s="48"/>
      <c r="WF253" s="48"/>
      <c r="WG253" s="48"/>
      <c r="WH253" s="48"/>
      <c r="WI253" s="48"/>
      <c r="WJ253" s="48"/>
      <c r="WK253" s="48"/>
      <c r="WL253" s="48"/>
      <c r="WM253" s="48"/>
      <c r="WN253" s="48"/>
      <c r="WO253" s="48"/>
      <c r="WP253" s="48"/>
      <c r="WQ253" s="48"/>
      <c r="WR253" s="48"/>
      <c r="WS253" s="48"/>
      <c r="WT253" s="48"/>
      <c r="WU253" s="48"/>
      <c r="WV253" s="48"/>
      <c r="WW253" s="48"/>
      <c r="WX253" s="48"/>
      <c r="WY253" s="48"/>
      <c r="WZ253" s="48"/>
      <c r="XA253" s="48"/>
      <c r="XB253" s="48"/>
      <c r="XC253" s="48"/>
      <c r="XD253" s="48"/>
      <c r="XE253" s="48"/>
      <c r="XF253" s="48"/>
      <c r="XG253" s="48"/>
      <c r="XH253" s="48"/>
      <c r="XI253" s="48"/>
      <c r="XJ253" s="48"/>
      <c r="XK253" s="48"/>
      <c r="XL253" s="48"/>
      <c r="XM253" s="48"/>
      <c r="XN253" s="48"/>
      <c r="XO253" s="48"/>
      <c r="XP253" s="48"/>
      <c r="XQ253" s="48"/>
      <c r="XR253" s="48"/>
      <c r="XS253" s="48"/>
      <c r="XT253" s="48"/>
      <c r="XU253" s="48"/>
      <c r="XV253" s="48"/>
      <c r="XW253" s="48"/>
      <c r="XX253" s="48"/>
      <c r="XY253" s="48"/>
      <c r="XZ253" s="48"/>
      <c r="YA253" s="48"/>
      <c r="YB253" s="48"/>
      <c r="YC253" s="48"/>
      <c r="YD253" s="48"/>
      <c r="YE253" s="48"/>
      <c r="YF253" s="48"/>
      <c r="YG253" s="48"/>
      <c r="YH253" s="48"/>
      <c r="YI253" s="48"/>
      <c r="YJ253" s="48"/>
      <c r="YK253" s="48"/>
      <c r="YL253" s="48"/>
      <c r="YM253" s="48"/>
      <c r="YN253" s="48"/>
      <c r="YO253" s="48"/>
      <c r="YP253" s="48"/>
      <c r="YQ253" s="48"/>
      <c r="YR253" s="48"/>
      <c r="YS253" s="48"/>
      <c r="YT253" s="48"/>
      <c r="YU253" s="48"/>
      <c r="YV253" s="48"/>
      <c r="YW253" s="48"/>
      <c r="YX253" s="48"/>
      <c r="YY253" s="48"/>
      <c r="YZ253" s="48"/>
      <c r="ZA253" s="48"/>
      <c r="ZB253" s="48"/>
      <c r="ZC253" s="48"/>
      <c r="ZD253" s="48"/>
      <c r="ZE253" s="48"/>
      <c r="ZF253" s="48"/>
      <c r="ZG253" s="48"/>
      <c r="ZH253" s="48"/>
      <c r="ZI253" s="48"/>
      <c r="ZJ253" s="48"/>
      <c r="ZK253" s="48"/>
      <c r="ZL253" s="48"/>
      <c r="ZM253" s="48"/>
      <c r="ZN253" s="48"/>
      <c r="ZO253" s="48"/>
      <c r="ZP253" s="48"/>
      <c r="ZQ253" s="48"/>
      <c r="ZR253" s="48"/>
      <c r="ZS253" s="48"/>
      <c r="ZT253" s="48"/>
      <c r="ZU253" s="48"/>
      <c r="ZV253" s="48"/>
      <c r="ZW253" s="48"/>
      <c r="ZX253" s="48"/>
      <c r="ZY253" s="48"/>
      <c r="ZZ253" s="48"/>
      <c r="AAA253" s="48"/>
      <c r="AAB253" s="48"/>
      <c r="AAC253" s="48"/>
      <c r="AAD253" s="48"/>
      <c r="AAE253" s="48"/>
      <c r="AAF253" s="48"/>
      <c r="AAG253" s="48"/>
      <c r="AAH253" s="48"/>
      <c r="AAI253" s="48"/>
      <c r="AAJ253" s="48"/>
      <c r="AAK253" s="48"/>
      <c r="AAL253" s="48"/>
      <c r="AAM253" s="48"/>
      <c r="AAN253" s="48"/>
      <c r="AAO253" s="48"/>
      <c r="AAP253" s="48"/>
      <c r="AAQ253" s="48"/>
      <c r="AAR253" s="48"/>
      <c r="AAS253" s="48"/>
      <c r="AAT253" s="48"/>
      <c r="AAU253" s="48"/>
      <c r="AAV253" s="48"/>
      <c r="AAW253" s="48"/>
      <c r="AAX253" s="48"/>
      <c r="AAY253" s="48"/>
      <c r="AAZ253" s="48"/>
      <c r="ABA253" s="48"/>
      <c r="ABB253" s="48"/>
      <c r="ABC253" s="48"/>
      <c r="ABD253" s="48"/>
      <c r="ABE253" s="48"/>
      <c r="ABF253" s="48"/>
      <c r="ABG253" s="48"/>
      <c r="ABH253" s="48"/>
      <c r="ABI253" s="48"/>
      <c r="ABJ253" s="48"/>
      <c r="ABK253" s="48"/>
      <c r="ABL253" s="48"/>
      <c r="ABM253" s="48"/>
      <c r="ABN253" s="48"/>
      <c r="ABO253" s="48"/>
      <c r="ABP253" s="48"/>
      <c r="ABQ253" s="48"/>
      <c r="ABR253" s="48"/>
      <c r="ABS253" s="48"/>
      <c r="ABT253" s="48"/>
      <c r="ABU253" s="48"/>
      <c r="ABV253" s="48"/>
      <c r="ABW253" s="48"/>
      <c r="ABX253" s="48"/>
      <c r="ABY253" s="48"/>
      <c r="ABZ253" s="48"/>
      <c r="ACA253" s="48"/>
      <c r="ACB253" s="48"/>
    </row>
    <row r="254" spans="1:756" ht="15.6" customHeight="1">
      <c r="A254" s="681" t="s">
        <v>19288</v>
      </c>
      <c r="B254" s="888"/>
      <c r="C254" s="686"/>
      <c r="D254" s="686"/>
      <c r="E254" s="681"/>
      <c r="F254" s="681"/>
      <c r="G254" s="1500"/>
      <c r="H254" s="342" t="str">
        <f>IF(G254="","",G254-G254*COMPASS!$U$41)</f>
        <v/>
      </c>
      <c r="I254" s="48"/>
      <c r="J254" s="48"/>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48"/>
      <c r="AJ254" s="48"/>
      <c r="AK254" s="48"/>
      <c r="AL254" s="48"/>
      <c r="AM254" s="48"/>
      <c r="AN254" s="48"/>
      <c r="AO254" s="48"/>
      <c r="AP254" s="48"/>
      <c r="AQ254" s="48"/>
      <c r="AR254" s="48"/>
      <c r="AS254" s="48"/>
      <c r="AT254" s="48"/>
      <c r="AU254" s="48"/>
      <c r="AV254" s="48"/>
      <c r="AW254" s="48"/>
      <c r="AX254" s="48"/>
      <c r="AY254" s="48"/>
      <c r="AZ254" s="48"/>
      <c r="BA254" s="48"/>
      <c r="BB254" s="48"/>
      <c r="BC254" s="48"/>
      <c r="BD254" s="48"/>
      <c r="BE254" s="48"/>
      <c r="BF254" s="48"/>
      <c r="BG254" s="48"/>
      <c r="BH254" s="48"/>
      <c r="BI254" s="48"/>
      <c r="BJ254" s="48"/>
      <c r="BK254" s="48"/>
      <c r="BL254" s="48"/>
      <c r="BM254" s="48"/>
      <c r="BN254" s="48"/>
      <c r="BO254" s="48"/>
      <c r="BP254" s="48"/>
      <c r="BQ254" s="48"/>
      <c r="BR254" s="48"/>
      <c r="BS254" s="48"/>
      <c r="BT254" s="48"/>
      <c r="BU254" s="48"/>
      <c r="BV254" s="48"/>
      <c r="BW254" s="48"/>
      <c r="BX254" s="48"/>
      <c r="BY254" s="48"/>
      <c r="BZ254" s="48"/>
      <c r="CA254" s="48"/>
      <c r="CB254" s="48"/>
      <c r="CC254" s="48"/>
      <c r="CD254" s="48"/>
      <c r="CE254" s="48"/>
      <c r="CF254" s="48"/>
      <c r="CG254" s="48"/>
      <c r="CH254" s="48"/>
      <c r="CI254" s="48"/>
      <c r="CJ254" s="48"/>
      <c r="CK254" s="48"/>
      <c r="CL254" s="48"/>
      <c r="CM254" s="48"/>
      <c r="CN254" s="48"/>
      <c r="CO254" s="48"/>
      <c r="CP254" s="48"/>
      <c r="CQ254" s="48"/>
      <c r="CR254" s="48"/>
      <c r="CS254" s="48"/>
      <c r="CT254" s="48"/>
      <c r="CU254" s="48"/>
      <c r="CV254" s="48"/>
      <c r="CW254" s="48"/>
      <c r="CX254" s="48"/>
      <c r="CY254" s="48"/>
      <c r="CZ254" s="48"/>
      <c r="DA254" s="48"/>
      <c r="DB254" s="48"/>
      <c r="DC254" s="48"/>
      <c r="DD254" s="48"/>
      <c r="DE254" s="48"/>
      <c r="DF254" s="48"/>
      <c r="DG254" s="48"/>
      <c r="DH254" s="48"/>
      <c r="DI254" s="48"/>
      <c r="DJ254" s="48"/>
      <c r="DK254" s="48"/>
      <c r="DL254" s="48"/>
      <c r="DM254" s="48"/>
      <c r="DN254" s="48"/>
      <c r="DO254" s="48"/>
      <c r="DP254" s="48"/>
      <c r="DQ254" s="48"/>
      <c r="DR254" s="48"/>
      <c r="DS254" s="48"/>
      <c r="DT254" s="48"/>
      <c r="DU254" s="48"/>
      <c r="DV254" s="48"/>
      <c r="DW254" s="48"/>
      <c r="DX254" s="48"/>
      <c r="DY254" s="48"/>
      <c r="DZ254" s="48"/>
      <c r="EA254" s="48"/>
      <c r="EB254" s="48"/>
      <c r="EC254" s="48"/>
      <c r="ED254" s="48"/>
      <c r="EE254" s="48"/>
      <c r="EF254" s="48"/>
      <c r="EG254" s="48"/>
      <c r="EH254" s="48"/>
      <c r="EI254" s="48"/>
      <c r="EJ254" s="48"/>
      <c r="EK254" s="48"/>
      <c r="EL254" s="48"/>
      <c r="EM254" s="48"/>
      <c r="EN254" s="48"/>
      <c r="EO254" s="48"/>
      <c r="EP254" s="48"/>
      <c r="EQ254" s="48"/>
      <c r="ER254" s="48"/>
      <c r="ES254" s="48"/>
      <c r="ET254" s="48"/>
      <c r="EU254" s="48"/>
      <c r="EV254" s="48"/>
      <c r="EW254" s="48"/>
      <c r="EX254" s="48"/>
      <c r="EY254" s="48"/>
      <c r="EZ254" s="48"/>
      <c r="FA254" s="48"/>
      <c r="FB254" s="48"/>
      <c r="FC254" s="48"/>
      <c r="FD254" s="48"/>
      <c r="FE254" s="48"/>
      <c r="FF254" s="48"/>
      <c r="FG254" s="48"/>
      <c r="FH254" s="48"/>
      <c r="FI254" s="48"/>
      <c r="FJ254" s="48"/>
      <c r="FK254" s="48"/>
      <c r="FL254" s="48"/>
      <c r="FM254" s="48"/>
      <c r="FN254" s="48"/>
      <c r="FO254" s="48"/>
      <c r="FP254" s="48"/>
      <c r="FQ254" s="48"/>
      <c r="FR254" s="48"/>
      <c r="FS254" s="48"/>
      <c r="FT254" s="48"/>
      <c r="FU254" s="48"/>
      <c r="FV254" s="48"/>
      <c r="FW254" s="48"/>
      <c r="FX254" s="48"/>
      <c r="FY254" s="48"/>
      <c r="FZ254" s="48"/>
      <c r="GA254" s="48"/>
      <c r="GB254" s="48"/>
      <c r="GC254" s="48"/>
      <c r="GD254" s="48"/>
      <c r="GE254" s="48"/>
      <c r="GF254" s="48"/>
      <c r="GG254" s="48"/>
      <c r="GH254" s="48"/>
      <c r="GI254" s="48"/>
      <c r="GJ254" s="48"/>
      <c r="GK254" s="48"/>
      <c r="GL254" s="48"/>
      <c r="GM254" s="48"/>
      <c r="GN254" s="48"/>
      <c r="GO254" s="48"/>
      <c r="GP254" s="48"/>
      <c r="GQ254" s="48"/>
      <c r="GR254" s="48"/>
      <c r="GS254" s="48"/>
      <c r="GT254" s="48"/>
      <c r="GU254" s="48"/>
      <c r="GV254" s="48"/>
      <c r="GW254" s="48"/>
      <c r="GX254" s="48"/>
      <c r="GY254" s="48"/>
      <c r="GZ254" s="48"/>
      <c r="HA254" s="48"/>
      <c r="HB254" s="48"/>
      <c r="HC254" s="48"/>
      <c r="HD254" s="48"/>
      <c r="HE254" s="48"/>
      <c r="HF254" s="48"/>
      <c r="HG254" s="48"/>
      <c r="HH254" s="48"/>
      <c r="HI254" s="48"/>
      <c r="HJ254" s="48"/>
      <c r="HK254" s="48"/>
      <c r="HL254" s="48"/>
      <c r="HM254" s="48"/>
      <c r="HN254" s="48"/>
      <c r="HO254" s="48"/>
      <c r="HP254" s="48"/>
      <c r="HQ254" s="48"/>
      <c r="HR254" s="48"/>
      <c r="HS254" s="48"/>
      <c r="HT254" s="48"/>
      <c r="HU254" s="48"/>
      <c r="HV254" s="48"/>
      <c r="HW254" s="48"/>
      <c r="HX254" s="48"/>
      <c r="HY254" s="48"/>
      <c r="HZ254" s="48"/>
      <c r="IA254" s="48"/>
      <c r="IB254" s="48"/>
      <c r="IC254" s="48"/>
      <c r="ID254" s="48"/>
      <c r="IE254" s="48"/>
      <c r="IF254" s="48"/>
      <c r="IG254" s="48"/>
      <c r="IH254" s="48"/>
      <c r="II254" s="48"/>
      <c r="IJ254" s="48"/>
      <c r="IK254" s="48"/>
      <c r="IL254" s="48"/>
      <c r="IM254" s="48"/>
      <c r="IN254" s="48"/>
      <c r="IO254" s="48"/>
      <c r="IP254" s="48"/>
      <c r="IQ254" s="48"/>
      <c r="IR254" s="48"/>
      <c r="IS254" s="48"/>
      <c r="IT254" s="48"/>
      <c r="IU254" s="48"/>
      <c r="IV254" s="48"/>
      <c r="IW254" s="48"/>
      <c r="IX254" s="48"/>
      <c r="IY254" s="48"/>
      <c r="IZ254" s="48"/>
      <c r="JA254" s="48"/>
      <c r="JB254" s="48"/>
      <c r="JC254" s="48"/>
      <c r="JD254" s="48"/>
      <c r="JE254" s="48"/>
      <c r="JF254" s="48"/>
      <c r="JG254" s="48"/>
      <c r="JH254" s="48"/>
      <c r="JI254" s="48"/>
      <c r="JJ254" s="48"/>
      <c r="JK254" s="48"/>
      <c r="JL254" s="48"/>
      <c r="JM254" s="48"/>
      <c r="JN254" s="48"/>
      <c r="JO254" s="48"/>
      <c r="JP254" s="48"/>
      <c r="JQ254" s="48"/>
      <c r="JR254" s="48"/>
      <c r="JS254" s="48"/>
      <c r="JT254" s="48"/>
      <c r="JU254" s="48"/>
      <c r="JV254" s="48"/>
      <c r="JW254" s="48"/>
      <c r="JX254" s="48"/>
      <c r="JY254" s="48"/>
      <c r="JZ254" s="48"/>
      <c r="KA254" s="48"/>
      <c r="KB254" s="48"/>
      <c r="KC254" s="48"/>
      <c r="KD254" s="48"/>
      <c r="KE254" s="48"/>
      <c r="KF254" s="48"/>
      <c r="KG254" s="48"/>
      <c r="KH254" s="48"/>
      <c r="KI254" s="48"/>
      <c r="KJ254" s="48"/>
      <c r="KK254" s="48"/>
      <c r="KL254" s="48"/>
      <c r="KM254" s="48"/>
      <c r="KN254" s="48"/>
      <c r="KO254" s="48"/>
      <c r="KP254" s="48"/>
      <c r="KQ254" s="48"/>
      <c r="KR254" s="48"/>
      <c r="KS254" s="48"/>
      <c r="KT254" s="48"/>
      <c r="KU254" s="48"/>
      <c r="KV254" s="48"/>
      <c r="KW254" s="48"/>
      <c r="KX254" s="48"/>
      <c r="KY254" s="48"/>
      <c r="KZ254" s="48"/>
      <c r="LA254" s="48"/>
      <c r="LB254" s="48"/>
      <c r="LC254" s="48"/>
      <c r="LD254" s="48"/>
      <c r="LE254" s="48"/>
      <c r="LF254" s="48"/>
      <c r="LG254" s="48"/>
      <c r="LH254" s="48"/>
      <c r="LI254" s="48"/>
      <c r="LJ254" s="48"/>
      <c r="LK254" s="48"/>
      <c r="LL254" s="48"/>
      <c r="LM254" s="48"/>
      <c r="LN254" s="48"/>
      <c r="LO254" s="48"/>
      <c r="LP254" s="48"/>
      <c r="LQ254" s="48"/>
      <c r="LR254" s="48"/>
      <c r="LS254" s="48"/>
      <c r="LT254" s="48"/>
      <c r="LU254" s="48"/>
      <c r="LV254" s="48"/>
      <c r="LW254" s="48"/>
      <c r="LX254" s="48"/>
      <c r="LY254" s="48"/>
      <c r="LZ254" s="48"/>
      <c r="MA254" s="48"/>
      <c r="MB254" s="48"/>
      <c r="MC254" s="48"/>
      <c r="MD254" s="48"/>
      <c r="ME254" s="48"/>
      <c r="MF254" s="48"/>
      <c r="MG254" s="48"/>
      <c r="MH254" s="48"/>
      <c r="MI254" s="48"/>
      <c r="MJ254" s="48"/>
      <c r="MK254" s="48"/>
      <c r="ML254" s="48"/>
      <c r="MM254" s="48"/>
      <c r="MN254" s="48"/>
      <c r="MO254" s="48"/>
      <c r="MP254" s="48"/>
      <c r="MQ254" s="48"/>
      <c r="MR254" s="48"/>
      <c r="MS254" s="48"/>
      <c r="MT254" s="48"/>
      <c r="MU254" s="48"/>
      <c r="MV254" s="48"/>
      <c r="MW254" s="48"/>
      <c r="MX254" s="48"/>
      <c r="MY254" s="48"/>
      <c r="MZ254" s="48"/>
      <c r="NA254" s="48"/>
      <c r="NB254" s="48"/>
      <c r="NC254" s="48"/>
      <c r="ND254" s="48"/>
      <c r="NE254" s="48"/>
      <c r="NF254" s="48"/>
      <c r="NG254" s="48"/>
      <c r="NH254" s="48"/>
      <c r="NI254" s="48"/>
      <c r="NJ254" s="48"/>
      <c r="NK254" s="48"/>
      <c r="NL254" s="48"/>
      <c r="NM254" s="48"/>
      <c r="NN254" s="48"/>
      <c r="NO254" s="48"/>
      <c r="NP254" s="48"/>
      <c r="NQ254" s="48"/>
      <c r="NR254" s="48"/>
      <c r="NS254" s="48"/>
      <c r="NT254" s="48"/>
      <c r="NU254" s="48"/>
      <c r="NV254" s="48"/>
      <c r="NW254" s="48"/>
      <c r="NX254" s="48"/>
      <c r="NY254" s="48"/>
      <c r="NZ254" s="48"/>
      <c r="OA254" s="48"/>
      <c r="OB254" s="48"/>
      <c r="OC254" s="48"/>
      <c r="OD254" s="48"/>
      <c r="OE254" s="48"/>
      <c r="OF254" s="48"/>
      <c r="OG254" s="48"/>
      <c r="OH254" s="48"/>
      <c r="OI254" s="48"/>
      <c r="OJ254" s="48"/>
      <c r="OK254" s="48"/>
      <c r="OL254" s="48"/>
      <c r="OM254" s="48"/>
      <c r="ON254" s="48"/>
      <c r="OO254" s="48"/>
      <c r="OP254" s="48"/>
      <c r="OQ254" s="48"/>
      <c r="OR254" s="48"/>
      <c r="OS254" s="48"/>
      <c r="OT254" s="48"/>
      <c r="OU254" s="48"/>
      <c r="OV254" s="48"/>
      <c r="OW254" s="48"/>
      <c r="OX254" s="48"/>
      <c r="OY254" s="48"/>
      <c r="OZ254" s="48"/>
      <c r="PA254" s="48"/>
      <c r="PB254" s="48"/>
      <c r="PC254" s="48"/>
      <c r="PD254" s="48"/>
      <c r="PE254" s="48"/>
      <c r="PF254" s="48"/>
      <c r="PG254" s="48"/>
      <c r="PH254" s="48"/>
      <c r="PI254" s="48"/>
      <c r="PJ254" s="48"/>
      <c r="PK254" s="48"/>
      <c r="PL254" s="48"/>
      <c r="PM254" s="48"/>
      <c r="PN254" s="48"/>
      <c r="PO254" s="48"/>
      <c r="PP254" s="48"/>
      <c r="PQ254" s="48"/>
      <c r="PR254" s="48"/>
      <c r="PS254" s="48"/>
      <c r="PT254" s="48"/>
      <c r="PU254" s="48"/>
      <c r="PV254" s="48"/>
      <c r="PW254" s="48"/>
      <c r="PX254" s="48"/>
      <c r="PY254" s="48"/>
      <c r="PZ254" s="48"/>
      <c r="QA254" s="48"/>
      <c r="QB254" s="48"/>
      <c r="QC254" s="48"/>
      <c r="QD254" s="48"/>
      <c r="QE254" s="48"/>
      <c r="QF254" s="48"/>
      <c r="QG254" s="48"/>
      <c r="QH254" s="48"/>
      <c r="QI254" s="48"/>
      <c r="QJ254" s="48"/>
      <c r="QK254" s="48"/>
      <c r="QL254" s="48"/>
      <c r="QM254" s="48"/>
      <c r="QN254" s="48"/>
      <c r="QO254" s="48"/>
      <c r="QP254" s="48"/>
      <c r="QQ254" s="48"/>
      <c r="QR254" s="48"/>
      <c r="QS254" s="48"/>
      <c r="QT254" s="48"/>
      <c r="QU254" s="48"/>
      <c r="QV254" s="48"/>
      <c r="QW254" s="48"/>
      <c r="QX254" s="48"/>
      <c r="QY254" s="48"/>
      <c r="QZ254" s="48"/>
      <c r="RA254" s="48"/>
      <c r="RB254" s="48"/>
      <c r="RC254" s="48"/>
      <c r="RD254" s="48"/>
      <c r="RE254" s="48"/>
      <c r="RF254" s="48"/>
      <c r="RG254" s="48"/>
      <c r="RH254" s="48"/>
      <c r="RI254" s="48"/>
      <c r="RJ254" s="48"/>
      <c r="RK254" s="48"/>
      <c r="RL254" s="48"/>
      <c r="RM254" s="48"/>
      <c r="RN254" s="48"/>
      <c r="RO254" s="48"/>
      <c r="RP254" s="48"/>
      <c r="RQ254" s="48"/>
      <c r="RR254" s="48"/>
      <c r="RS254" s="48"/>
      <c r="RT254" s="48"/>
      <c r="RU254" s="48"/>
      <c r="RV254" s="48"/>
      <c r="RW254" s="48"/>
      <c r="RX254" s="48"/>
      <c r="RY254" s="48"/>
      <c r="RZ254" s="48"/>
      <c r="SA254" s="48"/>
      <c r="SB254" s="48"/>
      <c r="SC254" s="48"/>
      <c r="SD254" s="48"/>
      <c r="SE254" s="48"/>
      <c r="SF254" s="48"/>
      <c r="SG254" s="48"/>
      <c r="SH254" s="48"/>
      <c r="SI254" s="48"/>
      <c r="SJ254" s="48"/>
      <c r="SK254" s="48"/>
      <c r="SL254" s="48"/>
      <c r="SM254" s="48"/>
      <c r="SN254" s="48"/>
      <c r="SO254" s="48"/>
      <c r="SP254" s="48"/>
      <c r="SQ254" s="48"/>
      <c r="SR254" s="48"/>
      <c r="SS254" s="48"/>
      <c r="ST254" s="48"/>
      <c r="SU254" s="48"/>
      <c r="SV254" s="48"/>
      <c r="SW254" s="48"/>
      <c r="SX254" s="48"/>
      <c r="SY254" s="48"/>
      <c r="SZ254" s="48"/>
      <c r="TA254" s="48"/>
      <c r="TB254" s="48"/>
      <c r="TC254" s="48"/>
      <c r="TD254" s="48"/>
      <c r="TE254" s="48"/>
      <c r="TF254" s="48"/>
      <c r="TG254" s="48"/>
      <c r="TH254" s="48"/>
      <c r="TI254" s="48"/>
      <c r="TJ254" s="48"/>
      <c r="TK254" s="48"/>
      <c r="TL254" s="48"/>
      <c r="TM254" s="48"/>
      <c r="TN254" s="48"/>
      <c r="TO254" s="48"/>
      <c r="TP254" s="48"/>
      <c r="TQ254" s="48"/>
      <c r="TR254" s="48"/>
      <c r="TS254" s="48"/>
      <c r="TT254" s="48"/>
      <c r="TU254" s="48"/>
      <c r="TV254" s="48"/>
      <c r="TW254" s="48"/>
      <c r="TX254" s="48"/>
      <c r="TY254" s="48"/>
      <c r="TZ254" s="48"/>
      <c r="UA254" s="48"/>
      <c r="UB254" s="48"/>
      <c r="UC254" s="48"/>
      <c r="UD254" s="48"/>
      <c r="UE254" s="48"/>
      <c r="UF254" s="48"/>
      <c r="UG254" s="48"/>
      <c r="UH254" s="48"/>
      <c r="UI254" s="48"/>
      <c r="UJ254" s="48"/>
      <c r="UK254" s="48"/>
      <c r="UL254" s="48"/>
      <c r="UM254" s="48"/>
      <c r="UN254" s="48"/>
      <c r="UO254" s="48"/>
      <c r="UP254" s="48"/>
      <c r="UQ254" s="48"/>
      <c r="UR254" s="48"/>
      <c r="US254" s="48"/>
      <c r="UT254" s="48"/>
      <c r="UU254" s="48"/>
      <c r="UV254" s="48"/>
      <c r="UW254" s="48"/>
      <c r="UX254" s="48"/>
      <c r="UY254" s="48"/>
      <c r="UZ254" s="48"/>
      <c r="VA254" s="48"/>
      <c r="VB254" s="48"/>
      <c r="VC254" s="48"/>
      <c r="VD254" s="48"/>
      <c r="VE254" s="48"/>
      <c r="VF254" s="48"/>
      <c r="VG254" s="48"/>
      <c r="VH254" s="48"/>
      <c r="VI254" s="48"/>
      <c r="VJ254" s="48"/>
      <c r="VK254" s="48"/>
      <c r="VL254" s="48"/>
      <c r="VM254" s="48"/>
      <c r="VN254" s="48"/>
      <c r="VO254" s="48"/>
      <c r="VP254" s="48"/>
      <c r="VQ254" s="48"/>
      <c r="VR254" s="48"/>
      <c r="VS254" s="48"/>
      <c r="VT254" s="48"/>
      <c r="VU254" s="48"/>
      <c r="VV254" s="48"/>
      <c r="VW254" s="48"/>
      <c r="VX254" s="48"/>
      <c r="VY254" s="48"/>
      <c r="VZ254" s="48"/>
      <c r="WA254" s="48"/>
      <c r="WB254" s="48"/>
      <c r="WC254" s="48"/>
      <c r="WD254" s="48"/>
      <c r="WE254" s="48"/>
      <c r="WF254" s="48"/>
      <c r="WG254" s="48"/>
      <c r="WH254" s="48"/>
      <c r="WI254" s="48"/>
      <c r="WJ254" s="48"/>
      <c r="WK254" s="48"/>
      <c r="WL254" s="48"/>
      <c r="WM254" s="48"/>
      <c r="WN254" s="48"/>
      <c r="WO254" s="48"/>
      <c r="WP254" s="48"/>
      <c r="WQ254" s="48"/>
      <c r="WR254" s="48"/>
      <c r="WS254" s="48"/>
      <c r="WT254" s="48"/>
      <c r="WU254" s="48"/>
      <c r="WV254" s="48"/>
      <c r="WW254" s="48"/>
      <c r="WX254" s="48"/>
      <c r="WY254" s="48"/>
      <c r="WZ254" s="48"/>
      <c r="XA254" s="48"/>
      <c r="XB254" s="48"/>
      <c r="XC254" s="48"/>
      <c r="XD254" s="48"/>
      <c r="XE254" s="48"/>
      <c r="XF254" s="48"/>
      <c r="XG254" s="48"/>
      <c r="XH254" s="48"/>
      <c r="XI254" s="48"/>
      <c r="XJ254" s="48"/>
      <c r="XK254" s="48"/>
      <c r="XL254" s="48"/>
      <c r="XM254" s="48"/>
      <c r="XN254" s="48"/>
      <c r="XO254" s="48"/>
      <c r="XP254" s="48"/>
      <c r="XQ254" s="48"/>
      <c r="XR254" s="48"/>
      <c r="XS254" s="48"/>
      <c r="XT254" s="48"/>
      <c r="XU254" s="48"/>
      <c r="XV254" s="48"/>
      <c r="XW254" s="48"/>
      <c r="XX254" s="48"/>
      <c r="XY254" s="48"/>
      <c r="XZ254" s="48"/>
      <c r="YA254" s="48"/>
      <c r="YB254" s="48"/>
      <c r="YC254" s="48"/>
      <c r="YD254" s="48"/>
      <c r="YE254" s="48"/>
      <c r="YF254" s="48"/>
      <c r="YG254" s="48"/>
      <c r="YH254" s="48"/>
      <c r="YI254" s="48"/>
      <c r="YJ254" s="48"/>
      <c r="YK254" s="48"/>
      <c r="YL254" s="48"/>
      <c r="YM254" s="48"/>
      <c r="YN254" s="48"/>
      <c r="YO254" s="48"/>
      <c r="YP254" s="48"/>
      <c r="YQ254" s="48"/>
      <c r="YR254" s="48"/>
      <c r="YS254" s="48"/>
      <c r="YT254" s="48"/>
      <c r="YU254" s="48"/>
      <c r="YV254" s="48"/>
      <c r="YW254" s="48"/>
      <c r="YX254" s="48"/>
      <c r="YY254" s="48"/>
      <c r="YZ254" s="48"/>
      <c r="ZA254" s="48"/>
      <c r="ZB254" s="48"/>
      <c r="ZC254" s="48"/>
      <c r="ZD254" s="48"/>
      <c r="ZE254" s="48"/>
      <c r="ZF254" s="48"/>
      <c r="ZG254" s="48"/>
      <c r="ZH254" s="48"/>
      <c r="ZI254" s="48"/>
      <c r="ZJ254" s="48"/>
      <c r="ZK254" s="48"/>
      <c r="ZL254" s="48"/>
      <c r="ZM254" s="48"/>
      <c r="ZN254" s="48"/>
      <c r="ZO254" s="48"/>
      <c r="ZP254" s="48"/>
      <c r="ZQ254" s="48"/>
      <c r="ZR254" s="48"/>
      <c r="ZS254" s="48"/>
      <c r="ZT254" s="48"/>
      <c r="ZU254" s="48"/>
      <c r="ZV254" s="48"/>
      <c r="ZW254" s="48"/>
      <c r="ZX254" s="48"/>
      <c r="ZY254" s="48"/>
      <c r="ZZ254" s="48"/>
      <c r="AAA254" s="48"/>
      <c r="AAB254" s="48"/>
      <c r="AAC254" s="48"/>
      <c r="AAD254" s="48"/>
      <c r="AAE254" s="48"/>
      <c r="AAF254" s="48"/>
      <c r="AAG254" s="48"/>
      <c r="AAH254" s="48"/>
      <c r="AAI254" s="48"/>
      <c r="AAJ254" s="48"/>
      <c r="AAK254" s="48"/>
      <c r="AAL254" s="48"/>
      <c r="AAM254" s="48"/>
      <c r="AAN254" s="48"/>
      <c r="AAO254" s="48"/>
      <c r="AAP254" s="48"/>
      <c r="AAQ254" s="48"/>
      <c r="AAR254" s="48"/>
      <c r="AAS254" s="48"/>
      <c r="AAT254" s="48"/>
      <c r="AAU254" s="48"/>
      <c r="AAV254" s="48"/>
      <c r="AAW254" s="48"/>
      <c r="AAX254" s="48"/>
      <c r="AAY254" s="48"/>
      <c r="AAZ254" s="48"/>
      <c r="ABA254" s="48"/>
      <c r="ABB254" s="48"/>
      <c r="ABC254" s="48"/>
      <c r="ABD254" s="48"/>
      <c r="ABE254" s="48"/>
      <c r="ABF254" s="48"/>
      <c r="ABG254" s="48"/>
      <c r="ABH254" s="48"/>
      <c r="ABI254" s="48"/>
      <c r="ABJ254" s="48"/>
      <c r="ABK254" s="48"/>
      <c r="ABL254" s="48"/>
      <c r="ABM254" s="48"/>
      <c r="ABN254" s="48"/>
      <c r="ABO254" s="48"/>
      <c r="ABP254" s="48"/>
      <c r="ABQ254" s="48"/>
      <c r="ABR254" s="48"/>
      <c r="ABS254" s="48"/>
      <c r="ABT254" s="48"/>
      <c r="ABU254" s="48"/>
      <c r="ABV254" s="48"/>
      <c r="ABW254" s="48"/>
      <c r="ABX254" s="48"/>
      <c r="ABY254" s="48"/>
      <c r="ABZ254" s="48"/>
      <c r="ACA254" s="48"/>
      <c r="ACB254" s="48"/>
    </row>
    <row r="255" spans="1:756" ht="15.6" customHeight="1">
      <c r="A255" s="1024" t="s">
        <v>17619</v>
      </c>
      <c r="B255" s="1027" t="s">
        <v>421</v>
      </c>
      <c r="C255" s="1026">
        <v>760245496</v>
      </c>
      <c r="D255" s="1026" t="s">
        <v>19289</v>
      </c>
      <c r="E255" s="1194">
        <v>1</v>
      </c>
      <c r="F255" s="1501"/>
      <c r="G255" s="1438">
        <v>293.93279999999999</v>
      </c>
      <c r="H255" s="342">
        <f>IF(G255="","",G255-G255*COMPASS!$U$41)</f>
        <v>293.93279999999999</v>
      </c>
      <c r="I255" s="48"/>
      <c r="J255" s="48"/>
      <c r="K255" s="48"/>
      <c r="L255" s="48"/>
      <c r="M255" s="48"/>
      <c r="N255" s="48"/>
      <c r="O255" s="48"/>
      <c r="P255" s="48"/>
      <c r="Q255" s="48"/>
      <c r="R255" s="48"/>
      <c r="S255" s="48"/>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48"/>
      <c r="BE255" s="48"/>
      <c r="BF255" s="48"/>
      <c r="BG255" s="48"/>
      <c r="BH255" s="48"/>
      <c r="BI255" s="48"/>
      <c r="BJ255" s="48"/>
      <c r="BK255" s="48"/>
      <c r="BL255" s="48"/>
      <c r="BM255" s="48"/>
      <c r="BN255" s="48"/>
      <c r="BO255" s="48"/>
      <c r="BP255" s="48"/>
      <c r="BQ255" s="48"/>
      <c r="BR255" s="48"/>
      <c r="BS255" s="48"/>
      <c r="BT255" s="48"/>
      <c r="BU255" s="48"/>
      <c r="BV255" s="48"/>
      <c r="BW255" s="48"/>
      <c r="BX255" s="48"/>
      <c r="BY255" s="48"/>
      <c r="BZ255" s="48"/>
      <c r="CA255" s="48"/>
      <c r="CB255" s="48"/>
      <c r="CC255" s="48"/>
      <c r="CD255" s="48"/>
      <c r="CE255" s="48"/>
      <c r="CF255" s="48"/>
      <c r="CG255" s="48"/>
      <c r="CH255" s="48"/>
      <c r="CI255" s="48"/>
      <c r="CJ255" s="48"/>
      <c r="CK255" s="48"/>
      <c r="CL255" s="48"/>
      <c r="CM255" s="48"/>
      <c r="CN255" s="48"/>
      <c r="CO255" s="48"/>
      <c r="CP255" s="48"/>
      <c r="CQ255" s="48"/>
      <c r="CR255" s="48"/>
      <c r="CS255" s="48"/>
      <c r="CT255" s="48"/>
      <c r="CU255" s="48"/>
      <c r="CV255" s="48"/>
      <c r="CW255" s="48"/>
      <c r="CX255" s="48"/>
      <c r="CY255" s="48"/>
      <c r="CZ255" s="48"/>
      <c r="DA255" s="48"/>
      <c r="DB255" s="48"/>
      <c r="DC255" s="48"/>
      <c r="DD255" s="48"/>
      <c r="DE255" s="48"/>
      <c r="DF255" s="48"/>
      <c r="DG255" s="48"/>
      <c r="DH255" s="48"/>
      <c r="DI255" s="48"/>
      <c r="DJ255" s="48"/>
      <c r="DK255" s="48"/>
      <c r="DL255" s="48"/>
      <c r="DM255" s="48"/>
      <c r="DN255" s="48"/>
      <c r="DO255" s="48"/>
      <c r="DP255" s="48"/>
      <c r="DQ255" s="48"/>
      <c r="DR255" s="48"/>
      <c r="DS255" s="48"/>
      <c r="DT255" s="48"/>
      <c r="DU255" s="48"/>
      <c r="DV255" s="48"/>
      <c r="DW255" s="48"/>
      <c r="DX255" s="48"/>
      <c r="DY255" s="48"/>
      <c r="DZ255" s="48"/>
      <c r="EA255" s="48"/>
      <c r="EB255" s="48"/>
      <c r="EC255" s="48"/>
      <c r="ED255" s="48"/>
      <c r="EE255" s="48"/>
      <c r="EF255" s="48"/>
      <c r="EG255" s="48"/>
      <c r="EH255" s="48"/>
      <c r="EI255" s="48"/>
      <c r="EJ255" s="48"/>
      <c r="EK255" s="48"/>
      <c r="EL255" s="48"/>
      <c r="EM255" s="48"/>
      <c r="EN255" s="48"/>
      <c r="EO255" s="48"/>
      <c r="EP255" s="48"/>
      <c r="EQ255" s="48"/>
      <c r="ER255" s="48"/>
      <c r="ES255" s="48"/>
      <c r="ET255" s="48"/>
      <c r="EU255" s="48"/>
      <c r="EV255" s="48"/>
      <c r="EW255" s="48"/>
      <c r="EX255" s="48"/>
      <c r="EY255" s="48"/>
      <c r="EZ255" s="48"/>
      <c r="FA255" s="48"/>
      <c r="FB255" s="48"/>
      <c r="FC255" s="48"/>
      <c r="FD255" s="48"/>
      <c r="FE255" s="48"/>
      <c r="FF255" s="48"/>
      <c r="FG255" s="48"/>
      <c r="FH255" s="48"/>
      <c r="FI255" s="48"/>
      <c r="FJ255" s="48"/>
      <c r="FK255" s="48"/>
      <c r="FL255" s="48"/>
      <c r="FM255" s="48"/>
      <c r="FN255" s="48"/>
      <c r="FO255" s="48"/>
      <c r="FP255" s="48"/>
      <c r="FQ255" s="48"/>
      <c r="FR255" s="48"/>
      <c r="FS255" s="48"/>
      <c r="FT255" s="48"/>
      <c r="FU255" s="48"/>
      <c r="FV255" s="48"/>
      <c r="FW255" s="48"/>
      <c r="FX255" s="48"/>
      <c r="FY255" s="48"/>
      <c r="FZ255" s="48"/>
      <c r="GA255" s="48"/>
      <c r="GB255" s="48"/>
      <c r="GC255" s="48"/>
      <c r="GD255" s="48"/>
      <c r="GE255" s="48"/>
      <c r="GF255" s="48"/>
      <c r="GG255" s="48"/>
      <c r="GH255" s="48"/>
      <c r="GI255" s="48"/>
      <c r="GJ255" s="48"/>
      <c r="GK255" s="48"/>
      <c r="GL255" s="48"/>
      <c r="GM255" s="48"/>
      <c r="GN255" s="48"/>
      <c r="GO255" s="48"/>
      <c r="GP255" s="48"/>
      <c r="GQ255" s="48"/>
      <c r="GR255" s="48"/>
      <c r="GS255" s="48"/>
      <c r="GT255" s="48"/>
      <c r="GU255" s="48"/>
      <c r="GV255" s="48"/>
      <c r="GW255" s="48"/>
      <c r="GX255" s="48"/>
      <c r="GY255" s="48"/>
      <c r="GZ255" s="48"/>
      <c r="HA255" s="48"/>
      <c r="HB255" s="48"/>
      <c r="HC255" s="48"/>
      <c r="HD255" s="48"/>
      <c r="HE255" s="48"/>
      <c r="HF255" s="48"/>
      <c r="HG255" s="48"/>
      <c r="HH255" s="48"/>
      <c r="HI255" s="48"/>
      <c r="HJ255" s="48"/>
      <c r="HK255" s="48"/>
      <c r="HL255" s="48"/>
      <c r="HM255" s="48"/>
      <c r="HN255" s="48"/>
      <c r="HO255" s="48"/>
      <c r="HP255" s="48"/>
      <c r="HQ255" s="48"/>
      <c r="HR255" s="48"/>
      <c r="HS255" s="48"/>
      <c r="HT255" s="48"/>
      <c r="HU255" s="48"/>
      <c r="HV255" s="48"/>
      <c r="HW255" s="48"/>
      <c r="HX255" s="48"/>
      <c r="HY255" s="48"/>
      <c r="HZ255" s="48"/>
      <c r="IA255" s="48"/>
      <c r="IB255" s="48"/>
      <c r="IC255" s="48"/>
      <c r="ID255" s="48"/>
      <c r="IE255" s="48"/>
      <c r="IF255" s="48"/>
      <c r="IG255" s="48"/>
      <c r="IH255" s="48"/>
      <c r="II255" s="48"/>
      <c r="IJ255" s="48"/>
      <c r="IK255" s="48"/>
      <c r="IL255" s="48"/>
      <c r="IM255" s="48"/>
      <c r="IN255" s="48"/>
      <c r="IO255" s="48"/>
      <c r="IP255" s="48"/>
      <c r="IQ255" s="48"/>
      <c r="IR255" s="48"/>
      <c r="IS255" s="48"/>
      <c r="IT255" s="48"/>
      <c r="IU255" s="48"/>
      <c r="IV255" s="48"/>
      <c r="IW255" s="48"/>
      <c r="IX255" s="48"/>
      <c r="IY255" s="48"/>
      <c r="IZ255" s="48"/>
      <c r="JA255" s="48"/>
      <c r="JB255" s="48"/>
      <c r="JC255" s="48"/>
      <c r="JD255" s="48"/>
      <c r="JE255" s="48"/>
      <c r="JF255" s="48"/>
      <c r="JG255" s="48"/>
      <c r="JH255" s="48"/>
      <c r="JI255" s="48"/>
      <c r="JJ255" s="48"/>
      <c r="JK255" s="48"/>
      <c r="JL255" s="48"/>
      <c r="JM255" s="48"/>
      <c r="JN255" s="48"/>
      <c r="JO255" s="48"/>
      <c r="JP255" s="48"/>
      <c r="JQ255" s="48"/>
      <c r="JR255" s="48"/>
      <c r="JS255" s="48"/>
      <c r="JT255" s="48"/>
      <c r="JU255" s="48"/>
      <c r="JV255" s="48"/>
      <c r="JW255" s="48"/>
      <c r="JX255" s="48"/>
      <c r="JY255" s="48"/>
      <c r="JZ255" s="48"/>
      <c r="KA255" s="48"/>
      <c r="KB255" s="48"/>
      <c r="KC255" s="48"/>
      <c r="KD255" s="48"/>
      <c r="KE255" s="48"/>
      <c r="KF255" s="48"/>
      <c r="KG255" s="48"/>
      <c r="KH255" s="48"/>
      <c r="KI255" s="48"/>
      <c r="KJ255" s="48"/>
      <c r="KK255" s="48"/>
      <c r="KL255" s="48"/>
      <c r="KM255" s="48"/>
      <c r="KN255" s="48"/>
      <c r="KO255" s="48"/>
      <c r="KP255" s="48"/>
      <c r="KQ255" s="48"/>
      <c r="KR255" s="48"/>
      <c r="KS255" s="48"/>
      <c r="KT255" s="48"/>
      <c r="KU255" s="48"/>
      <c r="KV255" s="48"/>
      <c r="KW255" s="48"/>
      <c r="KX255" s="48"/>
      <c r="KY255" s="48"/>
      <c r="KZ255" s="48"/>
      <c r="LA255" s="48"/>
      <c r="LB255" s="48"/>
      <c r="LC255" s="48"/>
      <c r="LD255" s="48"/>
      <c r="LE255" s="48"/>
      <c r="LF255" s="48"/>
      <c r="LG255" s="48"/>
      <c r="LH255" s="48"/>
      <c r="LI255" s="48"/>
      <c r="LJ255" s="48"/>
      <c r="LK255" s="48"/>
      <c r="LL255" s="48"/>
      <c r="LM255" s="48"/>
      <c r="LN255" s="48"/>
      <c r="LO255" s="48"/>
      <c r="LP255" s="48"/>
      <c r="LQ255" s="48"/>
      <c r="LR255" s="48"/>
      <c r="LS255" s="48"/>
      <c r="LT255" s="48"/>
      <c r="LU255" s="48"/>
      <c r="LV255" s="48"/>
      <c r="LW255" s="48"/>
      <c r="LX255" s="48"/>
      <c r="LY255" s="48"/>
      <c r="LZ255" s="48"/>
      <c r="MA255" s="48"/>
      <c r="MB255" s="48"/>
      <c r="MC255" s="48"/>
      <c r="MD255" s="48"/>
      <c r="ME255" s="48"/>
      <c r="MF255" s="48"/>
      <c r="MG255" s="48"/>
      <c r="MH255" s="48"/>
      <c r="MI255" s="48"/>
      <c r="MJ255" s="48"/>
      <c r="MK255" s="48"/>
      <c r="ML255" s="48"/>
      <c r="MM255" s="48"/>
      <c r="MN255" s="48"/>
      <c r="MO255" s="48"/>
      <c r="MP255" s="48"/>
      <c r="MQ255" s="48"/>
      <c r="MR255" s="48"/>
      <c r="MS255" s="48"/>
      <c r="MT255" s="48"/>
      <c r="MU255" s="48"/>
      <c r="MV255" s="48"/>
      <c r="MW255" s="48"/>
      <c r="MX255" s="48"/>
      <c r="MY255" s="48"/>
      <c r="MZ255" s="48"/>
      <c r="NA255" s="48"/>
      <c r="NB255" s="48"/>
      <c r="NC255" s="48"/>
      <c r="ND255" s="48"/>
      <c r="NE255" s="48"/>
      <c r="NF255" s="48"/>
      <c r="NG255" s="48"/>
      <c r="NH255" s="48"/>
      <c r="NI255" s="48"/>
      <c r="NJ255" s="48"/>
      <c r="NK255" s="48"/>
      <c r="NL255" s="48"/>
      <c r="NM255" s="48"/>
      <c r="NN255" s="48"/>
      <c r="NO255" s="48"/>
      <c r="NP255" s="48"/>
      <c r="NQ255" s="48"/>
      <c r="NR255" s="48"/>
      <c r="NS255" s="48"/>
      <c r="NT255" s="48"/>
      <c r="NU255" s="48"/>
      <c r="NV255" s="48"/>
      <c r="NW255" s="48"/>
      <c r="NX255" s="48"/>
      <c r="NY255" s="48"/>
      <c r="NZ255" s="48"/>
      <c r="OA255" s="48"/>
      <c r="OB255" s="48"/>
      <c r="OC255" s="48"/>
      <c r="OD255" s="48"/>
      <c r="OE255" s="48"/>
      <c r="OF255" s="48"/>
      <c r="OG255" s="48"/>
      <c r="OH255" s="48"/>
      <c r="OI255" s="48"/>
      <c r="OJ255" s="48"/>
      <c r="OK255" s="48"/>
      <c r="OL255" s="48"/>
      <c r="OM255" s="48"/>
      <c r="ON255" s="48"/>
      <c r="OO255" s="48"/>
      <c r="OP255" s="48"/>
      <c r="OQ255" s="48"/>
      <c r="OR255" s="48"/>
      <c r="OS255" s="48"/>
      <c r="OT255" s="48"/>
      <c r="OU255" s="48"/>
      <c r="OV255" s="48"/>
      <c r="OW255" s="48"/>
      <c r="OX255" s="48"/>
      <c r="OY255" s="48"/>
      <c r="OZ255" s="48"/>
      <c r="PA255" s="48"/>
      <c r="PB255" s="48"/>
      <c r="PC255" s="48"/>
      <c r="PD255" s="48"/>
      <c r="PE255" s="48"/>
      <c r="PF255" s="48"/>
      <c r="PG255" s="48"/>
      <c r="PH255" s="48"/>
      <c r="PI255" s="48"/>
      <c r="PJ255" s="48"/>
      <c r="PK255" s="48"/>
      <c r="PL255" s="48"/>
      <c r="PM255" s="48"/>
      <c r="PN255" s="48"/>
      <c r="PO255" s="48"/>
      <c r="PP255" s="48"/>
      <c r="PQ255" s="48"/>
      <c r="PR255" s="48"/>
      <c r="PS255" s="48"/>
      <c r="PT255" s="48"/>
      <c r="PU255" s="48"/>
      <c r="PV255" s="48"/>
      <c r="PW255" s="48"/>
      <c r="PX255" s="48"/>
      <c r="PY255" s="48"/>
      <c r="PZ255" s="48"/>
      <c r="QA255" s="48"/>
      <c r="QB255" s="48"/>
      <c r="QC255" s="48"/>
      <c r="QD255" s="48"/>
      <c r="QE255" s="48"/>
      <c r="QF255" s="48"/>
      <c r="QG255" s="48"/>
      <c r="QH255" s="48"/>
      <c r="QI255" s="48"/>
      <c r="QJ255" s="48"/>
      <c r="QK255" s="48"/>
      <c r="QL255" s="48"/>
      <c r="QM255" s="48"/>
      <c r="QN255" s="48"/>
      <c r="QO255" s="48"/>
      <c r="QP255" s="48"/>
      <c r="QQ255" s="48"/>
      <c r="QR255" s="48"/>
      <c r="QS255" s="48"/>
      <c r="QT255" s="48"/>
      <c r="QU255" s="48"/>
      <c r="QV255" s="48"/>
      <c r="QW255" s="48"/>
      <c r="QX255" s="48"/>
      <c r="QY255" s="48"/>
      <c r="QZ255" s="48"/>
      <c r="RA255" s="48"/>
      <c r="RB255" s="48"/>
      <c r="RC255" s="48"/>
      <c r="RD255" s="48"/>
      <c r="RE255" s="48"/>
      <c r="RF255" s="48"/>
      <c r="RG255" s="48"/>
      <c r="RH255" s="48"/>
      <c r="RI255" s="48"/>
      <c r="RJ255" s="48"/>
      <c r="RK255" s="48"/>
      <c r="RL255" s="48"/>
      <c r="RM255" s="48"/>
      <c r="RN255" s="48"/>
      <c r="RO255" s="48"/>
      <c r="RP255" s="48"/>
      <c r="RQ255" s="48"/>
      <c r="RR255" s="48"/>
      <c r="RS255" s="48"/>
      <c r="RT255" s="48"/>
      <c r="RU255" s="48"/>
      <c r="RV255" s="48"/>
      <c r="RW255" s="48"/>
      <c r="RX255" s="48"/>
      <c r="RY255" s="48"/>
      <c r="RZ255" s="48"/>
      <c r="SA255" s="48"/>
      <c r="SB255" s="48"/>
      <c r="SC255" s="48"/>
      <c r="SD255" s="48"/>
      <c r="SE255" s="48"/>
      <c r="SF255" s="48"/>
      <c r="SG255" s="48"/>
      <c r="SH255" s="48"/>
      <c r="SI255" s="48"/>
      <c r="SJ255" s="48"/>
      <c r="SK255" s="48"/>
      <c r="SL255" s="48"/>
      <c r="SM255" s="48"/>
      <c r="SN255" s="48"/>
      <c r="SO255" s="48"/>
      <c r="SP255" s="48"/>
      <c r="SQ255" s="48"/>
      <c r="SR255" s="48"/>
      <c r="SS255" s="48"/>
      <c r="ST255" s="48"/>
      <c r="SU255" s="48"/>
      <c r="SV255" s="48"/>
      <c r="SW255" s="48"/>
      <c r="SX255" s="48"/>
      <c r="SY255" s="48"/>
      <c r="SZ255" s="48"/>
      <c r="TA255" s="48"/>
      <c r="TB255" s="48"/>
      <c r="TC255" s="48"/>
      <c r="TD255" s="48"/>
      <c r="TE255" s="48"/>
      <c r="TF255" s="48"/>
      <c r="TG255" s="48"/>
      <c r="TH255" s="48"/>
      <c r="TI255" s="48"/>
      <c r="TJ255" s="48"/>
      <c r="TK255" s="48"/>
      <c r="TL255" s="48"/>
      <c r="TM255" s="48"/>
      <c r="TN255" s="48"/>
      <c r="TO255" s="48"/>
      <c r="TP255" s="48"/>
      <c r="TQ255" s="48"/>
      <c r="TR255" s="48"/>
      <c r="TS255" s="48"/>
      <c r="TT255" s="48"/>
      <c r="TU255" s="48"/>
      <c r="TV255" s="48"/>
      <c r="TW255" s="48"/>
      <c r="TX255" s="48"/>
      <c r="TY255" s="48"/>
      <c r="TZ255" s="48"/>
      <c r="UA255" s="48"/>
      <c r="UB255" s="48"/>
      <c r="UC255" s="48"/>
      <c r="UD255" s="48"/>
      <c r="UE255" s="48"/>
      <c r="UF255" s="48"/>
      <c r="UG255" s="48"/>
      <c r="UH255" s="48"/>
      <c r="UI255" s="48"/>
      <c r="UJ255" s="48"/>
      <c r="UK255" s="48"/>
      <c r="UL255" s="48"/>
      <c r="UM255" s="48"/>
      <c r="UN255" s="48"/>
      <c r="UO255" s="48"/>
      <c r="UP255" s="48"/>
      <c r="UQ255" s="48"/>
      <c r="UR255" s="48"/>
      <c r="US255" s="48"/>
      <c r="UT255" s="48"/>
      <c r="UU255" s="48"/>
      <c r="UV255" s="48"/>
      <c r="UW255" s="48"/>
      <c r="UX255" s="48"/>
      <c r="UY255" s="48"/>
      <c r="UZ255" s="48"/>
      <c r="VA255" s="48"/>
      <c r="VB255" s="48"/>
      <c r="VC255" s="48"/>
      <c r="VD255" s="48"/>
      <c r="VE255" s="48"/>
      <c r="VF255" s="48"/>
      <c r="VG255" s="48"/>
      <c r="VH255" s="48"/>
      <c r="VI255" s="48"/>
      <c r="VJ255" s="48"/>
      <c r="VK255" s="48"/>
      <c r="VL255" s="48"/>
      <c r="VM255" s="48"/>
      <c r="VN255" s="48"/>
      <c r="VO255" s="48"/>
      <c r="VP255" s="48"/>
      <c r="VQ255" s="48"/>
      <c r="VR255" s="48"/>
      <c r="VS255" s="48"/>
      <c r="VT255" s="48"/>
      <c r="VU255" s="48"/>
      <c r="VV255" s="48"/>
      <c r="VW255" s="48"/>
      <c r="VX255" s="48"/>
      <c r="VY255" s="48"/>
      <c r="VZ255" s="48"/>
      <c r="WA255" s="48"/>
      <c r="WB255" s="48"/>
      <c r="WC255" s="48"/>
      <c r="WD255" s="48"/>
      <c r="WE255" s="48"/>
      <c r="WF255" s="48"/>
      <c r="WG255" s="48"/>
      <c r="WH255" s="48"/>
      <c r="WI255" s="48"/>
      <c r="WJ255" s="48"/>
      <c r="WK255" s="48"/>
      <c r="WL255" s="48"/>
      <c r="WM255" s="48"/>
      <c r="WN255" s="48"/>
      <c r="WO255" s="48"/>
      <c r="WP255" s="48"/>
      <c r="WQ255" s="48"/>
      <c r="WR255" s="48"/>
      <c r="WS255" s="48"/>
      <c r="WT255" s="48"/>
      <c r="WU255" s="48"/>
      <c r="WV255" s="48"/>
      <c r="WW255" s="48"/>
      <c r="WX255" s="48"/>
      <c r="WY255" s="48"/>
      <c r="WZ255" s="48"/>
      <c r="XA255" s="48"/>
      <c r="XB255" s="48"/>
      <c r="XC255" s="48"/>
      <c r="XD255" s="48"/>
      <c r="XE255" s="48"/>
      <c r="XF255" s="48"/>
      <c r="XG255" s="48"/>
      <c r="XH255" s="48"/>
      <c r="XI255" s="48"/>
      <c r="XJ255" s="48"/>
      <c r="XK255" s="48"/>
      <c r="XL255" s="48"/>
      <c r="XM255" s="48"/>
      <c r="XN255" s="48"/>
      <c r="XO255" s="48"/>
      <c r="XP255" s="48"/>
      <c r="XQ255" s="48"/>
      <c r="XR255" s="48"/>
      <c r="XS255" s="48"/>
      <c r="XT255" s="48"/>
      <c r="XU255" s="48"/>
      <c r="XV255" s="48"/>
      <c r="XW255" s="48"/>
      <c r="XX255" s="48"/>
      <c r="XY255" s="48"/>
      <c r="XZ255" s="48"/>
      <c r="YA255" s="48"/>
      <c r="YB255" s="48"/>
      <c r="YC255" s="48"/>
      <c r="YD255" s="48"/>
      <c r="YE255" s="48"/>
      <c r="YF255" s="48"/>
      <c r="YG255" s="48"/>
      <c r="YH255" s="48"/>
      <c r="YI255" s="48"/>
      <c r="YJ255" s="48"/>
      <c r="YK255" s="48"/>
      <c r="YL255" s="48"/>
      <c r="YM255" s="48"/>
      <c r="YN255" s="48"/>
      <c r="YO255" s="48"/>
      <c r="YP255" s="48"/>
      <c r="YQ255" s="48"/>
      <c r="YR255" s="48"/>
      <c r="YS255" s="48"/>
      <c r="YT255" s="48"/>
      <c r="YU255" s="48"/>
      <c r="YV255" s="48"/>
      <c r="YW255" s="48"/>
      <c r="YX255" s="48"/>
      <c r="YY255" s="48"/>
      <c r="YZ255" s="48"/>
      <c r="ZA255" s="48"/>
      <c r="ZB255" s="48"/>
      <c r="ZC255" s="48"/>
      <c r="ZD255" s="48"/>
      <c r="ZE255" s="48"/>
      <c r="ZF255" s="48"/>
      <c r="ZG255" s="48"/>
      <c r="ZH255" s="48"/>
      <c r="ZI255" s="48"/>
      <c r="ZJ255" s="48"/>
      <c r="ZK255" s="48"/>
      <c r="ZL255" s="48"/>
      <c r="ZM255" s="48"/>
      <c r="ZN255" s="48"/>
      <c r="ZO255" s="48"/>
      <c r="ZP255" s="48"/>
      <c r="ZQ255" s="48"/>
      <c r="ZR255" s="48"/>
      <c r="ZS255" s="48"/>
      <c r="ZT255" s="48"/>
      <c r="ZU255" s="48"/>
      <c r="ZV255" s="48"/>
      <c r="ZW255" s="48"/>
      <c r="ZX255" s="48"/>
      <c r="ZY255" s="48"/>
      <c r="ZZ255" s="48"/>
      <c r="AAA255" s="48"/>
      <c r="AAB255" s="48"/>
      <c r="AAC255" s="48"/>
      <c r="AAD255" s="48"/>
      <c r="AAE255" s="48"/>
      <c r="AAF255" s="48"/>
      <c r="AAG255" s="48"/>
      <c r="AAH255" s="48"/>
      <c r="AAI255" s="48"/>
      <c r="AAJ255" s="48"/>
      <c r="AAK255" s="48"/>
      <c r="AAL255" s="48"/>
      <c r="AAM255" s="48"/>
      <c r="AAN255" s="48"/>
      <c r="AAO255" s="48"/>
      <c r="AAP255" s="48"/>
      <c r="AAQ255" s="48"/>
      <c r="AAR255" s="48"/>
      <c r="AAS255" s="48"/>
      <c r="AAT255" s="48"/>
      <c r="AAU255" s="48"/>
      <c r="AAV255" s="48"/>
      <c r="AAW255" s="48"/>
      <c r="AAX255" s="48"/>
      <c r="AAY255" s="48"/>
      <c r="AAZ255" s="48"/>
      <c r="ABA255" s="48"/>
      <c r="ABB255" s="48"/>
      <c r="ABC255" s="48"/>
      <c r="ABD255" s="48"/>
      <c r="ABE255" s="48"/>
      <c r="ABF255" s="48"/>
      <c r="ABG255" s="48"/>
      <c r="ABH255" s="48"/>
      <c r="ABI255" s="48"/>
      <c r="ABJ255" s="48"/>
      <c r="ABK255" s="48"/>
      <c r="ABL255" s="48"/>
      <c r="ABM255" s="48"/>
      <c r="ABN255" s="48"/>
      <c r="ABO255" s="48"/>
      <c r="ABP255" s="48"/>
      <c r="ABQ255" s="48"/>
      <c r="ABR255" s="48"/>
      <c r="ABS255" s="48"/>
      <c r="ABT255" s="48"/>
      <c r="ABU255" s="48"/>
      <c r="ABV255" s="48"/>
      <c r="ABW255" s="48"/>
      <c r="ABX255" s="48"/>
      <c r="ABY255" s="48"/>
      <c r="ABZ255" s="48"/>
      <c r="ACA255" s="48"/>
      <c r="ACB255" s="48"/>
    </row>
    <row r="256" spans="1:756" ht="15.6" customHeight="1">
      <c r="A256" s="1024" t="s">
        <v>17620</v>
      </c>
      <c r="B256" s="1027" t="s">
        <v>421</v>
      </c>
      <c r="C256" s="1026">
        <v>760245495</v>
      </c>
      <c r="D256" s="1026" t="s">
        <v>19290</v>
      </c>
      <c r="E256" s="1194">
        <v>1</v>
      </c>
      <c r="F256" s="1501"/>
      <c r="G256" s="1438">
        <v>293.93279999999999</v>
      </c>
      <c r="H256" s="342">
        <f>IF(G256="","",G256-G256*COMPASS!$U$41)</f>
        <v>293.93279999999999</v>
      </c>
      <c r="I256" s="48"/>
      <c r="J256" s="48"/>
      <c r="K256" s="48"/>
      <c r="L256" s="48"/>
      <c r="M256" s="48"/>
      <c r="N256" s="48"/>
      <c r="O256" s="48"/>
      <c r="P256" s="48"/>
      <c r="Q256" s="48"/>
      <c r="R256" s="48"/>
      <c r="S256" s="48"/>
      <c r="T256" s="48"/>
      <c r="U256" s="48"/>
      <c r="V256" s="48"/>
      <c r="W256" s="48"/>
      <c r="X256" s="48"/>
      <c r="Y256" s="48"/>
      <c r="Z256" s="48"/>
      <c r="AA256" s="48"/>
      <c r="AB256" s="48"/>
      <c r="AC256" s="48"/>
      <c r="AD256" s="48"/>
      <c r="AE256" s="48"/>
      <c r="AF256" s="48"/>
      <c r="AG256" s="48"/>
      <c r="AH256" s="48"/>
      <c r="AI256" s="48"/>
      <c r="AJ256" s="48"/>
      <c r="AK256" s="48"/>
      <c r="AL256" s="48"/>
      <c r="AM256" s="48"/>
      <c r="AN256" s="48"/>
      <c r="AO256" s="48"/>
      <c r="AP256" s="48"/>
      <c r="AQ256" s="48"/>
      <c r="AR256" s="48"/>
      <c r="AS256" s="48"/>
      <c r="AT256" s="48"/>
      <c r="AU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48"/>
      <c r="BU256" s="48"/>
      <c r="BV256" s="48"/>
      <c r="BW256" s="48"/>
      <c r="BX256" s="48"/>
      <c r="BY256" s="48"/>
      <c r="BZ256" s="48"/>
      <c r="CA256" s="48"/>
      <c r="CB256" s="48"/>
      <c r="CC256" s="48"/>
      <c r="CD256" s="48"/>
      <c r="CE256" s="48"/>
      <c r="CF256" s="48"/>
      <c r="CG256" s="48"/>
      <c r="CH256" s="48"/>
      <c r="CI256" s="48"/>
      <c r="CJ256" s="48"/>
      <c r="CK256" s="48"/>
      <c r="CL256" s="48"/>
      <c r="CM256" s="48"/>
      <c r="CN256" s="48"/>
      <c r="CO256" s="48"/>
      <c r="CP256" s="48"/>
      <c r="CQ256" s="48"/>
      <c r="CR256" s="48"/>
      <c r="CS256" s="48"/>
      <c r="CT256" s="48"/>
      <c r="CU256" s="48"/>
      <c r="CV256" s="48"/>
      <c r="CW256" s="48"/>
      <c r="CX256" s="48"/>
      <c r="CY256" s="48"/>
      <c r="CZ256" s="48"/>
      <c r="DA256" s="48"/>
      <c r="DB256" s="48"/>
      <c r="DC256" s="48"/>
      <c r="DD256" s="48"/>
      <c r="DE256" s="48"/>
      <c r="DF256" s="48"/>
      <c r="DG256" s="48"/>
      <c r="DH256" s="48"/>
      <c r="DI256" s="48"/>
      <c r="DJ256" s="48"/>
      <c r="DK256" s="48"/>
      <c r="DL256" s="48"/>
      <c r="DM256" s="48"/>
      <c r="DN256" s="48"/>
      <c r="DO256" s="48"/>
      <c r="DP256" s="48"/>
      <c r="DQ256" s="48"/>
      <c r="DR256" s="48"/>
      <c r="DS256" s="48"/>
      <c r="DT256" s="48"/>
      <c r="DU256" s="48"/>
      <c r="DV256" s="48"/>
      <c r="DW256" s="48"/>
      <c r="DX256" s="48"/>
      <c r="DY256" s="48"/>
      <c r="DZ256" s="48"/>
      <c r="EA256" s="48"/>
      <c r="EB256" s="48"/>
      <c r="EC256" s="48"/>
      <c r="ED256" s="48"/>
      <c r="EE256" s="48"/>
      <c r="EF256" s="48"/>
      <c r="EG256" s="48"/>
      <c r="EH256" s="48"/>
      <c r="EI256" s="48"/>
      <c r="EJ256" s="48"/>
      <c r="EK256" s="48"/>
      <c r="EL256" s="48"/>
      <c r="EM256" s="48"/>
      <c r="EN256" s="48"/>
      <c r="EO256" s="48"/>
      <c r="EP256" s="48"/>
      <c r="EQ256" s="48"/>
      <c r="ER256" s="48"/>
      <c r="ES256" s="48"/>
      <c r="ET256" s="48"/>
      <c r="EU256" s="48"/>
      <c r="EV256" s="48"/>
      <c r="EW256" s="48"/>
      <c r="EX256" s="48"/>
      <c r="EY256" s="48"/>
      <c r="EZ256" s="48"/>
      <c r="FA256" s="48"/>
      <c r="FB256" s="48"/>
      <c r="FC256" s="48"/>
      <c r="FD256" s="48"/>
      <c r="FE256" s="48"/>
      <c r="FF256" s="48"/>
      <c r="FG256" s="48"/>
      <c r="FH256" s="48"/>
      <c r="FI256" s="48"/>
      <c r="FJ256" s="48"/>
      <c r="FK256" s="48"/>
      <c r="FL256" s="48"/>
      <c r="FM256" s="48"/>
      <c r="FN256" s="48"/>
      <c r="FO256" s="48"/>
      <c r="FP256" s="48"/>
      <c r="FQ256" s="48"/>
      <c r="FR256" s="48"/>
      <c r="FS256" s="48"/>
      <c r="FT256" s="48"/>
      <c r="FU256" s="48"/>
      <c r="FV256" s="48"/>
      <c r="FW256" s="48"/>
      <c r="FX256" s="48"/>
      <c r="FY256" s="48"/>
      <c r="FZ256" s="48"/>
      <c r="GA256" s="48"/>
      <c r="GB256" s="48"/>
      <c r="GC256" s="48"/>
      <c r="GD256" s="48"/>
      <c r="GE256" s="48"/>
      <c r="GF256" s="48"/>
      <c r="GG256" s="48"/>
      <c r="GH256" s="48"/>
      <c r="GI256" s="48"/>
      <c r="GJ256" s="48"/>
      <c r="GK256" s="48"/>
      <c r="GL256" s="48"/>
      <c r="GM256" s="48"/>
      <c r="GN256" s="48"/>
      <c r="GO256" s="48"/>
      <c r="GP256" s="48"/>
      <c r="GQ256" s="48"/>
      <c r="GR256" s="48"/>
      <c r="GS256" s="48"/>
      <c r="GT256" s="48"/>
      <c r="GU256" s="48"/>
      <c r="GV256" s="48"/>
      <c r="GW256" s="48"/>
      <c r="GX256" s="48"/>
      <c r="GY256" s="48"/>
      <c r="GZ256" s="48"/>
      <c r="HA256" s="48"/>
      <c r="HB256" s="48"/>
      <c r="HC256" s="48"/>
      <c r="HD256" s="48"/>
      <c r="HE256" s="48"/>
      <c r="HF256" s="48"/>
      <c r="HG256" s="48"/>
      <c r="HH256" s="48"/>
      <c r="HI256" s="48"/>
      <c r="HJ256" s="48"/>
      <c r="HK256" s="48"/>
      <c r="HL256" s="48"/>
      <c r="HM256" s="48"/>
      <c r="HN256" s="48"/>
      <c r="HO256" s="48"/>
      <c r="HP256" s="48"/>
      <c r="HQ256" s="48"/>
      <c r="HR256" s="48"/>
      <c r="HS256" s="48"/>
      <c r="HT256" s="48"/>
      <c r="HU256" s="48"/>
      <c r="HV256" s="48"/>
      <c r="HW256" s="48"/>
      <c r="HX256" s="48"/>
      <c r="HY256" s="48"/>
      <c r="HZ256" s="48"/>
      <c r="IA256" s="48"/>
      <c r="IB256" s="48"/>
      <c r="IC256" s="48"/>
      <c r="ID256" s="48"/>
      <c r="IE256" s="48"/>
      <c r="IF256" s="48"/>
      <c r="IG256" s="48"/>
      <c r="IH256" s="48"/>
      <c r="II256" s="48"/>
      <c r="IJ256" s="48"/>
      <c r="IK256" s="48"/>
      <c r="IL256" s="48"/>
      <c r="IM256" s="48"/>
      <c r="IN256" s="48"/>
      <c r="IO256" s="48"/>
      <c r="IP256" s="48"/>
      <c r="IQ256" s="48"/>
      <c r="IR256" s="48"/>
      <c r="IS256" s="48"/>
      <c r="IT256" s="48"/>
      <c r="IU256" s="48"/>
      <c r="IV256" s="48"/>
      <c r="IW256" s="48"/>
      <c r="IX256" s="48"/>
      <c r="IY256" s="48"/>
      <c r="IZ256" s="48"/>
      <c r="JA256" s="48"/>
      <c r="JB256" s="48"/>
      <c r="JC256" s="48"/>
      <c r="JD256" s="48"/>
      <c r="JE256" s="48"/>
      <c r="JF256" s="48"/>
      <c r="JG256" s="48"/>
      <c r="JH256" s="48"/>
      <c r="JI256" s="48"/>
      <c r="JJ256" s="48"/>
      <c r="JK256" s="48"/>
      <c r="JL256" s="48"/>
      <c r="JM256" s="48"/>
      <c r="JN256" s="48"/>
      <c r="JO256" s="48"/>
      <c r="JP256" s="48"/>
      <c r="JQ256" s="48"/>
      <c r="JR256" s="48"/>
      <c r="JS256" s="48"/>
      <c r="JT256" s="48"/>
      <c r="JU256" s="48"/>
      <c r="JV256" s="48"/>
      <c r="JW256" s="48"/>
      <c r="JX256" s="48"/>
      <c r="JY256" s="48"/>
      <c r="JZ256" s="48"/>
      <c r="KA256" s="48"/>
      <c r="KB256" s="48"/>
      <c r="KC256" s="48"/>
      <c r="KD256" s="48"/>
      <c r="KE256" s="48"/>
      <c r="KF256" s="48"/>
      <c r="KG256" s="48"/>
      <c r="KH256" s="48"/>
      <c r="KI256" s="48"/>
      <c r="KJ256" s="48"/>
      <c r="KK256" s="48"/>
      <c r="KL256" s="48"/>
      <c r="KM256" s="48"/>
      <c r="KN256" s="48"/>
      <c r="KO256" s="48"/>
      <c r="KP256" s="48"/>
      <c r="KQ256" s="48"/>
      <c r="KR256" s="48"/>
      <c r="KS256" s="48"/>
      <c r="KT256" s="48"/>
      <c r="KU256" s="48"/>
      <c r="KV256" s="48"/>
      <c r="KW256" s="48"/>
      <c r="KX256" s="48"/>
      <c r="KY256" s="48"/>
      <c r="KZ256" s="48"/>
      <c r="LA256" s="48"/>
      <c r="LB256" s="48"/>
      <c r="LC256" s="48"/>
      <c r="LD256" s="48"/>
      <c r="LE256" s="48"/>
      <c r="LF256" s="48"/>
      <c r="LG256" s="48"/>
      <c r="LH256" s="48"/>
      <c r="LI256" s="48"/>
      <c r="LJ256" s="48"/>
      <c r="LK256" s="48"/>
      <c r="LL256" s="48"/>
      <c r="LM256" s="48"/>
      <c r="LN256" s="48"/>
      <c r="LO256" s="48"/>
      <c r="LP256" s="48"/>
      <c r="LQ256" s="48"/>
      <c r="LR256" s="48"/>
      <c r="LS256" s="48"/>
      <c r="LT256" s="48"/>
      <c r="LU256" s="48"/>
      <c r="LV256" s="48"/>
      <c r="LW256" s="48"/>
      <c r="LX256" s="48"/>
      <c r="LY256" s="48"/>
      <c r="LZ256" s="48"/>
      <c r="MA256" s="48"/>
      <c r="MB256" s="48"/>
      <c r="MC256" s="48"/>
      <c r="MD256" s="48"/>
      <c r="ME256" s="48"/>
      <c r="MF256" s="48"/>
      <c r="MG256" s="48"/>
      <c r="MH256" s="48"/>
      <c r="MI256" s="48"/>
      <c r="MJ256" s="48"/>
      <c r="MK256" s="48"/>
      <c r="ML256" s="48"/>
      <c r="MM256" s="48"/>
      <c r="MN256" s="48"/>
      <c r="MO256" s="48"/>
      <c r="MP256" s="48"/>
      <c r="MQ256" s="48"/>
      <c r="MR256" s="48"/>
      <c r="MS256" s="48"/>
      <c r="MT256" s="48"/>
      <c r="MU256" s="48"/>
      <c r="MV256" s="48"/>
      <c r="MW256" s="48"/>
      <c r="MX256" s="48"/>
      <c r="MY256" s="48"/>
      <c r="MZ256" s="48"/>
      <c r="NA256" s="48"/>
      <c r="NB256" s="48"/>
      <c r="NC256" s="48"/>
      <c r="ND256" s="48"/>
      <c r="NE256" s="48"/>
      <c r="NF256" s="48"/>
      <c r="NG256" s="48"/>
      <c r="NH256" s="48"/>
      <c r="NI256" s="48"/>
      <c r="NJ256" s="48"/>
      <c r="NK256" s="48"/>
      <c r="NL256" s="48"/>
      <c r="NM256" s="48"/>
      <c r="NN256" s="48"/>
      <c r="NO256" s="48"/>
      <c r="NP256" s="48"/>
      <c r="NQ256" s="48"/>
      <c r="NR256" s="48"/>
      <c r="NS256" s="48"/>
      <c r="NT256" s="48"/>
      <c r="NU256" s="48"/>
      <c r="NV256" s="48"/>
      <c r="NW256" s="48"/>
      <c r="NX256" s="48"/>
      <c r="NY256" s="48"/>
      <c r="NZ256" s="48"/>
      <c r="OA256" s="48"/>
      <c r="OB256" s="48"/>
      <c r="OC256" s="48"/>
      <c r="OD256" s="48"/>
      <c r="OE256" s="48"/>
      <c r="OF256" s="48"/>
      <c r="OG256" s="48"/>
      <c r="OH256" s="48"/>
      <c r="OI256" s="48"/>
      <c r="OJ256" s="48"/>
      <c r="OK256" s="48"/>
      <c r="OL256" s="48"/>
      <c r="OM256" s="48"/>
      <c r="ON256" s="48"/>
      <c r="OO256" s="48"/>
      <c r="OP256" s="48"/>
      <c r="OQ256" s="48"/>
      <c r="OR256" s="48"/>
      <c r="OS256" s="48"/>
      <c r="OT256" s="48"/>
      <c r="OU256" s="48"/>
      <c r="OV256" s="48"/>
      <c r="OW256" s="48"/>
      <c r="OX256" s="48"/>
      <c r="OY256" s="48"/>
      <c r="OZ256" s="48"/>
      <c r="PA256" s="48"/>
      <c r="PB256" s="48"/>
      <c r="PC256" s="48"/>
      <c r="PD256" s="48"/>
      <c r="PE256" s="48"/>
      <c r="PF256" s="48"/>
      <c r="PG256" s="48"/>
      <c r="PH256" s="48"/>
      <c r="PI256" s="48"/>
      <c r="PJ256" s="48"/>
      <c r="PK256" s="48"/>
      <c r="PL256" s="48"/>
      <c r="PM256" s="48"/>
      <c r="PN256" s="48"/>
      <c r="PO256" s="48"/>
      <c r="PP256" s="48"/>
      <c r="PQ256" s="48"/>
      <c r="PR256" s="48"/>
      <c r="PS256" s="48"/>
      <c r="PT256" s="48"/>
      <c r="PU256" s="48"/>
      <c r="PV256" s="48"/>
      <c r="PW256" s="48"/>
      <c r="PX256" s="48"/>
      <c r="PY256" s="48"/>
      <c r="PZ256" s="48"/>
      <c r="QA256" s="48"/>
      <c r="QB256" s="48"/>
      <c r="QC256" s="48"/>
      <c r="QD256" s="48"/>
      <c r="QE256" s="48"/>
      <c r="QF256" s="48"/>
      <c r="QG256" s="48"/>
      <c r="QH256" s="48"/>
      <c r="QI256" s="48"/>
      <c r="QJ256" s="48"/>
      <c r="QK256" s="48"/>
      <c r="QL256" s="48"/>
      <c r="QM256" s="48"/>
      <c r="QN256" s="48"/>
      <c r="QO256" s="48"/>
      <c r="QP256" s="48"/>
      <c r="QQ256" s="48"/>
      <c r="QR256" s="48"/>
      <c r="QS256" s="48"/>
      <c r="QT256" s="48"/>
      <c r="QU256" s="48"/>
      <c r="QV256" s="48"/>
      <c r="QW256" s="48"/>
      <c r="QX256" s="48"/>
      <c r="QY256" s="48"/>
      <c r="QZ256" s="48"/>
      <c r="RA256" s="48"/>
      <c r="RB256" s="48"/>
      <c r="RC256" s="48"/>
      <c r="RD256" s="48"/>
      <c r="RE256" s="48"/>
      <c r="RF256" s="48"/>
      <c r="RG256" s="48"/>
      <c r="RH256" s="48"/>
      <c r="RI256" s="48"/>
      <c r="RJ256" s="48"/>
      <c r="RK256" s="48"/>
      <c r="RL256" s="48"/>
      <c r="RM256" s="48"/>
      <c r="RN256" s="48"/>
      <c r="RO256" s="48"/>
      <c r="RP256" s="48"/>
      <c r="RQ256" s="48"/>
      <c r="RR256" s="48"/>
      <c r="RS256" s="48"/>
      <c r="RT256" s="48"/>
      <c r="RU256" s="48"/>
      <c r="RV256" s="48"/>
      <c r="RW256" s="48"/>
      <c r="RX256" s="48"/>
      <c r="RY256" s="48"/>
      <c r="RZ256" s="48"/>
      <c r="SA256" s="48"/>
      <c r="SB256" s="48"/>
      <c r="SC256" s="48"/>
      <c r="SD256" s="48"/>
      <c r="SE256" s="48"/>
      <c r="SF256" s="48"/>
      <c r="SG256" s="48"/>
      <c r="SH256" s="48"/>
      <c r="SI256" s="48"/>
      <c r="SJ256" s="48"/>
      <c r="SK256" s="48"/>
      <c r="SL256" s="48"/>
      <c r="SM256" s="48"/>
      <c r="SN256" s="48"/>
      <c r="SO256" s="48"/>
      <c r="SP256" s="48"/>
      <c r="SQ256" s="48"/>
      <c r="SR256" s="48"/>
      <c r="SS256" s="48"/>
      <c r="ST256" s="48"/>
      <c r="SU256" s="48"/>
      <c r="SV256" s="48"/>
      <c r="SW256" s="48"/>
      <c r="SX256" s="48"/>
      <c r="SY256" s="48"/>
      <c r="SZ256" s="48"/>
      <c r="TA256" s="48"/>
      <c r="TB256" s="48"/>
      <c r="TC256" s="48"/>
      <c r="TD256" s="48"/>
      <c r="TE256" s="48"/>
      <c r="TF256" s="48"/>
      <c r="TG256" s="48"/>
      <c r="TH256" s="48"/>
      <c r="TI256" s="48"/>
      <c r="TJ256" s="48"/>
      <c r="TK256" s="48"/>
      <c r="TL256" s="48"/>
      <c r="TM256" s="48"/>
      <c r="TN256" s="48"/>
      <c r="TO256" s="48"/>
      <c r="TP256" s="48"/>
      <c r="TQ256" s="48"/>
      <c r="TR256" s="48"/>
      <c r="TS256" s="48"/>
      <c r="TT256" s="48"/>
      <c r="TU256" s="48"/>
      <c r="TV256" s="48"/>
      <c r="TW256" s="48"/>
      <c r="TX256" s="48"/>
      <c r="TY256" s="48"/>
      <c r="TZ256" s="48"/>
      <c r="UA256" s="48"/>
      <c r="UB256" s="48"/>
      <c r="UC256" s="48"/>
      <c r="UD256" s="48"/>
      <c r="UE256" s="48"/>
      <c r="UF256" s="48"/>
      <c r="UG256" s="48"/>
      <c r="UH256" s="48"/>
      <c r="UI256" s="48"/>
      <c r="UJ256" s="48"/>
      <c r="UK256" s="48"/>
      <c r="UL256" s="48"/>
      <c r="UM256" s="48"/>
      <c r="UN256" s="48"/>
      <c r="UO256" s="48"/>
      <c r="UP256" s="48"/>
      <c r="UQ256" s="48"/>
      <c r="UR256" s="48"/>
      <c r="US256" s="48"/>
      <c r="UT256" s="48"/>
      <c r="UU256" s="48"/>
      <c r="UV256" s="48"/>
      <c r="UW256" s="48"/>
      <c r="UX256" s="48"/>
      <c r="UY256" s="48"/>
      <c r="UZ256" s="48"/>
      <c r="VA256" s="48"/>
      <c r="VB256" s="48"/>
      <c r="VC256" s="48"/>
      <c r="VD256" s="48"/>
      <c r="VE256" s="48"/>
      <c r="VF256" s="48"/>
      <c r="VG256" s="48"/>
      <c r="VH256" s="48"/>
      <c r="VI256" s="48"/>
      <c r="VJ256" s="48"/>
      <c r="VK256" s="48"/>
      <c r="VL256" s="48"/>
      <c r="VM256" s="48"/>
      <c r="VN256" s="48"/>
      <c r="VO256" s="48"/>
      <c r="VP256" s="48"/>
      <c r="VQ256" s="48"/>
      <c r="VR256" s="48"/>
      <c r="VS256" s="48"/>
      <c r="VT256" s="48"/>
      <c r="VU256" s="48"/>
      <c r="VV256" s="48"/>
      <c r="VW256" s="48"/>
      <c r="VX256" s="48"/>
      <c r="VY256" s="48"/>
      <c r="VZ256" s="48"/>
      <c r="WA256" s="48"/>
      <c r="WB256" s="48"/>
      <c r="WC256" s="48"/>
      <c r="WD256" s="48"/>
      <c r="WE256" s="48"/>
      <c r="WF256" s="48"/>
      <c r="WG256" s="48"/>
      <c r="WH256" s="48"/>
      <c r="WI256" s="48"/>
      <c r="WJ256" s="48"/>
      <c r="WK256" s="48"/>
      <c r="WL256" s="48"/>
      <c r="WM256" s="48"/>
      <c r="WN256" s="48"/>
      <c r="WO256" s="48"/>
      <c r="WP256" s="48"/>
      <c r="WQ256" s="48"/>
      <c r="WR256" s="48"/>
      <c r="WS256" s="48"/>
      <c r="WT256" s="48"/>
      <c r="WU256" s="48"/>
      <c r="WV256" s="48"/>
      <c r="WW256" s="48"/>
      <c r="WX256" s="48"/>
      <c r="WY256" s="48"/>
      <c r="WZ256" s="48"/>
      <c r="XA256" s="48"/>
      <c r="XB256" s="48"/>
      <c r="XC256" s="48"/>
      <c r="XD256" s="48"/>
      <c r="XE256" s="48"/>
      <c r="XF256" s="48"/>
      <c r="XG256" s="48"/>
      <c r="XH256" s="48"/>
      <c r="XI256" s="48"/>
      <c r="XJ256" s="48"/>
      <c r="XK256" s="48"/>
      <c r="XL256" s="48"/>
      <c r="XM256" s="48"/>
      <c r="XN256" s="48"/>
      <c r="XO256" s="48"/>
      <c r="XP256" s="48"/>
      <c r="XQ256" s="48"/>
      <c r="XR256" s="48"/>
      <c r="XS256" s="48"/>
      <c r="XT256" s="48"/>
      <c r="XU256" s="48"/>
      <c r="XV256" s="48"/>
      <c r="XW256" s="48"/>
      <c r="XX256" s="48"/>
      <c r="XY256" s="48"/>
      <c r="XZ256" s="48"/>
      <c r="YA256" s="48"/>
      <c r="YB256" s="48"/>
      <c r="YC256" s="48"/>
      <c r="YD256" s="48"/>
      <c r="YE256" s="48"/>
      <c r="YF256" s="48"/>
      <c r="YG256" s="48"/>
      <c r="YH256" s="48"/>
      <c r="YI256" s="48"/>
      <c r="YJ256" s="48"/>
      <c r="YK256" s="48"/>
      <c r="YL256" s="48"/>
      <c r="YM256" s="48"/>
      <c r="YN256" s="48"/>
      <c r="YO256" s="48"/>
      <c r="YP256" s="48"/>
      <c r="YQ256" s="48"/>
      <c r="YR256" s="48"/>
      <c r="YS256" s="48"/>
      <c r="YT256" s="48"/>
      <c r="YU256" s="48"/>
      <c r="YV256" s="48"/>
      <c r="YW256" s="48"/>
      <c r="YX256" s="48"/>
      <c r="YY256" s="48"/>
      <c r="YZ256" s="48"/>
      <c r="ZA256" s="48"/>
      <c r="ZB256" s="48"/>
      <c r="ZC256" s="48"/>
      <c r="ZD256" s="48"/>
      <c r="ZE256" s="48"/>
      <c r="ZF256" s="48"/>
      <c r="ZG256" s="48"/>
      <c r="ZH256" s="48"/>
      <c r="ZI256" s="48"/>
      <c r="ZJ256" s="48"/>
      <c r="ZK256" s="48"/>
      <c r="ZL256" s="48"/>
      <c r="ZM256" s="48"/>
      <c r="ZN256" s="48"/>
      <c r="ZO256" s="48"/>
      <c r="ZP256" s="48"/>
      <c r="ZQ256" s="48"/>
      <c r="ZR256" s="48"/>
      <c r="ZS256" s="48"/>
      <c r="ZT256" s="48"/>
      <c r="ZU256" s="48"/>
      <c r="ZV256" s="48"/>
      <c r="ZW256" s="48"/>
      <c r="ZX256" s="48"/>
      <c r="ZY256" s="48"/>
      <c r="ZZ256" s="48"/>
      <c r="AAA256" s="48"/>
      <c r="AAB256" s="48"/>
      <c r="AAC256" s="48"/>
      <c r="AAD256" s="48"/>
      <c r="AAE256" s="48"/>
      <c r="AAF256" s="48"/>
      <c r="AAG256" s="48"/>
      <c r="AAH256" s="48"/>
      <c r="AAI256" s="48"/>
      <c r="AAJ256" s="48"/>
      <c r="AAK256" s="48"/>
      <c r="AAL256" s="48"/>
      <c r="AAM256" s="48"/>
      <c r="AAN256" s="48"/>
      <c r="AAO256" s="48"/>
      <c r="AAP256" s="48"/>
      <c r="AAQ256" s="48"/>
      <c r="AAR256" s="48"/>
      <c r="AAS256" s="48"/>
      <c r="AAT256" s="48"/>
      <c r="AAU256" s="48"/>
      <c r="AAV256" s="48"/>
      <c r="AAW256" s="48"/>
      <c r="AAX256" s="48"/>
      <c r="AAY256" s="48"/>
      <c r="AAZ256" s="48"/>
      <c r="ABA256" s="48"/>
      <c r="ABB256" s="48"/>
      <c r="ABC256" s="48"/>
      <c r="ABD256" s="48"/>
      <c r="ABE256" s="48"/>
      <c r="ABF256" s="48"/>
      <c r="ABG256" s="48"/>
      <c r="ABH256" s="48"/>
      <c r="ABI256" s="48"/>
      <c r="ABJ256" s="48"/>
      <c r="ABK256" s="48"/>
      <c r="ABL256" s="48"/>
      <c r="ABM256" s="48"/>
      <c r="ABN256" s="48"/>
      <c r="ABO256" s="48"/>
      <c r="ABP256" s="48"/>
      <c r="ABQ256" s="48"/>
      <c r="ABR256" s="48"/>
      <c r="ABS256" s="48"/>
      <c r="ABT256" s="48"/>
      <c r="ABU256" s="48"/>
      <c r="ABV256" s="48"/>
      <c r="ABW256" s="48"/>
      <c r="ABX256" s="48"/>
      <c r="ABY256" s="48"/>
      <c r="ABZ256" s="48"/>
      <c r="ACA256" s="48"/>
      <c r="ACB256" s="48"/>
    </row>
    <row r="257" spans="1:756" ht="15.6" customHeight="1">
      <c r="A257" s="1024" t="s">
        <v>17621</v>
      </c>
      <c r="B257" s="1027" t="s">
        <v>421</v>
      </c>
      <c r="C257" s="1026">
        <v>760245494</v>
      </c>
      <c r="D257" s="1026" t="s">
        <v>19291</v>
      </c>
      <c r="E257" s="1194">
        <v>1</v>
      </c>
      <c r="F257" s="1501"/>
      <c r="G257" s="1438">
        <v>391.73760000000004</v>
      </c>
      <c r="H257" s="342">
        <f>IF(G257="","",G257-G257*COMPASS!$U$41)</f>
        <v>391.73760000000004</v>
      </c>
      <c r="I257" s="48"/>
      <c r="J257" s="48"/>
      <c r="K257" s="48"/>
      <c r="L257" s="48"/>
      <c r="M257" s="48"/>
      <c r="N257" s="48"/>
      <c r="O257" s="48"/>
      <c r="P257" s="48"/>
      <c r="Q257" s="48"/>
      <c r="R257" s="48"/>
      <c r="S257" s="48"/>
      <c r="T257" s="48"/>
      <c r="U257" s="48"/>
      <c r="V257" s="48"/>
      <c r="W257" s="48"/>
      <c r="X257" s="48"/>
      <c r="Y257" s="48"/>
      <c r="Z257" s="48"/>
      <c r="AA257" s="48"/>
      <c r="AB257" s="48"/>
      <c r="AC257" s="48"/>
      <c r="AD257" s="48"/>
      <c r="AE257" s="48"/>
      <c r="AF257" s="48"/>
      <c r="AG257" s="48"/>
      <c r="AH257" s="48"/>
      <c r="AI257" s="48"/>
      <c r="AJ257" s="48"/>
      <c r="AK257" s="48"/>
      <c r="AL257" s="48"/>
      <c r="AM257" s="48"/>
      <c r="AN257" s="48"/>
      <c r="AO257" s="48"/>
      <c r="AP257" s="48"/>
      <c r="AQ257" s="48"/>
      <c r="AR257" s="48"/>
      <c r="AS257" s="48"/>
      <c r="AT257" s="48"/>
      <c r="AU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48"/>
      <c r="BU257" s="48"/>
      <c r="BV257" s="48"/>
      <c r="BW257" s="48"/>
      <c r="BX257" s="48"/>
      <c r="BY257" s="48"/>
      <c r="BZ257" s="48"/>
      <c r="CA257" s="48"/>
      <c r="CB257" s="48"/>
      <c r="CC257" s="48"/>
      <c r="CD257" s="48"/>
      <c r="CE257" s="48"/>
      <c r="CF257" s="48"/>
      <c r="CG257" s="48"/>
      <c r="CH257" s="48"/>
      <c r="CI257" s="48"/>
      <c r="CJ257" s="48"/>
      <c r="CK257" s="48"/>
      <c r="CL257" s="48"/>
      <c r="CM257" s="48"/>
      <c r="CN257" s="48"/>
      <c r="CO257" s="48"/>
      <c r="CP257" s="48"/>
      <c r="CQ257" s="48"/>
      <c r="CR257" s="48"/>
      <c r="CS257" s="48"/>
      <c r="CT257" s="48"/>
      <c r="CU257" s="48"/>
      <c r="CV257" s="48"/>
      <c r="CW257" s="48"/>
      <c r="CX257" s="48"/>
      <c r="CY257" s="48"/>
      <c r="CZ257" s="48"/>
      <c r="DA257" s="48"/>
      <c r="DB257" s="48"/>
      <c r="DC257" s="48"/>
      <c r="DD257" s="48"/>
      <c r="DE257" s="48"/>
      <c r="DF257" s="48"/>
      <c r="DG257" s="48"/>
      <c r="DH257" s="48"/>
      <c r="DI257" s="48"/>
      <c r="DJ257" s="48"/>
      <c r="DK257" s="48"/>
      <c r="DL257" s="48"/>
      <c r="DM257" s="48"/>
      <c r="DN257" s="48"/>
      <c r="DO257" s="48"/>
      <c r="DP257" s="48"/>
      <c r="DQ257" s="48"/>
      <c r="DR257" s="48"/>
      <c r="DS257" s="48"/>
      <c r="DT257" s="48"/>
      <c r="DU257" s="48"/>
      <c r="DV257" s="48"/>
      <c r="DW257" s="48"/>
      <c r="DX257" s="48"/>
      <c r="DY257" s="48"/>
      <c r="DZ257" s="48"/>
      <c r="EA257" s="48"/>
      <c r="EB257" s="48"/>
      <c r="EC257" s="48"/>
      <c r="ED257" s="48"/>
      <c r="EE257" s="48"/>
      <c r="EF257" s="48"/>
      <c r="EG257" s="48"/>
      <c r="EH257" s="48"/>
      <c r="EI257" s="48"/>
      <c r="EJ257" s="48"/>
      <c r="EK257" s="48"/>
      <c r="EL257" s="48"/>
      <c r="EM257" s="48"/>
      <c r="EN257" s="48"/>
      <c r="EO257" s="48"/>
      <c r="EP257" s="48"/>
      <c r="EQ257" s="48"/>
      <c r="ER257" s="48"/>
      <c r="ES257" s="48"/>
      <c r="ET257" s="48"/>
      <c r="EU257" s="48"/>
      <c r="EV257" s="48"/>
      <c r="EW257" s="48"/>
      <c r="EX257" s="48"/>
      <c r="EY257" s="48"/>
      <c r="EZ257" s="48"/>
      <c r="FA257" s="48"/>
      <c r="FB257" s="48"/>
      <c r="FC257" s="48"/>
      <c r="FD257" s="48"/>
      <c r="FE257" s="48"/>
      <c r="FF257" s="48"/>
      <c r="FG257" s="48"/>
      <c r="FH257" s="48"/>
      <c r="FI257" s="48"/>
      <c r="FJ257" s="48"/>
      <c r="FK257" s="48"/>
      <c r="FL257" s="48"/>
      <c r="FM257" s="48"/>
      <c r="FN257" s="48"/>
      <c r="FO257" s="48"/>
      <c r="FP257" s="48"/>
      <c r="FQ257" s="48"/>
      <c r="FR257" s="48"/>
      <c r="FS257" s="48"/>
      <c r="FT257" s="48"/>
      <c r="FU257" s="48"/>
      <c r="FV257" s="48"/>
      <c r="FW257" s="48"/>
      <c r="FX257" s="48"/>
      <c r="FY257" s="48"/>
      <c r="FZ257" s="48"/>
      <c r="GA257" s="48"/>
      <c r="GB257" s="48"/>
      <c r="GC257" s="48"/>
      <c r="GD257" s="48"/>
      <c r="GE257" s="48"/>
      <c r="GF257" s="48"/>
      <c r="GG257" s="48"/>
      <c r="GH257" s="48"/>
      <c r="GI257" s="48"/>
      <c r="GJ257" s="48"/>
      <c r="GK257" s="48"/>
      <c r="GL257" s="48"/>
      <c r="GM257" s="48"/>
      <c r="GN257" s="48"/>
      <c r="GO257" s="48"/>
      <c r="GP257" s="48"/>
      <c r="GQ257" s="48"/>
      <c r="GR257" s="48"/>
      <c r="GS257" s="48"/>
      <c r="GT257" s="48"/>
      <c r="GU257" s="48"/>
      <c r="GV257" s="48"/>
      <c r="GW257" s="48"/>
      <c r="GX257" s="48"/>
      <c r="GY257" s="48"/>
      <c r="GZ257" s="48"/>
      <c r="HA257" s="48"/>
      <c r="HB257" s="48"/>
      <c r="HC257" s="48"/>
      <c r="HD257" s="48"/>
      <c r="HE257" s="48"/>
      <c r="HF257" s="48"/>
      <c r="HG257" s="48"/>
      <c r="HH257" s="48"/>
      <c r="HI257" s="48"/>
      <c r="HJ257" s="48"/>
      <c r="HK257" s="48"/>
      <c r="HL257" s="48"/>
      <c r="HM257" s="48"/>
      <c r="HN257" s="48"/>
      <c r="HO257" s="48"/>
      <c r="HP257" s="48"/>
      <c r="HQ257" s="48"/>
      <c r="HR257" s="48"/>
      <c r="HS257" s="48"/>
      <c r="HT257" s="48"/>
      <c r="HU257" s="48"/>
      <c r="HV257" s="48"/>
      <c r="HW257" s="48"/>
      <c r="HX257" s="48"/>
      <c r="HY257" s="48"/>
      <c r="HZ257" s="48"/>
      <c r="IA257" s="48"/>
      <c r="IB257" s="48"/>
      <c r="IC257" s="48"/>
      <c r="ID257" s="48"/>
      <c r="IE257" s="48"/>
      <c r="IF257" s="48"/>
      <c r="IG257" s="48"/>
      <c r="IH257" s="48"/>
      <c r="II257" s="48"/>
      <c r="IJ257" s="48"/>
      <c r="IK257" s="48"/>
      <c r="IL257" s="48"/>
      <c r="IM257" s="48"/>
      <c r="IN257" s="48"/>
      <c r="IO257" s="48"/>
      <c r="IP257" s="48"/>
      <c r="IQ257" s="48"/>
      <c r="IR257" s="48"/>
      <c r="IS257" s="48"/>
      <c r="IT257" s="48"/>
      <c r="IU257" s="48"/>
      <c r="IV257" s="48"/>
      <c r="IW257" s="48"/>
      <c r="IX257" s="48"/>
      <c r="IY257" s="48"/>
      <c r="IZ257" s="48"/>
      <c r="JA257" s="48"/>
      <c r="JB257" s="48"/>
      <c r="JC257" s="48"/>
      <c r="JD257" s="48"/>
      <c r="JE257" s="48"/>
      <c r="JF257" s="48"/>
      <c r="JG257" s="48"/>
      <c r="JH257" s="48"/>
      <c r="JI257" s="48"/>
      <c r="JJ257" s="48"/>
      <c r="JK257" s="48"/>
      <c r="JL257" s="48"/>
      <c r="JM257" s="48"/>
      <c r="JN257" s="48"/>
      <c r="JO257" s="48"/>
      <c r="JP257" s="48"/>
      <c r="JQ257" s="48"/>
      <c r="JR257" s="48"/>
      <c r="JS257" s="48"/>
      <c r="JT257" s="48"/>
      <c r="JU257" s="48"/>
      <c r="JV257" s="48"/>
      <c r="JW257" s="48"/>
      <c r="JX257" s="48"/>
      <c r="JY257" s="48"/>
      <c r="JZ257" s="48"/>
      <c r="KA257" s="48"/>
      <c r="KB257" s="48"/>
      <c r="KC257" s="48"/>
      <c r="KD257" s="48"/>
      <c r="KE257" s="48"/>
      <c r="KF257" s="48"/>
      <c r="KG257" s="48"/>
      <c r="KH257" s="48"/>
      <c r="KI257" s="48"/>
      <c r="KJ257" s="48"/>
      <c r="KK257" s="48"/>
      <c r="KL257" s="48"/>
      <c r="KM257" s="48"/>
      <c r="KN257" s="48"/>
      <c r="KO257" s="48"/>
      <c r="KP257" s="48"/>
      <c r="KQ257" s="48"/>
      <c r="KR257" s="48"/>
      <c r="KS257" s="48"/>
      <c r="KT257" s="48"/>
      <c r="KU257" s="48"/>
      <c r="KV257" s="48"/>
      <c r="KW257" s="48"/>
      <c r="KX257" s="48"/>
      <c r="KY257" s="48"/>
      <c r="KZ257" s="48"/>
      <c r="LA257" s="48"/>
      <c r="LB257" s="48"/>
      <c r="LC257" s="48"/>
      <c r="LD257" s="48"/>
      <c r="LE257" s="48"/>
      <c r="LF257" s="48"/>
      <c r="LG257" s="48"/>
      <c r="LH257" s="48"/>
      <c r="LI257" s="48"/>
      <c r="LJ257" s="48"/>
      <c r="LK257" s="48"/>
      <c r="LL257" s="48"/>
      <c r="LM257" s="48"/>
      <c r="LN257" s="48"/>
      <c r="LO257" s="48"/>
      <c r="LP257" s="48"/>
      <c r="LQ257" s="48"/>
      <c r="LR257" s="48"/>
      <c r="LS257" s="48"/>
      <c r="LT257" s="48"/>
      <c r="LU257" s="48"/>
      <c r="LV257" s="48"/>
      <c r="LW257" s="48"/>
      <c r="LX257" s="48"/>
      <c r="LY257" s="48"/>
      <c r="LZ257" s="48"/>
      <c r="MA257" s="48"/>
      <c r="MB257" s="48"/>
      <c r="MC257" s="48"/>
      <c r="MD257" s="48"/>
      <c r="ME257" s="48"/>
      <c r="MF257" s="48"/>
      <c r="MG257" s="48"/>
      <c r="MH257" s="48"/>
      <c r="MI257" s="48"/>
      <c r="MJ257" s="48"/>
      <c r="MK257" s="48"/>
      <c r="ML257" s="48"/>
      <c r="MM257" s="48"/>
      <c r="MN257" s="48"/>
      <c r="MO257" s="48"/>
      <c r="MP257" s="48"/>
      <c r="MQ257" s="48"/>
      <c r="MR257" s="48"/>
      <c r="MS257" s="48"/>
      <c r="MT257" s="48"/>
      <c r="MU257" s="48"/>
      <c r="MV257" s="48"/>
      <c r="MW257" s="48"/>
      <c r="MX257" s="48"/>
      <c r="MY257" s="48"/>
      <c r="MZ257" s="48"/>
      <c r="NA257" s="48"/>
      <c r="NB257" s="48"/>
      <c r="NC257" s="48"/>
      <c r="ND257" s="48"/>
      <c r="NE257" s="48"/>
      <c r="NF257" s="48"/>
      <c r="NG257" s="48"/>
      <c r="NH257" s="48"/>
      <c r="NI257" s="48"/>
      <c r="NJ257" s="48"/>
      <c r="NK257" s="48"/>
      <c r="NL257" s="48"/>
      <c r="NM257" s="48"/>
      <c r="NN257" s="48"/>
      <c r="NO257" s="48"/>
      <c r="NP257" s="48"/>
      <c r="NQ257" s="48"/>
      <c r="NR257" s="48"/>
      <c r="NS257" s="48"/>
      <c r="NT257" s="48"/>
      <c r="NU257" s="48"/>
      <c r="NV257" s="48"/>
      <c r="NW257" s="48"/>
      <c r="NX257" s="48"/>
      <c r="NY257" s="48"/>
      <c r="NZ257" s="48"/>
      <c r="OA257" s="48"/>
      <c r="OB257" s="48"/>
      <c r="OC257" s="48"/>
      <c r="OD257" s="48"/>
      <c r="OE257" s="48"/>
      <c r="OF257" s="48"/>
      <c r="OG257" s="48"/>
      <c r="OH257" s="48"/>
      <c r="OI257" s="48"/>
      <c r="OJ257" s="48"/>
      <c r="OK257" s="48"/>
      <c r="OL257" s="48"/>
      <c r="OM257" s="48"/>
      <c r="ON257" s="48"/>
      <c r="OO257" s="48"/>
      <c r="OP257" s="48"/>
      <c r="OQ257" s="48"/>
      <c r="OR257" s="48"/>
      <c r="OS257" s="48"/>
      <c r="OT257" s="48"/>
      <c r="OU257" s="48"/>
      <c r="OV257" s="48"/>
      <c r="OW257" s="48"/>
      <c r="OX257" s="48"/>
      <c r="OY257" s="48"/>
      <c r="OZ257" s="48"/>
      <c r="PA257" s="48"/>
      <c r="PB257" s="48"/>
      <c r="PC257" s="48"/>
      <c r="PD257" s="48"/>
      <c r="PE257" s="48"/>
      <c r="PF257" s="48"/>
      <c r="PG257" s="48"/>
      <c r="PH257" s="48"/>
      <c r="PI257" s="48"/>
      <c r="PJ257" s="48"/>
      <c r="PK257" s="48"/>
      <c r="PL257" s="48"/>
      <c r="PM257" s="48"/>
      <c r="PN257" s="48"/>
      <c r="PO257" s="48"/>
      <c r="PP257" s="48"/>
      <c r="PQ257" s="48"/>
      <c r="PR257" s="48"/>
      <c r="PS257" s="48"/>
      <c r="PT257" s="48"/>
      <c r="PU257" s="48"/>
      <c r="PV257" s="48"/>
      <c r="PW257" s="48"/>
      <c r="PX257" s="48"/>
      <c r="PY257" s="48"/>
      <c r="PZ257" s="48"/>
      <c r="QA257" s="48"/>
      <c r="QB257" s="48"/>
      <c r="QC257" s="48"/>
      <c r="QD257" s="48"/>
      <c r="QE257" s="48"/>
      <c r="QF257" s="48"/>
      <c r="QG257" s="48"/>
      <c r="QH257" s="48"/>
      <c r="QI257" s="48"/>
      <c r="QJ257" s="48"/>
      <c r="QK257" s="48"/>
      <c r="QL257" s="48"/>
      <c r="QM257" s="48"/>
      <c r="QN257" s="48"/>
      <c r="QO257" s="48"/>
      <c r="QP257" s="48"/>
      <c r="QQ257" s="48"/>
      <c r="QR257" s="48"/>
      <c r="QS257" s="48"/>
      <c r="QT257" s="48"/>
      <c r="QU257" s="48"/>
      <c r="QV257" s="48"/>
      <c r="QW257" s="48"/>
      <c r="QX257" s="48"/>
      <c r="QY257" s="48"/>
      <c r="QZ257" s="48"/>
      <c r="RA257" s="48"/>
      <c r="RB257" s="48"/>
      <c r="RC257" s="48"/>
      <c r="RD257" s="48"/>
      <c r="RE257" s="48"/>
      <c r="RF257" s="48"/>
      <c r="RG257" s="48"/>
      <c r="RH257" s="48"/>
      <c r="RI257" s="48"/>
      <c r="RJ257" s="48"/>
      <c r="RK257" s="48"/>
      <c r="RL257" s="48"/>
      <c r="RM257" s="48"/>
      <c r="RN257" s="48"/>
      <c r="RO257" s="48"/>
      <c r="RP257" s="48"/>
      <c r="RQ257" s="48"/>
      <c r="RR257" s="48"/>
      <c r="RS257" s="48"/>
      <c r="RT257" s="48"/>
      <c r="RU257" s="48"/>
      <c r="RV257" s="48"/>
      <c r="RW257" s="48"/>
      <c r="RX257" s="48"/>
      <c r="RY257" s="48"/>
      <c r="RZ257" s="48"/>
      <c r="SA257" s="48"/>
      <c r="SB257" s="48"/>
      <c r="SC257" s="48"/>
      <c r="SD257" s="48"/>
      <c r="SE257" s="48"/>
      <c r="SF257" s="48"/>
      <c r="SG257" s="48"/>
      <c r="SH257" s="48"/>
      <c r="SI257" s="48"/>
      <c r="SJ257" s="48"/>
      <c r="SK257" s="48"/>
      <c r="SL257" s="48"/>
      <c r="SM257" s="48"/>
      <c r="SN257" s="48"/>
      <c r="SO257" s="48"/>
      <c r="SP257" s="48"/>
      <c r="SQ257" s="48"/>
      <c r="SR257" s="48"/>
      <c r="SS257" s="48"/>
      <c r="ST257" s="48"/>
      <c r="SU257" s="48"/>
      <c r="SV257" s="48"/>
      <c r="SW257" s="48"/>
      <c r="SX257" s="48"/>
      <c r="SY257" s="48"/>
      <c r="SZ257" s="48"/>
      <c r="TA257" s="48"/>
      <c r="TB257" s="48"/>
      <c r="TC257" s="48"/>
      <c r="TD257" s="48"/>
      <c r="TE257" s="48"/>
      <c r="TF257" s="48"/>
      <c r="TG257" s="48"/>
      <c r="TH257" s="48"/>
      <c r="TI257" s="48"/>
      <c r="TJ257" s="48"/>
      <c r="TK257" s="48"/>
      <c r="TL257" s="48"/>
      <c r="TM257" s="48"/>
      <c r="TN257" s="48"/>
      <c r="TO257" s="48"/>
      <c r="TP257" s="48"/>
      <c r="TQ257" s="48"/>
      <c r="TR257" s="48"/>
      <c r="TS257" s="48"/>
      <c r="TT257" s="48"/>
      <c r="TU257" s="48"/>
      <c r="TV257" s="48"/>
      <c r="TW257" s="48"/>
      <c r="TX257" s="48"/>
      <c r="TY257" s="48"/>
      <c r="TZ257" s="48"/>
      <c r="UA257" s="48"/>
      <c r="UB257" s="48"/>
      <c r="UC257" s="48"/>
      <c r="UD257" s="48"/>
      <c r="UE257" s="48"/>
      <c r="UF257" s="48"/>
      <c r="UG257" s="48"/>
      <c r="UH257" s="48"/>
      <c r="UI257" s="48"/>
      <c r="UJ257" s="48"/>
      <c r="UK257" s="48"/>
      <c r="UL257" s="48"/>
      <c r="UM257" s="48"/>
      <c r="UN257" s="48"/>
      <c r="UO257" s="48"/>
      <c r="UP257" s="48"/>
      <c r="UQ257" s="48"/>
      <c r="UR257" s="48"/>
      <c r="US257" s="48"/>
      <c r="UT257" s="48"/>
      <c r="UU257" s="48"/>
      <c r="UV257" s="48"/>
      <c r="UW257" s="48"/>
      <c r="UX257" s="48"/>
      <c r="UY257" s="48"/>
      <c r="UZ257" s="48"/>
      <c r="VA257" s="48"/>
      <c r="VB257" s="48"/>
      <c r="VC257" s="48"/>
      <c r="VD257" s="48"/>
      <c r="VE257" s="48"/>
      <c r="VF257" s="48"/>
      <c r="VG257" s="48"/>
      <c r="VH257" s="48"/>
      <c r="VI257" s="48"/>
      <c r="VJ257" s="48"/>
      <c r="VK257" s="48"/>
      <c r="VL257" s="48"/>
      <c r="VM257" s="48"/>
      <c r="VN257" s="48"/>
      <c r="VO257" s="48"/>
      <c r="VP257" s="48"/>
      <c r="VQ257" s="48"/>
      <c r="VR257" s="48"/>
      <c r="VS257" s="48"/>
      <c r="VT257" s="48"/>
      <c r="VU257" s="48"/>
      <c r="VV257" s="48"/>
      <c r="VW257" s="48"/>
      <c r="VX257" s="48"/>
      <c r="VY257" s="48"/>
      <c r="VZ257" s="48"/>
      <c r="WA257" s="48"/>
      <c r="WB257" s="48"/>
      <c r="WC257" s="48"/>
      <c r="WD257" s="48"/>
      <c r="WE257" s="48"/>
      <c r="WF257" s="48"/>
      <c r="WG257" s="48"/>
      <c r="WH257" s="48"/>
      <c r="WI257" s="48"/>
      <c r="WJ257" s="48"/>
      <c r="WK257" s="48"/>
      <c r="WL257" s="48"/>
      <c r="WM257" s="48"/>
      <c r="WN257" s="48"/>
      <c r="WO257" s="48"/>
      <c r="WP257" s="48"/>
      <c r="WQ257" s="48"/>
      <c r="WR257" s="48"/>
      <c r="WS257" s="48"/>
      <c r="WT257" s="48"/>
      <c r="WU257" s="48"/>
      <c r="WV257" s="48"/>
      <c r="WW257" s="48"/>
      <c r="WX257" s="48"/>
      <c r="WY257" s="48"/>
      <c r="WZ257" s="48"/>
      <c r="XA257" s="48"/>
      <c r="XB257" s="48"/>
      <c r="XC257" s="48"/>
      <c r="XD257" s="48"/>
      <c r="XE257" s="48"/>
      <c r="XF257" s="48"/>
      <c r="XG257" s="48"/>
      <c r="XH257" s="48"/>
      <c r="XI257" s="48"/>
      <c r="XJ257" s="48"/>
      <c r="XK257" s="48"/>
      <c r="XL257" s="48"/>
      <c r="XM257" s="48"/>
      <c r="XN257" s="48"/>
      <c r="XO257" s="48"/>
      <c r="XP257" s="48"/>
      <c r="XQ257" s="48"/>
      <c r="XR257" s="48"/>
      <c r="XS257" s="48"/>
      <c r="XT257" s="48"/>
      <c r="XU257" s="48"/>
      <c r="XV257" s="48"/>
      <c r="XW257" s="48"/>
      <c r="XX257" s="48"/>
      <c r="XY257" s="48"/>
      <c r="XZ257" s="48"/>
      <c r="YA257" s="48"/>
      <c r="YB257" s="48"/>
      <c r="YC257" s="48"/>
      <c r="YD257" s="48"/>
      <c r="YE257" s="48"/>
      <c r="YF257" s="48"/>
      <c r="YG257" s="48"/>
      <c r="YH257" s="48"/>
      <c r="YI257" s="48"/>
      <c r="YJ257" s="48"/>
      <c r="YK257" s="48"/>
      <c r="YL257" s="48"/>
      <c r="YM257" s="48"/>
      <c r="YN257" s="48"/>
      <c r="YO257" s="48"/>
      <c r="YP257" s="48"/>
      <c r="YQ257" s="48"/>
      <c r="YR257" s="48"/>
      <c r="YS257" s="48"/>
      <c r="YT257" s="48"/>
      <c r="YU257" s="48"/>
      <c r="YV257" s="48"/>
      <c r="YW257" s="48"/>
      <c r="YX257" s="48"/>
      <c r="YY257" s="48"/>
      <c r="YZ257" s="48"/>
      <c r="ZA257" s="48"/>
      <c r="ZB257" s="48"/>
      <c r="ZC257" s="48"/>
      <c r="ZD257" s="48"/>
      <c r="ZE257" s="48"/>
      <c r="ZF257" s="48"/>
      <c r="ZG257" s="48"/>
      <c r="ZH257" s="48"/>
      <c r="ZI257" s="48"/>
      <c r="ZJ257" s="48"/>
      <c r="ZK257" s="48"/>
      <c r="ZL257" s="48"/>
      <c r="ZM257" s="48"/>
      <c r="ZN257" s="48"/>
      <c r="ZO257" s="48"/>
      <c r="ZP257" s="48"/>
      <c r="ZQ257" s="48"/>
      <c r="ZR257" s="48"/>
      <c r="ZS257" s="48"/>
      <c r="ZT257" s="48"/>
      <c r="ZU257" s="48"/>
      <c r="ZV257" s="48"/>
      <c r="ZW257" s="48"/>
      <c r="ZX257" s="48"/>
      <c r="ZY257" s="48"/>
      <c r="ZZ257" s="48"/>
      <c r="AAA257" s="48"/>
      <c r="AAB257" s="48"/>
      <c r="AAC257" s="48"/>
      <c r="AAD257" s="48"/>
      <c r="AAE257" s="48"/>
      <c r="AAF257" s="48"/>
      <c r="AAG257" s="48"/>
      <c r="AAH257" s="48"/>
      <c r="AAI257" s="48"/>
      <c r="AAJ257" s="48"/>
      <c r="AAK257" s="48"/>
      <c r="AAL257" s="48"/>
      <c r="AAM257" s="48"/>
      <c r="AAN257" s="48"/>
      <c r="AAO257" s="48"/>
      <c r="AAP257" s="48"/>
      <c r="AAQ257" s="48"/>
      <c r="AAR257" s="48"/>
      <c r="AAS257" s="48"/>
      <c r="AAT257" s="48"/>
      <c r="AAU257" s="48"/>
      <c r="AAV257" s="48"/>
      <c r="AAW257" s="48"/>
      <c r="AAX257" s="48"/>
      <c r="AAY257" s="48"/>
      <c r="AAZ257" s="48"/>
      <c r="ABA257" s="48"/>
      <c r="ABB257" s="48"/>
      <c r="ABC257" s="48"/>
      <c r="ABD257" s="48"/>
      <c r="ABE257" s="48"/>
      <c r="ABF257" s="48"/>
      <c r="ABG257" s="48"/>
      <c r="ABH257" s="48"/>
      <c r="ABI257" s="48"/>
      <c r="ABJ257" s="48"/>
      <c r="ABK257" s="48"/>
      <c r="ABL257" s="48"/>
      <c r="ABM257" s="48"/>
      <c r="ABN257" s="48"/>
      <c r="ABO257" s="48"/>
      <c r="ABP257" s="48"/>
      <c r="ABQ257" s="48"/>
      <c r="ABR257" s="48"/>
      <c r="ABS257" s="48"/>
      <c r="ABT257" s="48"/>
      <c r="ABU257" s="48"/>
      <c r="ABV257" s="48"/>
      <c r="ABW257" s="48"/>
      <c r="ABX257" s="48"/>
      <c r="ABY257" s="48"/>
      <c r="ABZ257" s="48"/>
      <c r="ACA257" s="48"/>
      <c r="ACB257" s="48"/>
    </row>
    <row r="258" spans="1:756" ht="15.6" customHeight="1">
      <c r="A258" s="1024" t="s">
        <v>17622</v>
      </c>
      <c r="B258" s="1027" t="s">
        <v>421</v>
      </c>
      <c r="C258" s="1026">
        <v>760245399</v>
      </c>
      <c r="D258" s="1026" t="s">
        <v>19292</v>
      </c>
      <c r="E258" s="1194">
        <v>1</v>
      </c>
      <c r="F258" s="1501"/>
      <c r="G258" s="1438">
        <v>528.98400000000004</v>
      </c>
      <c r="H258" s="342">
        <f>IF(G258="","",G258-G258*COMPASS!$U$41)</f>
        <v>528.98400000000004</v>
      </c>
      <c r="I258" s="48"/>
      <c r="J258" s="48"/>
      <c r="K258" s="48"/>
      <c r="L258" s="48"/>
      <c r="M258" s="48"/>
      <c r="N258" s="48"/>
      <c r="O258" s="48"/>
      <c r="P258" s="48"/>
      <c r="Q258" s="48"/>
      <c r="R258" s="48"/>
      <c r="S258" s="48"/>
      <c r="T258" s="48"/>
      <c r="U258" s="48"/>
      <c r="V258" s="48"/>
      <c r="W258" s="48"/>
      <c r="X258" s="48"/>
      <c r="Y258" s="48"/>
      <c r="Z258" s="48"/>
      <c r="AA258" s="48"/>
      <c r="AB258" s="48"/>
      <c r="AC258" s="48"/>
      <c r="AD258" s="48"/>
      <c r="AE258" s="48"/>
      <c r="AF258" s="48"/>
      <c r="AG258" s="48"/>
      <c r="AH258" s="48"/>
      <c r="AI258" s="48"/>
      <c r="AJ258" s="48"/>
      <c r="AK258" s="48"/>
      <c r="AL258" s="48"/>
      <c r="AM258" s="48"/>
      <c r="AN258" s="48"/>
      <c r="AO258" s="48"/>
      <c r="AP258" s="48"/>
      <c r="AQ258" s="48"/>
      <c r="AR258" s="48"/>
      <c r="AS258" s="48"/>
      <c r="AT258" s="48"/>
      <c r="AU258" s="48"/>
      <c r="AV258" s="48"/>
      <c r="AW258" s="48"/>
      <c r="AX258" s="48"/>
      <c r="AY258" s="48"/>
      <c r="AZ258" s="48"/>
      <c r="BA258" s="48"/>
      <c r="BB258" s="48"/>
      <c r="BC258" s="48"/>
      <c r="BD258" s="48"/>
      <c r="BE258" s="48"/>
      <c r="BF258" s="48"/>
      <c r="BG258" s="48"/>
      <c r="BH258" s="48"/>
      <c r="BI258" s="48"/>
      <c r="BJ258" s="48"/>
      <c r="BK258" s="48"/>
      <c r="BL258" s="48"/>
      <c r="BM258" s="48"/>
      <c r="BN258" s="48"/>
      <c r="BO258" s="48"/>
      <c r="BP258" s="48"/>
      <c r="BQ258" s="48"/>
      <c r="BR258" s="48"/>
      <c r="BS258" s="48"/>
      <c r="BT258" s="48"/>
      <c r="BU258" s="48"/>
      <c r="BV258" s="48"/>
      <c r="BW258" s="48"/>
      <c r="BX258" s="48"/>
      <c r="BY258" s="48"/>
      <c r="BZ258" s="48"/>
      <c r="CA258" s="48"/>
      <c r="CB258" s="48"/>
      <c r="CC258" s="48"/>
      <c r="CD258" s="48"/>
      <c r="CE258" s="48"/>
      <c r="CF258" s="48"/>
      <c r="CG258" s="48"/>
      <c r="CH258" s="48"/>
      <c r="CI258" s="48"/>
      <c r="CJ258" s="48"/>
      <c r="CK258" s="48"/>
      <c r="CL258" s="48"/>
      <c r="CM258" s="48"/>
      <c r="CN258" s="48"/>
      <c r="CO258" s="48"/>
      <c r="CP258" s="48"/>
      <c r="CQ258" s="48"/>
      <c r="CR258" s="48"/>
      <c r="CS258" s="48"/>
      <c r="CT258" s="48"/>
      <c r="CU258" s="48"/>
      <c r="CV258" s="48"/>
      <c r="CW258" s="48"/>
      <c r="CX258" s="48"/>
      <c r="CY258" s="48"/>
      <c r="CZ258" s="48"/>
      <c r="DA258" s="48"/>
      <c r="DB258" s="48"/>
      <c r="DC258" s="48"/>
      <c r="DD258" s="48"/>
      <c r="DE258" s="48"/>
      <c r="DF258" s="48"/>
      <c r="DG258" s="48"/>
      <c r="DH258" s="48"/>
      <c r="DI258" s="48"/>
      <c r="DJ258" s="48"/>
      <c r="DK258" s="48"/>
      <c r="DL258" s="48"/>
      <c r="DM258" s="48"/>
      <c r="DN258" s="48"/>
      <c r="DO258" s="48"/>
      <c r="DP258" s="48"/>
      <c r="DQ258" s="48"/>
      <c r="DR258" s="48"/>
      <c r="DS258" s="48"/>
      <c r="DT258" s="48"/>
      <c r="DU258" s="48"/>
      <c r="DV258" s="48"/>
      <c r="DW258" s="48"/>
      <c r="DX258" s="48"/>
      <c r="DY258" s="48"/>
      <c r="DZ258" s="48"/>
      <c r="EA258" s="48"/>
      <c r="EB258" s="48"/>
      <c r="EC258" s="48"/>
      <c r="ED258" s="48"/>
      <c r="EE258" s="48"/>
      <c r="EF258" s="48"/>
      <c r="EG258" s="48"/>
      <c r="EH258" s="48"/>
      <c r="EI258" s="48"/>
      <c r="EJ258" s="48"/>
      <c r="EK258" s="48"/>
      <c r="EL258" s="48"/>
      <c r="EM258" s="48"/>
      <c r="EN258" s="48"/>
      <c r="EO258" s="48"/>
      <c r="EP258" s="48"/>
      <c r="EQ258" s="48"/>
      <c r="ER258" s="48"/>
      <c r="ES258" s="48"/>
      <c r="ET258" s="48"/>
      <c r="EU258" s="48"/>
      <c r="EV258" s="48"/>
      <c r="EW258" s="48"/>
      <c r="EX258" s="48"/>
      <c r="EY258" s="48"/>
      <c r="EZ258" s="48"/>
      <c r="FA258" s="48"/>
      <c r="FB258" s="48"/>
      <c r="FC258" s="48"/>
      <c r="FD258" s="48"/>
      <c r="FE258" s="48"/>
      <c r="FF258" s="48"/>
      <c r="FG258" s="48"/>
      <c r="FH258" s="48"/>
      <c r="FI258" s="48"/>
      <c r="FJ258" s="48"/>
      <c r="FK258" s="48"/>
      <c r="FL258" s="48"/>
      <c r="FM258" s="48"/>
      <c r="FN258" s="48"/>
      <c r="FO258" s="48"/>
      <c r="FP258" s="48"/>
      <c r="FQ258" s="48"/>
      <c r="FR258" s="48"/>
      <c r="FS258" s="48"/>
      <c r="FT258" s="48"/>
      <c r="FU258" s="48"/>
      <c r="FV258" s="48"/>
      <c r="FW258" s="48"/>
      <c r="FX258" s="48"/>
      <c r="FY258" s="48"/>
      <c r="FZ258" s="48"/>
      <c r="GA258" s="48"/>
      <c r="GB258" s="48"/>
      <c r="GC258" s="48"/>
      <c r="GD258" s="48"/>
      <c r="GE258" s="48"/>
      <c r="GF258" s="48"/>
      <c r="GG258" s="48"/>
      <c r="GH258" s="48"/>
      <c r="GI258" s="48"/>
      <c r="GJ258" s="48"/>
      <c r="GK258" s="48"/>
      <c r="GL258" s="48"/>
      <c r="GM258" s="48"/>
      <c r="GN258" s="48"/>
      <c r="GO258" s="48"/>
      <c r="GP258" s="48"/>
      <c r="GQ258" s="48"/>
      <c r="GR258" s="48"/>
      <c r="GS258" s="48"/>
      <c r="GT258" s="48"/>
      <c r="GU258" s="48"/>
      <c r="GV258" s="48"/>
      <c r="GW258" s="48"/>
      <c r="GX258" s="48"/>
      <c r="GY258" s="48"/>
      <c r="GZ258" s="48"/>
      <c r="HA258" s="48"/>
      <c r="HB258" s="48"/>
      <c r="HC258" s="48"/>
      <c r="HD258" s="48"/>
      <c r="HE258" s="48"/>
      <c r="HF258" s="48"/>
      <c r="HG258" s="48"/>
      <c r="HH258" s="48"/>
      <c r="HI258" s="48"/>
      <c r="HJ258" s="48"/>
      <c r="HK258" s="48"/>
      <c r="HL258" s="48"/>
      <c r="HM258" s="48"/>
      <c r="HN258" s="48"/>
      <c r="HO258" s="48"/>
      <c r="HP258" s="48"/>
      <c r="HQ258" s="48"/>
      <c r="HR258" s="48"/>
      <c r="HS258" s="48"/>
      <c r="HT258" s="48"/>
      <c r="HU258" s="48"/>
      <c r="HV258" s="48"/>
      <c r="HW258" s="48"/>
      <c r="HX258" s="48"/>
      <c r="HY258" s="48"/>
      <c r="HZ258" s="48"/>
      <c r="IA258" s="48"/>
      <c r="IB258" s="48"/>
      <c r="IC258" s="48"/>
      <c r="ID258" s="48"/>
      <c r="IE258" s="48"/>
      <c r="IF258" s="48"/>
      <c r="IG258" s="48"/>
      <c r="IH258" s="48"/>
      <c r="II258" s="48"/>
      <c r="IJ258" s="48"/>
      <c r="IK258" s="48"/>
      <c r="IL258" s="48"/>
      <c r="IM258" s="48"/>
      <c r="IN258" s="48"/>
      <c r="IO258" s="48"/>
      <c r="IP258" s="48"/>
      <c r="IQ258" s="48"/>
      <c r="IR258" s="48"/>
      <c r="IS258" s="48"/>
      <c r="IT258" s="48"/>
      <c r="IU258" s="48"/>
      <c r="IV258" s="48"/>
      <c r="IW258" s="48"/>
      <c r="IX258" s="48"/>
      <c r="IY258" s="48"/>
      <c r="IZ258" s="48"/>
      <c r="JA258" s="48"/>
      <c r="JB258" s="48"/>
      <c r="JC258" s="48"/>
      <c r="JD258" s="48"/>
      <c r="JE258" s="48"/>
      <c r="JF258" s="48"/>
      <c r="JG258" s="48"/>
      <c r="JH258" s="48"/>
      <c r="JI258" s="48"/>
      <c r="JJ258" s="48"/>
      <c r="JK258" s="48"/>
      <c r="JL258" s="48"/>
      <c r="JM258" s="48"/>
      <c r="JN258" s="48"/>
      <c r="JO258" s="48"/>
      <c r="JP258" s="48"/>
      <c r="JQ258" s="48"/>
      <c r="JR258" s="48"/>
      <c r="JS258" s="48"/>
      <c r="JT258" s="48"/>
      <c r="JU258" s="48"/>
      <c r="JV258" s="48"/>
      <c r="JW258" s="48"/>
      <c r="JX258" s="48"/>
      <c r="JY258" s="48"/>
      <c r="JZ258" s="48"/>
      <c r="KA258" s="48"/>
      <c r="KB258" s="48"/>
      <c r="KC258" s="48"/>
      <c r="KD258" s="48"/>
      <c r="KE258" s="48"/>
      <c r="KF258" s="48"/>
      <c r="KG258" s="48"/>
      <c r="KH258" s="48"/>
      <c r="KI258" s="48"/>
      <c r="KJ258" s="48"/>
      <c r="KK258" s="48"/>
      <c r="KL258" s="48"/>
      <c r="KM258" s="48"/>
      <c r="KN258" s="48"/>
      <c r="KO258" s="48"/>
      <c r="KP258" s="48"/>
      <c r="KQ258" s="48"/>
      <c r="KR258" s="48"/>
      <c r="KS258" s="48"/>
      <c r="KT258" s="48"/>
      <c r="KU258" s="48"/>
      <c r="KV258" s="48"/>
      <c r="KW258" s="48"/>
      <c r="KX258" s="48"/>
      <c r="KY258" s="48"/>
      <c r="KZ258" s="48"/>
      <c r="LA258" s="48"/>
      <c r="LB258" s="48"/>
      <c r="LC258" s="48"/>
      <c r="LD258" s="48"/>
      <c r="LE258" s="48"/>
      <c r="LF258" s="48"/>
      <c r="LG258" s="48"/>
      <c r="LH258" s="48"/>
      <c r="LI258" s="48"/>
      <c r="LJ258" s="48"/>
      <c r="LK258" s="48"/>
      <c r="LL258" s="48"/>
      <c r="LM258" s="48"/>
      <c r="LN258" s="48"/>
      <c r="LO258" s="48"/>
      <c r="LP258" s="48"/>
      <c r="LQ258" s="48"/>
      <c r="LR258" s="48"/>
      <c r="LS258" s="48"/>
      <c r="LT258" s="48"/>
      <c r="LU258" s="48"/>
      <c r="LV258" s="48"/>
      <c r="LW258" s="48"/>
      <c r="LX258" s="48"/>
      <c r="LY258" s="48"/>
      <c r="LZ258" s="48"/>
      <c r="MA258" s="48"/>
      <c r="MB258" s="48"/>
      <c r="MC258" s="48"/>
      <c r="MD258" s="48"/>
      <c r="ME258" s="48"/>
      <c r="MF258" s="48"/>
      <c r="MG258" s="48"/>
      <c r="MH258" s="48"/>
      <c r="MI258" s="48"/>
      <c r="MJ258" s="48"/>
      <c r="MK258" s="48"/>
      <c r="ML258" s="48"/>
      <c r="MM258" s="48"/>
      <c r="MN258" s="48"/>
      <c r="MO258" s="48"/>
      <c r="MP258" s="48"/>
      <c r="MQ258" s="48"/>
      <c r="MR258" s="48"/>
      <c r="MS258" s="48"/>
      <c r="MT258" s="48"/>
      <c r="MU258" s="48"/>
      <c r="MV258" s="48"/>
      <c r="MW258" s="48"/>
      <c r="MX258" s="48"/>
      <c r="MY258" s="48"/>
      <c r="MZ258" s="48"/>
      <c r="NA258" s="48"/>
      <c r="NB258" s="48"/>
      <c r="NC258" s="48"/>
      <c r="ND258" s="48"/>
      <c r="NE258" s="48"/>
      <c r="NF258" s="48"/>
      <c r="NG258" s="48"/>
      <c r="NH258" s="48"/>
      <c r="NI258" s="48"/>
      <c r="NJ258" s="48"/>
      <c r="NK258" s="48"/>
      <c r="NL258" s="48"/>
      <c r="NM258" s="48"/>
      <c r="NN258" s="48"/>
      <c r="NO258" s="48"/>
      <c r="NP258" s="48"/>
      <c r="NQ258" s="48"/>
      <c r="NR258" s="48"/>
      <c r="NS258" s="48"/>
      <c r="NT258" s="48"/>
      <c r="NU258" s="48"/>
      <c r="NV258" s="48"/>
      <c r="NW258" s="48"/>
      <c r="NX258" s="48"/>
      <c r="NY258" s="48"/>
      <c r="NZ258" s="48"/>
      <c r="OA258" s="48"/>
      <c r="OB258" s="48"/>
      <c r="OC258" s="48"/>
      <c r="OD258" s="48"/>
      <c r="OE258" s="48"/>
      <c r="OF258" s="48"/>
      <c r="OG258" s="48"/>
      <c r="OH258" s="48"/>
      <c r="OI258" s="48"/>
      <c r="OJ258" s="48"/>
      <c r="OK258" s="48"/>
      <c r="OL258" s="48"/>
      <c r="OM258" s="48"/>
      <c r="ON258" s="48"/>
      <c r="OO258" s="48"/>
      <c r="OP258" s="48"/>
      <c r="OQ258" s="48"/>
      <c r="OR258" s="48"/>
      <c r="OS258" s="48"/>
      <c r="OT258" s="48"/>
      <c r="OU258" s="48"/>
      <c r="OV258" s="48"/>
      <c r="OW258" s="48"/>
      <c r="OX258" s="48"/>
      <c r="OY258" s="48"/>
      <c r="OZ258" s="48"/>
      <c r="PA258" s="48"/>
      <c r="PB258" s="48"/>
      <c r="PC258" s="48"/>
      <c r="PD258" s="48"/>
      <c r="PE258" s="48"/>
      <c r="PF258" s="48"/>
      <c r="PG258" s="48"/>
      <c r="PH258" s="48"/>
      <c r="PI258" s="48"/>
      <c r="PJ258" s="48"/>
      <c r="PK258" s="48"/>
      <c r="PL258" s="48"/>
      <c r="PM258" s="48"/>
      <c r="PN258" s="48"/>
      <c r="PO258" s="48"/>
      <c r="PP258" s="48"/>
      <c r="PQ258" s="48"/>
      <c r="PR258" s="48"/>
      <c r="PS258" s="48"/>
      <c r="PT258" s="48"/>
      <c r="PU258" s="48"/>
      <c r="PV258" s="48"/>
      <c r="PW258" s="48"/>
      <c r="PX258" s="48"/>
      <c r="PY258" s="48"/>
      <c r="PZ258" s="48"/>
      <c r="QA258" s="48"/>
      <c r="QB258" s="48"/>
      <c r="QC258" s="48"/>
      <c r="QD258" s="48"/>
      <c r="QE258" s="48"/>
      <c r="QF258" s="48"/>
      <c r="QG258" s="48"/>
      <c r="QH258" s="48"/>
      <c r="QI258" s="48"/>
      <c r="QJ258" s="48"/>
      <c r="QK258" s="48"/>
      <c r="QL258" s="48"/>
      <c r="QM258" s="48"/>
      <c r="QN258" s="48"/>
      <c r="QO258" s="48"/>
      <c r="QP258" s="48"/>
      <c r="QQ258" s="48"/>
      <c r="QR258" s="48"/>
      <c r="QS258" s="48"/>
      <c r="QT258" s="48"/>
      <c r="QU258" s="48"/>
      <c r="QV258" s="48"/>
      <c r="QW258" s="48"/>
      <c r="QX258" s="48"/>
      <c r="QY258" s="48"/>
      <c r="QZ258" s="48"/>
      <c r="RA258" s="48"/>
      <c r="RB258" s="48"/>
      <c r="RC258" s="48"/>
      <c r="RD258" s="48"/>
      <c r="RE258" s="48"/>
      <c r="RF258" s="48"/>
      <c r="RG258" s="48"/>
      <c r="RH258" s="48"/>
      <c r="RI258" s="48"/>
      <c r="RJ258" s="48"/>
      <c r="RK258" s="48"/>
      <c r="RL258" s="48"/>
      <c r="RM258" s="48"/>
      <c r="RN258" s="48"/>
      <c r="RO258" s="48"/>
      <c r="RP258" s="48"/>
      <c r="RQ258" s="48"/>
      <c r="RR258" s="48"/>
      <c r="RS258" s="48"/>
      <c r="RT258" s="48"/>
      <c r="RU258" s="48"/>
      <c r="RV258" s="48"/>
      <c r="RW258" s="48"/>
      <c r="RX258" s="48"/>
      <c r="RY258" s="48"/>
      <c r="RZ258" s="48"/>
      <c r="SA258" s="48"/>
      <c r="SB258" s="48"/>
      <c r="SC258" s="48"/>
      <c r="SD258" s="48"/>
      <c r="SE258" s="48"/>
      <c r="SF258" s="48"/>
      <c r="SG258" s="48"/>
      <c r="SH258" s="48"/>
      <c r="SI258" s="48"/>
      <c r="SJ258" s="48"/>
      <c r="SK258" s="48"/>
      <c r="SL258" s="48"/>
      <c r="SM258" s="48"/>
      <c r="SN258" s="48"/>
      <c r="SO258" s="48"/>
      <c r="SP258" s="48"/>
      <c r="SQ258" s="48"/>
      <c r="SR258" s="48"/>
      <c r="SS258" s="48"/>
      <c r="ST258" s="48"/>
      <c r="SU258" s="48"/>
      <c r="SV258" s="48"/>
      <c r="SW258" s="48"/>
      <c r="SX258" s="48"/>
      <c r="SY258" s="48"/>
      <c r="SZ258" s="48"/>
      <c r="TA258" s="48"/>
      <c r="TB258" s="48"/>
      <c r="TC258" s="48"/>
      <c r="TD258" s="48"/>
      <c r="TE258" s="48"/>
      <c r="TF258" s="48"/>
      <c r="TG258" s="48"/>
      <c r="TH258" s="48"/>
      <c r="TI258" s="48"/>
      <c r="TJ258" s="48"/>
      <c r="TK258" s="48"/>
      <c r="TL258" s="48"/>
      <c r="TM258" s="48"/>
      <c r="TN258" s="48"/>
      <c r="TO258" s="48"/>
      <c r="TP258" s="48"/>
      <c r="TQ258" s="48"/>
      <c r="TR258" s="48"/>
      <c r="TS258" s="48"/>
      <c r="TT258" s="48"/>
      <c r="TU258" s="48"/>
      <c r="TV258" s="48"/>
      <c r="TW258" s="48"/>
      <c r="TX258" s="48"/>
      <c r="TY258" s="48"/>
      <c r="TZ258" s="48"/>
      <c r="UA258" s="48"/>
      <c r="UB258" s="48"/>
      <c r="UC258" s="48"/>
      <c r="UD258" s="48"/>
      <c r="UE258" s="48"/>
      <c r="UF258" s="48"/>
      <c r="UG258" s="48"/>
      <c r="UH258" s="48"/>
      <c r="UI258" s="48"/>
      <c r="UJ258" s="48"/>
      <c r="UK258" s="48"/>
      <c r="UL258" s="48"/>
      <c r="UM258" s="48"/>
      <c r="UN258" s="48"/>
      <c r="UO258" s="48"/>
      <c r="UP258" s="48"/>
      <c r="UQ258" s="48"/>
      <c r="UR258" s="48"/>
      <c r="US258" s="48"/>
      <c r="UT258" s="48"/>
      <c r="UU258" s="48"/>
      <c r="UV258" s="48"/>
      <c r="UW258" s="48"/>
      <c r="UX258" s="48"/>
      <c r="UY258" s="48"/>
      <c r="UZ258" s="48"/>
      <c r="VA258" s="48"/>
      <c r="VB258" s="48"/>
      <c r="VC258" s="48"/>
      <c r="VD258" s="48"/>
      <c r="VE258" s="48"/>
      <c r="VF258" s="48"/>
      <c r="VG258" s="48"/>
      <c r="VH258" s="48"/>
      <c r="VI258" s="48"/>
      <c r="VJ258" s="48"/>
      <c r="VK258" s="48"/>
      <c r="VL258" s="48"/>
      <c r="VM258" s="48"/>
      <c r="VN258" s="48"/>
      <c r="VO258" s="48"/>
      <c r="VP258" s="48"/>
      <c r="VQ258" s="48"/>
      <c r="VR258" s="48"/>
      <c r="VS258" s="48"/>
      <c r="VT258" s="48"/>
      <c r="VU258" s="48"/>
      <c r="VV258" s="48"/>
      <c r="VW258" s="48"/>
      <c r="VX258" s="48"/>
      <c r="VY258" s="48"/>
      <c r="VZ258" s="48"/>
      <c r="WA258" s="48"/>
      <c r="WB258" s="48"/>
      <c r="WC258" s="48"/>
      <c r="WD258" s="48"/>
      <c r="WE258" s="48"/>
      <c r="WF258" s="48"/>
      <c r="WG258" s="48"/>
      <c r="WH258" s="48"/>
      <c r="WI258" s="48"/>
      <c r="WJ258" s="48"/>
      <c r="WK258" s="48"/>
      <c r="WL258" s="48"/>
      <c r="WM258" s="48"/>
      <c r="WN258" s="48"/>
      <c r="WO258" s="48"/>
      <c r="WP258" s="48"/>
      <c r="WQ258" s="48"/>
      <c r="WR258" s="48"/>
      <c r="WS258" s="48"/>
      <c r="WT258" s="48"/>
      <c r="WU258" s="48"/>
      <c r="WV258" s="48"/>
      <c r="WW258" s="48"/>
      <c r="WX258" s="48"/>
      <c r="WY258" s="48"/>
      <c r="WZ258" s="48"/>
      <c r="XA258" s="48"/>
      <c r="XB258" s="48"/>
      <c r="XC258" s="48"/>
      <c r="XD258" s="48"/>
      <c r="XE258" s="48"/>
      <c r="XF258" s="48"/>
      <c r="XG258" s="48"/>
      <c r="XH258" s="48"/>
      <c r="XI258" s="48"/>
      <c r="XJ258" s="48"/>
      <c r="XK258" s="48"/>
      <c r="XL258" s="48"/>
      <c r="XM258" s="48"/>
      <c r="XN258" s="48"/>
      <c r="XO258" s="48"/>
      <c r="XP258" s="48"/>
      <c r="XQ258" s="48"/>
      <c r="XR258" s="48"/>
      <c r="XS258" s="48"/>
      <c r="XT258" s="48"/>
      <c r="XU258" s="48"/>
      <c r="XV258" s="48"/>
      <c r="XW258" s="48"/>
      <c r="XX258" s="48"/>
      <c r="XY258" s="48"/>
      <c r="XZ258" s="48"/>
      <c r="YA258" s="48"/>
      <c r="YB258" s="48"/>
      <c r="YC258" s="48"/>
      <c r="YD258" s="48"/>
      <c r="YE258" s="48"/>
      <c r="YF258" s="48"/>
      <c r="YG258" s="48"/>
      <c r="YH258" s="48"/>
      <c r="YI258" s="48"/>
      <c r="YJ258" s="48"/>
      <c r="YK258" s="48"/>
      <c r="YL258" s="48"/>
      <c r="YM258" s="48"/>
      <c r="YN258" s="48"/>
      <c r="YO258" s="48"/>
      <c r="YP258" s="48"/>
      <c r="YQ258" s="48"/>
      <c r="YR258" s="48"/>
      <c r="YS258" s="48"/>
      <c r="YT258" s="48"/>
      <c r="YU258" s="48"/>
      <c r="YV258" s="48"/>
      <c r="YW258" s="48"/>
      <c r="YX258" s="48"/>
      <c r="YY258" s="48"/>
      <c r="YZ258" s="48"/>
      <c r="ZA258" s="48"/>
      <c r="ZB258" s="48"/>
      <c r="ZC258" s="48"/>
      <c r="ZD258" s="48"/>
      <c r="ZE258" s="48"/>
      <c r="ZF258" s="48"/>
      <c r="ZG258" s="48"/>
      <c r="ZH258" s="48"/>
      <c r="ZI258" s="48"/>
      <c r="ZJ258" s="48"/>
      <c r="ZK258" s="48"/>
      <c r="ZL258" s="48"/>
      <c r="ZM258" s="48"/>
      <c r="ZN258" s="48"/>
      <c r="ZO258" s="48"/>
      <c r="ZP258" s="48"/>
      <c r="ZQ258" s="48"/>
      <c r="ZR258" s="48"/>
      <c r="ZS258" s="48"/>
      <c r="ZT258" s="48"/>
      <c r="ZU258" s="48"/>
      <c r="ZV258" s="48"/>
      <c r="ZW258" s="48"/>
      <c r="ZX258" s="48"/>
      <c r="ZY258" s="48"/>
      <c r="ZZ258" s="48"/>
      <c r="AAA258" s="48"/>
      <c r="AAB258" s="48"/>
      <c r="AAC258" s="48"/>
      <c r="AAD258" s="48"/>
      <c r="AAE258" s="48"/>
      <c r="AAF258" s="48"/>
      <c r="AAG258" s="48"/>
      <c r="AAH258" s="48"/>
      <c r="AAI258" s="48"/>
      <c r="AAJ258" s="48"/>
      <c r="AAK258" s="48"/>
      <c r="AAL258" s="48"/>
      <c r="AAM258" s="48"/>
      <c r="AAN258" s="48"/>
      <c r="AAO258" s="48"/>
      <c r="AAP258" s="48"/>
      <c r="AAQ258" s="48"/>
      <c r="AAR258" s="48"/>
      <c r="AAS258" s="48"/>
      <c r="AAT258" s="48"/>
      <c r="AAU258" s="48"/>
      <c r="AAV258" s="48"/>
      <c r="AAW258" s="48"/>
      <c r="AAX258" s="48"/>
      <c r="AAY258" s="48"/>
      <c r="AAZ258" s="48"/>
      <c r="ABA258" s="48"/>
      <c r="ABB258" s="48"/>
      <c r="ABC258" s="48"/>
      <c r="ABD258" s="48"/>
      <c r="ABE258" s="48"/>
      <c r="ABF258" s="48"/>
      <c r="ABG258" s="48"/>
      <c r="ABH258" s="48"/>
      <c r="ABI258" s="48"/>
      <c r="ABJ258" s="48"/>
      <c r="ABK258" s="48"/>
      <c r="ABL258" s="48"/>
      <c r="ABM258" s="48"/>
      <c r="ABN258" s="48"/>
      <c r="ABO258" s="48"/>
      <c r="ABP258" s="48"/>
      <c r="ABQ258" s="48"/>
      <c r="ABR258" s="48"/>
      <c r="ABS258" s="48"/>
      <c r="ABT258" s="48"/>
      <c r="ABU258" s="48"/>
      <c r="ABV258" s="48"/>
      <c r="ABW258" s="48"/>
      <c r="ABX258" s="48"/>
      <c r="ABY258" s="48"/>
      <c r="ABZ258" s="48"/>
      <c r="ACA258" s="48"/>
      <c r="ACB258" s="48"/>
    </row>
    <row r="259" spans="1:756" ht="15.6" customHeight="1">
      <c r="A259" s="1024" t="s">
        <v>17623</v>
      </c>
      <c r="B259" s="1027" t="s">
        <v>421</v>
      </c>
      <c r="C259" s="1026">
        <v>760245401</v>
      </c>
      <c r="D259" s="1026" t="s">
        <v>19293</v>
      </c>
      <c r="E259" s="1194">
        <v>1</v>
      </c>
      <c r="F259" s="1501"/>
      <c r="G259" s="1438">
        <v>528.98400000000004</v>
      </c>
      <c r="H259" s="342">
        <f>IF(G259="","",G259-G259*COMPASS!$U$41)</f>
        <v>528.98400000000004</v>
      </c>
      <c r="I259" s="48"/>
      <c r="J259" s="48"/>
      <c r="K259" s="48"/>
      <c r="L259" s="48"/>
      <c r="M259" s="48"/>
      <c r="N259" s="48"/>
      <c r="O259" s="48"/>
      <c r="P259" s="48"/>
      <c r="Q259" s="48"/>
      <c r="R259" s="48"/>
      <c r="S259" s="48"/>
      <c r="T259" s="48"/>
      <c r="U259" s="48"/>
      <c r="V259" s="48"/>
      <c r="W259" s="48"/>
      <c r="X259" s="48"/>
      <c r="Y259" s="48"/>
      <c r="Z259" s="48"/>
      <c r="AA259" s="48"/>
      <c r="AB259" s="48"/>
      <c r="AC259" s="48"/>
      <c r="AD259" s="48"/>
      <c r="AE259" s="48"/>
      <c r="AF259" s="48"/>
      <c r="AG259" s="48"/>
      <c r="AH259" s="48"/>
      <c r="AI259" s="48"/>
      <c r="AJ259" s="48"/>
      <c r="AK259" s="48"/>
      <c r="AL259" s="48"/>
      <c r="AM259" s="48"/>
      <c r="AN259" s="48"/>
      <c r="AO259" s="48"/>
      <c r="AP259" s="48"/>
      <c r="AQ259" s="48"/>
      <c r="AR259" s="48"/>
      <c r="AS259" s="48"/>
      <c r="AT259" s="48"/>
      <c r="AU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48"/>
      <c r="BU259" s="48"/>
      <c r="BV259" s="48"/>
      <c r="BW259" s="48"/>
      <c r="BX259" s="48"/>
      <c r="BY259" s="48"/>
      <c r="BZ259" s="48"/>
      <c r="CA259" s="48"/>
      <c r="CB259" s="48"/>
      <c r="CC259" s="48"/>
      <c r="CD259" s="48"/>
      <c r="CE259" s="48"/>
      <c r="CF259" s="48"/>
      <c r="CG259" s="48"/>
      <c r="CH259" s="48"/>
      <c r="CI259" s="48"/>
      <c r="CJ259" s="48"/>
      <c r="CK259" s="48"/>
      <c r="CL259" s="48"/>
      <c r="CM259" s="48"/>
      <c r="CN259" s="48"/>
      <c r="CO259" s="48"/>
      <c r="CP259" s="48"/>
      <c r="CQ259" s="48"/>
      <c r="CR259" s="48"/>
      <c r="CS259" s="48"/>
      <c r="CT259" s="48"/>
      <c r="CU259" s="48"/>
      <c r="CV259" s="48"/>
      <c r="CW259" s="48"/>
      <c r="CX259" s="48"/>
      <c r="CY259" s="48"/>
      <c r="CZ259" s="48"/>
      <c r="DA259" s="48"/>
      <c r="DB259" s="48"/>
      <c r="DC259" s="48"/>
      <c r="DD259" s="48"/>
      <c r="DE259" s="48"/>
      <c r="DF259" s="48"/>
      <c r="DG259" s="48"/>
      <c r="DH259" s="48"/>
      <c r="DI259" s="48"/>
      <c r="DJ259" s="48"/>
      <c r="DK259" s="48"/>
      <c r="DL259" s="48"/>
      <c r="DM259" s="48"/>
      <c r="DN259" s="48"/>
      <c r="DO259" s="48"/>
      <c r="DP259" s="48"/>
      <c r="DQ259" s="48"/>
      <c r="DR259" s="48"/>
      <c r="DS259" s="48"/>
      <c r="DT259" s="48"/>
      <c r="DU259" s="48"/>
      <c r="DV259" s="48"/>
      <c r="DW259" s="48"/>
      <c r="DX259" s="48"/>
      <c r="DY259" s="48"/>
      <c r="DZ259" s="48"/>
      <c r="EA259" s="48"/>
      <c r="EB259" s="48"/>
      <c r="EC259" s="48"/>
      <c r="ED259" s="48"/>
      <c r="EE259" s="48"/>
      <c r="EF259" s="48"/>
      <c r="EG259" s="48"/>
      <c r="EH259" s="48"/>
      <c r="EI259" s="48"/>
      <c r="EJ259" s="48"/>
      <c r="EK259" s="48"/>
      <c r="EL259" s="48"/>
      <c r="EM259" s="48"/>
      <c r="EN259" s="48"/>
      <c r="EO259" s="48"/>
      <c r="EP259" s="48"/>
      <c r="EQ259" s="48"/>
      <c r="ER259" s="48"/>
      <c r="ES259" s="48"/>
      <c r="ET259" s="48"/>
      <c r="EU259" s="48"/>
      <c r="EV259" s="48"/>
      <c r="EW259" s="48"/>
      <c r="EX259" s="48"/>
      <c r="EY259" s="48"/>
      <c r="EZ259" s="48"/>
      <c r="FA259" s="48"/>
      <c r="FB259" s="48"/>
      <c r="FC259" s="48"/>
      <c r="FD259" s="48"/>
      <c r="FE259" s="48"/>
      <c r="FF259" s="48"/>
      <c r="FG259" s="48"/>
      <c r="FH259" s="48"/>
      <c r="FI259" s="48"/>
      <c r="FJ259" s="48"/>
      <c r="FK259" s="48"/>
      <c r="FL259" s="48"/>
      <c r="FM259" s="48"/>
      <c r="FN259" s="48"/>
      <c r="FO259" s="48"/>
      <c r="FP259" s="48"/>
      <c r="FQ259" s="48"/>
      <c r="FR259" s="48"/>
      <c r="FS259" s="48"/>
      <c r="FT259" s="48"/>
      <c r="FU259" s="48"/>
      <c r="FV259" s="48"/>
      <c r="FW259" s="48"/>
      <c r="FX259" s="48"/>
      <c r="FY259" s="48"/>
      <c r="FZ259" s="48"/>
      <c r="GA259" s="48"/>
      <c r="GB259" s="48"/>
      <c r="GC259" s="48"/>
      <c r="GD259" s="48"/>
      <c r="GE259" s="48"/>
      <c r="GF259" s="48"/>
      <c r="GG259" s="48"/>
      <c r="GH259" s="48"/>
      <c r="GI259" s="48"/>
      <c r="GJ259" s="48"/>
      <c r="GK259" s="48"/>
      <c r="GL259" s="48"/>
      <c r="GM259" s="48"/>
      <c r="GN259" s="48"/>
      <c r="GO259" s="48"/>
      <c r="GP259" s="48"/>
      <c r="GQ259" s="48"/>
      <c r="GR259" s="48"/>
      <c r="GS259" s="48"/>
      <c r="GT259" s="48"/>
      <c r="GU259" s="48"/>
      <c r="GV259" s="48"/>
      <c r="GW259" s="48"/>
      <c r="GX259" s="48"/>
      <c r="GY259" s="48"/>
      <c r="GZ259" s="48"/>
      <c r="HA259" s="48"/>
      <c r="HB259" s="48"/>
      <c r="HC259" s="48"/>
      <c r="HD259" s="48"/>
      <c r="HE259" s="48"/>
      <c r="HF259" s="48"/>
      <c r="HG259" s="48"/>
      <c r="HH259" s="48"/>
      <c r="HI259" s="48"/>
      <c r="HJ259" s="48"/>
      <c r="HK259" s="48"/>
      <c r="HL259" s="48"/>
      <c r="HM259" s="48"/>
      <c r="HN259" s="48"/>
      <c r="HO259" s="48"/>
      <c r="HP259" s="48"/>
      <c r="HQ259" s="48"/>
      <c r="HR259" s="48"/>
      <c r="HS259" s="48"/>
      <c r="HT259" s="48"/>
      <c r="HU259" s="48"/>
      <c r="HV259" s="48"/>
      <c r="HW259" s="48"/>
      <c r="HX259" s="48"/>
      <c r="HY259" s="48"/>
      <c r="HZ259" s="48"/>
      <c r="IA259" s="48"/>
      <c r="IB259" s="48"/>
      <c r="IC259" s="48"/>
      <c r="ID259" s="48"/>
      <c r="IE259" s="48"/>
      <c r="IF259" s="48"/>
      <c r="IG259" s="48"/>
      <c r="IH259" s="48"/>
      <c r="II259" s="48"/>
      <c r="IJ259" s="48"/>
      <c r="IK259" s="48"/>
      <c r="IL259" s="48"/>
      <c r="IM259" s="48"/>
      <c r="IN259" s="48"/>
      <c r="IO259" s="48"/>
      <c r="IP259" s="48"/>
      <c r="IQ259" s="48"/>
      <c r="IR259" s="48"/>
      <c r="IS259" s="48"/>
      <c r="IT259" s="48"/>
      <c r="IU259" s="48"/>
      <c r="IV259" s="48"/>
      <c r="IW259" s="48"/>
      <c r="IX259" s="48"/>
      <c r="IY259" s="48"/>
      <c r="IZ259" s="48"/>
      <c r="JA259" s="48"/>
      <c r="JB259" s="48"/>
      <c r="JC259" s="48"/>
      <c r="JD259" s="48"/>
      <c r="JE259" s="48"/>
      <c r="JF259" s="48"/>
      <c r="JG259" s="48"/>
      <c r="JH259" s="48"/>
      <c r="JI259" s="48"/>
      <c r="JJ259" s="48"/>
      <c r="JK259" s="48"/>
      <c r="JL259" s="48"/>
      <c r="JM259" s="48"/>
      <c r="JN259" s="48"/>
      <c r="JO259" s="48"/>
      <c r="JP259" s="48"/>
      <c r="JQ259" s="48"/>
      <c r="JR259" s="48"/>
      <c r="JS259" s="48"/>
      <c r="JT259" s="48"/>
      <c r="JU259" s="48"/>
      <c r="JV259" s="48"/>
      <c r="JW259" s="48"/>
      <c r="JX259" s="48"/>
      <c r="JY259" s="48"/>
      <c r="JZ259" s="48"/>
      <c r="KA259" s="48"/>
      <c r="KB259" s="48"/>
      <c r="KC259" s="48"/>
      <c r="KD259" s="48"/>
      <c r="KE259" s="48"/>
      <c r="KF259" s="48"/>
      <c r="KG259" s="48"/>
      <c r="KH259" s="48"/>
      <c r="KI259" s="48"/>
      <c r="KJ259" s="48"/>
      <c r="KK259" s="48"/>
      <c r="KL259" s="48"/>
      <c r="KM259" s="48"/>
      <c r="KN259" s="48"/>
      <c r="KO259" s="48"/>
      <c r="KP259" s="48"/>
      <c r="KQ259" s="48"/>
      <c r="KR259" s="48"/>
      <c r="KS259" s="48"/>
      <c r="KT259" s="48"/>
      <c r="KU259" s="48"/>
      <c r="KV259" s="48"/>
      <c r="KW259" s="48"/>
      <c r="KX259" s="48"/>
      <c r="KY259" s="48"/>
      <c r="KZ259" s="48"/>
      <c r="LA259" s="48"/>
      <c r="LB259" s="48"/>
      <c r="LC259" s="48"/>
      <c r="LD259" s="48"/>
      <c r="LE259" s="48"/>
      <c r="LF259" s="48"/>
      <c r="LG259" s="48"/>
      <c r="LH259" s="48"/>
      <c r="LI259" s="48"/>
      <c r="LJ259" s="48"/>
      <c r="LK259" s="48"/>
      <c r="LL259" s="48"/>
      <c r="LM259" s="48"/>
      <c r="LN259" s="48"/>
      <c r="LO259" s="48"/>
      <c r="LP259" s="48"/>
      <c r="LQ259" s="48"/>
      <c r="LR259" s="48"/>
      <c r="LS259" s="48"/>
      <c r="LT259" s="48"/>
      <c r="LU259" s="48"/>
      <c r="LV259" s="48"/>
      <c r="LW259" s="48"/>
      <c r="LX259" s="48"/>
      <c r="LY259" s="48"/>
      <c r="LZ259" s="48"/>
      <c r="MA259" s="48"/>
      <c r="MB259" s="48"/>
      <c r="MC259" s="48"/>
      <c r="MD259" s="48"/>
      <c r="ME259" s="48"/>
      <c r="MF259" s="48"/>
      <c r="MG259" s="48"/>
      <c r="MH259" s="48"/>
      <c r="MI259" s="48"/>
      <c r="MJ259" s="48"/>
      <c r="MK259" s="48"/>
      <c r="ML259" s="48"/>
      <c r="MM259" s="48"/>
      <c r="MN259" s="48"/>
      <c r="MO259" s="48"/>
      <c r="MP259" s="48"/>
      <c r="MQ259" s="48"/>
      <c r="MR259" s="48"/>
      <c r="MS259" s="48"/>
      <c r="MT259" s="48"/>
      <c r="MU259" s="48"/>
      <c r="MV259" s="48"/>
      <c r="MW259" s="48"/>
      <c r="MX259" s="48"/>
      <c r="MY259" s="48"/>
      <c r="MZ259" s="48"/>
      <c r="NA259" s="48"/>
      <c r="NB259" s="48"/>
      <c r="NC259" s="48"/>
      <c r="ND259" s="48"/>
      <c r="NE259" s="48"/>
      <c r="NF259" s="48"/>
      <c r="NG259" s="48"/>
      <c r="NH259" s="48"/>
      <c r="NI259" s="48"/>
      <c r="NJ259" s="48"/>
      <c r="NK259" s="48"/>
      <c r="NL259" s="48"/>
      <c r="NM259" s="48"/>
      <c r="NN259" s="48"/>
      <c r="NO259" s="48"/>
      <c r="NP259" s="48"/>
      <c r="NQ259" s="48"/>
      <c r="NR259" s="48"/>
      <c r="NS259" s="48"/>
      <c r="NT259" s="48"/>
      <c r="NU259" s="48"/>
      <c r="NV259" s="48"/>
      <c r="NW259" s="48"/>
      <c r="NX259" s="48"/>
      <c r="NY259" s="48"/>
      <c r="NZ259" s="48"/>
      <c r="OA259" s="48"/>
      <c r="OB259" s="48"/>
      <c r="OC259" s="48"/>
      <c r="OD259" s="48"/>
      <c r="OE259" s="48"/>
      <c r="OF259" s="48"/>
      <c r="OG259" s="48"/>
      <c r="OH259" s="48"/>
      <c r="OI259" s="48"/>
      <c r="OJ259" s="48"/>
      <c r="OK259" s="48"/>
      <c r="OL259" s="48"/>
      <c r="OM259" s="48"/>
      <c r="ON259" s="48"/>
      <c r="OO259" s="48"/>
      <c r="OP259" s="48"/>
      <c r="OQ259" s="48"/>
      <c r="OR259" s="48"/>
      <c r="OS259" s="48"/>
      <c r="OT259" s="48"/>
      <c r="OU259" s="48"/>
      <c r="OV259" s="48"/>
      <c r="OW259" s="48"/>
      <c r="OX259" s="48"/>
      <c r="OY259" s="48"/>
      <c r="OZ259" s="48"/>
      <c r="PA259" s="48"/>
      <c r="PB259" s="48"/>
      <c r="PC259" s="48"/>
      <c r="PD259" s="48"/>
      <c r="PE259" s="48"/>
      <c r="PF259" s="48"/>
      <c r="PG259" s="48"/>
      <c r="PH259" s="48"/>
      <c r="PI259" s="48"/>
      <c r="PJ259" s="48"/>
      <c r="PK259" s="48"/>
      <c r="PL259" s="48"/>
      <c r="PM259" s="48"/>
      <c r="PN259" s="48"/>
      <c r="PO259" s="48"/>
      <c r="PP259" s="48"/>
      <c r="PQ259" s="48"/>
      <c r="PR259" s="48"/>
      <c r="PS259" s="48"/>
      <c r="PT259" s="48"/>
      <c r="PU259" s="48"/>
      <c r="PV259" s="48"/>
      <c r="PW259" s="48"/>
      <c r="PX259" s="48"/>
      <c r="PY259" s="48"/>
      <c r="PZ259" s="48"/>
      <c r="QA259" s="48"/>
      <c r="QB259" s="48"/>
      <c r="QC259" s="48"/>
      <c r="QD259" s="48"/>
      <c r="QE259" s="48"/>
      <c r="QF259" s="48"/>
      <c r="QG259" s="48"/>
      <c r="QH259" s="48"/>
      <c r="QI259" s="48"/>
      <c r="QJ259" s="48"/>
      <c r="QK259" s="48"/>
      <c r="QL259" s="48"/>
      <c r="QM259" s="48"/>
      <c r="QN259" s="48"/>
      <c r="QO259" s="48"/>
      <c r="QP259" s="48"/>
      <c r="QQ259" s="48"/>
      <c r="QR259" s="48"/>
      <c r="QS259" s="48"/>
      <c r="QT259" s="48"/>
      <c r="QU259" s="48"/>
      <c r="QV259" s="48"/>
      <c r="QW259" s="48"/>
      <c r="QX259" s="48"/>
      <c r="QY259" s="48"/>
      <c r="QZ259" s="48"/>
      <c r="RA259" s="48"/>
      <c r="RB259" s="48"/>
      <c r="RC259" s="48"/>
      <c r="RD259" s="48"/>
      <c r="RE259" s="48"/>
      <c r="RF259" s="48"/>
      <c r="RG259" s="48"/>
      <c r="RH259" s="48"/>
      <c r="RI259" s="48"/>
      <c r="RJ259" s="48"/>
      <c r="RK259" s="48"/>
      <c r="RL259" s="48"/>
      <c r="RM259" s="48"/>
      <c r="RN259" s="48"/>
      <c r="RO259" s="48"/>
      <c r="RP259" s="48"/>
      <c r="RQ259" s="48"/>
      <c r="RR259" s="48"/>
      <c r="RS259" s="48"/>
      <c r="RT259" s="48"/>
      <c r="RU259" s="48"/>
      <c r="RV259" s="48"/>
      <c r="RW259" s="48"/>
      <c r="RX259" s="48"/>
      <c r="RY259" s="48"/>
      <c r="RZ259" s="48"/>
      <c r="SA259" s="48"/>
      <c r="SB259" s="48"/>
      <c r="SC259" s="48"/>
      <c r="SD259" s="48"/>
      <c r="SE259" s="48"/>
      <c r="SF259" s="48"/>
      <c r="SG259" s="48"/>
      <c r="SH259" s="48"/>
      <c r="SI259" s="48"/>
      <c r="SJ259" s="48"/>
      <c r="SK259" s="48"/>
      <c r="SL259" s="48"/>
      <c r="SM259" s="48"/>
      <c r="SN259" s="48"/>
      <c r="SO259" s="48"/>
      <c r="SP259" s="48"/>
      <c r="SQ259" s="48"/>
      <c r="SR259" s="48"/>
      <c r="SS259" s="48"/>
      <c r="ST259" s="48"/>
      <c r="SU259" s="48"/>
      <c r="SV259" s="48"/>
      <c r="SW259" s="48"/>
      <c r="SX259" s="48"/>
      <c r="SY259" s="48"/>
      <c r="SZ259" s="48"/>
      <c r="TA259" s="48"/>
      <c r="TB259" s="48"/>
      <c r="TC259" s="48"/>
      <c r="TD259" s="48"/>
      <c r="TE259" s="48"/>
      <c r="TF259" s="48"/>
      <c r="TG259" s="48"/>
      <c r="TH259" s="48"/>
      <c r="TI259" s="48"/>
      <c r="TJ259" s="48"/>
      <c r="TK259" s="48"/>
      <c r="TL259" s="48"/>
      <c r="TM259" s="48"/>
      <c r="TN259" s="48"/>
      <c r="TO259" s="48"/>
      <c r="TP259" s="48"/>
      <c r="TQ259" s="48"/>
      <c r="TR259" s="48"/>
      <c r="TS259" s="48"/>
      <c r="TT259" s="48"/>
      <c r="TU259" s="48"/>
      <c r="TV259" s="48"/>
      <c r="TW259" s="48"/>
      <c r="TX259" s="48"/>
      <c r="TY259" s="48"/>
      <c r="TZ259" s="48"/>
      <c r="UA259" s="48"/>
      <c r="UB259" s="48"/>
      <c r="UC259" s="48"/>
      <c r="UD259" s="48"/>
      <c r="UE259" s="48"/>
      <c r="UF259" s="48"/>
      <c r="UG259" s="48"/>
      <c r="UH259" s="48"/>
      <c r="UI259" s="48"/>
      <c r="UJ259" s="48"/>
      <c r="UK259" s="48"/>
      <c r="UL259" s="48"/>
      <c r="UM259" s="48"/>
      <c r="UN259" s="48"/>
      <c r="UO259" s="48"/>
      <c r="UP259" s="48"/>
      <c r="UQ259" s="48"/>
      <c r="UR259" s="48"/>
      <c r="US259" s="48"/>
      <c r="UT259" s="48"/>
      <c r="UU259" s="48"/>
      <c r="UV259" s="48"/>
      <c r="UW259" s="48"/>
      <c r="UX259" s="48"/>
      <c r="UY259" s="48"/>
      <c r="UZ259" s="48"/>
      <c r="VA259" s="48"/>
      <c r="VB259" s="48"/>
      <c r="VC259" s="48"/>
      <c r="VD259" s="48"/>
      <c r="VE259" s="48"/>
      <c r="VF259" s="48"/>
      <c r="VG259" s="48"/>
      <c r="VH259" s="48"/>
      <c r="VI259" s="48"/>
      <c r="VJ259" s="48"/>
      <c r="VK259" s="48"/>
      <c r="VL259" s="48"/>
      <c r="VM259" s="48"/>
      <c r="VN259" s="48"/>
      <c r="VO259" s="48"/>
      <c r="VP259" s="48"/>
      <c r="VQ259" s="48"/>
      <c r="VR259" s="48"/>
      <c r="VS259" s="48"/>
      <c r="VT259" s="48"/>
      <c r="VU259" s="48"/>
      <c r="VV259" s="48"/>
      <c r="VW259" s="48"/>
      <c r="VX259" s="48"/>
      <c r="VY259" s="48"/>
      <c r="VZ259" s="48"/>
      <c r="WA259" s="48"/>
      <c r="WB259" s="48"/>
      <c r="WC259" s="48"/>
      <c r="WD259" s="48"/>
      <c r="WE259" s="48"/>
      <c r="WF259" s="48"/>
      <c r="WG259" s="48"/>
      <c r="WH259" s="48"/>
      <c r="WI259" s="48"/>
      <c r="WJ259" s="48"/>
      <c r="WK259" s="48"/>
      <c r="WL259" s="48"/>
      <c r="WM259" s="48"/>
      <c r="WN259" s="48"/>
      <c r="WO259" s="48"/>
      <c r="WP259" s="48"/>
      <c r="WQ259" s="48"/>
      <c r="WR259" s="48"/>
      <c r="WS259" s="48"/>
      <c r="WT259" s="48"/>
      <c r="WU259" s="48"/>
      <c r="WV259" s="48"/>
      <c r="WW259" s="48"/>
      <c r="WX259" s="48"/>
      <c r="WY259" s="48"/>
      <c r="WZ259" s="48"/>
      <c r="XA259" s="48"/>
      <c r="XB259" s="48"/>
      <c r="XC259" s="48"/>
      <c r="XD259" s="48"/>
      <c r="XE259" s="48"/>
      <c r="XF259" s="48"/>
      <c r="XG259" s="48"/>
      <c r="XH259" s="48"/>
      <c r="XI259" s="48"/>
      <c r="XJ259" s="48"/>
      <c r="XK259" s="48"/>
      <c r="XL259" s="48"/>
      <c r="XM259" s="48"/>
      <c r="XN259" s="48"/>
      <c r="XO259" s="48"/>
      <c r="XP259" s="48"/>
      <c r="XQ259" s="48"/>
      <c r="XR259" s="48"/>
      <c r="XS259" s="48"/>
      <c r="XT259" s="48"/>
      <c r="XU259" s="48"/>
      <c r="XV259" s="48"/>
      <c r="XW259" s="48"/>
      <c r="XX259" s="48"/>
      <c r="XY259" s="48"/>
      <c r="XZ259" s="48"/>
      <c r="YA259" s="48"/>
      <c r="YB259" s="48"/>
      <c r="YC259" s="48"/>
      <c r="YD259" s="48"/>
      <c r="YE259" s="48"/>
      <c r="YF259" s="48"/>
      <c r="YG259" s="48"/>
      <c r="YH259" s="48"/>
      <c r="YI259" s="48"/>
      <c r="YJ259" s="48"/>
      <c r="YK259" s="48"/>
      <c r="YL259" s="48"/>
      <c r="YM259" s="48"/>
      <c r="YN259" s="48"/>
      <c r="YO259" s="48"/>
      <c r="YP259" s="48"/>
      <c r="YQ259" s="48"/>
      <c r="YR259" s="48"/>
      <c r="YS259" s="48"/>
      <c r="YT259" s="48"/>
      <c r="YU259" s="48"/>
      <c r="YV259" s="48"/>
      <c r="YW259" s="48"/>
      <c r="YX259" s="48"/>
      <c r="YY259" s="48"/>
      <c r="YZ259" s="48"/>
      <c r="ZA259" s="48"/>
      <c r="ZB259" s="48"/>
      <c r="ZC259" s="48"/>
      <c r="ZD259" s="48"/>
      <c r="ZE259" s="48"/>
      <c r="ZF259" s="48"/>
      <c r="ZG259" s="48"/>
      <c r="ZH259" s="48"/>
      <c r="ZI259" s="48"/>
      <c r="ZJ259" s="48"/>
      <c r="ZK259" s="48"/>
      <c r="ZL259" s="48"/>
      <c r="ZM259" s="48"/>
      <c r="ZN259" s="48"/>
      <c r="ZO259" s="48"/>
      <c r="ZP259" s="48"/>
      <c r="ZQ259" s="48"/>
      <c r="ZR259" s="48"/>
      <c r="ZS259" s="48"/>
      <c r="ZT259" s="48"/>
      <c r="ZU259" s="48"/>
      <c r="ZV259" s="48"/>
      <c r="ZW259" s="48"/>
      <c r="ZX259" s="48"/>
      <c r="ZY259" s="48"/>
      <c r="ZZ259" s="48"/>
      <c r="AAA259" s="48"/>
      <c r="AAB259" s="48"/>
      <c r="AAC259" s="48"/>
      <c r="AAD259" s="48"/>
      <c r="AAE259" s="48"/>
      <c r="AAF259" s="48"/>
      <c r="AAG259" s="48"/>
      <c r="AAH259" s="48"/>
      <c r="AAI259" s="48"/>
      <c r="AAJ259" s="48"/>
      <c r="AAK259" s="48"/>
      <c r="AAL259" s="48"/>
      <c r="AAM259" s="48"/>
      <c r="AAN259" s="48"/>
      <c r="AAO259" s="48"/>
      <c r="AAP259" s="48"/>
      <c r="AAQ259" s="48"/>
      <c r="AAR259" s="48"/>
      <c r="AAS259" s="48"/>
      <c r="AAT259" s="48"/>
      <c r="AAU259" s="48"/>
      <c r="AAV259" s="48"/>
      <c r="AAW259" s="48"/>
      <c r="AAX259" s="48"/>
      <c r="AAY259" s="48"/>
      <c r="AAZ259" s="48"/>
      <c r="ABA259" s="48"/>
      <c r="ABB259" s="48"/>
      <c r="ABC259" s="48"/>
      <c r="ABD259" s="48"/>
      <c r="ABE259" s="48"/>
      <c r="ABF259" s="48"/>
      <c r="ABG259" s="48"/>
      <c r="ABH259" s="48"/>
      <c r="ABI259" s="48"/>
      <c r="ABJ259" s="48"/>
      <c r="ABK259" s="48"/>
      <c r="ABL259" s="48"/>
      <c r="ABM259" s="48"/>
      <c r="ABN259" s="48"/>
      <c r="ABO259" s="48"/>
      <c r="ABP259" s="48"/>
      <c r="ABQ259" s="48"/>
      <c r="ABR259" s="48"/>
      <c r="ABS259" s="48"/>
      <c r="ABT259" s="48"/>
      <c r="ABU259" s="48"/>
      <c r="ABV259" s="48"/>
      <c r="ABW259" s="48"/>
      <c r="ABX259" s="48"/>
      <c r="ABY259" s="48"/>
      <c r="ABZ259" s="48"/>
      <c r="ACA259" s="48"/>
      <c r="ACB259" s="48"/>
    </row>
    <row r="260" spans="1:756" ht="15.6" customHeight="1">
      <c r="A260" s="1024" t="s">
        <v>17624</v>
      </c>
      <c r="B260" s="1027" t="s">
        <v>421</v>
      </c>
      <c r="C260" s="1026">
        <v>760244927</v>
      </c>
      <c r="D260" s="1026" t="s">
        <v>19294</v>
      </c>
      <c r="E260" s="1194">
        <v>1</v>
      </c>
      <c r="F260" s="1501"/>
      <c r="G260" s="1438">
        <v>898.93439999999998</v>
      </c>
      <c r="H260" s="342">
        <f>IF(G260="","",G260-G260*COMPASS!$U$41)</f>
        <v>898.93439999999998</v>
      </c>
      <c r="I260" s="48"/>
      <c r="J260" s="48"/>
      <c r="K260" s="48"/>
      <c r="L260" s="48"/>
      <c r="M260" s="48"/>
      <c r="N260" s="48"/>
      <c r="O260" s="48"/>
      <c r="P260" s="48"/>
      <c r="Q260" s="48"/>
      <c r="R260" s="48"/>
      <c r="S260" s="48"/>
      <c r="T260" s="48"/>
      <c r="U260" s="48"/>
      <c r="V260" s="48"/>
      <c r="W260" s="48"/>
      <c r="X260" s="48"/>
      <c r="Y260" s="48"/>
      <c r="Z260" s="48"/>
      <c r="AA260" s="48"/>
      <c r="AB260" s="48"/>
      <c r="AC260" s="48"/>
      <c r="AD260" s="48"/>
      <c r="AE260" s="48"/>
      <c r="AF260" s="48"/>
      <c r="AG260" s="48"/>
      <c r="AH260" s="48"/>
      <c r="AI260" s="48"/>
      <c r="AJ260" s="48"/>
      <c r="AK260" s="48"/>
      <c r="AL260" s="48"/>
      <c r="AM260" s="48"/>
      <c r="AN260" s="48"/>
      <c r="AO260" s="48"/>
      <c r="AP260" s="48"/>
      <c r="AQ260" s="48"/>
      <c r="AR260" s="48"/>
      <c r="AS260" s="48"/>
      <c r="AT260" s="48"/>
      <c r="AU260" s="48"/>
      <c r="AV260" s="48"/>
      <c r="AW260" s="48"/>
      <c r="AX260" s="48"/>
      <c r="AY260" s="48"/>
      <c r="AZ260" s="48"/>
      <c r="BA260" s="48"/>
      <c r="BB260" s="48"/>
      <c r="BC260" s="48"/>
      <c r="BD260" s="48"/>
      <c r="BE260" s="48"/>
      <c r="BF260" s="48"/>
      <c r="BG260" s="48"/>
      <c r="BH260" s="48"/>
      <c r="BI260" s="48"/>
      <c r="BJ260" s="48"/>
      <c r="BK260" s="48"/>
      <c r="BL260" s="48"/>
      <c r="BM260" s="48"/>
      <c r="BN260" s="48"/>
      <c r="BO260" s="48"/>
      <c r="BP260" s="48"/>
      <c r="BQ260" s="48"/>
      <c r="BR260" s="48"/>
      <c r="BS260" s="48"/>
      <c r="BT260" s="48"/>
      <c r="BU260" s="48"/>
      <c r="BV260" s="48"/>
      <c r="BW260" s="48"/>
      <c r="BX260" s="48"/>
      <c r="BY260" s="48"/>
      <c r="BZ260" s="48"/>
      <c r="CA260" s="48"/>
      <c r="CB260" s="48"/>
      <c r="CC260" s="48"/>
      <c r="CD260" s="48"/>
      <c r="CE260" s="48"/>
      <c r="CF260" s="48"/>
      <c r="CG260" s="48"/>
      <c r="CH260" s="48"/>
      <c r="CI260" s="48"/>
      <c r="CJ260" s="48"/>
      <c r="CK260" s="48"/>
      <c r="CL260" s="48"/>
      <c r="CM260" s="48"/>
      <c r="CN260" s="48"/>
      <c r="CO260" s="48"/>
      <c r="CP260" s="48"/>
      <c r="CQ260" s="48"/>
      <c r="CR260" s="48"/>
      <c r="CS260" s="48"/>
      <c r="CT260" s="48"/>
      <c r="CU260" s="48"/>
      <c r="CV260" s="48"/>
      <c r="CW260" s="48"/>
      <c r="CX260" s="48"/>
      <c r="CY260" s="48"/>
      <c r="CZ260" s="48"/>
      <c r="DA260" s="48"/>
      <c r="DB260" s="48"/>
      <c r="DC260" s="48"/>
      <c r="DD260" s="48"/>
      <c r="DE260" s="48"/>
      <c r="DF260" s="48"/>
      <c r="DG260" s="48"/>
      <c r="DH260" s="48"/>
      <c r="DI260" s="48"/>
      <c r="DJ260" s="48"/>
      <c r="DK260" s="48"/>
      <c r="DL260" s="48"/>
      <c r="DM260" s="48"/>
      <c r="DN260" s="48"/>
      <c r="DO260" s="48"/>
      <c r="DP260" s="48"/>
      <c r="DQ260" s="48"/>
      <c r="DR260" s="48"/>
      <c r="DS260" s="48"/>
      <c r="DT260" s="48"/>
      <c r="DU260" s="48"/>
      <c r="DV260" s="48"/>
      <c r="DW260" s="48"/>
      <c r="DX260" s="48"/>
      <c r="DY260" s="48"/>
      <c r="DZ260" s="48"/>
      <c r="EA260" s="48"/>
      <c r="EB260" s="48"/>
      <c r="EC260" s="48"/>
      <c r="ED260" s="48"/>
      <c r="EE260" s="48"/>
      <c r="EF260" s="48"/>
      <c r="EG260" s="48"/>
      <c r="EH260" s="48"/>
      <c r="EI260" s="48"/>
      <c r="EJ260" s="48"/>
      <c r="EK260" s="48"/>
      <c r="EL260" s="48"/>
      <c r="EM260" s="48"/>
      <c r="EN260" s="48"/>
      <c r="EO260" s="48"/>
      <c r="EP260" s="48"/>
      <c r="EQ260" s="48"/>
      <c r="ER260" s="48"/>
      <c r="ES260" s="48"/>
      <c r="ET260" s="48"/>
      <c r="EU260" s="48"/>
      <c r="EV260" s="48"/>
      <c r="EW260" s="48"/>
      <c r="EX260" s="48"/>
      <c r="EY260" s="48"/>
      <c r="EZ260" s="48"/>
      <c r="FA260" s="48"/>
      <c r="FB260" s="48"/>
      <c r="FC260" s="48"/>
      <c r="FD260" s="48"/>
      <c r="FE260" s="48"/>
      <c r="FF260" s="48"/>
      <c r="FG260" s="48"/>
      <c r="FH260" s="48"/>
      <c r="FI260" s="48"/>
      <c r="FJ260" s="48"/>
      <c r="FK260" s="48"/>
      <c r="FL260" s="48"/>
      <c r="FM260" s="48"/>
      <c r="FN260" s="48"/>
      <c r="FO260" s="48"/>
      <c r="FP260" s="48"/>
      <c r="FQ260" s="48"/>
      <c r="FR260" s="48"/>
      <c r="FS260" s="48"/>
      <c r="FT260" s="48"/>
      <c r="FU260" s="48"/>
      <c r="FV260" s="48"/>
      <c r="FW260" s="48"/>
      <c r="FX260" s="48"/>
      <c r="FY260" s="48"/>
      <c r="FZ260" s="48"/>
      <c r="GA260" s="48"/>
      <c r="GB260" s="48"/>
      <c r="GC260" s="48"/>
      <c r="GD260" s="48"/>
      <c r="GE260" s="48"/>
      <c r="GF260" s="48"/>
      <c r="GG260" s="48"/>
      <c r="GH260" s="48"/>
      <c r="GI260" s="48"/>
      <c r="GJ260" s="48"/>
      <c r="GK260" s="48"/>
      <c r="GL260" s="48"/>
      <c r="GM260" s="48"/>
      <c r="GN260" s="48"/>
      <c r="GO260" s="48"/>
      <c r="GP260" s="48"/>
      <c r="GQ260" s="48"/>
      <c r="GR260" s="48"/>
      <c r="GS260" s="48"/>
      <c r="GT260" s="48"/>
      <c r="GU260" s="48"/>
      <c r="GV260" s="48"/>
      <c r="GW260" s="48"/>
      <c r="GX260" s="48"/>
      <c r="GY260" s="48"/>
      <c r="GZ260" s="48"/>
      <c r="HA260" s="48"/>
      <c r="HB260" s="48"/>
      <c r="HC260" s="48"/>
      <c r="HD260" s="48"/>
      <c r="HE260" s="48"/>
      <c r="HF260" s="48"/>
      <c r="HG260" s="48"/>
      <c r="HH260" s="48"/>
      <c r="HI260" s="48"/>
      <c r="HJ260" s="48"/>
      <c r="HK260" s="48"/>
      <c r="HL260" s="48"/>
      <c r="HM260" s="48"/>
      <c r="HN260" s="48"/>
      <c r="HO260" s="48"/>
      <c r="HP260" s="48"/>
      <c r="HQ260" s="48"/>
      <c r="HR260" s="48"/>
      <c r="HS260" s="48"/>
      <c r="HT260" s="48"/>
      <c r="HU260" s="48"/>
      <c r="HV260" s="48"/>
      <c r="HW260" s="48"/>
      <c r="HX260" s="48"/>
      <c r="HY260" s="48"/>
      <c r="HZ260" s="48"/>
      <c r="IA260" s="48"/>
      <c r="IB260" s="48"/>
      <c r="IC260" s="48"/>
      <c r="ID260" s="48"/>
      <c r="IE260" s="48"/>
      <c r="IF260" s="48"/>
      <c r="IG260" s="48"/>
      <c r="IH260" s="48"/>
      <c r="II260" s="48"/>
      <c r="IJ260" s="48"/>
      <c r="IK260" s="48"/>
      <c r="IL260" s="48"/>
      <c r="IM260" s="48"/>
      <c r="IN260" s="48"/>
      <c r="IO260" s="48"/>
      <c r="IP260" s="48"/>
      <c r="IQ260" s="48"/>
      <c r="IR260" s="48"/>
      <c r="IS260" s="48"/>
      <c r="IT260" s="48"/>
      <c r="IU260" s="48"/>
      <c r="IV260" s="48"/>
      <c r="IW260" s="48"/>
      <c r="IX260" s="48"/>
      <c r="IY260" s="48"/>
      <c r="IZ260" s="48"/>
      <c r="JA260" s="48"/>
      <c r="JB260" s="48"/>
      <c r="JC260" s="48"/>
      <c r="JD260" s="48"/>
      <c r="JE260" s="48"/>
      <c r="JF260" s="48"/>
      <c r="JG260" s="48"/>
      <c r="JH260" s="48"/>
      <c r="JI260" s="48"/>
      <c r="JJ260" s="48"/>
      <c r="JK260" s="48"/>
      <c r="JL260" s="48"/>
      <c r="JM260" s="48"/>
      <c r="JN260" s="48"/>
      <c r="JO260" s="48"/>
      <c r="JP260" s="48"/>
      <c r="JQ260" s="48"/>
      <c r="JR260" s="48"/>
      <c r="JS260" s="48"/>
      <c r="JT260" s="48"/>
      <c r="JU260" s="48"/>
      <c r="JV260" s="48"/>
      <c r="JW260" s="48"/>
      <c r="JX260" s="48"/>
      <c r="JY260" s="48"/>
      <c r="JZ260" s="48"/>
      <c r="KA260" s="48"/>
      <c r="KB260" s="48"/>
      <c r="KC260" s="48"/>
      <c r="KD260" s="48"/>
      <c r="KE260" s="48"/>
      <c r="KF260" s="48"/>
      <c r="KG260" s="48"/>
      <c r="KH260" s="48"/>
      <c r="KI260" s="48"/>
      <c r="KJ260" s="48"/>
      <c r="KK260" s="48"/>
      <c r="KL260" s="48"/>
      <c r="KM260" s="48"/>
      <c r="KN260" s="48"/>
      <c r="KO260" s="48"/>
      <c r="KP260" s="48"/>
      <c r="KQ260" s="48"/>
      <c r="KR260" s="48"/>
      <c r="KS260" s="48"/>
      <c r="KT260" s="48"/>
      <c r="KU260" s="48"/>
      <c r="KV260" s="48"/>
      <c r="KW260" s="48"/>
      <c r="KX260" s="48"/>
      <c r="KY260" s="48"/>
      <c r="KZ260" s="48"/>
      <c r="LA260" s="48"/>
      <c r="LB260" s="48"/>
      <c r="LC260" s="48"/>
      <c r="LD260" s="48"/>
      <c r="LE260" s="48"/>
      <c r="LF260" s="48"/>
      <c r="LG260" s="48"/>
      <c r="LH260" s="48"/>
      <c r="LI260" s="48"/>
      <c r="LJ260" s="48"/>
      <c r="LK260" s="48"/>
      <c r="LL260" s="48"/>
      <c r="LM260" s="48"/>
      <c r="LN260" s="48"/>
      <c r="LO260" s="48"/>
      <c r="LP260" s="48"/>
      <c r="LQ260" s="48"/>
      <c r="LR260" s="48"/>
      <c r="LS260" s="48"/>
      <c r="LT260" s="48"/>
      <c r="LU260" s="48"/>
      <c r="LV260" s="48"/>
      <c r="LW260" s="48"/>
      <c r="LX260" s="48"/>
      <c r="LY260" s="48"/>
      <c r="LZ260" s="48"/>
      <c r="MA260" s="48"/>
      <c r="MB260" s="48"/>
      <c r="MC260" s="48"/>
      <c r="MD260" s="48"/>
      <c r="ME260" s="48"/>
      <c r="MF260" s="48"/>
      <c r="MG260" s="48"/>
      <c r="MH260" s="48"/>
      <c r="MI260" s="48"/>
      <c r="MJ260" s="48"/>
      <c r="MK260" s="48"/>
      <c r="ML260" s="48"/>
      <c r="MM260" s="48"/>
      <c r="MN260" s="48"/>
      <c r="MO260" s="48"/>
      <c r="MP260" s="48"/>
      <c r="MQ260" s="48"/>
      <c r="MR260" s="48"/>
      <c r="MS260" s="48"/>
      <c r="MT260" s="48"/>
      <c r="MU260" s="48"/>
      <c r="MV260" s="48"/>
      <c r="MW260" s="48"/>
      <c r="MX260" s="48"/>
      <c r="MY260" s="48"/>
      <c r="MZ260" s="48"/>
      <c r="NA260" s="48"/>
      <c r="NB260" s="48"/>
      <c r="NC260" s="48"/>
      <c r="ND260" s="48"/>
      <c r="NE260" s="48"/>
      <c r="NF260" s="48"/>
      <c r="NG260" s="48"/>
      <c r="NH260" s="48"/>
      <c r="NI260" s="48"/>
      <c r="NJ260" s="48"/>
      <c r="NK260" s="48"/>
      <c r="NL260" s="48"/>
      <c r="NM260" s="48"/>
      <c r="NN260" s="48"/>
      <c r="NO260" s="48"/>
      <c r="NP260" s="48"/>
      <c r="NQ260" s="48"/>
      <c r="NR260" s="48"/>
      <c r="NS260" s="48"/>
      <c r="NT260" s="48"/>
      <c r="NU260" s="48"/>
      <c r="NV260" s="48"/>
      <c r="NW260" s="48"/>
      <c r="NX260" s="48"/>
      <c r="NY260" s="48"/>
      <c r="NZ260" s="48"/>
      <c r="OA260" s="48"/>
      <c r="OB260" s="48"/>
      <c r="OC260" s="48"/>
      <c r="OD260" s="48"/>
      <c r="OE260" s="48"/>
      <c r="OF260" s="48"/>
      <c r="OG260" s="48"/>
      <c r="OH260" s="48"/>
      <c r="OI260" s="48"/>
      <c r="OJ260" s="48"/>
      <c r="OK260" s="48"/>
      <c r="OL260" s="48"/>
      <c r="OM260" s="48"/>
      <c r="ON260" s="48"/>
      <c r="OO260" s="48"/>
      <c r="OP260" s="48"/>
      <c r="OQ260" s="48"/>
      <c r="OR260" s="48"/>
      <c r="OS260" s="48"/>
      <c r="OT260" s="48"/>
      <c r="OU260" s="48"/>
      <c r="OV260" s="48"/>
      <c r="OW260" s="48"/>
      <c r="OX260" s="48"/>
      <c r="OY260" s="48"/>
      <c r="OZ260" s="48"/>
      <c r="PA260" s="48"/>
      <c r="PB260" s="48"/>
      <c r="PC260" s="48"/>
      <c r="PD260" s="48"/>
      <c r="PE260" s="48"/>
      <c r="PF260" s="48"/>
      <c r="PG260" s="48"/>
      <c r="PH260" s="48"/>
      <c r="PI260" s="48"/>
      <c r="PJ260" s="48"/>
      <c r="PK260" s="48"/>
      <c r="PL260" s="48"/>
      <c r="PM260" s="48"/>
      <c r="PN260" s="48"/>
      <c r="PO260" s="48"/>
      <c r="PP260" s="48"/>
      <c r="PQ260" s="48"/>
      <c r="PR260" s="48"/>
      <c r="PS260" s="48"/>
      <c r="PT260" s="48"/>
      <c r="PU260" s="48"/>
      <c r="PV260" s="48"/>
      <c r="PW260" s="48"/>
      <c r="PX260" s="48"/>
      <c r="PY260" s="48"/>
      <c r="PZ260" s="48"/>
      <c r="QA260" s="48"/>
      <c r="QB260" s="48"/>
      <c r="QC260" s="48"/>
      <c r="QD260" s="48"/>
      <c r="QE260" s="48"/>
      <c r="QF260" s="48"/>
      <c r="QG260" s="48"/>
      <c r="QH260" s="48"/>
      <c r="QI260" s="48"/>
      <c r="QJ260" s="48"/>
      <c r="QK260" s="48"/>
      <c r="QL260" s="48"/>
      <c r="QM260" s="48"/>
      <c r="QN260" s="48"/>
      <c r="QO260" s="48"/>
      <c r="QP260" s="48"/>
      <c r="QQ260" s="48"/>
      <c r="QR260" s="48"/>
      <c r="QS260" s="48"/>
      <c r="QT260" s="48"/>
      <c r="QU260" s="48"/>
      <c r="QV260" s="48"/>
      <c r="QW260" s="48"/>
      <c r="QX260" s="48"/>
      <c r="QY260" s="48"/>
      <c r="QZ260" s="48"/>
      <c r="RA260" s="48"/>
      <c r="RB260" s="48"/>
      <c r="RC260" s="48"/>
      <c r="RD260" s="48"/>
      <c r="RE260" s="48"/>
      <c r="RF260" s="48"/>
      <c r="RG260" s="48"/>
      <c r="RH260" s="48"/>
      <c r="RI260" s="48"/>
      <c r="RJ260" s="48"/>
      <c r="RK260" s="48"/>
      <c r="RL260" s="48"/>
      <c r="RM260" s="48"/>
      <c r="RN260" s="48"/>
      <c r="RO260" s="48"/>
      <c r="RP260" s="48"/>
      <c r="RQ260" s="48"/>
      <c r="RR260" s="48"/>
      <c r="RS260" s="48"/>
      <c r="RT260" s="48"/>
      <c r="RU260" s="48"/>
      <c r="RV260" s="48"/>
      <c r="RW260" s="48"/>
      <c r="RX260" s="48"/>
      <c r="RY260" s="48"/>
      <c r="RZ260" s="48"/>
      <c r="SA260" s="48"/>
      <c r="SB260" s="48"/>
      <c r="SC260" s="48"/>
      <c r="SD260" s="48"/>
      <c r="SE260" s="48"/>
      <c r="SF260" s="48"/>
      <c r="SG260" s="48"/>
      <c r="SH260" s="48"/>
      <c r="SI260" s="48"/>
      <c r="SJ260" s="48"/>
      <c r="SK260" s="48"/>
      <c r="SL260" s="48"/>
      <c r="SM260" s="48"/>
      <c r="SN260" s="48"/>
      <c r="SO260" s="48"/>
      <c r="SP260" s="48"/>
      <c r="SQ260" s="48"/>
      <c r="SR260" s="48"/>
      <c r="SS260" s="48"/>
      <c r="ST260" s="48"/>
      <c r="SU260" s="48"/>
      <c r="SV260" s="48"/>
      <c r="SW260" s="48"/>
      <c r="SX260" s="48"/>
      <c r="SY260" s="48"/>
      <c r="SZ260" s="48"/>
      <c r="TA260" s="48"/>
      <c r="TB260" s="48"/>
      <c r="TC260" s="48"/>
      <c r="TD260" s="48"/>
      <c r="TE260" s="48"/>
      <c r="TF260" s="48"/>
      <c r="TG260" s="48"/>
      <c r="TH260" s="48"/>
      <c r="TI260" s="48"/>
      <c r="TJ260" s="48"/>
      <c r="TK260" s="48"/>
      <c r="TL260" s="48"/>
      <c r="TM260" s="48"/>
      <c r="TN260" s="48"/>
      <c r="TO260" s="48"/>
      <c r="TP260" s="48"/>
      <c r="TQ260" s="48"/>
      <c r="TR260" s="48"/>
      <c r="TS260" s="48"/>
      <c r="TT260" s="48"/>
      <c r="TU260" s="48"/>
      <c r="TV260" s="48"/>
      <c r="TW260" s="48"/>
      <c r="TX260" s="48"/>
      <c r="TY260" s="48"/>
      <c r="TZ260" s="48"/>
      <c r="UA260" s="48"/>
      <c r="UB260" s="48"/>
      <c r="UC260" s="48"/>
      <c r="UD260" s="48"/>
      <c r="UE260" s="48"/>
      <c r="UF260" s="48"/>
      <c r="UG260" s="48"/>
      <c r="UH260" s="48"/>
      <c r="UI260" s="48"/>
      <c r="UJ260" s="48"/>
      <c r="UK260" s="48"/>
      <c r="UL260" s="48"/>
      <c r="UM260" s="48"/>
      <c r="UN260" s="48"/>
      <c r="UO260" s="48"/>
      <c r="UP260" s="48"/>
      <c r="UQ260" s="48"/>
      <c r="UR260" s="48"/>
      <c r="US260" s="48"/>
      <c r="UT260" s="48"/>
      <c r="UU260" s="48"/>
      <c r="UV260" s="48"/>
      <c r="UW260" s="48"/>
      <c r="UX260" s="48"/>
      <c r="UY260" s="48"/>
      <c r="UZ260" s="48"/>
      <c r="VA260" s="48"/>
      <c r="VB260" s="48"/>
      <c r="VC260" s="48"/>
      <c r="VD260" s="48"/>
      <c r="VE260" s="48"/>
      <c r="VF260" s="48"/>
      <c r="VG260" s="48"/>
      <c r="VH260" s="48"/>
      <c r="VI260" s="48"/>
      <c r="VJ260" s="48"/>
      <c r="VK260" s="48"/>
      <c r="VL260" s="48"/>
      <c r="VM260" s="48"/>
      <c r="VN260" s="48"/>
      <c r="VO260" s="48"/>
      <c r="VP260" s="48"/>
      <c r="VQ260" s="48"/>
      <c r="VR260" s="48"/>
      <c r="VS260" s="48"/>
      <c r="VT260" s="48"/>
      <c r="VU260" s="48"/>
      <c r="VV260" s="48"/>
      <c r="VW260" s="48"/>
      <c r="VX260" s="48"/>
      <c r="VY260" s="48"/>
      <c r="VZ260" s="48"/>
      <c r="WA260" s="48"/>
      <c r="WB260" s="48"/>
      <c r="WC260" s="48"/>
      <c r="WD260" s="48"/>
      <c r="WE260" s="48"/>
      <c r="WF260" s="48"/>
      <c r="WG260" s="48"/>
      <c r="WH260" s="48"/>
      <c r="WI260" s="48"/>
      <c r="WJ260" s="48"/>
      <c r="WK260" s="48"/>
      <c r="WL260" s="48"/>
      <c r="WM260" s="48"/>
      <c r="WN260" s="48"/>
      <c r="WO260" s="48"/>
      <c r="WP260" s="48"/>
      <c r="WQ260" s="48"/>
      <c r="WR260" s="48"/>
      <c r="WS260" s="48"/>
      <c r="WT260" s="48"/>
      <c r="WU260" s="48"/>
      <c r="WV260" s="48"/>
      <c r="WW260" s="48"/>
      <c r="WX260" s="48"/>
      <c r="WY260" s="48"/>
      <c r="WZ260" s="48"/>
      <c r="XA260" s="48"/>
      <c r="XB260" s="48"/>
      <c r="XC260" s="48"/>
      <c r="XD260" s="48"/>
      <c r="XE260" s="48"/>
      <c r="XF260" s="48"/>
      <c r="XG260" s="48"/>
      <c r="XH260" s="48"/>
      <c r="XI260" s="48"/>
      <c r="XJ260" s="48"/>
      <c r="XK260" s="48"/>
      <c r="XL260" s="48"/>
      <c r="XM260" s="48"/>
      <c r="XN260" s="48"/>
      <c r="XO260" s="48"/>
      <c r="XP260" s="48"/>
      <c r="XQ260" s="48"/>
      <c r="XR260" s="48"/>
      <c r="XS260" s="48"/>
      <c r="XT260" s="48"/>
      <c r="XU260" s="48"/>
      <c r="XV260" s="48"/>
      <c r="XW260" s="48"/>
      <c r="XX260" s="48"/>
      <c r="XY260" s="48"/>
      <c r="XZ260" s="48"/>
      <c r="YA260" s="48"/>
      <c r="YB260" s="48"/>
      <c r="YC260" s="48"/>
      <c r="YD260" s="48"/>
      <c r="YE260" s="48"/>
      <c r="YF260" s="48"/>
      <c r="YG260" s="48"/>
      <c r="YH260" s="48"/>
      <c r="YI260" s="48"/>
      <c r="YJ260" s="48"/>
      <c r="YK260" s="48"/>
      <c r="YL260" s="48"/>
      <c r="YM260" s="48"/>
      <c r="YN260" s="48"/>
      <c r="YO260" s="48"/>
      <c r="YP260" s="48"/>
      <c r="YQ260" s="48"/>
      <c r="YR260" s="48"/>
      <c r="YS260" s="48"/>
      <c r="YT260" s="48"/>
      <c r="YU260" s="48"/>
      <c r="YV260" s="48"/>
      <c r="YW260" s="48"/>
      <c r="YX260" s="48"/>
      <c r="YY260" s="48"/>
      <c r="YZ260" s="48"/>
      <c r="ZA260" s="48"/>
      <c r="ZB260" s="48"/>
      <c r="ZC260" s="48"/>
      <c r="ZD260" s="48"/>
      <c r="ZE260" s="48"/>
      <c r="ZF260" s="48"/>
      <c r="ZG260" s="48"/>
      <c r="ZH260" s="48"/>
      <c r="ZI260" s="48"/>
      <c r="ZJ260" s="48"/>
      <c r="ZK260" s="48"/>
      <c r="ZL260" s="48"/>
      <c r="ZM260" s="48"/>
      <c r="ZN260" s="48"/>
      <c r="ZO260" s="48"/>
      <c r="ZP260" s="48"/>
      <c r="ZQ260" s="48"/>
      <c r="ZR260" s="48"/>
      <c r="ZS260" s="48"/>
      <c r="ZT260" s="48"/>
      <c r="ZU260" s="48"/>
      <c r="ZV260" s="48"/>
      <c r="ZW260" s="48"/>
      <c r="ZX260" s="48"/>
      <c r="ZY260" s="48"/>
      <c r="ZZ260" s="48"/>
      <c r="AAA260" s="48"/>
      <c r="AAB260" s="48"/>
      <c r="AAC260" s="48"/>
      <c r="AAD260" s="48"/>
      <c r="AAE260" s="48"/>
      <c r="AAF260" s="48"/>
      <c r="AAG260" s="48"/>
      <c r="AAH260" s="48"/>
      <c r="AAI260" s="48"/>
      <c r="AAJ260" s="48"/>
      <c r="AAK260" s="48"/>
      <c r="AAL260" s="48"/>
      <c r="AAM260" s="48"/>
      <c r="AAN260" s="48"/>
      <c r="AAO260" s="48"/>
      <c r="AAP260" s="48"/>
      <c r="AAQ260" s="48"/>
      <c r="AAR260" s="48"/>
      <c r="AAS260" s="48"/>
      <c r="AAT260" s="48"/>
      <c r="AAU260" s="48"/>
      <c r="AAV260" s="48"/>
      <c r="AAW260" s="48"/>
      <c r="AAX260" s="48"/>
      <c r="AAY260" s="48"/>
      <c r="AAZ260" s="48"/>
      <c r="ABA260" s="48"/>
      <c r="ABB260" s="48"/>
      <c r="ABC260" s="48"/>
      <c r="ABD260" s="48"/>
      <c r="ABE260" s="48"/>
      <c r="ABF260" s="48"/>
      <c r="ABG260" s="48"/>
      <c r="ABH260" s="48"/>
      <c r="ABI260" s="48"/>
      <c r="ABJ260" s="48"/>
      <c r="ABK260" s="48"/>
      <c r="ABL260" s="48"/>
      <c r="ABM260" s="48"/>
      <c r="ABN260" s="48"/>
      <c r="ABO260" s="48"/>
      <c r="ABP260" s="48"/>
      <c r="ABQ260" s="48"/>
      <c r="ABR260" s="48"/>
      <c r="ABS260" s="48"/>
      <c r="ABT260" s="48"/>
      <c r="ABU260" s="48"/>
      <c r="ABV260" s="48"/>
      <c r="ABW260" s="48"/>
      <c r="ABX260" s="48"/>
      <c r="ABY260" s="48"/>
      <c r="ABZ260" s="48"/>
      <c r="ACA260" s="48"/>
      <c r="ACB260" s="48"/>
    </row>
    <row r="261" spans="1:756" ht="15.6" customHeight="1">
      <c r="A261" s="1024" t="s">
        <v>17625</v>
      </c>
      <c r="B261" s="1027" t="s">
        <v>421</v>
      </c>
      <c r="C261" s="1026">
        <v>760244929</v>
      </c>
      <c r="D261" s="1026" t="s">
        <v>19295</v>
      </c>
      <c r="E261" s="1194">
        <v>1</v>
      </c>
      <c r="F261" s="1501"/>
      <c r="G261" s="1438">
        <v>898.93439999999998</v>
      </c>
      <c r="H261" s="342">
        <f>IF(G261="","",G261-G261*COMPASS!$U$41)</f>
        <v>898.93439999999998</v>
      </c>
      <c r="I261" s="48"/>
      <c r="J261" s="48"/>
      <c r="K261" s="48"/>
      <c r="L261" s="48"/>
      <c r="M261" s="48"/>
      <c r="N261" s="48"/>
      <c r="O261" s="48"/>
      <c r="P261" s="48"/>
      <c r="Q261" s="48"/>
      <c r="R261" s="48"/>
      <c r="S261" s="48"/>
      <c r="T261" s="48"/>
      <c r="U261" s="48"/>
      <c r="V261" s="48"/>
      <c r="W261" s="48"/>
      <c r="X261" s="48"/>
      <c r="Y261" s="48"/>
      <c r="Z261" s="48"/>
      <c r="AA261" s="48"/>
      <c r="AB261" s="48"/>
      <c r="AC261" s="48"/>
      <c r="AD261" s="48"/>
      <c r="AE261" s="48"/>
      <c r="AF261" s="48"/>
      <c r="AG261" s="48"/>
      <c r="AH261" s="48"/>
      <c r="AI261" s="48"/>
      <c r="AJ261" s="48"/>
      <c r="AK261" s="48"/>
      <c r="AL261" s="48"/>
      <c r="AM261" s="48"/>
      <c r="AN261" s="48"/>
      <c r="AO261" s="48"/>
      <c r="AP261" s="48"/>
      <c r="AQ261" s="48"/>
      <c r="AR261" s="48"/>
      <c r="AS261" s="48"/>
      <c r="AT261" s="48"/>
      <c r="AU261" s="48"/>
      <c r="AV261" s="48"/>
      <c r="AW261" s="48"/>
      <c r="AX261" s="48"/>
      <c r="AY261" s="48"/>
      <c r="AZ261" s="48"/>
      <c r="BA261" s="48"/>
      <c r="BB261" s="48"/>
      <c r="BC261" s="48"/>
      <c r="BD261" s="48"/>
      <c r="BE261" s="48"/>
      <c r="BF261" s="48"/>
      <c r="BG261" s="48"/>
      <c r="BH261" s="48"/>
      <c r="BI261" s="48"/>
      <c r="BJ261" s="48"/>
      <c r="BK261" s="48"/>
      <c r="BL261" s="48"/>
      <c r="BM261" s="48"/>
      <c r="BN261" s="48"/>
      <c r="BO261" s="48"/>
      <c r="BP261" s="48"/>
      <c r="BQ261" s="48"/>
      <c r="BR261" s="48"/>
      <c r="BS261" s="48"/>
      <c r="BT261" s="48"/>
      <c r="BU261" s="48"/>
      <c r="BV261" s="48"/>
      <c r="BW261" s="48"/>
      <c r="BX261" s="48"/>
      <c r="BY261" s="48"/>
      <c r="BZ261" s="48"/>
      <c r="CA261" s="48"/>
      <c r="CB261" s="48"/>
      <c r="CC261" s="48"/>
      <c r="CD261" s="48"/>
      <c r="CE261" s="48"/>
      <c r="CF261" s="48"/>
      <c r="CG261" s="48"/>
      <c r="CH261" s="48"/>
      <c r="CI261" s="48"/>
      <c r="CJ261" s="48"/>
      <c r="CK261" s="48"/>
      <c r="CL261" s="48"/>
      <c r="CM261" s="48"/>
      <c r="CN261" s="48"/>
      <c r="CO261" s="48"/>
      <c r="CP261" s="48"/>
      <c r="CQ261" s="48"/>
      <c r="CR261" s="48"/>
      <c r="CS261" s="48"/>
      <c r="CT261" s="48"/>
      <c r="CU261" s="48"/>
      <c r="CV261" s="48"/>
      <c r="CW261" s="48"/>
      <c r="CX261" s="48"/>
      <c r="CY261" s="48"/>
      <c r="CZ261" s="48"/>
      <c r="DA261" s="48"/>
      <c r="DB261" s="48"/>
      <c r="DC261" s="48"/>
      <c r="DD261" s="48"/>
      <c r="DE261" s="48"/>
      <c r="DF261" s="48"/>
      <c r="DG261" s="48"/>
      <c r="DH261" s="48"/>
      <c r="DI261" s="48"/>
      <c r="DJ261" s="48"/>
      <c r="DK261" s="48"/>
      <c r="DL261" s="48"/>
      <c r="DM261" s="48"/>
      <c r="DN261" s="48"/>
      <c r="DO261" s="48"/>
      <c r="DP261" s="48"/>
      <c r="DQ261" s="48"/>
      <c r="DR261" s="48"/>
      <c r="DS261" s="48"/>
      <c r="DT261" s="48"/>
      <c r="DU261" s="48"/>
      <c r="DV261" s="48"/>
      <c r="DW261" s="48"/>
      <c r="DX261" s="48"/>
      <c r="DY261" s="48"/>
      <c r="DZ261" s="48"/>
      <c r="EA261" s="48"/>
      <c r="EB261" s="48"/>
      <c r="EC261" s="48"/>
      <c r="ED261" s="48"/>
      <c r="EE261" s="48"/>
      <c r="EF261" s="48"/>
      <c r="EG261" s="48"/>
      <c r="EH261" s="48"/>
      <c r="EI261" s="48"/>
      <c r="EJ261" s="48"/>
      <c r="EK261" s="48"/>
      <c r="EL261" s="48"/>
      <c r="EM261" s="48"/>
      <c r="EN261" s="48"/>
      <c r="EO261" s="48"/>
      <c r="EP261" s="48"/>
      <c r="EQ261" s="48"/>
      <c r="ER261" s="48"/>
      <c r="ES261" s="48"/>
      <c r="ET261" s="48"/>
      <c r="EU261" s="48"/>
      <c r="EV261" s="48"/>
      <c r="EW261" s="48"/>
      <c r="EX261" s="48"/>
      <c r="EY261" s="48"/>
      <c r="EZ261" s="48"/>
      <c r="FA261" s="48"/>
      <c r="FB261" s="48"/>
      <c r="FC261" s="48"/>
      <c r="FD261" s="48"/>
      <c r="FE261" s="48"/>
      <c r="FF261" s="48"/>
      <c r="FG261" s="48"/>
      <c r="FH261" s="48"/>
      <c r="FI261" s="48"/>
      <c r="FJ261" s="48"/>
      <c r="FK261" s="48"/>
      <c r="FL261" s="48"/>
      <c r="FM261" s="48"/>
      <c r="FN261" s="48"/>
      <c r="FO261" s="48"/>
      <c r="FP261" s="48"/>
      <c r="FQ261" s="48"/>
      <c r="FR261" s="48"/>
      <c r="FS261" s="48"/>
      <c r="FT261" s="48"/>
      <c r="FU261" s="48"/>
      <c r="FV261" s="48"/>
      <c r="FW261" s="48"/>
      <c r="FX261" s="48"/>
      <c r="FY261" s="48"/>
      <c r="FZ261" s="48"/>
      <c r="GA261" s="48"/>
      <c r="GB261" s="48"/>
      <c r="GC261" s="48"/>
      <c r="GD261" s="48"/>
      <c r="GE261" s="48"/>
      <c r="GF261" s="48"/>
      <c r="GG261" s="48"/>
      <c r="GH261" s="48"/>
      <c r="GI261" s="48"/>
      <c r="GJ261" s="48"/>
      <c r="GK261" s="48"/>
      <c r="GL261" s="48"/>
      <c r="GM261" s="48"/>
      <c r="GN261" s="48"/>
      <c r="GO261" s="48"/>
      <c r="GP261" s="48"/>
      <c r="GQ261" s="48"/>
      <c r="GR261" s="48"/>
      <c r="GS261" s="48"/>
      <c r="GT261" s="48"/>
      <c r="GU261" s="48"/>
      <c r="GV261" s="48"/>
      <c r="GW261" s="48"/>
      <c r="GX261" s="48"/>
      <c r="GY261" s="48"/>
      <c r="GZ261" s="48"/>
      <c r="HA261" s="48"/>
      <c r="HB261" s="48"/>
      <c r="HC261" s="48"/>
      <c r="HD261" s="48"/>
      <c r="HE261" s="48"/>
      <c r="HF261" s="48"/>
      <c r="HG261" s="48"/>
      <c r="HH261" s="48"/>
      <c r="HI261" s="48"/>
      <c r="HJ261" s="48"/>
      <c r="HK261" s="48"/>
      <c r="HL261" s="48"/>
      <c r="HM261" s="48"/>
      <c r="HN261" s="48"/>
      <c r="HO261" s="48"/>
      <c r="HP261" s="48"/>
      <c r="HQ261" s="48"/>
      <c r="HR261" s="48"/>
      <c r="HS261" s="48"/>
      <c r="HT261" s="48"/>
      <c r="HU261" s="48"/>
      <c r="HV261" s="48"/>
      <c r="HW261" s="48"/>
      <c r="HX261" s="48"/>
      <c r="HY261" s="48"/>
      <c r="HZ261" s="48"/>
      <c r="IA261" s="48"/>
      <c r="IB261" s="48"/>
      <c r="IC261" s="48"/>
      <c r="ID261" s="48"/>
      <c r="IE261" s="48"/>
      <c r="IF261" s="48"/>
      <c r="IG261" s="48"/>
      <c r="IH261" s="48"/>
      <c r="II261" s="48"/>
      <c r="IJ261" s="48"/>
      <c r="IK261" s="48"/>
      <c r="IL261" s="48"/>
      <c r="IM261" s="48"/>
      <c r="IN261" s="48"/>
      <c r="IO261" s="48"/>
      <c r="IP261" s="48"/>
      <c r="IQ261" s="48"/>
      <c r="IR261" s="48"/>
      <c r="IS261" s="48"/>
      <c r="IT261" s="48"/>
      <c r="IU261" s="48"/>
      <c r="IV261" s="48"/>
      <c r="IW261" s="48"/>
      <c r="IX261" s="48"/>
      <c r="IY261" s="48"/>
      <c r="IZ261" s="48"/>
      <c r="JA261" s="48"/>
      <c r="JB261" s="48"/>
      <c r="JC261" s="48"/>
      <c r="JD261" s="48"/>
      <c r="JE261" s="48"/>
      <c r="JF261" s="48"/>
      <c r="JG261" s="48"/>
      <c r="JH261" s="48"/>
      <c r="JI261" s="48"/>
      <c r="JJ261" s="48"/>
      <c r="JK261" s="48"/>
      <c r="JL261" s="48"/>
      <c r="JM261" s="48"/>
      <c r="JN261" s="48"/>
      <c r="JO261" s="48"/>
      <c r="JP261" s="48"/>
      <c r="JQ261" s="48"/>
      <c r="JR261" s="48"/>
      <c r="JS261" s="48"/>
      <c r="JT261" s="48"/>
      <c r="JU261" s="48"/>
      <c r="JV261" s="48"/>
      <c r="JW261" s="48"/>
      <c r="JX261" s="48"/>
      <c r="JY261" s="48"/>
      <c r="JZ261" s="48"/>
      <c r="KA261" s="48"/>
      <c r="KB261" s="48"/>
      <c r="KC261" s="48"/>
      <c r="KD261" s="48"/>
      <c r="KE261" s="48"/>
      <c r="KF261" s="48"/>
      <c r="KG261" s="48"/>
      <c r="KH261" s="48"/>
      <c r="KI261" s="48"/>
      <c r="KJ261" s="48"/>
      <c r="KK261" s="48"/>
      <c r="KL261" s="48"/>
      <c r="KM261" s="48"/>
      <c r="KN261" s="48"/>
      <c r="KO261" s="48"/>
      <c r="KP261" s="48"/>
      <c r="KQ261" s="48"/>
      <c r="KR261" s="48"/>
      <c r="KS261" s="48"/>
      <c r="KT261" s="48"/>
      <c r="KU261" s="48"/>
      <c r="KV261" s="48"/>
      <c r="KW261" s="48"/>
      <c r="KX261" s="48"/>
      <c r="KY261" s="48"/>
      <c r="KZ261" s="48"/>
      <c r="LA261" s="48"/>
      <c r="LB261" s="48"/>
      <c r="LC261" s="48"/>
      <c r="LD261" s="48"/>
      <c r="LE261" s="48"/>
      <c r="LF261" s="48"/>
      <c r="LG261" s="48"/>
      <c r="LH261" s="48"/>
      <c r="LI261" s="48"/>
      <c r="LJ261" s="48"/>
      <c r="LK261" s="48"/>
      <c r="LL261" s="48"/>
      <c r="LM261" s="48"/>
      <c r="LN261" s="48"/>
      <c r="LO261" s="48"/>
      <c r="LP261" s="48"/>
      <c r="LQ261" s="48"/>
      <c r="LR261" s="48"/>
      <c r="LS261" s="48"/>
      <c r="LT261" s="48"/>
      <c r="LU261" s="48"/>
      <c r="LV261" s="48"/>
      <c r="LW261" s="48"/>
      <c r="LX261" s="48"/>
      <c r="LY261" s="48"/>
      <c r="LZ261" s="48"/>
      <c r="MA261" s="48"/>
      <c r="MB261" s="48"/>
      <c r="MC261" s="48"/>
      <c r="MD261" s="48"/>
      <c r="ME261" s="48"/>
      <c r="MF261" s="48"/>
      <c r="MG261" s="48"/>
      <c r="MH261" s="48"/>
      <c r="MI261" s="48"/>
      <c r="MJ261" s="48"/>
      <c r="MK261" s="48"/>
      <c r="ML261" s="48"/>
      <c r="MM261" s="48"/>
      <c r="MN261" s="48"/>
      <c r="MO261" s="48"/>
      <c r="MP261" s="48"/>
      <c r="MQ261" s="48"/>
      <c r="MR261" s="48"/>
      <c r="MS261" s="48"/>
      <c r="MT261" s="48"/>
      <c r="MU261" s="48"/>
      <c r="MV261" s="48"/>
      <c r="MW261" s="48"/>
      <c r="MX261" s="48"/>
      <c r="MY261" s="48"/>
      <c r="MZ261" s="48"/>
      <c r="NA261" s="48"/>
      <c r="NB261" s="48"/>
      <c r="NC261" s="48"/>
      <c r="ND261" s="48"/>
      <c r="NE261" s="48"/>
      <c r="NF261" s="48"/>
      <c r="NG261" s="48"/>
      <c r="NH261" s="48"/>
      <c r="NI261" s="48"/>
      <c r="NJ261" s="48"/>
      <c r="NK261" s="48"/>
      <c r="NL261" s="48"/>
      <c r="NM261" s="48"/>
      <c r="NN261" s="48"/>
      <c r="NO261" s="48"/>
      <c r="NP261" s="48"/>
      <c r="NQ261" s="48"/>
      <c r="NR261" s="48"/>
      <c r="NS261" s="48"/>
      <c r="NT261" s="48"/>
      <c r="NU261" s="48"/>
      <c r="NV261" s="48"/>
      <c r="NW261" s="48"/>
      <c r="NX261" s="48"/>
      <c r="NY261" s="48"/>
      <c r="NZ261" s="48"/>
      <c r="OA261" s="48"/>
      <c r="OB261" s="48"/>
      <c r="OC261" s="48"/>
      <c r="OD261" s="48"/>
      <c r="OE261" s="48"/>
      <c r="OF261" s="48"/>
      <c r="OG261" s="48"/>
      <c r="OH261" s="48"/>
      <c r="OI261" s="48"/>
      <c r="OJ261" s="48"/>
      <c r="OK261" s="48"/>
      <c r="OL261" s="48"/>
      <c r="OM261" s="48"/>
      <c r="ON261" s="48"/>
      <c r="OO261" s="48"/>
      <c r="OP261" s="48"/>
      <c r="OQ261" s="48"/>
      <c r="OR261" s="48"/>
      <c r="OS261" s="48"/>
      <c r="OT261" s="48"/>
      <c r="OU261" s="48"/>
      <c r="OV261" s="48"/>
      <c r="OW261" s="48"/>
      <c r="OX261" s="48"/>
      <c r="OY261" s="48"/>
      <c r="OZ261" s="48"/>
      <c r="PA261" s="48"/>
      <c r="PB261" s="48"/>
      <c r="PC261" s="48"/>
      <c r="PD261" s="48"/>
      <c r="PE261" s="48"/>
      <c r="PF261" s="48"/>
      <c r="PG261" s="48"/>
      <c r="PH261" s="48"/>
      <c r="PI261" s="48"/>
      <c r="PJ261" s="48"/>
      <c r="PK261" s="48"/>
      <c r="PL261" s="48"/>
      <c r="PM261" s="48"/>
      <c r="PN261" s="48"/>
      <c r="PO261" s="48"/>
      <c r="PP261" s="48"/>
      <c r="PQ261" s="48"/>
      <c r="PR261" s="48"/>
      <c r="PS261" s="48"/>
      <c r="PT261" s="48"/>
      <c r="PU261" s="48"/>
      <c r="PV261" s="48"/>
      <c r="PW261" s="48"/>
      <c r="PX261" s="48"/>
      <c r="PY261" s="48"/>
      <c r="PZ261" s="48"/>
      <c r="QA261" s="48"/>
      <c r="QB261" s="48"/>
      <c r="QC261" s="48"/>
      <c r="QD261" s="48"/>
      <c r="QE261" s="48"/>
      <c r="QF261" s="48"/>
      <c r="QG261" s="48"/>
      <c r="QH261" s="48"/>
      <c r="QI261" s="48"/>
      <c r="QJ261" s="48"/>
      <c r="QK261" s="48"/>
      <c r="QL261" s="48"/>
      <c r="QM261" s="48"/>
      <c r="QN261" s="48"/>
      <c r="QO261" s="48"/>
      <c r="QP261" s="48"/>
      <c r="QQ261" s="48"/>
      <c r="QR261" s="48"/>
      <c r="QS261" s="48"/>
      <c r="QT261" s="48"/>
      <c r="QU261" s="48"/>
      <c r="QV261" s="48"/>
      <c r="QW261" s="48"/>
      <c r="QX261" s="48"/>
      <c r="QY261" s="48"/>
      <c r="QZ261" s="48"/>
      <c r="RA261" s="48"/>
      <c r="RB261" s="48"/>
      <c r="RC261" s="48"/>
      <c r="RD261" s="48"/>
      <c r="RE261" s="48"/>
      <c r="RF261" s="48"/>
      <c r="RG261" s="48"/>
      <c r="RH261" s="48"/>
      <c r="RI261" s="48"/>
      <c r="RJ261" s="48"/>
      <c r="RK261" s="48"/>
      <c r="RL261" s="48"/>
      <c r="RM261" s="48"/>
      <c r="RN261" s="48"/>
      <c r="RO261" s="48"/>
      <c r="RP261" s="48"/>
      <c r="RQ261" s="48"/>
      <c r="RR261" s="48"/>
      <c r="RS261" s="48"/>
      <c r="RT261" s="48"/>
      <c r="RU261" s="48"/>
      <c r="RV261" s="48"/>
      <c r="RW261" s="48"/>
      <c r="RX261" s="48"/>
      <c r="RY261" s="48"/>
      <c r="RZ261" s="48"/>
      <c r="SA261" s="48"/>
      <c r="SB261" s="48"/>
      <c r="SC261" s="48"/>
      <c r="SD261" s="48"/>
      <c r="SE261" s="48"/>
      <c r="SF261" s="48"/>
      <c r="SG261" s="48"/>
      <c r="SH261" s="48"/>
      <c r="SI261" s="48"/>
      <c r="SJ261" s="48"/>
      <c r="SK261" s="48"/>
      <c r="SL261" s="48"/>
      <c r="SM261" s="48"/>
      <c r="SN261" s="48"/>
      <c r="SO261" s="48"/>
      <c r="SP261" s="48"/>
      <c r="SQ261" s="48"/>
      <c r="SR261" s="48"/>
      <c r="SS261" s="48"/>
      <c r="ST261" s="48"/>
      <c r="SU261" s="48"/>
      <c r="SV261" s="48"/>
      <c r="SW261" s="48"/>
      <c r="SX261" s="48"/>
      <c r="SY261" s="48"/>
      <c r="SZ261" s="48"/>
      <c r="TA261" s="48"/>
      <c r="TB261" s="48"/>
      <c r="TC261" s="48"/>
      <c r="TD261" s="48"/>
      <c r="TE261" s="48"/>
      <c r="TF261" s="48"/>
      <c r="TG261" s="48"/>
      <c r="TH261" s="48"/>
      <c r="TI261" s="48"/>
      <c r="TJ261" s="48"/>
      <c r="TK261" s="48"/>
      <c r="TL261" s="48"/>
      <c r="TM261" s="48"/>
      <c r="TN261" s="48"/>
      <c r="TO261" s="48"/>
      <c r="TP261" s="48"/>
      <c r="TQ261" s="48"/>
      <c r="TR261" s="48"/>
      <c r="TS261" s="48"/>
      <c r="TT261" s="48"/>
      <c r="TU261" s="48"/>
      <c r="TV261" s="48"/>
      <c r="TW261" s="48"/>
      <c r="TX261" s="48"/>
      <c r="TY261" s="48"/>
      <c r="TZ261" s="48"/>
      <c r="UA261" s="48"/>
      <c r="UB261" s="48"/>
      <c r="UC261" s="48"/>
      <c r="UD261" s="48"/>
      <c r="UE261" s="48"/>
      <c r="UF261" s="48"/>
      <c r="UG261" s="48"/>
      <c r="UH261" s="48"/>
      <c r="UI261" s="48"/>
      <c r="UJ261" s="48"/>
      <c r="UK261" s="48"/>
      <c r="UL261" s="48"/>
      <c r="UM261" s="48"/>
      <c r="UN261" s="48"/>
      <c r="UO261" s="48"/>
      <c r="UP261" s="48"/>
      <c r="UQ261" s="48"/>
      <c r="UR261" s="48"/>
      <c r="US261" s="48"/>
      <c r="UT261" s="48"/>
      <c r="UU261" s="48"/>
      <c r="UV261" s="48"/>
      <c r="UW261" s="48"/>
      <c r="UX261" s="48"/>
      <c r="UY261" s="48"/>
      <c r="UZ261" s="48"/>
      <c r="VA261" s="48"/>
      <c r="VB261" s="48"/>
      <c r="VC261" s="48"/>
      <c r="VD261" s="48"/>
      <c r="VE261" s="48"/>
      <c r="VF261" s="48"/>
      <c r="VG261" s="48"/>
      <c r="VH261" s="48"/>
      <c r="VI261" s="48"/>
      <c r="VJ261" s="48"/>
      <c r="VK261" s="48"/>
      <c r="VL261" s="48"/>
      <c r="VM261" s="48"/>
      <c r="VN261" s="48"/>
      <c r="VO261" s="48"/>
      <c r="VP261" s="48"/>
      <c r="VQ261" s="48"/>
      <c r="VR261" s="48"/>
      <c r="VS261" s="48"/>
      <c r="VT261" s="48"/>
      <c r="VU261" s="48"/>
      <c r="VV261" s="48"/>
      <c r="VW261" s="48"/>
      <c r="VX261" s="48"/>
      <c r="VY261" s="48"/>
      <c r="VZ261" s="48"/>
      <c r="WA261" s="48"/>
      <c r="WB261" s="48"/>
      <c r="WC261" s="48"/>
      <c r="WD261" s="48"/>
      <c r="WE261" s="48"/>
      <c r="WF261" s="48"/>
      <c r="WG261" s="48"/>
      <c r="WH261" s="48"/>
      <c r="WI261" s="48"/>
      <c r="WJ261" s="48"/>
      <c r="WK261" s="48"/>
      <c r="WL261" s="48"/>
      <c r="WM261" s="48"/>
      <c r="WN261" s="48"/>
      <c r="WO261" s="48"/>
      <c r="WP261" s="48"/>
      <c r="WQ261" s="48"/>
      <c r="WR261" s="48"/>
      <c r="WS261" s="48"/>
      <c r="WT261" s="48"/>
      <c r="WU261" s="48"/>
      <c r="WV261" s="48"/>
      <c r="WW261" s="48"/>
      <c r="WX261" s="48"/>
      <c r="WY261" s="48"/>
      <c r="WZ261" s="48"/>
      <c r="XA261" s="48"/>
      <c r="XB261" s="48"/>
      <c r="XC261" s="48"/>
      <c r="XD261" s="48"/>
      <c r="XE261" s="48"/>
      <c r="XF261" s="48"/>
      <c r="XG261" s="48"/>
      <c r="XH261" s="48"/>
      <c r="XI261" s="48"/>
      <c r="XJ261" s="48"/>
      <c r="XK261" s="48"/>
      <c r="XL261" s="48"/>
      <c r="XM261" s="48"/>
      <c r="XN261" s="48"/>
      <c r="XO261" s="48"/>
      <c r="XP261" s="48"/>
      <c r="XQ261" s="48"/>
      <c r="XR261" s="48"/>
      <c r="XS261" s="48"/>
      <c r="XT261" s="48"/>
      <c r="XU261" s="48"/>
      <c r="XV261" s="48"/>
      <c r="XW261" s="48"/>
      <c r="XX261" s="48"/>
      <c r="XY261" s="48"/>
      <c r="XZ261" s="48"/>
      <c r="YA261" s="48"/>
      <c r="YB261" s="48"/>
      <c r="YC261" s="48"/>
      <c r="YD261" s="48"/>
      <c r="YE261" s="48"/>
      <c r="YF261" s="48"/>
      <c r="YG261" s="48"/>
      <c r="YH261" s="48"/>
      <c r="YI261" s="48"/>
      <c r="YJ261" s="48"/>
      <c r="YK261" s="48"/>
      <c r="YL261" s="48"/>
      <c r="YM261" s="48"/>
      <c r="YN261" s="48"/>
      <c r="YO261" s="48"/>
      <c r="YP261" s="48"/>
      <c r="YQ261" s="48"/>
      <c r="YR261" s="48"/>
      <c r="YS261" s="48"/>
      <c r="YT261" s="48"/>
      <c r="YU261" s="48"/>
      <c r="YV261" s="48"/>
      <c r="YW261" s="48"/>
      <c r="YX261" s="48"/>
      <c r="YY261" s="48"/>
      <c r="YZ261" s="48"/>
      <c r="ZA261" s="48"/>
      <c r="ZB261" s="48"/>
      <c r="ZC261" s="48"/>
      <c r="ZD261" s="48"/>
      <c r="ZE261" s="48"/>
      <c r="ZF261" s="48"/>
      <c r="ZG261" s="48"/>
      <c r="ZH261" s="48"/>
      <c r="ZI261" s="48"/>
      <c r="ZJ261" s="48"/>
      <c r="ZK261" s="48"/>
      <c r="ZL261" s="48"/>
      <c r="ZM261" s="48"/>
      <c r="ZN261" s="48"/>
      <c r="ZO261" s="48"/>
      <c r="ZP261" s="48"/>
      <c r="ZQ261" s="48"/>
      <c r="ZR261" s="48"/>
      <c r="ZS261" s="48"/>
      <c r="ZT261" s="48"/>
      <c r="ZU261" s="48"/>
      <c r="ZV261" s="48"/>
      <c r="ZW261" s="48"/>
      <c r="ZX261" s="48"/>
      <c r="ZY261" s="48"/>
      <c r="ZZ261" s="48"/>
      <c r="AAA261" s="48"/>
      <c r="AAB261" s="48"/>
      <c r="AAC261" s="48"/>
      <c r="AAD261" s="48"/>
      <c r="AAE261" s="48"/>
      <c r="AAF261" s="48"/>
      <c r="AAG261" s="48"/>
      <c r="AAH261" s="48"/>
      <c r="AAI261" s="48"/>
      <c r="AAJ261" s="48"/>
      <c r="AAK261" s="48"/>
      <c r="AAL261" s="48"/>
      <c r="AAM261" s="48"/>
      <c r="AAN261" s="48"/>
      <c r="AAO261" s="48"/>
      <c r="AAP261" s="48"/>
      <c r="AAQ261" s="48"/>
      <c r="AAR261" s="48"/>
      <c r="AAS261" s="48"/>
      <c r="AAT261" s="48"/>
      <c r="AAU261" s="48"/>
      <c r="AAV261" s="48"/>
      <c r="AAW261" s="48"/>
      <c r="AAX261" s="48"/>
      <c r="AAY261" s="48"/>
      <c r="AAZ261" s="48"/>
      <c r="ABA261" s="48"/>
      <c r="ABB261" s="48"/>
      <c r="ABC261" s="48"/>
      <c r="ABD261" s="48"/>
      <c r="ABE261" s="48"/>
      <c r="ABF261" s="48"/>
      <c r="ABG261" s="48"/>
      <c r="ABH261" s="48"/>
      <c r="ABI261" s="48"/>
      <c r="ABJ261" s="48"/>
      <c r="ABK261" s="48"/>
      <c r="ABL261" s="48"/>
      <c r="ABM261" s="48"/>
      <c r="ABN261" s="48"/>
      <c r="ABO261" s="48"/>
      <c r="ABP261" s="48"/>
      <c r="ABQ261" s="48"/>
      <c r="ABR261" s="48"/>
      <c r="ABS261" s="48"/>
      <c r="ABT261" s="48"/>
      <c r="ABU261" s="48"/>
      <c r="ABV261" s="48"/>
      <c r="ABW261" s="48"/>
      <c r="ABX261" s="48"/>
      <c r="ABY261" s="48"/>
      <c r="ABZ261" s="48"/>
      <c r="ACA261" s="48"/>
      <c r="ACB261" s="48"/>
    </row>
    <row r="262" spans="1:756" ht="15.6" customHeight="1">
      <c r="A262" s="681" t="s">
        <v>19296</v>
      </c>
      <c r="B262" s="888"/>
      <c r="C262" s="686"/>
      <c r="D262" s="686"/>
      <c r="E262" s="681"/>
      <c r="F262" s="681"/>
      <c r="G262" s="1500"/>
      <c r="H262" s="342" t="str">
        <f>IF(G262="","",G262-G262*COMPASS!$U$41)</f>
        <v/>
      </c>
      <c r="I262" s="48"/>
      <c r="J262" s="48"/>
      <c r="K262" s="48"/>
      <c r="L262" s="48"/>
      <c r="M262" s="48"/>
      <c r="N262" s="48"/>
      <c r="O262" s="48"/>
      <c r="P262" s="48"/>
      <c r="Q262" s="48"/>
      <c r="R262" s="48"/>
      <c r="S262" s="48"/>
      <c r="T262" s="48"/>
      <c r="U262" s="48"/>
      <c r="V262" s="48"/>
      <c r="W262" s="48"/>
      <c r="X262" s="48"/>
      <c r="Y262" s="48"/>
      <c r="Z262" s="48"/>
      <c r="AA262" s="48"/>
      <c r="AB262" s="48"/>
      <c r="AC262" s="48"/>
      <c r="AD262" s="48"/>
      <c r="AE262" s="48"/>
      <c r="AF262" s="48"/>
      <c r="AG262" s="48"/>
      <c r="AH262" s="48"/>
      <c r="AI262" s="48"/>
      <c r="AJ262" s="48"/>
      <c r="AK262" s="48"/>
      <c r="AL262" s="48"/>
      <c r="AM262" s="48"/>
      <c r="AN262" s="48"/>
      <c r="AO262" s="48"/>
      <c r="AP262" s="48"/>
      <c r="AQ262" s="48"/>
      <c r="AR262" s="48"/>
      <c r="AS262" s="48"/>
      <c r="AT262" s="48"/>
      <c r="AU262" s="48"/>
      <c r="AV262" s="48"/>
      <c r="AW262" s="48"/>
      <c r="AX262" s="48"/>
      <c r="AY262" s="48"/>
      <c r="AZ262" s="48"/>
      <c r="BA262" s="48"/>
      <c r="BB262" s="48"/>
      <c r="BC262" s="48"/>
      <c r="BD262" s="48"/>
      <c r="BE262" s="48"/>
      <c r="BF262" s="48"/>
      <c r="BG262" s="48"/>
      <c r="BH262" s="48"/>
      <c r="BI262" s="48"/>
      <c r="BJ262" s="48"/>
      <c r="BK262" s="48"/>
      <c r="BL262" s="48"/>
      <c r="BM262" s="48"/>
      <c r="BN262" s="48"/>
      <c r="BO262" s="48"/>
      <c r="BP262" s="48"/>
      <c r="BQ262" s="48"/>
      <c r="BR262" s="48"/>
      <c r="BS262" s="48"/>
      <c r="BT262" s="48"/>
      <c r="BU262" s="48"/>
      <c r="BV262" s="48"/>
      <c r="BW262" s="48"/>
      <c r="BX262" s="48"/>
      <c r="BY262" s="48"/>
      <c r="BZ262" s="48"/>
      <c r="CA262" s="48"/>
      <c r="CB262" s="48"/>
      <c r="CC262" s="48"/>
      <c r="CD262" s="48"/>
      <c r="CE262" s="48"/>
      <c r="CF262" s="48"/>
      <c r="CG262" s="48"/>
      <c r="CH262" s="48"/>
      <c r="CI262" s="48"/>
      <c r="CJ262" s="48"/>
      <c r="CK262" s="48"/>
      <c r="CL262" s="48"/>
      <c r="CM262" s="48"/>
      <c r="CN262" s="48"/>
      <c r="CO262" s="48"/>
      <c r="CP262" s="48"/>
      <c r="CQ262" s="48"/>
      <c r="CR262" s="48"/>
      <c r="CS262" s="48"/>
      <c r="CT262" s="48"/>
      <c r="CU262" s="48"/>
      <c r="CV262" s="48"/>
      <c r="CW262" s="48"/>
      <c r="CX262" s="48"/>
      <c r="CY262" s="48"/>
      <c r="CZ262" s="48"/>
      <c r="DA262" s="48"/>
      <c r="DB262" s="48"/>
      <c r="DC262" s="48"/>
      <c r="DD262" s="48"/>
      <c r="DE262" s="48"/>
      <c r="DF262" s="48"/>
      <c r="DG262" s="48"/>
      <c r="DH262" s="48"/>
      <c r="DI262" s="48"/>
      <c r="DJ262" s="48"/>
      <c r="DK262" s="48"/>
      <c r="DL262" s="48"/>
      <c r="DM262" s="48"/>
      <c r="DN262" s="48"/>
      <c r="DO262" s="48"/>
      <c r="DP262" s="48"/>
      <c r="DQ262" s="48"/>
      <c r="DR262" s="48"/>
      <c r="DS262" s="48"/>
      <c r="DT262" s="48"/>
      <c r="DU262" s="48"/>
      <c r="DV262" s="48"/>
      <c r="DW262" s="48"/>
      <c r="DX262" s="48"/>
      <c r="DY262" s="48"/>
      <c r="DZ262" s="48"/>
      <c r="EA262" s="48"/>
      <c r="EB262" s="48"/>
      <c r="EC262" s="48"/>
      <c r="ED262" s="48"/>
      <c r="EE262" s="48"/>
      <c r="EF262" s="48"/>
      <c r="EG262" s="48"/>
      <c r="EH262" s="48"/>
      <c r="EI262" s="48"/>
      <c r="EJ262" s="48"/>
      <c r="EK262" s="48"/>
      <c r="EL262" s="48"/>
      <c r="EM262" s="48"/>
      <c r="EN262" s="48"/>
      <c r="EO262" s="48"/>
      <c r="EP262" s="48"/>
      <c r="EQ262" s="48"/>
      <c r="ER262" s="48"/>
      <c r="ES262" s="48"/>
      <c r="ET262" s="48"/>
      <c r="EU262" s="48"/>
      <c r="EV262" s="48"/>
      <c r="EW262" s="48"/>
      <c r="EX262" s="48"/>
      <c r="EY262" s="48"/>
      <c r="EZ262" s="48"/>
      <c r="FA262" s="48"/>
      <c r="FB262" s="48"/>
      <c r="FC262" s="48"/>
      <c r="FD262" s="48"/>
      <c r="FE262" s="48"/>
      <c r="FF262" s="48"/>
      <c r="FG262" s="48"/>
      <c r="FH262" s="48"/>
      <c r="FI262" s="48"/>
      <c r="FJ262" s="48"/>
      <c r="FK262" s="48"/>
      <c r="FL262" s="48"/>
      <c r="FM262" s="48"/>
      <c r="FN262" s="48"/>
      <c r="FO262" s="48"/>
      <c r="FP262" s="48"/>
      <c r="FQ262" s="48"/>
      <c r="FR262" s="48"/>
      <c r="FS262" s="48"/>
      <c r="FT262" s="48"/>
      <c r="FU262" s="48"/>
      <c r="FV262" s="48"/>
      <c r="FW262" s="48"/>
      <c r="FX262" s="48"/>
      <c r="FY262" s="48"/>
      <c r="FZ262" s="48"/>
      <c r="GA262" s="48"/>
      <c r="GB262" s="48"/>
      <c r="GC262" s="48"/>
      <c r="GD262" s="48"/>
      <c r="GE262" s="48"/>
      <c r="GF262" s="48"/>
      <c r="GG262" s="48"/>
      <c r="GH262" s="48"/>
      <c r="GI262" s="48"/>
      <c r="GJ262" s="48"/>
      <c r="GK262" s="48"/>
      <c r="GL262" s="48"/>
      <c r="GM262" s="48"/>
      <c r="GN262" s="48"/>
      <c r="GO262" s="48"/>
      <c r="GP262" s="48"/>
      <c r="GQ262" s="48"/>
      <c r="GR262" s="48"/>
      <c r="GS262" s="48"/>
      <c r="GT262" s="48"/>
      <c r="GU262" s="48"/>
      <c r="GV262" s="48"/>
      <c r="GW262" s="48"/>
      <c r="GX262" s="48"/>
      <c r="GY262" s="48"/>
      <c r="GZ262" s="48"/>
      <c r="HA262" s="48"/>
      <c r="HB262" s="48"/>
      <c r="HC262" s="48"/>
      <c r="HD262" s="48"/>
      <c r="HE262" s="48"/>
      <c r="HF262" s="48"/>
      <c r="HG262" s="48"/>
      <c r="HH262" s="48"/>
      <c r="HI262" s="48"/>
      <c r="HJ262" s="48"/>
      <c r="HK262" s="48"/>
      <c r="HL262" s="48"/>
      <c r="HM262" s="48"/>
      <c r="HN262" s="48"/>
      <c r="HO262" s="48"/>
      <c r="HP262" s="48"/>
      <c r="HQ262" s="48"/>
      <c r="HR262" s="48"/>
      <c r="HS262" s="48"/>
      <c r="HT262" s="48"/>
      <c r="HU262" s="48"/>
      <c r="HV262" s="48"/>
      <c r="HW262" s="48"/>
      <c r="HX262" s="48"/>
      <c r="HY262" s="48"/>
      <c r="HZ262" s="48"/>
      <c r="IA262" s="48"/>
      <c r="IB262" s="48"/>
      <c r="IC262" s="48"/>
      <c r="ID262" s="48"/>
      <c r="IE262" s="48"/>
      <c r="IF262" s="48"/>
      <c r="IG262" s="48"/>
      <c r="IH262" s="48"/>
      <c r="II262" s="48"/>
      <c r="IJ262" s="48"/>
      <c r="IK262" s="48"/>
      <c r="IL262" s="48"/>
      <c r="IM262" s="48"/>
      <c r="IN262" s="48"/>
      <c r="IO262" s="48"/>
      <c r="IP262" s="48"/>
      <c r="IQ262" s="48"/>
      <c r="IR262" s="48"/>
      <c r="IS262" s="48"/>
      <c r="IT262" s="48"/>
      <c r="IU262" s="48"/>
      <c r="IV262" s="48"/>
      <c r="IW262" s="48"/>
      <c r="IX262" s="48"/>
      <c r="IY262" s="48"/>
      <c r="IZ262" s="48"/>
      <c r="JA262" s="48"/>
      <c r="JB262" s="48"/>
      <c r="JC262" s="48"/>
      <c r="JD262" s="48"/>
      <c r="JE262" s="48"/>
      <c r="JF262" s="48"/>
      <c r="JG262" s="48"/>
      <c r="JH262" s="48"/>
      <c r="JI262" s="48"/>
      <c r="JJ262" s="48"/>
      <c r="JK262" s="48"/>
      <c r="JL262" s="48"/>
      <c r="JM262" s="48"/>
      <c r="JN262" s="48"/>
      <c r="JO262" s="48"/>
      <c r="JP262" s="48"/>
      <c r="JQ262" s="48"/>
      <c r="JR262" s="48"/>
      <c r="JS262" s="48"/>
      <c r="JT262" s="48"/>
      <c r="JU262" s="48"/>
      <c r="JV262" s="48"/>
      <c r="JW262" s="48"/>
      <c r="JX262" s="48"/>
      <c r="JY262" s="48"/>
      <c r="JZ262" s="48"/>
      <c r="KA262" s="48"/>
      <c r="KB262" s="48"/>
      <c r="KC262" s="48"/>
      <c r="KD262" s="48"/>
      <c r="KE262" s="48"/>
      <c r="KF262" s="48"/>
      <c r="KG262" s="48"/>
      <c r="KH262" s="48"/>
      <c r="KI262" s="48"/>
      <c r="KJ262" s="48"/>
      <c r="KK262" s="48"/>
      <c r="KL262" s="48"/>
      <c r="KM262" s="48"/>
      <c r="KN262" s="48"/>
      <c r="KO262" s="48"/>
      <c r="KP262" s="48"/>
      <c r="KQ262" s="48"/>
      <c r="KR262" s="48"/>
      <c r="KS262" s="48"/>
      <c r="KT262" s="48"/>
      <c r="KU262" s="48"/>
      <c r="KV262" s="48"/>
      <c r="KW262" s="48"/>
      <c r="KX262" s="48"/>
      <c r="KY262" s="48"/>
      <c r="KZ262" s="48"/>
      <c r="LA262" s="48"/>
      <c r="LB262" s="48"/>
      <c r="LC262" s="48"/>
      <c r="LD262" s="48"/>
      <c r="LE262" s="48"/>
      <c r="LF262" s="48"/>
      <c r="LG262" s="48"/>
      <c r="LH262" s="48"/>
      <c r="LI262" s="48"/>
      <c r="LJ262" s="48"/>
      <c r="LK262" s="48"/>
      <c r="LL262" s="48"/>
      <c r="LM262" s="48"/>
      <c r="LN262" s="48"/>
      <c r="LO262" s="48"/>
      <c r="LP262" s="48"/>
      <c r="LQ262" s="48"/>
      <c r="LR262" s="48"/>
      <c r="LS262" s="48"/>
      <c r="LT262" s="48"/>
      <c r="LU262" s="48"/>
      <c r="LV262" s="48"/>
      <c r="LW262" s="48"/>
      <c r="LX262" s="48"/>
      <c r="LY262" s="48"/>
      <c r="LZ262" s="48"/>
      <c r="MA262" s="48"/>
      <c r="MB262" s="48"/>
      <c r="MC262" s="48"/>
      <c r="MD262" s="48"/>
      <c r="ME262" s="48"/>
      <c r="MF262" s="48"/>
      <c r="MG262" s="48"/>
      <c r="MH262" s="48"/>
      <c r="MI262" s="48"/>
      <c r="MJ262" s="48"/>
      <c r="MK262" s="48"/>
      <c r="ML262" s="48"/>
      <c r="MM262" s="48"/>
      <c r="MN262" s="48"/>
      <c r="MO262" s="48"/>
      <c r="MP262" s="48"/>
      <c r="MQ262" s="48"/>
      <c r="MR262" s="48"/>
      <c r="MS262" s="48"/>
      <c r="MT262" s="48"/>
      <c r="MU262" s="48"/>
      <c r="MV262" s="48"/>
      <c r="MW262" s="48"/>
      <c r="MX262" s="48"/>
      <c r="MY262" s="48"/>
      <c r="MZ262" s="48"/>
      <c r="NA262" s="48"/>
      <c r="NB262" s="48"/>
      <c r="NC262" s="48"/>
      <c r="ND262" s="48"/>
      <c r="NE262" s="48"/>
      <c r="NF262" s="48"/>
      <c r="NG262" s="48"/>
      <c r="NH262" s="48"/>
      <c r="NI262" s="48"/>
      <c r="NJ262" s="48"/>
      <c r="NK262" s="48"/>
      <c r="NL262" s="48"/>
      <c r="NM262" s="48"/>
      <c r="NN262" s="48"/>
      <c r="NO262" s="48"/>
      <c r="NP262" s="48"/>
      <c r="NQ262" s="48"/>
      <c r="NR262" s="48"/>
      <c r="NS262" s="48"/>
      <c r="NT262" s="48"/>
      <c r="NU262" s="48"/>
      <c r="NV262" s="48"/>
      <c r="NW262" s="48"/>
      <c r="NX262" s="48"/>
      <c r="NY262" s="48"/>
      <c r="NZ262" s="48"/>
      <c r="OA262" s="48"/>
      <c r="OB262" s="48"/>
      <c r="OC262" s="48"/>
      <c r="OD262" s="48"/>
      <c r="OE262" s="48"/>
      <c r="OF262" s="48"/>
      <c r="OG262" s="48"/>
      <c r="OH262" s="48"/>
      <c r="OI262" s="48"/>
      <c r="OJ262" s="48"/>
      <c r="OK262" s="48"/>
      <c r="OL262" s="48"/>
      <c r="OM262" s="48"/>
      <c r="ON262" s="48"/>
      <c r="OO262" s="48"/>
      <c r="OP262" s="48"/>
      <c r="OQ262" s="48"/>
      <c r="OR262" s="48"/>
      <c r="OS262" s="48"/>
      <c r="OT262" s="48"/>
      <c r="OU262" s="48"/>
      <c r="OV262" s="48"/>
      <c r="OW262" s="48"/>
      <c r="OX262" s="48"/>
      <c r="OY262" s="48"/>
      <c r="OZ262" s="48"/>
      <c r="PA262" s="48"/>
      <c r="PB262" s="48"/>
      <c r="PC262" s="48"/>
      <c r="PD262" s="48"/>
      <c r="PE262" s="48"/>
      <c r="PF262" s="48"/>
      <c r="PG262" s="48"/>
      <c r="PH262" s="48"/>
      <c r="PI262" s="48"/>
      <c r="PJ262" s="48"/>
      <c r="PK262" s="48"/>
      <c r="PL262" s="48"/>
      <c r="PM262" s="48"/>
      <c r="PN262" s="48"/>
      <c r="PO262" s="48"/>
      <c r="PP262" s="48"/>
      <c r="PQ262" s="48"/>
      <c r="PR262" s="48"/>
      <c r="PS262" s="48"/>
      <c r="PT262" s="48"/>
      <c r="PU262" s="48"/>
      <c r="PV262" s="48"/>
      <c r="PW262" s="48"/>
      <c r="PX262" s="48"/>
      <c r="PY262" s="48"/>
      <c r="PZ262" s="48"/>
      <c r="QA262" s="48"/>
      <c r="QB262" s="48"/>
      <c r="QC262" s="48"/>
      <c r="QD262" s="48"/>
      <c r="QE262" s="48"/>
      <c r="QF262" s="48"/>
      <c r="QG262" s="48"/>
      <c r="QH262" s="48"/>
      <c r="QI262" s="48"/>
      <c r="QJ262" s="48"/>
      <c r="QK262" s="48"/>
      <c r="QL262" s="48"/>
      <c r="QM262" s="48"/>
      <c r="QN262" s="48"/>
      <c r="QO262" s="48"/>
      <c r="QP262" s="48"/>
      <c r="QQ262" s="48"/>
      <c r="QR262" s="48"/>
      <c r="QS262" s="48"/>
      <c r="QT262" s="48"/>
      <c r="QU262" s="48"/>
      <c r="QV262" s="48"/>
      <c r="QW262" s="48"/>
      <c r="QX262" s="48"/>
      <c r="QY262" s="48"/>
      <c r="QZ262" s="48"/>
      <c r="RA262" s="48"/>
      <c r="RB262" s="48"/>
      <c r="RC262" s="48"/>
      <c r="RD262" s="48"/>
      <c r="RE262" s="48"/>
      <c r="RF262" s="48"/>
      <c r="RG262" s="48"/>
      <c r="RH262" s="48"/>
      <c r="RI262" s="48"/>
      <c r="RJ262" s="48"/>
      <c r="RK262" s="48"/>
      <c r="RL262" s="48"/>
      <c r="RM262" s="48"/>
      <c r="RN262" s="48"/>
      <c r="RO262" s="48"/>
      <c r="RP262" s="48"/>
      <c r="RQ262" s="48"/>
      <c r="RR262" s="48"/>
      <c r="RS262" s="48"/>
      <c r="RT262" s="48"/>
      <c r="RU262" s="48"/>
      <c r="RV262" s="48"/>
      <c r="RW262" s="48"/>
      <c r="RX262" s="48"/>
      <c r="RY262" s="48"/>
      <c r="RZ262" s="48"/>
      <c r="SA262" s="48"/>
      <c r="SB262" s="48"/>
      <c r="SC262" s="48"/>
      <c r="SD262" s="48"/>
      <c r="SE262" s="48"/>
      <c r="SF262" s="48"/>
      <c r="SG262" s="48"/>
      <c r="SH262" s="48"/>
      <c r="SI262" s="48"/>
      <c r="SJ262" s="48"/>
      <c r="SK262" s="48"/>
      <c r="SL262" s="48"/>
      <c r="SM262" s="48"/>
      <c r="SN262" s="48"/>
      <c r="SO262" s="48"/>
      <c r="SP262" s="48"/>
      <c r="SQ262" s="48"/>
      <c r="SR262" s="48"/>
      <c r="SS262" s="48"/>
      <c r="ST262" s="48"/>
      <c r="SU262" s="48"/>
      <c r="SV262" s="48"/>
      <c r="SW262" s="48"/>
      <c r="SX262" s="48"/>
      <c r="SY262" s="48"/>
      <c r="SZ262" s="48"/>
      <c r="TA262" s="48"/>
      <c r="TB262" s="48"/>
      <c r="TC262" s="48"/>
      <c r="TD262" s="48"/>
      <c r="TE262" s="48"/>
      <c r="TF262" s="48"/>
      <c r="TG262" s="48"/>
      <c r="TH262" s="48"/>
      <c r="TI262" s="48"/>
      <c r="TJ262" s="48"/>
      <c r="TK262" s="48"/>
      <c r="TL262" s="48"/>
      <c r="TM262" s="48"/>
      <c r="TN262" s="48"/>
      <c r="TO262" s="48"/>
      <c r="TP262" s="48"/>
      <c r="TQ262" s="48"/>
      <c r="TR262" s="48"/>
      <c r="TS262" s="48"/>
      <c r="TT262" s="48"/>
      <c r="TU262" s="48"/>
      <c r="TV262" s="48"/>
      <c r="TW262" s="48"/>
      <c r="TX262" s="48"/>
      <c r="TY262" s="48"/>
      <c r="TZ262" s="48"/>
      <c r="UA262" s="48"/>
      <c r="UB262" s="48"/>
      <c r="UC262" s="48"/>
      <c r="UD262" s="48"/>
      <c r="UE262" s="48"/>
      <c r="UF262" s="48"/>
      <c r="UG262" s="48"/>
      <c r="UH262" s="48"/>
      <c r="UI262" s="48"/>
      <c r="UJ262" s="48"/>
      <c r="UK262" s="48"/>
      <c r="UL262" s="48"/>
      <c r="UM262" s="48"/>
      <c r="UN262" s="48"/>
      <c r="UO262" s="48"/>
      <c r="UP262" s="48"/>
      <c r="UQ262" s="48"/>
      <c r="UR262" s="48"/>
      <c r="US262" s="48"/>
      <c r="UT262" s="48"/>
      <c r="UU262" s="48"/>
      <c r="UV262" s="48"/>
      <c r="UW262" s="48"/>
      <c r="UX262" s="48"/>
      <c r="UY262" s="48"/>
      <c r="UZ262" s="48"/>
      <c r="VA262" s="48"/>
      <c r="VB262" s="48"/>
      <c r="VC262" s="48"/>
      <c r="VD262" s="48"/>
      <c r="VE262" s="48"/>
      <c r="VF262" s="48"/>
      <c r="VG262" s="48"/>
      <c r="VH262" s="48"/>
      <c r="VI262" s="48"/>
      <c r="VJ262" s="48"/>
      <c r="VK262" s="48"/>
      <c r="VL262" s="48"/>
      <c r="VM262" s="48"/>
      <c r="VN262" s="48"/>
      <c r="VO262" s="48"/>
      <c r="VP262" s="48"/>
      <c r="VQ262" s="48"/>
      <c r="VR262" s="48"/>
      <c r="VS262" s="48"/>
      <c r="VT262" s="48"/>
      <c r="VU262" s="48"/>
      <c r="VV262" s="48"/>
      <c r="VW262" s="48"/>
      <c r="VX262" s="48"/>
      <c r="VY262" s="48"/>
      <c r="VZ262" s="48"/>
      <c r="WA262" s="48"/>
      <c r="WB262" s="48"/>
      <c r="WC262" s="48"/>
      <c r="WD262" s="48"/>
      <c r="WE262" s="48"/>
      <c r="WF262" s="48"/>
      <c r="WG262" s="48"/>
      <c r="WH262" s="48"/>
      <c r="WI262" s="48"/>
      <c r="WJ262" s="48"/>
      <c r="WK262" s="48"/>
      <c r="WL262" s="48"/>
      <c r="WM262" s="48"/>
      <c r="WN262" s="48"/>
      <c r="WO262" s="48"/>
      <c r="WP262" s="48"/>
      <c r="WQ262" s="48"/>
      <c r="WR262" s="48"/>
      <c r="WS262" s="48"/>
      <c r="WT262" s="48"/>
      <c r="WU262" s="48"/>
      <c r="WV262" s="48"/>
      <c r="WW262" s="48"/>
      <c r="WX262" s="48"/>
      <c r="WY262" s="48"/>
      <c r="WZ262" s="48"/>
      <c r="XA262" s="48"/>
      <c r="XB262" s="48"/>
      <c r="XC262" s="48"/>
      <c r="XD262" s="48"/>
      <c r="XE262" s="48"/>
      <c r="XF262" s="48"/>
      <c r="XG262" s="48"/>
      <c r="XH262" s="48"/>
      <c r="XI262" s="48"/>
      <c r="XJ262" s="48"/>
      <c r="XK262" s="48"/>
      <c r="XL262" s="48"/>
      <c r="XM262" s="48"/>
      <c r="XN262" s="48"/>
      <c r="XO262" s="48"/>
      <c r="XP262" s="48"/>
      <c r="XQ262" s="48"/>
      <c r="XR262" s="48"/>
      <c r="XS262" s="48"/>
      <c r="XT262" s="48"/>
      <c r="XU262" s="48"/>
      <c r="XV262" s="48"/>
      <c r="XW262" s="48"/>
      <c r="XX262" s="48"/>
      <c r="XY262" s="48"/>
      <c r="XZ262" s="48"/>
      <c r="YA262" s="48"/>
      <c r="YB262" s="48"/>
      <c r="YC262" s="48"/>
      <c r="YD262" s="48"/>
      <c r="YE262" s="48"/>
      <c r="YF262" s="48"/>
      <c r="YG262" s="48"/>
      <c r="YH262" s="48"/>
      <c r="YI262" s="48"/>
      <c r="YJ262" s="48"/>
      <c r="YK262" s="48"/>
      <c r="YL262" s="48"/>
      <c r="YM262" s="48"/>
      <c r="YN262" s="48"/>
      <c r="YO262" s="48"/>
      <c r="YP262" s="48"/>
      <c r="YQ262" s="48"/>
      <c r="YR262" s="48"/>
      <c r="YS262" s="48"/>
      <c r="YT262" s="48"/>
      <c r="YU262" s="48"/>
      <c r="YV262" s="48"/>
      <c r="YW262" s="48"/>
      <c r="YX262" s="48"/>
      <c r="YY262" s="48"/>
      <c r="YZ262" s="48"/>
      <c r="ZA262" s="48"/>
      <c r="ZB262" s="48"/>
      <c r="ZC262" s="48"/>
      <c r="ZD262" s="48"/>
      <c r="ZE262" s="48"/>
      <c r="ZF262" s="48"/>
      <c r="ZG262" s="48"/>
      <c r="ZH262" s="48"/>
      <c r="ZI262" s="48"/>
      <c r="ZJ262" s="48"/>
      <c r="ZK262" s="48"/>
      <c r="ZL262" s="48"/>
      <c r="ZM262" s="48"/>
      <c r="ZN262" s="48"/>
      <c r="ZO262" s="48"/>
      <c r="ZP262" s="48"/>
      <c r="ZQ262" s="48"/>
      <c r="ZR262" s="48"/>
      <c r="ZS262" s="48"/>
      <c r="ZT262" s="48"/>
      <c r="ZU262" s="48"/>
      <c r="ZV262" s="48"/>
      <c r="ZW262" s="48"/>
      <c r="ZX262" s="48"/>
      <c r="ZY262" s="48"/>
      <c r="ZZ262" s="48"/>
      <c r="AAA262" s="48"/>
      <c r="AAB262" s="48"/>
      <c r="AAC262" s="48"/>
      <c r="AAD262" s="48"/>
      <c r="AAE262" s="48"/>
      <c r="AAF262" s="48"/>
      <c r="AAG262" s="48"/>
      <c r="AAH262" s="48"/>
      <c r="AAI262" s="48"/>
      <c r="AAJ262" s="48"/>
      <c r="AAK262" s="48"/>
      <c r="AAL262" s="48"/>
      <c r="AAM262" s="48"/>
      <c r="AAN262" s="48"/>
      <c r="AAO262" s="48"/>
      <c r="AAP262" s="48"/>
      <c r="AAQ262" s="48"/>
      <c r="AAR262" s="48"/>
      <c r="AAS262" s="48"/>
      <c r="AAT262" s="48"/>
      <c r="AAU262" s="48"/>
      <c r="AAV262" s="48"/>
      <c r="AAW262" s="48"/>
      <c r="AAX262" s="48"/>
      <c r="AAY262" s="48"/>
      <c r="AAZ262" s="48"/>
      <c r="ABA262" s="48"/>
      <c r="ABB262" s="48"/>
      <c r="ABC262" s="48"/>
      <c r="ABD262" s="48"/>
      <c r="ABE262" s="48"/>
      <c r="ABF262" s="48"/>
      <c r="ABG262" s="48"/>
      <c r="ABH262" s="48"/>
      <c r="ABI262" s="48"/>
      <c r="ABJ262" s="48"/>
      <c r="ABK262" s="48"/>
      <c r="ABL262" s="48"/>
      <c r="ABM262" s="48"/>
      <c r="ABN262" s="48"/>
      <c r="ABO262" s="48"/>
      <c r="ABP262" s="48"/>
      <c r="ABQ262" s="48"/>
      <c r="ABR262" s="48"/>
      <c r="ABS262" s="48"/>
      <c r="ABT262" s="48"/>
      <c r="ABU262" s="48"/>
      <c r="ABV262" s="48"/>
      <c r="ABW262" s="48"/>
      <c r="ABX262" s="48"/>
      <c r="ABY262" s="48"/>
      <c r="ABZ262" s="48"/>
      <c r="ACA262" s="48"/>
      <c r="ACB262" s="48"/>
    </row>
    <row r="263" spans="1:756" ht="15.6" customHeight="1">
      <c r="A263" s="675" t="s">
        <v>18875</v>
      </c>
      <c r="B263" s="750" t="s">
        <v>992</v>
      </c>
      <c r="C263" s="543">
        <v>760242975</v>
      </c>
      <c r="D263" s="543" t="s">
        <v>18876</v>
      </c>
      <c r="E263" s="1194">
        <v>1</v>
      </c>
      <c r="F263" s="1498"/>
      <c r="G263" s="542">
        <v>112.39500000000001</v>
      </c>
      <c r="H263" s="342">
        <f>IF(G263="","",G263-G263*COMPASS!$U$41)</f>
        <v>112.39500000000001</v>
      </c>
      <c r="I263" s="48"/>
      <c r="J263" s="48"/>
      <c r="K263" s="48"/>
      <c r="L263" s="48"/>
      <c r="M263" s="48"/>
      <c r="N263" s="48"/>
      <c r="O263" s="48"/>
      <c r="P263" s="48"/>
      <c r="Q263" s="48"/>
      <c r="R263" s="48"/>
      <c r="S263" s="48"/>
      <c r="T263" s="48"/>
      <c r="U263" s="48"/>
      <c r="V263" s="48"/>
      <c r="W263" s="48"/>
      <c r="X263" s="48"/>
      <c r="Y263" s="48"/>
      <c r="Z263" s="48"/>
      <c r="AA263" s="48"/>
      <c r="AB263" s="48"/>
      <c r="AC263" s="48"/>
      <c r="AD263" s="48"/>
      <c r="AE263" s="48"/>
      <c r="AF263" s="48"/>
      <c r="AG263" s="48"/>
      <c r="AH263" s="48"/>
      <c r="AI263" s="48"/>
      <c r="AJ263" s="48"/>
      <c r="AK263" s="48"/>
      <c r="AL263" s="48"/>
      <c r="AM263" s="48"/>
      <c r="AN263" s="48"/>
      <c r="AO263" s="48"/>
      <c r="AP263" s="48"/>
      <c r="AQ263" s="48"/>
      <c r="AR263" s="48"/>
      <c r="AS263" s="48"/>
      <c r="AT263" s="48"/>
      <c r="AU263" s="48"/>
      <c r="AV263" s="48"/>
      <c r="AW263" s="48"/>
      <c r="AX263" s="48"/>
      <c r="AY263" s="48"/>
      <c r="AZ263" s="48"/>
      <c r="BA263" s="48"/>
      <c r="BB263" s="48"/>
      <c r="BC263" s="48"/>
      <c r="BD263" s="48"/>
      <c r="BE263" s="48"/>
      <c r="BF263" s="48"/>
      <c r="BG263" s="48"/>
      <c r="BH263" s="48"/>
      <c r="BI263" s="48"/>
      <c r="BJ263" s="48"/>
      <c r="BK263" s="48"/>
      <c r="BL263" s="48"/>
      <c r="BM263" s="48"/>
      <c r="BN263" s="48"/>
      <c r="BO263" s="48"/>
      <c r="BP263" s="48"/>
      <c r="BQ263" s="48"/>
      <c r="BR263" s="48"/>
      <c r="BS263" s="48"/>
      <c r="BT263" s="48"/>
      <c r="BU263" s="48"/>
      <c r="BV263" s="48"/>
      <c r="BW263" s="48"/>
      <c r="BX263" s="48"/>
      <c r="BY263" s="48"/>
      <c r="BZ263" s="48"/>
      <c r="CA263" s="48"/>
      <c r="CB263" s="48"/>
      <c r="CC263" s="48"/>
      <c r="CD263" s="48"/>
      <c r="CE263" s="48"/>
      <c r="CF263" s="48"/>
      <c r="CG263" s="48"/>
      <c r="CH263" s="48"/>
      <c r="CI263" s="48"/>
      <c r="CJ263" s="48"/>
      <c r="CK263" s="48"/>
      <c r="CL263" s="48"/>
      <c r="CM263" s="48"/>
      <c r="CN263" s="48"/>
      <c r="CO263" s="48"/>
      <c r="CP263" s="48"/>
      <c r="CQ263" s="48"/>
      <c r="CR263" s="48"/>
      <c r="CS263" s="48"/>
      <c r="CT263" s="48"/>
      <c r="CU263" s="48"/>
      <c r="CV263" s="48"/>
      <c r="CW263" s="48"/>
      <c r="CX263" s="48"/>
      <c r="CY263" s="48"/>
      <c r="CZ263" s="48"/>
      <c r="DA263" s="48"/>
      <c r="DB263" s="48"/>
      <c r="DC263" s="48"/>
      <c r="DD263" s="48"/>
      <c r="DE263" s="48"/>
      <c r="DF263" s="48"/>
      <c r="DG263" s="48"/>
      <c r="DH263" s="48"/>
      <c r="DI263" s="48"/>
      <c r="DJ263" s="48"/>
      <c r="DK263" s="48"/>
      <c r="DL263" s="48"/>
      <c r="DM263" s="48"/>
      <c r="DN263" s="48"/>
      <c r="DO263" s="48"/>
      <c r="DP263" s="48"/>
      <c r="DQ263" s="48"/>
      <c r="DR263" s="48"/>
      <c r="DS263" s="48"/>
      <c r="DT263" s="48"/>
      <c r="DU263" s="48"/>
      <c r="DV263" s="48"/>
      <c r="DW263" s="48"/>
      <c r="DX263" s="48"/>
      <c r="DY263" s="48"/>
      <c r="DZ263" s="48"/>
      <c r="EA263" s="48"/>
      <c r="EB263" s="48"/>
      <c r="EC263" s="48"/>
      <c r="ED263" s="48"/>
      <c r="EE263" s="48"/>
      <c r="EF263" s="48"/>
      <c r="EG263" s="48"/>
      <c r="EH263" s="48"/>
      <c r="EI263" s="48"/>
      <c r="EJ263" s="48"/>
      <c r="EK263" s="48"/>
      <c r="EL263" s="48"/>
      <c r="EM263" s="48"/>
      <c r="EN263" s="48"/>
      <c r="EO263" s="48"/>
      <c r="EP263" s="48"/>
      <c r="EQ263" s="48"/>
      <c r="ER263" s="48"/>
      <c r="ES263" s="48"/>
      <c r="ET263" s="48"/>
      <c r="EU263" s="48"/>
      <c r="EV263" s="48"/>
      <c r="EW263" s="48"/>
      <c r="EX263" s="48"/>
      <c r="EY263" s="48"/>
      <c r="EZ263" s="48"/>
      <c r="FA263" s="48"/>
      <c r="FB263" s="48"/>
      <c r="FC263" s="48"/>
      <c r="FD263" s="48"/>
      <c r="FE263" s="48"/>
      <c r="FF263" s="48"/>
      <c r="FG263" s="48"/>
      <c r="FH263" s="48"/>
      <c r="FI263" s="48"/>
      <c r="FJ263" s="48"/>
      <c r="FK263" s="48"/>
      <c r="FL263" s="48"/>
      <c r="FM263" s="48"/>
      <c r="FN263" s="48"/>
      <c r="FO263" s="48"/>
      <c r="FP263" s="48"/>
      <c r="FQ263" s="48"/>
      <c r="FR263" s="48"/>
      <c r="FS263" s="48"/>
      <c r="FT263" s="48"/>
      <c r="FU263" s="48"/>
      <c r="FV263" s="48"/>
      <c r="FW263" s="48"/>
      <c r="FX263" s="48"/>
      <c r="FY263" s="48"/>
      <c r="FZ263" s="48"/>
      <c r="GA263" s="48"/>
      <c r="GB263" s="48"/>
      <c r="GC263" s="48"/>
      <c r="GD263" s="48"/>
      <c r="GE263" s="48"/>
      <c r="GF263" s="48"/>
      <c r="GG263" s="48"/>
      <c r="GH263" s="48"/>
      <c r="GI263" s="48"/>
      <c r="GJ263" s="48"/>
      <c r="GK263" s="48"/>
      <c r="GL263" s="48"/>
      <c r="GM263" s="48"/>
      <c r="GN263" s="48"/>
      <c r="GO263" s="48"/>
      <c r="GP263" s="48"/>
      <c r="GQ263" s="48"/>
      <c r="GR263" s="48"/>
      <c r="GS263" s="48"/>
      <c r="GT263" s="48"/>
      <c r="GU263" s="48"/>
      <c r="GV263" s="48"/>
      <c r="GW263" s="48"/>
      <c r="GX263" s="48"/>
      <c r="GY263" s="48"/>
      <c r="GZ263" s="48"/>
      <c r="HA263" s="48"/>
      <c r="HB263" s="48"/>
      <c r="HC263" s="48"/>
      <c r="HD263" s="48"/>
      <c r="HE263" s="48"/>
      <c r="HF263" s="48"/>
      <c r="HG263" s="48"/>
      <c r="HH263" s="48"/>
      <c r="HI263" s="48"/>
      <c r="HJ263" s="48"/>
      <c r="HK263" s="48"/>
      <c r="HL263" s="48"/>
      <c r="HM263" s="48"/>
      <c r="HN263" s="48"/>
      <c r="HO263" s="48"/>
      <c r="HP263" s="48"/>
      <c r="HQ263" s="48"/>
      <c r="HR263" s="48"/>
      <c r="HS263" s="48"/>
      <c r="HT263" s="48"/>
      <c r="HU263" s="48"/>
      <c r="HV263" s="48"/>
      <c r="HW263" s="48"/>
      <c r="HX263" s="48"/>
      <c r="HY263" s="48"/>
      <c r="HZ263" s="48"/>
      <c r="IA263" s="48"/>
      <c r="IB263" s="48"/>
      <c r="IC263" s="48"/>
      <c r="ID263" s="48"/>
      <c r="IE263" s="48"/>
      <c r="IF263" s="48"/>
      <c r="IG263" s="48"/>
      <c r="IH263" s="48"/>
      <c r="II263" s="48"/>
      <c r="IJ263" s="48"/>
      <c r="IK263" s="48"/>
      <c r="IL263" s="48"/>
      <c r="IM263" s="48"/>
      <c r="IN263" s="48"/>
      <c r="IO263" s="48"/>
      <c r="IP263" s="48"/>
      <c r="IQ263" s="48"/>
      <c r="IR263" s="48"/>
      <c r="IS263" s="48"/>
      <c r="IT263" s="48"/>
      <c r="IU263" s="48"/>
      <c r="IV263" s="48"/>
      <c r="IW263" s="48"/>
      <c r="IX263" s="48"/>
      <c r="IY263" s="48"/>
      <c r="IZ263" s="48"/>
      <c r="JA263" s="48"/>
      <c r="JB263" s="48"/>
      <c r="JC263" s="48"/>
      <c r="JD263" s="48"/>
      <c r="JE263" s="48"/>
      <c r="JF263" s="48"/>
      <c r="JG263" s="48"/>
      <c r="JH263" s="48"/>
      <c r="JI263" s="48"/>
      <c r="JJ263" s="48"/>
      <c r="JK263" s="48"/>
      <c r="JL263" s="48"/>
      <c r="JM263" s="48"/>
      <c r="JN263" s="48"/>
      <c r="JO263" s="48"/>
      <c r="JP263" s="48"/>
      <c r="JQ263" s="48"/>
      <c r="JR263" s="48"/>
      <c r="JS263" s="48"/>
      <c r="JT263" s="48"/>
      <c r="JU263" s="48"/>
      <c r="JV263" s="48"/>
      <c r="JW263" s="48"/>
      <c r="JX263" s="48"/>
      <c r="JY263" s="48"/>
      <c r="JZ263" s="48"/>
      <c r="KA263" s="48"/>
      <c r="KB263" s="48"/>
      <c r="KC263" s="48"/>
      <c r="KD263" s="48"/>
      <c r="KE263" s="48"/>
      <c r="KF263" s="48"/>
      <c r="KG263" s="48"/>
      <c r="KH263" s="48"/>
      <c r="KI263" s="48"/>
      <c r="KJ263" s="48"/>
      <c r="KK263" s="48"/>
      <c r="KL263" s="48"/>
      <c r="KM263" s="48"/>
      <c r="KN263" s="48"/>
      <c r="KO263" s="48"/>
      <c r="KP263" s="48"/>
      <c r="KQ263" s="48"/>
      <c r="KR263" s="48"/>
      <c r="KS263" s="48"/>
      <c r="KT263" s="48"/>
      <c r="KU263" s="48"/>
      <c r="KV263" s="48"/>
      <c r="KW263" s="48"/>
      <c r="KX263" s="48"/>
      <c r="KY263" s="48"/>
      <c r="KZ263" s="48"/>
      <c r="LA263" s="48"/>
      <c r="LB263" s="48"/>
      <c r="LC263" s="48"/>
      <c r="LD263" s="48"/>
      <c r="LE263" s="48"/>
      <c r="LF263" s="48"/>
      <c r="LG263" s="48"/>
      <c r="LH263" s="48"/>
      <c r="LI263" s="48"/>
      <c r="LJ263" s="48"/>
      <c r="LK263" s="48"/>
      <c r="LL263" s="48"/>
      <c r="LM263" s="48"/>
      <c r="LN263" s="48"/>
      <c r="LO263" s="48"/>
      <c r="LP263" s="48"/>
      <c r="LQ263" s="48"/>
      <c r="LR263" s="48"/>
      <c r="LS263" s="48"/>
      <c r="LT263" s="48"/>
      <c r="LU263" s="48"/>
      <c r="LV263" s="48"/>
      <c r="LW263" s="48"/>
      <c r="LX263" s="48"/>
      <c r="LY263" s="48"/>
      <c r="LZ263" s="48"/>
      <c r="MA263" s="48"/>
      <c r="MB263" s="48"/>
      <c r="MC263" s="48"/>
      <c r="MD263" s="48"/>
      <c r="ME263" s="48"/>
      <c r="MF263" s="48"/>
      <c r="MG263" s="48"/>
      <c r="MH263" s="48"/>
      <c r="MI263" s="48"/>
      <c r="MJ263" s="48"/>
      <c r="MK263" s="48"/>
      <c r="ML263" s="48"/>
      <c r="MM263" s="48"/>
      <c r="MN263" s="48"/>
      <c r="MO263" s="48"/>
      <c r="MP263" s="48"/>
      <c r="MQ263" s="48"/>
      <c r="MR263" s="48"/>
      <c r="MS263" s="48"/>
      <c r="MT263" s="48"/>
      <c r="MU263" s="48"/>
      <c r="MV263" s="48"/>
      <c r="MW263" s="48"/>
      <c r="MX263" s="48"/>
      <c r="MY263" s="48"/>
      <c r="MZ263" s="48"/>
      <c r="NA263" s="48"/>
      <c r="NB263" s="48"/>
      <c r="NC263" s="48"/>
      <c r="ND263" s="48"/>
      <c r="NE263" s="48"/>
      <c r="NF263" s="48"/>
      <c r="NG263" s="48"/>
      <c r="NH263" s="48"/>
      <c r="NI263" s="48"/>
      <c r="NJ263" s="48"/>
      <c r="NK263" s="48"/>
      <c r="NL263" s="48"/>
      <c r="NM263" s="48"/>
      <c r="NN263" s="48"/>
      <c r="NO263" s="48"/>
      <c r="NP263" s="48"/>
      <c r="NQ263" s="48"/>
      <c r="NR263" s="48"/>
      <c r="NS263" s="48"/>
      <c r="NT263" s="48"/>
      <c r="NU263" s="48"/>
      <c r="NV263" s="48"/>
      <c r="NW263" s="48"/>
      <c r="NX263" s="48"/>
      <c r="NY263" s="48"/>
      <c r="NZ263" s="48"/>
      <c r="OA263" s="48"/>
      <c r="OB263" s="48"/>
      <c r="OC263" s="48"/>
      <c r="OD263" s="48"/>
      <c r="OE263" s="48"/>
      <c r="OF263" s="48"/>
      <c r="OG263" s="48"/>
      <c r="OH263" s="48"/>
      <c r="OI263" s="48"/>
      <c r="OJ263" s="48"/>
      <c r="OK263" s="48"/>
      <c r="OL263" s="48"/>
      <c r="OM263" s="48"/>
      <c r="ON263" s="48"/>
      <c r="OO263" s="48"/>
      <c r="OP263" s="48"/>
      <c r="OQ263" s="48"/>
      <c r="OR263" s="48"/>
      <c r="OS263" s="48"/>
      <c r="OT263" s="48"/>
      <c r="OU263" s="48"/>
      <c r="OV263" s="48"/>
      <c r="OW263" s="48"/>
      <c r="OX263" s="48"/>
      <c r="OY263" s="48"/>
      <c r="OZ263" s="48"/>
      <c r="PA263" s="48"/>
      <c r="PB263" s="48"/>
      <c r="PC263" s="48"/>
      <c r="PD263" s="48"/>
      <c r="PE263" s="48"/>
      <c r="PF263" s="48"/>
      <c r="PG263" s="48"/>
      <c r="PH263" s="48"/>
      <c r="PI263" s="48"/>
      <c r="PJ263" s="48"/>
      <c r="PK263" s="48"/>
      <c r="PL263" s="48"/>
      <c r="PM263" s="48"/>
      <c r="PN263" s="48"/>
      <c r="PO263" s="48"/>
      <c r="PP263" s="48"/>
      <c r="PQ263" s="48"/>
      <c r="PR263" s="48"/>
      <c r="PS263" s="48"/>
      <c r="PT263" s="48"/>
      <c r="PU263" s="48"/>
      <c r="PV263" s="48"/>
      <c r="PW263" s="48"/>
      <c r="PX263" s="48"/>
      <c r="PY263" s="48"/>
      <c r="PZ263" s="48"/>
      <c r="QA263" s="48"/>
      <c r="QB263" s="48"/>
      <c r="QC263" s="48"/>
      <c r="QD263" s="48"/>
      <c r="QE263" s="48"/>
      <c r="QF263" s="48"/>
      <c r="QG263" s="48"/>
      <c r="QH263" s="48"/>
      <c r="QI263" s="48"/>
      <c r="QJ263" s="48"/>
      <c r="QK263" s="48"/>
      <c r="QL263" s="48"/>
      <c r="QM263" s="48"/>
      <c r="QN263" s="48"/>
      <c r="QO263" s="48"/>
      <c r="QP263" s="48"/>
      <c r="QQ263" s="48"/>
      <c r="QR263" s="48"/>
      <c r="QS263" s="48"/>
      <c r="QT263" s="48"/>
      <c r="QU263" s="48"/>
      <c r="QV263" s="48"/>
      <c r="QW263" s="48"/>
      <c r="QX263" s="48"/>
      <c r="QY263" s="48"/>
      <c r="QZ263" s="48"/>
      <c r="RA263" s="48"/>
      <c r="RB263" s="48"/>
      <c r="RC263" s="48"/>
      <c r="RD263" s="48"/>
      <c r="RE263" s="48"/>
      <c r="RF263" s="48"/>
      <c r="RG263" s="48"/>
      <c r="RH263" s="48"/>
      <c r="RI263" s="48"/>
      <c r="RJ263" s="48"/>
      <c r="RK263" s="48"/>
      <c r="RL263" s="48"/>
      <c r="RM263" s="48"/>
      <c r="RN263" s="48"/>
      <c r="RO263" s="48"/>
      <c r="RP263" s="48"/>
      <c r="RQ263" s="48"/>
      <c r="RR263" s="48"/>
      <c r="RS263" s="48"/>
      <c r="RT263" s="48"/>
      <c r="RU263" s="48"/>
      <c r="RV263" s="48"/>
      <c r="RW263" s="48"/>
      <c r="RX263" s="48"/>
      <c r="RY263" s="48"/>
      <c r="RZ263" s="48"/>
      <c r="SA263" s="48"/>
      <c r="SB263" s="48"/>
      <c r="SC263" s="48"/>
      <c r="SD263" s="48"/>
      <c r="SE263" s="48"/>
      <c r="SF263" s="48"/>
      <c r="SG263" s="48"/>
      <c r="SH263" s="48"/>
      <c r="SI263" s="48"/>
      <c r="SJ263" s="48"/>
      <c r="SK263" s="48"/>
      <c r="SL263" s="48"/>
      <c r="SM263" s="48"/>
      <c r="SN263" s="48"/>
      <c r="SO263" s="48"/>
      <c r="SP263" s="48"/>
      <c r="SQ263" s="48"/>
      <c r="SR263" s="48"/>
      <c r="SS263" s="48"/>
      <c r="ST263" s="48"/>
      <c r="SU263" s="48"/>
      <c r="SV263" s="48"/>
      <c r="SW263" s="48"/>
      <c r="SX263" s="48"/>
      <c r="SY263" s="48"/>
      <c r="SZ263" s="48"/>
      <c r="TA263" s="48"/>
      <c r="TB263" s="48"/>
      <c r="TC263" s="48"/>
      <c r="TD263" s="48"/>
      <c r="TE263" s="48"/>
      <c r="TF263" s="48"/>
      <c r="TG263" s="48"/>
      <c r="TH263" s="48"/>
      <c r="TI263" s="48"/>
      <c r="TJ263" s="48"/>
      <c r="TK263" s="48"/>
      <c r="TL263" s="48"/>
      <c r="TM263" s="48"/>
      <c r="TN263" s="48"/>
      <c r="TO263" s="48"/>
      <c r="TP263" s="48"/>
      <c r="TQ263" s="48"/>
      <c r="TR263" s="48"/>
      <c r="TS263" s="48"/>
      <c r="TT263" s="48"/>
      <c r="TU263" s="48"/>
      <c r="TV263" s="48"/>
      <c r="TW263" s="48"/>
      <c r="TX263" s="48"/>
      <c r="TY263" s="48"/>
      <c r="TZ263" s="48"/>
      <c r="UA263" s="48"/>
      <c r="UB263" s="48"/>
      <c r="UC263" s="48"/>
      <c r="UD263" s="48"/>
      <c r="UE263" s="48"/>
      <c r="UF263" s="48"/>
      <c r="UG263" s="48"/>
      <c r="UH263" s="48"/>
      <c r="UI263" s="48"/>
      <c r="UJ263" s="48"/>
      <c r="UK263" s="48"/>
      <c r="UL263" s="48"/>
      <c r="UM263" s="48"/>
      <c r="UN263" s="48"/>
      <c r="UO263" s="48"/>
      <c r="UP263" s="48"/>
      <c r="UQ263" s="48"/>
      <c r="UR263" s="48"/>
      <c r="US263" s="48"/>
      <c r="UT263" s="48"/>
      <c r="UU263" s="48"/>
      <c r="UV263" s="48"/>
      <c r="UW263" s="48"/>
      <c r="UX263" s="48"/>
      <c r="UY263" s="48"/>
      <c r="UZ263" s="48"/>
      <c r="VA263" s="48"/>
      <c r="VB263" s="48"/>
      <c r="VC263" s="48"/>
      <c r="VD263" s="48"/>
      <c r="VE263" s="48"/>
      <c r="VF263" s="48"/>
      <c r="VG263" s="48"/>
      <c r="VH263" s="48"/>
      <c r="VI263" s="48"/>
      <c r="VJ263" s="48"/>
      <c r="VK263" s="48"/>
      <c r="VL263" s="48"/>
      <c r="VM263" s="48"/>
      <c r="VN263" s="48"/>
      <c r="VO263" s="48"/>
      <c r="VP263" s="48"/>
      <c r="VQ263" s="48"/>
      <c r="VR263" s="48"/>
      <c r="VS263" s="48"/>
      <c r="VT263" s="48"/>
      <c r="VU263" s="48"/>
      <c r="VV263" s="48"/>
      <c r="VW263" s="48"/>
      <c r="VX263" s="48"/>
      <c r="VY263" s="48"/>
      <c r="VZ263" s="48"/>
      <c r="WA263" s="48"/>
      <c r="WB263" s="48"/>
      <c r="WC263" s="48"/>
      <c r="WD263" s="48"/>
      <c r="WE263" s="48"/>
      <c r="WF263" s="48"/>
      <c r="WG263" s="48"/>
      <c r="WH263" s="48"/>
      <c r="WI263" s="48"/>
      <c r="WJ263" s="48"/>
      <c r="WK263" s="48"/>
      <c r="WL263" s="48"/>
      <c r="WM263" s="48"/>
      <c r="WN263" s="48"/>
      <c r="WO263" s="48"/>
      <c r="WP263" s="48"/>
      <c r="WQ263" s="48"/>
      <c r="WR263" s="48"/>
      <c r="WS263" s="48"/>
      <c r="WT263" s="48"/>
      <c r="WU263" s="48"/>
      <c r="WV263" s="48"/>
      <c r="WW263" s="48"/>
      <c r="WX263" s="48"/>
      <c r="WY263" s="48"/>
      <c r="WZ263" s="48"/>
      <c r="XA263" s="48"/>
      <c r="XB263" s="48"/>
      <c r="XC263" s="48"/>
      <c r="XD263" s="48"/>
      <c r="XE263" s="48"/>
      <c r="XF263" s="48"/>
      <c r="XG263" s="48"/>
      <c r="XH263" s="48"/>
      <c r="XI263" s="48"/>
      <c r="XJ263" s="48"/>
      <c r="XK263" s="48"/>
      <c r="XL263" s="48"/>
      <c r="XM263" s="48"/>
      <c r="XN263" s="48"/>
      <c r="XO263" s="48"/>
      <c r="XP263" s="48"/>
      <c r="XQ263" s="48"/>
      <c r="XR263" s="48"/>
      <c r="XS263" s="48"/>
      <c r="XT263" s="48"/>
      <c r="XU263" s="48"/>
      <c r="XV263" s="48"/>
      <c r="XW263" s="48"/>
      <c r="XX263" s="48"/>
      <c r="XY263" s="48"/>
      <c r="XZ263" s="48"/>
      <c r="YA263" s="48"/>
      <c r="YB263" s="48"/>
      <c r="YC263" s="48"/>
      <c r="YD263" s="48"/>
      <c r="YE263" s="48"/>
      <c r="YF263" s="48"/>
      <c r="YG263" s="48"/>
      <c r="YH263" s="48"/>
      <c r="YI263" s="48"/>
      <c r="YJ263" s="48"/>
      <c r="YK263" s="48"/>
      <c r="YL263" s="48"/>
      <c r="YM263" s="48"/>
      <c r="YN263" s="48"/>
      <c r="YO263" s="48"/>
      <c r="YP263" s="48"/>
      <c r="YQ263" s="48"/>
      <c r="YR263" s="48"/>
      <c r="YS263" s="48"/>
      <c r="YT263" s="48"/>
      <c r="YU263" s="48"/>
      <c r="YV263" s="48"/>
      <c r="YW263" s="48"/>
      <c r="YX263" s="48"/>
      <c r="YY263" s="48"/>
      <c r="YZ263" s="48"/>
      <c r="ZA263" s="48"/>
      <c r="ZB263" s="48"/>
      <c r="ZC263" s="48"/>
      <c r="ZD263" s="48"/>
      <c r="ZE263" s="48"/>
      <c r="ZF263" s="48"/>
      <c r="ZG263" s="48"/>
      <c r="ZH263" s="48"/>
      <c r="ZI263" s="48"/>
      <c r="ZJ263" s="48"/>
      <c r="ZK263" s="48"/>
      <c r="ZL263" s="48"/>
      <c r="ZM263" s="48"/>
      <c r="ZN263" s="48"/>
      <c r="ZO263" s="48"/>
      <c r="ZP263" s="48"/>
      <c r="ZQ263" s="48"/>
      <c r="ZR263" s="48"/>
      <c r="ZS263" s="48"/>
      <c r="ZT263" s="48"/>
      <c r="ZU263" s="48"/>
      <c r="ZV263" s="48"/>
      <c r="ZW263" s="48"/>
      <c r="ZX263" s="48"/>
      <c r="ZY263" s="48"/>
      <c r="ZZ263" s="48"/>
      <c r="AAA263" s="48"/>
      <c r="AAB263" s="48"/>
      <c r="AAC263" s="48"/>
      <c r="AAD263" s="48"/>
      <c r="AAE263" s="48"/>
      <c r="AAF263" s="48"/>
      <c r="AAG263" s="48"/>
      <c r="AAH263" s="48"/>
      <c r="AAI263" s="48"/>
      <c r="AAJ263" s="48"/>
      <c r="AAK263" s="48"/>
      <c r="AAL263" s="48"/>
      <c r="AAM263" s="48"/>
      <c r="AAN263" s="48"/>
      <c r="AAO263" s="48"/>
      <c r="AAP263" s="48"/>
      <c r="AAQ263" s="48"/>
      <c r="AAR263" s="48"/>
      <c r="AAS263" s="48"/>
      <c r="AAT263" s="48"/>
      <c r="AAU263" s="48"/>
      <c r="AAV263" s="48"/>
      <c r="AAW263" s="48"/>
      <c r="AAX263" s="48"/>
      <c r="AAY263" s="48"/>
      <c r="AAZ263" s="48"/>
      <c r="ABA263" s="48"/>
      <c r="ABB263" s="48"/>
      <c r="ABC263" s="48"/>
      <c r="ABD263" s="48"/>
      <c r="ABE263" s="48"/>
      <c r="ABF263" s="48"/>
      <c r="ABG263" s="48"/>
      <c r="ABH263" s="48"/>
      <c r="ABI263" s="48"/>
      <c r="ABJ263" s="48"/>
      <c r="ABK263" s="48"/>
      <c r="ABL263" s="48"/>
      <c r="ABM263" s="48"/>
      <c r="ABN263" s="48"/>
      <c r="ABO263" s="48"/>
      <c r="ABP263" s="48"/>
      <c r="ABQ263" s="48"/>
      <c r="ABR263" s="48"/>
      <c r="ABS263" s="48"/>
      <c r="ABT263" s="48"/>
      <c r="ABU263" s="48"/>
      <c r="ABV263" s="48"/>
      <c r="ABW263" s="48"/>
      <c r="ABX263" s="48"/>
      <c r="ABY263" s="48"/>
      <c r="ABZ263" s="48"/>
      <c r="ACA263" s="48"/>
      <c r="ACB263" s="48"/>
    </row>
    <row r="264" spans="1:756" ht="15.6" customHeight="1">
      <c r="A264" s="675" t="s">
        <v>18877</v>
      </c>
      <c r="B264" s="750" t="s">
        <v>421</v>
      </c>
      <c r="C264" s="543">
        <v>760242979</v>
      </c>
      <c r="D264" s="543" t="s">
        <v>18878</v>
      </c>
      <c r="E264" s="1194">
        <v>1</v>
      </c>
      <c r="F264" s="1498"/>
      <c r="G264" s="542">
        <v>242.44499999999999</v>
      </c>
      <c r="H264" s="342">
        <f>IF(G264="","",G264-G264*COMPASS!$U$41)</f>
        <v>242.44499999999999</v>
      </c>
      <c r="I264" s="48"/>
      <c r="J264" s="48"/>
      <c r="K264" s="48"/>
      <c r="L264" s="48"/>
      <c r="M264" s="48"/>
      <c r="N264" s="48"/>
      <c r="O264" s="48"/>
      <c r="P264" s="48"/>
      <c r="Q264" s="48"/>
      <c r="R264" s="48"/>
      <c r="S264" s="48"/>
      <c r="T264" s="48"/>
      <c r="U264" s="48"/>
      <c r="V264" s="48"/>
      <c r="W264" s="48"/>
      <c r="X264" s="48"/>
      <c r="Y264" s="48"/>
      <c r="Z264" s="48"/>
      <c r="AA264" s="48"/>
      <c r="AB264" s="48"/>
      <c r="AC264" s="48"/>
      <c r="AD264" s="48"/>
      <c r="AE264" s="48"/>
      <c r="AF264" s="48"/>
      <c r="AG264" s="48"/>
      <c r="AH264" s="48"/>
      <c r="AI264" s="48"/>
      <c r="AJ264" s="48"/>
      <c r="AK264" s="48"/>
      <c r="AL264" s="48"/>
      <c r="AM264" s="48"/>
      <c r="AN264" s="48"/>
      <c r="AO264" s="48"/>
      <c r="AP264" s="48"/>
      <c r="AQ264" s="48"/>
      <c r="AR264" s="48"/>
      <c r="AS264" s="48"/>
      <c r="AT264" s="48"/>
      <c r="AU264" s="48"/>
      <c r="AV264" s="48"/>
      <c r="AW264" s="48"/>
      <c r="AX264" s="48"/>
      <c r="AY264" s="48"/>
      <c r="AZ264" s="48"/>
      <c r="BA264" s="48"/>
      <c r="BB264" s="48"/>
      <c r="BC264" s="48"/>
      <c r="BD264" s="48"/>
      <c r="BE264" s="48"/>
      <c r="BF264" s="48"/>
      <c r="BG264" s="48"/>
      <c r="BH264" s="48"/>
      <c r="BI264" s="48"/>
      <c r="BJ264" s="48"/>
      <c r="BK264" s="48"/>
      <c r="BL264" s="48"/>
      <c r="BM264" s="48"/>
      <c r="BN264" s="48"/>
      <c r="BO264" s="48"/>
      <c r="BP264" s="48"/>
      <c r="BQ264" s="48"/>
      <c r="BR264" s="48"/>
      <c r="BS264" s="48"/>
      <c r="BT264" s="48"/>
      <c r="BU264" s="48"/>
      <c r="BV264" s="48"/>
      <c r="BW264" s="48"/>
      <c r="BX264" s="48"/>
      <c r="BY264" s="48"/>
      <c r="BZ264" s="48"/>
      <c r="CA264" s="48"/>
      <c r="CB264" s="48"/>
      <c r="CC264" s="48"/>
      <c r="CD264" s="48"/>
      <c r="CE264" s="48"/>
      <c r="CF264" s="48"/>
      <c r="CG264" s="48"/>
      <c r="CH264" s="48"/>
      <c r="CI264" s="48"/>
      <c r="CJ264" s="48"/>
      <c r="CK264" s="48"/>
      <c r="CL264" s="48"/>
      <c r="CM264" s="48"/>
      <c r="CN264" s="48"/>
      <c r="CO264" s="48"/>
      <c r="CP264" s="48"/>
      <c r="CQ264" s="48"/>
      <c r="CR264" s="48"/>
      <c r="CS264" s="48"/>
      <c r="CT264" s="48"/>
      <c r="CU264" s="48"/>
      <c r="CV264" s="48"/>
      <c r="CW264" s="48"/>
      <c r="CX264" s="48"/>
      <c r="CY264" s="48"/>
      <c r="CZ264" s="48"/>
      <c r="DA264" s="48"/>
      <c r="DB264" s="48"/>
      <c r="DC264" s="48"/>
      <c r="DD264" s="48"/>
      <c r="DE264" s="48"/>
      <c r="DF264" s="48"/>
      <c r="DG264" s="48"/>
      <c r="DH264" s="48"/>
      <c r="DI264" s="48"/>
      <c r="DJ264" s="48"/>
      <c r="DK264" s="48"/>
      <c r="DL264" s="48"/>
      <c r="DM264" s="48"/>
      <c r="DN264" s="48"/>
      <c r="DO264" s="48"/>
      <c r="DP264" s="48"/>
      <c r="DQ264" s="48"/>
      <c r="DR264" s="48"/>
      <c r="DS264" s="48"/>
      <c r="DT264" s="48"/>
      <c r="DU264" s="48"/>
      <c r="DV264" s="48"/>
      <c r="DW264" s="48"/>
      <c r="DX264" s="48"/>
      <c r="DY264" s="48"/>
      <c r="DZ264" s="48"/>
      <c r="EA264" s="48"/>
      <c r="EB264" s="48"/>
      <c r="EC264" s="48"/>
      <c r="ED264" s="48"/>
      <c r="EE264" s="48"/>
      <c r="EF264" s="48"/>
      <c r="EG264" s="48"/>
      <c r="EH264" s="48"/>
      <c r="EI264" s="48"/>
      <c r="EJ264" s="48"/>
      <c r="EK264" s="48"/>
      <c r="EL264" s="48"/>
      <c r="EM264" s="48"/>
      <c r="EN264" s="48"/>
      <c r="EO264" s="48"/>
      <c r="EP264" s="48"/>
      <c r="EQ264" s="48"/>
      <c r="ER264" s="48"/>
      <c r="ES264" s="48"/>
      <c r="ET264" s="48"/>
      <c r="EU264" s="48"/>
      <c r="EV264" s="48"/>
      <c r="EW264" s="48"/>
      <c r="EX264" s="48"/>
      <c r="EY264" s="48"/>
      <c r="EZ264" s="48"/>
      <c r="FA264" s="48"/>
      <c r="FB264" s="48"/>
      <c r="FC264" s="48"/>
      <c r="FD264" s="48"/>
      <c r="FE264" s="48"/>
      <c r="FF264" s="48"/>
      <c r="FG264" s="48"/>
      <c r="FH264" s="48"/>
      <c r="FI264" s="48"/>
      <c r="FJ264" s="48"/>
      <c r="FK264" s="48"/>
      <c r="FL264" s="48"/>
      <c r="FM264" s="48"/>
      <c r="FN264" s="48"/>
      <c r="FO264" s="48"/>
      <c r="FP264" s="48"/>
      <c r="FQ264" s="48"/>
      <c r="FR264" s="48"/>
      <c r="FS264" s="48"/>
      <c r="FT264" s="48"/>
      <c r="FU264" s="48"/>
      <c r="FV264" s="48"/>
      <c r="FW264" s="48"/>
      <c r="FX264" s="48"/>
      <c r="FY264" s="48"/>
      <c r="FZ264" s="48"/>
      <c r="GA264" s="48"/>
      <c r="GB264" s="48"/>
      <c r="GC264" s="48"/>
      <c r="GD264" s="48"/>
      <c r="GE264" s="48"/>
      <c r="GF264" s="48"/>
      <c r="GG264" s="48"/>
      <c r="GH264" s="48"/>
      <c r="GI264" s="48"/>
      <c r="GJ264" s="48"/>
      <c r="GK264" s="48"/>
      <c r="GL264" s="48"/>
      <c r="GM264" s="48"/>
      <c r="GN264" s="48"/>
      <c r="GO264" s="48"/>
      <c r="GP264" s="48"/>
      <c r="GQ264" s="48"/>
      <c r="GR264" s="48"/>
      <c r="GS264" s="48"/>
      <c r="GT264" s="48"/>
      <c r="GU264" s="48"/>
      <c r="GV264" s="48"/>
      <c r="GW264" s="48"/>
      <c r="GX264" s="48"/>
      <c r="GY264" s="48"/>
      <c r="GZ264" s="48"/>
      <c r="HA264" s="48"/>
      <c r="HB264" s="48"/>
      <c r="HC264" s="48"/>
      <c r="HD264" s="48"/>
      <c r="HE264" s="48"/>
      <c r="HF264" s="48"/>
      <c r="HG264" s="48"/>
      <c r="HH264" s="48"/>
      <c r="HI264" s="48"/>
      <c r="HJ264" s="48"/>
      <c r="HK264" s="48"/>
      <c r="HL264" s="48"/>
      <c r="HM264" s="48"/>
      <c r="HN264" s="48"/>
      <c r="HO264" s="48"/>
      <c r="HP264" s="48"/>
      <c r="HQ264" s="48"/>
      <c r="HR264" s="48"/>
      <c r="HS264" s="48"/>
      <c r="HT264" s="48"/>
      <c r="HU264" s="48"/>
      <c r="HV264" s="48"/>
      <c r="HW264" s="48"/>
      <c r="HX264" s="48"/>
      <c r="HY264" s="48"/>
      <c r="HZ264" s="48"/>
      <c r="IA264" s="48"/>
      <c r="IB264" s="48"/>
      <c r="IC264" s="48"/>
      <c r="ID264" s="48"/>
      <c r="IE264" s="48"/>
      <c r="IF264" s="48"/>
      <c r="IG264" s="48"/>
      <c r="IH264" s="48"/>
      <c r="II264" s="48"/>
      <c r="IJ264" s="48"/>
      <c r="IK264" s="48"/>
      <c r="IL264" s="48"/>
      <c r="IM264" s="48"/>
      <c r="IN264" s="48"/>
      <c r="IO264" s="48"/>
      <c r="IP264" s="48"/>
      <c r="IQ264" s="48"/>
      <c r="IR264" s="48"/>
      <c r="IS264" s="48"/>
      <c r="IT264" s="48"/>
      <c r="IU264" s="48"/>
      <c r="IV264" s="48"/>
      <c r="IW264" s="48"/>
      <c r="IX264" s="48"/>
      <c r="IY264" s="48"/>
      <c r="IZ264" s="48"/>
      <c r="JA264" s="48"/>
      <c r="JB264" s="48"/>
      <c r="JC264" s="48"/>
      <c r="JD264" s="48"/>
      <c r="JE264" s="48"/>
      <c r="JF264" s="48"/>
      <c r="JG264" s="48"/>
      <c r="JH264" s="48"/>
      <c r="JI264" s="48"/>
      <c r="JJ264" s="48"/>
      <c r="JK264" s="48"/>
      <c r="JL264" s="48"/>
      <c r="JM264" s="48"/>
      <c r="JN264" s="48"/>
      <c r="JO264" s="48"/>
      <c r="JP264" s="48"/>
      <c r="JQ264" s="48"/>
      <c r="JR264" s="48"/>
      <c r="JS264" s="48"/>
      <c r="JT264" s="48"/>
      <c r="JU264" s="48"/>
      <c r="JV264" s="48"/>
      <c r="JW264" s="48"/>
      <c r="JX264" s="48"/>
      <c r="JY264" s="48"/>
      <c r="JZ264" s="48"/>
      <c r="KA264" s="48"/>
      <c r="KB264" s="48"/>
      <c r="KC264" s="48"/>
      <c r="KD264" s="48"/>
      <c r="KE264" s="48"/>
      <c r="KF264" s="48"/>
      <c r="KG264" s="48"/>
      <c r="KH264" s="48"/>
      <c r="KI264" s="48"/>
      <c r="KJ264" s="48"/>
      <c r="KK264" s="48"/>
      <c r="KL264" s="48"/>
      <c r="KM264" s="48"/>
      <c r="KN264" s="48"/>
      <c r="KO264" s="48"/>
      <c r="KP264" s="48"/>
      <c r="KQ264" s="48"/>
      <c r="KR264" s="48"/>
      <c r="KS264" s="48"/>
      <c r="KT264" s="48"/>
      <c r="KU264" s="48"/>
      <c r="KV264" s="48"/>
      <c r="KW264" s="48"/>
      <c r="KX264" s="48"/>
      <c r="KY264" s="48"/>
      <c r="KZ264" s="48"/>
      <c r="LA264" s="48"/>
      <c r="LB264" s="48"/>
      <c r="LC264" s="48"/>
      <c r="LD264" s="48"/>
      <c r="LE264" s="48"/>
      <c r="LF264" s="48"/>
      <c r="LG264" s="48"/>
      <c r="LH264" s="48"/>
      <c r="LI264" s="48"/>
      <c r="LJ264" s="48"/>
      <c r="LK264" s="48"/>
      <c r="LL264" s="48"/>
      <c r="LM264" s="48"/>
      <c r="LN264" s="48"/>
      <c r="LO264" s="48"/>
      <c r="LP264" s="48"/>
      <c r="LQ264" s="48"/>
      <c r="LR264" s="48"/>
      <c r="LS264" s="48"/>
      <c r="LT264" s="48"/>
      <c r="LU264" s="48"/>
      <c r="LV264" s="48"/>
      <c r="LW264" s="48"/>
      <c r="LX264" s="48"/>
      <c r="LY264" s="48"/>
      <c r="LZ264" s="48"/>
      <c r="MA264" s="48"/>
      <c r="MB264" s="48"/>
      <c r="MC264" s="48"/>
      <c r="MD264" s="48"/>
      <c r="ME264" s="48"/>
      <c r="MF264" s="48"/>
      <c r="MG264" s="48"/>
      <c r="MH264" s="48"/>
      <c r="MI264" s="48"/>
      <c r="MJ264" s="48"/>
      <c r="MK264" s="48"/>
      <c r="ML264" s="48"/>
      <c r="MM264" s="48"/>
      <c r="MN264" s="48"/>
      <c r="MO264" s="48"/>
      <c r="MP264" s="48"/>
      <c r="MQ264" s="48"/>
      <c r="MR264" s="48"/>
      <c r="MS264" s="48"/>
      <c r="MT264" s="48"/>
      <c r="MU264" s="48"/>
      <c r="MV264" s="48"/>
      <c r="MW264" s="48"/>
      <c r="MX264" s="48"/>
      <c r="MY264" s="48"/>
      <c r="MZ264" s="48"/>
      <c r="NA264" s="48"/>
      <c r="NB264" s="48"/>
      <c r="NC264" s="48"/>
      <c r="ND264" s="48"/>
      <c r="NE264" s="48"/>
      <c r="NF264" s="48"/>
      <c r="NG264" s="48"/>
      <c r="NH264" s="48"/>
      <c r="NI264" s="48"/>
      <c r="NJ264" s="48"/>
      <c r="NK264" s="48"/>
      <c r="NL264" s="48"/>
      <c r="NM264" s="48"/>
      <c r="NN264" s="48"/>
      <c r="NO264" s="48"/>
      <c r="NP264" s="48"/>
      <c r="NQ264" s="48"/>
      <c r="NR264" s="48"/>
      <c r="NS264" s="48"/>
      <c r="NT264" s="48"/>
      <c r="NU264" s="48"/>
      <c r="NV264" s="48"/>
      <c r="NW264" s="48"/>
      <c r="NX264" s="48"/>
      <c r="NY264" s="48"/>
      <c r="NZ264" s="48"/>
      <c r="OA264" s="48"/>
      <c r="OB264" s="48"/>
      <c r="OC264" s="48"/>
      <c r="OD264" s="48"/>
      <c r="OE264" s="48"/>
      <c r="OF264" s="48"/>
      <c r="OG264" s="48"/>
      <c r="OH264" s="48"/>
      <c r="OI264" s="48"/>
      <c r="OJ264" s="48"/>
      <c r="OK264" s="48"/>
      <c r="OL264" s="48"/>
      <c r="OM264" s="48"/>
      <c r="ON264" s="48"/>
      <c r="OO264" s="48"/>
      <c r="OP264" s="48"/>
      <c r="OQ264" s="48"/>
      <c r="OR264" s="48"/>
      <c r="OS264" s="48"/>
      <c r="OT264" s="48"/>
      <c r="OU264" s="48"/>
      <c r="OV264" s="48"/>
      <c r="OW264" s="48"/>
      <c r="OX264" s="48"/>
      <c r="OY264" s="48"/>
      <c r="OZ264" s="48"/>
      <c r="PA264" s="48"/>
      <c r="PB264" s="48"/>
      <c r="PC264" s="48"/>
      <c r="PD264" s="48"/>
      <c r="PE264" s="48"/>
      <c r="PF264" s="48"/>
      <c r="PG264" s="48"/>
      <c r="PH264" s="48"/>
      <c r="PI264" s="48"/>
      <c r="PJ264" s="48"/>
      <c r="PK264" s="48"/>
      <c r="PL264" s="48"/>
      <c r="PM264" s="48"/>
      <c r="PN264" s="48"/>
      <c r="PO264" s="48"/>
      <c r="PP264" s="48"/>
      <c r="PQ264" s="48"/>
      <c r="PR264" s="48"/>
      <c r="PS264" s="48"/>
      <c r="PT264" s="48"/>
      <c r="PU264" s="48"/>
      <c r="PV264" s="48"/>
      <c r="PW264" s="48"/>
      <c r="PX264" s="48"/>
      <c r="PY264" s="48"/>
      <c r="PZ264" s="48"/>
      <c r="QA264" s="48"/>
      <c r="QB264" s="48"/>
      <c r="QC264" s="48"/>
      <c r="QD264" s="48"/>
      <c r="QE264" s="48"/>
      <c r="QF264" s="48"/>
      <c r="QG264" s="48"/>
      <c r="QH264" s="48"/>
      <c r="QI264" s="48"/>
      <c r="QJ264" s="48"/>
      <c r="QK264" s="48"/>
      <c r="QL264" s="48"/>
      <c r="QM264" s="48"/>
      <c r="QN264" s="48"/>
      <c r="QO264" s="48"/>
      <c r="QP264" s="48"/>
      <c r="QQ264" s="48"/>
      <c r="QR264" s="48"/>
      <c r="QS264" s="48"/>
      <c r="QT264" s="48"/>
      <c r="QU264" s="48"/>
      <c r="QV264" s="48"/>
      <c r="QW264" s="48"/>
      <c r="QX264" s="48"/>
      <c r="QY264" s="48"/>
      <c r="QZ264" s="48"/>
      <c r="RA264" s="48"/>
      <c r="RB264" s="48"/>
      <c r="RC264" s="48"/>
      <c r="RD264" s="48"/>
      <c r="RE264" s="48"/>
      <c r="RF264" s="48"/>
      <c r="RG264" s="48"/>
      <c r="RH264" s="48"/>
      <c r="RI264" s="48"/>
      <c r="RJ264" s="48"/>
      <c r="RK264" s="48"/>
      <c r="RL264" s="48"/>
      <c r="RM264" s="48"/>
      <c r="RN264" s="48"/>
      <c r="RO264" s="48"/>
      <c r="RP264" s="48"/>
      <c r="RQ264" s="48"/>
      <c r="RR264" s="48"/>
      <c r="RS264" s="48"/>
      <c r="RT264" s="48"/>
      <c r="RU264" s="48"/>
      <c r="RV264" s="48"/>
      <c r="RW264" s="48"/>
      <c r="RX264" s="48"/>
      <c r="RY264" s="48"/>
      <c r="RZ264" s="48"/>
      <c r="SA264" s="48"/>
      <c r="SB264" s="48"/>
      <c r="SC264" s="48"/>
      <c r="SD264" s="48"/>
      <c r="SE264" s="48"/>
      <c r="SF264" s="48"/>
      <c r="SG264" s="48"/>
      <c r="SH264" s="48"/>
      <c r="SI264" s="48"/>
      <c r="SJ264" s="48"/>
      <c r="SK264" s="48"/>
      <c r="SL264" s="48"/>
      <c r="SM264" s="48"/>
      <c r="SN264" s="48"/>
      <c r="SO264" s="48"/>
      <c r="SP264" s="48"/>
      <c r="SQ264" s="48"/>
      <c r="SR264" s="48"/>
      <c r="SS264" s="48"/>
      <c r="ST264" s="48"/>
      <c r="SU264" s="48"/>
      <c r="SV264" s="48"/>
      <c r="SW264" s="48"/>
      <c r="SX264" s="48"/>
      <c r="SY264" s="48"/>
      <c r="SZ264" s="48"/>
      <c r="TA264" s="48"/>
      <c r="TB264" s="48"/>
      <c r="TC264" s="48"/>
      <c r="TD264" s="48"/>
      <c r="TE264" s="48"/>
      <c r="TF264" s="48"/>
      <c r="TG264" s="48"/>
      <c r="TH264" s="48"/>
      <c r="TI264" s="48"/>
      <c r="TJ264" s="48"/>
      <c r="TK264" s="48"/>
      <c r="TL264" s="48"/>
      <c r="TM264" s="48"/>
      <c r="TN264" s="48"/>
      <c r="TO264" s="48"/>
      <c r="TP264" s="48"/>
      <c r="TQ264" s="48"/>
      <c r="TR264" s="48"/>
      <c r="TS264" s="48"/>
      <c r="TT264" s="48"/>
      <c r="TU264" s="48"/>
      <c r="TV264" s="48"/>
      <c r="TW264" s="48"/>
      <c r="TX264" s="48"/>
      <c r="TY264" s="48"/>
      <c r="TZ264" s="48"/>
      <c r="UA264" s="48"/>
      <c r="UB264" s="48"/>
      <c r="UC264" s="48"/>
      <c r="UD264" s="48"/>
      <c r="UE264" s="48"/>
      <c r="UF264" s="48"/>
      <c r="UG264" s="48"/>
      <c r="UH264" s="48"/>
      <c r="UI264" s="48"/>
      <c r="UJ264" s="48"/>
      <c r="UK264" s="48"/>
      <c r="UL264" s="48"/>
      <c r="UM264" s="48"/>
      <c r="UN264" s="48"/>
      <c r="UO264" s="48"/>
      <c r="UP264" s="48"/>
      <c r="UQ264" s="48"/>
      <c r="UR264" s="48"/>
      <c r="US264" s="48"/>
      <c r="UT264" s="48"/>
      <c r="UU264" s="48"/>
      <c r="UV264" s="48"/>
      <c r="UW264" s="48"/>
      <c r="UX264" s="48"/>
      <c r="UY264" s="48"/>
      <c r="UZ264" s="48"/>
      <c r="VA264" s="48"/>
      <c r="VB264" s="48"/>
      <c r="VC264" s="48"/>
      <c r="VD264" s="48"/>
      <c r="VE264" s="48"/>
      <c r="VF264" s="48"/>
      <c r="VG264" s="48"/>
      <c r="VH264" s="48"/>
      <c r="VI264" s="48"/>
      <c r="VJ264" s="48"/>
      <c r="VK264" s="48"/>
      <c r="VL264" s="48"/>
      <c r="VM264" s="48"/>
      <c r="VN264" s="48"/>
      <c r="VO264" s="48"/>
      <c r="VP264" s="48"/>
      <c r="VQ264" s="48"/>
      <c r="VR264" s="48"/>
      <c r="VS264" s="48"/>
      <c r="VT264" s="48"/>
      <c r="VU264" s="48"/>
      <c r="VV264" s="48"/>
      <c r="VW264" s="48"/>
      <c r="VX264" s="48"/>
      <c r="VY264" s="48"/>
      <c r="VZ264" s="48"/>
      <c r="WA264" s="48"/>
      <c r="WB264" s="48"/>
      <c r="WC264" s="48"/>
      <c r="WD264" s="48"/>
      <c r="WE264" s="48"/>
      <c r="WF264" s="48"/>
      <c r="WG264" s="48"/>
      <c r="WH264" s="48"/>
      <c r="WI264" s="48"/>
      <c r="WJ264" s="48"/>
      <c r="WK264" s="48"/>
      <c r="WL264" s="48"/>
      <c r="WM264" s="48"/>
      <c r="WN264" s="48"/>
      <c r="WO264" s="48"/>
      <c r="WP264" s="48"/>
      <c r="WQ264" s="48"/>
      <c r="WR264" s="48"/>
      <c r="WS264" s="48"/>
      <c r="WT264" s="48"/>
      <c r="WU264" s="48"/>
      <c r="WV264" s="48"/>
      <c r="WW264" s="48"/>
      <c r="WX264" s="48"/>
      <c r="WY264" s="48"/>
      <c r="WZ264" s="48"/>
      <c r="XA264" s="48"/>
      <c r="XB264" s="48"/>
      <c r="XC264" s="48"/>
      <c r="XD264" s="48"/>
      <c r="XE264" s="48"/>
      <c r="XF264" s="48"/>
      <c r="XG264" s="48"/>
      <c r="XH264" s="48"/>
      <c r="XI264" s="48"/>
      <c r="XJ264" s="48"/>
      <c r="XK264" s="48"/>
      <c r="XL264" s="48"/>
      <c r="XM264" s="48"/>
      <c r="XN264" s="48"/>
      <c r="XO264" s="48"/>
      <c r="XP264" s="48"/>
      <c r="XQ264" s="48"/>
      <c r="XR264" s="48"/>
      <c r="XS264" s="48"/>
      <c r="XT264" s="48"/>
      <c r="XU264" s="48"/>
      <c r="XV264" s="48"/>
      <c r="XW264" s="48"/>
      <c r="XX264" s="48"/>
      <c r="XY264" s="48"/>
      <c r="XZ264" s="48"/>
      <c r="YA264" s="48"/>
      <c r="YB264" s="48"/>
      <c r="YC264" s="48"/>
      <c r="YD264" s="48"/>
      <c r="YE264" s="48"/>
      <c r="YF264" s="48"/>
      <c r="YG264" s="48"/>
      <c r="YH264" s="48"/>
      <c r="YI264" s="48"/>
      <c r="YJ264" s="48"/>
      <c r="YK264" s="48"/>
      <c r="YL264" s="48"/>
      <c r="YM264" s="48"/>
      <c r="YN264" s="48"/>
      <c r="YO264" s="48"/>
      <c r="YP264" s="48"/>
      <c r="YQ264" s="48"/>
      <c r="YR264" s="48"/>
      <c r="YS264" s="48"/>
      <c r="YT264" s="48"/>
      <c r="YU264" s="48"/>
      <c r="YV264" s="48"/>
      <c r="YW264" s="48"/>
      <c r="YX264" s="48"/>
      <c r="YY264" s="48"/>
      <c r="YZ264" s="48"/>
      <c r="ZA264" s="48"/>
      <c r="ZB264" s="48"/>
      <c r="ZC264" s="48"/>
      <c r="ZD264" s="48"/>
      <c r="ZE264" s="48"/>
      <c r="ZF264" s="48"/>
      <c r="ZG264" s="48"/>
      <c r="ZH264" s="48"/>
      <c r="ZI264" s="48"/>
      <c r="ZJ264" s="48"/>
      <c r="ZK264" s="48"/>
      <c r="ZL264" s="48"/>
      <c r="ZM264" s="48"/>
      <c r="ZN264" s="48"/>
      <c r="ZO264" s="48"/>
      <c r="ZP264" s="48"/>
      <c r="ZQ264" s="48"/>
      <c r="ZR264" s="48"/>
      <c r="ZS264" s="48"/>
      <c r="ZT264" s="48"/>
      <c r="ZU264" s="48"/>
      <c r="ZV264" s="48"/>
      <c r="ZW264" s="48"/>
      <c r="ZX264" s="48"/>
      <c r="ZY264" s="48"/>
      <c r="ZZ264" s="48"/>
      <c r="AAA264" s="48"/>
      <c r="AAB264" s="48"/>
      <c r="AAC264" s="48"/>
      <c r="AAD264" s="48"/>
      <c r="AAE264" s="48"/>
      <c r="AAF264" s="48"/>
      <c r="AAG264" s="48"/>
      <c r="AAH264" s="48"/>
      <c r="AAI264" s="48"/>
      <c r="AAJ264" s="48"/>
      <c r="AAK264" s="48"/>
      <c r="AAL264" s="48"/>
      <c r="AAM264" s="48"/>
      <c r="AAN264" s="48"/>
      <c r="AAO264" s="48"/>
      <c r="AAP264" s="48"/>
      <c r="AAQ264" s="48"/>
      <c r="AAR264" s="48"/>
      <c r="AAS264" s="48"/>
      <c r="AAT264" s="48"/>
      <c r="AAU264" s="48"/>
      <c r="AAV264" s="48"/>
      <c r="AAW264" s="48"/>
      <c r="AAX264" s="48"/>
      <c r="AAY264" s="48"/>
      <c r="AAZ264" s="48"/>
      <c r="ABA264" s="48"/>
      <c r="ABB264" s="48"/>
      <c r="ABC264" s="48"/>
      <c r="ABD264" s="48"/>
      <c r="ABE264" s="48"/>
      <c r="ABF264" s="48"/>
      <c r="ABG264" s="48"/>
      <c r="ABH264" s="48"/>
      <c r="ABI264" s="48"/>
      <c r="ABJ264" s="48"/>
      <c r="ABK264" s="48"/>
      <c r="ABL264" s="48"/>
      <c r="ABM264" s="48"/>
      <c r="ABN264" s="48"/>
      <c r="ABO264" s="48"/>
      <c r="ABP264" s="48"/>
      <c r="ABQ264" s="48"/>
      <c r="ABR264" s="48"/>
      <c r="ABS264" s="48"/>
      <c r="ABT264" s="48"/>
      <c r="ABU264" s="48"/>
      <c r="ABV264" s="48"/>
      <c r="ABW264" s="48"/>
      <c r="ABX264" s="48"/>
      <c r="ABY264" s="48"/>
      <c r="ABZ264" s="48"/>
      <c r="ACA264" s="48"/>
      <c r="ACB264" s="48"/>
    </row>
    <row r="265" spans="1:756" ht="15.6" customHeight="1">
      <c r="A265" s="675" t="s">
        <v>18879</v>
      </c>
      <c r="B265" s="750" t="s">
        <v>421</v>
      </c>
      <c r="C265" s="543">
        <v>760242976</v>
      </c>
      <c r="D265" s="543" t="s">
        <v>18880</v>
      </c>
      <c r="E265" s="1194">
        <v>1</v>
      </c>
      <c r="F265" s="1498"/>
      <c r="G265" s="542">
        <v>112.39500000000001</v>
      </c>
      <c r="H265" s="342">
        <f>IF(G265="","",G265-G265*COMPASS!$U$41)</f>
        <v>112.39500000000001</v>
      </c>
      <c r="I265" s="48"/>
      <c r="J265" s="48"/>
      <c r="K265" s="48"/>
      <c r="L265" s="48"/>
      <c r="M265" s="48"/>
      <c r="N265" s="48"/>
      <c r="O265" s="48"/>
      <c r="P265" s="48"/>
      <c r="Q265" s="48"/>
      <c r="R265" s="48"/>
      <c r="S265" s="48"/>
      <c r="T265" s="48"/>
      <c r="U265" s="48"/>
      <c r="V265" s="48"/>
      <c r="W265" s="48"/>
      <c r="X265" s="48"/>
      <c r="Y265" s="48"/>
      <c r="Z265" s="48"/>
      <c r="AA265" s="48"/>
      <c r="AB265" s="48"/>
      <c r="AC265" s="48"/>
      <c r="AD265" s="48"/>
      <c r="AE265" s="48"/>
      <c r="AF265" s="48"/>
      <c r="AG265" s="48"/>
      <c r="AH265" s="48"/>
      <c r="AI265" s="48"/>
      <c r="AJ265" s="48"/>
      <c r="AK265" s="48"/>
      <c r="AL265" s="48"/>
      <c r="AM265" s="48"/>
      <c r="AN265" s="48"/>
      <c r="AO265" s="48"/>
      <c r="AP265" s="48"/>
      <c r="AQ265" s="48"/>
      <c r="AR265" s="48"/>
      <c r="AS265" s="48"/>
      <c r="AT265" s="48"/>
      <c r="AU265" s="48"/>
      <c r="AV265" s="48"/>
      <c r="AW265" s="48"/>
      <c r="AX265" s="48"/>
      <c r="AY265" s="48"/>
      <c r="AZ265" s="48"/>
      <c r="BA265" s="48"/>
      <c r="BB265" s="48"/>
      <c r="BC265" s="48"/>
      <c r="BD265" s="48"/>
      <c r="BE265" s="48"/>
      <c r="BF265" s="48"/>
      <c r="BG265" s="48"/>
      <c r="BH265" s="48"/>
      <c r="BI265" s="48"/>
      <c r="BJ265" s="48"/>
      <c r="BK265" s="48"/>
      <c r="BL265" s="48"/>
      <c r="BM265" s="48"/>
      <c r="BN265" s="48"/>
      <c r="BO265" s="48"/>
      <c r="BP265" s="48"/>
      <c r="BQ265" s="48"/>
      <c r="BR265" s="48"/>
      <c r="BS265" s="48"/>
      <c r="BT265" s="48"/>
      <c r="BU265" s="48"/>
      <c r="BV265" s="48"/>
      <c r="BW265" s="48"/>
      <c r="BX265" s="48"/>
      <c r="BY265" s="48"/>
      <c r="BZ265" s="48"/>
      <c r="CA265" s="48"/>
      <c r="CB265" s="48"/>
      <c r="CC265" s="48"/>
      <c r="CD265" s="48"/>
      <c r="CE265" s="48"/>
      <c r="CF265" s="48"/>
      <c r="CG265" s="48"/>
      <c r="CH265" s="48"/>
      <c r="CI265" s="48"/>
      <c r="CJ265" s="48"/>
      <c r="CK265" s="48"/>
      <c r="CL265" s="48"/>
      <c r="CM265" s="48"/>
      <c r="CN265" s="48"/>
      <c r="CO265" s="48"/>
      <c r="CP265" s="48"/>
      <c r="CQ265" s="48"/>
      <c r="CR265" s="48"/>
      <c r="CS265" s="48"/>
      <c r="CT265" s="48"/>
      <c r="CU265" s="48"/>
      <c r="CV265" s="48"/>
      <c r="CW265" s="48"/>
      <c r="CX265" s="48"/>
      <c r="CY265" s="48"/>
      <c r="CZ265" s="48"/>
      <c r="DA265" s="48"/>
      <c r="DB265" s="48"/>
      <c r="DC265" s="48"/>
      <c r="DD265" s="48"/>
      <c r="DE265" s="48"/>
      <c r="DF265" s="48"/>
      <c r="DG265" s="48"/>
      <c r="DH265" s="48"/>
      <c r="DI265" s="48"/>
      <c r="DJ265" s="48"/>
      <c r="DK265" s="48"/>
      <c r="DL265" s="48"/>
      <c r="DM265" s="48"/>
      <c r="DN265" s="48"/>
      <c r="DO265" s="48"/>
      <c r="DP265" s="48"/>
      <c r="DQ265" s="48"/>
      <c r="DR265" s="48"/>
      <c r="DS265" s="48"/>
      <c r="DT265" s="48"/>
      <c r="DU265" s="48"/>
      <c r="DV265" s="48"/>
      <c r="DW265" s="48"/>
      <c r="DX265" s="48"/>
      <c r="DY265" s="48"/>
      <c r="DZ265" s="48"/>
      <c r="EA265" s="48"/>
      <c r="EB265" s="48"/>
      <c r="EC265" s="48"/>
      <c r="ED265" s="48"/>
      <c r="EE265" s="48"/>
      <c r="EF265" s="48"/>
      <c r="EG265" s="48"/>
      <c r="EH265" s="48"/>
      <c r="EI265" s="48"/>
      <c r="EJ265" s="48"/>
      <c r="EK265" s="48"/>
      <c r="EL265" s="48"/>
      <c r="EM265" s="48"/>
      <c r="EN265" s="48"/>
      <c r="EO265" s="48"/>
      <c r="EP265" s="48"/>
      <c r="EQ265" s="48"/>
      <c r="ER265" s="48"/>
      <c r="ES265" s="48"/>
      <c r="ET265" s="48"/>
      <c r="EU265" s="48"/>
      <c r="EV265" s="48"/>
      <c r="EW265" s="48"/>
      <c r="EX265" s="48"/>
      <c r="EY265" s="48"/>
      <c r="EZ265" s="48"/>
      <c r="FA265" s="48"/>
      <c r="FB265" s="48"/>
      <c r="FC265" s="48"/>
      <c r="FD265" s="48"/>
      <c r="FE265" s="48"/>
      <c r="FF265" s="48"/>
      <c r="FG265" s="48"/>
      <c r="FH265" s="48"/>
      <c r="FI265" s="48"/>
      <c r="FJ265" s="48"/>
      <c r="FK265" s="48"/>
      <c r="FL265" s="48"/>
      <c r="FM265" s="48"/>
      <c r="FN265" s="48"/>
      <c r="FO265" s="48"/>
      <c r="FP265" s="48"/>
      <c r="FQ265" s="48"/>
      <c r="FR265" s="48"/>
      <c r="FS265" s="48"/>
      <c r="FT265" s="48"/>
      <c r="FU265" s="48"/>
      <c r="FV265" s="48"/>
      <c r="FW265" s="48"/>
      <c r="FX265" s="48"/>
      <c r="FY265" s="48"/>
      <c r="FZ265" s="48"/>
      <c r="GA265" s="48"/>
      <c r="GB265" s="48"/>
      <c r="GC265" s="48"/>
      <c r="GD265" s="48"/>
      <c r="GE265" s="48"/>
      <c r="GF265" s="48"/>
      <c r="GG265" s="48"/>
      <c r="GH265" s="48"/>
      <c r="GI265" s="48"/>
      <c r="GJ265" s="48"/>
      <c r="GK265" s="48"/>
      <c r="GL265" s="48"/>
      <c r="GM265" s="48"/>
      <c r="GN265" s="48"/>
      <c r="GO265" s="48"/>
      <c r="GP265" s="48"/>
      <c r="GQ265" s="48"/>
      <c r="GR265" s="48"/>
      <c r="GS265" s="48"/>
      <c r="GT265" s="48"/>
      <c r="GU265" s="48"/>
      <c r="GV265" s="48"/>
      <c r="GW265" s="48"/>
      <c r="GX265" s="48"/>
      <c r="GY265" s="48"/>
      <c r="GZ265" s="48"/>
      <c r="HA265" s="48"/>
      <c r="HB265" s="48"/>
      <c r="HC265" s="48"/>
      <c r="HD265" s="48"/>
      <c r="HE265" s="48"/>
      <c r="HF265" s="48"/>
      <c r="HG265" s="48"/>
      <c r="HH265" s="48"/>
      <c r="HI265" s="48"/>
      <c r="HJ265" s="48"/>
      <c r="HK265" s="48"/>
      <c r="HL265" s="48"/>
      <c r="HM265" s="48"/>
      <c r="HN265" s="48"/>
      <c r="HO265" s="48"/>
      <c r="HP265" s="48"/>
      <c r="HQ265" s="48"/>
      <c r="HR265" s="48"/>
      <c r="HS265" s="48"/>
      <c r="HT265" s="48"/>
      <c r="HU265" s="48"/>
      <c r="HV265" s="48"/>
      <c r="HW265" s="48"/>
      <c r="HX265" s="48"/>
      <c r="HY265" s="48"/>
      <c r="HZ265" s="48"/>
      <c r="IA265" s="48"/>
      <c r="IB265" s="48"/>
      <c r="IC265" s="48"/>
      <c r="ID265" s="48"/>
      <c r="IE265" s="48"/>
      <c r="IF265" s="48"/>
      <c r="IG265" s="48"/>
      <c r="IH265" s="48"/>
      <c r="II265" s="48"/>
      <c r="IJ265" s="48"/>
      <c r="IK265" s="48"/>
      <c r="IL265" s="48"/>
      <c r="IM265" s="48"/>
      <c r="IN265" s="48"/>
      <c r="IO265" s="48"/>
      <c r="IP265" s="48"/>
      <c r="IQ265" s="48"/>
      <c r="IR265" s="48"/>
      <c r="IS265" s="48"/>
      <c r="IT265" s="48"/>
      <c r="IU265" s="48"/>
      <c r="IV265" s="48"/>
      <c r="IW265" s="48"/>
      <c r="IX265" s="48"/>
      <c r="IY265" s="48"/>
      <c r="IZ265" s="48"/>
      <c r="JA265" s="48"/>
      <c r="JB265" s="48"/>
      <c r="JC265" s="48"/>
      <c r="JD265" s="48"/>
      <c r="JE265" s="48"/>
      <c r="JF265" s="48"/>
      <c r="JG265" s="48"/>
      <c r="JH265" s="48"/>
      <c r="JI265" s="48"/>
      <c r="JJ265" s="48"/>
      <c r="JK265" s="48"/>
      <c r="JL265" s="48"/>
      <c r="JM265" s="48"/>
      <c r="JN265" s="48"/>
      <c r="JO265" s="48"/>
      <c r="JP265" s="48"/>
      <c r="JQ265" s="48"/>
      <c r="JR265" s="48"/>
      <c r="JS265" s="48"/>
      <c r="JT265" s="48"/>
      <c r="JU265" s="48"/>
      <c r="JV265" s="48"/>
      <c r="JW265" s="48"/>
      <c r="JX265" s="48"/>
      <c r="JY265" s="48"/>
      <c r="JZ265" s="48"/>
      <c r="KA265" s="48"/>
      <c r="KB265" s="48"/>
      <c r="KC265" s="48"/>
      <c r="KD265" s="48"/>
      <c r="KE265" s="48"/>
      <c r="KF265" s="48"/>
      <c r="KG265" s="48"/>
      <c r="KH265" s="48"/>
      <c r="KI265" s="48"/>
      <c r="KJ265" s="48"/>
      <c r="KK265" s="48"/>
      <c r="KL265" s="48"/>
      <c r="KM265" s="48"/>
      <c r="KN265" s="48"/>
      <c r="KO265" s="48"/>
      <c r="KP265" s="48"/>
      <c r="KQ265" s="48"/>
      <c r="KR265" s="48"/>
      <c r="KS265" s="48"/>
      <c r="KT265" s="48"/>
      <c r="KU265" s="48"/>
      <c r="KV265" s="48"/>
      <c r="KW265" s="48"/>
      <c r="KX265" s="48"/>
      <c r="KY265" s="48"/>
      <c r="KZ265" s="48"/>
      <c r="LA265" s="48"/>
      <c r="LB265" s="48"/>
      <c r="LC265" s="48"/>
      <c r="LD265" s="48"/>
      <c r="LE265" s="48"/>
      <c r="LF265" s="48"/>
      <c r="LG265" s="48"/>
      <c r="LH265" s="48"/>
      <c r="LI265" s="48"/>
      <c r="LJ265" s="48"/>
      <c r="LK265" s="48"/>
      <c r="LL265" s="48"/>
      <c r="LM265" s="48"/>
      <c r="LN265" s="48"/>
      <c r="LO265" s="48"/>
      <c r="LP265" s="48"/>
      <c r="LQ265" s="48"/>
      <c r="LR265" s="48"/>
      <c r="LS265" s="48"/>
      <c r="LT265" s="48"/>
      <c r="LU265" s="48"/>
      <c r="LV265" s="48"/>
      <c r="LW265" s="48"/>
      <c r="LX265" s="48"/>
      <c r="LY265" s="48"/>
      <c r="LZ265" s="48"/>
      <c r="MA265" s="48"/>
      <c r="MB265" s="48"/>
      <c r="MC265" s="48"/>
      <c r="MD265" s="48"/>
      <c r="ME265" s="48"/>
      <c r="MF265" s="48"/>
      <c r="MG265" s="48"/>
      <c r="MH265" s="48"/>
      <c r="MI265" s="48"/>
      <c r="MJ265" s="48"/>
      <c r="MK265" s="48"/>
      <c r="ML265" s="48"/>
      <c r="MM265" s="48"/>
      <c r="MN265" s="48"/>
      <c r="MO265" s="48"/>
      <c r="MP265" s="48"/>
      <c r="MQ265" s="48"/>
      <c r="MR265" s="48"/>
      <c r="MS265" s="48"/>
      <c r="MT265" s="48"/>
      <c r="MU265" s="48"/>
      <c r="MV265" s="48"/>
      <c r="MW265" s="48"/>
      <c r="MX265" s="48"/>
      <c r="MY265" s="48"/>
      <c r="MZ265" s="48"/>
      <c r="NA265" s="48"/>
      <c r="NB265" s="48"/>
      <c r="NC265" s="48"/>
      <c r="ND265" s="48"/>
      <c r="NE265" s="48"/>
      <c r="NF265" s="48"/>
      <c r="NG265" s="48"/>
      <c r="NH265" s="48"/>
      <c r="NI265" s="48"/>
      <c r="NJ265" s="48"/>
      <c r="NK265" s="48"/>
      <c r="NL265" s="48"/>
      <c r="NM265" s="48"/>
      <c r="NN265" s="48"/>
      <c r="NO265" s="48"/>
      <c r="NP265" s="48"/>
      <c r="NQ265" s="48"/>
      <c r="NR265" s="48"/>
      <c r="NS265" s="48"/>
      <c r="NT265" s="48"/>
      <c r="NU265" s="48"/>
      <c r="NV265" s="48"/>
      <c r="NW265" s="48"/>
      <c r="NX265" s="48"/>
      <c r="NY265" s="48"/>
      <c r="NZ265" s="48"/>
      <c r="OA265" s="48"/>
      <c r="OB265" s="48"/>
      <c r="OC265" s="48"/>
      <c r="OD265" s="48"/>
      <c r="OE265" s="48"/>
      <c r="OF265" s="48"/>
      <c r="OG265" s="48"/>
      <c r="OH265" s="48"/>
      <c r="OI265" s="48"/>
      <c r="OJ265" s="48"/>
      <c r="OK265" s="48"/>
      <c r="OL265" s="48"/>
      <c r="OM265" s="48"/>
      <c r="ON265" s="48"/>
      <c r="OO265" s="48"/>
      <c r="OP265" s="48"/>
      <c r="OQ265" s="48"/>
      <c r="OR265" s="48"/>
      <c r="OS265" s="48"/>
      <c r="OT265" s="48"/>
      <c r="OU265" s="48"/>
      <c r="OV265" s="48"/>
      <c r="OW265" s="48"/>
      <c r="OX265" s="48"/>
      <c r="OY265" s="48"/>
      <c r="OZ265" s="48"/>
      <c r="PA265" s="48"/>
      <c r="PB265" s="48"/>
      <c r="PC265" s="48"/>
      <c r="PD265" s="48"/>
      <c r="PE265" s="48"/>
      <c r="PF265" s="48"/>
      <c r="PG265" s="48"/>
      <c r="PH265" s="48"/>
      <c r="PI265" s="48"/>
      <c r="PJ265" s="48"/>
      <c r="PK265" s="48"/>
      <c r="PL265" s="48"/>
      <c r="PM265" s="48"/>
      <c r="PN265" s="48"/>
      <c r="PO265" s="48"/>
      <c r="PP265" s="48"/>
      <c r="PQ265" s="48"/>
      <c r="PR265" s="48"/>
      <c r="PS265" s="48"/>
      <c r="PT265" s="48"/>
      <c r="PU265" s="48"/>
      <c r="PV265" s="48"/>
      <c r="PW265" s="48"/>
      <c r="PX265" s="48"/>
      <c r="PY265" s="48"/>
      <c r="PZ265" s="48"/>
      <c r="QA265" s="48"/>
      <c r="QB265" s="48"/>
      <c r="QC265" s="48"/>
      <c r="QD265" s="48"/>
      <c r="QE265" s="48"/>
      <c r="QF265" s="48"/>
      <c r="QG265" s="48"/>
      <c r="QH265" s="48"/>
      <c r="QI265" s="48"/>
      <c r="QJ265" s="48"/>
      <c r="QK265" s="48"/>
      <c r="QL265" s="48"/>
      <c r="QM265" s="48"/>
      <c r="QN265" s="48"/>
      <c r="QO265" s="48"/>
      <c r="QP265" s="48"/>
      <c r="QQ265" s="48"/>
      <c r="QR265" s="48"/>
      <c r="QS265" s="48"/>
      <c r="QT265" s="48"/>
      <c r="QU265" s="48"/>
      <c r="QV265" s="48"/>
      <c r="QW265" s="48"/>
      <c r="QX265" s="48"/>
      <c r="QY265" s="48"/>
      <c r="QZ265" s="48"/>
      <c r="RA265" s="48"/>
      <c r="RB265" s="48"/>
      <c r="RC265" s="48"/>
      <c r="RD265" s="48"/>
      <c r="RE265" s="48"/>
      <c r="RF265" s="48"/>
      <c r="RG265" s="48"/>
      <c r="RH265" s="48"/>
      <c r="RI265" s="48"/>
      <c r="RJ265" s="48"/>
      <c r="RK265" s="48"/>
      <c r="RL265" s="48"/>
      <c r="RM265" s="48"/>
      <c r="RN265" s="48"/>
      <c r="RO265" s="48"/>
      <c r="RP265" s="48"/>
      <c r="RQ265" s="48"/>
      <c r="RR265" s="48"/>
      <c r="RS265" s="48"/>
      <c r="RT265" s="48"/>
      <c r="RU265" s="48"/>
      <c r="RV265" s="48"/>
      <c r="RW265" s="48"/>
      <c r="RX265" s="48"/>
      <c r="RY265" s="48"/>
      <c r="RZ265" s="48"/>
      <c r="SA265" s="48"/>
      <c r="SB265" s="48"/>
      <c r="SC265" s="48"/>
      <c r="SD265" s="48"/>
      <c r="SE265" s="48"/>
      <c r="SF265" s="48"/>
      <c r="SG265" s="48"/>
      <c r="SH265" s="48"/>
      <c r="SI265" s="48"/>
      <c r="SJ265" s="48"/>
      <c r="SK265" s="48"/>
      <c r="SL265" s="48"/>
      <c r="SM265" s="48"/>
      <c r="SN265" s="48"/>
      <c r="SO265" s="48"/>
      <c r="SP265" s="48"/>
      <c r="SQ265" s="48"/>
      <c r="SR265" s="48"/>
      <c r="SS265" s="48"/>
      <c r="ST265" s="48"/>
      <c r="SU265" s="48"/>
      <c r="SV265" s="48"/>
      <c r="SW265" s="48"/>
      <c r="SX265" s="48"/>
      <c r="SY265" s="48"/>
      <c r="SZ265" s="48"/>
      <c r="TA265" s="48"/>
      <c r="TB265" s="48"/>
      <c r="TC265" s="48"/>
      <c r="TD265" s="48"/>
      <c r="TE265" s="48"/>
      <c r="TF265" s="48"/>
      <c r="TG265" s="48"/>
      <c r="TH265" s="48"/>
      <c r="TI265" s="48"/>
      <c r="TJ265" s="48"/>
      <c r="TK265" s="48"/>
      <c r="TL265" s="48"/>
      <c r="TM265" s="48"/>
      <c r="TN265" s="48"/>
      <c r="TO265" s="48"/>
      <c r="TP265" s="48"/>
      <c r="TQ265" s="48"/>
      <c r="TR265" s="48"/>
      <c r="TS265" s="48"/>
      <c r="TT265" s="48"/>
      <c r="TU265" s="48"/>
      <c r="TV265" s="48"/>
      <c r="TW265" s="48"/>
      <c r="TX265" s="48"/>
      <c r="TY265" s="48"/>
      <c r="TZ265" s="48"/>
      <c r="UA265" s="48"/>
      <c r="UB265" s="48"/>
      <c r="UC265" s="48"/>
      <c r="UD265" s="48"/>
      <c r="UE265" s="48"/>
      <c r="UF265" s="48"/>
      <c r="UG265" s="48"/>
      <c r="UH265" s="48"/>
      <c r="UI265" s="48"/>
      <c r="UJ265" s="48"/>
      <c r="UK265" s="48"/>
      <c r="UL265" s="48"/>
      <c r="UM265" s="48"/>
      <c r="UN265" s="48"/>
      <c r="UO265" s="48"/>
      <c r="UP265" s="48"/>
      <c r="UQ265" s="48"/>
      <c r="UR265" s="48"/>
      <c r="US265" s="48"/>
      <c r="UT265" s="48"/>
      <c r="UU265" s="48"/>
      <c r="UV265" s="48"/>
      <c r="UW265" s="48"/>
      <c r="UX265" s="48"/>
      <c r="UY265" s="48"/>
      <c r="UZ265" s="48"/>
      <c r="VA265" s="48"/>
      <c r="VB265" s="48"/>
      <c r="VC265" s="48"/>
      <c r="VD265" s="48"/>
      <c r="VE265" s="48"/>
      <c r="VF265" s="48"/>
      <c r="VG265" s="48"/>
      <c r="VH265" s="48"/>
      <c r="VI265" s="48"/>
      <c r="VJ265" s="48"/>
      <c r="VK265" s="48"/>
      <c r="VL265" s="48"/>
      <c r="VM265" s="48"/>
      <c r="VN265" s="48"/>
      <c r="VO265" s="48"/>
      <c r="VP265" s="48"/>
      <c r="VQ265" s="48"/>
      <c r="VR265" s="48"/>
      <c r="VS265" s="48"/>
      <c r="VT265" s="48"/>
      <c r="VU265" s="48"/>
      <c r="VV265" s="48"/>
      <c r="VW265" s="48"/>
      <c r="VX265" s="48"/>
      <c r="VY265" s="48"/>
      <c r="VZ265" s="48"/>
      <c r="WA265" s="48"/>
      <c r="WB265" s="48"/>
      <c r="WC265" s="48"/>
      <c r="WD265" s="48"/>
      <c r="WE265" s="48"/>
      <c r="WF265" s="48"/>
      <c r="WG265" s="48"/>
      <c r="WH265" s="48"/>
      <c r="WI265" s="48"/>
      <c r="WJ265" s="48"/>
      <c r="WK265" s="48"/>
      <c r="WL265" s="48"/>
      <c r="WM265" s="48"/>
      <c r="WN265" s="48"/>
      <c r="WO265" s="48"/>
      <c r="WP265" s="48"/>
      <c r="WQ265" s="48"/>
      <c r="WR265" s="48"/>
      <c r="WS265" s="48"/>
      <c r="WT265" s="48"/>
      <c r="WU265" s="48"/>
      <c r="WV265" s="48"/>
      <c r="WW265" s="48"/>
      <c r="WX265" s="48"/>
      <c r="WY265" s="48"/>
      <c r="WZ265" s="48"/>
      <c r="XA265" s="48"/>
      <c r="XB265" s="48"/>
      <c r="XC265" s="48"/>
      <c r="XD265" s="48"/>
      <c r="XE265" s="48"/>
      <c r="XF265" s="48"/>
      <c r="XG265" s="48"/>
      <c r="XH265" s="48"/>
      <c r="XI265" s="48"/>
      <c r="XJ265" s="48"/>
      <c r="XK265" s="48"/>
      <c r="XL265" s="48"/>
      <c r="XM265" s="48"/>
      <c r="XN265" s="48"/>
      <c r="XO265" s="48"/>
      <c r="XP265" s="48"/>
      <c r="XQ265" s="48"/>
      <c r="XR265" s="48"/>
      <c r="XS265" s="48"/>
      <c r="XT265" s="48"/>
      <c r="XU265" s="48"/>
      <c r="XV265" s="48"/>
      <c r="XW265" s="48"/>
      <c r="XX265" s="48"/>
      <c r="XY265" s="48"/>
      <c r="XZ265" s="48"/>
      <c r="YA265" s="48"/>
      <c r="YB265" s="48"/>
      <c r="YC265" s="48"/>
      <c r="YD265" s="48"/>
      <c r="YE265" s="48"/>
      <c r="YF265" s="48"/>
      <c r="YG265" s="48"/>
      <c r="YH265" s="48"/>
      <c r="YI265" s="48"/>
      <c r="YJ265" s="48"/>
      <c r="YK265" s="48"/>
      <c r="YL265" s="48"/>
      <c r="YM265" s="48"/>
      <c r="YN265" s="48"/>
      <c r="YO265" s="48"/>
      <c r="YP265" s="48"/>
      <c r="YQ265" s="48"/>
      <c r="YR265" s="48"/>
      <c r="YS265" s="48"/>
      <c r="YT265" s="48"/>
      <c r="YU265" s="48"/>
      <c r="YV265" s="48"/>
      <c r="YW265" s="48"/>
      <c r="YX265" s="48"/>
      <c r="YY265" s="48"/>
      <c r="YZ265" s="48"/>
      <c r="ZA265" s="48"/>
      <c r="ZB265" s="48"/>
      <c r="ZC265" s="48"/>
      <c r="ZD265" s="48"/>
      <c r="ZE265" s="48"/>
      <c r="ZF265" s="48"/>
      <c r="ZG265" s="48"/>
      <c r="ZH265" s="48"/>
      <c r="ZI265" s="48"/>
      <c r="ZJ265" s="48"/>
      <c r="ZK265" s="48"/>
      <c r="ZL265" s="48"/>
      <c r="ZM265" s="48"/>
      <c r="ZN265" s="48"/>
      <c r="ZO265" s="48"/>
      <c r="ZP265" s="48"/>
      <c r="ZQ265" s="48"/>
      <c r="ZR265" s="48"/>
      <c r="ZS265" s="48"/>
      <c r="ZT265" s="48"/>
      <c r="ZU265" s="48"/>
      <c r="ZV265" s="48"/>
      <c r="ZW265" s="48"/>
      <c r="ZX265" s="48"/>
      <c r="ZY265" s="48"/>
      <c r="ZZ265" s="48"/>
      <c r="AAA265" s="48"/>
      <c r="AAB265" s="48"/>
      <c r="AAC265" s="48"/>
      <c r="AAD265" s="48"/>
      <c r="AAE265" s="48"/>
      <c r="AAF265" s="48"/>
      <c r="AAG265" s="48"/>
      <c r="AAH265" s="48"/>
      <c r="AAI265" s="48"/>
      <c r="AAJ265" s="48"/>
      <c r="AAK265" s="48"/>
      <c r="AAL265" s="48"/>
      <c r="AAM265" s="48"/>
      <c r="AAN265" s="48"/>
      <c r="AAO265" s="48"/>
      <c r="AAP265" s="48"/>
      <c r="AAQ265" s="48"/>
      <c r="AAR265" s="48"/>
      <c r="AAS265" s="48"/>
      <c r="AAT265" s="48"/>
      <c r="AAU265" s="48"/>
      <c r="AAV265" s="48"/>
      <c r="AAW265" s="48"/>
      <c r="AAX265" s="48"/>
      <c r="AAY265" s="48"/>
      <c r="AAZ265" s="48"/>
      <c r="ABA265" s="48"/>
      <c r="ABB265" s="48"/>
      <c r="ABC265" s="48"/>
      <c r="ABD265" s="48"/>
      <c r="ABE265" s="48"/>
      <c r="ABF265" s="48"/>
      <c r="ABG265" s="48"/>
      <c r="ABH265" s="48"/>
      <c r="ABI265" s="48"/>
      <c r="ABJ265" s="48"/>
      <c r="ABK265" s="48"/>
      <c r="ABL265" s="48"/>
      <c r="ABM265" s="48"/>
      <c r="ABN265" s="48"/>
      <c r="ABO265" s="48"/>
      <c r="ABP265" s="48"/>
      <c r="ABQ265" s="48"/>
      <c r="ABR265" s="48"/>
      <c r="ABS265" s="48"/>
      <c r="ABT265" s="48"/>
      <c r="ABU265" s="48"/>
      <c r="ABV265" s="48"/>
      <c r="ABW265" s="48"/>
      <c r="ABX265" s="48"/>
      <c r="ABY265" s="48"/>
      <c r="ABZ265" s="48"/>
      <c r="ACA265" s="48"/>
      <c r="ACB265" s="48"/>
    </row>
    <row r="266" spans="1:756" ht="15.6" customHeight="1">
      <c r="A266" s="675" t="s">
        <v>18881</v>
      </c>
      <c r="B266" s="750" t="s">
        <v>992</v>
      </c>
      <c r="C266" s="543">
        <v>760242980</v>
      </c>
      <c r="D266" s="543" t="s">
        <v>18882</v>
      </c>
      <c r="E266" s="1194">
        <v>1</v>
      </c>
      <c r="F266" s="1498"/>
      <c r="G266" s="542">
        <v>242.44499999999999</v>
      </c>
      <c r="H266" s="342">
        <f>IF(G266="","",G266-G266*COMPASS!$U$41)</f>
        <v>242.44499999999999</v>
      </c>
      <c r="I266" s="48"/>
      <c r="J266" s="48"/>
      <c r="K266" s="48"/>
      <c r="L266" s="48"/>
      <c r="M266" s="48"/>
      <c r="N266" s="48"/>
      <c r="O266" s="48"/>
      <c r="P266" s="48"/>
      <c r="Q266" s="48"/>
      <c r="R266" s="48"/>
      <c r="S266" s="48"/>
      <c r="T266" s="48"/>
      <c r="U266" s="48"/>
      <c r="V266" s="48"/>
      <c r="W266" s="48"/>
      <c r="X266" s="48"/>
      <c r="Y266" s="48"/>
      <c r="Z266" s="48"/>
      <c r="AA266" s="48"/>
      <c r="AB266" s="48"/>
      <c r="AC266" s="48"/>
      <c r="AD266" s="48"/>
      <c r="AE266" s="48"/>
      <c r="AF266" s="48"/>
      <c r="AG266" s="48"/>
      <c r="AH266" s="48"/>
      <c r="AI266" s="48"/>
      <c r="AJ266" s="48"/>
      <c r="AK266" s="48"/>
      <c r="AL266" s="48"/>
      <c r="AM266" s="48"/>
      <c r="AN266" s="48"/>
      <c r="AO266" s="48"/>
      <c r="AP266" s="48"/>
      <c r="AQ266" s="48"/>
      <c r="AR266" s="48"/>
      <c r="AS266" s="48"/>
      <c r="AT266" s="48"/>
      <c r="AU266" s="48"/>
      <c r="AV266" s="48"/>
      <c r="AW266" s="48"/>
      <c r="AX266" s="48"/>
      <c r="AY266" s="48"/>
      <c r="AZ266" s="48"/>
      <c r="BA266" s="48"/>
      <c r="BB266" s="48"/>
      <c r="BC266" s="48"/>
      <c r="BD266" s="48"/>
      <c r="BE266" s="48"/>
      <c r="BF266" s="48"/>
      <c r="BG266" s="48"/>
      <c r="BH266" s="48"/>
      <c r="BI266" s="48"/>
      <c r="BJ266" s="48"/>
      <c r="BK266" s="48"/>
      <c r="BL266" s="48"/>
      <c r="BM266" s="48"/>
      <c r="BN266" s="48"/>
      <c r="BO266" s="48"/>
      <c r="BP266" s="48"/>
      <c r="BQ266" s="48"/>
      <c r="BR266" s="48"/>
      <c r="BS266" s="48"/>
      <c r="BT266" s="48"/>
      <c r="BU266" s="48"/>
      <c r="BV266" s="48"/>
      <c r="BW266" s="48"/>
      <c r="BX266" s="48"/>
      <c r="BY266" s="48"/>
      <c r="BZ266" s="48"/>
      <c r="CA266" s="48"/>
      <c r="CB266" s="48"/>
      <c r="CC266" s="48"/>
      <c r="CD266" s="48"/>
      <c r="CE266" s="48"/>
      <c r="CF266" s="48"/>
      <c r="CG266" s="48"/>
      <c r="CH266" s="48"/>
      <c r="CI266" s="48"/>
      <c r="CJ266" s="48"/>
      <c r="CK266" s="48"/>
      <c r="CL266" s="48"/>
      <c r="CM266" s="48"/>
      <c r="CN266" s="48"/>
      <c r="CO266" s="48"/>
      <c r="CP266" s="48"/>
      <c r="CQ266" s="48"/>
      <c r="CR266" s="48"/>
      <c r="CS266" s="48"/>
      <c r="CT266" s="48"/>
      <c r="CU266" s="48"/>
      <c r="CV266" s="48"/>
      <c r="CW266" s="48"/>
      <c r="CX266" s="48"/>
      <c r="CY266" s="48"/>
      <c r="CZ266" s="48"/>
      <c r="DA266" s="48"/>
      <c r="DB266" s="48"/>
      <c r="DC266" s="48"/>
      <c r="DD266" s="48"/>
      <c r="DE266" s="48"/>
      <c r="DF266" s="48"/>
      <c r="DG266" s="48"/>
      <c r="DH266" s="48"/>
      <c r="DI266" s="48"/>
      <c r="DJ266" s="48"/>
      <c r="DK266" s="48"/>
      <c r="DL266" s="48"/>
      <c r="DM266" s="48"/>
      <c r="DN266" s="48"/>
      <c r="DO266" s="48"/>
      <c r="DP266" s="48"/>
      <c r="DQ266" s="48"/>
      <c r="DR266" s="48"/>
      <c r="DS266" s="48"/>
      <c r="DT266" s="48"/>
      <c r="DU266" s="48"/>
      <c r="DV266" s="48"/>
      <c r="DW266" s="48"/>
      <c r="DX266" s="48"/>
      <c r="DY266" s="48"/>
      <c r="DZ266" s="48"/>
      <c r="EA266" s="48"/>
      <c r="EB266" s="48"/>
      <c r="EC266" s="48"/>
      <c r="ED266" s="48"/>
      <c r="EE266" s="48"/>
      <c r="EF266" s="48"/>
      <c r="EG266" s="48"/>
      <c r="EH266" s="48"/>
      <c r="EI266" s="48"/>
      <c r="EJ266" s="48"/>
      <c r="EK266" s="48"/>
      <c r="EL266" s="48"/>
      <c r="EM266" s="48"/>
      <c r="EN266" s="48"/>
      <c r="EO266" s="48"/>
      <c r="EP266" s="48"/>
      <c r="EQ266" s="48"/>
      <c r="ER266" s="48"/>
      <c r="ES266" s="48"/>
      <c r="ET266" s="48"/>
      <c r="EU266" s="48"/>
      <c r="EV266" s="48"/>
      <c r="EW266" s="48"/>
      <c r="EX266" s="48"/>
      <c r="EY266" s="48"/>
      <c r="EZ266" s="48"/>
      <c r="FA266" s="48"/>
      <c r="FB266" s="48"/>
      <c r="FC266" s="48"/>
      <c r="FD266" s="48"/>
      <c r="FE266" s="48"/>
      <c r="FF266" s="48"/>
      <c r="FG266" s="48"/>
      <c r="FH266" s="48"/>
      <c r="FI266" s="48"/>
      <c r="FJ266" s="48"/>
      <c r="FK266" s="48"/>
      <c r="FL266" s="48"/>
      <c r="FM266" s="48"/>
      <c r="FN266" s="48"/>
      <c r="FO266" s="48"/>
      <c r="FP266" s="48"/>
      <c r="FQ266" s="48"/>
      <c r="FR266" s="48"/>
      <c r="FS266" s="48"/>
      <c r="FT266" s="48"/>
      <c r="FU266" s="48"/>
      <c r="FV266" s="48"/>
      <c r="FW266" s="48"/>
      <c r="FX266" s="48"/>
      <c r="FY266" s="48"/>
      <c r="FZ266" s="48"/>
      <c r="GA266" s="48"/>
      <c r="GB266" s="48"/>
      <c r="GC266" s="48"/>
      <c r="GD266" s="48"/>
      <c r="GE266" s="48"/>
      <c r="GF266" s="48"/>
      <c r="GG266" s="48"/>
      <c r="GH266" s="48"/>
      <c r="GI266" s="48"/>
      <c r="GJ266" s="48"/>
      <c r="GK266" s="48"/>
      <c r="GL266" s="48"/>
      <c r="GM266" s="48"/>
      <c r="GN266" s="48"/>
      <c r="GO266" s="48"/>
      <c r="GP266" s="48"/>
      <c r="GQ266" s="48"/>
      <c r="GR266" s="48"/>
      <c r="GS266" s="48"/>
      <c r="GT266" s="48"/>
      <c r="GU266" s="48"/>
      <c r="GV266" s="48"/>
      <c r="GW266" s="48"/>
      <c r="GX266" s="48"/>
      <c r="GY266" s="48"/>
      <c r="GZ266" s="48"/>
      <c r="HA266" s="48"/>
      <c r="HB266" s="48"/>
      <c r="HC266" s="48"/>
      <c r="HD266" s="48"/>
      <c r="HE266" s="48"/>
      <c r="HF266" s="48"/>
      <c r="HG266" s="48"/>
      <c r="HH266" s="48"/>
      <c r="HI266" s="48"/>
      <c r="HJ266" s="48"/>
      <c r="HK266" s="48"/>
      <c r="HL266" s="48"/>
      <c r="HM266" s="48"/>
      <c r="HN266" s="48"/>
      <c r="HO266" s="48"/>
      <c r="HP266" s="48"/>
      <c r="HQ266" s="48"/>
      <c r="HR266" s="48"/>
      <c r="HS266" s="48"/>
      <c r="HT266" s="48"/>
      <c r="HU266" s="48"/>
      <c r="HV266" s="48"/>
      <c r="HW266" s="48"/>
      <c r="HX266" s="48"/>
      <c r="HY266" s="48"/>
      <c r="HZ266" s="48"/>
      <c r="IA266" s="48"/>
      <c r="IB266" s="48"/>
      <c r="IC266" s="48"/>
      <c r="ID266" s="48"/>
      <c r="IE266" s="48"/>
      <c r="IF266" s="48"/>
      <c r="IG266" s="48"/>
      <c r="IH266" s="48"/>
      <c r="II266" s="48"/>
      <c r="IJ266" s="48"/>
      <c r="IK266" s="48"/>
      <c r="IL266" s="48"/>
      <c r="IM266" s="48"/>
      <c r="IN266" s="48"/>
      <c r="IO266" s="48"/>
      <c r="IP266" s="48"/>
      <c r="IQ266" s="48"/>
      <c r="IR266" s="48"/>
      <c r="IS266" s="48"/>
      <c r="IT266" s="48"/>
      <c r="IU266" s="48"/>
      <c r="IV266" s="48"/>
      <c r="IW266" s="48"/>
      <c r="IX266" s="48"/>
      <c r="IY266" s="48"/>
      <c r="IZ266" s="48"/>
      <c r="JA266" s="48"/>
      <c r="JB266" s="48"/>
      <c r="JC266" s="48"/>
      <c r="JD266" s="48"/>
      <c r="JE266" s="48"/>
      <c r="JF266" s="48"/>
      <c r="JG266" s="48"/>
      <c r="JH266" s="48"/>
      <c r="JI266" s="48"/>
      <c r="JJ266" s="48"/>
      <c r="JK266" s="48"/>
      <c r="JL266" s="48"/>
      <c r="JM266" s="48"/>
      <c r="JN266" s="48"/>
      <c r="JO266" s="48"/>
      <c r="JP266" s="48"/>
      <c r="JQ266" s="48"/>
      <c r="JR266" s="48"/>
      <c r="JS266" s="48"/>
      <c r="JT266" s="48"/>
      <c r="JU266" s="48"/>
      <c r="JV266" s="48"/>
      <c r="JW266" s="48"/>
      <c r="JX266" s="48"/>
      <c r="JY266" s="48"/>
      <c r="JZ266" s="48"/>
      <c r="KA266" s="48"/>
      <c r="KB266" s="48"/>
      <c r="KC266" s="48"/>
      <c r="KD266" s="48"/>
      <c r="KE266" s="48"/>
      <c r="KF266" s="48"/>
      <c r="KG266" s="48"/>
      <c r="KH266" s="48"/>
      <c r="KI266" s="48"/>
      <c r="KJ266" s="48"/>
      <c r="KK266" s="48"/>
      <c r="KL266" s="48"/>
      <c r="KM266" s="48"/>
      <c r="KN266" s="48"/>
      <c r="KO266" s="48"/>
      <c r="KP266" s="48"/>
      <c r="KQ266" s="48"/>
      <c r="KR266" s="48"/>
      <c r="KS266" s="48"/>
      <c r="KT266" s="48"/>
      <c r="KU266" s="48"/>
      <c r="KV266" s="48"/>
      <c r="KW266" s="48"/>
      <c r="KX266" s="48"/>
      <c r="KY266" s="48"/>
      <c r="KZ266" s="48"/>
      <c r="LA266" s="48"/>
      <c r="LB266" s="48"/>
      <c r="LC266" s="48"/>
      <c r="LD266" s="48"/>
      <c r="LE266" s="48"/>
      <c r="LF266" s="48"/>
      <c r="LG266" s="48"/>
      <c r="LH266" s="48"/>
      <c r="LI266" s="48"/>
      <c r="LJ266" s="48"/>
      <c r="LK266" s="48"/>
      <c r="LL266" s="48"/>
      <c r="LM266" s="48"/>
      <c r="LN266" s="48"/>
      <c r="LO266" s="48"/>
      <c r="LP266" s="48"/>
      <c r="LQ266" s="48"/>
      <c r="LR266" s="48"/>
      <c r="LS266" s="48"/>
      <c r="LT266" s="48"/>
      <c r="LU266" s="48"/>
      <c r="LV266" s="48"/>
      <c r="LW266" s="48"/>
      <c r="LX266" s="48"/>
      <c r="LY266" s="48"/>
      <c r="LZ266" s="48"/>
      <c r="MA266" s="48"/>
      <c r="MB266" s="48"/>
      <c r="MC266" s="48"/>
      <c r="MD266" s="48"/>
      <c r="ME266" s="48"/>
      <c r="MF266" s="48"/>
      <c r="MG266" s="48"/>
      <c r="MH266" s="48"/>
      <c r="MI266" s="48"/>
      <c r="MJ266" s="48"/>
      <c r="MK266" s="48"/>
      <c r="ML266" s="48"/>
      <c r="MM266" s="48"/>
      <c r="MN266" s="48"/>
      <c r="MO266" s="48"/>
      <c r="MP266" s="48"/>
      <c r="MQ266" s="48"/>
      <c r="MR266" s="48"/>
      <c r="MS266" s="48"/>
      <c r="MT266" s="48"/>
      <c r="MU266" s="48"/>
      <c r="MV266" s="48"/>
      <c r="MW266" s="48"/>
      <c r="MX266" s="48"/>
      <c r="MY266" s="48"/>
      <c r="MZ266" s="48"/>
      <c r="NA266" s="48"/>
      <c r="NB266" s="48"/>
      <c r="NC266" s="48"/>
      <c r="ND266" s="48"/>
      <c r="NE266" s="48"/>
      <c r="NF266" s="48"/>
      <c r="NG266" s="48"/>
      <c r="NH266" s="48"/>
      <c r="NI266" s="48"/>
      <c r="NJ266" s="48"/>
      <c r="NK266" s="48"/>
      <c r="NL266" s="48"/>
      <c r="NM266" s="48"/>
      <c r="NN266" s="48"/>
      <c r="NO266" s="48"/>
      <c r="NP266" s="48"/>
      <c r="NQ266" s="48"/>
      <c r="NR266" s="48"/>
      <c r="NS266" s="48"/>
      <c r="NT266" s="48"/>
      <c r="NU266" s="48"/>
      <c r="NV266" s="48"/>
      <c r="NW266" s="48"/>
      <c r="NX266" s="48"/>
      <c r="NY266" s="48"/>
      <c r="NZ266" s="48"/>
      <c r="OA266" s="48"/>
      <c r="OB266" s="48"/>
      <c r="OC266" s="48"/>
      <c r="OD266" s="48"/>
      <c r="OE266" s="48"/>
      <c r="OF266" s="48"/>
      <c r="OG266" s="48"/>
      <c r="OH266" s="48"/>
      <c r="OI266" s="48"/>
      <c r="OJ266" s="48"/>
      <c r="OK266" s="48"/>
      <c r="OL266" s="48"/>
      <c r="OM266" s="48"/>
      <c r="ON266" s="48"/>
      <c r="OO266" s="48"/>
      <c r="OP266" s="48"/>
      <c r="OQ266" s="48"/>
      <c r="OR266" s="48"/>
      <c r="OS266" s="48"/>
      <c r="OT266" s="48"/>
      <c r="OU266" s="48"/>
      <c r="OV266" s="48"/>
      <c r="OW266" s="48"/>
      <c r="OX266" s="48"/>
      <c r="OY266" s="48"/>
      <c r="OZ266" s="48"/>
      <c r="PA266" s="48"/>
      <c r="PB266" s="48"/>
      <c r="PC266" s="48"/>
      <c r="PD266" s="48"/>
      <c r="PE266" s="48"/>
      <c r="PF266" s="48"/>
      <c r="PG266" s="48"/>
      <c r="PH266" s="48"/>
      <c r="PI266" s="48"/>
      <c r="PJ266" s="48"/>
      <c r="PK266" s="48"/>
      <c r="PL266" s="48"/>
      <c r="PM266" s="48"/>
      <c r="PN266" s="48"/>
      <c r="PO266" s="48"/>
      <c r="PP266" s="48"/>
      <c r="PQ266" s="48"/>
      <c r="PR266" s="48"/>
      <c r="PS266" s="48"/>
      <c r="PT266" s="48"/>
      <c r="PU266" s="48"/>
      <c r="PV266" s="48"/>
      <c r="PW266" s="48"/>
      <c r="PX266" s="48"/>
      <c r="PY266" s="48"/>
      <c r="PZ266" s="48"/>
      <c r="QA266" s="48"/>
      <c r="QB266" s="48"/>
      <c r="QC266" s="48"/>
      <c r="QD266" s="48"/>
      <c r="QE266" s="48"/>
      <c r="QF266" s="48"/>
      <c r="QG266" s="48"/>
      <c r="QH266" s="48"/>
      <c r="QI266" s="48"/>
      <c r="QJ266" s="48"/>
      <c r="QK266" s="48"/>
      <c r="QL266" s="48"/>
      <c r="QM266" s="48"/>
      <c r="QN266" s="48"/>
      <c r="QO266" s="48"/>
      <c r="QP266" s="48"/>
      <c r="QQ266" s="48"/>
      <c r="QR266" s="48"/>
      <c r="QS266" s="48"/>
      <c r="QT266" s="48"/>
      <c r="QU266" s="48"/>
      <c r="QV266" s="48"/>
      <c r="QW266" s="48"/>
      <c r="QX266" s="48"/>
      <c r="QY266" s="48"/>
      <c r="QZ266" s="48"/>
      <c r="RA266" s="48"/>
      <c r="RB266" s="48"/>
      <c r="RC266" s="48"/>
      <c r="RD266" s="48"/>
      <c r="RE266" s="48"/>
      <c r="RF266" s="48"/>
      <c r="RG266" s="48"/>
      <c r="RH266" s="48"/>
      <c r="RI266" s="48"/>
      <c r="RJ266" s="48"/>
      <c r="RK266" s="48"/>
      <c r="RL266" s="48"/>
      <c r="RM266" s="48"/>
      <c r="RN266" s="48"/>
      <c r="RO266" s="48"/>
      <c r="RP266" s="48"/>
      <c r="RQ266" s="48"/>
      <c r="RR266" s="48"/>
      <c r="RS266" s="48"/>
      <c r="RT266" s="48"/>
      <c r="RU266" s="48"/>
      <c r="RV266" s="48"/>
      <c r="RW266" s="48"/>
      <c r="RX266" s="48"/>
      <c r="RY266" s="48"/>
      <c r="RZ266" s="48"/>
      <c r="SA266" s="48"/>
      <c r="SB266" s="48"/>
      <c r="SC266" s="48"/>
      <c r="SD266" s="48"/>
      <c r="SE266" s="48"/>
      <c r="SF266" s="48"/>
      <c r="SG266" s="48"/>
      <c r="SH266" s="48"/>
      <c r="SI266" s="48"/>
      <c r="SJ266" s="48"/>
      <c r="SK266" s="48"/>
      <c r="SL266" s="48"/>
      <c r="SM266" s="48"/>
      <c r="SN266" s="48"/>
      <c r="SO266" s="48"/>
      <c r="SP266" s="48"/>
      <c r="SQ266" s="48"/>
      <c r="SR266" s="48"/>
      <c r="SS266" s="48"/>
      <c r="ST266" s="48"/>
      <c r="SU266" s="48"/>
      <c r="SV266" s="48"/>
      <c r="SW266" s="48"/>
      <c r="SX266" s="48"/>
      <c r="SY266" s="48"/>
      <c r="SZ266" s="48"/>
      <c r="TA266" s="48"/>
      <c r="TB266" s="48"/>
      <c r="TC266" s="48"/>
      <c r="TD266" s="48"/>
      <c r="TE266" s="48"/>
      <c r="TF266" s="48"/>
      <c r="TG266" s="48"/>
      <c r="TH266" s="48"/>
      <c r="TI266" s="48"/>
      <c r="TJ266" s="48"/>
      <c r="TK266" s="48"/>
      <c r="TL266" s="48"/>
      <c r="TM266" s="48"/>
      <c r="TN266" s="48"/>
      <c r="TO266" s="48"/>
      <c r="TP266" s="48"/>
      <c r="TQ266" s="48"/>
      <c r="TR266" s="48"/>
      <c r="TS266" s="48"/>
      <c r="TT266" s="48"/>
      <c r="TU266" s="48"/>
      <c r="TV266" s="48"/>
      <c r="TW266" s="48"/>
      <c r="TX266" s="48"/>
      <c r="TY266" s="48"/>
      <c r="TZ266" s="48"/>
      <c r="UA266" s="48"/>
      <c r="UB266" s="48"/>
      <c r="UC266" s="48"/>
      <c r="UD266" s="48"/>
      <c r="UE266" s="48"/>
      <c r="UF266" s="48"/>
      <c r="UG266" s="48"/>
      <c r="UH266" s="48"/>
      <c r="UI266" s="48"/>
      <c r="UJ266" s="48"/>
      <c r="UK266" s="48"/>
      <c r="UL266" s="48"/>
      <c r="UM266" s="48"/>
      <c r="UN266" s="48"/>
      <c r="UO266" s="48"/>
      <c r="UP266" s="48"/>
      <c r="UQ266" s="48"/>
      <c r="UR266" s="48"/>
      <c r="US266" s="48"/>
      <c r="UT266" s="48"/>
      <c r="UU266" s="48"/>
      <c r="UV266" s="48"/>
      <c r="UW266" s="48"/>
      <c r="UX266" s="48"/>
      <c r="UY266" s="48"/>
      <c r="UZ266" s="48"/>
      <c r="VA266" s="48"/>
      <c r="VB266" s="48"/>
      <c r="VC266" s="48"/>
      <c r="VD266" s="48"/>
      <c r="VE266" s="48"/>
      <c r="VF266" s="48"/>
      <c r="VG266" s="48"/>
      <c r="VH266" s="48"/>
      <c r="VI266" s="48"/>
      <c r="VJ266" s="48"/>
      <c r="VK266" s="48"/>
      <c r="VL266" s="48"/>
      <c r="VM266" s="48"/>
      <c r="VN266" s="48"/>
      <c r="VO266" s="48"/>
      <c r="VP266" s="48"/>
      <c r="VQ266" s="48"/>
      <c r="VR266" s="48"/>
      <c r="VS266" s="48"/>
      <c r="VT266" s="48"/>
      <c r="VU266" s="48"/>
      <c r="VV266" s="48"/>
      <c r="VW266" s="48"/>
      <c r="VX266" s="48"/>
      <c r="VY266" s="48"/>
      <c r="VZ266" s="48"/>
      <c r="WA266" s="48"/>
      <c r="WB266" s="48"/>
      <c r="WC266" s="48"/>
      <c r="WD266" s="48"/>
      <c r="WE266" s="48"/>
      <c r="WF266" s="48"/>
      <c r="WG266" s="48"/>
      <c r="WH266" s="48"/>
      <c r="WI266" s="48"/>
      <c r="WJ266" s="48"/>
      <c r="WK266" s="48"/>
      <c r="WL266" s="48"/>
      <c r="WM266" s="48"/>
      <c r="WN266" s="48"/>
      <c r="WO266" s="48"/>
      <c r="WP266" s="48"/>
      <c r="WQ266" s="48"/>
      <c r="WR266" s="48"/>
      <c r="WS266" s="48"/>
      <c r="WT266" s="48"/>
      <c r="WU266" s="48"/>
      <c r="WV266" s="48"/>
      <c r="WW266" s="48"/>
      <c r="WX266" s="48"/>
      <c r="WY266" s="48"/>
      <c r="WZ266" s="48"/>
      <c r="XA266" s="48"/>
      <c r="XB266" s="48"/>
      <c r="XC266" s="48"/>
      <c r="XD266" s="48"/>
      <c r="XE266" s="48"/>
      <c r="XF266" s="48"/>
      <c r="XG266" s="48"/>
      <c r="XH266" s="48"/>
      <c r="XI266" s="48"/>
      <c r="XJ266" s="48"/>
      <c r="XK266" s="48"/>
      <c r="XL266" s="48"/>
      <c r="XM266" s="48"/>
      <c r="XN266" s="48"/>
      <c r="XO266" s="48"/>
      <c r="XP266" s="48"/>
      <c r="XQ266" s="48"/>
      <c r="XR266" s="48"/>
      <c r="XS266" s="48"/>
      <c r="XT266" s="48"/>
      <c r="XU266" s="48"/>
      <c r="XV266" s="48"/>
      <c r="XW266" s="48"/>
      <c r="XX266" s="48"/>
      <c r="XY266" s="48"/>
      <c r="XZ266" s="48"/>
      <c r="YA266" s="48"/>
      <c r="YB266" s="48"/>
      <c r="YC266" s="48"/>
      <c r="YD266" s="48"/>
      <c r="YE266" s="48"/>
      <c r="YF266" s="48"/>
      <c r="YG266" s="48"/>
      <c r="YH266" s="48"/>
      <c r="YI266" s="48"/>
      <c r="YJ266" s="48"/>
      <c r="YK266" s="48"/>
      <c r="YL266" s="48"/>
      <c r="YM266" s="48"/>
      <c r="YN266" s="48"/>
      <c r="YO266" s="48"/>
      <c r="YP266" s="48"/>
      <c r="YQ266" s="48"/>
      <c r="YR266" s="48"/>
      <c r="YS266" s="48"/>
      <c r="YT266" s="48"/>
      <c r="YU266" s="48"/>
      <c r="YV266" s="48"/>
      <c r="YW266" s="48"/>
      <c r="YX266" s="48"/>
      <c r="YY266" s="48"/>
      <c r="YZ266" s="48"/>
      <c r="ZA266" s="48"/>
      <c r="ZB266" s="48"/>
      <c r="ZC266" s="48"/>
      <c r="ZD266" s="48"/>
      <c r="ZE266" s="48"/>
      <c r="ZF266" s="48"/>
      <c r="ZG266" s="48"/>
      <c r="ZH266" s="48"/>
      <c r="ZI266" s="48"/>
      <c r="ZJ266" s="48"/>
      <c r="ZK266" s="48"/>
      <c r="ZL266" s="48"/>
      <c r="ZM266" s="48"/>
      <c r="ZN266" s="48"/>
      <c r="ZO266" s="48"/>
      <c r="ZP266" s="48"/>
      <c r="ZQ266" s="48"/>
      <c r="ZR266" s="48"/>
      <c r="ZS266" s="48"/>
      <c r="ZT266" s="48"/>
      <c r="ZU266" s="48"/>
      <c r="ZV266" s="48"/>
      <c r="ZW266" s="48"/>
      <c r="ZX266" s="48"/>
      <c r="ZY266" s="48"/>
      <c r="ZZ266" s="48"/>
      <c r="AAA266" s="48"/>
      <c r="AAB266" s="48"/>
      <c r="AAC266" s="48"/>
      <c r="AAD266" s="48"/>
      <c r="AAE266" s="48"/>
      <c r="AAF266" s="48"/>
      <c r="AAG266" s="48"/>
      <c r="AAH266" s="48"/>
      <c r="AAI266" s="48"/>
      <c r="AAJ266" s="48"/>
      <c r="AAK266" s="48"/>
      <c r="AAL266" s="48"/>
      <c r="AAM266" s="48"/>
      <c r="AAN266" s="48"/>
      <c r="AAO266" s="48"/>
      <c r="AAP266" s="48"/>
      <c r="AAQ266" s="48"/>
      <c r="AAR266" s="48"/>
      <c r="AAS266" s="48"/>
      <c r="AAT266" s="48"/>
      <c r="AAU266" s="48"/>
      <c r="AAV266" s="48"/>
      <c r="AAW266" s="48"/>
      <c r="AAX266" s="48"/>
      <c r="AAY266" s="48"/>
      <c r="AAZ266" s="48"/>
      <c r="ABA266" s="48"/>
      <c r="ABB266" s="48"/>
      <c r="ABC266" s="48"/>
      <c r="ABD266" s="48"/>
      <c r="ABE266" s="48"/>
      <c r="ABF266" s="48"/>
      <c r="ABG266" s="48"/>
      <c r="ABH266" s="48"/>
      <c r="ABI266" s="48"/>
      <c r="ABJ266" s="48"/>
      <c r="ABK266" s="48"/>
      <c r="ABL266" s="48"/>
      <c r="ABM266" s="48"/>
      <c r="ABN266" s="48"/>
      <c r="ABO266" s="48"/>
      <c r="ABP266" s="48"/>
      <c r="ABQ266" s="48"/>
      <c r="ABR266" s="48"/>
      <c r="ABS266" s="48"/>
      <c r="ABT266" s="48"/>
      <c r="ABU266" s="48"/>
      <c r="ABV266" s="48"/>
      <c r="ABW266" s="48"/>
      <c r="ABX266" s="48"/>
      <c r="ABY266" s="48"/>
      <c r="ABZ266" s="48"/>
      <c r="ACA266" s="48"/>
      <c r="ACB266" s="48"/>
    </row>
    <row r="267" spans="1:756" ht="15.6" customHeight="1">
      <c r="A267" s="675" t="s">
        <v>18883</v>
      </c>
      <c r="B267" s="750" t="s">
        <v>421</v>
      </c>
      <c r="C267" s="543">
        <v>760242978</v>
      </c>
      <c r="D267" s="543" t="s">
        <v>18884</v>
      </c>
      <c r="E267" s="1194">
        <v>1</v>
      </c>
      <c r="F267" s="1498"/>
      <c r="G267" s="542">
        <v>112.39500000000001</v>
      </c>
      <c r="H267" s="342">
        <f>IF(G267="","",G267-G267*COMPASS!$U$41)</f>
        <v>112.39500000000001</v>
      </c>
      <c r="I267" s="48"/>
      <c r="J267" s="48"/>
      <c r="K267" s="48"/>
      <c r="L267" s="48"/>
      <c r="M267" s="48"/>
      <c r="N267" s="48"/>
      <c r="O267" s="48"/>
      <c r="P267" s="48"/>
      <c r="Q267" s="48"/>
      <c r="R267" s="48"/>
      <c r="S267" s="48"/>
      <c r="T267" s="48"/>
      <c r="U267" s="48"/>
      <c r="V267" s="48"/>
      <c r="W267" s="48"/>
      <c r="X267" s="48"/>
      <c r="Y267" s="48"/>
      <c r="Z267" s="48"/>
      <c r="AA267" s="48"/>
      <c r="AB267" s="48"/>
      <c r="AC267" s="48"/>
      <c r="AD267" s="48"/>
      <c r="AE267" s="48"/>
      <c r="AF267" s="48"/>
      <c r="AG267" s="48"/>
      <c r="AH267" s="48"/>
      <c r="AI267" s="48"/>
      <c r="AJ267" s="48"/>
      <c r="AK267" s="48"/>
      <c r="AL267" s="48"/>
      <c r="AM267" s="48"/>
      <c r="AN267" s="48"/>
      <c r="AO267" s="48"/>
      <c r="AP267" s="48"/>
      <c r="AQ267" s="48"/>
      <c r="AR267" s="48"/>
      <c r="AS267" s="48"/>
      <c r="AT267" s="48"/>
      <c r="AU267" s="48"/>
      <c r="AV267" s="48"/>
      <c r="AW267" s="48"/>
      <c r="AX267" s="48"/>
      <c r="AY267" s="48"/>
      <c r="AZ267" s="48"/>
      <c r="BA267" s="48"/>
      <c r="BB267" s="48"/>
      <c r="BC267" s="48"/>
      <c r="BD267" s="48"/>
      <c r="BE267" s="48"/>
      <c r="BF267" s="48"/>
      <c r="BG267" s="48"/>
      <c r="BH267" s="48"/>
      <c r="BI267" s="48"/>
      <c r="BJ267" s="48"/>
      <c r="BK267" s="48"/>
      <c r="BL267" s="48"/>
      <c r="BM267" s="48"/>
      <c r="BN267" s="48"/>
      <c r="BO267" s="48"/>
      <c r="BP267" s="48"/>
      <c r="BQ267" s="48"/>
      <c r="BR267" s="48"/>
      <c r="BS267" s="48"/>
      <c r="BT267" s="48"/>
      <c r="BU267" s="48"/>
      <c r="BV267" s="48"/>
      <c r="BW267" s="48"/>
      <c r="BX267" s="48"/>
      <c r="BY267" s="48"/>
      <c r="BZ267" s="48"/>
      <c r="CA267" s="48"/>
      <c r="CB267" s="48"/>
      <c r="CC267" s="48"/>
      <c r="CD267" s="48"/>
      <c r="CE267" s="48"/>
      <c r="CF267" s="48"/>
      <c r="CG267" s="48"/>
      <c r="CH267" s="48"/>
      <c r="CI267" s="48"/>
      <c r="CJ267" s="48"/>
      <c r="CK267" s="48"/>
      <c r="CL267" s="48"/>
      <c r="CM267" s="48"/>
      <c r="CN267" s="48"/>
      <c r="CO267" s="48"/>
      <c r="CP267" s="48"/>
      <c r="CQ267" s="48"/>
      <c r="CR267" s="48"/>
      <c r="CS267" s="48"/>
      <c r="CT267" s="48"/>
      <c r="CU267" s="48"/>
      <c r="CV267" s="48"/>
      <c r="CW267" s="48"/>
      <c r="CX267" s="48"/>
      <c r="CY267" s="48"/>
      <c r="CZ267" s="48"/>
      <c r="DA267" s="48"/>
      <c r="DB267" s="48"/>
      <c r="DC267" s="48"/>
      <c r="DD267" s="48"/>
      <c r="DE267" s="48"/>
      <c r="DF267" s="48"/>
      <c r="DG267" s="48"/>
      <c r="DH267" s="48"/>
      <c r="DI267" s="48"/>
      <c r="DJ267" s="48"/>
      <c r="DK267" s="48"/>
      <c r="DL267" s="48"/>
      <c r="DM267" s="48"/>
      <c r="DN267" s="48"/>
      <c r="DO267" s="48"/>
      <c r="DP267" s="48"/>
      <c r="DQ267" s="48"/>
      <c r="DR267" s="48"/>
      <c r="DS267" s="48"/>
      <c r="DT267" s="48"/>
      <c r="DU267" s="48"/>
      <c r="DV267" s="48"/>
      <c r="DW267" s="48"/>
      <c r="DX267" s="48"/>
      <c r="DY267" s="48"/>
      <c r="DZ267" s="48"/>
      <c r="EA267" s="48"/>
      <c r="EB267" s="48"/>
      <c r="EC267" s="48"/>
      <c r="ED267" s="48"/>
      <c r="EE267" s="48"/>
      <c r="EF267" s="48"/>
      <c r="EG267" s="48"/>
      <c r="EH267" s="48"/>
      <c r="EI267" s="48"/>
      <c r="EJ267" s="48"/>
      <c r="EK267" s="48"/>
      <c r="EL267" s="48"/>
      <c r="EM267" s="48"/>
      <c r="EN267" s="48"/>
      <c r="EO267" s="48"/>
      <c r="EP267" s="48"/>
      <c r="EQ267" s="48"/>
      <c r="ER267" s="48"/>
      <c r="ES267" s="48"/>
      <c r="ET267" s="48"/>
      <c r="EU267" s="48"/>
      <c r="EV267" s="48"/>
      <c r="EW267" s="48"/>
      <c r="EX267" s="48"/>
      <c r="EY267" s="48"/>
      <c r="EZ267" s="48"/>
      <c r="FA267" s="48"/>
      <c r="FB267" s="48"/>
      <c r="FC267" s="48"/>
      <c r="FD267" s="48"/>
      <c r="FE267" s="48"/>
      <c r="FF267" s="48"/>
      <c r="FG267" s="48"/>
      <c r="FH267" s="48"/>
      <c r="FI267" s="48"/>
      <c r="FJ267" s="48"/>
      <c r="FK267" s="48"/>
      <c r="FL267" s="48"/>
      <c r="FM267" s="48"/>
      <c r="FN267" s="48"/>
      <c r="FO267" s="48"/>
      <c r="FP267" s="48"/>
      <c r="FQ267" s="48"/>
      <c r="FR267" s="48"/>
      <c r="FS267" s="48"/>
      <c r="FT267" s="48"/>
      <c r="FU267" s="48"/>
      <c r="FV267" s="48"/>
      <c r="FW267" s="48"/>
      <c r="FX267" s="48"/>
      <c r="FY267" s="48"/>
      <c r="FZ267" s="48"/>
      <c r="GA267" s="48"/>
      <c r="GB267" s="48"/>
      <c r="GC267" s="48"/>
      <c r="GD267" s="48"/>
      <c r="GE267" s="48"/>
      <c r="GF267" s="48"/>
      <c r="GG267" s="48"/>
      <c r="GH267" s="48"/>
      <c r="GI267" s="48"/>
      <c r="GJ267" s="48"/>
      <c r="GK267" s="48"/>
      <c r="GL267" s="48"/>
      <c r="GM267" s="48"/>
      <c r="GN267" s="48"/>
      <c r="GO267" s="48"/>
      <c r="GP267" s="48"/>
      <c r="GQ267" s="48"/>
      <c r="GR267" s="48"/>
      <c r="GS267" s="48"/>
      <c r="GT267" s="48"/>
      <c r="GU267" s="48"/>
      <c r="GV267" s="48"/>
      <c r="GW267" s="48"/>
      <c r="GX267" s="48"/>
      <c r="GY267" s="48"/>
      <c r="GZ267" s="48"/>
      <c r="HA267" s="48"/>
      <c r="HB267" s="48"/>
      <c r="HC267" s="48"/>
      <c r="HD267" s="48"/>
      <c r="HE267" s="48"/>
      <c r="HF267" s="48"/>
      <c r="HG267" s="48"/>
      <c r="HH267" s="48"/>
      <c r="HI267" s="48"/>
      <c r="HJ267" s="48"/>
      <c r="HK267" s="48"/>
      <c r="HL267" s="48"/>
      <c r="HM267" s="48"/>
      <c r="HN267" s="48"/>
      <c r="HO267" s="48"/>
      <c r="HP267" s="48"/>
      <c r="HQ267" s="48"/>
      <c r="HR267" s="48"/>
      <c r="HS267" s="48"/>
      <c r="HT267" s="48"/>
      <c r="HU267" s="48"/>
      <c r="HV267" s="48"/>
      <c r="HW267" s="48"/>
      <c r="HX267" s="48"/>
      <c r="HY267" s="48"/>
      <c r="HZ267" s="48"/>
      <c r="IA267" s="48"/>
      <c r="IB267" s="48"/>
      <c r="IC267" s="48"/>
      <c r="ID267" s="48"/>
      <c r="IE267" s="48"/>
      <c r="IF267" s="48"/>
      <c r="IG267" s="48"/>
      <c r="IH267" s="48"/>
      <c r="II267" s="48"/>
      <c r="IJ267" s="48"/>
      <c r="IK267" s="48"/>
      <c r="IL267" s="48"/>
      <c r="IM267" s="48"/>
      <c r="IN267" s="48"/>
      <c r="IO267" s="48"/>
      <c r="IP267" s="48"/>
      <c r="IQ267" s="48"/>
      <c r="IR267" s="48"/>
      <c r="IS267" s="48"/>
      <c r="IT267" s="48"/>
      <c r="IU267" s="48"/>
      <c r="IV267" s="48"/>
      <c r="IW267" s="48"/>
      <c r="IX267" s="48"/>
      <c r="IY267" s="48"/>
      <c r="IZ267" s="48"/>
      <c r="JA267" s="48"/>
      <c r="JB267" s="48"/>
      <c r="JC267" s="48"/>
      <c r="JD267" s="48"/>
      <c r="JE267" s="48"/>
      <c r="JF267" s="48"/>
      <c r="JG267" s="48"/>
      <c r="JH267" s="48"/>
      <c r="JI267" s="48"/>
      <c r="JJ267" s="48"/>
      <c r="JK267" s="48"/>
      <c r="JL267" s="48"/>
      <c r="JM267" s="48"/>
      <c r="JN267" s="48"/>
      <c r="JO267" s="48"/>
      <c r="JP267" s="48"/>
      <c r="JQ267" s="48"/>
      <c r="JR267" s="48"/>
      <c r="JS267" s="48"/>
      <c r="JT267" s="48"/>
      <c r="JU267" s="48"/>
      <c r="JV267" s="48"/>
      <c r="JW267" s="48"/>
      <c r="JX267" s="48"/>
      <c r="JY267" s="48"/>
      <c r="JZ267" s="48"/>
      <c r="KA267" s="48"/>
      <c r="KB267" s="48"/>
      <c r="KC267" s="48"/>
      <c r="KD267" s="48"/>
      <c r="KE267" s="48"/>
      <c r="KF267" s="48"/>
      <c r="KG267" s="48"/>
      <c r="KH267" s="48"/>
      <c r="KI267" s="48"/>
      <c r="KJ267" s="48"/>
      <c r="KK267" s="48"/>
      <c r="KL267" s="48"/>
      <c r="KM267" s="48"/>
      <c r="KN267" s="48"/>
      <c r="KO267" s="48"/>
      <c r="KP267" s="48"/>
      <c r="KQ267" s="48"/>
      <c r="KR267" s="48"/>
      <c r="KS267" s="48"/>
      <c r="KT267" s="48"/>
      <c r="KU267" s="48"/>
      <c r="KV267" s="48"/>
      <c r="KW267" s="48"/>
      <c r="KX267" s="48"/>
      <c r="KY267" s="48"/>
      <c r="KZ267" s="48"/>
      <c r="LA267" s="48"/>
      <c r="LB267" s="48"/>
      <c r="LC267" s="48"/>
      <c r="LD267" s="48"/>
      <c r="LE267" s="48"/>
      <c r="LF267" s="48"/>
      <c r="LG267" s="48"/>
      <c r="LH267" s="48"/>
      <c r="LI267" s="48"/>
      <c r="LJ267" s="48"/>
      <c r="LK267" s="48"/>
      <c r="LL267" s="48"/>
      <c r="LM267" s="48"/>
      <c r="LN267" s="48"/>
      <c r="LO267" s="48"/>
      <c r="LP267" s="48"/>
      <c r="LQ267" s="48"/>
      <c r="LR267" s="48"/>
      <c r="LS267" s="48"/>
      <c r="LT267" s="48"/>
      <c r="LU267" s="48"/>
      <c r="LV267" s="48"/>
      <c r="LW267" s="48"/>
      <c r="LX267" s="48"/>
      <c r="LY267" s="48"/>
      <c r="LZ267" s="48"/>
      <c r="MA267" s="48"/>
      <c r="MB267" s="48"/>
      <c r="MC267" s="48"/>
      <c r="MD267" s="48"/>
      <c r="ME267" s="48"/>
      <c r="MF267" s="48"/>
      <c r="MG267" s="48"/>
      <c r="MH267" s="48"/>
      <c r="MI267" s="48"/>
      <c r="MJ267" s="48"/>
      <c r="MK267" s="48"/>
      <c r="ML267" s="48"/>
      <c r="MM267" s="48"/>
      <c r="MN267" s="48"/>
      <c r="MO267" s="48"/>
      <c r="MP267" s="48"/>
      <c r="MQ267" s="48"/>
      <c r="MR267" s="48"/>
      <c r="MS267" s="48"/>
      <c r="MT267" s="48"/>
      <c r="MU267" s="48"/>
      <c r="MV267" s="48"/>
      <c r="MW267" s="48"/>
      <c r="MX267" s="48"/>
      <c r="MY267" s="48"/>
      <c r="MZ267" s="48"/>
      <c r="NA267" s="48"/>
      <c r="NB267" s="48"/>
      <c r="NC267" s="48"/>
      <c r="ND267" s="48"/>
      <c r="NE267" s="48"/>
      <c r="NF267" s="48"/>
      <c r="NG267" s="48"/>
      <c r="NH267" s="48"/>
      <c r="NI267" s="48"/>
      <c r="NJ267" s="48"/>
      <c r="NK267" s="48"/>
      <c r="NL267" s="48"/>
      <c r="NM267" s="48"/>
      <c r="NN267" s="48"/>
      <c r="NO267" s="48"/>
      <c r="NP267" s="48"/>
      <c r="NQ267" s="48"/>
      <c r="NR267" s="48"/>
      <c r="NS267" s="48"/>
      <c r="NT267" s="48"/>
      <c r="NU267" s="48"/>
      <c r="NV267" s="48"/>
      <c r="NW267" s="48"/>
      <c r="NX267" s="48"/>
      <c r="NY267" s="48"/>
      <c r="NZ267" s="48"/>
      <c r="OA267" s="48"/>
      <c r="OB267" s="48"/>
      <c r="OC267" s="48"/>
      <c r="OD267" s="48"/>
      <c r="OE267" s="48"/>
      <c r="OF267" s="48"/>
      <c r="OG267" s="48"/>
      <c r="OH267" s="48"/>
      <c r="OI267" s="48"/>
      <c r="OJ267" s="48"/>
      <c r="OK267" s="48"/>
      <c r="OL267" s="48"/>
      <c r="OM267" s="48"/>
      <c r="ON267" s="48"/>
      <c r="OO267" s="48"/>
      <c r="OP267" s="48"/>
      <c r="OQ267" s="48"/>
      <c r="OR267" s="48"/>
      <c r="OS267" s="48"/>
      <c r="OT267" s="48"/>
      <c r="OU267" s="48"/>
      <c r="OV267" s="48"/>
      <c r="OW267" s="48"/>
      <c r="OX267" s="48"/>
      <c r="OY267" s="48"/>
      <c r="OZ267" s="48"/>
      <c r="PA267" s="48"/>
      <c r="PB267" s="48"/>
      <c r="PC267" s="48"/>
      <c r="PD267" s="48"/>
      <c r="PE267" s="48"/>
      <c r="PF267" s="48"/>
      <c r="PG267" s="48"/>
      <c r="PH267" s="48"/>
      <c r="PI267" s="48"/>
      <c r="PJ267" s="48"/>
      <c r="PK267" s="48"/>
      <c r="PL267" s="48"/>
      <c r="PM267" s="48"/>
      <c r="PN267" s="48"/>
      <c r="PO267" s="48"/>
      <c r="PP267" s="48"/>
      <c r="PQ267" s="48"/>
      <c r="PR267" s="48"/>
      <c r="PS267" s="48"/>
      <c r="PT267" s="48"/>
      <c r="PU267" s="48"/>
      <c r="PV267" s="48"/>
      <c r="PW267" s="48"/>
      <c r="PX267" s="48"/>
      <c r="PY267" s="48"/>
      <c r="PZ267" s="48"/>
      <c r="QA267" s="48"/>
      <c r="QB267" s="48"/>
      <c r="QC267" s="48"/>
      <c r="QD267" s="48"/>
      <c r="QE267" s="48"/>
      <c r="QF267" s="48"/>
      <c r="QG267" s="48"/>
      <c r="QH267" s="48"/>
      <c r="QI267" s="48"/>
      <c r="QJ267" s="48"/>
      <c r="QK267" s="48"/>
      <c r="QL267" s="48"/>
      <c r="QM267" s="48"/>
      <c r="QN267" s="48"/>
      <c r="QO267" s="48"/>
      <c r="QP267" s="48"/>
      <c r="QQ267" s="48"/>
      <c r="QR267" s="48"/>
      <c r="QS267" s="48"/>
      <c r="QT267" s="48"/>
      <c r="QU267" s="48"/>
      <c r="QV267" s="48"/>
      <c r="QW267" s="48"/>
      <c r="QX267" s="48"/>
      <c r="QY267" s="48"/>
      <c r="QZ267" s="48"/>
      <c r="RA267" s="48"/>
      <c r="RB267" s="48"/>
      <c r="RC267" s="48"/>
      <c r="RD267" s="48"/>
      <c r="RE267" s="48"/>
      <c r="RF267" s="48"/>
      <c r="RG267" s="48"/>
      <c r="RH267" s="48"/>
      <c r="RI267" s="48"/>
      <c r="RJ267" s="48"/>
      <c r="RK267" s="48"/>
      <c r="RL267" s="48"/>
      <c r="RM267" s="48"/>
      <c r="RN267" s="48"/>
      <c r="RO267" s="48"/>
      <c r="RP267" s="48"/>
      <c r="RQ267" s="48"/>
      <c r="RR267" s="48"/>
      <c r="RS267" s="48"/>
      <c r="RT267" s="48"/>
      <c r="RU267" s="48"/>
      <c r="RV267" s="48"/>
      <c r="RW267" s="48"/>
      <c r="RX267" s="48"/>
      <c r="RY267" s="48"/>
      <c r="RZ267" s="48"/>
      <c r="SA267" s="48"/>
      <c r="SB267" s="48"/>
      <c r="SC267" s="48"/>
      <c r="SD267" s="48"/>
      <c r="SE267" s="48"/>
      <c r="SF267" s="48"/>
      <c r="SG267" s="48"/>
      <c r="SH267" s="48"/>
      <c r="SI267" s="48"/>
      <c r="SJ267" s="48"/>
      <c r="SK267" s="48"/>
      <c r="SL267" s="48"/>
      <c r="SM267" s="48"/>
      <c r="SN267" s="48"/>
      <c r="SO267" s="48"/>
      <c r="SP267" s="48"/>
      <c r="SQ267" s="48"/>
      <c r="SR267" s="48"/>
      <c r="SS267" s="48"/>
      <c r="ST267" s="48"/>
      <c r="SU267" s="48"/>
      <c r="SV267" s="48"/>
      <c r="SW267" s="48"/>
      <c r="SX267" s="48"/>
      <c r="SY267" s="48"/>
      <c r="SZ267" s="48"/>
      <c r="TA267" s="48"/>
      <c r="TB267" s="48"/>
      <c r="TC267" s="48"/>
      <c r="TD267" s="48"/>
      <c r="TE267" s="48"/>
      <c r="TF267" s="48"/>
      <c r="TG267" s="48"/>
      <c r="TH267" s="48"/>
      <c r="TI267" s="48"/>
      <c r="TJ267" s="48"/>
      <c r="TK267" s="48"/>
      <c r="TL267" s="48"/>
      <c r="TM267" s="48"/>
      <c r="TN267" s="48"/>
      <c r="TO267" s="48"/>
      <c r="TP267" s="48"/>
      <c r="TQ267" s="48"/>
      <c r="TR267" s="48"/>
      <c r="TS267" s="48"/>
      <c r="TT267" s="48"/>
      <c r="TU267" s="48"/>
      <c r="TV267" s="48"/>
      <c r="TW267" s="48"/>
      <c r="TX267" s="48"/>
      <c r="TY267" s="48"/>
      <c r="TZ267" s="48"/>
      <c r="UA267" s="48"/>
      <c r="UB267" s="48"/>
      <c r="UC267" s="48"/>
      <c r="UD267" s="48"/>
      <c r="UE267" s="48"/>
      <c r="UF267" s="48"/>
      <c r="UG267" s="48"/>
      <c r="UH267" s="48"/>
      <c r="UI267" s="48"/>
      <c r="UJ267" s="48"/>
      <c r="UK267" s="48"/>
      <c r="UL267" s="48"/>
      <c r="UM267" s="48"/>
      <c r="UN267" s="48"/>
      <c r="UO267" s="48"/>
      <c r="UP267" s="48"/>
      <c r="UQ267" s="48"/>
      <c r="UR267" s="48"/>
      <c r="US267" s="48"/>
      <c r="UT267" s="48"/>
      <c r="UU267" s="48"/>
      <c r="UV267" s="48"/>
      <c r="UW267" s="48"/>
      <c r="UX267" s="48"/>
      <c r="UY267" s="48"/>
      <c r="UZ267" s="48"/>
      <c r="VA267" s="48"/>
      <c r="VB267" s="48"/>
      <c r="VC267" s="48"/>
      <c r="VD267" s="48"/>
      <c r="VE267" s="48"/>
      <c r="VF267" s="48"/>
      <c r="VG267" s="48"/>
      <c r="VH267" s="48"/>
      <c r="VI267" s="48"/>
      <c r="VJ267" s="48"/>
      <c r="VK267" s="48"/>
      <c r="VL267" s="48"/>
      <c r="VM267" s="48"/>
      <c r="VN267" s="48"/>
      <c r="VO267" s="48"/>
      <c r="VP267" s="48"/>
      <c r="VQ267" s="48"/>
      <c r="VR267" s="48"/>
      <c r="VS267" s="48"/>
      <c r="VT267" s="48"/>
      <c r="VU267" s="48"/>
      <c r="VV267" s="48"/>
      <c r="VW267" s="48"/>
      <c r="VX267" s="48"/>
      <c r="VY267" s="48"/>
      <c r="VZ267" s="48"/>
      <c r="WA267" s="48"/>
      <c r="WB267" s="48"/>
      <c r="WC267" s="48"/>
      <c r="WD267" s="48"/>
      <c r="WE267" s="48"/>
      <c r="WF267" s="48"/>
      <c r="WG267" s="48"/>
      <c r="WH267" s="48"/>
      <c r="WI267" s="48"/>
      <c r="WJ267" s="48"/>
      <c r="WK267" s="48"/>
      <c r="WL267" s="48"/>
      <c r="WM267" s="48"/>
      <c r="WN267" s="48"/>
      <c r="WO267" s="48"/>
      <c r="WP267" s="48"/>
      <c r="WQ267" s="48"/>
      <c r="WR267" s="48"/>
      <c r="WS267" s="48"/>
      <c r="WT267" s="48"/>
      <c r="WU267" s="48"/>
      <c r="WV267" s="48"/>
      <c r="WW267" s="48"/>
      <c r="WX267" s="48"/>
      <c r="WY267" s="48"/>
      <c r="WZ267" s="48"/>
      <c r="XA267" s="48"/>
      <c r="XB267" s="48"/>
      <c r="XC267" s="48"/>
      <c r="XD267" s="48"/>
      <c r="XE267" s="48"/>
      <c r="XF267" s="48"/>
      <c r="XG267" s="48"/>
      <c r="XH267" s="48"/>
      <c r="XI267" s="48"/>
      <c r="XJ267" s="48"/>
      <c r="XK267" s="48"/>
      <c r="XL267" s="48"/>
      <c r="XM267" s="48"/>
      <c r="XN267" s="48"/>
      <c r="XO267" s="48"/>
      <c r="XP267" s="48"/>
      <c r="XQ267" s="48"/>
      <c r="XR267" s="48"/>
      <c r="XS267" s="48"/>
      <c r="XT267" s="48"/>
      <c r="XU267" s="48"/>
      <c r="XV267" s="48"/>
      <c r="XW267" s="48"/>
      <c r="XX267" s="48"/>
      <c r="XY267" s="48"/>
      <c r="XZ267" s="48"/>
      <c r="YA267" s="48"/>
      <c r="YB267" s="48"/>
      <c r="YC267" s="48"/>
      <c r="YD267" s="48"/>
      <c r="YE267" s="48"/>
      <c r="YF267" s="48"/>
      <c r="YG267" s="48"/>
      <c r="YH267" s="48"/>
      <c r="YI267" s="48"/>
      <c r="YJ267" s="48"/>
      <c r="YK267" s="48"/>
      <c r="YL267" s="48"/>
      <c r="YM267" s="48"/>
      <c r="YN267" s="48"/>
      <c r="YO267" s="48"/>
      <c r="YP267" s="48"/>
      <c r="YQ267" s="48"/>
      <c r="YR267" s="48"/>
      <c r="YS267" s="48"/>
      <c r="YT267" s="48"/>
      <c r="YU267" s="48"/>
      <c r="YV267" s="48"/>
      <c r="YW267" s="48"/>
      <c r="YX267" s="48"/>
      <c r="YY267" s="48"/>
      <c r="YZ267" s="48"/>
      <c r="ZA267" s="48"/>
      <c r="ZB267" s="48"/>
      <c r="ZC267" s="48"/>
      <c r="ZD267" s="48"/>
      <c r="ZE267" s="48"/>
      <c r="ZF267" s="48"/>
      <c r="ZG267" s="48"/>
      <c r="ZH267" s="48"/>
      <c r="ZI267" s="48"/>
      <c r="ZJ267" s="48"/>
      <c r="ZK267" s="48"/>
      <c r="ZL267" s="48"/>
      <c r="ZM267" s="48"/>
      <c r="ZN267" s="48"/>
      <c r="ZO267" s="48"/>
      <c r="ZP267" s="48"/>
      <c r="ZQ267" s="48"/>
      <c r="ZR267" s="48"/>
      <c r="ZS267" s="48"/>
      <c r="ZT267" s="48"/>
      <c r="ZU267" s="48"/>
      <c r="ZV267" s="48"/>
      <c r="ZW267" s="48"/>
      <c r="ZX267" s="48"/>
      <c r="ZY267" s="48"/>
      <c r="ZZ267" s="48"/>
      <c r="AAA267" s="48"/>
      <c r="AAB267" s="48"/>
      <c r="AAC267" s="48"/>
      <c r="AAD267" s="48"/>
      <c r="AAE267" s="48"/>
      <c r="AAF267" s="48"/>
      <c r="AAG267" s="48"/>
      <c r="AAH267" s="48"/>
      <c r="AAI267" s="48"/>
      <c r="AAJ267" s="48"/>
      <c r="AAK267" s="48"/>
      <c r="AAL267" s="48"/>
      <c r="AAM267" s="48"/>
      <c r="AAN267" s="48"/>
      <c r="AAO267" s="48"/>
      <c r="AAP267" s="48"/>
      <c r="AAQ267" s="48"/>
      <c r="AAR267" s="48"/>
      <c r="AAS267" s="48"/>
      <c r="AAT267" s="48"/>
      <c r="AAU267" s="48"/>
      <c r="AAV267" s="48"/>
      <c r="AAW267" s="48"/>
      <c r="AAX267" s="48"/>
      <c r="AAY267" s="48"/>
      <c r="AAZ267" s="48"/>
      <c r="ABA267" s="48"/>
      <c r="ABB267" s="48"/>
      <c r="ABC267" s="48"/>
      <c r="ABD267" s="48"/>
      <c r="ABE267" s="48"/>
      <c r="ABF267" s="48"/>
      <c r="ABG267" s="48"/>
      <c r="ABH267" s="48"/>
      <c r="ABI267" s="48"/>
      <c r="ABJ267" s="48"/>
      <c r="ABK267" s="48"/>
      <c r="ABL267" s="48"/>
      <c r="ABM267" s="48"/>
      <c r="ABN267" s="48"/>
      <c r="ABO267" s="48"/>
      <c r="ABP267" s="48"/>
      <c r="ABQ267" s="48"/>
      <c r="ABR267" s="48"/>
      <c r="ABS267" s="48"/>
      <c r="ABT267" s="48"/>
      <c r="ABU267" s="48"/>
      <c r="ABV267" s="48"/>
      <c r="ABW267" s="48"/>
      <c r="ABX267" s="48"/>
      <c r="ABY267" s="48"/>
      <c r="ABZ267" s="48"/>
      <c r="ACA267" s="48"/>
      <c r="ACB267" s="48"/>
    </row>
    <row r="268" spans="1:756" ht="15.6" customHeight="1">
      <c r="A268" s="675" t="s">
        <v>18885</v>
      </c>
      <c r="B268" s="750" t="s">
        <v>421</v>
      </c>
      <c r="C268" s="543">
        <v>760242982</v>
      </c>
      <c r="D268" s="543" t="s">
        <v>18886</v>
      </c>
      <c r="E268" s="1194">
        <v>1</v>
      </c>
      <c r="F268" s="1498"/>
      <c r="G268" s="542">
        <v>242.44499999999999</v>
      </c>
      <c r="H268" s="342">
        <f>IF(G268="","",G268-G268*COMPASS!$U$41)</f>
        <v>242.44499999999999</v>
      </c>
      <c r="I268" s="48"/>
      <c r="J268" s="48"/>
      <c r="K268" s="48"/>
      <c r="L268" s="48"/>
      <c r="M268" s="48"/>
      <c r="N268" s="48"/>
      <c r="O268" s="48"/>
      <c r="P268" s="48"/>
      <c r="Q268" s="48"/>
      <c r="R268" s="48"/>
      <c r="S268" s="48"/>
      <c r="T268" s="48"/>
      <c r="U268" s="48"/>
      <c r="V268" s="48"/>
      <c r="W268" s="48"/>
      <c r="X268" s="48"/>
      <c r="Y268" s="48"/>
      <c r="Z268" s="48"/>
      <c r="AA268" s="48"/>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c r="BJ268" s="48"/>
      <c r="BK268" s="48"/>
      <c r="BL268" s="48"/>
      <c r="BM268" s="48"/>
      <c r="BN268" s="48"/>
      <c r="BO268" s="48"/>
      <c r="BP268" s="48"/>
      <c r="BQ268" s="48"/>
      <c r="BR268" s="48"/>
      <c r="BS268" s="48"/>
      <c r="BT268" s="48"/>
      <c r="BU268" s="48"/>
      <c r="BV268" s="48"/>
      <c r="BW268" s="48"/>
      <c r="BX268" s="48"/>
      <c r="BY268" s="48"/>
      <c r="BZ268" s="48"/>
      <c r="CA268" s="48"/>
      <c r="CB268" s="48"/>
      <c r="CC268" s="48"/>
      <c r="CD268" s="48"/>
      <c r="CE268" s="48"/>
      <c r="CF268" s="48"/>
      <c r="CG268" s="48"/>
      <c r="CH268" s="48"/>
      <c r="CI268" s="48"/>
      <c r="CJ268" s="48"/>
      <c r="CK268" s="48"/>
      <c r="CL268" s="48"/>
      <c r="CM268" s="48"/>
      <c r="CN268" s="48"/>
      <c r="CO268" s="48"/>
      <c r="CP268" s="48"/>
      <c r="CQ268" s="48"/>
      <c r="CR268" s="48"/>
      <c r="CS268" s="48"/>
      <c r="CT268" s="48"/>
      <c r="CU268" s="48"/>
      <c r="CV268" s="48"/>
      <c r="CW268" s="48"/>
      <c r="CX268" s="48"/>
      <c r="CY268" s="48"/>
      <c r="CZ268" s="48"/>
      <c r="DA268" s="48"/>
      <c r="DB268" s="48"/>
      <c r="DC268" s="48"/>
      <c r="DD268" s="48"/>
      <c r="DE268" s="48"/>
      <c r="DF268" s="48"/>
      <c r="DG268" s="48"/>
      <c r="DH268" s="48"/>
      <c r="DI268" s="48"/>
      <c r="DJ268" s="48"/>
      <c r="DK268" s="48"/>
      <c r="DL268" s="48"/>
      <c r="DM268" s="48"/>
      <c r="DN268" s="48"/>
      <c r="DO268" s="48"/>
      <c r="DP268" s="48"/>
      <c r="DQ268" s="48"/>
      <c r="DR268" s="48"/>
      <c r="DS268" s="48"/>
      <c r="DT268" s="48"/>
      <c r="DU268" s="48"/>
      <c r="DV268" s="48"/>
      <c r="DW268" s="48"/>
      <c r="DX268" s="48"/>
      <c r="DY268" s="48"/>
      <c r="DZ268" s="48"/>
      <c r="EA268" s="48"/>
      <c r="EB268" s="48"/>
      <c r="EC268" s="48"/>
      <c r="ED268" s="48"/>
      <c r="EE268" s="48"/>
      <c r="EF268" s="48"/>
      <c r="EG268" s="48"/>
      <c r="EH268" s="48"/>
      <c r="EI268" s="48"/>
      <c r="EJ268" s="48"/>
      <c r="EK268" s="48"/>
      <c r="EL268" s="48"/>
      <c r="EM268" s="48"/>
      <c r="EN268" s="48"/>
      <c r="EO268" s="48"/>
      <c r="EP268" s="48"/>
      <c r="EQ268" s="48"/>
      <c r="ER268" s="48"/>
      <c r="ES268" s="48"/>
      <c r="ET268" s="48"/>
      <c r="EU268" s="48"/>
      <c r="EV268" s="48"/>
      <c r="EW268" s="48"/>
      <c r="EX268" s="48"/>
      <c r="EY268" s="48"/>
      <c r="EZ268" s="48"/>
      <c r="FA268" s="48"/>
      <c r="FB268" s="48"/>
      <c r="FC268" s="48"/>
      <c r="FD268" s="48"/>
      <c r="FE268" s="48"/>
      <c r="FF268" s="48"/>
      <c r="FG268" s="48"/>
      <c r="FH268" s="48"/>
      <c r="FI268" s="48"/>
      <c r="FJ268" s="48"/>
      <c r="FK268" s="48"/>
      <c r="FL268" s="48"/>
      <c r="FM268" s="48"/>
      <c r="FN268" s="48"/>
      <c r="FO268" s="48"/>
      <c r="FP268" s="48"/>
      <c r="FQ268" s="48"/>
      <c r="FR268" s="48"/>
      <c r="FS268" s="48"/>
      <c r="FT268" s="48"/>
      <c r="FU268" s="48"/>
      <c r="FV268" s="48"/>
      <c r="FW268" s="48"/>
      <c r="FX268" s="48"/>
      <c r="FY268" s="48"/>
      <c r="FZ268" s="48"/>
      <c r="GA268" s="48"/>
      <c r="GB268" s="48"/>
      <c r="GC268" s="48"/>
      <c r="GD268" s="48"/>
      <c r="GE268" s="48"/>
      <c r="GF268" s="48"/>
      <c r="GG268" s="48"/>
      <c r="GH268" s="48"/>
      <c r="GI268" s="48"/>
      <c r="GJ268" s="48"/>
      <c r="GK268" s="48"/>
      <c r="GL268" s="48"/>
      <c r="GM268" s="48"/>
      <c r="GN268" s="48"/>
      <c r="GO268" s="48"/>
      <c r="GP268" s="48"/>
      <c r="GQ268" s="48"/>
      <c r="GR268" s="48"/>
      <c r="GS268" s="48"/>
      <c r="GT268" s="48"/>
      <c r="GU268" s="48"/>
      <c r="GV268" s="48"/>
      <c r="GW268" s="48"/>
      <c r="GX268" s="48"/>
      <c r="GY268" s="48"/>
      <c r="GZ268" s="48"/>
      <c r="HA268" s="48"/>
      <c r="HB268" s="48"/>
      <c r="HC268" s="48"/>
      <c r="HD268" s="48"/>
      <c r="HE268" s="48"/>
      <c r="HF268" s="48"/>
      <c r="HG268" s="48"/>
      <c r="HH268" s="48"/>
      <c r="HI268" s="48"/>
      <c r="HJ268" s="48"/>
      <c r="HK268" s="48"/>
      <c r="HL268" s="48"/>
      <c r="HM268" s="48"/>
      <c r="HN268" s="48"/>
      <c r="HO268" s="48"/>
      <c r="HP268" s="48"/>
      <c r="HQ268" s="48"/>
      <c r="HR268" s="48"/>
      <c r="HS268" s="48"/>
      <c r="HT268" s="48"/>
      <c r="HU268" s="48"/>
      <c r="HV268" s="48"/>
      <c r="HW268" s="48"/>
      <c r="HX268" s="48"/>
      <c r="HY268" s="48"/>
      <c r="HZ268" s="48"/>
      <c r="IA268" s="48"/>
      <c r="IB268" s="48"/>
      <c r="IC268" s="48"/>
      <c r="ID268" s="48"/>
      <c r="IE268" s="48"/>
      <c r="IF268" s="48"/>
      <c r="IG268" s="48"/>
      <c r="IH268" s="48"/>
      <c r="II268" s="48"/>
      <c r="IJ268" s="48"/>
      <c r="IK268" s="48"/>
      <c r="IL268" s="48"/>
      <c r="IM268" s="48"/>
      <c r="IN268" s="48"/>
      <c r="IO268" s="48"/>
      <c r="IP268" s="48"/>
      <c r="IQ268" s="48"/>
      <c r="IR268" s="48"/>
      <c r="IS268" s="48"/>
      <c r="IT268" s="48"/>
      <c r="IU268" s="48"/>
      <c r="IV268" s="48"/>
      <c r="IW268" s="48"/>
      <c r="IX268" s="48"/>
      <c r="IY268" s="48"/>
      <c r="IZ268" s="48"/>
      <c r="JA268" s="48"/>
      <c r="JB268" s="48"/>
      <c r="JC268" s="48"/>
      <c r="JD268" s="48"/>
      <c r="JE268" s="48"/>
      <c r="JF268" s="48"/>
      <c r="JG268" s="48"/>
      <c r="JH268" s="48"/>
      <c r="JI268" s="48"/>
      <c r="JJ268" s="48"/>
      <c r="JK268" s="48"/>
      <c r="JL268" s="48"/>
      <c r="JM268" s="48"/>
      <c r="JN268" s="48"/>
      <c r="JO268" s="48"/>
      <c r="JP268" s="48"/>
      <c r="JQ268" s="48"/>
      <c r="JR268" s="48"/>
      <c r="JS268" s="48"/>
      <c r="JT268" s="48"/>
      <c r="JU268" s="48"/>
      <c r="JV268" s="48"/>
      <c r="JW268" s="48"/>
      <c r="JX268" s="48"/>
      <c r="JY268" s="48"/>
      <c r="JZ268" s="48"/>
      <c r="KA268" s="48"/>
      <c r="KB268" s="48"/>
      <c r="KC268" s="48"/>
      <c r="KD268" s="48"/>
      <c r="KE268" s="48"/>
      <c r="KF268" s="48"/>
      <c r="KG268" s="48"/>
      <c r="KH268" s="48"/>
      <c r="KI268" s="48"/>
      <c r="KJ268" s="48"/>
      <c r="KK268" s="48"/>
      <c r="KL268" s="48"/>
      <c r="KM268" s="48"/>
      <c r="KN268" s="48"/>
      <c r="KO268" s="48"/>
      <c r="KP268" s="48"/>
      <c r="KQ268" s="48"/>
      <c r="KR268" s="48"/>
      <c r="KS268" s="48"/>
      <c r="KT268" s="48"/>
      <c r="KU268" s="48"/>
      <c r="KV268" s="48"/>
      <c r="KW268" s="48"/>
      <c r="KX268" s="48"/>
      <c r="KY268" s="48"/>
      <c r="KZ268" s="48"/>
      <c r="LA268" s="48"/>
      <c r="LB268" s="48"/>
      <c r="LC268" s="48"/>
      <c r="LD268" s="48"/>
      <c r="LE268" s="48"/>
      <c r="LF268" s="48"/>
      <c r="LG268" s="48"/>
      <c r="LH268" s="48"/>
      <c r="LI268" s="48"/>
      <c r="LJ268" s="48"/>
      <c r="LK268" s="48"/>
      <c r="LL268" s="48"/>
      <c r="LM268" s="48"/>
      <c r="LN268" s="48"/>
      <c r="LO268" s="48"/>
      <c r="LP268" s="48"/>
      <c r="LQ268" s="48"/>
      <c r="LR268" s="48"/>
      <c r="LS268" s="48"/>
      <c r="LT268" s="48"/>
      <c r="LU268" s="48"/>
      <c r="LV268" s="48"/>
      <c r="LW268" s="48"/>
      <c r="LX268" s="48"/>
      <c r="LY268" s="48"/>
      <c r="LZ268" s="48"/>
      <c r="MA268" s="48"/>
      <c r="MB268" s="48"/>
      <c r="MC268" s="48"/>
      <c r="MD268" s="48"/>
      <c r="ME268" s="48"/>
      <c r="MF268" s="48"/>
      <c r="MG268" s="48"/>
      <c r="MH268" s="48"/>
      <c r="MI268" s="48"/>
      <c r="MJ268" s="48"/>
      <c r="MK268" s="48"/>
      <c r="ML268" s="48"/>
      <c r="MM268" s="48"/>
      <c r="MN268" s="48"/>
      <c r="MO268" s="48"/>
      <c r="MP268" s="48"/>
      <c r="MQ268" s="48"/>
      <c r="MR268" s="48"/>
      <c r="MS268" s="48"/>
      <c r="MT268" s="48"/>
      <c r="MU268" s="48"/>
      <c r="MV268" s="48"/>
      <c r="MW268" s="48"/>
      <c r="MX268" s="48"/>
      <c r="MY268" s="48"/>
      <c r="MZ268" s="48"/>
      <c r="NA268" s="48"/>
      <c r="NB268" s="48"/>
      <c r="NC268" s="48"/>
      <c r="ND268" s="48"/>
      <c r="NE268" s="48"/>
      <c r="NF268" s="48"/>
      <c r="NG268" s="48"/>
      <c r="NH268" s="48"/>
      <c r="NI268" s="48"/>
      <c r="NJ268" s="48"/>
      <c r="NK268" s="48"/>
      <c r="NL268" s="48"/>
      <c r="NM268" s="48"/>
      <c r="NN268" s="48"/>
      <c r="NO268" s="48"/>
      <c r="NP268" s="48"/>
      <c r="NQ268" s="48"/>
      <c r="NR268" s="48"/>
      <c r="NS268" s="48"/>
      <c r="NT268" s="48"/>
      <c r="NU268" s="48"/>
      <c r="NV268" s="48"/>
      <c r="NW268" s="48"/>
      <c r="NX268" s="48"/>
      <c r="NY268" s="48"/>
      <c r="NZ268" s="48"/>
      <c r="OA268" s="48"/>
      <c r="OB268" s="48"/>
      <c r="OC268" s="48"/>
      <c r="OD268" s="48"/>
      <c r="OE268" s="48"/>
      <c r="OF268" s="48"/>
      <c r="OG268" s="48"/>
      <c r="OH268" s="48"/>
      <c r="OI268" s="48"/>
      <c r="OJ268" s="48"/>
      <c r="OK268" s="48"/>
      <c r="OL268" s="48"/>
      <c r="OM268" s="48"/>
      <c r="ON268" s="48"/>
      <c r="OO268" s="48"/>
      <c r="OP268" s="48"/>
      <c r="OQ268" s="48"/>
      <c r="OR268" s="48"/>
      <c r="OS268" s="48"/>
      <c r="OT268" s="48"/>
      <c r="OU268" s="48"/>
      <c r="OV268" s="48"/>
      <c r="OW268" s="48"/>
      <c r="OX268" s="48"/>
      <c r="OY268" s="48"/>
      <c r="OZ268" s="48"/>
      <c r="PA268" s="48"/>
      <c r="PB268" s="48"/>
      <c r="PC268" s="48"/>
      <c r="PD268" s="48"/>
      <c r="PE268" s="48"/>
      <c r="PF268" s="48"/>
      <c r="PG268" s="48"/>
      <c r="PH268" s="48"/>
      <c r="PI268" s="48"/>
      <c r="PJ268" s="48"/>
      <c r="PK268" s="48"/>
      <c r="PL268" s="48"/>
      <c r="PM268" s="48"/>
      <c r="PN268" s="48"/>
      <c r="PO268" s="48"/>
      <c r="PP268" s="48"/>
      <c r="PQ268" s="48"/>
      <c r="PR268" s="48"/>
      <c r="PS268" s="48"/>
      <c r="PT268" s="48"/>
      <c r="PU268" s="48"/>
      <c r="PV268" s="48"/>
      <c r="PW268" s="48"/>
      <c r="PX268" s="48"/>
      <c r="PY268" s="48"/>
      <c r="PZ268" s="48"/>
      <c r="QA268" s="48"/>
      <c r="QB268" s="48"/>
      <c r="QC268" s="48"/>
      <c r="QD268" s="48"/>
      <c r="QE268" s="48"/>
      <c r="QF268" s="48"/>
      <c r="QG268" s="48"/>
      <c r="QH268" s="48"/>
      <c r="QI268" s="48"/>
      <c r="QJ268" s="48"/>
      <c r="QK268" s="48"/>
      <c r="QL268" s="48"/>
      <c r="QM268" s="48"/>
      <c r="QN268" s="48"/>
      <c r="QO268" s="48"/>
      <c r="QP268" s="48"/>
      <c r="QQ268" s="48"/>
      <c r="QR268" s="48"/>
      <c r="QS268" s="48"/>
      <c r="QT268" s="48"/>
      <c r="QU268" s="48"/>
      <c r="QV268" s="48"/>
      <c r="QW268" s="48"/>
      <c r="QX268" s="48"/>
      <c r="QY268" s="48"/>
      <c r="QZ268" s="48"/>
      <c r="RA268" s="48"/>
      <c r="RB268" s="48"/>
      <c r="RC268" s="48"/>
      <c r="RD268" s="48"/>
      <c r="RE268" s="48"/>
      <c r="RF268" s="48"/>
      <c r="RG268" s="48"/>
      <c r="RH268" s="48"/>
      <c r="RI268" s="48"/>
      <c r="RJ268" s="48"/>
      <c r="RK268" s="48"/>
      <c r="RL268" s="48"/>
      <c r="RM268" s="48"/>
      <c r="RN268" s="48"/>
      <c r="RO268" s="48"/>
      <c r="RP268" s="48"/>
      <c r="RQ268" s="48"/>
      <c r="RR268" s="48"/>
      <c r="RS268" s="48"/>
      <c r="RT268" s="48"/>
      <c r="RU268" s="48"/>
      <c r="RV268" s="48"/>
      <c r="RW268" s="48"/>
      <c r="RX268" s="48"/>
      <c r="RY268" s="48"/>
      <c r="RZ268" s="48"/>
      <c r="SA268" s="48"/>
      <c r="SB268" s="48"/>
      <c r="SC268" s="48"/>
      <c r="SD268" s="48"/>
      <c r="SE268" s="48"/>
      <c r="SF268" s="48"/>
      <c r="SG268" s="48"/>
      <c r="SH268" s="48"/>
      <c r="SI268" s="48"/>
      <c r="SJ268" s="48"/>
      <c r="SK268" s="48"/>
      <c r="SL268" s="48"/>
      <c r="SM268" s="48"/>
      <c r="SN268" s="48"/>
      <c r="SO268" s="48"/>
      <c r="SP268" s="48"/>
      <c r="SQ268" s="48"/>
      <c r="SR268" s="48"/>
      <c r="SS268" s="48"/>
      <c r="ST268" s="48"/>
      <c r="SU268" s="48"/>
      <c r="SV268" s="48"/>
      <c r="SW268" s="48"/>
      <c r="SX268" s="48"/>
      <c r="SY268" s="48"/>
      <c r="SZ268" s="48"/>
      <c r="TA268" s="48"/>
      <c r="TB268" s="48"/>
      <c r="TC268" s="48"/>
      <c r="TD268" s="48"/>
      <c r="TE268" s="48"/>
      <c r="TF268" s="48"/>
      <c r="TG268" s="48"/>
      <c r="TH268" s="48"/>
      <c r="TI268" s="48"/>
      <c r="TJ268" s="48"/>
      <c r="TK268" s="48"/>
      <c r="TL268" s="48"/>
      <c r="TM268" s="48"/>
      <c r="TN268" s="48"/>
      <c r="TO268" s="48"/>
      <c r="TP268" s="48"/>
      <c r="TQ268" s="48"/>
      <c r="TR268" s="48"/>
      <c r="TS268" s="48"/>
      <c r="TT268" s="48"/>
      <c r="TU268" s="48"/>
      <c r="TV268" s="48"/>
      <c r="TW268" s="48"/>
      <c r="TX268" s="48"/>
      <c r="TY268" s="48"/>
      <c r="TZ268" s="48"/>
      <c r="UA268" s="48"/>
      <c r="UB268" s="48"/>
      <c r="UC268" s="48"/>
      <c r="UD268" s="48"/>
      <c r="UE268" s="48"/>
      <c r="UF268" s="48"/>
      <c r="UG268" s="48"/>
      <c r="UH268" s="48"/>
      <c r="UI268" s="48"/>
      <c r="UJ268" s="48"/>
      <c r="UK268" s="48"/>
      <c r="UL268" s="48"/>
      <c r="UM268" s="48"/>
      <c r="UN268" s="48"/>
      <c r="UO268" s="48"/>
      <c r="UP268" s="48"/>
      <c r="UQ268" s="48"/>
      <c r="UR268" s="48"/>
      <c r="US268" s="48"/>
      <c r="UT268" s="48"/>
      <c r="UU268" s="48"/>
      <c r="UV268" s="48"/>
      <c r="UW268" s="48"/>
      <c r="UX268" s="48"/>
      <c r="UY268" s="48"/>
      <c r="UZ268" s="48"/>
      <c r="VA268" s="48"/>
      <c r="VB268" s="48"/>
      <c r="VC268" s="48"/>
      <c r="VD268" s="48"/>
      <c r="VE268" s="48"/>
      <c r="VF268" s="48"/>
      <c r="VG268" s="48"/>
      <c r="VH268" s="48"/>
      <c r="VI268" s="48"/>
      <c r="VJ268" s="48"/>
      <c r="VK268" s="48"/>
      <c r="VL268" s="48"/>
      <c r="VM268" s="48"/>
      <c r="VN268" s="48"/>
      <c r="VO268" s="48"/>
      <c r="VP268" s="48"/>
      <c r="VQ268" s="48"/>
      <c r="VR268" s="48"/>
      <c r="VS268" s="48"/>
      <c r="VT268" s="48"/>
      <c r="VU268" s="48"/>
      <c r="VV268" s="48"/>
      <c r="VW268" s="48"/>
      <c r="VX268" s="48"/>
      <c r="VY268" s="48"/>
      <c r="VZ268" s="48"/>
      <c r="WA268" s="48"/>
      <c r="WB268" s="48"/>
      <c r="WC268" s="48"/>
      <c r="WD268" s="48"/>
      <c r="WE268" s="48"/>
      <c r="WF268" s="48"/>
      <c r="WG268" s="48"/>
      <c r="WH268" s="48"/>
      <c r="WI268" s="48"/>
      <c r="WJ268" s="48"/>
      <c r="WK268" s="48"/>
      <c r="WL268" s="48"/>
      <c r="WM268" s="48"/>
      <c r="WN268" s="48"/>
      <c r="WO268" s="48"/>
      <c r="WP268" s="48"/>
      <c r="WQ268" s="48"/>
      <c r="WR268" s="48"/>
      <c r="WS268" s="48"/>
      <c r="WT268" s="48"/>
      <c r="WU268" s="48"/>
      <c r="WV268" s="48"/>
      <c r="WW268" s="48"/>
      <c r="WX268" s="48"/>
      <c r="WY268" s="48"/>
      <c r="WZ268" s="48"/>
      <c r="XA268" s="48"/>
      <c r="XB268" s="48"/>
      <c r="XC268" s="48"/>
      <c r="XD268" s="48"/>
      <c r="XE268" s="48"/>
      <c r="XF268" s="48"/>
      <c r="XG268" s="48"/>
      <c r="XH268" s="48"/>
      <c r="XI268" s="48"/>
      <c r="XJ268" s="48"/>
      <c r="XK268" s="48"/>
      <c r="XL268" s="48"/>
      <c r="XM268" s="48"/>
      <c r="XN268" s="48"/>
      <c r="XO268" s="48"/>
      <c r="XP268" s="48"/>
      <c r="XQ268" s="48"/>
      <c r="XR268" s="48"/>
      <c r="XS268" s="48"/>
      <c r="XT268" s="48"/>
      <c r="XU268" s="48"/>
      <c r="XV268" s="48"/>
      <c r="XW268" s="48"/>
      <c r="XX268" s="48"/>
      <c r="XY268" s="48"/>
      <c r="XZ268" s="48"/>
      <c r="YA268" s="48"/>
      <c r="YB268" s="48"/>
      <c r="YC268" s="48"/>
      <c r="YD268" s="48"/>
      <c r="YE268" s="48"/>
      <c r="YF268" s="48"/>
      <c r="YG268" s="48"/>
      <c r="YH268" s="48"/>
      <c r="YI268" s="48"/>
      <c r="YJ268" s="48"/>
      <c r="YK268" s="48"/>
      <c r="YL268" s="48"/>
      <c r="YM268" s="48"/>
      <c r="YN268" s="48"/>
      <c r="YO268" s="48"/>
      <c r="YP268" s="48"/>
      <c r="YQ268" s="48"/>
      <c r="YR268" s="48"/>
      <c r="YS268" s="48"/>
      <c r="YT268" s="48"/>
      <c r="YU268" s="48"/>
      <c r="YV268" s="48"/>
      <c r="YW268" s="48"/>
      <c r="YX268" s="48"/>
      <c r="YY268" s="48"/>
      <c r="YZ268" s="48"/>
      <c r="ZA268" s="48"/>
      <c r="ZB268" s="48"/>
      <c r="ZC268" s="48"/>
      <c r="ZD268" s="48"/>
      <c r="ZE268" s="48"/>
      <c r="ZF268" s="48"/>
      <c r="ZG268" s="48"/>
      <c r="ZH268" s="48"/>
      <c r="ZI268" s="48"/>
      <c r="ZJ268" s="48"/>
      <c r="ZK268" s="48"/>
      <c r="ZL268" s="48"/>
      <c r="ZM268" s="48"/>
      <c r="ZN268" s="48"/>
      <c r="ZO268" s="48"/>
      <c r="ZP268" s="48"/>
      <c r="ZQ268" s="48"/>
      <c r="ZR268" s="48"/>
      <c r="ZS268" s="48"/>
      <c r="ZT268" s="48"/>
      <c r="ZU268" s="48"/>
      <c r="ZV268" s="48"/>
      <c r="ZW268" s="48"/>
      <c r="ZX268" s="48"/>
      <c r="ZY268" s="48"/>
      <c r="ZZ268" s="48"/>
      <c r="AAA268" s="48"/>
      <c r="AAB268" s="48"/>
      <c r="AAC268" s="48"/>
      <c r="AAD268" s="48"/>
      <c r="AAE268" s="48"/>
      <c r="AAF268" s="48"/>
      <c r="AAG268" s="48"/>
      <c r="AAH268" s="48"/>
      <c r="AAI268" s="48"/>
      <c r="AAJ268" s="48"/>
      <c r="AAK268" s="48"/>
      <c r="AAL268" s="48"/>
      <c r="AAM268" s="48"/>
      <c r="AAN268" s="48"/>
      <c r="AAO268" s="48"/>
      <c r="AAP268" s="48"/>
      <c r="AAQ268" s="48"/>
      <c r="AAR268" s="48"/>
      <c r="AAS268" s="48"/>
      <c r="AAT268" s="48"/>
      <c r="AAU268" s="48"/>
      <c r="AAV268" s="48"/>
      <c r="AAW268" s="48"/>
      <c r="AAX268" s="48"/>
      <c r="AAY268" s="48"/>
      <c r="AAZ268" s="48"/>
      <c r="ABA268" s="48"/>
      <c r="ABB268" s="48"/>
      <c r="ABC268" s="48"/>
      <c r="ABD268" s="48"/>
      <c r="ABE268" s="48"/>
      <c r="ABF268" s="48"/>
      <c r="ABG268" s="48"/>
      <c r="ABH268" s="48"/>
      <c r="ABI268" s="48"/>
      <c r="ABJ268" s="48"/>
      <c r="ABK268" s="48"/>
      <c r="ABL268" s="48"/>
      <c r="ABM268" s="48"/>
      <c r="ABN268" s="48"/>
      <c r="ABO268" s="48"/>
      <c r="ABP268" s="48"/>
      <c r="ABQ268" s="48"/>
      <c r="ABR268" s="48"/>
      <c r="ABS268" s="48"/>
      <c r="ABT268" s="48"/>
      <c r="ABU268" s="48"/>
      <c r="ABV268" s="48"/>
      <c r="ABW268" s="48"/>
      <c r="ABX268" s="48"/>
      <c r="ABY268" s="48"/>
      <c r="ABZ268" s="48"/>
      <c r="ACA268" s="48"/>
      <c r="ACB268" s="48"/>
    </row>
    <row r="269" spans="1:756" ht="15.6" customHeight="1">
      <c r="A269" s="681" t="s">
        <v>6134</v>
      </c>
      <c r="B269" s="888"/>
      <c r="C269" s="686"/>
      <c r="D269" s="686"/>
      <c r="E269" s="681"/>
      <c r="F269" s="681"/>
      <c r="G269" s="1500"/>
      <c r="H269" s="342" t="str">
        <f>IF(G269="","",G269-G269*COMPASS!$U$41)</f>
        <v/>
      </c>
      <c r="I269" s="48"/>
      <c r="J269" s="48"/>
      <c r="K269" s="48"/>
      <c r="L269" s="48"/>
      <c r="M269" s="48"/>
      <c r="N269" s="48"/>
      <c r="O269" s="48"/>
      <c r="P269" s="48"/>
      <c r="Q269" s="48"/>
      <c r="R269" s="48"/>
      <c r="S269" s="48"/>
      <c r="T269" s="48"/>
      <c r="U269" s="48"/>
      <c r="V269" s="48"/>
      <c r="W269" s="48"/>
      <c r="X269" s="48"/>
      <c r="Y269" s="48"/>
      <c r="Z269" s="48"/>
      <c r="AA269" s="48"/>
      <c r="AB269" s="48"/>
      <c r="AC269" s="48"/>
      <c r="AD269" s="48"/>
      <c r="AE269" s="48"/>
      <c r="AF269" s="48"/>
      <c r="AG269" s="48"/>
      <c r="AH269" s="48"/>
      <c r="AI269" s="48"/>
      <c r="AJ269" s="48"/>
      <c r="AK269" s="48"/>
      <c r="AL269" s="48"/>
      <c r="AM269" s="48"/>
      <c r="AN269" s="48"/>
      <c r="AO269" s="48"/>
      <c r="AP269" s="48"/>
      <c r="AQ269" s="48"/>
      <c r="AR269" s="48"/>
      <c r="AS269" s="48"/>
      <c r="AT269" s="48"/>
      <c r="AU269" s="48"/>
      <c r="AV269" s="48"/>
      <c r="AW269" s="48"/>
      <c r="AX269" s="48"/>
      <c r="AY269" s="48"/>
      <c r="AZ269" s="48"/>
      <c r="BA269" s="48"/>
      <c r="BB269" s="48"/>
      <c r="BC269" s="48"/>
      <c r="BD269" s="48"/>
      <c r="BE269" s="48"/>
      <c r="BF269" s="48"/>
      <c r="BG269" s="48"/>
      <c r="BH269" s="48"/>
      <c r="BI269" s="48"/>
      <c r="BJ269" s="48"/>
      <c r="BK269" s="48"/>
      <c r="BL269" s="48"/>
      <c r="BM269" s="48"/>
      <c r="BN269" s="48"/>
      <c r="BO269" s="48"/>
      <c r="BP269" s="48"/>
      <c r="BQ269" s="48"/>
      <c r="BR269" s="48"/>
      <c r="BS269" s="48"/>
      <c r="BT269" s="48"/>
      <c r="BU269" s="48"/>
      <c r="BV269" s="48"/>
      <c r="BW269" s="48"/>
      <c r="BX269" s="48"/>
      <c r="BY269" s="48"/>
      <c r="BZ269" s="48"/>
      <c r="CA269" s="48"/>
      <c r="CB269" s="48"/>
      <c r="CC269" s="48"/>
      <c r="CD269" s="48"/>
      <c r="CE269" s="48"/>
      <c r="CF269" s="48"/>
      <c r="CG269" s="48"/>
      <c r="CH269" s="48"/>
      <c r="CI269" s="48"/>
      <c r="CJ269" s="48"/>
      <c r="CK269" s="48"/>
      <c r="CL269" s="48"/>
      <c r="CM269" s="48"/>
      <c r="CN269" s="48"/>
      <c r="CO269" s="48"/>
      <c r="CP269" s="48"/>
      <c r="CQ269" s="48"/>
      <c r="CR269" s="48"/>
      <c r="CS269" s="48"/>
      <c r="CT269" s="48"/>
      <c r="CU269" s="48"/>
      <c r="CV269" s="48"/>
      <c r="CW269" s="48"/>
      <c r="CX269" s="48"/>
      <c r="CY269" s="48"/>
      <c r="CZ269" s="48"/>
      <c r="DA269" s="48"/>
      <c r="DB269" s="48"/>
      <c r="DC269" s="48"/>
      <c r="DD269" s="48"/>
      <c r="DE269" s="48"/>
      <c r="DF269" s="48"/>
      <c r="DG269" s="48"/>
      <c r="DH269" s="48"/>
      <c r="DI269" s="48"/>
      <c r="DJ269" s="48"/>
      <c r="DK269" s="48"/>
      <c r="DL269" s="48"/>
      <c r="DM269" s="48"/>
      <c r="DN269" s="48"/>
      <c r="DO269" s="48"/>
      <c r="DP269" s="48"/>
      <c r="DQ269" s="48"/>
      <c r="DR269" s="48"/>
      <c r="DS269" s="48"/>
      <c r="DT269" s="48"/>
      <c r="DU269" s="48"/>
      <c r="DV269" s="48"/>
      <c r="DW269" s="48"/>
      <c r="DX269" s="48"/>
      <c r="DY269" s="48"/>
      <c r="DZ269" s="48"/>
      <c r="EA269" s="48"/>
      <c r="EB269" s="48"/>
      <c r="EC269" s="48"/>
      <c r="ED269" s="48"/>
      <c r="EE269" s="48"/>
      <c r="EF269" s="48"/>
      <c r="EG269" s="48"/>
      <c r="EH269" s="48"/>
      <c r="EI269" s="48"/>
      <c r="EJ269" s="48"/>
      <c r="EK269" s="48"/>
      <c r="EL269" s="48"/>
      <c r="EM269" s="48"/>
      <c r="EN269" s="48"/>
      <c r="EO269" s="48"/>
      <c r="EP269" s="48"/>
      <c r="EQ269" s="48"/>
      <c r="ER269" s="48"/>
      <c r="ES269" s="48"/>
      <c r="ET269" s="48"/>
      <c r="EU269" s="48"/>
      <c r="EV269" s="48"/>
      <c r="EW269" s="48"/>
      <c r="EX269" s="48"/>
      <c r="EY269" s="48"/>
      <c r="EZ269" s="48"/>
      <c r="FA269" s="48"/>
      <c r="FB269" s="48"/>
      <c r="FC269" s="48"/>
      <c r="FD269" s="48"/>
      <c r="FE269" s="48"/>
      <c r="FF269" s="48"/>
      <c r="FG269" s="48"/>
      <c r="FH269" s="48"/>
      <c r="FI269" s="48"/>
      <c r="FJ269" s="48"/>
      <c r="FK269" s="48"/>
      <c r="FL269" s="48"/>
      <c r="FM269" s="48"/>
      <c r="FN269" s="48"/>
      <c r="FO269" s="48"/>
      <c r="FP269" s="48"/>
      <c r="FQ269" s="48"/>
      <c r="FR269" s="48"/>
      <c r="FS269" s="48"/>
      <c r="FT269" s="48"/>
      <c r="FU269" s="48"/>
      <c r="FV269" s="48"/>
      <c r="FW269" s="48"/>
      <c r="FX269" s="48"/>
      <c r="FY269" s="48"/>
      <c r="FZ269" s="48"/>
      <c r="GA269" s="48"/>
      <c r="GB269" s="48"/>
      <c r="GC269" s="48"/>
      <c r="GD269" s="48"/>
      <c r="GE269" s="48"/>
      <c r="GF269" s="48"/>
      <c r="GG269" s="48"/>
      <c r="GH269" s="48"/>
      <c r="GI269" s="48"/>
      <c r="GJ269" s="48"/>
      <c r="GK269" s="48"/>
      <c r="GL269" s="48"/>
      <c r="GM269" s="48"/>
      <c r="GN269" s="48"/>
      <c r="GO269" s="48"/>
      <c r="GP269" s="48"/>
      <c r="GQ269" s="48"/>
      <c r="GR269" s="48"/>
      <c r="GS269" s="48"/>
      <c r="GT269" s="48"/>
      <c r="GU269" s="48"/>
      <c r="GV269" s="48"/>
      <c r="GW269" s="48"/>
      <c r="GX269" s="48"/>
      <c r="GY269" s="48"/>
      <c r="GZ269" s="48"/>
      <c r="HA269" s="48"/>
      <c r="HB269" s="48"/>
      <c r="HC269" s="48"/>
      <c r="HD269" s="48"/>
      <c r="HE269" s="48"/>
      <c r="HF269" s="48"/>
      <c r="HG269" s="48"/>
      <c r="HH269" s="48"/>
      <c r="HI269" s="48"/>
      <c r="HJ269" s="48"/>
      <c r="HK269" s="48"/>
      <c r="HL269" s="48"/>
      <c r="HM269" s="48"/>
      <c r="HN269" s="48"/>
      <c r="HO269" s="48"/>
      <c r="HP269" s="48"/>
      <c r="HQ269" s="48"/>
      <c r="HR269" s="48"/>
      <c r="HS269" s="48"/>
      <c r="HT269" s="48"/>
      <c r="HU269" s="48"/>
      <c r="HV269" s="48"/>
      <c r="HW269" s="48"/>
      <c r="HX269" s="48"/>
      <c r="HY269" s="48"/>
      <c r="HZ269" s="48"/>
      <c r="IA269" s="48"/>
      <c r="IB269" s="48"/>
      <c r="IC269" s="48"/>
      <c r="ID269" s="48"/>
      <c r="IE269" s="48"/>
      <c r="IF269" s="48"/>
      <c r="IG269" s="48"/>
      <c r="IH269" s="48"/>
      <c r="II269" s="48"/>
      <c r="IJ269" s="48"/>
      <c r="IK269" s="48"/>
      <c r="IL269" s="48"/>
      <c r="IM269" s="48"/>
      <c r="IN269" s="48"/>
      <c r="IO269" s="48"/>
      <c r="IP269" s="48"/>
      <c r="IQ269" s="48"/>
      <c r="IR269" s="48"/>
      <c r="IS269" s="48"/>
      <c r="IT269" s="48"/>
      <c r="IU269" s="48"/>
      <c r="IV269" s="48"/>
      <c r="IW269" s="48"/>
      <c r="IX269" s="48"/>
      <c r="IY269" s="48"/>
      <c r="IZ269" s="48"/>
      <c r="JA269" s="48"/>
      <c r="JB269" s="48"/>
      <c r="JC269" s="48"/>
      <c r="JD269" s="48"/>
      <c r="JE269" s="48"/>
      <c r="JF269" s="48"/>
      <c r="JG269" s="48"/>
      <c r="JH269" s="48"/>
      <c r="JI269" s="48"/>
      <c r="JJ269" s="48"/>
      <c r="JK269" s="48"/>
      <c r="JL269" s="48"/>
      <c r="JM269" s="48"/>
      <c r="JN269" s="48"/>
      <c r="JO269" s="48"/>
      <c r="JP269" s="48"/>
      <c r="JQ269" s="48"/>
      <c r="JR269" s="48"/>
      <c r="JS269" s="48"/>
      <c r="JT269" s="48"/>
      <c r="JU269" s="48"/>
      <c r="JV269" s="48"/>
      <c r="JW269" s="48"/>
      <c r="JX269" s="48"/>
      <c r="JY269" s="48"/>
      <c r="JZ269" s="48"/>
      <c r="KA269" s="48"/>
      <c r="KB269" s="48"/>
      <c r="KC269" s="48"/>
      <c r="KD269" s="48"/>
      <c r="KE269" s="48"/>
      <c r="KF269" s="48"/>
      <c r="KG269" s="48"/>
      <c r="KH269" s="48"/>
      <c r="KI269" s="48"/>
      <c r="KJ269" s="48"/>
      <c r="KK269" s="48"/>
      <c r="KL269" s="48"/>
      <c r="KM269" s="48"/>
      <c r="KN269" s="48"/>
      <c r="KO269" s="48"/>
      <c r="KP269" s="48"/>
      <c r="KQ269" s="48"/>
      <c r="KR269" s="48"/>
      <c r="KS269" s="48"/>
      <c r="KT269" s="48"/>
      <c r="KU269" s="48"/>
      <c r="KV269" s="48"/>
      <c r="KW269" s="48"/>
      <c r="KX269" s="48"/>
      <c r="KY269" s="48"/>
      <c r="KZ269" s="48"/>
      <c r="LA269" s="48"/>
      <c r="LB269" s="48"/>
      <c r="LC269" s="48"/>
      <c r="LD269" s="48"/>
      <c r="LE269" s="48"/>
      <c r="LF269" s="48"/>
      <c r="LG269" s="48"/>
      <c r="LH269" s="48"/>
      <c r="LI269" s="48"/>
      <c r="LJ269" s="48"/>
      <c r="LK269" s="48"/>
      <c r="LL269" s="48"/>
      <c r="LM269" s="48"/>
      <c r="LN269" s="48"/>
      <c r="LO269" s="48"/>
      <c r="LP269" s="48"/>
      <c r="LQ269" s="48"/>
      <c r="LR269" s="48"/>
      <c r="LS269" s="48"/>
      <c r="LT269" s="48"/>
      <c r="LU269" s="48"/>
      <c r="LV269" s="48"/>
      <c r="LW269" s="48"/>
      <c r="LX269" s="48"/>
      <c r="LY269" s="48"/>
      <c r="LZ269" s="48"/>
      <c r="MA269" s="48"/>
      <c r="MB269" s="48"/>
      <c r="MC269" s="48"/>
      <c r="MD269" s="48"/>
      <c r="ME269" s="48"/>
      <c r="MF269" s="48"/>
      <c r="MG269" s="48"/>
      <c r="MH269" s="48"/>
      <c r="MI269" s="48"/>
      <c r="MJ269" s="48"/>
      <c r="MK269" s="48"/>
      <c r="ML269" s="48"/>
      <c r="MM269" s="48"/>
      <c r="MN269" s="48"/>
      <c r="MO269" s="48"/>
      <c r="MP269" s="48"/>
      <c r="MQ269" s="48"/>
      <c r="MR269" s="48"/>
      <c r="MS269" s="48"/>
      <c r="MT269" s="48"/>
      <c r="MU269" s="48"/>
      <c r="MV269" s="48"/>
      <c r="MW269" s="48"/>
      <c r="MX269" s="48"/>
      <c r="MY269" s="48"/>
      <c r="MZ269" s="48"/>
      <c r="NA269" s="48"/>
      <c r="NB269" s="48"/>
      <c r="NC269" s="48"/>
      <c r="ND269" s="48"/>
      <c r="NE269" s="48"/>
      <c r="NF269" s="48"/>
      <c r="NG269" s="48"/>
      <c r="NH269" s="48"/>
      <c r="NI269" s="48"/>
      <c r="NJ269" s="48"/>
      <c r="NK269" s="48"/>
      <c r="NL269" s="48"/>
      <c r="NM269" s="48"/>
      <c r="NN269" s="48"/>
      <c r="NO269" s="48"/>
      <c r="NP269" s="48"/>
      <c r="NQ269" s="48"/>
      <c r="NR269" s="48"/>
      <c r="NS269" s="48"/>
      <c r="NT269" s="48"/>
      <c r="NU269" s="48"/>
      <c r="NV269" s="48"/>
      <c r="NW269" s="48"/>
      <c r="NX269" s="48"/>
      <c r="NY269" s="48"/>
      <c r="NZ269" s="48"/>
      <c r="OA269" s="48"/>
      <c r="OB269" s="48"/>
      <c r="OC269" s="48"/>
      <c r="OD269" s="48"/>
      <c r="OE269" s="48"/>
      <c r="OF269" s="48"/>
      <c r="OG269" s="48"/>
      <c r="OH269" s="48"/>
      <c r="OI269" s="48"/>
      <c r="OJ269" s="48"/>
      <c r="OK269" s="48"/>
      <c r="OL269" s="48"/>
      <c r="OM269" s="48"/>
      <c r="ON269" s="48"/>
      <c r="OO269" s="48"/>
      <c r="OP269" s="48"/>
      <c r="OQ269" s="48"/>
      <c r="OR269" s="48"/>
      <c r="OS269" s="48"/>
      <c r="OT269" s="48"/>
      <c r="OU269" s="48"/>
      <c r="OV269" s="48"/>
      <c r="OW269" s="48"/>
      <c r="OX269" s="48"/>
      <c r="OY269" s="48"/>
      <c r="OZ269" s="48"/>
      <c r="PA269" s="48"/>
      <c r="PB269" s="48"/>
      <c r="PC269" s="48"/>
      <c r="PD269" s="48"/>
      <c r="PE269" s="48"/>
      <c r="PF269" s="48"/>
      <c r="PG269" s="48"/>
      <c r="PH269" s="48"/>
      <c r="PI269" s="48"/>
      <c r="PJ269" s="48"/>
      <c r="PK269" s="48"/>
      <c r="PL269" s="48"/>
      <c r="PM269" s="48"/>
      <c r="PN269" s="48"/>
      <c r="PO269" s="48"/>
      <c r="PP269" s="48"/>
      <c r="PQ269" s="48"/>
      <c r="PR269" s="48"/>
      <c r="PS269" s="48"/>
      <c r="PT269" s="48"/>
      <c r="PU269" s="48"/>
      <c r="PV269" s="48"/>
      <c r="PW269" s="48"/>
      <c r="PX269" s="48"/>
      <c r="PY269" s="48"/>
      <c r="PZ269" s="48"/>
      <c r="QA269" s="48"/>
      <c r="QB269" s="48"/>
      <c r="QC269" s="48"/>
      <c r="QD269" s="48"/>
      <c r="QE269" s="48"/>
      <c r="QF269" s="48"/>
      <c r="QG269" s="48"/>
      <c r="QH269" s="48"/>
      <c r="QI269" s="48"/>
      <c r="QJ269" s="48"/>
      <c r="QK269" s="48"/>
      <c r="QL269" s="48"/>
      <c r="QM269" s="48"/>
      <c r="QN269" s="48"/>
      <c r="QO269" s="48"/>
      <c r="QP269" s="48"/>
      <c r="QQ269" s="48"/>
      <c r="QR269" s="48"/>
      <c r="QS269" s="48"/>
      <c r="QT269" s="48"/>
      <c r="QU269" s="48"/>
      <c r="QV269" s="48"/>
      <c r="QW269" s="48"/>
      <c r="QX269" s="48"/>
      <c r="QY269" s="48"/>
      <c r="QZ269" s="48"/>
      <c r="RA269" s="48"/>
      <c r="RB269" s="48"/>
      <c r="RC269" s="48"/>
      <c r="RD269" s="48"/>
      <c r="RE269" s="48"/>
      <c r="RF269" s="48"/>
      <c r="RG269" s="48"/>
      <c r="RH269" s="48"/>
      <c r="RI269" s="48"/>
      <c r="RJ269" s="48"/>
      <c r="RK269" s="48"/>
      <c r="RL269" s="48"/>
      <c r="RM269" s="48"/>
      <c r="RN269" s="48"/>
      <c r="RO269" s="48"/>
      <c r="RP269" s="48"/>
      <c r="RQ269" s="48"/>
      <c r="RR269" s="48"/>
      <c r="RS269" s="48"/>
      <c r="RT269" s="48"/>
      <c r="RU269" s="48"/>
      <c r="RV269" s="48"/>
      <c r="RW269" s="48"/>
      <c r="RX269" s="48"/>
      <c r="RY269" s="48"/>
      <c r="RZ269" s="48"/>
      <c r="SA269" s="48"/>
      <c r="SB269" s="48"/>
      <c r="SC269" s="48"/>
      <c r="SD269" s="48"/>
      <c r="SE269" s="48"/>
      <c r="SF269" s="48"/>
      <c r="SG269" s="48"/>
      <c r="SH269" s="48"/>
      <c r="SI269" s="48"/>
      <c r="SJ269" s="48"/>
      <c r="SK269" s="48"/>
      <c r="SL269" s="48"/>
      <c r="SM269" s="48"/>
      <c r="SN269" s="48"/>
      <c r="SO269" s="48"/>
      <c r="SP269" s="48"/>
      <c r="SQ269" s="48"/>
      <c r="SR269" s="48"/>
      <c r="SS269" s="48"/>
      <c r="ST269" s="48"/>
      <c r="SU269" s="48"/>
      <c r="SV269" s="48"/>
      <c r="SW269" s="48"/>
      <c r="SX269" s="48"/>
      <c r="SY269" s="48"/>
      <c r="SZ269" s="48"/>
      <c r="TA269" s="48"/>
      <c r="TB269" s="48"/>
      <c r="TC269" s="48"/>
      <c r="TD269" s="48"/>
      <c r="TE269" s="48"/>
      <c r="TF269" s="48"/>
      <c r="TG269" s="48"/>
      <c r="TH269" s="48"/>
      <c r="TI269" s="48"/>
      <c r="TJ269" s="48"/>
      <c r="TK269" s="48"/>
      <c r="TL269" s="48"/>
      <c r="TM269" s="48"/>
      <c r="TN269" s="48"/>
      <c r="TO269" s="48"/>
      <c r="TP269" s="48"/>
      <c r="TQ269" s="48"/>
      <c r="TR269" s="48"/>
      <c r="TS269" s="48"/>
      <c r="TT269" s="48"/>
      <c r="TU269" s="48"/>
      <c r="TV269" s="48"/>
      <c r="TW269" s="48"/>
      <c r="TX269" s="48"/>
      <c r="TY269" s="48"/>
      <c r="TZ269" s="48"/>
      <c r="UA269" s="48"/>
      <c r="UB269" s="48"/>
      <c r="UC269" s="48"/>
      <c r="UD269" s="48"/>
      <c r="UE269" s="48"/>
      <c r="UF269" s="48"/>
      <c r="UG269" s="48"/>
      <c r="UH269" s="48"/>
      <c r="UI269" s="48"/>
      <c r="UJ269" s="48"/>
      <c r="UK269" s="48"/>
      <c r="UL269" s="48"/>
      <c r="UM269" s="48"/>
      <c r="UN269" s="48"/>
      <c r="UO269" s="48"/>
      <c r="UP269" s="48"/>
      <c r="UQ269" s="48"/>
      <c r="UR269" s="48"/>
      <c r="US269" s="48"/>
      <c r="UT269" s="48"/>
      <c r="UU269" s="48"/>
      <c r="UV269" s="48"/>
      <c r="UW269" s="48"/>
      <c r="UX269" s="48"/>
      <c r="UY269" s="48"/>
      <c r="UZ269" s="48"/>
      <c r="VA269" s="48"/>
      <c r="VB269" s="48"/>
      <c r="VC269" s="48"/>
      <c r="VD269" s="48"/>
      <c r="VE269" s="48"/>
      <c r="VF269" s="48"/>
      <c r="VG269" s="48"/>
      <c r="VH269" s="48"/>
      <c r="VI269" s="48"/>
      <c r="VJ269" s="48"/>
      <c r="VK269" s="48"/>
      <c r="VL269" s="48"/>
      <c r="VM269" s="48"/>
      <c r="VN269" s="48"/>
      <c r="VO269" s="48"/>
      <c r="VP269" s="48"/>
      <c r="VQ269" s="48"/>
      <c r="VR269" s="48"/>
      <c r="VS269" s="48"/>
      <c r="VT269" s="48"/>
      <c r="VU269" s="48"/>
      <c r="VV269" s="48"/>
      <c r="VW269" s="48"/>
      <c r="VX269" s="48"/>
      <c r="VY269" s="48"/>
      <c r="VZ269" s="48"/>
      <c r="WA269" s="48"/>
      <c r="WB269" s="48"/>
      <c r="WC269" s="48"/>
      <c r="WD269" s="48"/>
      <c r="WE269" s="48"/>
      <c r="WF269" s="48"/>
      <c r="WG269" s="48"/>
      <c r="WH269" s="48"/>
      <c r="WI269" s="48"/>
      <c r="WJ269" s="48"/>
      <c r="WK269" s="48"/>
      <c r="WL269" s="48"/>
      <c r="WM269" s="48"/>
      <c r="WN269" s="48"/>
      <c r="WO269" s="48"/>
      <c r="WP269" s="48"/>
      <c r="WQ269" s="48"/>
      <c r="WR269" s="48"/>
      <c r="WS269" s="48"/>
      <c r="WT269" s="48"/>
      <c r="WU269" s="48"/>
      <c r="WV269" s="48"/>
      <c r="WW269" s="48"/>
      <c r="WX269" s="48"/>
      <c r="WY269" s="48"/>
      <c r="WZ269" s="48"/>
      <c r="XA269" s="48"/>
      <c r="XB269" s="48"/>
      <c r="XC269" s="48"/>
      <c r="XD269" s="48"/>
      <c r="XE269" s="48"/>
      <c r="XF269" s="48"/>
      <c r="XG269" s="48"/>
      <c r="XH269" s="48"/>
      <c r="XI269" s="48"/>
      <c r="XJ269" s="48"/>
      <c r="XK269" s="48"/>
      <c r="XL269" s="48"/>
      <c r="XM269" s="48"/>
      <c r="XN269" s="48"/>
      <c r="XO269" s="48"/>
      <c r="XP269" s="48"/>
      <c r="XQ269" s="48"/>
      <c r="XR269" s="48"/>
      <c r="XS269" s="48"/>
      <c r="XT269" s="48"/>
      <c r="XU269" s="48"/>
      <c r="XV269" s="48"/>
      <c r="XW269" s="48"/>
      <c r="XX269" s="48"/>
      <c r="XY269" s="48"/>
      <c r="XZ269" s="48"/>
      <c r="YA269" s="48"/>
      <c r="YB269" s="48"/>
      <c r="YC269" s="48"/>
      <c r="YD269" s="48"/>
      <c r="YE269" s="48"/>
      <c r="YF269" s="48"/>
      <c r="YG269" s="48"/>
      <c r="YH269" s="48"/>
      <c r="YI269" s="48"/>
      <c r="YJ269" s="48"/>
      <c r="YK269" s="48"/>
      <c r="YL269" s="48"/>
      <c r="YM269" s="48"/>
      <c r="YN269" s="48"/>
      <c r="YO269" s="48"/>
      <c r="YP269" s="48"/>
      <c r="YQ269" s="48"/>
      <c r="YR269" s="48"/>
      <c r="YS269" s="48"/>
      <c r="YT269" s="48"/>
      <c r="YU269" s="48"/>
      <c r="YV269" s="48"/>
      <c r="YW269" s="48"/>
      <c r="YX269" s="48"/>
      <c r="YY269" s="48"/>
      <c r="YZ269" s="48"/>
      <c r="ZA269" s="48"/>
      <c r="ZB269" s="48"/>
      <c r="ZC269" s="48"/>
      <c r="ZD269" s="48"/>
      <c r="ZE269" s="48"/>
      <c r="ZF269" s="48"/>
      <c r="ZG269" s="48"/>
      <c r="ZH269" s="48"/>
      <c r="ZI269" s="48"/>
      <c r="ZJ269" s="48"/>
      <c r="ZK269" s="48"/>
      <c r="ZL269" s="48"/>
      <c r="ZM269" s="48"/>
      <c r="ZN269" s="48"/>
      <c r="ZO269" s="48"/>
      <c r="ZP269" s="48"/>
      <c r="ZQ269" s="48"/>
      <c r="ZR269" s="48"/>
      <c r="ZS269" s="48"/>
      <c r="ZT269" s="48"/>
      <c r="ZU269" s="48"/>
      <c r="ZV269" s="48"/>
      <c r="ZW269" s="48"/>
      <c r="ZX269" s="48"/>
      <c r="ZY269" s="48"/>
      <c r="ZZ269" s="48"/>
      <c r="AAA269" s="48"/>
      <c r="AAB269" s="48"/>
      <c r="AAC269" s="48"/>
      <c r="AAD269" s="48"/>
      <c r="AAE269" s="48"/>
      <c r="AAF269" s="48"/>
      <c r="AAG269" s="48"/>
      <c r="AAH269" s="48"/>
      <c r="AAI269" s="48"/>
      <c r="AAJ269" s="48"/>
      <c r="AAK269" s="48"/>
      <c r="AAL269" s="48"/>
      <c r="AAM269" s="48"/>
      <c r="AAN269" s="48"/>
      <c r="AAO269" s="48"/>
      <c r="AAP269" s="48"/>
      <c r="AAQ269" s="48"/>
      <c r="AAR269" s="48"/>
      <c r="AAS269" s="48"/>
      <c r="AAT269" s="48"/>
      <c r="AAU269" s="48"/>
      <c r="AAV269" s="48"/>
      <c r="AAW269" s="48"/>
      <c r="AAX269" s="48"/>
      <c r="AAY269" s="48"/>
      <c r="AAZ269" s="48"/>
      <c r="ABA269" s="48"/>
      <c r="ABB269" s="48"/>
      <c r="ABC269" s="48"/>
      <c r="ABD269" s="48"/>
      <c r="ABE269" s="48"/>
      <c r="ABF269" s="48"/>
      <c r="ABG269" s="48"/>
      <c r="ABH269" s="48"/>
      <c r="ABI269" s="48"/>
      <c r="ABJ269" s="48"/>
      <c r="ABK269" s="48"/>
      <c r="ABL269" s="48"/>
      <c r="ABM269" s="48"/>
      <c r="ABN269" s="48"/>
      <c r="ABO269" s="48"/>
      <c r="ABP269" s="48"/>
      <c r="ABQ269" s="48"/>
      <c r="ABR269" s="48"/>
      <c r="ABS269" s="48"/>
      <c r="ABT269" s="48"/>
      <c r="ABU269" s="48"/>
      <c r="ABV269" s="48"/>
      <c r="ABW269" s="48"/>
      <c r="ABX269" s="48"/>
      <c r="ABY269" s="48"/>
      <c r="ABZ269" s="48"/>
      <c r="ACA269" s="48"/>
      <c r="ACB269" s="48"/>
    </row>
    <row r="270" spans="1:756" ht="15.6" customHeight="1">
      <c r="A270" s="675" t="s">
        <v>10763</v>
      </c>
      <c r="B270" s="749" t="s">
        <v>992</v>
      </c>
      <c r="C270" s="520">
        <v>700002215</v>
      </c>
      <c r="D270" s="543" t="s">
        <v>13787</v>
      </c>
      <c r="E270" s="1188">
        <v>1</v>
      </c>
      <c r="F270" s="1498"/>
      <c r="G270" s="542">
        <v>19.830000000000002</v>
      </c>
      <c r="H270" s="342">
        <f>IF(G270="","",G270-G270*COMPASS!$U$41)</f>
        <v>19.830000000000002</v>
      </c>
      <c r="I270" s="48"/>
      <c r="J270" s="48"/>
      <c r="K270" s="48"/>
      <c r="L270" s="48"/>
      <c r="M270" s="48"/>
      <c r="N270" s="48"/>
      <c r="O270" s="48"/>
      <c r="P270" s="48"/>
      <c r="Q270" s="48"/>
      <c r="R270" s="48"/>
      <c r="S270" s="48"/>
      <c r="T270" s="48"/>
      <c r="U270" s="48"/>
      <c r="V270" s="48"/>
      <c r="W270" s="48"/>
      <c r="X270" s="48"/>
      <c r="Y270" s="48"/>
      <c r="Z270" s="48"/>
      <c r="AA270" s="48"/>
      <c r="AB270" s="48"/>
      <c r="AC270" s="48"/>
      <c r="AD270" s="48"/>
      <c r="AE270" s="48"/>
      <c r="AF270" s="48"/>
      <c r="AG270" s="48"/>
      <c r="AH270" s="48"/>
      <c r="AI270" s="48"/>
      <c r="AJ270" s="48"/>
      <c r="AK270" s="48"/>
      <c r="AL270" s="48"/>
      <c r="AM270" s="48"/>
      <c r="AN270" s="48"/>
      <c r="AO270" s="48"/>
      <c r="AP270" s="48"/>
      <c r="AQ270" s="48"/>
      <c r="AR270" s="48"/>
      <c r="AS270" s="48"/>
      <c r="AT270" s="48"/>
      <c r="AU270" s="48"/>
      <c r="AV270" s="48"/>
      <c r="AW270" s="48"/>
      <c r="AX270" s="48"/>
      <c r="AY270" s="48"/>
      <c r="AZ270" s="48"/>
      <c r="BA270" s="48"/>
      <c r="BB270" s="48"/>
      <c r="BC270" s="48"/>
      <c r="BD270" s="48"/>
      <c r="BE270" s="48"/>
      <c r="BF270" s="48"/>
      <c r="BG270" s="48"/>
      <c r="BH270" s="48"/>
      <c r="BI270" s="48"/>
      <c r="BJ270" s="48"/>
      <c r="BK270" s="48"/>
      <c r="BL270" s="48"/>
      <c r="BM270" s="48"/>
      <c r="BN270" s="48"/>
      <c r="BO270" s="48"/>
      <c r="BP270" s="48"/>
      <c r="BQ270" s="48"/>
      <c r="BR270" s="48"/>
      <c r="BS270" s="48"/>
      <c r="BT270" s="48"/>
      <c r="BU270" s="48"/>
      <c r="BV270" s="48"/>
      <c r="BW270" s="48"/>
      <c r="BX270" s="48"/>
      <c r="BY270" s="48"/>
      <c r="BZ270" s="48"/>
      <c r="CA270" s="48"/>
      <c r="CB270" s="48"/>
      <c r="CC270" s="48"/>
      <c r="CD270" s="48"/>
      <c r="CE270" s="48"/>
      <c r="CF270" s="48"/>
      <c r="CG270" s="48"/>
      <c r="CH270" s="48"/>
      <c r="CI270" s="48"/>
      <c r="CJ270" s="48"/>
      <c r="CK270" s="48"/>
      <c r="CL270" s="48"/>
      <c r="CM270" s="48"/>
      <c r="CN270" s="48"/>
      <c r="CO270" s="48"/>
      <c r="CP270" s="48"/>
      <c r="CQ270" s="48"/>
      <c r="CR270" s="48"/>
      <c r="CS270" s="48"/>
      <c r="CT270" s="48"/>
      <c r="CU270" s="48"/>
      <c r="CV270" s="48"/>
      <c r="CW270" s="48"/>
      <c r="CX270" s="48"/>
      <c r="CY270" s="48"/>
      <c r="CZ270" s="48"/>
      <c r="DA270" s="48"/>
      <c r="DB270" s="48"/>
      <c r="DC270" s="48"/>
      <c r="DD270" s="48"/>
      <c r="DE270" s="48"/>
      <c r="DF270" s="48"/>
      <c r="DG270" s="48"/>
      <c r="DH270" s="48"/>
      <c r="DI270" s="48"/>
      <c r="DJ270" s="48"/>
      <c r="DK270" s="48"/>
      <c r="DL270" s="48"/>
      <c r="DM270" s="48"/>
      <c r="DN270" s="48"/>
      <c r="DO270" s="48"/>
      <c r="DP270" s="48"/>
      <c r="DQ270" s="48"/>
      <c r="DR270" s="48"/>
      <c r="DS270" s="48"/>
      <c r="DT270" s="48"/>
      <c r="DU270" s="48"/>
      <c r="DV270" s="48"/>
      <c r="DW270" s="48"/>
      <c r="DX270" s="48"/>
      <c r="DY270" s="48"/>
      <c r="DZ270" s="48"/>
      <c r="EA270" s="48"/>
      <c r="EB270" s="48"/>
      <c r="EC270" s="48"/>
      <c r="ED270" s="48"/>
      <c r="EE270" s="48"/>
      <c r="EF270" s="48"/>
      <c r="EG270" s="48"/>
      <c r="EH270" s="48"/>
      <c r="EI270" s="48"/>
      <c r="EJ270" s="48"/>
      <c r="EK270" s="48"/>
      <c r="EL270" s="48"/>
      <c r="EM270" s="48"/>
      <c r="EN270" s="48"/>
      <c r="EO270" s="48"/>
      <c r="EP270" s="48"/>
      <c r="EQ270" s="48"/>
      <c r="ER270" s="48"/>
      <c r="ES270" s="48"/>
      <c r="ET270" s="48"/>
      <c r="EU270" s="48"/>
      <c r="EV270" s="48"/>
      <c r="EW270" s="48"/>
      <c r="EX270" s="48"/>
      <c r="EY270" s="48"/>
      <c r="EZ270" s="48"/>
      <c r="FA270" s="48"/>
      <c r="FB270" s="48"/>
      <c r="FC270" s="48"/>
      <c r="FD270" s="48"/>
      <c r="FE270" s="48"/>
      <c r="FF270" s="48"/>
      <c r="FG270" s="48"/>
      <c r="FH270" s="48"/>
      <c r="FI270" s="48"/>
      <c r="FJ270" s="48"/>
      <c r="FK270" s="48"/>
      <c r="FL270" s="48"/>
      <c r="FM270" s="48"/>
      <c r="FN270" s="48"/>
      <c r="FO270" s="48"/>
      <c r="FP270" s="48"/>
      <c r="FQ270" s="48"/>
      <c r="FR270" s="48"/>
      <c r="FS270" s="48"/>
      <c r="FT270" s="48"/>
      <c r="FU270" s="48"/>
      <c r="FV270" s="48"/>
      <c r="FW270" s="48"/>
      <c r="FX270" s="48"/>
      <c r="FY270" s="48"/>
      <c r="FZ270" s="48"/>
      <c r="GA270" s="48"/>
      <c r="GB270" s="48"/>
      <c r="GC270" s="48"/>
      <c r="GD270" s="48"/>
      <c r="GE270" s="48"/>
      <c r="GF270" s="48"/>
      <c r="GG270" s="48"/>
      <c r="GH270" s="48"/>
      <c r="GI270" s="48"/>
      <c r="GJ270" s="48"/>
      <c r="GK270" s="48"/>
      <c r="GL270" s="48"/>
      <c r="GM270" s="48"/>
      <c r="GN270" s="48"/>
      <c r="GO270" s="48"/>
      <c r="GP270" s="48"/>
      <c r="GQ270" s="48"/>
      <c r="GR270" s="48"/>
      <c r="GS270" s="48"/>
      <c r="GT270" s="48"/>
      <c r="GU270" s="48"/>
      <c r="GV270" s="48"/>
      <c r="GW270" s="48"/>
      <c r="GX270" s="48"/>
      <c r="GY270" s="48"/>
      <c r="GZ270" s="48"/>
      <c r="HA270" s="48"/>
      <c r="HB270" s="48"/>
      <c r="HC270" s="48"/>
      <c r="HD270" s="48"/>
      <c r="HE270" s="48"/>
      <c r="HF270" s="48"/>
      <c r="HG270" s="48"/>
      <c r="HH270" s="48"/>
      <c r="HI270" s="48"/>
      <c r="HJ270" s="48"/>
      <c r="HK270" s="48"/>
      <c r="HL270" s="48"/>
      <c r="HM270" s="48"/>
      <c r="HN270" s="48"/>
      <c r="HO270" s="48"/>
      <c r="HP270" s="48"/>
      <c r="HQ270" s="48"/>
      <c r="HR270" s="48"/>
      <c r="HS270" s="48"/>
      <c r="HT270" s="48"/>
      <c r="HU270" s="48"/>
      <c r="HV270" s="48"/>
      <c r="HW270" s="48"/>
      <c r="HX270" s="48"/>
      <c r="HY270" s="48"/>
      <c r="HZ270" s="48"/>
      <c r="IA270" s="48"/>
      <c r="IB270" s="48"/>
      <c r="IC270" s="48"/>
      <c r="ID270" s="48"/>
      <c r="IE270" s="48"/>
      <c r="IF270" s="48"/>
      <c r="IG270" s="48"/>
      <c r="IH270" s="48"/>
      <c r="II270" s="48"/>
      <c r="IJ270" s="48"/>
      <c r="IK270" s="48"/>
      <c r="IL270" s="48"/>
      <c r="IM270" s="48"/>
      <c r="IN270" s="48"/>
      <c r="IO270" s="48"/>
      <c r="IP270" s="48"/>
      <c r="IQ270" s="48"/>
      <c r="IR270" s="48"/>
      <c r="IS270" s="48"/>
      <c r="IT270" s="48"/>
      <c r="IU270" s="48"/>
      <c r="IV270" s="48"/>
      <c r="IW270" s="48"/>
      <c r="IX270" s="48"/>
      <c r="IY270" s="48"/>
      <c r="IZ270" s="48"/>
      <c r="JA270" s="48"/>
      <c r="JB270" s="48"/>
      <c r="JC270" s="48"/>
      <c r="JD270" s="48"/>
      <c r="JE270" s="48"/>
      <c r="JF270" s="48"/>
      <c r="JG270" s="48"/>
      <c r="JH270" s="48"/>
      <c r="JI270" s="48"/>
      <c r="JJ270" s="48"/>
      <c r="JK270" s="48"/>
      <c r="JL270" s="48"/>
      <c r="JM270" s="48"/>
      <c r="JN270" s="48"/>
      <c r="JO270" s="48"/>
      <c r="JP270" s="48"/>
      <c r="JQ270" s="48"/>
      <c r="JR270" s="48"/>
      <c r="JS270" s="48"/>
      <c r="JT270" s="48"/>
      <c r="JU270" s="48"/>
      <c r="JV270" s="48"/>
      <c r="JW270" s="48"/>
      <c r="JX270" s="48"/>
      <c r="JY270" s="48"/>
      <c r="JZ270" s="48"/>
      <c r="KA270" s="48"/>
      <c r="KB270" s="48"/>
      <c r="KC270" s="48"/>
      <c r="KD270" s="48"/>
      <c r="KE270" s="48"/>
      <c r="KF270" s="48"/>
      <c r="KG270" s="48"/>
      <c r="KH270" s="48"/>
      <c r="KI270" s="48"/>
      <c r="KJ270" s="48"/>
      <c r="KK270" s="48"/>
      <c r="KL270" s="48"/>
      <c r="KM270" s="48"/>
      <c r="KN270" s="48"/>
      <c r="KO270" s="48"/>
      <c r="KP270" s="48"/>
      <c r="KQ270" s="48"/>
      <c r="KR270" s="48"/>
      <c r="KS270" s="48"/>
      <c r="KT270" s="48"/>
      <c r="KU270" s="48"/>
      <c r="KV270" s="48"/>
      <c r="KW270" s="48"/>
      <c r="KX270" s="48"/>
      <c r="KY270" s="48"/>
      <c r="KZ270" s="48"/>
      <c r="LA270" s="48"/>
      <c r="LB270" s="48"/>
      <c r="LC270" s="48"/>
      <c r="LD270" s="48"/>
      <c r="LE270" s="48"/>
      <c r="LF270" s="48"/>
      <c r="LG270" s="48"/>
      <c r="LH270" s="48"/>
      <c r="LI270" s="48"/>
      <c r="LJ270" s="48"/>
      <c r="LK270" s="48"/>
      <c r="LL270" s="48"/>
      <c r="LM270" s="48"/>
      <c r="LN270" s="48"/>
      <c r="LO270" s="48"/>
      <c r="LP270" s="48"/>
      <c r="LQ270" s="48"/>
      <c r="LR270" s="48"/>
      <c r="LS270" s="48"/>
      <c r="LT270" s="48"/>
      <c r="LU270" s="48"/>
      <c r="LV270" s="48"/>
      <c r="LW270" s="48"/>
      <c r="LX270" s="48"/>
      <c r="LY270" s="48"/>
      <c r="LZ270" s="48"/>
      <c r="MA270" s="48"/>
      <c r="MB270" s="48"/>
      <c r="MC270" s="48"/>
      <c r="MD270" s="48"/>
      <c r="ME270" s="48"/>
      <c r="MF270" s="48"/>
      <c r="MG270" s="48"/>
      <c r="MH270" s="48"/>
      <c r="MI270" s="48"/>
      <c r="MJ270" s="48"/>
      <c r="MK270" s="48"/>
      <c r="ML270" s="48"/>
      <c r="MM270" s="48"/>
      <c r="MN270" s="48"/>
      <c r="MO270" s="48"/>
      <c r="MP270" s="48"/>
      <c r="MQ270" s="48"/>
      <c r="MR270" s="48"/>
      <c r="MS270" s="48"/>
      <c r="MT270" s="48"/>
      <c r="MU270" s="48"/>
      <c r="MV270" s="48"/>
      <c r="MW270" s="48"/>
      <c r="MX270" s="48"/>
      <c r="MY270" s="48"/>
      <c r="MZ270" s="48"/>
      <c r="NA270" s="48"/>
      <c r="NB270" s="48"/>
      <c r="NC270" s="48"/>
      <c r="ND270" s="48"/>
      <c r="NE270" s="48"/>
      <c r="NF270" s="48"/>
      <c r="NG270" s="48"/>
      <c r="NH270" s="48"/>
      <c r="NI270" s="48"/>
      <c r="NJ270" s="48"/>
      <c r="NK270" s="48"/>
      <c r="NL270" s="48"/>
      <c r="NM270" s="48"/>
      <c r="NN270" s="48"/>
      <c r="NO270" s="48"/>
      <c r="NP270" s="48"/>
      <c r="NQ270" s="48"/>
      <c r="NR270" s="48"/>
      <c r="NS270" s="48"/>
      <c r="NT270" s="48"/>
      <c r="NU270" s="48"/>
      <c r="NV270" s="48"/>
      <c r="NW270" s="48"/>
      <c r="NX270" s="48"/>
      <c r="NY270" s="48"/>
      <c r="NZ270" s="48"/>
      <c r="OA270" s="48"/>
      <c r="OB270" s="48"/>
      <c r="OC270" s="48"/>
      <c r="OD270" s="48"/>
      <c r="OE270" s="48"/>
      <c r="OF270" s="48"/>
      <c r="OG270" s="48"/>
      <c r="OH270" s="48"/>
      <c r="OI270" s="48"/>
      <c r="OJ270" s="48"/>
      <c r="OK270" s="48"/>
      <c r="OL270" s="48"/>
      <c r="OM270" s="48"/>
      <c r="ON270" s="48"/>
      <c r="OO270" s="48"/>
      <c r="OP270" s="48"/>
      <c r="OQ270" s="48"/>
      <c r="OR270" s="48"/>
      <c r="OS270" s="48"/>
      <c r="OT270" s="48"/>
      <c r="OU270" s="48"/>
      <c r="OV270" s="48"/>
      <c r="OW270" s="48"/>
      <c r="OX270" s="48"/>
      <c r="OY270" s="48"/>
      <c r="OZ270" s="48"/>
      <c r="PA270" s="48"/>
      <c r="PB270" s="48"/>
      <c r="PC270" s="48"/>
      <c r="PD270" s="48"/>
      <c r="PE270" s="48"/>
      <c r="PF270" s="48"/>
      <c r="PG270" s="48"/>
      <c r="PH270" s="48"/>
      <c r="PI270" s="48"/>
      <c r="PJ270" s="48"/>
      <c r="PK270" s="48"/>
      <c r="PL270" s="48"/>
      <c r="PM270" s="48"/>
      <c r="PN270" s="48"/>
      <c r="PO270" s="48"/>
      <c r="PP270" s="48"/>
      <c r="PQ270" s="48"/>
      <c r="PR270" s="48"/>
      <c r="PS270" s="48"/>
      <c r="PT270" s="48"/>
      <c r="PU270" s="48"/>
      <c r="PV270" s="48"/>
      <c r="PW270" s="48"/>
      <c r="PX270" s="48"/>
      <c r="PY270" s="48"/>
      <c r="PZ270" s="48"/>
      <c r="QA270" s="48"/>
      <c r="QB270" s="48"/>
      <c r="QC270" s="48"/>
      <c r="QD270" s="48"/>
      <c r="QE270" s="48"/>
      <c r="QF270" s="48"/>
      <c r="QG270" s="48"/>
      <c r="QH270" s="48"/>
      <c r="QI270" s="48"/>
      <c r="QJ270" s="48"/>
      <c r="QK270" s="48"/>
      <c r="QL270" s="48"/>
      <c r="QM270" s="48"/>
      <c r="QN270" s="48"/>
      <c r="QO270" s="48"/>
      <c r="QP270" s="48"/>
      <c r="QQ270" s="48"/>
      <c r="QR270" s="48"/>
      <c r="QS270" s="48"/>
      <c r="QT270" s="48"/>
      <c r="QU270" s="48"/>
      <c r="QV270" s="48"/>
      <c r="QW270" s="48"/>
      <c r="QX270" s="48"/>
      <c r="QY270" s="48"/>
      <c r="QZ270" s="48"/>
      <c r="RA270" s="48"/>
      <c r="RB270" s="48"/>
      <c r="RC270" s="48"/>
      <c r="RD270" s="48"/>
      <c r="RE270" s="48"/>
      <c r="RF270" s="48"/>
      <c r="RG270" s="48"/>
      <c r="RH270" s="48"/>
      <c r="RI270" s="48"/>
      <c r="RJ270" s="48"/>
      <c r="RK270" s="48"/>
      <c r="RL270" s="48"/>
      <c r="RM270" s="48"/>
      <c r="RN270" s="48"/>
      <c r="RO270" s="48"/>
      <c r="RP270" s="48"/>
      <c r="RQ270" s="48"/>
      <c r="RR270" s="48"/>
      <c r="RS270" s="48"/>
      <c r="RT270" s="48"/>
      <c r="RU270" s="48"/>
      <c r="RV270" s="48"/>
      <c r="RW270" s="48"/>
      <c r="RX270" s="48"/>
      <c r="RY270" s="48"/>
      <c r="RZ270" s="48"/>
      <c r="SA270" s="48"/>
      <c r="SB270" s="48"/>
      <c r="SC270" s="48"/>
      <c r="SD270" s="48"/>
      <c r="SE270" s="48"/>
      <c r="SF270" s="48"/>
      <c r="SG270" s="48"/>
      <c r="SH270" s="48"/>
      <c r="SI270" s="48"/>
      <c r="SJ270" s="48"/>
      <c r="SK270" s="48"/>
      <c r="SL270" s="48"/>
      <c r="SM270" s="48"/>
      <c r="SN270" s="48"/>
      <c r="SO270" s="48"/>
      <c r="SP270" s="48"/>
      <c r="SQ270" s="48"/>
      <c r="SR270" s="48"/>
      <c r="SS270" s="48"/>
      <c r="ST270" s="48"/>
      <c r="SU270" s="48"/>
      <c r="SV270" s="48"/>
      <c r="SW270" s="48"/>
      <c r="SX270" s="48"/>
      <c r="SY270" s="48"/>
      <c r="SZ270" s="48"/>
      <c r="TA270" s="48"/>
      <c r="TB270" s="48"/>
      <c r="TC270" s="48"/>
      <c r="TD270" s="48"/>
      <c r="TE270" s="48"/>
      <c r="TF270" s="48"/>
      <c r="TG270" s="48"/>
      <c r="TH270" s="48"/>
      <c r="TI270" s="48"/>
      <c r="TJ270" s="48"/>
      <c r="TK270" s="48"/>
      <c r="TL270" s="48"/>
      <c r="TM270" s="48"/>
      <c r="TN270" s="48"/>
      <c r="TO270" s="48"/>
      <c r="TP270" s="48"/>
      <c r="TQ270" s="48"/>
      <c r="TR270" s="48"/>
      <c r="TS270" s="48"/>
      <c r="TT270" s="48"/>
      <c r="TU270" s="48"/>
      <c r="TV270" s="48"/>
      <c r="TW270" s="48"/>
      <c r="TX270" s="48"/>
      <c r="TY270" s="48"/>
      <c r="TZ270" s="48"/>
      <c r="UA270" s="48"/>
      <c r="UB270" s="48"/>
      <c r="UC270" s="48"/>
      <c r="UD270" s="48"/>
      <c r="UE270" s="48"/>
      <c r="UF270" s="48"/>
      <c r="UG270" s="48"/>
      <c r="UH270" s="48"/>
      <c r="UI270" s="48"/>
      <c r="UJ270" s="48"/>
      <c r="UK270" s="48"/>
      <c r="UL270" s="48"/>
      <c r="UM270" s="48"/>
      <c r="UN270" s="48"/>
      <c r="UO270" s="48"/>
      <c r="UP270" s="48"/>
      <c r="UQ270" s="48"/>
      <c r="UR270" s="48"/>
      <c r="US270" s="48"/>
      <c r="UT270" s="48"/>
      <c r="UU270" s="48"/>
      <c r="UV270" s="48"/>
      <c r="UW270" s="48"/>
      <c r="UX270" s="48"/>
      <c r="UY270" s="48"/>
      <c r="UZ270" s="48"/>
      <c r="VA270" s="48"/>
      <c r="VB270" s="48"/>
      <c r="VC270" s="48"/>
      <c r="VD270" s="48"/>
      <c r="VE270" s="48"/>
      <c r="VF270" s="48"/>
      <c r="VG270" s="48"/>
      <c r="VH270" s="48"/>
      <c r="VI270" s="48"/>
      <c r="VJ270" s="48"/>
      <c r="VK270" s="48"/>
      <c r="VL270" s="48"/>
      <c r="VM270" s="48"/>
      <c r="VN270" s="48"/>
      <c r="VO270" s="48"/>
      <c r="VP270" s="48"/>
      <c r="VQ270" s="48"/>
      <c r="VR270" s="48"/>
      <c r="VS270" s="48"/>
      <c r="VT270" s="48"/>
      <c r="VU270" s="48"/>
      <c r="VV270" s="48"/>
      <c r="VW270" s="48"/>
      <c r="VX270" s="48"/>
      <c r="VY270" s="48"/>
      <c r="VZ270" s="48"/>
      <c r="WA270" s="48"/>
      <c r="WB270" s="48"/>
      <c r="WC270" s="48"/>
      <c r="WD270" s="48"/>
      <c r="WE270" s="48"/>
      <c r="WF270" s="48"/>
      <c r="WG270" s="48"/>
      <c r="WH270" s="48"/>
      <c r="WI270" s="48"/>
      <c r="WJ270" s="48"/>
      <c r="WK270" s="48"/>
      <c r="WL270" s="48"/>
      <c r="WM270" s="48"/>
      <c r="WN270" s="48"/>
      <c r="WO270" s="48"/>
      <c r="WP270" s="48"/>
      <c r="WQ270" s="48"/>
      <c r="WR270" s="48"/>
      <c r="WS270" s="48"/>
      <c r="WT270" s="48"/>
      <c r="WU270" s="48"/>
      <c r="WV270" s="48"/>
      <c r="WW270" s="48"/>
      <c r="WX270" s="48"/>
      <c r="WY270" s="48"/>
      <c r="WZ270" s="48"/>
      <c r="XA270" s="48"/>
      <c r="XB270" s="48"/>
      <c r="XC270" s="48"/>
      <c r="XD270" s="48"/>
      <c r="XE270" s="48"/>
      <c r="XF270" s="48"/>
      <c r="XG270" s="48"/>
      <c r="XH270" s="48"/>
      <c r="XI270" s="48"/>
      <c r="XJ270" s="48"/>
      <c r="XK270" s="48"/>
      <c r="XL270" s="48"/>
      <c r="XM270" s="48"/>
      <c r="XN270" s="48"/>
      <c r="XO270" s="48"/>
      <c r="XP270" s="48"/>
      <c r="XQ270" s="48"/>
      <c r="XR270" s="48"/>
      <c r="XS270" s="48"/>
      <c r="XT270" s="48"/>
      <c r="XU270" s="48"/>
      <c r="XV270" s="48"/>
      <c r="XW270" s="48"/>
      <c r="XX270" s="48"/>
      <c r="XY270" s="48"/>
      <c r="XZ270" s="48"/>
      <c r="YA270" s="48"/>
      <c r="YB270" s="48"/>
      <c r="YC270" s="48"/>
      <c r="YD270" s="48"/>
      <c r="YE270" s="48"/>
      <c r="YF270" s="48"/>
      <c r="YG270" s="48"/>
      <c r="YH270" s="48"/>
      <c r="YI270" s="48"/>
      <c r="YJ270" s="48"/>
      <c r="YK270" s="48"/>
      <c r="YL270" s="48"/>
      <c r="YM270" s="48"/>
      <c r="YN270" s="48"/>
      <c r="YO270" s="48"/>
      <c r="YP270" s="48"/>
      <c r="YQ270" s="48"/>
      <c r="YR270" s="48"/>
      <c r="YS270" s="48"/>
      <c r="YT270" s="48"/>
      <c r="YU270" s="48"/>
      <c r="YV270" s="48"/>
      <c r="YW270" s="48"/>
      <c r="YX270" s="48"/>
      <c r="YY270" s="48"/>
      <c r="YZ270" s="48"/>
      <c r="ZA270" s="48"/>
      <c r="ZB270" s="48"/>
      <c r="ZC270" s="48"/>
      <c r="ZD270" s="48"/>
      <c r="ZE270" s="48"/>
      <c r="ZF270" s="48"/>
      <c r="ZG270" s="48"/>
      <c r="ZH270" s="48"/>
      <c r="ZI270" s="48"/>
      <c r="ZJ270" s="48"/>
      <c r="ZK270" s="48"/>
      <c r="ZL270" s="48"/>
      <c r="ZM270" s="48"/>
      <c r="ZN270" s="48"/>
      <c r="ZO270" s="48"/>
      <c r="ZP270" s="48"/>
      <c r="ZQ270" s="48"/>
      <c r="ZR270" s="48"/>
      <c r="ZS270" s="48"/>
      <c r="ZT270" s="48"/>
      <c r="ZU270" s="48"/>
      <c r="ZV270" s="48"/>
      <c r="ZW270" s="48"/>
      <c r="ZX270" s="48"/>
      <c r="ZY270" s="48"/>
      <c r="ZZ270" s="48"/>
      <c r="AAA270" s="48"/>
      <c r="AAB270" s="48"/>
      <c r="AAC270" s="48"/>
      <c r="AAD270" s="48"/>
      <c r="AAE270" s="48"/>
      <c r="AAF270" s="48"/>
      <c r="AAG270" s="48"/>
      <c r="AAH270" s="48"/>
      <c r="AAI270" s="48"/>
      <c r="AAJ270" s="48"/>
      <c r="AAK270" s="48"/>
      <c r="AAL270" s="48"/>
      <c r="AAM270" s="48"/>
      <c r="AAN270" s="48"/>
      <c r="AAO270" s="48"/>
      <c r="AAP270" s="48"/>
      <c r="AAQ270" s="48"/>
      <c r="AAR270" s="48"/>
      <c r="AAS270" s="48"/>
      <c r="AAT270" s="48"/>
      <c r="AAU270" s="48"/>
      <c r="AAV270" s="48"/>
      <c r="AAW270" s="48"/>
      <c r="AAX270" s="48"/>
      <c r="AAY270" s="48"/>
      <c r="AAZ270" s="48"/>
      <c r="ABA270" s="48"/>
      <c r="ABB270" s="48"/>
      <c r="ABC270" s="48"/>
      <c r="ABD270" s="48"/>
      <c r="ABE270" s="48"/>
      <c r="ABF270" s="48"/>
      <c r="ABG270" s="48"/>
      <c r="ABH270" s="48"/>
      <c r="ABI270" s="48"/>
      <c r="ABJ270" s="48"/>
      <c r="ABK270" s="48"/>
      <c r="ABL270" s="48"/>
      <c r="ABM270" s="48"/>
      <c r="ABN270" s="48"/>
      <c r="ABO270" s="48"/>
      <c r="ABP270" s="48"/>
      <c r="ABQ270" s="48"/>
      <c r="ABR270" s="48"/>
      <c r="ABS270" s="48"/>
      <c r="ABT270" s="48"/>
      <c r="ABU270" s="48"/>
      <c r="ABV270" s="48"/>
      <c r="ABW270" s="48"/>
      <c r="ABX270" s="48"/>
      <c r="ABY270" s="48"/>
      <c r="ABZ270" s="48"/>
      <c r="ACA270" s="48"/>
      <c r="ACB270" s="48"/>
    </row>
    <row r="271" spans="1:756" ht="15.6" customHeight="1">
      <c r="A271" s="675" t="s">
        <v>10764</v>
      </c>
      <c r="B271" s="749" t="s">
        <v>992</v>
      </c>
      <c r="C271" s="520">
        <v>108622887</v>
      </c>
      <c r="D271" s="543" t="s">
        <v>13788</v>
      </c>
      <c r="E271" s="1188">
        <v>1</v>
      </c>
      <c r="F271" s="1498"/>
      <c r="G271" s="542">
        <v>11.024999999999999</v>
      </c>
      <c r="H271" s="342">
        <f>IF(G271="","",G271-G271*COMPASS!$U$41)</f>
        <v>11.024999999999999</v>
      </c>
      <c r="I271" s="48"/>
      <c r="J271" s="48"/>
      <c r="K271" s="48"/>
      <c r="L271" s="48"/>
      <c r="M271" s="48"/>
      <c r="N271" s="48"/>
      <c r="O271" s="48"/>
      <c r="P271" s="48"/>
      <c r="Q271" s="48"/>
      <c r="R271" s="48"/>
      <c r="S271" s="48"/>
      <c r="T271" s="48"/>
      <c r="U271" s="48"/>
      <c r="V271" s="48"/>
      <c r="W271" s="48"/>
      <c r="X271" s="48"/>
      <c r="Y271" s="48"/>
      <c r="Z271" s="48"/>
      <c r="AA271" s="48"/>
      <c r="AB271" s="48"/>
      <c r="AC271" s="48"/>
      <c r="AD271" s="48"/>
      <c r="AE271" s="48"/>
      <c r="AF271" s="48"/>
      <c r="AG271" s="48"/>
      <c r="AH271" s="48"/>
      <c r="AI271" s="48"/>
      <c r="AJ271" s="48"/>
      <c r="AK271" s="48"/>
      <c r="AL271" s="48"/>
      <c r="AM271" s="48"/>
      <c r="AN271" s="48"/>
      <c r="AO271" s="48"/>
      <c r="AP271" s="48"/>
      <c r="AQ271" s="48"/>
      <c r="AR271" s="48"/>
      <c r="AS271" s="48"/>
      <c r="AT271" s="48"/>
      <c r="AU271" s="48"/>
      <c r="AV271" s="48"/>
      <c r="AW271" s="48"/>
      <c r="AX271" s="48"/>
      <c r="AY271" s="48"/>
      <c r="AZ271" s="48"/>
      <c r="BA271" s="48"/>
      <c r="BB271" s="48"/>
      <c r="BC271" s="48"/>
      <c r="BD271" s="48"/>
      <c r="BE271" s="48"/>
      <c r="BF271" s="48"/>
      <c r="BG271" s="48"/>
      <c r="BH271" s="48"/>
      <c r="BI271" s="48"/>
      <c r="BJ271" s="48"/>
      <c r="BK271" s="48"/>
      <c r="BL271" s="48"/>
      <c r="BM271" s="48"/>
      <c r="BN271" s="48"/>
      <c r="BO271" s="48"/>
      <c r="BP271" s="48"/>
      <c r="BQ271" s="48"/>
      <c r="BR271" s="48"/>
      <c r="BS271" s="48"/>
      <c r="BT271" s="48"/>
      <c r="BU271" s="48"/>
      <c r="BV271" s="48"/>
      <c r="BW271" s="48"/>
      <c r="BX271" s="48"/>
      <c r="BY271" s="48"/>
      <c r="BZ271" s="48"/>
      <c r="CA271" s="48"/>
      <c r="CB271" s="48"/>
      <c r="CC271" s="48"/>
      <c r="CD271" s="48"/>
      <c r="CE271" s="48"/>
      <c r="CF271" s="48"/>
      <c r="CG271" s="48"/>
      <c r="CH271" s="48"/>
      <c r="CI271" s="48"/>
      <c r="CJ271" s="48"/>
      <c r="CK271" s="48"/>
      <c r="CL271" s="48"/>
      <c r="CM271" s="48"/>
      <c r="CN271" s="48"/>
      <c r="CO271" s="48"/>
      <c r="CP271" s="48"/>
      <c r="CQ271" s="48"/>
      <c r="CR271" s="48"/>
      <c r="CS271" s="48"/>
      <c r="CT271" s="48"/>
      <c r="CU271" s="48"/>
      <c r="CV271" s="48"/>
      <c r="CW271" s="48"/>
      <c r="CX271" s="48"/>
      <c r="CY271" s="48"/>
      <c r="CZ271" s="48"/>
      <c r="DA271" s="48"/>
      <c r="DB271" s="48"/>
      <c r="DC271" s="48"/>
      <c r="DD271" s="48"/>
      <c r="DE271" s="48"/>
      <c r="DF271" s="48"/>
      <c r="DG271" s="48"/>
      <c r="DH271" s="48"/>
      <c r="DI271" s="48"/>
      <c r="DJ271" s="48"/>
      <c r="DK271" s="48"/>
      <c r="DL271" s="48"/>
      <c r="DM271" s="48"/>
      <c r="DN271" s="48"/>
      <c r="DO271" s="48"/>
      <c r="DP271" s="48"/>
      <c r="DQ271" s="48"/>
      <c r="DR271" s="48"/>
      <c r="DS271" s="48"/>
      <c r="DT271" s="48"/>
      <c r="DU271" s="48"/>
      <c r="DV271" s="48"/>
      <c r="DW271" s="48"/>
      <c r="DX271" s="48"/>
      <c r="DY271" s="48"/>
      <c r="DZ271" s="48"/>
      <c r="EA271" s="48"/>
      <c r="EB271" s="48"/>
      <c r="EC271" s="48"/>
      <c r="ED271" s="48"/>
      <c r="EE271" s="48"/>
      <c r="EF271" s="48"/>
      <c r="EG271" s="48"/>
      <c r="EH271" s="48"/>
      <c r="EI271" s="48"/>
      <c r="EJ271" s="48"/>
      <c r="EK271" s="48"/>
      <c r="EL271" s="48"/>
      <c r="EM271" s="48"/>
      <c r="EN271" s="48"/>
      <c r="EO271" s="48"/>
      <c r="EP271" s="48"/>
      <c r="EQ271" s="48"/>
      <c r="ER271" s="48"/>
      <c r="ES271" s="48"/>
      <c r="ET271" s="48"/>
      <c r="EU271" s="48"/>
      <c r="EV271" s="48"/>
      <c r="EW271" s="48"/>
      <c r="EX271" s="48"/>
      <c r="EY271" s="48"/>
      <c r="EZ271" s="48"/>
      <c r="FA271" s="48"/>
      <c r="FB271" s="48"/>
      <c r="FC271" s="48"/>
      <c r="FD271" s="48"/>
      <c r="FE271" s="48"/>
      <c r="FF271" s="48"/>
      <c r="FG271" s="48"/>
      <c r="FH271" s="48"/>
      <c r="FI271" s="48"/>
      <c r="FJ271" s="48"/>
      <c r="FK271" s="48"/>
      <c r="FL271" s="48"/>
      <c r="FM271" s="48"/>
      <c r="FN271" s="48"/>
      <c r="FO271" s="48"/>
      <c r="FP271" s="48"/>
      <c r="FQ271" s="48"/>
      <c r="FR271" s="48"/>
      <c r="FS271" s="48"/>
      <c r="FT271" s="48"/>
      <c r="FU271" s="48"/>
      <c r="FV271" s="48"/>
      <c r="FW271" s="48"/>
      <c r="FX271" s="48"/>
      <c r="FY271" s="48"/>
      <c r="FZ271" s="48"/>
      <c r="GA271" s="48"/>
      <c r="GB271" s="48"/>
      <c r="GC271" s="48"/>
      <c r="GD271" s="48"/>
      <c r="GE271" s="48"/>
      <c r="GF271" s="48"/>
      <c r="GG271" s="48"/>
      <c r="GH271" s="48"/>
      <c r="GI271" s="48"/>
      <c r="GJ271" s="48"/>
      <c r="GK271" s="48"/>
      <c r="GL271" s="48"/>
      <c r="GM271" s="48"/>
      <c r="GN271" s="48"/>
      <c r="GO271" s="48"/>
      <c r="GP271" s="48"/>
      <c r="GQ271" s="48"/>
      <c r="GR271" s="48"/>
      <c r="GS271" s="48"/>
      <c r="GT271" s="48"/>
      <c r="GU271" s="48"/>
      <c r="GV271" s="48"/>
      <c r="GW271" s="48"/>
      <c r="GX271" s="48"/>
      <c r="GY271" s="48"/>
      <c r="GZ271" s="48"/>
      <c r="HA271" s="48"/>
      <c r="HB271" s="48"/>
      <c r="HC271" s="48"/>
      <c r="HD271" s="48"/>
      <c r="HE271" s="48"/>
      <c r="HF271" s="48"/>
      <c r="HG271" s="48"/>
      <c r="HH271" s="48"/>
      <c r="HI271" s="48"/>
      <c r="HJ271" s="48"/>
      <c r="HK271" s="48"/>
      <c r="HL271" s="48"/>
      <c r="HM271" s="48"/>
      <c r="HN271" s="48"/>
      <c r="HO271" s="48"/>
      <c r="HP271" s="48"/>
      <c r="HQ271" s="48"/>
      <c r="HR271" s="48"/>
      <c r="HS271" s="48"/>
      <c r="HT271" s="48"/>
      <c r="HU271" s="48"/>
      <c r="HV271" s="48"/>
      <c r="HW271" s="48"/>
      <c r="HX271" s="48"/>
      <c r="HY271" s="48"/>
      <c r="HZ271" s="48"/>
      <c r="IA271" s="48"/>
      <c r="IB271" s="48"/>
      <c r="IC271" s="48"/>
      <c r="ID271" s="48"/>
      <c r="IE271" s="48"/>
      <c r="IF271" s="48"/>
      <c r="IG271" s="48"/>
      <c r="IH271" s="48"/>
      <c r="II271" s="48"/>
      <c r="IJ271" s="48"/>
      <c r="IK271" s="48"/>
      <c r="IL271" s="48"/>
      <c r="IM271" s="48"/>
      <c r="IN271" s="48"/>
      <c r="IO271" s="48"/>
      <c r="IP271" s="48"/>
      <c r="IQ271" s="48"/>
      <c r="IR271" s="48"/>
      <c r="IS271" s="48"/>
      <c r="IT271" s="48"/>
      <c r="IU271" s="48"/>
      <c r="IV271" s="48"/>
      <c r="IW271" s="48"/>
      <c r="IX271" s="48"/>
      <c r="IY271" s="48"/>
      <c r="IZ271" s="48"/>
      <c r="JA271" s="48"/>
      <c r="JB271" s="48"/>
      <c r="JC271" s="48"/>
      <c r="JD271" s="48"/>
      <c r="JE271" s="48"/>
      <c r="JF271" s="48"/>
      <c r="JG271" s="48"/>
      <c r="JH271" s="48"/>
      <c r="JI271" s="48"/>
      <c r="JJ271" s="48"/>
      <c r="JK271" s="48"/>
      <c r="JL271" s="48"/>
      <c r="JM271" s="48"/>
      <c r="JN271" s="48"/>
      <c r="JO271" s="48"/>
      <c r="JP271" s="48"/>
      <c r="JQ271" s="48"/>
      <c r="JR271" s="48"/>
      <c r="JS271" s="48"/>
      <c r="JT271" s="48"/>
      <c r="JU271" s="48"/>
      <c r="JV271" s="48"/>
      <c r="JW271" s="48"/>
      <c r="JX271" s="48"/>
      <c r="JY271" s="48"/>
      <c r="JZ271" s="48"/>
      <c r="KA271" s="48"/>
      <c r="KB271" s="48"/>
      <c r="KC271" s="48"/>
      <c r="KD271" s="48"/>
      <c r="KE271" s="48"/>
      <c r="KF271" s="48"/>
      <c r="KG271" s="48"/>
      <c r="KH271" s="48"/>
      <c r="KI271" s="48"/>
      <c r="KJ271" s="48"/>
      <c r="KK271" s="48"/>
      <c r="KL271" s="48"/>
      <c r="KM271" s="48"/>
      <c r="KN271" s="48"/>
      <c r="KO271" s="48"/>
      <c r="KP271" s="48"/>
      <c r="KQ271" s="48"/>
      <c r="KR271" s="48"/>
      <c r="KS271" s="48"/>
      <c r="KT271" s="48"/>
      <c r="KU271" s="48"/>
      <c r="KV271" s="48"/>
      <c r="KW271" s="48"/>
      <c r="KX271" s="48"/>
      <c r="KY271" s="48"/>
      <c r="KZ271" s="48"/>
      <c r="LA271" s="48"/>
      <c r="LB271" s="48"/>
      <c r="LC271" s="48"/>
      <c r="LD271" s="48"/>
      <c r="LE271" s="48"/>
      <c r="LF271" s="48"/>
      <c r="LG271" s="48"/>
      <c r="LH271" s="48"/>
      <c r="LI271" s="48"/>
      <c r="LJ271" s="48"/>
      <c r="LK271" s="48"/>
      <c r="LL271" s="48"/>
      <c r="LM271" s="48"/>
      <c r="LN271" s="48"/>
      <c r="LO271" s="48"/>
      <c r="LP271" s="48"/>
      <c r="LQ271" s="48"/>
      <c r="LR271" s="48"/>
      <c r="LS271" s="48"/>
      <c r="LT271" s="48"/>
      <c r="LU271" s="48"/>
      <c r="LV271" s="48"/>
      <c r="LW271" s="48"/>
      <c r="LX271" s="48"/>
      <c r="LY271" s="48"/>
      <c r="LZ271" s="48"/>
      <c r="MA271" s="48"/>
      <c r="MB271" s="48"/>
      <c r="MC271" s="48"/>
      <c r="MD271" s="48"/>
      <c r="ME271" s="48"/>
      <c r="MF271" s="48"/>
      <c r="MG271" s="48"/>
      <c r="MH271" s="48"/>
      <c r="MI271" s="48"/>
      <c r="MJ271" s="48"/>
      <c r="MK271" s="48"/>
      <c r="ML271" s="48"/>
      <c r="MM271" s="48"/>
      <c r="MN271" s="48"/>
      <c r="MO271" s="48"/>
      <c r="MP271" s="48"/>
      <c r="MQ271" s="48"/>
      <c r="MR271" s="48"/>
      <c r="MS271" s="48"/>
      <c r="MT271" s="48"/>
      <c r="MU271" s="48"/>
      <c r="MV271" s="48"/>
      <c r="MW271" s="48"/>
      <c r="MX271" s="48"/>
      <c r="MY271" s="48"/>
      <c r="MZ271" s="48"/>
      <c r="NA271" s="48"/>
      <c r="NB271" s="48"/>
      <c r="NC271" s="48"/>
      <c r="ND271" s="48"/>
      <c r="NE271" s="48"/>
      <c r="NF271" s="48"/>
      <c r="NG271" s="48"/>
      <c r="NH271" s="48"/>
      <c r="NI271" s="48"/>
      <c r="NJ271" s="48"/>
      <c r="NK271" s="48"/>
      <c r="NL271" s="48"/>
      <c r="NM271" s="48"/>
      <c r="NN271" s="48"/>
      <c r="NO271" s="48"/>
      <c r="NP271" s="48"/>
      <c r="NQ271" s="48"/>
      <c r="NR271" s="48"/>
      <c r="NS271" s="48"/>
      <c r="NT271" s="48"/>
      <c r="NU271" s="48"/>
      <c r="NV271" s="48"/>
      <c r="NW271" s="48"/>
      <c r="NX271" s="48"/>
      <c r="NY271" s="48"/>
      <c r="NZ271" s="48"/>
      <c r="OA271" s="48"/>
      <c r="OB271" s="48"/>
      <c r="OC271" s="48"/>
      <c r="OD271" s="48"/>
      <c r="OE271" s="48"/>
      <c r="OF271" s="48"/>
      <c r="OG271" s="48"/>
      <c r="OH271" s="48"/>
      <c r="OI271" s="48"/>
      <c r="OJ271" s="48"/>
      <c r="OK271" s="48"/>
      <c r="OL271" s="48"/>
      <c r="OM271" s="48"/>
      <c r="ON271" s="48"/>
      <c r="OO271" s="48"/>
      <c r="OP271" s="48"/>
      <c r="OQ271" s="48"/>
      <c r="OR271" s="48"/>
      <c r="OS271" s="48"/>
      <c r="OT271" s="48"/>
      <c r="OU271" s="48"/>
      <c r="OV271" s="48"/>
      <c r="OW271" s="48"/>
      <c r="OX271" s="48"/>
      <c r="OY271" s="48"/>
      <c r="OZ271" s="48"/>
      <c r="PA271" s="48"/>
      <c r="PB271" s="48"/>
      <c r="PC271" s="48"/>
      <c r="PD271" s="48"/>
      <c r="PE271" s="48"/>
      <c r="PF271" s="48"/>
      <c r="PG271" s="48"/>
      <c r="PH271" s="48"/>
      <c r="PI271" s="48"/>
      <c r="PJ271" s="48"/>
      <c r="PK271" s="48"/>
      <c r="PL271" s="48"/>
      <c r="PM271" s="48"/>
      <c r="PN271" s="48"/>
      <c r="PO271" s="48"/>
      <c r="PP271" s="48"/>
      <c r="PQ271" s="48"/>
      <c r="PR271" s="48"/>
      <c r="PS271" s="48"/>
      <c r="PT271" s="48"/>
      <c r="PU271" s="48"/>
      <c r="PV271" s="48"/>
      <c r="PW271" s="48"/>
      <c r="PX271" s="48"/>
      <c r="PY271" s="48"/>
      <c r="PZ271" s="48"/>
      <c r="QA271" s="48"/>
      <c r="QB271" s="48"/>
      <c r="QC271" s="48"/>
      <c r="QD271" s="48"/>
      <c r="QE271" s="48"/>
      <c r="QF271" s="48"/>
      <c r="QG271" s="48"/>
      <c r="QH271" s="48"/>
      <c r="QI271" s="48"/>
      <c r="QJ271" s="48"/>
      <c r="QK271" s="48"/>
      <c r="QL271" s="48"/>
      <c r="QM271" s="48"/>
      <c r="QN271" s="48"/>
      <c r="QO271" s="48"/>
      <c r="QP271" s="48"/>
      <c r="QQ271" s="48"/>
      <c r="QR271" s="48"/>
      <c r="QS271" s="48"/>
      <c r="QT271" s="48"/>
      <c r="QU271" s="48"/>
      <c r="QV271" s="48"/>
      <c r="QW271" s="48"/>
      <c r="QX271" s="48"/>
      <c r="QY271" s="48"/>
      <c r="QZ271" s="48"/>
      <c r="RA271" s="48"/>
      <c r="RB271" s="48"/>
      <c r="RC271" s="48"/>
      <c r="RD271" s="48"/>
      <c r="RE271" s="48"/>
      <c r="RF271" s="48"/>
      <c r="RG271" s="48"/>
      <c r="RH271" s="48"/>
      <c r="RI271" s="48"/>
      <c r="RJ271" s="48"/>
      <c r="RK271" s="48"/>
      <c r="RL271" s="48"/>
      <c r="RM271" s="48"/>
      <c r="RN271" s="48"/>
      <c r="RO271" s="48"/>
      <c r="RP271" s="48"/>
      <c r="RQ271" s="48"/>
      <c r="RR271" s="48"/>
      <c r="RS271" s="48"/>
      <c r="RT271" s="48"/>
      <c r="RU271" s="48"/>
      <c r="RV271" s="48"/>
      <c r="RW271" s="48"/>
      <c r="RX271" s="48"/>
      <c r="RY271" s="48"/>
      <c r="RZ271" s="48"/>
      <c r="SA271" s="48"/>
      <c r="SB271" s="48"/>
      <c r="SC271" s="48"/>
      <c r="SD271" s="48"/>
      <c r="SE271" s="48"/>
      <c r="SF271" s="48"/>
      <c r="SG271" s="48"/>
      <c r="SH271" s="48"/>
      <c r="SI271" s="48"/>
      <c r="SJ271" s="48"/>
      <c r="SK271" s="48"/>
      <c r="SL271" s="48"/>
      <c r="SM271" s="48"/>
      <c r="SN271" s="48"/>
      <c r="SO271" s="48"/>
      <c r="SP271" s="48"/>
      <c r="SQ271" s="48"/>
      <c r="SR271" s="48"/>
      <c r="SS271" s="48"/>
      <c r="ST271" s="48"/>
      <c r="SU271" s="48"/>
      <c r="SV271" s="48"/>
      <c r="SW271" s="48"/>
      <c r="SX271" s="48"/>
      <c r="SY271" s="48"/>
      <c r="SZ271" s="48"/>
      <c r="TA271" s="48"/>
      <c r="TB271" s="48"/>
      <c r="TC271" s="48"/>
      <c r="TD271" s="48"/>
      <c r="TE271" s="48"/>
      <c r="TF271" s="48"/>
      <c r="TG271" s="48"/>
      <c r="TH271" s="48"/>
      <c r="TI271" s="48"/>
      <c r="TJ271" s="48"/>
      <c r="TK271" s="48"/>
      <c r="TL271" s="48"/>
      <c r="TM271" s="48"/>
      <c r="TN271" s="48"/>
      <c r="TO271" s="48"/>
      <c r="TP271" s="48"/>
      <c r="TQ271" s="48"/>
      <c r="TR271" s="48"/>
      <c r="TS271" s="48"/>
      <c r="TT271" s="48"/>
      <c r="TU271" s="48"/>
      <c r="TV271" s="48"/>
      <c r="TW271" s="48"/>
      <c r="TX271" s="48"/>
      <c r="TY271" s="48"/>
      <c r="TZ271" s="48"/>
      <c r="UA271" s="48"/>
      <c r="UB271" s="48"/>
      <c r="UC271" s="48"/>
      <c r="UD271" s="48"/>
      <c r="UE271" s="48"/>
      <c r="UF271" s="48"/>
      <c r="UG271" s="48"/>
      <c r="UH271" s="48"/>
      <c r="UI271" s="48"/>
      <c r="UJ271" s="48"/>
      <c r="UK271" s="48"/>
      <c r="UL271" s="48"/>
      <c r="UM271" s="48"/>
      <c r="UN271" s="48"/>
      <c r="UO271" s="48"/>
      <c r="UP271" s="48"/>
      <c r="UQ271" s="48"/>
      <c r="UR271" s="48"/>
      <c r="US271" s="48"/>
      <c r="UT271" s="48"/>
      <c r="UU271" s="48"/>
      <c r="UV271" s="48"/>
      <c r="UW271" s="48"/>
      <c r="UX271" s="48"/>
      <c r="UY271" s="48"/>
      <c r="UZ271" s="48"/>
      <c r="VA271" s="48"/>
      <c r="VB271" s="48"/>
      <c r="VC271" s="48"/>
      <c r="VD271" s="48"/>
      <c r="VE271" s="48"/>
      <c r="VF271" s="48"/>
      <c r="VG271" s="48"/>
      <c r="VH271" s="48"/>
      <c r="VI271" s="48"/>
      <c r="VJ271" s="48"/>
      <c r="VK271" s="48"/>
      <c r="VL271" s="48"/>
      <c r="VM271" s="48"/>
      <c r="VN271" s="48"/>
      <c r="VO271" s="48"/>
      <c r="VP271" s="48"/>
      <c r="VQ271" s="48"/>
      <c r="VR271" s="48"/>
      <c r="VS271" s="48"/>
      <c r="VT271" s="48"/>
      <c r="VU271" s="48"/>
      <c r="VV271" s="48"/>
      <c r="VW271" s="48"/>
      <c r="VX271" s="48"/>
      <c r="VY271" s="48"/>
      <c r="VZ271" s="48"/>
      <c r="WA271" s="48"/>
      <c r="WB271" s="48"/>
      <c r="WC271" s="48"/>
      <c r="WD271" s="48"/>
      <c r="WE271" s="48"/>
      <c r="WF271" s="48"/>
      <c r="WG271" s="48"/>
      <c r="WH271" s="48"/>
      <c r="WI271" s="48"/>
      <c r="WJ271" s="48"/>
      <c r="WK271" s="48"/>
      <c r="WL271" s="48"/>
      <c r="WM271" s="48"/>
      <c r="WN271" s="48"/>
      <c r="WO271" s="48"/>
      <c r="WP271" s="48"/>
      <c r="WQ271" s="48"/>
      <c r="WR271" s="48"/>
      <c r="WS271" s="48"/>
      <c r="WT271" s="48"/>
      <c r="WU271" s="48"/>
      <c r="WV271" s="48"/>
      <c r="WW271" s="48"/>
      <c r="WX271" s="48"/>
      <c r="WY271" s="48"/>
      <c r="WZ271" s="48"/>
      <c r="XA271" s="48"/>
      <c r="XB271" s="48"/>
      <c r="XC271" s="48"/>
      <c r="XD271" s="48"/>
      <c r="XE271" s="48"/>
      <c r="XF271" s="48"/>
      <c r="XG271" s="48"/>
      <c r="XH271" s="48"/>
      <c r="XI271" s="48"/>
      <c r="XJ271" s="48"/>
      <c r="XK271" s="48"/>
      <c r="XL271" s="48"/>
      <c r="XM271" s="48"/>
      <c r="XN271" s="48"/>
      <c r="XO271" s="48"/>
      <c r="XP271" s="48"/>
      <c r="XQ271" s="48"/>
      <c r="XR271" s="48"/>
      <c r="XS271" s="48"/>
      <c r="XT271" s="48"/>
      <c r="XU271" s="48"/>
      <c r="XV271" s="48"/>
      <c r="XW271" s="48"/>
      <c r="XX271" s="48"/>
      <c r="XY271" s="48"/>
      <c r="XZ271" s="48"/>
      <c r="YA271" s="48"/>
      <c r="YB271" s="48"/>
      <c r="YC271" s="48"/>
      <c r="YD271" s="48"/>
      <c r="YE271" s="48"/>
      <c r="YF271" s="48"/>
      <c r="YG271" s="48"/>
      <c r="YH271" s="48"/>
      <c r="YI271" s="48"/>
      <c r="YJ271" s="48"/>
      <c r="YK271" s="48"/>
      <c r="YL271" s="48"/>
      <c r="YM271" s="48"/>
      <c r="YN271" s="48"/>
      <c r="YO271" s="48"/>
      <c r="YP271" s="48"/>
      <c r="YQ271" s="48"/>
      <c r="YR271" s="48"/>
      <c r="YS271" s="48"/>
      <c r="YT271" s="48"/>
      <c r="YU271" s="48"/>
      <c r="YV271" s="48"/>
      <c r="YW271" s="48"/>
      <c r="YX271" s="48"/>
      <c r="YY271" s="48"/>
      <c r="YZ271" s="48"/>
      <c r="ZA271" s="48"/>
      <c r="ZB271" s="48"/>
      <c r="ZC271" s="48"/>
      <c r="ZD271" s="48"/>
      <c r="ZE271" s="48"/>
      <c r="ZF271" s="48"/>
      <c r="ZG271" s="48"/>
      <c r="ZH271" s="48"/>
      <c r="ZI271" s="48"/>
      <c r="ZJ271" s="48"/>
      <c r="ZK271" s="48"/>
      <c r="ZL271" s="48"/>
      <c r="ZM271" s="48"/>
      <c r="ZN271" s="48"/>
      <c r="ZO271" s="48"/>
      <c r="ZP271" s="48"/>
      <c r="ZQ271" s="48"/>
      <c r="ZR271" s="48"/>
      <c r="ZS271" s="48"/>
      <c r="ZT271" s="48"/>
      <c r="ZU271" s="48"/>
      <c r="ZV271" s="48"/>
      <c r="ZW271" s="48"/>
      <c r="ZX271" s="48"/>
      <c r="ZY271" s="48"/>
      <c r="ZZ271" s="48"/>
      <c r="AAA271" s="48"/>
      <c r="AAB271" s="48"/>
      <c r="AAC271" s="48"/>
      <c r="AAD271" s="48"/>
      <c r="AAE271" s="48"/>
      <c r="AAF271" s="48"/>
      <c r="AAG271" s="48"/>
      <c r="AAH271" s="48"/>
      <c r="AAI271" s="48"/>
      <c r="AAJ271" s="48"/>
      <c r="AAK271" s="48"/>
      <c r="AAL271" s="48"/>
      <c r="AAM271" s="48"/>
      <c r="AAN271" s="48"/>
      <c r="AAO271" s="48"/>
      <c r="AAP271" s="48"/>
      <c r="AAQ271" s="48"/>
      <c r="AAR271" s="48"/>
      <c r="AAS271" s="48"/>
      <c r="AAT271" s="48"/>
      <c r="AAU271" s="48"/>
      <c r="AAV271" s="48"/>
      <c r="AAW271" s="48"/>
      <c r="AAX271" s="48"/>
      <c r="AAY271" s="48"/>
      <c r="AAZ271" s="48"/>
      <c r="ABA271" s="48"/>
      <c r="ABB271" s="48"/>
      <c r="ABC271" s="48"/>
      <c r="ABD271" s="48"/>
      <c r="ABE271" s="48"/>
      <c r="ABF271" s="48"/>
      <c r="ABG271" s="48"/>
      <c r="ABH271" s="48"/>
      <c r="ABI271" s="48"/>
      <c r="ABJ271" s="48"/>
      <c r="ABK271" s="48"/>
      <c r="ABL271" s="48"/>
      <c r="ABM271" s="48"/>
      <c r="ABN271" s="48"/>
      <c r="ABO271" s="48"/>
      <c r="ABP271" s="48"/>
      <c r="ABQ271" s="48"/>
      <c r="ABR271" s="48"/>
      <c r="ABS271" s="48"/>
      <c r="ABT271" s="48"/>
      <c r="ABU271" s="48"/>
      <c r="ABV271" s="48"/>
      <c r="ABW271" s="48"/>
      <c r="ABX271" s="48"/>
      <c r="ABY271" s="48"/>
      <c r="ABZ271" s="48"/>
      <c r="ACA271" s="48"/>
      <c r="ACB271" s="48"/>
    </row>
    <row r="272" spans="1:756" ht="15.6" customHeight="1">
      <c r="A272" s="675" t="s">
        <v>10765</v>
      </c>
      <c r="B272" s="749" t="s">
        <v>421</v>
      </c>
      <c r="C272" s="520">
        <v>700004815</v>
      </c>
      <c r="D272" s="543" t="s">
        <v>13789</v>
      </c>
      <c r="E272" s="1188">
        <v>1</v>
      </c>
      <c r="F272" s="1498"/>
      <c r="G272" s="542">
        <v>11.685</v>
      </c>
      <c r="H272" s="342">
        <f>IF(G272="","",G272-G272*COMPASS!$U$41)</f>
        <v>11.685</v>
      </c>
      <c r="I272" s="48"/>
      <c r="J272" s="48"/>
      <c r="K272" s="48"/>
      <c r="L272" s="48"/>
      <c r="M272" s="48"/>
      <c r="N272" s="48"/>
      <c r="O272" s="48"/>
      <c r="P272" s="48"/>
      <c r="Q272" s="48"/>
      <c r="R272" s="48"/>
      <c r="S272" s="48"/>
      <c r="T272" s="48"/>
      <c r="U272" s="48"/>
      <c r="V272" s="48"/>
      <c r="W272" s="48"/>
      <c r="X272" s="48"/>
      <c r="Y272" s="48"/>
      <c r="Z272" s="48"/>
      <c r="AA272" s="48"/>
      <c r="AB272" s="48"/>
      <c r="AC272" s="48"/>
      <c r="AD272" s="48"/>
      <c r="AE272" s="48"/>
      <c r="AF272" s="48"/>
      <c r="AG272" s="48"/>
      <c r="AH272" s="48"/>
      <c r="AI272" s="48"/>
      <c r="AJ272" s="48"/>
      <c r="AK272" s="48"/>
      <c r="AL272" s="48"/>
      <c r="AM272" s="48"/>
      <c r="AN272" s="48"/>
      <c r="AO272" s="48"/>
      <c r="AP272" s="48"/>
      <c r="AQ272" s="48"/>
      <c r="AR272" s="48"/>
      <c r="AS272" s="48"/>
      <c r="AT272" s="48"/>
      <c r="AU272" s="48"/>
      <c r="AV272" s="48"/>
      <c r="AW272" s="48"/>
      <c r="AX272" s="48"/>
      <c r="AY272" s="48"/>
      <c r="AZ272" s="48"/>
      <c r="BA272" s="48"/>
      <c r="BB272" s="48"/>
      <c r="BC272" s="48"/>
      <c r="BD272" s="48"/>
      <c r="BE272" s="48"/>
      <c r="BF272" s="48"/>
      <c r="BG272" s="48"/>
      <c r="BH272" s="48"/>
      <c r="BI272" s="48"/>
      <c r="BJ272" s="48"/>
      <c r="BK272" s="48"/>
      <c r="BL272" s="48"/>
      <c r="BM272" s="48"/>
      <c r="BN272" s="48"/>
      <c r="BO272" s="48"/>
      <c r="BP272" s="48"/>
      <c r="BQ272" s="48"/>
      <c r="BR272" s="48"/>
      <c r="BS272" s="48"/>
      <c r="BT272" s="48"/>
      <c r="BU272" s="48"/>
      <c r="BV272" s="48"/>
      <c r="BW272" s="48"/>
      <c r="BX272" s="48"/>
      <c r="BY272" s="48"/>
      <c r="BZ272" s="48"/>
      <c r="CA272" s="48"/>
      <c r="CB272" s="48"/>
      <c r="CC272" s="48"/>
      <c r="CD272" s="48"/>
      <c r="CE272" s="48"/>
      <c r="CF272" s="48"/>
      <c r="CG272" s="48"/>
      <c r="CH272" s="48"/>
      <c r="CI272" s="48"/>
      <c r="CJ272" s="48"/>
      <c r="CK272" s="48"/>
      <c r="CL272" s="48"/>
      <c r="CM272" s="48"/>
      <c r="CN272" s="48"/>
      <c r="CO272" s="48"/>
      <c r="CP272" s="48"/>
      <c r="CQ272" s="48"/>
      <c r="CR272" s="48"/>
      <c r="CS272" s="48"/>
      <c r="CT272" s="48"/>
      <c r="CU272" s="48"/>
      <c r="CV272" s="48"/>
      <c r="CW272" s="48"/>
      <c r="CX272" s="48"/>
      <c r="CY272" s="48"/>
      <c r="CZ272" s="48"/>
      <c r="DA272" s="48"/>
      <c r="DB272" s="48"/>
      <c r="DC272" s="48"/>
      <c r="DD272" s="48"/>
      <c r="DE272" s="48"/>
      <c r="DF272" s="48"/>
      <c r="DG272" s="48"/>
      <c r="DH272" s="48"/>
      <c r="DI272" s="48"/>
      <c r="DJ272" s="48"/>
      <c r="DK272" s="48"/>
      <c r="DL272" s="48"/>
      <c r="DM272" s="48"/>
      <c r="DN272" s="48"/>
      <c r="DO272" s="48"/>
      <c r="DP272" s="48"/>
      <c r="DQ272" s="48"/>
      <c r="DR272" s="48"/>
      <c r="DS272" s="48"/>
      <c r="DT272" s="48"/>
      <c r="DU272" s="48"/>
      <c r="DV272" s="48"/>
      <c r="DW272" s="48"/>
      <c r="DX272" s="48"/>
      <c r="DY272" s="48"/>
      <c r="DZ272" s="48"/>
      <c r="EA272" s="48"/>
      <c r="EB272" s="48"/>
      <c r="EC272" s="48"/>
      <c r="ED272" s="48"/>
      <c r="EE272" s="48"/>
      <c r="EF272" s="48"/>
      <c r="EG272" s="48"/>
      <c r="EH272" s="48"/>
      <c r="EI272" s="48"/>
      <c r="EJ272" s="48"/>
      <c r="EK272" s="48"/>
      <c r="EL272" s="48"/>
      <c r="EM272" s="48"/>
      <c r="EN272" s="48"/>
      <c r="EO272" s="48"/>
      <c r="EP272" s="48"/>
      <c r="EQ272" s="48"/>
      <c r="ER272" s="48"/>
      <c r="ES272" s="48"/>
      <c r="ET272" s="48"/>
      <c r="EU272" s="48"/>
      <c r="EV272" s="48"/>
      <c r="EW272" s="48"/>
      <c r="EX272" s="48"/>
      <c r="EY272" s="48"/>
      <c r="EZ272" s="48"/>
      <c r="FA272" s="48"/>
      <c r="FB272" s="48"/>
      <c r="FC272" s="48"/>
      <c r="FD272" s="48"/>
      <c r="FE272" s="48"/>
      <c r="FF272" s="48"/>
      <c r="FG272" s="48"/>
      <c r="FH272" s="48"/>
      <c r="FI272" s="48"/>
      <c r="FJ272" s="48"/>
      <c r="FK272" s="48"/>
      <c r="FL272" s="48"/>
      <c r="FM272" s="48"/>
      <c r="FN272" s="48"/>
      <c r="FO272" s="48"/>
      <c r="FP272" s="48"/>
      <c r="FQ272" s="48"/>
      <c r="FR272" s="48"/>
      <c r="FS272" s="48"/>
      <c r="FT272" s="48"/>
      <c r="FU272" s="48"/>
      <c r="FV272" s="48"/>
      <c r="FW272" s="48"/>
      <c r="FX272" s="48"/>
      <c r="FY272" s="48"/>
      <c r="FZ272" s="48"/>
      <c r="GA272" s="48"/>
      <c r="GB272" s="48"/>
      <c r="GC272" s="48"/>
      <c r="GD272" s="48"/>
      <c r="GE272" s="48"/>
      <c r="GF272" s="48"/>
      <c r="GG272" s="48"/>
      <c r="GH272" s="48"/>
      <c r="GI272" s="48"/>
      <c r="GJ272" s="48"/>
      <c r="GK272" s="48"/>
      <c r="GL272" s="48"/>
      <c r="GM272" s="48"/>
      <c r="GN272" s="48"/>
      <c r="GO272" s="48"/>
      <c r="GP272" s="48"/>
      <c r="GQ272" s="48"/>
      <c r="GR272" s="48"/>
      <c r="GS272" s="48"/>
      <c r="GT272" s="48"/>
      <c r="GU272" s="48"/>
      <c r="GV272" s="48"/>
      <c r="GW272" s="48"/>
      <c r="GX272" s="48"/>
      <c r="GY272" s="48"/>
      <c r="GZ272" s="48"/>
      <c r="HA272" s="48"/>
      <c r="HB272" s="48"/>
      <c r="HC272" s="48"/>
      <c r="HD272" s="48"/>
      <c r="HE272" s="48"/>
      <c r="HF272" s="48"/>
      <c r="HG272" s="48"/>
      <c r="HH272" s="48"/>
      <c r="HI272" s="48"/>
      <c r="HJ272" s="48"/>
      <c r="HK272" s="48"/>
      <c r="HL272" s="48"/>
      <c r="HM272" s="48"/>
      <c r="HN272" s="48"/>
      <c r="HO272" s="48"/>
      <c r="HP272" s="48"/>
      <c r="HQ272" s="48"/>
      <c r="HR272" s="48"/>
      <c r="HS272" s="48"/>
      <c r="HT272" s="48"/>
      <c r="HU272" s="48"/>
      <c r="HV272" s="48"/>
      <c r="HW272" s="48"/>
      <c r="HX272" s="48"/>
      <c r="HY272" s="48"/>
      <c r="HZ272" s="48"/>
      <c r="IA272" s="48"/>
      <c r="IB272" s="48"/>
      <c r="IC272" s="48"/>
      <c r="ID272" s="48"/>
      <c r="IE272" s="48"/>
      <c r="IF272" s="48"/>
      <c r="IG272" s="48"/>
      <c r="IH272" s="48"/>
      <c r="II272" s="48"/>
      <c r="IJ272" s="48"/>
      <c r="IK272" s="48"/>
      <c r="IL272" s="48"/>
      <c r="IM272" s="48"/>
      <c r="IN272" s="48"/>
      <c r="IO272" s="48"/>
      <c r="IP272" s="48"/>
      <c r="IQ272" s="48"/>
      <c r="IR272" s="48"/>
      <c r="IS272" s="48"/>
      <c r="IT272" s="48"/>
      <c r="IU272" s="48"/>
      <c r="IV272" s="48"/>
      <c r="IW272" s="48"/>
      <c r="IX272" s="48"/>
      <c r="IY272" s="48"/>
      <c r="IZ272" s="48"/>
      <c r="JA272" s="48"/>
      <c r="JB272" s="48"/>
      <c r="JC272" s="48"/>
      <c r="JD272" s="48"/>
      <c r="JE272" s="48"/>
      <c r="JF272" s="48"/>
      <c r="JG272" s="48"/>
      <c r="JH272" s="48"/>
      <c r="JI272" s="48"/>
      <c r="JJ272" s="48"/>
      <c r="JK272" s="48"/>
      <c r="JL272" s="48"/>
      <c r="JM272" s="48"/>
      <c r="JN272" s="48"/>
      <c r="JO272" s="48"/>
      <c r="JP272" s="48"/>
      <c r="JQ272" s="48"/>
      <c r="JR272" s="48"/>
      <c r="JS272" s="48"/>
      <c r="JT272" s="48"/>
      <c r="JU272" s="48"/>
      <c r="JV272" s="48"/>
      <c r="JW272" s="48"/>
      <c r="JX272" s="48"/>
      <c r="JY272" s="48"/>
      <c r="JZ272" s="48"/>
      <c r="KA272" s="48"/>
      <c r="KB272" s="48"/>
      <c r="KC272" s="48"/>
      <c r="KD272" s="48"/>
      <c r="KE272" s="48"/>
      <c r="KF272" s="48"/>
      <c r="KG272" s="48"/>
      <c r="KH272" s="48"/>
      <c r="KI272" s="48"/>
      <c r="KJ272" s="48"/>
      <c r="KK272" s="48"/>
      <c r="KL272" s="48"/>
      <c r="KM272" s="48"/>
      <c r="KN272" s="48"/>
      <c r="KO272" s="48"/>
      <c r="KP272" s="48"/>
      <c r="KQ272" s="48"/>
      <c r="KR272" s="48"/>
      <c r="KS272" s="48"/>
      <c r="KT272" s="48"/>
      <c r="KU272" s="48"/>
      <c r="KV272" s="48"/>
      <c r="KW272" s="48"/>
      <c r="KX272" s="48"/>
      <c r="KY272" s="48"/>
      <c r="KZ272" s="48"/>
      <c r="LA272" s="48"/>
      <c r="LB272" s="48"/>
      <c r="LC272" s="48"/>
      <c r="LD272" s="48"/>
      <c r="LE272" s="48"/>
      <c r="LF272" s="48"/>
      <c r="LG272" s="48"/>
      <c r="LH272" s="48"/>
      <c r="LI272" s="48"/>
      <c r="LJ272" s="48"/>
      <c r="LK272" s="48"/>
      <c r="LL272" s="48"/>
      <c r="LM272" s="48"/>
      <c r="LN272" s="48"/>
      <c r="LO272" s="48"/>
      <c r="LP272" s="48"/>
      <c r="LQ272" s="48"/>
      <c r="LR272" s="48"/>
      <c r="LS272" s="48"/>
      <c r="LT272" s="48"/>
      <c r="LU272" s="48"/>
      <c r="LV272" s="48"/>
      <c r="LW272" s="48"/>
      <c r="LX272" s="48"/>
      <c r="LY272" s="48"/>
      <c r="LZ272" s="48"/>
      <c r="MA272" s="48"/>
      <c r="MB272" s="48"/>
      <c r="MC272" s="48"/>
      <c r="MD272" s="48"/>
      <c r="ME272" s="48"/>
      <c r="MF272" s="48"/>
      <c r="MG272" s="48"/>
      <c r="MH272" s="48"/>
      <c r="MI272" s="48"/>
      <c r="MJ272" s="48"/>
      <c r="MK272" s="48"/>
      <c r="ML272" s="48"/>
      <c r="MM272" s="48"/>
      <c r="MN272" s="48"/>
      <c r="MO272" s="48"/>
      <c r="MP272" s="48"/>
      <c r="MQ272" s="48"/>
      <c r="MR272" s="48"/>
      <c r="MS272" s="48"/>
      <c r="MT272" s="48"/>
      <c r="MU272" s="48"/>
      <c r="MV272" s="48"/>
      <c r="MW272" s="48"/>
      <c r="MX272" s="48"/>
      <c r="MY272" s="48"/>
      <c r="MZ272" s="48"/>
      <c r="NA272" s="48"/>
      <c r="NB272" s="48"/>
      <c r="NC272" s="48"/>
      <c r="ND272" s="48"/>
      <c r="NE272" s="48"/>
      <c r="NF272" s="48"/>
      <c r="NG272" s="48"/>
      <c r="NH272" s="48"/>
      <c r="NI272" s="48"/>
      <c r="NJ272" s="48"/>
      <c r="NK272" s="48"/>
      <c r="NL272" s="48"/>
      <c r="NM272" s="48"/>
      <c r="NN272" s="48"/>
      <c r="NO272" s="48"/>
      <c r="NP272" s="48"/>
      <c r="NQ272" s="48"/>
      <c r="NR272" s="48"/>
      <c r="NS272" s="48"/>
      <c r="NT272" s="48"/>
      <c r="NU272" s="48"/>
      <c r="NV272" s="48"/>
      <c r="NW272" s="48"/>
      <c r="NX272" s="48"/>
      <c r="NY272" s="48"/>
      <c r="NZ272" s="48"/>
      <c r="OA272" s="48"/>
      <c r="OB272" s="48"/>
      <c r="OC272" s="48"/>
      <c r="OD272" s="48"/>
      <c r="OE272" s="48"/>
      <c r="OF272" s="48"/>
      <c r="OG272" s="48"/>
      <c r="OH272" s="48"/>
      <c r="OI272" s="48"/>
      <c r="OJ272" s="48"/>
      <c r="OK272" s="48"/>
      <c r="OL272" s="48"/>
      <c r="OM272" s="48"/>
      <c r="ON272" s="48"/>
      <c r="OO272" s="48"/>
      <c r="OP272" s="48"/>
      <c r="OQ272" s="48"/>
      <c r="OR272" s="48"/>
      <c r="OS272" s="48"/>
      <c r="OT272" s="48"/>
      <c r="OU272" s="48"/>
      <c r="OV272" s="48"/>
      <c r="OW272" s="48"/>
      <c r="OX272" s="48"/>
      <c r="OY272" s="48"/>
      <c r="OZ272" s="48"/>
      <c r="PA272" s="48"/>
      <c r="PB272" s="48"/>
      <c r="PC272" s="48"/>
      <c r="PD272" s="48"/>
      <c r="PE272" s="48"/>
      <c r="PF272" s="48"/>
      <c r="PG272" s="48"/>
      <c r="PH272" s="48"/>
      <c r="PI272" s="48"/>
      <c r="PJ272" s="48"/>
      <c r="PK272" s="48"/>
      <c r="PL272" s="48"/>
      <c r="PM272" s="48"/>
      <c r="PN272" s="48"/>
      <c r="PO272" s="48"/>
      <c r="PP272" s="48"/>
      <c r="PQ272" s="48"/>
      <c r="PR272" s="48"/>
      <c r="PS272" s="48"/>
      <c r="PT272" s="48"/>
      <c r="PU272" s="48"/>
      <c r="PV272" s="48"/>
      <c r="PW272" s="48"/>
      <c r="PX272" s="48"/>
      <c r="PY272" s="48"/>
      <c r="PZ272" s="48"/>
      <c r="QA272" s="48"/>
      <c r="QB272" s="48"/>
      <c r="QC272" s="48"/>
      <c r="QD272" s="48"/>
      <c r="QE272" s="48"/>
      <c r="QF272" s="48"/>
      <c r="QG272" s="48"/>
      <c r="QH272" s="48"/>
      <c r="QI272" s="48"/>
      <c r="QJ272" s="48"/>
      <c r="QK272" s="48"/>
      <c r="QL272" s="48"/>
      <c r="QM272" s="48"/>
      <c r="QN272" s="48"/>
      <c r="QO272" s="48"/>
      <c r="QP272" s="48"/>
      <c r="QQ272" s="48"/>
      <c r="QR272" s="48"/>
      <c r="QS272" s="48"/>
      <c r="QT272" s="48"/>
      <c r="QU272" s="48"/>
      <c r="QV272" s="48"/>
      <c r="QW272" s="48"/>
      <c r="QX272" s="48"/>
      <c r="QY272" s="48"/>
      <c r="QZ272" s="48"/>
      <c r="RA272" s="48"/>
      <c r="RB272" s="48"/>
      <c r="RC272" s="48"/>
      <c r="RD272" s="48"/>
      <c r="RE272" s="48"/>
      <c r="RF272" s="48"/>
      <c r="RG272" s="48"/>
      <c r="RH272" s="48"/>
      <c r="RI272" s="48"/>
      <c r="RJ272" s="48"/>
      <c r="RK272" s="48"/>
      <c r="RL272" s="48"/>
      <c r="RM272" s="48"/>
      <c r="RN272" s="48"/>
      <c r="RO272" s="48"/>
      <c r="RP272" s="48"/>
      <c r="RQ272" s="48"/>
      <c r="RR272" s="48"/>
      <c r="RS272" s="48"/>
      <c r="RT272" s="48"/>
      <c r="RU272" s="48"/>
      <c r="RV272" s="48"/>
      <c r="RW272" s="48"/>
      <c r="RX272" s="48"/>
      <c r="RY272" s="48"/>
      <c r="RZ272" s="48"/>
      <c r="SA272" s="48"/>
      <c r="SB272" s="48"/>
      <c r="SC272" s="48"/>
      <c r="SD272" s="48"/>
      <c r="SE272" s="48"/>
      <c r="SF272" s="48"/>
      <c r="SG272" s="48"/>
      <c r="SH272" s="48"/>
      <c r="SI272" s="48"/>
      <c r="SJ272" s="48"/>
      <c r="SK272" s="48"/>
      <c r="SL272" s="48"/>
      <c r="SM272" s="48"/>
      <c r="SN272" s="48"/>
      <c r="SO272" s="48"/>
      <c r="SP272" s="48"/>
      <c r="SQ272" s="48"/>
      <c r="SR272" s="48"/>
      <c r="SS272" s="48"/>
      <c r="ST272" s="48"/>
      <c r="SU272" s="48"/>
      <c r="SV272" s="48"/>
      <c r="SW272" s="48"/>
      <c r="SX272" s="48"/>
      <c r="SY272" s="48"/>
      <c r="SZ272" s="48"/>
      <c r="TA272" s="48"/>
      <c r="TB272" s="48"/>
      <c r="TC272" s="48"/>
      <c r="TD272" s="48"/>
      <c r="TE272" s="48"/>
      <c r="TF272" s="48"/>
      <c r="TG272" s="48"/>
      <c r="TH272" s="48"/>
      <c r="TI272" s="48"/>
      <c r="TJ272" s="48"/>
      <c r="TK272" s="48"/>
      <c r="TL272" s="48"/>
      <c r="TM272" s="48"/>
      <c r="TN272" s="48"/>
      <c r="TO272" s="48"/>
      <c r="TP272" s="48"/>
      <c r="TQ272" s="48"/>
      <c r="TR272" s="48"/>
      <c r="TS272" s="48"/>
      <c r="TT272" s="48"/>
      <c r="TU272" s="48"/>
      <c r="TV272" s="48"/>
      <c r="TW272" s="48"/>
      <c r="TX272" s="48"/>
      <c r="TY272" s="48"/>
      <c r="TZ272" s="48"/>
      <c r="UA272" s="48"/>
      <c r="UB272" s="48"/>
      <c r="UC272" s="48"/>
      <c r="UD272" s="48"/>
      <c r="UE272" s="48"/>
      <c r="UF272" s="48"/>
      <c r="UG272" s="48"/>
      <c r="UH272" s="48"/>
      <c r="UI272" s="48"/>
      <c r="UJ272" s="48"/>
      <c r="UK272" s="48"/>
      <c r="UL272" s="48"/>
      <c r="UM272" s="48"/>
      <c r="UN272" s="48"/>
      <c r="UO272" s="48"/>
      <c r="UP272" s="48"/>
      <c r="UQ272" s="48"/>
      <c r="UR272" s="48"/>
      <c r="US272" s="48"/>
      <c r="UT272" s="48"/>
      <c r="UU272" s="48"/>
      <c r="UV272" s="48"/>
      <c r="UW272" s="48"/>
      <c r="UX272" s="48"/>
      <c r="UY272" s="48"/>
      <c r="UZ272" s="48"/>
      <c r="VA272" s="48"/>
      <c r="VB272" s="48"/>
      <c r="VC272" s="48"/>
      <c r="VD272" s="48"/>
      <c r="VE272" s="48"/>
      <c r="VF272" s="48"/>
      <c r="VG272" s="48"/>
      <c r="VH272" s="48"/>
      <c r="VI272" s="48"/>
      <c r="VJ272" s="48"/>
      <c r="VK272" s="48"/>
      <c r="VL272" s="48"/>
      <c r="VM272" s="48"/>
      <c r="VN272" s="48"/>
      <c r="VO272" s="48"/>
      <c r="VP272" s="48"/>
      <c r="VQ272" s="48"/>
      <c r="VR272" s="48"/>
      <c r="VS272" s="48"/>
      <c r="VT272" s="48"/>
      <c r="VU272" s="48"/>
      <c r="VV272" s="48"/>
      <c r="VW272" s="48"/>
      <c r="VX272" s="48"/>
      <c r="VY272" s="48"/>
      <c r="VZ272" s="48"/>
      <c r="WA272" s="48"/>
      <c r="WB272" s="48"/>
      <c r="WC272" s="48"/>
      <c r="WD272" s="48"/>
      <c r="WE272" s="48"/>
      <c r="WF272" s="48"/>
      <c r="WG272" s="48"/>
      <c r="WH272" s="48"/>
      <c r="WI272" s="48"/>
      <c r="WJ272" s="48"/>
      <c r="WK272" s="48"/>
      <c r="WL272" s="48"/>
      <c r="WM272" s="48"/>
      <c r="WN272" s="48"/>
      <c r="WO272" s="48"/>
      <c r="WP272" s="48"/>
      <c r="WQ272" s="48"/>
      <c r="WR272" s="48"/>
      <c r="WS272" s="48"/>
      <c r="WT272" s="48"/>
      <c r="WU272" s="48"/>
      <c r="WV272" s="48"/>
      <c r="WW272" s="48"/>
      <c r="WX272" s="48"/>
      <c r="WY272" s="48"/>
      <c r="WZ272" s="48"/>
      <c r="XA272" s="48"/>
      <c r="XB272" s="48"/>
      <c r="XC272" s="48"/>
      <c r="XD272" s="48"/>
      <c r="XE272" s="48"/>
      <c r="XF272" s="48"/>
      <c r="XG272" s="48"/>
      <c r="XH272" s="48"/>
      <c r="XI272" s="48"/>
      <c r="XJ272" s="48"/>
      <c r="XK272" s="48"/>
      <c r="XL272" s="48"/>
      <c r="XM272" s="48"/>
      <c r="XN272" s="48"/>
      <c r="XO272" s="48"/>
      <c r="XP272" s="48"/>
      <c r="XQ272" s="48"/>
      <c r="XR272" s="48"/>
      <c r="XS272" s="48"/>
      <c r="XT272" s="48"/>
      <c r="XU272" s="48"/>
      <c r="XV272" s="48"/>
      <c r="XW272" s="48"/>
      <c r="XX272" s="48"/>
      <c r="XY272" s="48"/>
      <c r="XZ272" s="48"/>
      <c r="YA272" s="48"/>
      <c r="YB272" s="48"/>
      <c r="YC272" s="48"/>
      <c r="YD272" s="48"/>
      <c r="YE272" s="48"/>
      <c r="YF272" s="48"/>
      <c r="YG272" s="48"/>
      <c r="YH272" s="48"/>
      <c r="YI272" s="48"/>
      <c r="YJ272" s="48"/>
      <c r="YK272" s="48"/>
      <c r="YL272" s="48"/>
      <c r="YM272" s="48"/>
      <c r="YN272" s="48"/>
      <c r="YO272" s="48"/>
      <c r="YP272" s="48"/>
      <c r="YQ272" s="48"/>
      <c r="YR272" s="48"/>
      <c r="YS272" s="48"/>
      <c r="YT272" s="48"/>
      <c r="YU272" s="48"/>
      <c r="YV272" s="48"/>
      <c r="YW272" s="48"/>
      <c r="YX272" s="48"/>
      <c r="YY272" s="48"/>
      <c r="YZ272" s="48"/>
      <c r="ZA272" s="48"/>
      <c r="ZB272" s="48"/>
      <c r="ZC272" s="48"/>
      <c r="ZD272" s="48"/>
      <c r="ZE272" s="48"/>
      <c r="ZF272" s="48"/>
      <c r="ZG272" s="48"/>
      <c r="ZH272" s="48"/>
      <c r="ZI272" s="48"/>
      <c r="ZJ272" s="48"/>
      <c r="ZK272" s="48"/>
      <c r="ZL272" s="48"/>
      <c r="ZM272" s="48"/>
      <c r="ZN272" s="48"/>
      <c r="ZO272" s="48"/>
      <c r="ZP272" s="48"/>
      <c r="ZQ272" s="48"/>
      <c r="ZR272" s="48"/>
      <c r="ZS272" s="48"/>
      <c r="ZT272" s="48"/>
      <c r="ZU272" s="48"/>
      <c r="ZV272" s="48"/>
      <c r="ZW272" s="48"/>
      <c r="ZX272" s="48"/>
      <c r="ZY272" s="48"/>
      <c r="ZZ272" s="48"/>
      <c r="AAA272" s="48"/>
      <c r="AAB272" s="48"/>
      <c r="AAC272" s="48"/>
      <c r="AAD272" s="48"/>
      <c r="AAE272" s="48"/>
      <c r="AAF272" s="48"/>
      <c r="AAG272" s="48"/>
      <c r="AAH272" s="48"/>
      <c r="AAI272" s="48"/>
      <c r="AAJ272" s="48"/>
      <c r="AAK272" s="48"/>
      <c r="AAL272" s="48"/>
      <c r="AAM272" s="48"/>
      <c r="AAN272" s="48"/>
      <c r="AAO272" s="48"/>
      <c r="AAP272" s="48"/>
      <c r="AAQ272" s="48"/>
      <c r="AAR272" s="48"/>
      <c r="AAS272" s="48"/>
      <c r="AAT272" s="48"/>
      <c r="AAU272" s="48"/>
      <c r="AAV272" s="48"/>
      <c r="AAW272" s="48"/>
      <c r="AAX272" s="48"/>
      <c r="AAY272" s="48"/>
      <c r="AAZ272" s="48"/>
      <c r="ABA272" s="48"/>
      <c r="ABB272" s="48"/>
      <c r="ABC272" s="48"/>
      <c r="ABD272" s="48"/>
      <c r="ABE272" s="48"/>
      <c r="ABF272" s="48"/>
      <c r="ABG272" s="48"/>
      <c r="ABH272" s="48"/>
      <c r="ABI272" s="48"/>
      <c r="ABJ272" s="48"/>
      <c r="ABK272" s="48"/>
      <c r="ABL272" s="48"/>
      <c r="ABM272" s="48"/>
      <c r="ABN272" s="48"/>
      <c r="ABO272" s="48"/>
      <c r="ABP272" s="48"/>
      <c r="ABQ272" s="48"/>
      <c r="ABR272" s="48"/>
      <c r="ABS272" s="48"/>
      <c r="ABT272" s="48"/>
      <c r="ABU272" s="48"/>
      <c r="ABV272" s="48"/>
      <c r="ABW272" s="48"/>
      <c r="ABX272" s="48"/>
      <c r="ABY272" s="48"/>
      <c r="ABZ272" s="48"/>
      <c r="ACA272" s="48"/>
      <c r="ACB272" s="48"/>
    </row>
    <row r="273" spans="1:756" ht="15.6" customHeight="1">
      <c r="A273" s="675" t="s">
        <v>10766</v>
      </c>
      <c r="B273" s="749" t="s">
        <v>421</v>
      </c>
      <c r="C273" s="520">
        <v>108622895</v>
      </c>
      <c r="D273" s="543" t="s">
        <v>13790</v>
      </c>
      <c r="E273" s="1188">
        <v>1</v>
      </c>
      <c r="F273" s="1498"/>
      <c r="G273" s="542">
        <v>7.4250000000000007</v>
      </c>
      <c r="H273" s="342">
        <f>IF(G273="","",G273-G273*COMPASS!$U$41)</f>
        <v>7.4250000000000007</v>
      </c>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c r="BJ273" s="48"/>
      <c r="BK273" s="48"/>
      <c r="BL273" s="48"/>
      <c r="BM273" s="48"/>
      <c r="BN273" s="48"/>
      <c r="BO273" s="48"/>
      <c r="BP273" s="48"/>
      <c r="BQ273" s="48"/>
      <c r="BR273" s="48"/>
      <c r="BS273" s="48"/>
      <c r="BT273" s="48"/>
      <c r="BU273" s="48"/>
      <c r="BV273" s="48"/>
      <c r="BW273" s="48"/>
      <c r="BX273" s="48"/>
      <c r="BY273" s="48"/>
      <c r="BZ273" s="48"/>
      <c r="CA273" s="48"/>
      <c r="CB273" s="48"/>
      <c r="CC273" s="48"/>
      <c r="CD273" s="48"/>
      <c r="CE273" s="48"/>
      <c r="CF273" s="48"/>
      <c r="CG273" s="48"/>
      <c r="CH273" s="48"/>
      <c r="CI273" s="48"/>
      <c r="CJ273" s="48"/>
      <c r="CK273" s="48"/>
      <c r="CL273" s="48"/>
      <c r="CM273" s="48"/>
      <c r="CN273" s="48"/>
      <c r="CO273" s="48"/>
      <c r="CP273" s="48"/>
      <c r="CQ273" s="48"/>
      <c r="CR273" s="48"/>
      <c r="CS273" s="48"/>
      <c r="CT273" s="48"/>
      <c r="CU273" s="48"/>
      <c r="CV273" s="48"/>
      <c r="CW273" s="48"/>
      <c r="CX273" s="48"/>
      <c r="CY273" s="48"/>
      <c r="CZ273" s="48"/>
      <c r="DA273" s="48"/>
      <c r="DB273" s="48"/>
      <c r="DC273" s="48"/>
      <c r="DD273" s="48"/>
      <c r="DE273" s="48"/>
      <c r="DF273" s="48"/>
      <c r="DG273" s="48"/>
      <c r="DH273" s="48"/>
      <c r="DI273" s="48"/>
      <c r="DJ273" s="48"/>
      <c r="DK273" s="48"/>
      <c r="DL273" s="48"/>
      <c r="DM273" s="48"/>
      <c r="DN273" s="48"/>
      <c r="DO273" s="48"/>
      <c r="DP273" s="48"/>
      <c r="DQ273" s="48"/>
      <c r="DR273" s="48"/>
      <c r="DS273" s="48"/>
      <c r="DT273" s="48"/>
      <c r="DU273" s="48"/>
      <c r="DV273" s="48"/>
      <c r="DW273" s="48"/>
      <c r="DX273" s="48"/>
      <c r="DY273" s="48"/>
      <c r="DZ273" s="48"/>
      <c r="EA273" s="48"/>
      <c r="EB273" s="48"/>
      <c r="EC273" s="48"/>
      <c r="ED273" s="48"/>
      <c r="EE273" s="48"/>
      <c r="EF273" s="48"/>
      <c r="EG273" s="48"/>
      <c r="EH273" s="48"/>
      <c r="EI273" s="48"/>
      <c r="EJ273" s="48"/>
      <c r="EK273" s="48"/>
      <c r="EL273" s="48"/>
      <c r="EM273" s="48"/>
      <c r="EN273" s="48"/>
      <c r="EO273" s="48"/>
      <c r="EP273" s="48"/>
      <c r="EQ273" s="48"/>
      <c r="ER273" s="48"/>
      <c r="ES273" s="48"/>
      <c r="ET273" s="48"/>
      <c r="EU273" s="48"/>
      <c r="EV273" s="48"/>
      <c r="EW273" s="48"/>
      <c r="EX273" s="48"/>
      <c r="EY273" s="48"/>
      <c r="EZ273" s="48"/>
      <c r="FA273" s="48"/>
      <c r="FB273" s="48"/>
      <c r="FC273" s="48"/>
      <c r="FD273" s="48"/>
      <c r="FE273" s="48"/>
      <c r="FF273" s="48"/>
      <c r="FG273" s="48"/>
      <c r="FH273" s="48"/>
      <c r="FI273" s="48"/>
      <c r="FJ273" s="48"/>
      <c r="FK273" s="48"/>
      <c r="FL273" s="48"/>
      <c r="FM273" s="48"/>
      <c r="FN273" s="48"/>
      <c r="FO273" s="48"/>
      <c r="FP273" s="48"/>
      <c r="FQ273" s="48"/>
      <c r="FR273" s="48"/>
      <c r="FS273" s="48"/>
      <c r="FT273" s="48"/>
      <c r="FU273" s="48"/>
      <c r="FV273" s="48"/>
      <c r="FW273" s="48"/>
      <c r="FX273" s="48"/>
      <c r="FY273" s="48"/>
      <c r="FZ273" s="48"/>
      <c r="GA273" s="48"/>
      <c r="GB273" s="48"/>
      <c r="GC273" s="48"/>
      <c r="GD273" s="48"/>
      <c r="GE273" s="48"/>
      <c r="GF273" s="48"/>
      <c r="GG273" s="48"/>
      <c r="GH273" s="48"/>
      <c r="GI273" s="48"/>
      <c r="GJ273" s="48"/>
      <c r="GK273" s="48"/>
      <c r="GL273" s="48"/>
      <c r="GM273" s="48"/>
      <c r="GN273" s="48"/>
      <c r="GO273" s="48"/>
      <c r="GP273" s="48"/>
      <c r="GQ273" s="48"/>
      <c r="GR273" s="48"/>
      <c r="GS273" s="48"/>
      <c r="GT273" s="48"/>
      <c r="GU273" s="48"/>
      <c r="GV273" s="48"/>
      <c r="GW273" s="48"/>
      <c r="GX273" s="48"/>
      <c r="GY273" s="48"/>
      <c r="GZ273" s="48"/>
      <c r="HA273" s="48"/>
      <c r="HB273" s="48"/>
      <c r="HC273" s="48"/>
      <c r="HD273" s="48"/>
      <c r="HE273" s="48"/>
      <c r="HF273" s="48"/>
      <c r="HG273" s="48"/>
      <c r="HH273" s="48"/>
      <c r="HI273" s="48"/>
      <c r="HJ273" s="48"/>
      <c r="HK273" s="48"/>
      <c r="HL273" s="48"/>
      <c r="HM273" s="48"/>
      <c r="HN273" s="48"/>
      <c r="HO273" s="48"/>
      <c r="HP273" s="48"/>
      <c r="HQ273" s="48"/>
      <c r="HR273" s="48"/>
      <c r="HS273" s="48"/>
      <c r="HT273" s="48"/>
      <c r="HU273" s="48"/>
      <c r="HV273" s="48"/>
      <c r="HW273" s="48"/>
      <c r="HX273" s="48"/>
      <c r="HY273" s="48"/>
      <c r="HZ273" s="48"/>
      <c r="IA273" s="48"/>
      <c r="IB273" s="48"/>
      <c r="IC273" s="48"/>
      <c r="ID273" s="48"/>
      <c r="IE273" s="48"/>
      <c r="IF273" s="48"/>
      <c r="IG273" s="48"/>
      <c r="IH273" s="48"/>
      <c r="II273" s="48"/>
      <c r="IJ273" s="48"/>
      <c r="IK273" s="48"/>
      <c r="IL273" s="48"/>
      <c r="IM273" s="48"/>
      <c r="IN273" s="48"/>
      <c r="IO273" s="48"/>
      <c r="IP273" s="48"/>
      <c r="IQ273" s="48"/>
      <c r="IR273" s="48"/>
      <c r="IS273" s="48"/>
      <c r="IT273" s="48"/>
      <c r="IU273" s="48"/>
      <c r="IV273" s="48"/>
      <c r="IW273" s="48"/>
      <c r="IX273" s="48"/>
      <c r="IY273" s="48"/>
      <c r="IZ273" s="48"/>
      <c r="JA273" s="48"/>
      <c r="JB273" s="48"/>
      <c r="JC273" s="48"/>
      <c r="JD273" s="48"/>
      <c r="JE273" s="48"/>
      <c r="JF273" s="48"/>
      <c r="JG273" s="48"/>
      <c r="JH273" s="48"/>
      <c r="JI273" s="48"/>
      <c r="JJ273" s="48"/>
      <c r="JK273" s="48"/>
      <c r="JL273" s="48"/>
      <c r="JM273" s="48"/>
      <c r="JN273" s="48"/>
      <c r="JO273" s="48"/>
      <c r="JP273" s="48"/>
      <c r="JQ273" s="48"/>
      <c r="JR273" s="48"/>
      <c r="JS273" s="48"/>
      <c r="JT273" s="48"/>
      <c r="JU273" s="48"/>
      <c r="JV273" s="48"/>
      <c r="JW273" s="48"/>
      <c r="JX273" s="48"/>
      <c r="JY273" s="48"/>
      <c r="JZ273" s="48"/>
      <c r="KA273" s="48"/>
      <c r="KB273" s="48"/>
      <c r="KC273" s="48"/>
      <c r="KD273" s="48"/>
      <c r="KE273" s="48"/>
      <c r="KF273" s="48"/>
      <c r="KG273" s="48"/>
      <c r="KH273" s="48"/>
      <c r="KI273" s="48"/>
      <c r="KJ273" s="48"/>
      <c r="KK273" s="48"/>
      <c r="KL273" s="48"/>
      <c r="KM273" s="48"/>
      <c r="KN273" s="48"/>
      <c r="KO273" s="48"/>
      <c r="KP273" s="48"/>
      <c r="KQ273" s="48"/>
      <c r="KR273" s="48"/>
      <c r="KS273" s="48"/>
      <c r="KT273" s="48"/>
      <c r="KU273" s="48"/>
      <c r="KV273" s="48"/>
      <c r="KW273" s="48"/>
      <c r="KX273" s="48"/>
      <c r="KY273" s="48"/>
      <c r="KZ273" s="48"/>
      <c r="LA273" s="48"/>
      <c r="LB273" s="48"/>
      <c r="LC273" s="48"/>
      <c r="LD273" s="48"/>
      <c r="LE273" s="48"/>
      <c r="LF273" s="48"/>
      <c r="LG273" s="48"/>
      <c r="LH273" s="48"/>
      <c r="LI273" s="48"/>
      <c r="LJ273" s="48"/>
      <c r="LK273" s="48"/>
      <c r="LL273" s="48"/>
      <c r="LM273" s="48"/>
      <c r="LN273" s="48"/>
      <c r="LO273" s="48"/>
      <c r="LP273" s="48"/>
      <c r="LQ273" s="48"/>
      <c r="LR273" s="48"/>
      <c r="LS273" s="48"/>
      <c r="LT273" s="48"/>
      <c r="LU273" s="48"/>
      <c r="LV273" s="48"/>
      <c r="LW273" s="48"/>
      <c r="LX273" s="48"/>
      <c r="LY273" s="48"/>
      <c r="LZ273" s="48"/>
      <c r="MA273" s="48"/>
      <c r="MB273" s="48"/>
      <c r="MC273" s="48"/>
      <c r="MD273" s="48"/>
      <c r="ME273" s="48"/>
      <c r="MF273" s="48"/>
      <c r="MG273" s="48"/>
      <c r="MH273" s="48"/>
      <c r="MI273" s="48"/>
      <c r="MJ273" s="48"/>
      <c r="MK273" s="48"/>
      <c r="ML273" s="48"/>
      <c r="MM273" s="48"/>
      <c r="MN273" s="48"/>
      <c r="MO273" s="48"/>
      <c r="MP273" s="48"/>
      <c r="MQ273" s="48"/>
      <c r="MR273" s="48"/>
      <c r="MS273" s="48"/>
      <c r="MT273" s="48"/>
      <c r="MU273" s="48"/>
      <c r="MV273" s="48"/>
      <c r="MW273" s="48"/>
      <c r="MX273" s="48"/>
      <c r="MY273" s="48"/>
      <c r="MZ273" s="48"/>
      <c r="NA273" s="48"/>
      <c r="NB273" s="48"/>
      <c r="NC273" s="48"/>
      <c r="ND273" s="48"/>
      <c r="NE273" s="48"/>
      <c r="NF273" s="48"/>
      <c r="NG273" s="48"/>
      <c r="NH273" s="48"/>
      <c r="NI273" s="48"/>
      <c r="NJ273" s="48"/>
      <c r="NK273" s="48"/>
      <c r="NL273" s="48"/>
      <c r="NM273" s="48"/>
      <c r="NN273" s="48"/>
      <c r="NO273" s="48"/>
      <c r="NP273" s="48"/>
      <c r="NQ273" s="48"/>
      <c r="NR273" s="48"/>
      <c r="NS273" s="48"/>
      <c r="NT273" s="48"/>
      <c r="NU273" s="48"/>
      <c r="NV273" s="48"/>
      <c r="NW273" s="48"/>
      <c r="NX273" s="48"/>
      <c r="NY273" s="48"/>
      <c r="NZ273" s="48"/>
      <c r="OA273" s="48"/>
      <c r="OB273" s="48"/>
      <c r="OC273" s="48"/>
      <c r="OD273" s="48"/>
      <c r="OE273" s="48"/>
      <c r="OF273" s="48"/>
      <c r="OG273" s="48"/>
      <c r="OH273" s="48"/>
      <c r="OI273" s="48"/>
      <c r="OJ273" s="48"/>
      <c r="OK273" s="48"/>
      <c r="OL273" s="48"/>
      <c r="OM273" s="48"/>
      <c r="ON273" s="48"/>
      <c r="OO273" s="48"/>
      <c r="OP273" s="48"/>
      <c r="OQ273" s="48"/>
      <c r="OR273" s="48"/>
      <c r="OS273" s="48"/>
      <c r="OT273" s="48"/>
      <c r="OU273" s="48"/>
      <c r="OV273" s="48"/>
      <c r="OW273" s="48"/>
      <c r="OX273" s="48"/>
      <c r="OY273" s="48"/>
      <c r="OZ273" s="48"/>
      <c r="PA273" s="48"/>
      <c r="PB273" s="48"/>
      <c r="PC273" s="48"/>
      <c r="PD273" s="48"/>
      <c r="PE273" s="48"/>
      <c r="PF273" s="48"/>
      <c r="PG273" s="48"/>
      <c r="PH273" s="48"/>
      <c r="PI273" s="48"/>
      <c r="PJ273" s="48"/>
      <c r="PK273" s="48"/>
      <c r="PL273" s="48"/>
      <c r="PM273" s="48"/>
      <c r="PN273" s="48"/>
      <c r="PO273" s="48"/>
      <c r="PP273" s="48"/>
      <c r="PQ273" s="48"/>
      <c r="PR273" s="48"/>
      <c r="PS273" s="48"/>
      <c r="PT273" s="48"/>
      <c r="PU273" s="48"/>
      <c r="PV273" s="48"/>
      <c r="PW273" s="48"/>
      <c r="PX273" s="48"/>
      <c r="PY273" s="48"/>
      <c r="PZ273" s="48"/>
      <c r="QA273" s="48"/>
      <c r="QB273" s="48"/>
      <c r="QC273" s="48"/>
      <c r="QD273" s="48"/>
      <c r="QE273" s="48"/>
      <c r="QF273" s="48"/>
      <c r="QG273" s="48"/>
      <c r="QH273" s="48"/>
      <c r="QI273" s="48"/>
      <c r="QJ273" s="48"/>
      <c r="QK273" s="48"/>
      <c r="QL273" s="48"/>
      <c r="QM273" s="48"/>
      <c r="QN273" s="48"/>
      <c r="QO273" s="48"/>
      <c r="QP273" s="48"/>
      <c r="QQ273" s="48"/>
      <c r="QR273" s="48"/>
      <c r="QS273" s="48"/>
      <c r="QT273" s="48"/>
      <c r="QU273" s="48"/>
      <c r="QV273" s="48"/>
      <c r="QW273" s="48"/>
      <c r="QX273" s="48"/>
      <c r="QY273" s="48"/>
      <c r="QZ273" s="48"/>
      <c r="RA273" s="48"/>
      <c r="RB273" s="48"/>
      <c r="RC273" s="48"/>
      <c r="RD273" s="48"/>
      <c r="RE273" s="48"/>
      <c r="RF273" s="48"/>
      <c r="RG273" s="48"/>
      <c r="RH273" s="48"/>
      <c r="RI273" s="48"/>
      <c r="RJ273" s="48"/>
      <c r="RK273" s="48"/>
      <c r="RL273" s="48"/>
      <c r="RM273" s="48"/>
      <c r="RN273" s="48"/>
      <c r="RO273" s="48"/>
      <c r="RP273" s="48"/>
      <c r="RQ273" s="48"/>
      <c r="RR273" s="48"/>
      <c r="RS273" s="48"/>
      <c r="RT273" s="48"/>
      <c r="RU273" s="48"/>
      <c r="RV273" s="48"/>
      <c r="RW273" s="48"/>
      <c r="RX273" s="48"/>
      <c r="RY273" s="48"/>
      <c r="RZ273" s="48"/>
      <c r="SA273" s="48"/>
      <c r="SB273" s="48"/>
      <c r="SC273" s="48"/>
      <c r="SD273" s="48"/>
      <c r="SE273" s="48"/>
      <c r="SF273" s="48"/>
      <c r="SG273" s="48"/>
      <c r="SH273" s="48"/>
      <c r="SI273" s="48"/>
      <c r="SJ273" s="48"/>
      <c r="SK273" s="48"/>
      <c r="SL273" s="48"/>
      <c r="SM273" s="48"/>
      <c r="SN273" s="48"/>
      <c r="SO273" s="48"/>
      <c r="SP273" s="48"/>
      <c r="SQ273" s="48"/>
      <c r="SR273" s="48"/>
      <c r="SS273" s="48"/>
      <c r="ST273" s="48"/>
      <c r="SU273" s="48"/>
      <c r="SV273" s="48"/>
      <c r="SW273" s="48"/>
      <c r="SX273" s="48"/>
      <c r="SY273" s="48"/>
      <c r="SZ273" s="48"/>
      <c r="TA273" s="48"/>
      <c r="TB273" s="48"/>
      <c r="TC273" s="48"/>
      <c r="TD273" s="48"/>
      <c r="TE273" s="48"/>
      <c r="TF273" s="48"/>
      <c r="TG273" s="48"/>
      <c r="TH273" s="48"/>
      <c r="TI273" s="48"/>
      <c r="TJ273" s="48"/>
      <c r="TK273" s="48"/>
      <c r="TL273" s="48"/>
      <c r="TM273" s="48"/>
      <c r="TN273" s="48"/>
      <c r="TO273" s="48"/>
      <c r="TP273" s="48"/>
      <c r="TQ273" s="48"/>
      <c r="TR273" s="48"/>
      <c r="TS273" s="48"/>
      <c r="TT273" s="48"/>
      <c r="TU273" s="48"/>
      <c r="TV273" s="48"/>
      <c r="TW273" s="48"/>
      <c r="TX273" s="48"/>
      <c r="TY273" s="48"/>
      <c r="TZ273" s="48"/>
      <c r="UA273" s="48"/>
      <c r="UB273" s="48"/>
      <c r="UC273" s="48"/>
      <c r="UD273" s="48"/>
      <c r="UE273" s="48"/>
      <c r="UF273" s="48"/>
      <c r="UG273" s="48"/>
      <c r="UH273" s="48"/>
      <c r="UI273" s="48"/>
      <c r="UJ273" s="48"/>
      <c r="UK273" s="48"/>
      <c r="UL273" s="48"/>
      <c r="UM273" s="48"/>
      <c r="UN273" s="48"/>
      <c r="UO273" s="48"/>
      <c r="UP273" s="48"/>
      <c r="UQ273" s="48"/>
      <c r="UR273" s="48"/>
      <c r="US273" s="48"/>
      <c r="UT273" s="48"/>
      <c r="UU273" s="48"/>
      <c r="UV273" s="48"/>
      <c r="UW273" s="48"/>
      <c r="UX273" s="48"/>
      <c r="UY273" s="48"/>
      <c r="UZ273" s="48"/>
      <c r="VA273" s="48"/>
      <c r="VB273" s="48"/>
      <c r="VC273" s="48"/>
      <c r="VD273" s="48"/>
      <c r="VE273" s="48"/>
      <c r="VF273" s="48"/>
      <c r="VG273" s="48"/>
      <c r="VH273" s="48"/>
      <c r="VI273" s="48"/>
      <c r="VJ273" s="48"/>
      <c r="VK273" s="48"/>
      <c r="VL273" s="48"/>
      <c r="VM273" s="48"/>
      <c r="VN273" s="48"/>
      <c r="VO273" s="48"/>
      <c r="VP273" s="48"/>
      <c r="VQ273" s="48"/>
      <c r="VR273" s="48"/>
      <c r="VS273" s="48"/>
      <c r="VT273" s="48"/>
      <c r="VU273" s="48"/>
      <c r="VV273" s="48"/>
      <c r="VW273" s="48"/>
      <c r="VX273" s="48"/>
      <c r="VY273" s="48"/>
      <c r="VZ273" s="48"/>
      <c r="WA273" s="48"/>
      <c r="WB273" s="48"/>
      <c r="WC273" s="48"/>
      <c r="WD273" s="48"/>
      <c r="WE273" s="48"/>
      <c r="WF273" s="48"/>
      <c r="WG273" s="48"/>
      <c r="WH273" s="48"/>
      <c r="WI273" s="48"/>
      <c r="WJ273" s="48"/>
      <c r="WK273" s="48"/>
      <c r="WL273" s="48"/>
      <c r="WM273" s="48"/>
      <c r="WN273" s="48"/>
      <c r="WO273" s="48"/>
      <c r="WP273" s="48"/>
      <c r="WQ273" s="48"/>
      <c r="WR273" s="48"/>
      <c r="WS273" s="48"/>
      <c r="WT273" s="48"/>
      <c r="WU273" s="48"/>
      <c r="WV273" s="48"/>
      <c r="WW273" s="48"/>
      <c r="WX273" s="48"/>
      <c r="WY273" s="48"/>
      <c r="WZ273" s="48"/>
      <c r="XA273" s="48"/>
      <c r="XB273" s="48"/>
      <c r="XC273" s="48"/>
      <c r="XD273" s="48"/>
      <c r="XE273" s="48"/>
      <c r="XF273" s="48"/>
      <c r="XG273" s="48"/>
      <c r="XH273" s="48"/>
      <c r="XI273" s="48"/>
      <c r="XJ273" s="48"/>
      <c r="XK273" s="48"/>
      <c r="XL273" s="48"/>
      <c r="XM273" s="48"/>
      <c r="XN273" s="48"/>
      <c r="XO273" s="48"/>
      <c r="XP273" s="48"/>
      <c r="XQ273" s="48"/>
      <c r="XR273" s="48"/>
      <c r="XS273" s="48"/>
      <c r="XT273" s="48"/>
      <c r="XU273" s="48"/>
      <c r="XV273" s="48"/>
      <c r="XW273" s="48"/>
      <c r="XX273" s="48"/>
      <c r="XY273" s="48"/>
      <c r="XZ273" s="48"/>
      <c r="YA273" s="48"/>
      <c r="YB273" s="48"/>
      <c r="YC273" s="48"/>
      <c r="YD273" s="48"/>
      <c r="YE273" s="48"/>
      <c r="YF273" s="48"/>
      <c r="YG273" s="48"/>
      <c r="YH273" s="48"/>
      <c r="YI273" s="48"/>
      <c r="YJ273" s="48"/>
      <c r="YK273" s="48"/>
      <c r="YL273" s="48"/>
      <c r="YM273" s="48"/>
      <c r="YN273" s="48"/>
      <c r="YO273" s="48"/>
      <c r="YP273" s="48"/>
      <c r="YQ273" s="48"/>
      <c r="YR273" s="48"/>
      <c r="YS273" s="48"/>
      <c r="YT273" s="48"/>
      <c r="YU273" s="48"/>
      <c r="YV273" s="48"/>
      <c r="YW273" s="48"/>
      <c r="YX273" s="48"/>
      <c r="YY273" s="48"/>
      <c r="YZ273" s="48"/>
      <c r="ZA273" s="48"/>
      <c r="ZB273" s="48"/>
      <c r="ZC273" s="48"/>
      <c r="ZD273" s="48"/>
      <c r="ZE273" s="48"/>
      <c r="ZF273" s="48"/>
      <c r="ZG273" s="48"/>
      <c r="ZH273" s="48"/>
      <c r="ZI273" s="48"/>
      <c r="ZJ273" s="48"/>
      <c r="ZK273" s="48"/>
      <c r="ZL273" s="48"/>
      <c r="ZM273" s="48"/>
      <c r="ZN273" s="48"/>
      <c r="ZO273" s="48"/>
      <c r="ZP273" s="48"/>
      <c r="ZQ273" s="48"/>
      <c r="ZR273" s="48"/>
      <c r="ZS273" s="48"/>
      <c r="ZT273" s="48"/>
      <c r="ZU273" s="48"/>
      <c r="ZV273" s="48"/>
      <c r="ZW273" s="48"/>
      <c r="ZX273" s="48"/>
      <c r="ZY273" s="48"/>
      <c r="ZZ273" s="48"/>
      <c r="AAA273" s="48"/>
      <c r="AAB273" s="48"/>
      <c r="AAC273" s="48"/>
      <c r="AAD273" s="48"/>
      <c r="AAE273" s="48"/>
      <c r="AAF273" s="48"/>
      <c r="AAG273" s="48"/>
      <c r="AAH273" s="48"/>
      <c r="AAI273" s="48"/>
      <c r="AAJ273" s="48"/>
      <c r="AAK273" s="48"/>
      <c r="AAL273" s="48"/>
      <c r="AAM273" s="48"/>
      <c r="AAN273" s="48"/>
      <c r="AAO273" s="48"/>
      <c r="AAP273" s="48"/>
      <c r="AAQ273" s="48"/>
      <c r="AAR273" s="48"/>
      <c r="AAS273" s="48"/>
      <c r="AAT273" s="48"/>
      <c r="AAU273" s="48"/>
      <c r="AAV273" s="48"/>
      <c r="AAW273" s="48"/>
      <c r="AAX273" s="48"/>
      <c r="AAY273" s="48"/>
      <c r="AAZ273" s="48"/>
      <c r="ABA273" s="48"/>
      <c r="ABB273" s="48"/>
      <c r="ABC273" s="48"/>
      <c r="ABD273" s="48"/>
      <c r="ABE273" s="48"/>
      <c r="ABF273" s="48"/>
      <c r="ABG273" s="48"/>
      <c r="ABH273" s="48"/>
      <c r="ABI273" s="48"/>
      <c r="ABJ273" s="48"/>
      <c r="ABK273" s="48"/>
      <c r="ABL273" s="48"/>
      <c r="ABM273" s="48"/>
      <c r="ABN273" s="48"/>
      <c r="ABO273" s="48"/>
      <c r="ABP273" s="48"/>
      <c r="ABQ273" s="48"/>
      <c r="ABR273" s="48"/>
      <c r="ABS273" s="48"/>
      <c r="ABT273" s="48"/>
      <c r="ABU273" s="48"/>
      <c r="ABV273" s="48"/>
      <c r="ABW273" s="48"/>
      <c r="ABX273" s="48"/>
      <c r="ABY273" s="48"/>
      <c r="ABZ273" s="48"/>
      <c r="ACA273" s="48"/>
      <c r="ACB273" s="48"/>
    </row>
    <row r="274" spans="1:756" ht="15.6" customHeight="1">
      <c r="A274" s="681" t="s">
        <v>14063</v>
      </c>
      <c r="B274" s="888"/>
      <c r="C274" s="686"/>
      <c r="D274" s="686"/>
      <c r="E274" s="681"/>
      <c r="F274" s="681"/>
      <c r="G274" s="1500"/>
      <c r="H274" s="342" t="str">
        <f>IF(G274="","",G274-G274*COMPASS!$U$41)</f>
        <v/>
      </c>
      <c r="I274" s="48"/>
      <c r="J274" s="48"/>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c r="BG274" s="48"/>
      <c r="BH274" s="48"/>
      <c r="BI274" s="48"/>
      <c r="BJ274" s="48"/>
      <c r="BK274" s="48"/>
      <c r="BL274" s="48"/>
      <c r="BM274" s="48"/>
      <c r="BN274" s="48"/>
      <c r="BO274" s="48"/>
      <c r="BP274" s="48"/>
      <c r="BQ274" s="48"/>
      <c r="BR274" s="48"/>
      <c r="BS274" s="48"/>
      <c r="BT274" s="48"/>
      <c r="BU274" s="48"/>
      <c r="BV274" s="48"/>
      <c r="BW274" s="48"/>
      <c r="BX274" s="48"/>
      <c r="BY274" s="48"/>
      <c r="BZ274" s="48"/>
      <c r="CA274" s="48"/>
      <c r="CB274" s="48"/>
      <c r="CC274" s="48"/>
      <c r="CD274" s="48"/>
      <c r="CE274" s="48"/>
      <c r="CF274" s="48"/>
      <c r="CG274" s="48"/>
      <c r="CH274" s="48"/>
      <c r="CI274" s="48"/>
      <c r="CJ274" s="48"/>
      <c r="CK274" s="48"/>
      <c r="CL274" s="48"/>
      <c r="CM274" s="48"/>
      <c r="CN274" s="48"/>
      <c r="CO274" s="48"/>
      <c r="CP274" s="48"/>
      <c r="CQ274" s="48"/>
      <c r="CR274" s="48"/>
      <c r="CS274" s="48"/>
      <c r="CT274" s="48"/>
      <c r="CU274" s="48"/>
      <c r="CV274" s="48"/>
      <c r="CW274" s="48"/>
      <c r="CX274" s="48"/>
      <c r="CY274" s="48"/>
      <c r="CZ274" s="48"/>
      <c r="DA274" s="48"/>
      <c r="DB274" s="48"/>
      <c r="DC274" s="48"/>
      <c r="DD274" s="48"/>
      <c r="DE274" s="48"/>
      <c r="DF274" s="48"/>
      <c r="DG274" s="48"/>
      <c r="DH274" s="48"/>
      <c r="DI274" s="48"/>
      <c r="DJ274" s="48"/>
      <c r="DK274" s="48"/>
      <c r="DL274" s="48"/>
      <c r="DM274" s="48"/>
      <c r="DN274" s="48"/>
      <c r="DO274" s="48"/>
      <c r="DP274" s="48"/>
      <c r="DQ274" s="48"/>
      <c r="DR274" s="48"/>
      <c r="DS274" s="48"/>
      <c r="DT274" s="48"/>
      <c r="DU274" s="48"/>
      <c r="DV274" s="48"/>
      <c r="DW274" s="48"/>
      <c r="DX274" s="48"/>
      <c r="DY274" s="48"/>
      <c r="DZ274" s="48"/>
      <c r="EA274" s="48"/>
      <c r="EB274" s="48"/>
      <c r="EC274" s="48"/>
      <c r="ED274" s="48"/>
      <c r="EE274" s="48"/>
      <c r="EF274" s="48"/>
      <c r="EG274" s="48"/>
      <c r="EH274" s="48"/>
      <c r="EI274" s="48"/>
      <c r="EJ274" s="48"/>
      <c r="EK274" s="48"/>
      <c r="EL274" s="48"/>
      <c r="EM274" s="48"/>
      <c r="EN274" s="48"/>
      <c r="EO274" s="48"/>
      <c r="EP274" s="48"/>
      <c r="EQ274" s="48"/>
      <c r="ER274" s="48"/>
      <c r="ES274" s="48"/>
      <c r="ET274" s="48"/>
      <c r="EU274" s="48"/>
      <c r="EV274" s="48"/>
      <c r="EW274" s="48"/>
      <c r="EX274" s="48"/>
      <c r="EY274" s="48"/>
      <c r="EZ274" s="48"/>
      <c r="FA274" s="48"/>
      <c r="FB274" s="48"/>
      <c r="FC274" s="48"/>
      <c r="FD274" s="48"/>
      <c r="FE274" s="48"/>
      <c r="FF274" s="48"/>
      <c r="FG274" s="48"/>
      <c r="FH274" s="48"/>
      <c r="FI274" s="48"/>
      <c r="FJ274" s="48"/>
      <c r="FK274" s="48"/>
      <c r="FL274" s="48"/>
      <c r="FM274" s="48"/>
      <c r="FN274" s="48"/>
      <c r="FO274" s="48"/>
      <c r="FP274" s="48"/>
      <c r="FQ274" s="48"/>
      <c r="FR274" s="48"/>
      <c r="FS274" s="48"/>
      <c r="FT274" s="48"/>
      <c r="FU274" s="48"/>
      <c r="FV274" s="48"/>
      <c r="FW274" s="48"/>
      <c r="FX274" s="48"/>
      <c r="FY274" s="48"/>
      <c r="FZ274" s="48"/>
      <c r="GA274" s="48"/>
      <c r="GB274" s="48"/>
      <c r="GC274" s="48"/>
      <c r="GD274" s="48"/>
      <c r="GE274" s="48"/>
      <c r="GF274" s="48"/>
      <c r="GG274" s="48"/>
      <c r="GH274" s="48"/>
      <c r="GI274" s="48"/>
      <c r="GJ274" s="48"/>
      <c r="GK274" s="48"/>
      <c r="GL274" s="48"/>
      <c r="GM274" s="48"/>
      <c r="GN274" s="48"/>
      <c r="GO274" s="48"/>
      <c r="GP274" s="48"/>
      <c r="GQ274" s="48"/>
      <c r="GR274" s="48"/>
      <c r="GS274" s="48"/>
      <c r="GT274" s="48"/>
      <c r="GU274" s="48"/>
      <c r="GV274" s="48"/>
      <c r="GW274" s="48"/>
      <c r="GX274" s="48"/>
      <c r="GY274" s="48"/>
      <c r="GZ274" s="48"/>
      <c r="HA274" s="48"/>
      <c r="HB274" s="48"/>
      <c r="HC274" s="48"/>
      <c r="HD274" s="48"/>
      <c r="HE274" s="48"/>
      <c r="HF274" s="48"/>
      <c r="HG274" s="48"/>
      <c r="HH274" s="48"/>
      <c r="HI274" s="48"/>
      <c r="HJ274" s="48"/>
      <c r="HK274" s="48"/>
      <c r="HL274" s="48"/>
      <c r="HM274" s="48"/>
      <c r="HN274" s="48"/>
      <c r="HO274" s="48"/>
      <c r="HP274" s="48"/>
      <c r="HQ274" s="48"/>
      <c r="HR274" s="48"/>
      <c r="HS274" s="48"/>
      <c r="HT274" s="48"/>
      <c r="HU274" s="48"/>
      <c r="HV274" s="48"/>
      <c r="HW274" s="48"/>
      <c r="HX274" s="48"/>
      <c r="HY274" s="48"/>
      <c r="HZ274" s="48"/>
      <c r="IA274" s="48"/>
      <c r="IB274" s="48"/>
      <c r="IC274" s="48"/>
      <c r="ID274" s="48"/>
      <c r="IE274" s="48"/>
      <c r="IF274" s="48"/>
      <c r="IG274" s="48"/>
      <c r="IH274" s="48"/>
      <c r="II274" s="48"/>
      <c r="IJ274" s="48"/>
      <c r="IK274" s="48"/>
      <c r="IL274" s="48"/>
      <c r="IM274" s="48"/>
      <c r="IN274" s="48"/>
      <c r="IO274" s="48"/>
      <c r="IP274" s="48"/>
      <c r="IQ274" s="48"/>
      <c r="IR274" s="48"/>
      <c r="IS274" s="48"/>
      <c r="IT274" s="48"/>
      <c r="IU274" s="48"/>
      <c r="IV274" s="48"/>
      <c r="IW274" s="48"/>
      <c r="IX274" s="48"/>
      <c r="IY274" s="48"/>
      <c r="IZ274" s="48"/>
      <c r="JA274" s="48"/>
      <c r="JB274" s="48"/>
      <c r="JC274" s="48"/>
      <c r="JD274" s="48"/>
      <c r="JE274" s="48"/>
      <c r="JF274" s="48"/>
      <c r="JG274" s="48"/>
      <c r="JH274" s="48"/>
      <c r="JI274" s="48"/>
      <c r="JJ274" s="48"/>
      <c r="JK274" s="48"/>
      <c r="JL274" s="48"/>
      <c r="JM274" s="48"/>
      <c r="JN274" s="48"/>
      <c r="JO274" s="48"/>
      <c r="JP274" s="48"/>
      <c r="JQ274" s="48"/>
      <c r="JR274" s="48"/>
      <c r="JS274" s="48"/>
      <c r="JT274" s="48"/>
      <c r="JU274" s="48"/>
      <c r="JV274" s="48"/>
      <c r="JW274" s="48"/>
      <c r="JX274" s="48"/>
      <c r="JY274" s="48"/>
      <c r="JZ274" s="48"/>
      <c r="KA274" s="48"/>
      <c r="KB274" s="48"/>
      <c r="KC274" s="48"/>
      <c r="KD274" s="48"/>
      <c r="KE274" s="48"/>
      <c r="KF274" s="48"/>
      <c r="KG274" s="48"/>
      <c r="KH274" s="48"/>
      <c r="KI274" s="48"/>
      <c r="KJ274" s="48"/>
      <c r="KK274" s="48"/>
      <c r="KL274" s="48"/>
      <c r="KM274" s="48"/>
      <c r="KN274" s="48"/>
      <c r="KO274" s="48"/>
      <c r="KP274" s="48"/>
      <c r="KQ274" s="48"/>
      <c r="KR274" s="48"/>
      <c r="KS274" s="48"/>
      <c r="KT274" s="48"/>
      <c r="KU274" s="48"/>
      <c r="KV274" s="48"/>
      <c r="KW274" s="48"/>
      <c r="KX274" s="48"/>
      <c r="KY274" s="48"/>
      <c r="KZ274" s="48"/>
      <c r="LA274" s="48"/>
      <c r="LB274" s="48"/>
      <c r="LC274" s="48"/>
      <c r="LD274" s="48"/>
      <c r="LE274" s="48"/>
      <c r="LF274" s="48"/>
      <c r="LG274" s="48"/>
      <c r="LH274" s="48"/>
      <c r="LI274" s="48"/>
      <c r="LJ274" s="48"/>
      <c r="LK274" s="48"/>
      <c r="LL274" s="48"/>
      <c r="LM274" s="48"/>
      <c r="LN274" s="48"/>
      <c r="LO274" s="48"/>
      <c r="LP274" s="48"/>
      <c r="LQ274" s="48"/>
      <c r="LR274" s="48"/>
      <c r="LS274" s="48"/>
      <c r="LT274" s="48"/>
      <c r="LU274" s="48"/>
      <c r="LV274" s="48"/>
      <c r="LW274" s="48"/>
      <c r="LX274" s="48"/>
      <c r="LY274" s="48"/>
      <c r="LZ274" s="48"/>
      <c r="MA274" s="48"/>
      <c r="MB274" s="48"/>
      <c r="MC274" s="48"/>
      <c r="MD274" s="48"/>
      <c r="ME274" s="48"/>
      <c r="MF274" s="48"/>
      <c r="MG274" s="48"/>
      <c r="MH274" s="48"/>
      <c r="MI274" s="48"/>
      <c r="MJ274" s="48"/>
      <c r="MK274" s="48"/>
      <c r="ML274" s="48"/>
      <c r="MM274" s="48"/>
      <c r="MN274" s="48"/>
      <c r="MO274" s="48"/>
      <c r="MP274" s="48"/>
      <c r="MQ274" s="48"/>
      <c r="MR274" s="48"/>
      <c r="MS274" s="48"/>
      <c r="MT274" s="48"/>
      <c r="MU274" s="48"/>
      <c r="MV274" s="48"/>
      <c r="MW274" s="48"/>
      <c r="MX274" s="48"/>
      <c r="MY274" s="48"/>
      <c r="MZ274" s="48"/>
      <c r="NA274" s="48"/>
      <c r="NB274" s="48"/>
      <c r="NC274" s="48"/>
      <c r="ND274" s="48"/>
      <c r="NE274" s="48"/>
      <c r="NF274" s="48"/>
      <c r="NG274" s="48"/>
      <c r="NH274" s="48"/>
      <c r="NI274" s="48"/>
      <c r="NJ274" s="48"/>
      <c r="NK274" s="48"/>
      <c r="NL274" s="48"/>
      <c r="NM274" s="48"/>
      <c r="NN274" s="48"/>
      <c r="NO274" s="48"/>
      <c r="NP274" s="48"/>
      <c r="NQ274" s="48"/>
      <c r="NR274" s="48"/>
      <c r="NS274" s="48"/>
      <c r="NT274" s="48"/>
      <c r="NU274" s="48"/>
      <c r="NV274" s="48"/>
      <c r="NW274" s="48"/>
      <c r="NX274" s="48"/>
      <c r="NY274" s="48"/>
      <c r="NZ274" s="48"/>
      <c r="OA274" s="48"/>
      <c r="OB274" s="48"/>
      <c r="OC274" s="48"/>
      <c r="OD274" s="48"/>
      <c r="OE274" s="48"/>
      <c r="OF274" s="48"/>
      <c r="OG274" s="48"/>
      <c r="OH274" s="48"/>
      <c r="OI274" s="48"/>
      <c r="OJ274" s="48"/>
      <c r="OK274" s="48"/>
      <c r="OL274" s="48"/>
      <c r="OM274" s="48"/>
      <c r="ON274" s="48"/>
      <c r="OO274" s="48"/>
      <c r="OP274" s="48"/>
      <c r="OQ274" s="48"/>
      <c r="OR274" s="48"/>
      <c r="OS274" s="48"/>
      <c r="OT274" s="48"/>
      <c r="OU274" s="48"/>
      <c r="OV274" s="48"/>
      <c r="OW274" s="48"/>
      <c r="OX274" s="48"/>
      <c r="OY274" s="48"/>
      <c r="OZ274" s="48"/>
      <c r="PA274" s="48"/>
      <c r="PB274" s="48"/>
      <c r="PC274" s="48"/>
      <c r="PD274" s="48"/>
      <c r="PE274" s="48"/>
      <c r="PF274" s="48"/>
      <c r="PG274" s="48"/>
      <c r="PH274" s="48"/>
      <c r="PI274" s="48"/>
      <c r="PJ274" s="48"/>
      <c r="PK274" s="48"/>
      <c r="PL274" s="48"/>
      <c r="PM274" s="48"/>
      <c r="PN274" s="48"/>
      <c r="PO274" s="48"/>
      <c r="PP274" s="48"/>
      <c r="PQ274" s="48"/>
      <c r="PR274" s="48"/>
      <c r="PS274" s="48"/>
      <c r="PT274" s="48"/>
      <c r="PU274" s="48"/>
      <c r="PV274" s="48"/>
      <c r="PW274" s="48"/>
      <c r="PX274" s="48"/>
      <c r="PY274" s="48"/>
      <c r="PZ274" s="48"/>
      <c r="QA274" s="48"/>
      <c r="QB274" s="48"/>
      <c r="QC274" s="48"/>
      <c r="QD274" s="48"/>
      <c r="QE274" s="48"/>
      <c r="QF274" s="48"/>
      <c r="QG274" s="48"/>
      <c r="QH274" s="48"/>
      <c r="QI274" s="48"/>
      <c r="QJ274" s="48"/>
      <c r="QK274" s="48"/>
      <c r="QL274" s="48"/>
      <c r="QM274" s="48"/>
      <c r="QN274" s="48"/>
      <c r="QO274" s="48"/>
      <c r="QP274" s="48"/>
      <c r="QQ274" s="48"/>
      <c r="QR274" s="48"/>
      <c r="QS274" s="48"/>
      <c r="QT274" s="48"/>
      <c r="QU274" s="48"/>
      <c r="QV274" s="48"/>
      <c r="QW274" s="48"/>
      <c r="QX274" s="48"/>
      <c r="QY274" s="48"/>
      <c r="QZ274" s="48"/>
      <c r="RA274" s="48"/>
      <c r="RB274" s="48"/>
      <c r="RC274" s="48"/>
      <c r="RD274" s="48"/>
      <c r="RE274" s="48"/>
      <c r="RF274" s="48"/>
      <c r="RG274" s="48"/>
      <c r="RH274" s="48"/>
      <c r="RI274" s="48"/>
      <c r="RJ274" s="48"/>
      <c r="RK274" s="48"/>
      <c r="RL274" s="48"/>
      <c r="RM274" s="48"/>
      <c r="RN274" s="48"/>
      <c r="RO274" s="48"/>
      <c r="RP274" s="48"/>
      <c r="RQ274" s="48"/>
      <c r="RR274" s="48"/>
      <c r="RS274" s="48"/>
      <c r="RT274" s="48"/>
      <c r="RU274" s="48"/>
      <c r="RV274" s="48"/>
      <c r="RW274" s="48"/>
      <c r="RX274" s="48"/>
      <c r="RY274" s="48"/>
      <c r="RZ274" s="48"/>
      <c r="SA274" s="48"/>
      <c r="SB274" s="48"/>
      <c r="SC274" s="48"/>
      <c r="SD274" s="48"/>
      <c r="SE274" s="48"/>
      <c r="SF274" s="48"/>
      <c r="SG274" s="48"/>
      <c r="SH274" s="48"/>
      <c r="SI274" s="48"/>
      <c r="SJ274" s="48"/>
      <c r="SK274" s="48"/>
      <c r="SL274" s="48"/>
      <c r="SM274" s="48"/>
      <c r="SN274" s="48"/>
      <c r="SO274" s="48"/>
      <c r="SP274" s="48"/>
      <c r="SQ274" s="48"/>
      <c r="SR274" s="48"/>
      <c r="SS274" s="48"/>
      <c r="ST274" s="48"/>
      <c r="SU274" s="48"/>
      <c r="SV274" s="48"/>
      <c r="SW274" s="48"/>
      <c r="SX274" s="48"/>
      <c r="SY274" s="48"/>
      <c r="SZ274" s="48"/>
      <c r="TA274" s="48"/>
      <c r="TB274" s="48"/>
      <c r="TC274" s="48"/>
      <c r="TD274" s="48"/>
      <c r="TE274" s="48"/>
      <c r="TF274" s="48"/>
      <c r="TG274" s="48"/>
      <c r="TH274" s="48"/>
      <c r="TI274" s="48"/>
      <c r="TJ274" s="48"/>
      <c r="TK274" s="48"/>
      <c r="TL274" s="48"/>
      <c r="TM274" s="48"/>
      <c r="TN274" s="48"/>
      <c r="TO274" s="48"/>
      <c r="TP274" s="48"/>
      <c r="TQ274" s="48"/>
      <c r="TR274" s="48"/>
      <c r="TS274" s="48"/>
      <c r="TT274" s="48"/>
      <c r="TU274" s="48"/>
      <c r="TV274" s="48"/>
      <c r="TW274" s="48"/>
      <c r="TX274" s="48"/>
      <c r="TY274" s="48"/>
      <c r="TZ274" s="48"/>
      <c r="UA274" s="48"/>
      <c r="UB274" s="48"/>
      <c r="UC274" s="48"/>
      <c r="UD274" s="48"/>
      <c r="UE274" s="48"/>
      <c r="UF274" s="48"/>
      <c r="UG274" s="48"/>
      <c r="UH274" s="48"/>
      <c r="UI274" s="48"/>
      <c r="UJ274" s="48"/>
      <c r="UK274" s="48"/>
      <c r="UL274" s="48"/>
      <c r="UM274" s="48"/>
      <c r="UN274" s="48"/>
      <c r="UO274" s="48"/>
      <c r="UP274" s="48"/>
      <c r="UQ274" s="48"/>
      <c r="UR274" s="48"/>
      <c r="US274" s="48"/>
      <c r="UT274" s="48"/>
      <c r="UU274" s="48"/>
      <c r="UV274" s="48"/>
      <c r="UW274" s="48"/>
      <c r="UX274" s="48"/>
      <c r="UY274" s="48"/>
      <c r="UZ274" s="48"/>
      <c r="VA274" s="48"/>
      <c r="VB274" s="48"/>
      <c r="VC274" s="48"/>
      <c r="VD274" s="48"/>
      <c r="VE274" s="48"/>
      <c r="VF274" s="48"/>
      <c r="VG274" s="48"/>
      <c r="VH274" s="48"/>
      <c r="VI274" s="48"/>
      <c r="VJ274" s="48"/>
      <c r="VK274" s="48"/>
      <c r="VL274" s="48"/>
      <c r="VM274" s="48"/>
      <c r="VN274" s="48"/>
      <c r="VO274" s="48"/>
      <c r="VP274" s="48"/>
      <c r="VQ274" s="48"/>
      <c r="VR274" s="48"/>
      <c r="VS274" s="48"/>
      <c r="VT274" s="48"/>
      <c r="VU274" s="48"/>
      <c r="VV274" s="48"/>
      <c r="VW274" s="48"/>
      <c r="VX274" s="48"/>
      <c r="VY274" s="48"/>
      <c r="VZ274" s="48"/>
      <c r="WA274" s="48"/>
      <c r="WB274" s="48"/>
      <c r="WC274" s="48"/>
      <c r="WD274" s="48"/>
      <c r="WE274" s="48"/>
      <c r="WF274" s="48"/>
      <c r="WG274" s="48"/>
      <c r="WH274" s="48"/>
      <c r="WI274" s="48"/>
      <c r="WJ274" s="48"/>
      <c r="WK274" s="48"/>
      <c r="WL274" s="48"/>
      <c r="WM274" s="48"/>
      <c r="WN274" s="48"/>
      <c r="WO274" s="48"/>
      <c r="WP274" s="48"/>
      <c r="WQ274" s="48"/>
      <c r="WR274" s="48"/>
      <c r="WS274" s="48"/>
      <c r="WT274" s="48"/>
      <c r="WU274" s="48"/>
      <c r="WV274" s="48"/>
      <c r="WW274" s="48"/>
      <c r="WX274" s="48"/>
      <c r="WY274" s="48"/>
      <c r="WZ274" s="48"/>
      <c r="XA274" s="48"/>
      <c r="XB274" s="48"/>
      <c r="XC274" s="48"/>
      <c r="XD274" s="48"/>
      <c r="XE274" s="48"/>
      <c r="XF274" s="48"/>
      <c r="XG274" s="48"/>
      <c r="XH274" s="48"/>
      <c r="XI274" s="48"/>
      <c r="XJ274" s="48"/>
      <c r="XK274" s="48"/>
      <c r="XL274" s="48"/>
      <c r="XM274" s="48"/>
      <c r="XN274" s="48"/>
      <c r="XO274" s="48"/>
      <c r="XP274" s="48"/>
      <c r="XQ274" s="48"/>
      <c r="XR274" s="48"/>
      <c r="XS274" s="48"/>
      <c r="XT274" s="48"/>
      <c r="XU274" s="48"/>
      <c r="XV274" s="48"/>
      <c r="XW274" s="48"/>
      <c r="XX274" s="48"/>
      <c r="XY274" s="48"/>
      <c r="XZ274" s="48"/>
      <c r="YA274" s="48"/>
      <c r="YB274" s="48"/>
      <c r="YC274" s="48"/>
      <c r="YD274" s="48"/>
      <c r="YE274" s="48"/>
      <c r="YF274" s="48"/>
      <c r="YG274" s="48"/>
      <c r="YH274" s="48"/>
      <c r="YI274" s="48"/>
      <c r="YJ274" s="48"/>
      <c r="YK274" s="48"/>
      <c r="YL274" s="48"/>
      <c r="YM274" s="48"/>
      <c r="YN274" s="48"/>
      <c r="YO274" s="48"/>
      <c r="YP274" s="48"/>
      <c r="YQ274" s="48"/>
      <c r="YR274" s="48"/>
      <c r="YS274" s="48"/>
      <c r="YT274" s="48"/>
      <c r="YU274" s="48"/>
      <c r="YV274" s="48"/>
      <c r="YW274" s="48"/>
      <c r="YX274" s="48"/>
      <c r="YY274" s="48"/>
      <c r="YZ274" s="48"/>
      <c r="ZA274" s="48"/>
      <c r="ZB274" s="48"/>
      <c r="ZC274" s="48"/>
      <c r="ZD274" s="48"/>
      <c r="ZE274" s="48"/>
      <c r="ZF274" s="48"/>
      <c r="ZG274" s="48"/>
      <c r="ZH274" s="48"/>
      <c r="ZI274" s="48"/>
      <c r="ZJ274" s="48"/>
      <c r="ZK274" s="48"/>
      <c r="ZL274" s="48"/>
      <c r="ZM274" s="48"/>
      <c r="ZN274" s="48"/>
      <c r="ZO274" s="48"/>
      <c r="ZP274" s="48"/>
      <c r="ZQ274" s="48"/>
      <c r="ZR274" s="48"/>
      <c r="ZS274" s="48"/>
      <c r="ZT274" s="48"/>
      <c r="ZU274" s="48"/>
      <c r="ZV274" s="48"/>
      <c r="ZW274" s="48"/>
      <c r="ZX274" s="48"/>
      <c r="ZY274" s="48"/>
      <c r="ZZ274" s="48"/>
      <c r="AAA274" s="48"/>
      <c r="AAB274" s="48"/>
      <c r="AAC274" s="48"/>
      <c r="AAD274" s="48"/>
      <c r="AAE274" s="48"/>
      <c r="AAF274" s="48"/>
      <c r="AAG274" s="48"/>
      <c r="AAH274" s="48"/>
      <c r="AAI274" s="48"/>
      <c r="AAJ274" s="48"/>
      <c r="AAK274" s="48"/>
      <c r="AAL274" s="48"/>
      <c r="AAM274" s="48"/>
      <c r="AAN274" s="48"/>
      <c r="AAO274" s="48"/>
      <c r="AAP274" s="48"/>
      <c r="AAQ274" s="48"/>
      <c r="AAR274" s="48"/>
      <c r="AAS274" s="48"/>
      <c r="AAT274" s="48"/>
      <c r="AAU274" s="48"/>
      <c r="AAV274" s="48"/>
      <c r="AAW274" s="48"/>
      <c r="AAX274" s="48"/>
      <c r="AAY274" s="48"/>
      <c r="AAZ274" s="48"/>
      <c r="ABA274" s="48"/>
      <c r="ABB274" s="48"/>
      <c r="ABC274" s="48"/>
      <c r="ABD274" s="48"/>
      <c r="ABE274" s="48"/>
      <c r="ABF274" s="48"/>
      <c r="ABG274" s="48"/>
      <c r="ABH274" s="48"/>
      <c r="ABI274" s="48"/>
      <c r="ABJ274" s="48"/>
      <c r="ABK274" s="48"/>
      <c r="ABL274" s="48"/>
      <c r="ABM274" s="48"/>
      <c r="ABN274" s="48"/>
      <c r="ABO274" s="48"/>
      <c r="ABP274" s="48"/>
      <c r="ABQ274" s="48"/>
      <c r="ABR274" s="48"/>
      <c r="ABS274" s="48"/>
      <c r="ABT274" s="48"/>
      <c r="ABU274" s="48"/>
      <c r="ABV274" s="48"/>
      <c r="ABW274" s="48"/>
      <c r="ABX274" s="48"/>
      <c r="ABY274" s="48"/>
      <c r="ABZ274" s="48"/>
      <c r="ACA274" s="48"/>
      <c r="ACB274" s="48"/>
    </row>
    <row r="275" spans="1:756" ht="15.6" customHeight="1">
      <c r="A275" s="1024" t="s">
        <v>13984</v>
      </c>
      <c r="B275" s="1027" t="s">
        <v>421</v>
      </c>
      <c r="C275" s="1026" t="s">
        <v>6135</v>
      </c>
      <c r="D275" s="1026" t="s">
        <v>13985</v>
      </c>
      <c r="E275" s="1194">
        <v>1</v>
      </c>
      <c r="F275" s="1501"/>
      <c r="G275" s="1438">
        <v>47.142000000000003</v>
      </c>
      <c r="H275" s="342">
        <f>IF(G275="","",G275-G275*COMPASS!$U$41)</f>
        <v>47.142000000000003</v>
      </c>
      <c r="I275" s="48"/>
      <c r="J275" s="48"/>
      <c r="K275" s="48"/>
      <c r="L275" s="48"/>
      <c r="M275" s="48"/>
      <c r="N275" s="48"/>
      <c r="O275" s="48"/>
      <c r="P275" s="48"/>
      <c r="Q275" s="48"/>
      <c r="R275" s="48"/>
      <c r="S275" s="48"/>
      <c r="T275" s="48"/>
      <c r="U275" s="48"/>
      <c r="V275" s="48"/>
      <c r="W275" s="48"/>
      <c r="X275" s="48"/>
      <c r="Y275" s="48"/>
      <c r="Z275" s="48"/>
      <c r="AA275" s="48"/>
      <c r="AB275" s="48"/>
      <c r="AC275" s="48"/>
      <c r="AD275" s="48"/>
      <c r="AE275" s="48"/>
      <c r="AF275" s="48"/>
      <c r="AG275" s="48"/>
      <c r="AH275" s="48"/>
      <c r="AI275" s="48"/>
      <c r="AJ275" s="48"/>
      <c r="AK275" s="48"/>
      <c r="AL275" s="48"/>
      <c r="AM275" s="48"/>
      <c r="AN275" s="48"/>
      <c r="AO275" s="48"/>
      <c r="AP275" s="48"/>
      <c r="AQ275" s="48"/>
      <c r="AR275" s="48"/>
      <c r="AS275" s="48"/>
      <c r="AT275" s="48"/>
      <c r="AU275" s="48"/>
      <c r="AV275" s="48"/>
      <c r="AW275" s="48"/>
      <c r="AX275" s="48"/>
      <c r="AY275" s="48"/>
      <c r="AZ275" s="48"/>
      <c r="BA275" s="48"/>
      <c r="BB275" s="48"/>
      <c r="BC275" s="48"/>
      <c r="BD275" s="48"/>
      <c r="BE275" s="48"/>
      <c r="BF275" s="48"/>
      <c r="BG275" s="48"/>
      <c r="BH275" s="48"/>
      <c r="BI275" s="48"/>
      <c r="BJ275" s="48"/>
      <c r="BK275" s="48"/>
      <c r="BL275" s="48"/>
      <c r="BM275" s="48"/>
      <c r="BN275" s="48"/>
      <c r="BO275" s="48"/>
      <c r="BP275" s="48"/>
      <c r="BQ275" s="48"/>
      <c r="BR275" s="48"/>
      <c r="BS275" s="48"/>
      <c r="BT275" s="48"/>
      <c r="BU275" s="48"/>
      <c r="BV275" s="48"/>
      <c r="BW275" s="48"/>
      <c r="BX275" s="48"/>
      <c r="BY275" s="48"/>
      <c r="BZ275" s="48"/>
      <c r="CA275" s="48"/>
      <c r="CB275" s="48"/>
      <c r="CC275" s="48"/>
      <c r="CD275" s="48"/>
      <c r="CE275" s="48"/>
      <c r="CF275" s="48"/>
      <c r="CG275" s="48"/>
      <c r="CH275" s="48"/>
      <c r="CI275" s="48"/>
      <c r="CJ275" s="48"/>
      <c r="CK275" s="48"/>
      <c r="CL275" s="48"/>
      <c r="CM275" s="48"/>
      <c r="CN275" s="48"/>
      <c r="CO275" s="48"/>
      <c r="CP275" s="48"/>
      <c r="CQ275" s="48"/>
      <c r="CR275" s="48"/>
      <c r="CS275" s="48"/>
      <c r="CT275" s="48"/>
      <c r="CU275" s="48"/>
      <c r="CV275" s="48"/>
      <c r="CW275" s="48"/>
      <c r="CX275" s="48"/>
      <c r="CY275" s="48"/>
      <c r="CZ275" s="48"/>
      <c r="DA275" s="48"/>
      <c r="DB275" s="48"/>
      <c r="DC275" s="48"/>
      <c r="DD275" s="48"/>
      <c r="DE275" s="48"/>
      <c r="DF275" s="48"/>
      <c r="DG275" s="48"/>
      <c r="DH275" s="48"/>
      <c r="DI275" s="48"/>
      <c r="DJ275" s="48"/>
      <c r="DK275" s="48"/>
      <c r="DL275" s="48"/>
      <c r="DM275" s="48"/>
      <c r="DN275" s="48"/>
      <c r="DO275" s="48"/>
      <c r="DP275" s="48"/>
      <c r="DQ275" s="48"/>
      <c r="DR275" s="48"/>
      <c r="DS275" s="48"/>
      <c r="DT275" s="48"/>
      <c r="DU275" s="48"/>
      <c r="DV275" s="48"/>
      <c r="DW275" s="48"/>
      <c r="DX275" s="48"/>
      <c r="DY275" s="48"/>
      <c r="DZ275" s="48"/>
      <c r="EA275" s="48"/>
      <c r="EB275" s="48"/>
      <c r="EC275" s="48"/>
      <c r="ED275" s="48"/>
      <c r="EE275" s="48"/>
      <c r="EF275" s="48"/>
      <c r="EG275" s="48"/>
      <c r="EH275" s="48"/>
      <c r="EI275" s="48"/>
      <c r="EJ275" s="48"/>
      <c r="EK275" s="48"/>
      <c r="EL275" s="48"/>
      <c r="EM275" s="48"/>
      <c r="EN275" s="48"/>
      <c r="EO275" s="48"/>
      <c r="EP275" s="48"/>
      <c r="EQ275" s="48"/>
      <c r="ER275" s="48"/>
      <c r="ES275" s="48"/>
      <c r="ET275" s="48"/>
      <c r="EU275" s="48"/>
      <c r="EV275" s="48"/>
      <c r="EW275" s="48"/>
      <c r="EX275" s="48"/>
      <c r="EY275" s="48"/>
      <c r="EZ275" s="48"/>
      <c r="FA275" s="48"/>
      <c r="FB275" s="48"/>
      <c r="FC275" s="48"/>
      <c r="FD275" s="48"/>
      <c r="FE275" s="48"/>
      <c r="FF275" s="48"/>
      <c r="FG275" s="48"/>
      <c r="FH275" s="48"/>
      <c r="FI275" s="48"/>
      <c r="FJ275" s="48"/>
      <c r="FK275" s="48"/>
      <c r="FL275" s="48"/>
      <c r="FM275" s="48"/>
      <c r="FN275" s="48"/>
      <c r="FO275" s="48"/>
      <c r="FP275" s="48"/>
      <c r="FQ275" s="48"/>
      <c r="FR275" s="48"/>
      <c r="FS275" s="48"/>
      <c r="FT275" s="48"/>
      <c r="FU275" s="48"/>
      <c r="FV275" s="48"/>
      <c r="FW275" s="48"/>
      <c r="FX275" s="48"/>
      <c r="FY275" s="48"/>
      <c r="FZ275" s="48"/>
      <c r="GA275" s="48"/>
      <c r="GB275" s="48"/>
      <c r="GC275" s="48"/>
      <c r="GD275" s="48"/>
      <c r="GE275" s="48"/>
      <c r="GF275" s="48"/>
      <c r="GG275" s="48"/>
      <c r="GH275" s="48"/>
      <c r="GI275" s="48"/>
      <c r="GJ275" s="48"/>
      <c r="GK275" s="48"/>
      <c r="GL275" s="48"/>
      <c r="GM275" s="48"/>
      <c r="GN275" s="48"/>
      <c r="GO275" s="48"/>
      <c r="GP275" s="48"/>
      <c r="GQ275" s="48"/>
      <c r="GR275" s="48"/>
      <c r="GS275" s="48"/>
      <c r="GT275" s="48"/>
      <c r="GU275" s="48"/>
      <c r="GV275" s="48"/>
      <c r="GW275" s="48"/>
      <c r="GX275" s="48"/>
      <c r="GY275" s="48"/>
      <c r="GZ275" s="48"/>
      <c r="HA275" s="48"/>
      <c r="HB275" s="48"/>
      <c r="HC275" s="48"/>
      <c r="HD275" s="48"/>
      <c r="HE275" s="48"/>
      <c r="HF275" s="48"/>
      <c r="HG275" s="48"/>
      <c r="HH275" s="48"/>
      <c r="HI275" s="48"/>
      <c r="HJ275" s="48"/>
      <c r="HK275" s="48"/>
      <c r="HL275" s="48"/>
      <c r="HM275" s="48"/>
      <c r="HN275" s="48"/>
      <c r="HO275" s="48"/>
      <c r="HP275" s="48"/>
      <c r="HQ275" s="48"/>
      <c r="HR275" s="48"/>
      <c r="HS275" s="48"/>
      <c r="HT275" s="48"/>
      <c r="HU275" s="48"/>
      <c r="HV275" s="48"/>
      <c r="HW275" s="48"/>
      <c r="HX275" s="48"/>
      <c r="HY275" s="48"/>
      <c r="HZ275" s="48"/>
      <c r="IA275" s="48"/>
      <c r="IB275" s="48"/>
      <c r="IC275" s="48"/>
      <c r="ID275" s="48"/>
      <c r="IE275" s="48"/>
      <c r="IF275" s="48"/>
      <c r="IG275" s="48"/>
      <c r="IH275" s="48"/>
      <c r="II275" s="48"/>
      <c r="IJ275" s="48"/>
      <c r="IK275" s="48"/>
      <c r="IL275" s="48"/>
      <c r="IM275" s="48"/>
      <c r="IN275" s="48"/>
      <c r="IO275" s="48"/>
      <c r="IP275" s="48"/>
      <c r="IQ275" s="48"/>
      <c r="IR275" s="48"/>
      <c r="IS275" s="48"/>
      <c r="IT275" s="48"/>
      <c r="IU275" s="48"/>
      <c r="IV275" s="48"/>
      <c r="IW275" s="48"/>
      <c r="IX275" s="48"/>
      <c r="IY275" s="48"/>
      <c r="IZ275" s="48"/>
      <c r="JA275" s="48"/>
      <c r="JB275" s="48"/>
      <c r="JC275" s="48"/>
      <c r="JD275" s="48"/>
      <c r="JE275" s="48"/>
      <c r="JF275" s="48"/>
      <c r="JG275" s="48"/>
      <c r="JH275" s="48"/>
      <c r="JI275" s="48"/>
      <c r="JJ275" s="48"/>
      <c r="JK275" s="48"/>
      <c r="JL275" s="48"/>
      <c r="JM275" s="48"/>
      <c r="JN275" s="48"/>
      <c r="JO275" s="48"/>
      <c r="JP275" s="48"/>
      <c r="JQ275" s="48"/>
      <c r="JR275" s="48"/>
      <c r="JS275" s="48"/>
      <c r="JT275" s="48"/>
      <c r="JU275" s="48"/>
      <c r="JV275" s="48"/>
      <c r="JW275" s="48"/>
      <c r="JX275" s="48"/>
      <c r="JY275" s="48"/>
      <c r="JZ275" s="48"/>
      <c r="KA275" s="48"/>
      <c r="KB275" s="48"/>
      <c r="KC275" s="48"/>
      <c r="KD275" s="48"/>
      <c r="KE275" s="48"/>
      <c r="KF275" s="48"/>
      <c r="KG275" s="48"/>
      <c r="KH275" s="48"/>
      <c r="KI275" s="48"/>
      <c r="KJ275" s="48"/>
      <c r="KK275" s="48"/>
      <c r="KL275" s="48"/>
      <c r="KM275" s="48"/>
      <c r="KN275" s="48"/>
      <c r="KO275" s="48"/>
      <c r="KP275" s="48"/>
      <c r="KQ275" s="48"/>
      <c r="KR275" s="48"/>
      <c r="KS275" s="48"/>
      <c r="KT275" s="48"/>
      <c r="KU275" s="48"/>
      <c r="KV275" s="48"/>
      <c r="KW275" s="48"/>
      <c r="KX275" s="48"/>
      <c r="KY275" s="48"/>
      <c r="KZ275" s="48"/>
      <c r="LA275" s="48"/>
      <c r="LB275" s="48"/>
      <c r="LC275" s="48"/>
      <c r="LD275" s="48"/>
      <c r="LE275" s="48"/>
      <c r="LF275" s="48"/>
      <c r="LG275" s="48"/>
      <c r="LH275" s="48"/>
      <c r="LI275" s="48"/>
      <c r="LJ275" s="48"/>
      <c r="LK275" s="48"/>
      <c r="LL275" s="48"/>
      <c r="LM275" s="48"/>
      <c r="LN275" s="48"/>
      <c r="LO275" s="48"/>
      <c r="LP275" s="48"/>
      <c r="LQ275" s="48"/>
      <c r="LR275" s="48"/>
      <c r="LS275" s="48"/>
      <c r="LT275" s="48"/>
      <c r="LU275" s="48"/>
      <c r="LV275" s="48"/>
      <c r="LW275" s="48"/>
      <c r="LX275" s="48"/>
      <c r="LY275" s="48"/>
      <c r="LZ275" s="48"/>
      <c r="MA275" s="48"/>
      <c r="MB275" s="48"/>
      <c r="MC275" s="48"/>
      <c r="MD275" s="48"/>
      <c r="ME275" s="48"/>
      <c r="MF275" s="48"/>
      <c r="MG275" s="48"/>
      <c r="MH275" s="48"/>
      <c r="MI275" s="48"/>
      <c r="MJ275" s="48"/>
      <c r="MK275" s="48"/>
      <c r="ML275" s="48"/>
      <c r="MM275" s="48"/>
      <c r="MN275" s="48"/>
      <c r="MO275" s="48"/>
      <c r="MP275" s="48"/>
      <c r="MQ275" s="48"/>
      <c r="MR275" s="48"/>
      <c r="MS275" s="48"/>
      <c r="MT275" s="48"/>
      <c r="MU275" s="48"/>
      <c r="MV275" s="48"/>
      <c r="MW275" s="48"/>
      <c r="MX275" s="48"/>
      <c r="MY275" s="48"/>
      <c r="MZ275" s="48"/>
      <c r="NA275" s="48"/>
      <c r="NB275" s="48"/>
      <c r="NC275" s="48"/>
      <c r="ND275" s="48"/>
      <c r="NE275" s="48"/>
      <c r="NF275" s="48"/>
      <c r="NG275" s="48"/>
      <c r="NH275" s="48"/>
      <c r="NI275" s="48"/>
      <c r="NJ275" s="48"/>
      <c r="NK275" s="48"/>
      <c r="NL275" s="48"/>
      <c r="NM275" s="48"/>
      <c r="NN275" s="48"/>
      <c r="NO275" s="48"/>
      <c r="NP275" s="48"/>
      <c r="NQ275" s="48"/>
      <c r="NR275" s="48"/>
      <c r="NS275" s="48"/>
      <c r="NT275" s="48"/>
      <c r="NU275" s="48"/>
      <c r="NV275" s="48"/>
      <c r="NW275" s="48"/>
      <c r="NX275" s="48"/>
      <c r="NY275" s="48"/>
      <c r="NZ275" s="48"/>
      <c r="OA275" s="48"/>
      <c r="OB275" s="48"/>
      <c r="OC275" s="48"/>
      <c r="OD275" s="48"/>
      <c r="OE275" s="48"/>
      <c r="OF275" s="48"/>
      <c r="OG275" s="48"/>
      <c r="OH275" s="48"/>
      <c r="OI275" s="48"/>
      <c r="OJ275" s="48"/>
      <c r="OK275" s="48"/>
      <c r="OL275" s="48"/>
      <c r="OM275" s="48"/>
      <c r="ON275" s="48"/>
      <c r="OO275" s="48"/>
      <c r="OP275" s="48"/>
      <c r="OQ275" s="48"/>
      <c r="OR275" s="48"/>
      <c r="OS275" s="48"/>
      <c r="OT275" s="48"/>
      <c r="OU275" s="48"/>
      <c r="OV275" s="48"/>
      <c r="OW275" s="48"/>
      <c r="OX275" s="48"/>
      <c r="OY275" s="48"/>
      <c r="OZ275" s="48"/>
      <c r="PA275" s="48"/>
      <c r="PB275" s="48"/>
      <c r="PC275" s="48"/>
      <c r="PD275" s="48"/>
      <c r="PE275" s="48"/>
      <c r="PF275" s="48"/>
      <c r="PG275" s="48"/>
      <c r="PH275" s="48"/>
      <c r="PI275" s="48"/>
      <c r="PJ275" s="48"/>
      <c r="PK275" s="48"/>
      <c r="PL275" s="48"/>
      <c r="PM275" s="48"/>
      <c r="PN275" s="48"/>
      <c r="PO275" s="48"/>
      <c r="PP275" s="48"/>
      <c r="PQ275" s="48"/>
      <c r="PR275" s="48"/>
      <c r="PS275" s="48"/>
      <c r="PT275" s="48"/>
      <c r="PU275" s="48"/>
      <c r="PV275" s="48"/>
      <c r="PW275" s="48"/>
      <c r="PX275" s="48"/>
      <c r="PY275" s="48"/>
      <c r="PZ275" s="48"/>
      <c r="QA275" s="48"/>
      <c r="QB275" s="48"/>
      <c r="QC275" s="48"/>
      <c r="QD275" s="48"/>
      <c r="QE275" s="48"/>
      <c r="QF275" s="48"/>
      <c r="QG275" s="48"/>
      <c r="QH275" s="48"/>
      <c r="QI275" s="48"/>
      <c r="QJ275" s="48"/>
      <c r="QK275" s="48"/>
      <c r="QL275" s="48"/>
      <c r="QM275" s="48"/>
      <c r="QN275" s="48"/>
      <c r="QO275" s="48"/>
      <c r="QP275" s="48"/>
      <c r="QQ275" s="48"/>
      <c r="QR275" s="48"/>
      <c r="QS275" s="48"/>
      <c r="QT275" s="48"/>
      <c r="QU275" s="48"/>
      <c r="QV275" s="48"/>
      <c r="QW275" s="48"/>
      <c r="QX275" s="48"/>
      <c r="QY275" s="48"/>
      <c r="QZ275" s="48"/>
      <c r="RA275" s="48"/>
      <c r="RB275" s="48"/>
      <c r="RC275" s="48"/>
      <c r="RD275" s="48"/>
      <c r="RE275" s="48"/>
      <c r="RF275" s="48"/>
      <c r="RG275" s="48"/>
      <c r="RH275" s="48"/>
      <c r="RI275" s="48"/>
      <c r="RJ275" s="48"/>
      <c r="RK275" s="48"/>
      <c r="RL275" s="48"/>
      <c r="RM275" s="48"/>
      <c r="RN275" s="48"/>
      <c r="RO275" s="48"/>
      <c r="RP275" s="48"/>
      <c r="RQ275" s="48"/>
      <c r="RR275" s="48"/>
      <c r="RS275" s="48"/>
      <c r="RT275" s="48"/>
      <c r="RU275" s="48"/>
      <c r="RV275" s="48"/>
      <c r="RW275" s="48"/>
      <c r="RX275" s="48"/>
      <c r="RY275" s="48"/>
      <c r="RZ275" s="48"/>
      <c r="SA275" s="48"/>
      <c r="SB275" s="48"/>
      <c r="SC275" s="48"/>
      <c r="SD275" s="48"/>
      <c r="SE275" s="48"/>
      <c r="SF275" s="48"/>
      <c r="SG275" s="48"/>
      <c r="SH275" s="48"/>
      <c r="SI275" s="48"/>
      <c r="SJ275" s="48"/>
      <c r="SK275" s="48"/>
      <c r="SL275" s="48"/>
      <c r="SM275" s="48"/>
      <c r="SN275" s="48"/>
      <c r="SO275" s="48"/>
      <c r="SP275" s="48"/>
      <c r="SQ275" s="48"/>
      <c r="SR275" s="48"/>
      <c r="SS275" s="48"/>
      <c r="ST275" s="48"/>
      <c r="SU275" s="48"/>
      <c r="SV275" s="48"/>
      <c r="SW275" s="48"/>
      <c r="SX275" s="48"/>
      <c r="SY275" s="48"/>
      <c r="SZ275" s="48"/>
      <c r="TA275" s="48"/>
      <c r="TB275" s="48"/>
      <c r="TC275" s="48"/>
      <c r="TD275" s="48"/>
      <c r="TE275" s="48"/>
      <c r="TF275" s="48"/>
      <c r="TG275" s="48"/>
      <c r="TH275" s="48"/>
      <c r="TI275" s="48"/>
      <c r="TJ275" s="48"/>
      <c r="TK275" s="48"/>
      <c r="TL275" s="48"/>
      <c r="TM275" s="48"/>
      <c r="TN275" s="48"/>
      <c r="TO275" s="48"/>
      <c r="TP275" s="48"/>
      <c r="TQ275" s="48"/>
      <c r="TR275" s="48"/>
      <c r="TS275" s="48"/>
      <c r="TT275" s="48"/>
      <c r="TU275" s="48"/>
      <c r="TV275" s="48"/>
      <c r="TW275" s="48"/>
      <c r="TX275" s="48"/>
      <c r="TY275" s="48"/>
      <c r="TZ275" s="48"/>
      <c r="UA275" s="48"/>
      <c r="UB275" s="48"/>
      <c r="UC275" s="48"/>
      <c r="UD275" s="48"/>
      <c r="UE275" s="48"/>
      <c r="UF275" s="48"/>
      <c r="UG275" s="48"/>
      <c r="UH275" s="48"/>
      <c r="UI275" s="48"/>
      <c r="UJ275" s="48"/>
      <c r="UK275" s="48"/>
      <c r="UL275" s="48"/>
      <c r="UM275" s="48"/>
      <c r="UN275" s="48"/>
      <c r="UO275" s="48"/>
      <c r="UP275" s="48"/>
      <c r="UQ275" s="48"/>
      <c r="UR275" s="48"/>
      <c r="US275" s="48"/>
      <c r="UT275" s="48"/>
      <c r="UU275" s="48"/>
      <c r="UV275" s="48"/>
      <c r="UW275" s="48"/>
      <c r="UX275" s="48"/>
      <c r="UY275" s="48"/>
      <c r="UZ275" s="48"/>
      <c r="VA275" s="48"/>
      <c r="VB275" s="48"/>
      <c r="VC275" s="48"/>
      <c r="VD275" s="48"/>
      <c r="VE275" s="48"/>
      <c r="VF275" s="48"/>
      <c r="VG275" s="48"/>
      <c r="VH275" s="48"/>
      <c r="VI275" s="48"/>
      <c r="VJ275" s="48"/>
      <c r="VK275" s="48"/>
      <c r="VL275" s="48"/>
      <c r="VM275" s="48"/>
      <c r="VN275" s="48"/>
      <c r="VO275" s="48"/>
      <c r="VP275" s="48"/>
      <c r="VQ275" s="48"/>
      <c r="VR275" s="48"/>
      <c r="VS275" s="48"/>
      <c r="VT275" s="48"/>
      <c r="VU275" s="48"/>
      <c r="VV275" s="48"/>
      <c r="VW275" s="48"/>
      <c r="VX275" s="48"/>
      <c r="VY275" s="48"/>
      <c r="VZ275" s="48"/>
      <c r="WA275" s="48"/>
      <c r="WB275" s="48"/>
      <c r="WC275" s="48"/>
      <c r="WD275" s="48"/>
      <c r="WE275" s="48"/>
      <c r="WF275" s="48"/>
      <c r="WG275" s="48"/>
      <c r="WH275" s="48"/>
      <c r="WI275" s="48"/>
      <c r="WJ275" s="48"/>
      <c r="WK275" s="48"/>
      <c r="WL275" s="48"/>
      <c r="WM275" s="48"/>
      <c r="WN275" s="48"/>
      <c r="WO275" s="48"/>
      <c r="WP275" s="48"/>
      <c r="WQ275" s="48"/>
      <c r="WR275" s="48"/>
      <c r="WS275" s="48"/>
      <c r="WT275" s="48"/>
      <c r="WU275" s="48"/>
      <c r="WV275" s="48"/>
      <c r="WW275" s="48"/>
      <c r="WX275" s="48"/>
      <c r="WY275" s="48"/>
      <c r="WZ275" s="48"/>
      <c r="XA275" s="48"/>
      <c r="XB275" s="48"/>
      <c r="XC275" s="48"/>
      <c r="XD275" s="48"/>
      <c r="XE275" s="48"/>
      <c r="XF275" s="48"/>
      <c r="XG275" s="48"/>
      <c r="XH275" s="48"/>
      <c r="XI275" s="48"/>
      <c r="XJ275" s="48"/>
      <c r="XK275" s="48"/>
      <c r="XL275" s="48"/>
      <c r="XM275" s="48"/>
      <c r="XN275" s="48"/>
      <c r="XO275" s="48"/>
      <c r="XP275" s="48"/>
      <c r="XQ275" s="48"/>
      <c r="XR275" s="48"/>
      <c r="XS275" s="48"/>
      <c r="XT275" s="48"/>
      <c r="XU275" s="48"/>
      <c r="XV275" s="48"/>
      <c r="XW275" s="48"/>
      <c r="XX275" s="48"/>
      <c r="XY275" s="48"/>
      <c r="XZ275" s="48"/>
      <c r="YA275" s="48"/>
      <c r="YB275" s="48"/>
      <c r="YC275" s="48"/>
      <c r="YD275" s="48"/>
      <c r="YE275" s="48"/>
      <c r="YF275" s="48"/>
      <c r="YG275" s="48"/>
      <c r="YH275" s="48"/>
      <c r="YI275" s="48"/>
      <c r="YJ275" s="48"/>
      <c r="YK275" s="48"/>
      <c r="YL275" s="48"/>
      <c r="YM275" s="48"/>
      <c r="YN275" s="48"/>
      <c r="YO275" s="48"/>
      <c r="YP275" s="48"/>
      <c r="YQ275" s="48"/>
      <c r="YR275" s="48"/>
      <c r="YS275" s="48"/>
      <c r="YT275" s="48"/>
      <c r="YU275" s="48"/>
      <c r="YV275" s="48"/>
      <c r="YW275" s="48"/>
      <c r="YX275" s="48"/>
      <c r="YY275" s="48"/>
      <c r="YZ275" s="48"/>
      <c r="ZA275" s="48"/>
      <c r="ZB275" s="48"/>
      <c r="ZC275" s="48"/>
      <c r="ZD275" s="48"/>
      <c r="ZE275" s="48"/>
      <c r="ZF275" s="48"/>
      <c r="ZG275" s="48"/>
      <c r="ZH275" s="48"/>
      <c r="ZI275" s="48"/>
      <c r="ZJ275" s="48"/>
      <c r="ZK275" s="48"/>
      <c r="ZL275" s="48"/>
      <c r="ZM275" s="48"/>
      <c r="ZN275" s="48"/>
      <c r="ZO275" s="48"/>
      <c r="ZP275" s="48"/>
      <c r="ZQ275" s="48"/>
      <c r="ZR275" s="48"/>
      <c r="ZS275" s="48"/>
      <c r="ZT275" s="48"/>
      <c r="ZU275" s="48"/>
      <c r="ZV275" s="48"/>
      <c r="ZW275" s="48"/>
      <c r="ZX275" s="48"/>
      <c r="ZY275" s="48"/>
      <c r="ZZ275" s="48"/>
      <c r="AAA275" s="48"/>
      <c r="AAB275" s="48"/>
      <c r="AAC275" s="48"/>
      <c r="AAD275" s="48"/>
      <c r="AAE275" s="48"/>
      <c r="AAF275" s="48"/>
      <c r="AAG275" s="48"/>
      <c r="AAH275" s="48"/>
      <c r="AAI275" s="48"/>
      <c r="AAJ275" s="48"/>
      <c r="AAK275" s="48"/>
      <c r="AAL275" s="48"/>
      <c r="AAM275" s="48"/>
      <c r="AAN275" s="48"/>
      <c r="AAO275" s="48"/>
      <c r="AAP275" s="48"/>
      <c r="AAQ275" s="48"/>
      <c r="AAR275" s="48"/>
      <c r="AAS275" s="48"/>
      <c r="AAT275" s="48"/>
      <c r="AAU275" s="48"/>
      <c r="AAV275" s="48"/>
      <c r="AAW275" s="48"/>
      <c r="AAX275" s="48"/>
      <c r="AAY275" s="48"/>
      <c r="AAZ275" s="48"/>
      <c r="ABA275" s="48"/>
      <c r="ABB275" s="48"/>
      <c r="ABC275" s="48"/>
      <c r="ABD275" s="48"/>
      <c r="ABE275" s="48"/>
      <c r="ABF275" s="48"/>
      <c r="ABG275" s="48"/>
      <c r="ABH275" s="48"/>
      <c r="ABI275" s="48"/>
      <c r="ABJ275" s="48"/>
      <c r="ABK275" s="48"/>
      <c r="ABL275" s="48"/>
      <c r="ABM275" s="48"/>
      <c r="ABN275" s="48"/>
      <c r="ABO275" s="48"/>
      <c r="ABP275" s="48"/>
      <c r="ABQ275" s="48"/>
      <c r="ABR275" s="48"/>
      <c r="ABS275" s="48"/>
      <c r="ABT275" s="48"/>
      <c r="ABU275" s="48"/>
      <c r="ABV275" s="48"/>
      <c r="ABW275" s="48"/>
      <c r="ABX275" s="48"/>
      <c r="ABY275" s="48"/>
      <c r="ABZ275" s="48"/>
      <c r="ACA275" s="48"/>
      <c r="ACB275" s="48"/>
    </row>
    <row r="276" spans="1:756" ht="15.6" customHeight="1">
      <c r="A276" s="1024" t="s">
        <v>13986</v>
      </c>
      <c r="B276" s="1027" t="s">
        <v>421</v>
      </c>
      <c r="C276" s="1026" t="s">
        <v>6136</v>
      </c>
      <c r="D276" s="1026" t="s">
        <v>13987</v>
      </c>
      <c r="E276" s="1194">
        <v>1</v>
      </c>
      <c r="F276" s="1501"/>
      <c r="G276" s="1438">
        <v>48.505500000000005</v>
      </c>
      <c r="H276" s="342">
        <f>IF(G276="","",G276-G276*COMPASS!$U$41)</f>
        <v>48.505500000000005</v>
      </c>
      <c r="I276" s="48"/>
      <c r="J276" s="48"/>
      <c r="K276" s="48"/>
      <c r="L276" s="48"/>
      <c r="M276" s="48"/>
      <c r="N276" s="48"/>
      <c r="O276" s="48"/>
      <c r="P276" s="48"/>
      <c r="Q276" s="48"/>
      <c r="R276" s="48"/>
      <c r="S276" s="48"/>
      <c r="T276" s="48"/>
      <c r="U276" s="48"/>
      <c r="V276" s="48"/>
      <c r="W276" s="48"/>
      <c r="X276" s="48"/>
      <c r="Y276" s="48"/>
      <c r="Z276" s="48"/>
      <c r="AA276" s="48"/>
      <c r="AB276" s="48"/>
      <c r="AC276" s="48"/>
      <c r="AD276" s="48"/>
      <c r="AE276" s="48"/>
      <c r="AF276" s="48"/>
      <c r="AG276" s="48"/>
      <c r="AH276" s="48"/>
      <c r="AI276" s="48"/>
      <c r="AJ276" s="48"/>
      <c r="AK276" s="48"/>
      <c r="AL276" s="48"/>
      <c r="AM276" s="48"/>
      <c r="AN276" s="48"/>
      <c r="AO276" s="48"/>
      <c r="AP276" s="48"/>
      <c r="AQ276" s="48"/>
      <c r="AR276" s="48"/>
      <c r="AS276" s="48"/>
      <c r="AT276" s="48"/>
      <c r="AU276" s="48"/>
      <c r="AV276" s="48"/>
      <c r="AW276" s="48"/>
      <c r="AX276" s="48"/>
      <c r="AY276" s="48"/>
      <c r="AZ276" s="48"/>
      <c r="BA276" s="48"/>
      <c r="BB276" s="48"/>
      <c r="BC276" s="48"/>
      <c r="BD276" s="48"/>
      <c r="BE276" s="48"/>
      <c r="BF276" s="48"/>
      <c r="BG276" s="48"/>
      <c r="BH276" s="48"/>
      <c r="BI276" s="48"/>
      <c r="BJ276" s="48"/>
      <c r="BK276" s="48"/>
      <c r="BL276" s="48"/>
      <c r="BM276" s="48"/>
      <c r="BN276" s="48"/>
      <c r="BO276" s="48"/>
      <c r="BP276" s="48"/>
      <c r="BQ276" s="48"/>
      <c r="BR276" s="48"/>
      <c r="BS276" s="48"/>
      <c r="BT276" s="48"/>
      <c r="BU276" s="48"/>
      <c r="BV276" s="48"/>
      <c r="BW276" s="48"/>
      <c r="BX276" s="48"/>
      <c r="BY276" s="48"/>
      <c r="BZ276" s="48"/>
      <c r="CA276" s="48"/>
      <c r="CB276" s="48"/>
      <c r="CC276" s="48"/>
      <c r="CD276" s="48"/>
      <c r="CE276" s="48"/>
      <c r="CF276" s="48"/>
      <c r="CG276" s="48"/>
      <c r="CH276" s="48"/>
      <c r="CI276" s="48"/>
      <c r="CJ276" s="48"/>
      <c r="CK276" s="48"/>
      <c r="CL276" s="48"/>
      <c r="CM276" s="48"/>
      <c r="CN276" s="48"/>
      <c r="CO276" s="48"/>
      <c r="CP276" s="48"/>
      <c r="CQ276" s="48"/>
      <c r="CR276" s="48"/>
      <c r="CS276" s="48"/>
      <c r="CT276" s="48"/>
      <c r="CU276" s="48"/>
      <c r="CV276" s="48"/>
      <c r="CW276" s="48"/>
      <c r="CX276" s="48"/>
      <c r="CY276" s="48"/>
      <c r="CZ276" s="48"/>
      <c r="DA276" s="48"/>
      <c r="DB276" s="48"/>
      <c r="DC276" s="48"/>
      <c r="DD276" s="48"/>
      <c r="DE276" s="48"/>
      <c r="DF276" s="48"/>
      <c r="DG276" s="48"/>
      <c r="DH276" s="48"/>
      <c r="DI276" s="48"/>
      <c r="DJ276" s="48"/>
      <c r="DK276" s="48"/>
      <c r="DL276" s="48"/>
      <c r="DM276" s="48"/>
      <c r="DN276" s="48"/>
      <c r="DO276" s="48"/>
      <c r="DP276" s="48"/>
      <c r="DQ276" s="48"/>
      <c r="DR276" s="48"/>
      <c r="DS276" s="48"/>
      <c r="DT276" s="48"/>
      <c r="DU276" s="48"/>
      <c r="DV276" s="48"/>
      <c r="DW276" s="48"/>
      <c r="DX276" s="48"/>
      <c r="DY276" s="48"/>
      <c r="DZ276" s="48"/>
      <c r="EA276" s="48"/>
      <c r="EB276" s="48"/>
      <c r="EC276" s="48"/>
      <c r="ED276" s="48"/>
      <c r="EE276" s="48"/>
      <c r="EF276" s="48"/>
      <c r="EG276" s="48"/>
      <c r="EH276" s="48"/>
      <c r="EI276" s="48"/>
      <c r="EJ276" s="48"/>
      <c r="EK276" s="48"/>
      <c r="EL276" s="48"/>
      <c r="EM276" s="48"/>
      <c r="EN276" s="48"/>
      <c r="EO276" s="48"/>
      <c r="EP276" s="48"/>
      <c r="EQ276" s="48"/>
      <c r="ER276" s="48"/>
      <c r="ES276" s="48"/>
      <c r="ET276" s="48"/>
      <c r="EU276" s="48"/>
      <c r="EV276" s="48"/>
      <c r="EW276" s="48"/>
      <c r="EX276" s="48"/>
      <c r="EY276" s="48"/>
      <c r="EZ276" s="48"/>
      <c r="FA276" s="48"/>
      <c r="FB276" s="48"/>
      <c r="FC276" s="48"/>
      <c r="FD276" s="48"/>
      <c r="FE276" s="48"/>
      <c r="FF276" s="48"/>
      <c r="FG276" s="48"/>
      <c r="FH276" s="48"/>
      <c r="FI276" s="48"/>
      <c r="FJ276" s="48"/>
      <c r="FK276" s="48"/>
      <c r="FL276" s="48"/>
      <c r="FM276" s="48"/>
      <c r="FN276" s="48"/>
      <c r="FO276" s="48"/>
      <c r="FP276" s="48"/>
      <c r="FQ276" s="48"/>
      <c r="FR276" s="48"/>
      <c r="FS276" s="48"/>
      <c r="FT276" s="48"/>
      <c r="FU276" s="48"/>
      <c r="FV276" s="48"/>
      <c r="FW276" s="48"/>
      <c r="FX276" s="48"/>
      <c r="FY276" s="48"/>
      <c r="FZ276" s="48"/>
      <c r="GA276" s="48"/>
      <c r="GB276" s="48"/>
      <c r="GC276" s="48"/>
      <c r="GD276" s="48"/>
      <c r="GE276" s="48"/>
      <c r="GF276" s="48"/>
      <c r="GG276" s="48"/>
      <c r="GH276" s="48"/>
      <c r="GI276" s="48"/>
      <c r="GJ276" s="48"/>
      <c r="GK276" s="48"/>
      <c r="GL276" s="48"/>
      <c r="GM276" s="48"/>
      <c r="GN276" s="48"/>
      <c r="GO276" s="48"/>
      <c r="GP276" s="48"/>
      <c r="GQ276" s="48"/>
      <c r="GR276" s="48"/>
      <c r="GS276" s="48"/>
      <c r="GT276" s="48"/>
      <c r="GU276" s="48"/>
      <c r="GV276" s="48"/>
      <c r="GW276" s="48"/>
      <c r="GX276" s="48"/>
      <c r="GY276" s="48"/>
      <c r="GZ276" s="48"/>
      <c r="HA276" s="48"/>
      <c r="HB276" s="48"/>
      <c r="HC276" s="48"/>
      <c r="HD276" s="48"/>
      <c r="HE276" s="48"/>
      <c r="HF276" s="48"/>
      <c r="HG276" s="48"/>
      <c r="HH276" s="48"/>
      <c r="HI276" s="48"/>
      <c r="HJ276" s="48"/>
      <c r="HK276" s="48"/>
      <c r="HL276" s="48"/>
      <c r="HM276" s="48"/>
      <c r="HN276" s="48"/>
      <c r="HO276" s="48"/>
      <c r="HP276" s="48"/>
      <c r="HQ276" s="48"/>
      <c r="HR276" s="48"/>
      <c r="HS276" s="48"/>
      <c r="HT276" s="48"/>
      <c r="HU276" s="48"/>
      <c r="HV276" s="48"/>
      <c r="HW276" s="48"/>
      <c r="HX276" s="48"/>
      <c r="HY276" s="48"/>
      <c r="HZ276" s="48"/>
      <c r="IA276" s="48"/>
      <c r="IB276" s="48"/>
      <c r="IC276" s="48"/>
      <c r="ID276" s="48"/>
      <c r="IE276" s="48"/>
      <c r="IF276" s="48"/>
      <c r="IG276" s="48"/>
      <c r="IH276" s="48"/>
      <c r="II276" s="48"/>
      <c r="IJ276" s="48"/>
      <c r="IK276" s="48"/>
      <c r="IL276" s="48"/>
      <c r="IM276" s="48"/>
      <c r="IN276" s="48"/>
      <c r="IO276" s="48"/>
      <c r="IP276" s="48"/>
      <c r="IQ276" s="48"/>
      <c r="IR276" s="48"/>
      <c r="IS276" s="48"/>
      <c r="IT276" s="48"/>
      <c r="IU276" s="48"/>
      <c r="IV276" s="48"/>
      <c r="IW276" s="48"/>
      <c r="IX276" s="48"/>
      <c r="IY276" s="48"/>
      <c r="IZ276" s="48"/>
      <c r="JA276" s="48"/>
      <c r="JB276" s="48"/>
      <c r="JC276" s="48"/>
      <c r="JD276" s="48"/>
      <c r="JE276" s="48"/>
      <c r="JF276" s="48"/>
      <c r="JG276" s="48"/>
      <c r="JH276" s="48"/>
      <c r="JI276" s="48"/>
      <c r="JJ276" s="48"/>
      <c r="JK276" s="48"/>
      <c r="JL276" s="48"/>
      <c r="JM276" s="48"/>
      <c r="JN276" s="48"/>
      <c r="JO276" s="48"/>
      <c r="JP276" s="48"/>
      <c r="JQ276" s="48"/>
      <c r="JR276" s="48"/>
      <c r="JS276" s="48"/>
      <c r="JT276" s="48"/>
      <c r="JU276" s="48"/>
      <c r="JV276" s="48"/>
      <c r="JW276" s="48"/>
      <c r="JX276" s="48"/>
      <c r="JY276" s="48"/>
      <c r="JZ276" s="48"/>
      <c r="KA276" s="48"/>
      <c r="KB276" s="48"/>
      <c r="KC276" s="48"/>
      <c r="KD276" s="48"/>
      <c r="KE276" s="48"/>
      <c r="KF276" s="48"/>
      <c r="KG276" s="48"/>
      <c r="KH276" s="48"/>
      <c r="KI276" s="48"/>
      <c r="KJ276" s="48"/>
      <c r="KK276" s="48"/>
      <c r="KL276" s="48"/>
      <c r="KM276" s="48"/>
      <c r="KN276" s="48"/>
      <c r="KO276" s="48"/>
      <c r="KP276" s="48"/>
      <c r="KQ276" s="48"/>
      <c r="KR276" s="48"/>
      <c r="KS276" s="48"/>
      <c r="KT276" s="48"/>
      <c r="KU276" s="48"/>
      <c r="KV276" s="48"/>
      <c r="KW276" s="48"/>
      <c r="KX276" s="48"/>
      <c r="KY276" s="48"/>
      <c r="KZ276" s="48"/>
      <c r="LA276" s="48"/>
      <c r="LB276" s="48"/>
      <c r="LC276" s="48"/>
      <c r="LD276" s="48"/>
      <c r="LE276" s="48"/>
      <c r="LF276" s="48"/>
      <c r="LG276" s="48"/>
      <c r="LH276" s="48"/>
      <c r="LI276" s="48"/>
      <c r="LJ276" s="48"/>
      <c r="LK276" s="48"/>
      <c r="LL276" s="48"/>
      <c r="LM276" s="48"/>
      <c r="LN276" s="48"/>
      <c r="LO276" s="48"/>
      <c r="LP276" s="48"/>
      <c r="LQ276" s="48"/>
      <c r="LR276" s="48"/>
      <c r="LS276" s="48"/>
      <c r="LT276" s="48"/>
      <c r="LU276" s="48"/>
      <c r="LV276" s="48"/>
      <c r="LW276" s="48"/>
      <c r="LX276" s="48"/>
      <c r="LY276" s="48"/>
      <c r="LZ276" s="48"/>
      <c r="MA276" s="48"/>
      <c r="MB276" s="48"/>
      <c r="MC276" s="48"/>
      <c r="MD276" s="48"/>
      <c r="ME276" s="48"/>
      <c r="MF276" s="48"/>
      <c r="MG276" s="48"/>
      <c r="MH276" s="48"/>
      <c r="MI276" s="48"/>
      <c r="MJ276" s="48"/>
      <c r="MK276" s="48"/>
      <c r="ML276" s="48"/>
      <c r="MM276" s="48"/>
      <c r="MN276" s="48"/>
      <c r="MO276" s="48"/>
      <c r="MP276" s="48"/>
      <c r="MQ276" s="48"/>
      <c r="MR276" s="48"/>
      <c r="MS276" s="48"/>
      <c r="MT276" s="48"/>
      <c r="MU276" s="48"/>
      <c r="MV276" s="48"/>
      <c r="MW276" s="48"/>
      <c r="MX276" s="48"/>
      <c r="MY276" s="48"/>
      <c r="MZ276" s="48"/>
      <c r="NA276" s="48"/>
      <c r="NB276" s="48"/>
      <c r="NC276" s="48"/>
      <c r="ND276" s="48"/>
      <c r="NE276" s="48"/>
      <c r="NF276" s="48"/>
      <c r="NG276" s="48"/>
      <c r="NH276" s="48"/>
      <c r="NI276" s="48"/>
      <c r="NJ276" s="48"/>
      <c r="NK276" s="48"/>
      <c r="NL276" s="48"/>
      <c r="NM276" s="48"/>
      <c r="NN276" s="48"/>
      <c r="NO276" s="48"/>
      <c r="NP276" s="48"/>
      <c r="NQ276" s="48"/>
      <c r="NR276" s="48"/>
      <c r="NS276" s="48"/>
      <c r="NT276" s="48"/>
      <c r="NU276" s="48"/>
      <c r="NV276" s="48"/>
      <c r="NW276" s="48"/>
      <c r="NX276" s="48"/>
      <c r="NY276" s="48"/>
      <c r="NZ276" s="48"/>
      <c r="OA276" s="48"/>
      <c r="OB276" s="48"/>
      <c r="OC276" s="48"/>
      <c r="OD276" s="48"/>
      <c r="OE276" s="48"/>
      <c r="OF276" s="48"/>
      <c r="OG276" s="48"/>
      <c r="OH276" s="48"/>
      <c r="OI276" s="48"/>
      <c r="OJ276" s="48"/>
      <c r="OK276" s="48"/>
      <c r="OL276" s="48"/>
      <c r="OM276" s="48"/>
      <c r="ON276" s="48"/>
      <c r="OO276" s="48"/>
      <c r="OP276" s="48"/>
      <c r="OQ276" s="48"/>
      <c r="OR276" s="48"/>
      <c r="OS276" s="48"/>
      <c r="OT276" s="48"/>
      <c r="OU276" s="48"/>
      <c r="OV276" s="48"/>
      <c r="OW276" s="48"/>
      <c r="OX276" s="48"/>
      <c r="OY276" s="48"/>
      <c r="OZ276" s="48"/>
      <c r="PA276" s="48"/>
      <c r="PB276" s="48"/>
      <c r="PC276" s="48"/>
      <c r="PD276" s="48"/>
      <c r="PE276" s="48"/>
      <c r="PF276" s="48"/>
      <c r="PG276" s="48"/>
      <c r="PH276" s="48"/>
      <c r="PI276" s="48"/>
      <c r="PJ276" s="48"/>
      <c r="PK276" s="48"/>
      <c r="PL276" s="48"/>
      <c r="PM276" s="48"/>
      <c r="PN276" s="48"/>
      <c r="PO276" s="48"/>
      <c r="PP276" s="48"/>
      <c r="PQ276" s="48"/>
      <c r="PR276" s="48"/>
      <c r="PS276" s="48"/>
      <c r="PT276" s="48"/>
      <c r="PU276" s="48"/>
      <c r="PV276" s="48"/>
      <c r="PW276" s="48"/>
      <c r="PX276" s="48"/>
      <c r="PY276" s="48"/>
      <c r="PZ276" s="48"/>
      <c r="QA276" s="48"/>
      <c r="QB276" s="48"/>
      <c r="QC276" s="48"/>
      <c r="QD276" s="48"/>
      <c r="QE276" s="48"/>
      <c r="QF276" s="48"/>
      <c r="QG276" s="48"/>
      <c r="QH276" s="48"/>
      <c r="QI276" s="48"/>
      <c r="QJ276" s="48"/>
      <c r="QK276" s="48"/>
      <c r="QL276" s="48"/>
      <c r="QM276" s="48"/>
      <c r="QN276" s="48"/>
      <c r="QO276" s="48"/>
      <c r="QP276" s="48"/>
      <c r="QQ276" s="48"/>
      <c r="QR276" s="48"/>
      <c r="QS276" s="48"/>
      <c r="QT276" s="48"/>
      <c r="QU276" s="48"/>
      <c r="QV276" s="48"/>
      <c r="QW276" s="48"/>
      <c r="QX276" s="48"/>
      <c r="QY276" s="48"/>
      <c r="QZ276" s="48"/>
      <c r="RA276" s="48"/>
      <c r="RB276" s="48"/>
      <c r="RC276" s="48"/>
      <c r="RD276" s="48"/>
      <c r="RE276" s="48"/>
      <c r="RF276" s="48"/>
      <c r="RG276" s="48"/>
      <c r="RH276" s="48"/>
      <c r="RI276" s="48"/>
      <c r="RJ276" s="48"/>
      <c r="RK276" s="48"/>
      <c r="RL276" s="48"/>
      <c r="RM276" s="48"/>
      <c r="RN276" s="48"/>
      <c r="RO276" s="48"/>
      <c r="RP276" s="48"/>
      <c r="RQ276" s="48"/>
      <c r="RR276" s="48"/>
      <c r="RS276" s="48"/>
      <c r="RT276" s="48"/>
      <c r="RU276" s="48"/>
      <c r="RV276" s="48"/>
      <c r="RW276" s="48"/>
      <c r="RX276" s="48"/>
      <c r="RY276" s="48"/>
      <c r="RZ276" s="48"/>
      <c r="SA276" s="48"/>
      <c r="SB276" s="48"/>
      <c r="SC276" s="48"/>
      <c r="SD276" s="48"/>
      <c r="SE276" s="48"/>
      <c r="SF276" s="48"/>
      <c r="SG276" s="48"/>
      <c r="SH276" s="48"/>
      <c r="SI276" s="48"/>
      <c r="SJ276" s="48"/>
      <c r="SK276" s="48"/>
      <c r="SL276" s="48"/>
      <c r="SM276" s="48"/>
      <c r="SN276" s="48"/>
      <c r="SO276" s="48"/>
      <c r="SP276" s="48"/>
      <c r="SQ276" s="48"/>
      <c r="SR276" s="48"/>
      <c r="SS276" s="48"/>
      <c r="ST276" s="48"/>
      <c r="SU276" s="48"/>
      <c r="SV276" s="48"/>
      <c r="SW276" s="48"/>
      <c r="SX276" s="48"/>
      <c r="SY276" s="48"/>
      <c r="SZ276" s="48"/>
      <c r="TA276" s="48"/>
      <c r="TB276" s="48"/>
      <c r="TC276" s="48"/>
      <c r="TD276" s="48"/>
      <c r="TE276" s="48"/>
      <c r="TF276" s="48"/>
      <c r="TG276" s="48"/>
      <c r="TH276" s="48"/>
      <c r="TI276" s="48"/>
      <c r="TJ276" s="48"/>
      <c r="TK276" s="48"/>
      <c r="TL276" s="48"/>
      <c r="TM276" s="48"/>
      <c r="TN276" s="48"/>
      <c r="TO276" s="48"/>
      <c r="TP276" s="48"/>
      <c r="TQ276" s="48"/>
      <c r="TR276" s="48"/>
      <c r="TS276" s="48"/>
      <c r="TT276" s="48"/>
      <c r="TU276" s="48"/>
      <c r="TV276" s="48"/>
      <c r="TW276" s="48"/>
      <c r="TX276" s="48"/>
      <c r="TY276" s="48"/>
      <c r="TZ276" s="48"/>
      <c r="UA276" s="48"/>
      <c r="UB276" s="48"/>
      <c r="UC276" s="48"/>
      <c r="UD276" s="48"/>
      <c r="UE276" s="48"/>
      <c r="UF276" s="48"/>
      <c r="UG276" s="48"/>
      <c r="UH276" s="48"/>
      <c r="UI276" s="48"/>
      <c r="UJ276" s="48"/>
      <c r="UK276" s="48"/>
      <c r="UL276" s="48"/>
      <c r="UM276" s="48"/>
      <c r="UN276" s="48"/>
      <c r="UO276" s="48"/>
      <c r="UP276" s="48"/>
      <c r="UQ276" s="48"/>
      <c r="UR276" s="48"/>
      <c r="US276" s="48"/>
      <c r="UT276" s="48"/>
      <c r="UU276" s="48"/>
      <c r="UV276" s="48"/>
      <c r="UW276" s="48"/>
      <c r="UX276" s="48"/>
      <c r="UY276" s="48"/>
      <c r="UZ276" s="48"/>
      <c r="VA276" s="48"/>
      <c r="VB276" s="48"/>
      <c r="VC276" s="48"/>
      <c r="VD276" s="48"/>
      <c r="VE276" s="48"/>
      <c r="VF276" s="48"/>
      <c r="VG276" s="48"/>
      <c r="VH276" s="48"/>
      <c r="VI276" s="48"/>
      <c r="VJ276" s="48"/>
      <c r="VK276" s="48"/>
      <c r="VL276" s="48"/>
      <c r="VM276" s="48"/>
      <c r="VN276" s="48"/>
      <c r="VO276" s="48"/>
      <c r="VP276" s="48"/>
      <c r="VQ276" s="48"/>
      <c r="VR276" s="48"/>
      <c r="VS276" s="48"/>
      <c r="VT276" s="48"/>
      <c r="VU276" s="48"/>
      <c r="VV276" s="48"/>
      <c r="VW276" s="48"/>
      <c r="VX276" s="48"/>
      <c r="VY276" s="48"/>
      <c r="VZ276" s="48"/>
      <c r="WA276" s="48"/>
      <c r="WB276" s="48"/>
      <c r="WC276" s="48"/>
      <c r="WD276" s="48"/>
      <c r="WE276" s="48"/>
      <c r="WF276" s="48"/>
      <c r="WG276" s="48"/>
      <c r="WH276" s="48"/>
      <c r="WI276" s="48"/>
      <c r="WJ276" s="48"/>
      <c r="WK276" s="48"/>
      <c r="WL276" s="48"/>
      <c r="WM276" s="48"/>
      <c r="WN276" s="48"/>
      <c r="WO276" s="48"/>
      <c r="WP276" s="48"/>
      <c r="WQ276" s="48"/>
      <c r="WR276" s="48"/>
      <c r="WS276" s="48"/>
      <c r="WT276" s="48"/>
      <c r="WU276" s="48"/>
      <c r="WV276" s="48"/>
      <c r="WW276" s="48"/>
      <c r="WX276" s="48"/>
      <c r="WY276" s="48"/>
      <c r="WZ276" s="48"/>
      <c r="XA276" s="48"/>
      <c r="XB276" s="48"/>
      <c r="XC276" s="48"/>
      <c r="XD276" s="48"/>
      <c r="XE276" s="48"/>
      <c r="XF276" s="48"/>
      <c r="XG276" s="48"/>
      <c r="XH276" s="48"/>
      <c r="XI276" s="48"/>
      <c r="XJ276" s="48"/>
      <c r="XK276" s="48"/>
      <c r="XL276" s="48"/>
      <c r="XM276" s="48"/>
      <c r="XN276" s="48"/>
      <c r="XO276" s="48"/>
      <c r="XP276" s="48"/>
      <c r="XQ276" s="48"/>
      <c r="XR276" s="48"/>
      <c r="XS276" s="48"/>
      <c r="XT276" s="48"/>
      <c r="XU276" s="48"/>
      <c r="XV276" s="48"/>
      <c r="XW276" s="48"/>
      <c r="XX276" s="48"/>
      <c r="XY276" s="48"/>
      <c r="XZ276" s="48"/>
      <c r="YA276" s="48"/>
      <c r="YB276" s="48"/>
      <c r="YC276" s="48"/>
      <c r="YD276" s="48"/>
      <c r="YE276" s="48"/>
      <c r="YF276" s="48"/>
      <c r="YG276" s="48"/>
      <c r="YH276" s="48"/>
      <c r="YI276" s="48"/>
      <c r="YJ276" s="48"/>
      <c r="YK276" s="48"/>
      <c r="YL276" s="48"/>
      <c r="YM276" s="48"/>
      <c r="YN276" s="48"/>
      <c r="YO276" s="48"/>
      <c r="YP276" s="48"/>
      <c r="YQ276" s="48"/>
      <c r="YR276" s="48"/>
      <c r="YS276" s="48"/>
      <c r="YT276" s="48"/>
      <c r="YU276" s="48"/>
      <c r="YV276" s="48"/>
      <c r="YW276" s="48"/>
      <c r="YX276" s="48"/>
      <c r="YY276" s="48"/>
      <c r="YZ276" s="48"/>
      <c r="ZA276" s="48"/>
      <c r="ZB276" s="48"/>
      <c r="ZC276" s="48"/>
      <c r="ZD276" s="48"/>
      <c r="ZE276" s="48"/>
      <c r="ZF276" s="48"/>
      <c r="ZG276" s="48"/>
      <c r="ZH276" s="48"/>
      <c r="ZI276" s="48"/>
      <c r="ZJ276" s="48"/>
      <c r="ZK276" s="48"/>
      <c r="ZL276" s="48"/>
      <c r="ZM276" s="48"/>
      <c r="ZN276" s="48"/>
      <c r="ZO276" s="48"/>
      <c r="ZP276" s="48"/>
      <c r="ZQ276" s="48"/>
      <c r="ZR276" s="48"/>
      <c r="ZS276" s="48"/>
      <c r="ZT276" s="48"/>
      <c r="ZU276" s="48"/>
      <c r="ZV276" s="48"/>
      <c r="ZW276" s="48"/>
      <c r="ZX276" s="48"/>
      <c r="ZY276" s="48"/>
      <c r="ZZ276" s="48"/>
      <c r="AAA276" s="48"/>
      <c r="AAB276" s="48"/>
      <c r="AAC276" s="48"/>
      <c r="AAD276" s="48"/>
      <c r="AAE276" s="48"/>
      <c r="AAF276" s="48"/>
      <c r="AAG276" s="48"/>
      <c r="AAH276" s="48"/>
      <c r="AAI276" s="48"/>
      <c r="AAJ276" s="48"/>
      <c r="AAK276" s="48"/>
      <c r="AAL276" s="48"/>
      <c r="AAM276" s="48"/>
      <c r="AAN276" s="48"/>
      <c r="AAO276" s="48"/>
      <c r="AAP276" s="48"/>
      <c r="AAQ276" s="48"/>
      <c r="AAR276" s="48"/>
      <c r="AAS276" s="48"/>
      <c r="AAT276" s="48"/>
      <c r="AAU276" s="48"/>
      <c r="AAV276" s="48"/>
      <c r="AAW276" s="48"/>
      <c r="AAX276" s="48"/>
      <c r="AAY276" s="48"/>
      <c r="AAZ276" s="48"/>
      <c r="ABA276" s="48"/>
      <c r="ABB276" s="48"/>
      <c r="ABC276" s="48"/>
      <c r="ABD276" s="48"/>
      <c r="ABE276" s="48"/>
      <c r="ABF276" s="48"/>
      <c r="ABG276" s="48"/>
      <c r="ABH276" s="48"/>
      <c r="ABI276" s="48"/>
      <c r="ABJ276" s="48"/>
      <c r="ABK276" s="48"/>
      <c r="ABL276" s="48"/>
      <c r="ABM276" s="48"/>
      <c r="ABN276" s="48"/>
      <c r="ABO276" s="48"/>
      <c r="ABP276" s="48"/>
      <c r="ABQ276" s="48"/>
      <c r="ABR276" s="48"/>
      <c r="ABS276" s="48"/>
      <c r="ABT276" s="48"/>
      <c r="ABU276" s="48"/>
      <c r="ABV276" s="48"/>
      <c r="ABW276" s="48"/>
      <c r="ABX276" s="48"/>
      <c r="ABY276" s="48"/>
      <c r="ABZ276" s="48"/>
      <c r="ACA276" s="48"/>
      <c r="ACB276" s="48"/>
    </row>
    <row r="277" spans="1:756" ht="15.6" customHeight="1">
      <c r="A277" s="1024" t="s">
        <v>13988</v>
      </c>
      <c r="B277" s="1027" t="s">
        <v>992</v>
      </c>
      <c r="C277" s="1026" t="s">
        <v>6137</v>
      </c>
      <c r="D277" s="1026" t="s">
        <v>13989</v>
      </c>
      <c r="E277" s="1194">
        <v>1</v>
      </c>
      <c r="F277" s="1501"/>
      <c r="G277" s="1438">
        <v>49.855500000000006</v>
      </c>
      <c r="H277" s="342">
        <f>IF(G277="","",G277-G277*COMPASS!$U$41)</f>
        <v>49.855500000000006</v>
      </c>
      <c r="I277" s="48"/>
      <c r="J277" s="48"/>
      <c r="K277" s="48"/>
      <c r="L277" s="48"/>
      <c r="M277" s="48"/>
      <c r="N277" s="48"/>
      <c r="O277" s="48"/>
      <c r="P277" s="48"/>
      <c r="Q277" s="48"/>
      <c r="R277" s="48"/>
      <c r="S277" s="48"/>
      <c r="T277" s="48"/>
      <c r="U277" s="48"/>
      <c r="V277" s="48"/>
      <c r="W277" s="48"/>
      <c r="X277" s="48"/>
      <c r="Y277" s="48"/>
      <c r="Z277" s="48"/>
      <c r="AA277" s="48"/>
      <c r="AB277" s="48"/>
      <c r="AC277" s="48"/>
      <c r="AD277" s="48"/>
      <c r="AE277" s="48"/>
      <c r="AF277" s="48"/>
      <c r="AG277" s="48"/>
      <c r="AH277" s="48"/>
      <c r="AI277" s="48"/>
      <c r="AJ277" s="48"/>
      <c r="AK277" s="48"/>
      <c r="AL277" s="48"/>
      <c r="AM277" s="48"/>
      <c r="AN277" s="48"/>
      <c r="AO277" s="48"/>
      <c r="AP277" s="48"/>
      <c r="AQ277" s="48"/>
      <c r="AR277" s="48"/>
      <c r="AS277" s="48"/>
      <c r="AT277" s="48"/>
      <c r="AU277" s="48"/>
      <c r="AV277" s="48"/>
      <c r="AW277" s="48"/>
      <c r="AX277" s="48"/>
      <c r="AY277" s="48"/>
      <c r="AZ277" s="48"/>
      <c r="BA277" s="48"/>
      <c r="BB277" s="48"/>
      <c r="BC277" s="48"/>
      <c r="BD277" s="48"/>
      <c r="BE277" s="48"/>
      <c r="BF277" s="48"/>
      <c r="BG277" s="48"/>
      <c r="BH277" s="48"/>
      <c r="BI277" s="48"/>
      <c r="BJ277" s="48"/>
      <c r="BK277" s="48"/>
      <c r="BL277" s="48"/>
      <c r="BM277" s="48"/>
      <c r="BN277" s="48"/>
      <c r="BO277" s="48"/>
      <c r="BP277" s="48"/>
      <c r="BQ277" s="48"/>
      <c r="BR277" s="48"/>
      <c r="BS277" s="48"/>
      <c r="BT277" s="48"/>
      <c r="BU277" s="48"/>
      <c r="BV277" s="48"/>
      <c r="BW277" s="48"/>
      <c r="BX277" s="48"/>
      <c r="BY277" s="48"/>
      <c r="BZ277" s="48"/>
      <c r="CA277" s="48"/>
      <c r="CB277" s="48"/>
      <c r="CC277" s="48"/>
      <c r="CD277" s="48"/>
      <c r="CE277" s="48"/>
      <c r="CF277" s="48"/>
      <c r="CG277" s="48"/>
      <c r="CH277" s="48"/>
      <c r="CI277" s="48"/>
      <c r="CJ277" s="48"/>
      <c r="CK277" s="48"/>
      <c r="CL277" s="48"/>
      <c r="CM277" s="48"/>
      <c r="CN277" s="48"/>
      <c r="CO277" s="48"/>
      <c r="CP277" s="48"/>
      <c r="CQ277" s="48"/>
      <c r="CR277" s="48"/>
      <c r="CS277" s="48"/>
      <c r="CT277" s="48"/>
      <c r="CU277" s="48"/>
      <c r="CV277" s="48"/>
      <c r="CW277" s="48"/>
      <c r="CX277" s="48"/>
      <c r="CY277" s="48"/>
      <c r="CZ277" s="48"/>
      <c r="DA277" s="48"/>
      <c r="DB277" s="48"/>
      <c r="DC277" s="48"/>
      <c r="DD277" s="48"/>
      <c r="DE277" s="48"/>
      <c r="DF277" s="48"/>
      <c r="DG277" s="48"/>
      <c r="DH277" s="48"/>
      <c r="DI277" s="48"/>
      <c r="DJ277" s="48"/>
      <c r="DK277" s="48"/>
      <c r="DL277" s="48"/>
      <c r="DM277" s="48"/>
      <c r="DN277" s="48"/>
      <c r="DO277" s="48"/>
      <c r="DP277" s="48"/>
      <c r="DQ277" s="48"/>
      <c r="DR277" s="48"/>
      <c r="DS277" s="48"/>
      <c r="DT277" s="48"/>
      <c r="DU277" s="48"/>
      <c r="DV277" s="48"/>
      <c r="DW277" s="48"/>
      <c r="DX277" s="48"/>
      <c r="DY277" s="48"/>
      <c r="DZ277" s="48"/>
      <c r="EA277" s="48"/>
      <c r="EB277" s="48"/>
      <c r="EC277" s="48"/>
      <c r="ED277" s="48"/>
      <c r="EE277" s="48"/>
      <c r="EF277" s="48"/>
      <c r="EG277" s="48"/>
      <c r="EH277" s="48"/>
      <c r="EI277" s="48"/>
      <c r="EJ277" s="48"/>
      <c r="EK277" s="48"/>
      <c r="EL277" s="48"/>
      <c r="EM277" s="48"/>
      <c r="EN277" s="48"/>
      <c r="EO277" s="48"/>
      <c r="EP277" s="48"/>
      <c r="EQ277" s="48"/>
      <c r="ER277" s="48"/>
      <c r="ES277" s="48"/>
      <c r="ET277" s="48"/>
      <c r="EU277" s="48"/>
      <c r="EV277" s="48"/>
      <c r="EW277" s="48"/>
      <c r="EX277" s="48"/>
      <c r="EY277" s="48"/>
      <c r="EZ277" s="48"/>
      <c r="FA277" s="48"/>
      <c r="FB277" s="48"/>
      <c r="FC277" s="48"/>
      <c r="FD277" s="48"/>
      <c r="FE277" s="48"/>
      <c r="FF277" s="48"/>
      <c r="FG277" s="48"/>
      <c r="FH277" s="48"/>
      <c r="FI277" s="48"/>
      <c r="FJ277" s="48"/>
      <c r="FK277" s="48"/>
      <c r="FL277" s="48"/>
      <c r="FM277" s="48"/>
      <c r="FN277" s="48"/>
      <c r="FO277" s="48"/>
      <c r="FP277" s="48"/>
      <c r="FQ277" s="48"/>
      <c r="FR277" s="48"/>
      <c r="FS277" s="48"/>
      <c r="FT277" s="48"/>
      <c r="FU277" s="48"/>
      <c r="FV277" s="48"/>
      <c r="FW277" s="48"/>
      <c r="FX277" s="48"/>
      <c r="FY277" s="48"/>
      <c r="FZ277" s="48"/>
      <c r="GA277" s="48"/>
      <c r="GB277" s="48"/>
      <c r="GC277" s="48"/>
      <c r="GD277" s="48"/>
      <c r="GE277" s="48"/>
      <c r="GF277" s="48"/>
      <c r="GG277" s="48"/>
      <c r="GH277" s="48"/>
      <c r="GI277" s="48"/>
      <c r="GJ277" s="48"/>
      <c r="GK277" s="48"/>
      <c r="GL277" s="48"/>
      <c r="GM277" s="48"/>
      <c r="GN277" s="48"/>
      <c r="GO277" s="48"/>
      <c r="GP277" s="48"/>
      <c r="GQ277" s="48"/>
      <c r="GR277" s="48"/>
      <c r="GS277" s="48"/>
      <c r="GT277" s="48"/>
      <c r="GU277" s="48"/>
      <c r="GV277" s="48"/>
      <c r="GW277" s="48"/>
      <c r="GX277" s="48"/>
      <c r="GY277" s="48"/>
      <c r="GZ277" s="48"/>
      <c r="HA277" s="48"/>
      <c r="HB277" s="48"/>
      <c r="HC277" s="48"/>
      <c r="HD277" s="48"/>
      <c r="HE277" s="48"/>
      <c r="HF277" s="48"/>
      <c r="HG277" s="48"/>
      <c r="HH277" s="48"/>
      <c r="HI277" s="48"/>
      <c r="HJ277" s="48"/>
      <c r="HK277" s="48"/>
      <c r="HL277" s="48"/>
      <c r="HM277" s="48"/>
      <c r="HN277" s="48"/>
      <c r="HO277" s="48"/>
      <c r="HP277" s="48"/>
      <c r="HQ277" s="48"/>
      <c r="HR277" s="48"/>
      <c r="HS277" s="48"/>
      <c r="HT277" s="48"/>
      <c r="HU277" s="48"/>
      <c r="HV277" s="48"/>
      <c r="HW277" s="48"/>
      <c r="HX277" s="48"/>
      <c r="HY277" s="48"/>
      <c r="HZ277" s="48"/>
      <c r="IA277" s="48"/>
      <c r="IB277" s="48"/>
      <c r="IC277" s="48"/>
      <c r="ID277" s="48"/>
      <c r="IE277" s="48"/>
      <c r="IF277" s="48"/>
      <c r="IG277" s="48"/>
      <c r="IH277" s="48"/>
      <c r="II277" s="48"/>
      <c r="IJ277" s="48"/>
      <c r="IK277" s="48"/>
      <c r="IL277" s="48"/>
      <c r="IM277" s="48"/>
      <c r="IN277" s="48"/>
      <c r="IO277" s="48"/>
      <c r="IP277" s="48"/>
      <c r="IQ277" s="48"/>
      <c r="IR277" s="48"/>
      <c r="IS277" s="48"/>
      <c r="IT277" s="48"/>
      <c r="IU277" s="48"/>
      <c r="IV277" s="48"/>
      <c r="IW277" s="48"/>
      <c r="IX277" s="48"/>
      <c r="IY277" s="48"/>
      <c r="IZ277" s="48"/>
      <c r="JA277" s="48"/>
      <c r="JB277" s="48"/>
      <c r="JC277" s="48"/>
      <c r="JD277" s="48"/>
      <c r="JE277" s="48"/>
      <c r="JF277" s="48"/>
      <c r="JG277" s="48"/>
      <c r="JH277" s="48"/>
      <c r="JI277" s="48"/>
      <c r="JJ277" s="48"/>
      <c r="JK277" s="48"/>
      <c r="JL277" s="48"/>
      <c r="JM277" s="48"/>
      <c r="JN277" s="48"/>
      <c r="JO277" s="48"/>
      <c r="JP277" s="48"/>
      <c r="JQ277" s="48"/>
      <c r="JR277" s="48"/>
      <c r="JS277" s="48"/>
      <c r="JT277" s="48"/>
      <c r="JU277" s="48"/>
      <c r="JV277" s="48"/>
      <c r="JW277" s="48"/>
      <c r="JX277" s="48"/>
      <c r="JY277" s="48"/>
      <c r="JZ277" s="48"/>
      <c r="KA277" s="48"/>
      <c r="KB277" s="48"/>
      <c r="KC277" s="48"/>
      <c r="KD277" s="48"/>
      <c r="KE277" s="48"/>
      <c r="KF277" s="48"/>
      <c r="KG277" s="48"/>
      <c r="KH277" s="48"/>
      <c r="KI277" s="48"/>
      <c r="KJ277" s="48"/>
      <c r="KK277" s="48"/>
      <c r="KL277" s="48"/>
      <c r="KM277" s="48"/>
      <c r="KN277" s="48"/>
      <c r="KO277" s="48"/>
      <c r="KP277" s="48"/>
      <c r="KQ277" s="48"/>
      <c r="KR277" s="48"/>
      <c r="KS277" s="48"/>
      <c r="KT277" s="48"/>
      <c r="KU277" s="48"/>
      <c r="KV277" s="48"/>
      <c r="KW277" s="48"/>
      <c r="KX277" s="48"/>
      <c r="KY277" s="48"/>
      <c r="KZ277" s="48"/>
      <c r="LA277" s="48"/>
      <c r="LB277" s="48"/>
      <c r="LC277" s="48"/>
      <c r="LD277" s="48"/>
      <c r="LE277" s="48"/>
      <c r="LF277" s="48"/>
      <c r="LG277" s="48"/>
      <c r="LH277" s="48"/>
      <c r="LI277" s="48"/>
      <c r="LJ277" s="48"/>
      <c r="LK277" s="48"/>
      <c r="LL277" s="48"/>
      <c r="LM277" s="48"/>
      <c r="LN277" s="48"/>
      <c r="LO277" s="48"/>
      <c r="LP277" s="48"/>
      <c r="LQ277" s="48"/>
      <c r="LR277" s="48"/>
      <c r="LS277" s="48"/>
      <c r="LT277" s="48"/>
      <c r="LU277" s="48"/>
      <c r="LV277" s="48"/>
      <c r="LW277" s="48"/>
      <c r="LX277" s="48"/>
      <c r="LY277" s="48"/>
      <c r="LZ277" s="48"/>
      <c r="MA277" s="48"/>
      <c r="MB277" s="48"/>
      <c r="MC277" s="48"/>
      <c r="MD277" s="48"/>
      <c r="ME277" s="48"/>
      <c r="MF277" s="48"/>
      <c r="MG277" s="48"/>
      <c r="MH277" s="48"/>
      <c r="MI277" s="48"/>
      <c r="MJ277" s="48"/>
      <c r="MK277" s="48"/>
      <c r="ML277" s="48"/>
      <c r="MM277" s="48"/>
      <c r="MN277" s="48"/>
      <c r="MO277" s="48"/>
      <c r="MP277" s="48"/>
      <c r="MQ277" s="48"/>
      <c r="MR277" s="48"/>
      <c r="MS277" s="48"/>
      <c r="MT277" s="48"/>
      <c r="MU277" s="48"/>
      <c r="MV277" s="48"/>
      <c r="MW277" s="48"/>
      <c r="MX277" s="48"/>
      <c r="MY277" s="48"/>
      <c r="MZ277" s="48"/>
      <c r="NA277" s="48"/>
      <c r="NB277" s="48"/>
      <c r="NC277" s="48"/>
      <c r="ND277" s="48"/>
      <c r="NE277" s="48"/>
      <c r="NF277" s="48"/>
      <c r="NG277" s="48"/>
      <c r="NH277" s="48"/>
      <c r="NI277" s="48"/>
      <c r="NJ277" s="48"/>
      <c r="NK277" s="48"/>
      <c r="NL277" s="48"/>
      <c r="NM277" s="48"/>
      <c r="NN277" s="48"/>
      <c r="NO277" s="48"/>
      <c r="NP277" s="48"/>
      <c r="NQ277" s="48"/>
      <c r="NR277" s="48"/>
      <c r="NS277" s="48"/>
      <c r="NT277" s="48"/>
      <c r="NU277" s="48"/>
      <c r="NV277" s="48"/>
      <c r="NW277" s="48"/>
      <c r="NX277" s="48"/>
      <c r="NY277" s="48"/>
      <c r="NZ277" s="48"/>
      <c r="OA277" s="48"/>
      <c r="OB277" s="48"/>
      <c r="OC277" s="48"/>
      <c r="OD277" s="48"/>
      <c r="OE277" s="48"/>
      <c r="OF277" s="48"/>
      <c r="OG277" s="48"/>
      <c r="OH277" s="48"/>
      <c r="OI277" s="48"/>
      <c r="OJ277" s="48"/>
      <c r="OK277" s="48"/>
      <c r="OL277" s="48"/>
      <c r="OM277" s="48"/>
      <c r="ON277" s="48"/>
      <c r="OO277" s="48"/>
      <c r="OP277" s="48"/>
      <c r="OQ277" s="48"/>
      <c r="OR277" s="48"/>
      <c r="OS277" s="48"/>
      <c r="OT277" s="48"/>
      <c r="OU277" s="48"/>
      <c r="OV277" s="48"/>
      <c r="OW277" s="48"/>
      <c r="OX277" s="48"/>
      <c r="OY277" s="48"/>
      <c r="OZ277" s="48"/>
      <c r="PA277" s="48"/>
      <c r="PB277" s="48"/>
      <c r="PC277" s="48"/>
      <c r="PD277" s="48"/>
      <c r="PE277" s="48"/>
      <c r="PF277" s="48"/>
      <c r="PG277" s="48"/>
      <c r="PH277" s="48"/>
      <c r="PI277" s="48"/>
      <c r="PJ277" s="48"/>
      <c r="PK277" s="48"/>
      <c r="PL277" s="48"/>
      <c r="PM277" s="48"/>
      <c r="PN277" s="48"/>
      <c r="PO277" s="48"/>
      <c r="PP277" s="48"/>
      <c r="PQ277" s="48"/>
      <c r="PR277" s="48"/>
      <c r="PS277" s="48"/>
      <c r="PT277" s="48"/>
      <c r="PU277" s="48"/>
      <c r="PV277" s="48"/>
      <c r="PW277" s="48"/>
      <c r="PX277" s="48"/>
      <c r="PY277" s="48"/>
      <c r="PZ277" s="48"/>
      <c r="QA277" s="48"/>
      <c r="QB277" s="48"/>
      <c r="QC277" s="48"/>
      <c r="QD277" s="48"/>
      <c r="QE277" s="48"/>
      <c r="QF277" s="48"/>
      <c r="QG277" s="48"/>
      <c r="QH277" s="48"/>
      <c r="QI277" s="48"/>
      <c r="QJ277" s="48"/>
      <c r="QK277" s="48"/>
      <c r="QL277" s="48"/>
      <c r="QM277" s="48"/>
      <c r="QN277" s="48"/>
      <c r="QO277" s="48"/>
      <c r="QP277" s="48"/>
      <c r="QQ277" s="48"/>
      <c r="QR277" s="48"/>
      <c r="QS277" s="48"/>
      <c r="QT277" s="48"/>
      <c r="QU277" s="48"/>
      <c r="QV277" s="48"/>
      <c r="QW277" s="48"/>
      <c r="QX277" s="48"/>
      <c r="QY277" s="48"/>
      <c r="QZ277" s="48"/>
      <c r="RA277" s="48"/>
      <c r="RB277" s="48"/>
      <c r="RC277" s="48"/>
      <c r="RD277" s="48"/>
      <c r="RE277" s="48"/>
      <c r="RF277" s="48"/>
      <c r="RG277" s="48"/>
      <c r="RH277" s="48"/>
      <c r="RI277" s="48"/>
      <c r="RJ277" s="48"/>
      <c r="RK277" s="48"/>
      <c r="RL277" s="48"/>
      <c r="RM277" s="48"/>
      <c r="RN277" s="48"/>
      <c r="RO277" s="48"/>
      <c r="RP277" s="48"/>
      <c r="RQ277" s="48"/>
      <c r="RR277" s="48"/>
      <c r="RS277" s="48"/>
      <c r="RT277" s="48"/>
      <c r="RU277" s="48"/>
      <c r="RV277" s="48"/>
      <c r="RW277" s="48"/>
      <c r="RX277" s="48"/>
      <c r="RY277" s="48"/>
      <c r="RZ277" s="48"/>
      <c r="SA277" s="48"/>
      <c r="SB277" s="48"/>
      <c r="SC277" s="48"/>
      <c r="SD277" s="48"/>
      <c r="SE277" s="48"/>
      <c r="SF277" s="48"/>
      <c r="SG277" s="48"/>
      <c r="SH277" s="48"/>
      <c r="SI277" s="48"/>
      <c r="SJ277" s="48"/>
      <c r="SK277" s="48"/>
      <c r="SL277" s="48"/>
      <c r="SM277" s="48"/>
      <c r="SN277" s="48"/>
      <c r="SO277" s="48"/>
      <c r="SP277" s="48"/>
      <c r="SQ277" s="48"/>
      <c r="SR277" s="48"/>
      <c r="SS277" s="48"/>
      <c r="ST277" s="48"/>
      <c r="SU277" s="48"/>
      <c r="SV277" s="48"/>
      <c r="SW277" s="48"/>
      <c r="SX277" s="48"/>
      <c r="SY277" s="48"/>
      <c r="SZ277" s="48"/>
      <c r="TA277" s="48"/>
      <c r="TB277" s="48"/>
      <c r="TC277" s="48"/>
      <c r="TD277" s="48"/>
      <c r="TE277" s="48"/>
      <c r="TF277" s="48"/>
      <c r="TG277" s="48"/>
      <c r="TH277" s="48"/>
      <c r="TI277" s="48"/>
      <c r="TJ277" s="48"/>
      <c r="TK277" s="48"/>
      <c r="TL277" s="48"/>
      <c r="TM277" s="48"/>
      <c r="TN277" s="48"/>
      <c r="TO277" s="48"/>
      <c r="TP277" s="48"/>
      <c r="TQ277" s="48"/>
      <c r="TR277" s="48"/>
      <c r="TS277" s="48"/>
      <c r="TT277" s="48"/>
      <c r="TU277" s="48"/>
      <c r="TV277" s="48"/>
      <c r="TW277" s="48"/>
      <c r="TX277" s="48"/>
      <c r="TY277" s="48"/>
      <c r="TZ277" s="48"/>
      <c r="UA277" s="48"/>
      <c r="UB277" s="48"/>
      <c r="UC277" s="48"/>
      <c r="UD277" s="48"/>
      <c r="UE277" s="48"/>
      <c r="UF277" s="48"/>
      <c r="UG277" s="48"/>
      <c r="UH277" s="48"/>
      <c r="UI277" s="48"/>
      <c r="UJ277" s="48"/>
      <c r="UK277" s="48"/>
      <c r="UL277" s="48"/>
      <c r="UM277" s="48"/>
      <c r="UN277" s="48"/>
      <c r="UO277" s="48"/>
      <c r="UP277" s="48"/>
      <c r="UQ277" s="48"/>
      <c r="UR277" s="48"/>
      <c r="US277" s="48"/>
      <c r="UT277" s="48"/>
      <c r="UU277" s="48"/>
      <c r="UV277" s="48"/>
      <c r="UW277" s="48"/>
      <c r="UX277" s="48"/>
      <c r="UY277" s="48"/>
      <c r="UZ277" s="48"/>
      <c r="VA277" s="48"/>
      <c r="VB277" s="48"/>
      <c r="VC277" s="48"/>
      <c r="VD277" s="48"/>
      <c r="VE277" s="48"/>
      <c r="VF277" s="48"/>
      <c r="VG277" s="48"/>
      <c r="VH277" s="48"/>
      <c r="VI277" s="48"/>
      <c r="VJ277" s="48"/>
      <c r="VK277" s="48"/>
      <c r="VL277" s="48"/>
      <c r="VM277" s="48"/>
      <c r="VN277" s="48"/>
      <c r="VO277" s="48"/>
      <c r="VP277" s="48"/>
      <c r="VQ277" s="48"/>
      <c r="VR277" s="48"/>
      <c r="VS277" s="48"/>
      <c r="VT277" s="48"/>
      <c r="VU277" s="48"/>
      <c r="VV277" s="48"/>
      <c r="VW277" s="48"/>
      <c r="VX277" s="48"/>
      <c r="VY277" s="48"/>
      <c r="VZ277" s="48"/>
      <c r="WA277" s="48"/>
      <c r="WB277" s="48"/>
      <c r="WC277" s="48"/>
      <c r="WD277" s="48"/>
      <c r="WE277" s="48"/>
      <c r="WF277" s="48"/>
      <c r="WG277" s="48"/>
      <c r="WH277" s="48"/>
      <c r="WI277" s="48"/>
      <c r="WJ277" s="48"/>
      <c r="WK277" s="48"/>
      <c r="WL277" s="48"/>
      <c r="WM277" s="48"/>
      <c r="WN277" s="48"/>
      <c r="WO277" s="48"/>
      <c r="WP277" s="48"/>
      <c r="WQ277" s="48"/>
      <c r="WR277" s="48"/>
      <c r="WS277" s="48"/>
      <c r="WT277" s="48"/>
      <c r="WU277" s="48"/>
      <c r="WV277" s="48"/>
      <c r="WW277" s="48"/>
      <c r="WX277" s="48"/>
      <c r="WY277" s="48"/>
      <c r="WZ277" s="48"/>
      <c r="XA277" s="48"/>
      <c r="XB277" s="48"/>
      <c r="XC277" s="48"/>
      <c r="XD277" s="48"/>
      <c r="XE277" s="48"/>
      <c r="XF277" s="48"/>
      <c r="XG277" s="48"/>
      <c r="XH277" s="48"/>
      <c r="XI277" s="48"/>
      <c r="XJ277" s="48"/>
      <c r="XK277" s="48"/>
      <c r="XL277" s="48"/>
      <c r="XM277" s="48"/>
      <c r="XN277" s="48"/>
      <c r="XO277" s="48"/>
      <c r="XP277" s="48"/>
      <c r="XQ277" s="48"/>
      <c r="XR277" s="48"/>
      <c r="XS277" s="48"/>
      <c r="XT277" s="48"/>
      <c r="XU277" s="48"/>
      <c r="XV277" s="48"/>
      <c r="XW277" s="48"/>
      <c r="XX277" s="48"/>
      <c r="XY277" s="48"/>
      <c r="XZ277" s="48"/>
      <c r="YA277" s="48"/>
      <c r="YB277" s="48"/>
      <c r="YC277" s="48"/>
      <c r="YD277" s="48"/>
      <c r="YE277" s="48"/>
      <c r="YF277" s="48"/>
      <c r="YG277" s="48"/>
      <c r="YH277" s="48"/>
      <c r="YI277" s="48"/>
      <c r="YJ277" s="48"/>
      <c r="YK277" s="48"/>
      <c r="YL277" s="48"/>
      <c r="YM277" s="48"/>
      <c r="YN277" s="48"/>
      <c r="YO277" s="48"/>
      <c r="YP277" s="48"/>
      <c r="YQ277" s="48"/>
      <c r="YR277" s="48"/>
      <c r="YS277" s="48"/>
      <c r="YT277" s="48"/>
      <c r="YU277" s="48"/>
      <c r="YV277" s="48"/>
      <c r="YW277" s="48"/>
      <c r="YX277" s="48"/>
      <c r="YY277" s="48"/>
      <c r="YZ277" s="48"/>
      <c r="ZA277" s="48"/>
      <c r="ZB277" s="48"/>
      <c r="ZC277" s="48"/>
      <c r="ZD277" s="48"/>
      <c r="ZE277" s="48"/>
      <c r="ZF277" s="48"/>
      <c r="ZG277" s="48"/>
      <c r="ZH277" s="48"/>
      <c r="ZI277" s="48"/>
      <c r="ZJ277" s="48"/>
      <c r="ZK277" s="48"/>
      <c r="ZL277" s="48"/>
      <c r="ZM277" s="48"/>
      <c r="ZN277" s="48"/>
      <c r="ZO277" s="48"/>
      <c r="ZP277" s="48"/>
      <c r="ZQ277" s="48"/>
      <c r="ZR277" s="48"/>
      <c r="ZS277" s="48"/>
      <c r="ZT277" s="48"/>
      <c r="ZU277" s="48"/>
      <c r="ZV277" s="48"/>
      <c r="ZW277" s="48"/>
      <c r="ZX277" s="48"/>
      <c r="ZY277" s="48"/>
      <c r="ZZ277" s="48"/>
      <c r="AAA277" s="48"/>
      <c r="AAB277" s="48"/>
      <c r="AAC277" s="48"/>
      <c r="AAD277" s="48"/>
      <c r="AAE277" s="48"/>
      <c r="AAF277" s="48"/>
      <c r="AAG277" s="48"/>
      <c r="AAH277" s="48"/>
      <c r="AAI277" s="48"/>
      <c r="AAJ277" s="48"/>
      <c r="AAK277" s="48"/>
      <c r="AAL277" s="48"/>
      <c r="AAM277" s="48"/>
      <c r="AAN277" s="48"/>
      <c r="AAO277" s="48"/>
      <c r="AAP277" s="48"/>
      <c r="AAQ277" s="48"/>
      <c r="AAR277" s="48"/>
      <c r="AAS277" s="48"/>
      <c r="AAT277" s="48"/>
      <c r="AAU277" s="48"/>
      <c r="AAV277" s="48"/>
      <c r="AAW277" s="48"/>
      <c r="AAX277" s="48"/>
      <c r="AAY277" s="48"/>
      <c r="AAZ277" s="48"/>
      <c r="ABA277" s="48"/>
      <c r="ABB277" s="48"/>
      <c r="ABC277" s="48"/>
      <c r="ABD277" s="48"/>
      <c r="ABE277" s="48"/>
      <c r="ABF277" s="48"/>
      <c r="ABG277" s="48"/>
      <c r="ABH277" s="48"/>
      <c r="ABI277" s="48"/>
      <c r="ABJ277" s="48"/>
      <c r="ABK277" s="48"/>
      <c r="ABL277" s="48"/>
      <c r="ABM277" s="48"/>
      <c r="ABN277" s="48"/>
      <c r="ABO277" s="48"/>
      <c r="ABP277" s="48"/>
      <c r="ABQ277" s="48"/>
      <c r="ABR277" s="48"/>
      <c r="ABS277" s="48"/>
      <c r="ABT277" s="48"/>
      <c r="ABU277" s="48"/>
      <c r="ABV277" s="48"/>
      <c r="ABW277" s="48"/>
      <c r="ABX277" s="48"/>
      <c r="ABY277" s="48"/>
      <c r="ABZ277" s="48"/>
      <c r="ACA277" s="48"/>
      <c r="ACB277" s="48"/>
    </row>
    <row r="278" spans="1:756" ht="15.6" customHeight="1">
      <c r="A278" s="1024" t="s">
        <v>13990</v>
      </c>
      <c r="B278" s="1027" t="s">
        <v>992</v>
      </c>
      <c r="C278" s="1026" t="s">
        <v>6138</v>
      </c>
      <c r="D278" s="1026" t="s">
        <v>13991</v>
      </c>
      <c r="E278" s="1194">
        <v>1</v>
      </c>
      <c r="F278" s="1501"/>
      <c r="G278" s="1438">
        <v>51.893999999999998</v>
      </c>
      <c r="H278" s="342">
        <f>IF(G278="","",G278-G278*COMPASS!$U$41)</f>
        <v>51.893999999999998</v>
      </c>
      <c r="I278" s="48"/>
      <c r="J278" s="48"/>
      <c r="K278" s="48"/>
      <c r="L278" s="48"/>
      <c r="M278" s="48"/>
      <c r="N278" s="48"/>
      <c r="O278" s="48"/>
      <c r="P278" s="48"/>
      <c r="Q278" s="48"/>
      <c r="R278" s="48"/>
      <c r="S278" s="48"/>
      <c r="T278" s="48"/>
      <c r="U278" s="48"/>
      <c r="V278" s="48"/>
      <c r="W278" s="48"/>
      <c r="X278" s="48"/>
      <c r="Y278" s="48"/>
      <c r="Z278" s="48"/>
      <c r="AA278" s="48"/>
      <c r="AB278" s="48"/>
      <c r="AC278" s="48"/>
      <c r="AD278" s="48"/>
      <c r="AE278" s="48"/>
      <c r="AF278" s="48"/>
      <c r="AG278" s="48"/>
      <c r="AH278" s="48"/>
      <c r="AI278" s="48"/>
      <c r="AJ278" s="48"/>
      <c r="AK278" s="48"/>
      <c r="AL278" s="48"/>
      <c r="AM278" s="48"/>
      <c r="AN278" s="48"/>
      <c r="AO278" s="48"/>
      <c r="AP278" s="48"/>
      <c r="AQ278" s="48"/>
      <c r="AR278" s="48"/>
      <c r="AS278" s="48"/>
      <c r="AT278" s="48"/>
      <c r="AU278" s="48"/>
      <c r="AV278" s="48"/>
      <c r="AW278" s="48"/>
      <c r="AX278" s="48"/>
      <c r="AY278" s="48"/>
      <c r="AZ278" s="48"/>
      <c r="BA278" s="48"/>
      <c r="BB278" s="48"/>
      <c r="BC278" s="48"/>
      <c r="BD278" s="48"/>
      <c r="BE278" s="48"/>
      <c r="BF278" s="48"/>
      <c r="BG278" s="48"/>
      <c r="BH278" s="48"/>
      <c r="BI278" s="48"/>
      <c r="BJ278" s="48"/>
      <c r="BK278" s="48"/>
      <c r="BL278" s="48"/>
      <c r="BM278" s="48"/>
      <c r="BN278" s="48"/>
      <c r="BO278" s="48"/>
      <c r="BP278" s="48"/>
      <c r="BQ278" s="48"/>
      <c r="BR278" s="48"/>
      <c r="BS278" s="48"/>
      <c r="BT278" s="48"/>
      <c r="BU278" s="48"/>
      <c r="BV278" s="48"/>
      <c r="BW278" s="48"/>
      <c r="BX278" s="48"/>
      <c r="BY278" s="48"/>
      <c r="BZ278" s="48"/>
      <c r="CA278" s="48"/>
      <c r="CB278" s="48"/>
      <c r="CC278" s="48"/>
      <c r="CD278" s="48"/>
      <c r="CE278" s="48"/>
      <c r="CF278" s="48"/>
      <c r="CG278" s="48"/>
      <c r="CH278" s="48"/>
      <c r="CI278" s="48"/>
      <c r="CJ278" s="48"/>
      <c r="CK278" s="48"/>
      <c r="CL278" s="48"/>
      <c r="CM278" s="48"/>
      <c r="CN278" s="48"/>
      <c r="CO278" s="48"/>
      <c r="CP278" s="48"/>
      <c r="CQ278" s="48"/>
      <c r="CR278" s="48"/>
      <c r="CS278" s="48"/>
      <c r="CT278" s="48"/>
      <c r="CU278" s="48"/>
      <c r="CV278" s="48"/>
      <c r="CW278" s="48"/>
      <c r="CX278" s="48"/>
      <c r="CY278" s="48"/>
      <c r="CZ278" s="48"/>
      <c r="DA278" s="48"/>
      <c r="DB278" s="48"/>
      <c r="DC278" s="48"/>
      <c r="DD278" s="48"/>
      <c r="DE278" s="48"/>
      <c r="DF278" s="48"/>
      <c r="DG278" s="48"/>
      <c r="DH278" s="48"/>
      <c r="DI278" s="48"/>
      <c r="DJ278" s="48"/>
      <c r="DK278" s="48"/>
      <c r="DL278" s="48"/>
      <c r="DM278" s="48"/>
      <c r="DN278" s="48"/>
      <c r="DO278" s="48"/>
      <c r="DP278" s="48"/>
      <c r="DQ278" s="48"/>
      <c r="DR278" s="48"/>
      <c r="DS278" s="48"/>
      <c r="DT278" s="48"/>
      <c r="DU278" s="48"/>
      <c r="DV278" s="48"/>
      <c r="DW278" s="48"/>
      <c r="DX278" s="48"/>
      <c r="DY278" s="48"/>
      <c r="DZ278" s="48"/>
      <c r="EA278" s="48"/>
      <c r="EB278" s="48"/>
      <c r="EC278" s="48"/>
      <c r="ED278" s="48"/>
      <c r="EE278" s="48"/>
      <c r="EF278" s="48"/>
      <c r="EG278" s="48"/>
      <c r="EH278" s="48"/>
      <c r="EI278" s="48"/>
      <c r="EJ278" s="48"/>
      <c r="EK278" s="48"/>
      <c r="EL278" s="48"/>
      <c r="EM278" s="48"/>
      <c r="EN278" s="48"/>
      <c r="EO278" s="48"/>
      <c r="EP278" s="48"/>
      <c r="EQ278" s="48"/>
      <c r="ER278" s="48"/>
      <c r="ES278" s="48"/>
      <c r="ET278" s="48"/>
      <c r="EU278" s="48"/>
      <c r="EV278" s="48"/>
      <c r="EW278" s="48"/>
      <c r="EX278" s="48"/>
      <c r="EY278" s="48"/>
      <c r="EZ278" s="48"/>
      <c r="FA278" s="48"/>
      <c r="FB278" s="48"/>
      <c r="FC278" s="48"/>
      <c r="FD278" s="48"/>
      <c r="FE278" s="48"/>
      <c r="FF278" s="48"/>
      <c r="FG278" s="48"/>
      <c r="FH278" s="48"/>
      <c r="FI278" s="48"/>
      <c r="FJ278" s="48"/>
      <c r="FK278" s="48"/>
      <c r="FL278" s="48"/>
      <c r="FM278" s="48"/>
      <c r="FN278" s="48"/>
      <c r="FO278" s="48"/>
      <c r="FP278" s="48"/>
      <c r="FQ278" s="48"/>
      <c r="FR278" s="48"/>
      <c r="FS278" s="48"/>
      <c r="FT278" s="48"/>
      <c r="FU278" s="48"/>
      <c r="FV278" s="48"/>
      <c r="FW278" s="48"/>
      <c r="FX278" s="48"/>
      <c r="FY278" s="48"/>
      <c r="FZ278" s="48"/>
      <c r="GA278" s="48"/>
      <c r="GB278" s="48"/>
      <c r="GC278" s="48"/>
      <c r="GD278" s="48"/>
      <c r="GE278" s="48"/>
      <c r="GF278" s="48"/>
      <c r="GG278" s="48"/>
      <c r="GH278" s="48"/>
      <c r="GI278" s="48"/>
      <c r="GJ278" s="48"/>
      <c r="GK278" s="48"/>
      <c r="GL278" s="48"/>
      <c r="GM278" s="48"/>
      <c r="GN278" s="48"/>
      <c r="GO278" s="48"/>
      <c r="GP278" s="48"/>
      <c r="GQ278" s="48"/>
      <c r="GR278" s="48"/>
      <c r="GS278" s="48"/>
      <c r="GT278" s="48"/>
      <c r="GU278" s="48"/>
      <c r="GV278" s="48"/>
      <c r="GW278" s="48"/>
      <c r="GX278" s="48"/>
      <c r="GY278" s="48"/>
      <c r="GZ278" s="48"/>
      <c r="HA278" s="48"/>
      <c r="HB278" s="48"/>
      <c r="HC278" s="48"/>
      <c r="HD278" s="48"/>
      <c r="HE278" s="48"/>
      <c r="HF278" s="48"/>
      <c r="HG278" s="48"/>
      <c r="HH278" s="48"/>
      <c r="HI278" s="48"/>
      <c r="HJ278" s="48"/>
      <c r="HK278" s="48"/>
      <c r="HL278" s="48"/>
      <c r="HM278" s="48"/>
      <c r="HN278" s="48"/>
      <c r="HO278" s="48"/>
      <c r="HP278" s="48"/>
      <c r="HQ278" s="48"/>
      <c r="HR278" s="48"/>
      <c r="HS278" s="48"/>
      <c r="HT278" s="48"/>
      <c r="HU278" s="48"/>
      <c r="HV278" s="48"/>
      <c r="HW278" s="48"/>
      <c r="HX278" s="48"/>
      <c r="HY278" s="48"/>
      <c r="HZ278" s="48"/>
      <c r="IA278" s="48"/>
      <c r="IB278" s="48"/>
      <c r="IC278" s="48"/>
      <c r="ID278" s="48"/>
      <c r="IE278" s="48"/>
      <c r="IF278" s="48"/>
      <c r="IG278" s="48"/>
      <c r="IH278" s="48"/>
      <c r="II278" s="48"/>
      <c r="IJ278" s="48"/>
      <c r="IK278" s="48"/>
      <c r="IL278" s="48"/>
      <c r="IM278" s="48"/>
      <c r="IN278" s="48"/>
      <c r="IO278" s="48"/>
      <c r="IP278" s="48"/>
      <c r="IQ278" s="48"/>
      <c r="IR278" s="48"/>
      <c r="IS278" s="48"/>
      <c r="IT278" s="48"/>
      <c r="IU278" s="48"/>
      <c r="IV278" s="48"/>
      <c r="IW278" s="48"/>
      <c r="IX278" s="48"/>
      <c r="IY278" s="48"/>
      <c r="IZ278" s="48"/>
      <c r="JA278" s="48"/>
      <c r="JB278" s="48"/>
      <c r="JC278" s="48"/>
      <c r="JD278" s="48"/>
      <c r="JE278" s="48"/>
      <c r="JF278" s="48"/>
      <c r="JG278" s="48"/>
      <c r="JH278" s="48"/>
      <c r="JI278" s="48"/>
      <c r="JJ278" s="48"/>
      <c r="JK278" s="48"/>
      <c r="JL278" s="48"/>
      <c r="JM278" s="48"/>
      <c r="JN278" s="48"/>
      <c r="JO278" s="48"/>
      <c r="JP278" s="48"/>
      <c r="JQ278" s="48"/>
      <c r="JR278" s="48"/>
      <c r="JS278" s="48"/>
      <c r="JT278" s="48"/>
      <c r="JU278" s="48"/>
      <c r="JV278" s="48"/>
      <c r="JW278" s="48"/>
      <c r="JX278" s="48"/>
      <c r="JY278" s="48"/>
      <c r="JZ278" s="48"/>
      <c r="KA278" s="48"/>
      <c r="KB278" s="48"/>
      <c r="KC278" s="48"/>
      <c r="KD278" s="48"/>
      <c r="KE278" s="48"/>
      <c r="KF278" s="48"/>
      <c r="KG278" s="48"/>
      <c r="KH278" s="48"/>
      <c r="KI278" s="48"/>
      <c r="KJ278" s="48"/>
      <c r="KK278" s="48"/>
      <c r="KL278" s="48"/>
      <c r="KM278" s="48"/>
      <c r="KN278" s="48"/>
      <c r="KO278" s="48"/>
      <c r="KP278" s="48"/>
      <c r="KQ278" s="48"/>
      <c r="KR278" s="48"/>
      <c r="KS278" s="48"/>
      <c r="KT278" s="48"/>
      <c r="KU278" s="48"/>
      <c r="KV278" s="48"/>
      <c r="KW278" s="48"/>
      <c r="KX278" s="48"/>
      <c r="KY278" s="48"/>
      <c r="KZ278" s="48"/>
      <c r="LA278" s="48"/>
      <c r="LB278" s="48"/>
      <c r="LC278" s="48"/>
      <c r="LD278" s="48"/>
      <c r="LE278" s="48"/>
      <c r="LF278" s="48"/>
      <c r="LG278" s="48"/>
      <c r="LH278" s="48"/>
      <c r="LI278" s="48"/>
      <c r="LJ278" s="48"/>
      <c r="LK278" s="48"/>
      <c r="LL278" s="48"/>
      <c r="LM278" s="48"/>
      <c r="LN278" s="48"/>
      <c r="LO278" s="48"/>
      <c r="LP278" s="48"/>
      <c r="LQ278" s="48"/>
      <c r="LR278" s="48"/>
      <c r="LS278" s="48"/>
      <c r="LT278" s="48"/>
      <c r="LU278" s="48"/>
      <c r="LV278" s="48"/>
      <c r="LW278" s="48"/>
      <c r="LX278" s="48"/>
      <c r="LY278" s="48"/>
      <c r="LZ278" s="48"/>
      <c r="MA278" s="48"/>
      <c r="MB278" s="48"/>
      <c r="MC278" s="48"/>
      <c r="MD278" s="48"/>
      <c r="ME278" s="48"/>
      <c r="MF278" s="48"/>
      <c r="MG278" s="48"/>
      <c r="MH278" s="48"/>
      <c r="MI278" s="48"/>
      <c r="MJ278" s="48"/>
      <c r="MK278" s="48"/>
      <c r="ML278" s="48"/>
      <c r="MM278" s="48"/>
      <c r="MN278" s="48"/>
      <c r="MO278" s="48"/>
      <c r="MP278" s="48"/>
      <c r="MQ278" s="48"/>
      <c r="MR278" s="48"/>
      <c r="MS278" s="48"/>
      <c r="MT278" s="48"/>
      <c r="MU278" s="48"/>
      <c r="MV278" s="48"/>
      <c r="MW278" s="48"/>
      <c r="MX278" s="48"/>
      <c r="MY278" s="48"/>
      <c r="MZ278" s="48"/>
      <c r="NA278" s="48"/>
      <c r="NB278" s="48"/>
      <c r="NC278" s="48"/>
      <c r="ND278" s="48"/>
      <c r="NE278" s="48"/>
      <c r="NF278" s="48"/>
      <c r="NG278" s="48"/>
      <c r="NH278" s="48"/>
      <c r="NI278" s="48"/>
      <c r="NJ278" s="48"/>
      <c r="NK278" s="48"/>
      <c r="NL278" s="48"/>
      <c r="NM278" s="48"/>
      <c r="NN278" s="48"/>
      <c r="NO278" s="48"/>
      <c r="NP278" s="48"/>
      <c r="NQ278" s="48"/>
      <c r="NR278" s="48"/>
      <c r="NS278" s="48"/>
      <c r="NT278" s="48"/>
      <c r="NU278" s="48"/>
      <c r="NV278" s="48"/>
      <c r="NW278" s="48"/>
      <c r="NX278" s="48"/>
      <c r="NY278" s="48"/>
      <c r="NZ278" s="48"/>
      <c r="OA278" s="48"/>
      <c r="OB278" s="48"/>
      <c r="OC278" s="48"/>
      <c r="OD278" s="48"/>
      <c r="OE278" s="48"/>
      <c r="OF278" s="48"/>
      <c r="OG278" s="48"/>
      <c r="OH278" s="48"/>
      <c r="OI278" s="48"/>
      <c r="OJ278" s="48"/>
      <c r="OK278" s="48"/>
      <c r="OL278" s="48"/>
      <c r="OM278" s="48"/>
      <c r="ON278" s="48"/>
      <c r="OO278" s="48"/>
      <c r="OP278" s="48"/>
      <c r="OQ278" s="48"/>
      <c r="OR278" s="48"/>
      <c r="OS278" s="48"/>
      <c r="OT278" s="48"/>
      <c r="OU278" s="48"/>
      <c r="OV278" s="48"/>
      <c r="OW278" s="48"/>
      <c r="OX278" s="48"/>
      <c r="OY278" s="48"/>
      <c r="OZ278" s="48"/>
      <c r="PA278" s="48"/>
      <c r="PB278" s="48"/>
      <c r="PC278" s="48"/>
      <c r="PD278" s="48"/>
      <c r="PE278" s="48"/>
      <c r="PF278" s="48"/>
      <c r="PG278" s="48"/>
      <c r="PH278" s="48"/>
      <c r="PI278" s="48"/>
      <c r="PJ278" s="48"/>
      <c r="PK278" s="48"/>
      <c r="PL278" s="48"/>
      <c r="PM278" s="48"/>
      <c r="PN278" s="48"/>
      <c r="PO278" s="48"/>
      <c r="PP278" s="48"/>
      <c r="PQ278" s="48"/>
      <c r="PR278" s="48"/>
      <c r="PS278" s="48"/>
      <c r="PT278" s="48"/>
      <c r="PU278" s="48"/>
      <c r="PV278" s="48"/>
      <c r="PW278" s="48"/>
      <c r="PX278" s="48"/>
      <c r="PY278" s="48"/>
      <c r="PZ278" s="48"/>
      <c r="QA278" s="48"/>
      <c r="QB278" s="48"/>
      <c r="QC278" s="48"/>
      <c r="QD278" s="48"/>
      <c r="QE278" s="48"/>
      <c r="QF278" s="48"/>
      <c r="QG278" s="48"/>
      <c r="QH278" s="48"/>
      <c r="QI278" s="48"/>
      <c r="QJ278" s="48"/>
      <c r="QK278" s="48"/>
      <c r="QL278" s="48"/>
      <c r="QM278" s="48"/>
      <c r="QN278" s="48"/>
      <c r="QO278" s="48"/>
      <c r="QP278" s="48"/>
      <c r="QQ278" s="48"/>
      <c r="QR278" s="48"/>
      <c r="QS278" s="48"/>
      <c r="QT278" s="48"/>
      <c r="QU278" s="48"/>
      <c r="QV278" s="48"/>
      <c r="QW278" s="48"/>
      <c r="QX278" s="48"/>
      <c r="QY278" s="48"/>
      <c r="QZ278" s="48"/>
      <c r="RA278" s="48"/>
      <c r="RB278" s="48"/>
      <c r="RC278" s="48"/>
      <c r="RD278" s="48"/>
      <c r="RE278" s="48"/>
      <c r="RF278" s="48"/>
      <c r="RG278" s="48"/>
      <c r="RH278" s="48"/>
      <c r="RI278" s="48"/>
      <c r="RJ278" s="48"/>
      <c r="RK278" s="48"/>
      <c r="RL278" s="48"/>
      <c r="RM278" s="48"/>
      <c r="RN278" s="48"/>
      <c r="RO278" s="48"/>
      <c r="RP278" s="48"/>
      <c r="RQ278" s="48"/>
      <c r="RR278" s="48"/>
      <c r="RS278" s="48"/>
      <c r="RT278" s="48"/>
      <c r="RU278" s="48"/>
      <c r="RV278" s="48"/>
      <c r="RW278" s="48"/>
      <c r="RX278" s="48"/>
      <c r="RY278" s="48"/>
      <c r="RZ278" s="48"/>
      <c r="SA278" s="48"/>
      <c r="SB278" s="48"/>
      <c r="SC278" s="48"/>
      <c r="SD278" s="48"/>
      <c r="SE278" s="48"/>
      <c r="SF278" s="48"/>
      <c r="SG278" s="48"/>
      <c r="SH278" s="48"/>
      <c r="SI278" s="48"/>
      <c r="SJ278" s="48"/>
      <c r="SK278" s="48"/>
      <c r="SL278" s="48"/>
      <c r="SM278" s="48"/>
      <c r="SN278" s="48"/>
      <c r="SO278" s="48"/>
      <c r="SP278" s="48"/>
      <c r="SQ278" s="48"/>
      <c r="SR278" s="48"/>
      <c r="SS278" s="48"/>
      <c r="ST278" s="48"/>
      <c r="SU278" s="48"/>
      <c r="SV278" s="48"/>
      <c r="SW278" s="48"/>
      <c r="SX278" s="48"/>
      <c r="SY278" s="48"/>
      <c r="SZ278" s="48"/>
      <c r="TA278" s="48"/>
      <c r="TB278" s="48"/>
      <c r="TC278" s="48"/>
      <c r="TD278" s="48"/>
      <c r="TE278" s="48"/>
      <c r="TF278" s="48"/>
      <c r="TG278" s="48"/>
      <c r="TH278" s="48"/>
      <c r="TI278" s="48"/>
      <c r="TJ278" s="48"/>
      <c r="TK278" s="48"/>
      <c r="TL278" s="48"/>
      <c r="TM278" s="48"/>
      <c r="TN278" s="48"/>
      <c r="TO278" s="48"/>
      <c r="TP278" s="48"/>
      <c r="TQ278" s="48"/>
      <c r="TR278" s="48"/>
      <c r="TS278" s="48"/>
      <c r="TT278" s="48"/>
      <c r="TU278" s="48"/>
      <c r="TV278" s="48"/>
      <c r="TW278" s="48"/>
      <c r="TX278" s="48"/>
      <c r="TY278" s="48"/>
      <c r="TZ278" s="48"/>
      <c r="UA278" s="48"/>
      <c r="UB278" s="48"/>
      <c r="UC278" s="48"/>
      <c r="UD278" s="48"/>
      <c r="UE278" s="48"/>
      <c r="UF278" s="48"/>
      <c r="UG278" s="48"/>
      <c r="UH278" s="48"/>
      <c r="UI278" s="48"/>
      <c r="UJ278" s="48"/>
      <c r="UK278" s="48"/>
      <c r="UL278" s="48"/>
      <c r="UM278" s="48"/>
      <c r="UN278" s="48"/>
      <c r="UO278" s="48"/>
      <c r="UP278" s="48"/>
      <c r="UQ278" s="48"/>
      <c r="UR278" s="48"/>
      <c r="US278" s="48"/>
      <c r="UT278" s="48"/>
      <c r="UU278" s="48"/>
      <c r="UV278" s="48"/>
      <c r="UW278" s="48"/>
      <c r="UX278" s="48"/>
      <c r="UY278" s="48"/>
      <c r="UZ278" s="48"/>
      <c r="VA278" s="48"/>
      <c r="VB278" s="48"/>
      <c r="VC278" s="48"/>
      <c r="VD278" s="48"/>
      <c r="VE278" s="48"/>
      <c r="VF278" s="48"/>
      <c r="VG278" s="48"/>
      <c r="VH278" s="48"/>
      <c r="VI278" s="48"/>
      <c r="VJ278" s="48"/>
      <c r="VK278" s="48"/>
      <c r="VL278" s="48"/>
      <c r="VM278" s="48"/>
      <c r="VN278" s="48"/>
      <c r="VO278" s="48"/>
      <c r="VP278" s="48"/>
      <c r="VQ278" s="48"/>
      <c r="VR278" s="48"/>
      <c r="VS278" s="48"/>
      <c r="VT278" s="48"/>
      <c r="VU278" s="48"/>
      <c r="VV278" s="48"/>
      <c r="VW278" s="48"/>
      <c r="VX278" s="48"/>
      <c r="VY278" s="48"/>
      <c r="VZ278" s="48"/>
      <c r="WA278" s="48"/>
      <c r="WB278" s="48"/>
      <c r="WC278" s="48"/>
      <c r="WD278" s="48"/>
      <c r="WE278" s="48"/>
      <c r="WF278" s="48"/>
      <c r="WG278" s="48"/>
      <c r="WH278" s="48"/>
      <c r="WI278" s="48"/>
      <c r="WJ278" s="48"/>
      <c r="WK278" s="48"/>
      <c r="WL278" s="48"/>
      <c r="WM278" s="48"/>
      <c r="WN278" s="48"/>
      <c r="WO278" s="48"/>
      <c r="WP278" s="48"/>
      <c r="WQ278" s="48"/>
      <c r="WR278" s="48"/>
      <c r="WS278" s="48"/>
      <c r="WT278" s="48"/>
      <c r="WU278" s="48"/>
      <c r="WV278" s="48"/>
      <c r="WW278" s="48"/>
      <c r="WX278" s="48"/>
      <c r="WY278" s="48"/>
      <c r="WZ278" s="48"/>
      <c r="XA278" s="48"/>
      <c r="XB278" s="48"/>
      <c r="XC278" s="48"/>
      <c r="XD278" s="48"/>
      <c r="XE278" s="48"/>
      <c r="XF278" s="48"/>
      <c r="XG278" s="48"/>
      <c r="XH278" s="48"/>
      <c r="XI278" s="48"/>
      <c r="XJ278" s="48"/>
      <c r="XK278" s="48"/>
      <c r="XL278" s="48"/>
      <c r="XM278" s="48"/>
      <c r="XN278" s="48"/>
      <c r="XO278" s="48"/>
      <c r="XP278" s="48"/>
      <c r="XQ278" s="48"/>
      <c r="XR278" s="48"/>
      <c r="XS278" s="48"/>
      <c r="XT278" s="48"/>
      <c r="XU278" s="48"/>
      <c r="XV278" s="48"/>
      <c r="XW278" s="48"/>
      <c r="XX278" s="48"/>
      <c r="XY278" s="48"/>
      <c r="XZ278" s="48"/>
      <c r="YA278" s="48"/>
      <c r="YB278" s="48"/>
      <c r="YC278" s="48"/>
      <c r="YD278" s="48"/>
      <c r="YE278" s="48"/>
      <c r="YF278" s="48"/>
      <c r="YG278" s="48"/>
      <c r="YH278" s="48"/>
      <c r="YI278" s="48"/>
      <c r="YJ278" s="48"/>
      <c r="YK278" s="48"/>
      <c r="YL278" s="48"/>
      <c r="YM278" s="48"/>
      <c r="YN278" s="48"/>
      <c r="YO278" s="48"/>
      <c r="YP278" s="48"/>
      <c r="YQ278" s="48"/>
      <c r="YR278" s="48"/>
      <c r="YS278" s="48"/>
      <c r="YT278" s="48"/>
      <c r="YU278" s="48"/>
      <c r="YV278" s="48"/>
      <c r="YW278" s="48"/>
      <c r="YX278" s="48"/>
      <c r="YY278" s="48"/>
      <c r="YZ278" s="48"/>
      <c r="ZA278" s="48"/>
      <c r="ZB278" s="48"/>
      <c r="ZC278" s="48"/>
      <c r="ZD278" s="48"/>
      <c r="ZE278" s="48"/>
      <c r="ZF278" s="48"/>
      <c r="ZG278" s="48"/>
      <c r="ZH278" s="48"/>
      <c r="ZI278" s="48"/>
      <c r="ZJ278" s="48"/>
      <c r="ZK278" s="48"/>
      <c r="ZL278" s="48"/>
      <c r="ZM278" s="48"/>
      <c r="ZN278" s="48"/>
      <c r="ZO278" s="48"/>
      <c r="ZP278" s="48"/>
      <c r="ZQ278" s="48"/>
      <c r="ZR278" s="48"/>
      <c r="ZS278" s="48"/>
      <c r="ZT278" s="48"/>
      <c r="ZU278" s="48"/>
      <c r="ZV278" s="48"/>
      <c r="ZW278" s="48"/>
      <c r="ZX278" s="48"/>
      <c r="ZY278" s="48"/>
      <c r="ZZ278" s="48"/>
      <c r="AAA278" s="48"/>
      <c r="AAB278" s="48"/>
      <c r="AAC278" s="48"/>
      <c r="AAD278" s="48"/>
      <c r="AAE278" s="48"/>
      <c r="AAF278" s="48"/>
      <c r="AAG278" s="48"/>
      <c r="AAH278" s="48"/>
      <c r="AAI278" s="48"/>
      <c r="AAJ278" s="48"/>
      <c r="AAK278" s="48"/>
      <c r="AAL278" s="48"/>
      <c r="AAM278" s="48"/>
      <c r="AAN278" s="48"/>
      <c r="AAO278" s="48"/>
      <c r="AAP278" s="48"/>
      <c r="AAQ278" s="48"/>
      <c r="AAR278" s="48"/>
      <c r="AAS278" s="48"/>
      <c r="AAT278" s="48"/>
      <c r="AAU278" s="48"/>
      <c r="AAV278" s="48"/>
      <c r="AAW278" s="48"/>
      <c r="AAX278" s="48"/>
      <c r="AAY278" s="48"/>
      <c r="AAZ278" s="48"/>
      <c r="ABA278" s="48"/>
      <c r="ABB278" s="48"/>
      <c r="ABC278" s="48"/>
      <c r="ABD278" s="48"/>
      <c r="ABE278" s="48"/>
      <c r="ABF278" s="48"/>
      <c r="ABG278" s="48"/>
      <c r="ABH278" s="48"/>
      <c r="ABI278" s="48"/>
      <c r="ABJ278" s="48"/>
      <c r="ABK278" s="48"/>
      <c r="ABL278" s="48"/>
      <c r="ABM278" s="48"/>
      <c r="ABN278" s="48"/>
      <c r="ABO278" s="48"/>
      <c r="ABP278" s="48"/>
      <c r="ABQ278" s="48"/>
      <c r="ABR278" s="48"/>
      <c r="ABS278" s="48"/>
      <c r="ABT278" s="48"/>
      <c r="ABU278" s="48"/>
      <c r="ABV278" s="48"/>
      <c r="ABW278" s="48"/>
      <c r="ABX278" s="48"/>
      <c r="ABY278" s="48"/>
      <c r="ABZ278" s="48"/>
      <c r="ACA278" s="48"/>
      <c r="ACB278" s="48"/>
    </row>
    <row r="279" spans="1:756" ht="15.6" customHeight="1">
      <c r="A279" s="1024" t="s">
        <v>13992</v>
      </c>
      <c r="B279" s="1027" t="s">
        <v>421</v>
      </c>
      <c r="C279" s="1026" t="s">
        <v>6139</v>
      </c>
      <c r="D279" s="1026" t="s">
        <v>13993</v>
      </c>
      <c r="E279" s="1194">
        <v>1</v>
      </c>
      <c r="F279" s="1501"/>
      <c r="G279" s="1438">
        <v>55.95750000000001</v>
      </c>
      <c r="H279" s="342">
        <f>IF(G279="","",G279-G279*COMPASS!$U$41)</f>
        <v>55.95750000000001</v>
      </c>
      <c r="I279" s="48"/>
      <c r="J279" s="48"/>
      <c r="K279" s="48"/>
      <c r="L279" s="48"/>
      <c r="M279" s="48"/>
      <c r="N279" s="48"/>
      <c r="O279" s="48"/>
      <c r="P279" s="48"/>
      <c r="Q279" s="48"/>
      <c r="R279" s="48"/>
      <c r="S279" s="48"/>
      <c r="T279" s="48"/>
      <c r="U279" s="48"/>
      <c r="V279" s="48"/>
      <c r="W279" s="48"/>
      <c r="X279" s="48"/>
      <c r="Y279" s="48"/>
      <c r="Z279" s="48"/>
      <c r="AA279" s="48"/>
      <c r="AB279" s="48"/>
      <c r="AC279" s="48"/>
      <c r="AD279" s="48"/>
      <c r="AE279" s="48"/>
      <c r="AF279" s="48"/>
      <c r="AG279" s="48"/>
      <c r="AH279" s="48"/>
      <c r="AI279" s="48"/>
      <c r="AJ279" s="48"/>
      <c r="AK279" s="48"/>
      <c r="AL279" s="48"/>
      <c r="AM279" s="48"/>
      <c r="AN279" s="48"/>
      <c r="AO279" s="48"/>
      <c r="AP279" s="48"/>
      <c r="AQ279" s="48"/>
      <c r="AR279" s="48"/>
      <c r="AS279" s="48"/>
      <c r="AT279" s="48"/>
      <c r="AU279" s="48"/>
      <c r="AV279" s="48"/>
      <c r="AW279" s="48"/>
      <c r="AX279" s="48"/>
      <c r="AY279" s="48"/>
      <c r="AZ279" s="48"/>
      <c r="BA279" s="48"/>
      <c r="BB279" s="48"/>
      <c r="BC279" s="48"/>
      <c r="BD279" s="48"/>
      <c r="BE279" s="48"/>
      <c r="BF279" s="48"/>
      <c r="BG279" s="48"/>
      <c r="BH279" s="48"/>
      <c r="BI279" s="48"/>
      <c r="BJ279" s="48"/>
      <c r="BK279" s="48"/>
      <c r="BL279" s="48"/>
      <c r="BM279" s="48"/>
      <c r="BN279" s="48"/>
      <c r="BO279" s="48"/>
      <c r="BP279" s="48"/>
      <c r="BQ279" s="48"/>
      <c r="BR279" s="48"/>
      <c r="BS279" s="48"/>
      <c r="BT279" s="48"/>
      <c r="BU279" s="48"/>
      <c r="BV279" s="48"/>
      <c r="BW279" s="48"/>
      <c r="BX279" s="48"/>
      <c r="BY279" s="48"/>
      <c r="BZ279" s="48"/>
      <c r="CA279" s="48"/>
      <c r="CB279" s="48"/>
      <c r="CC279" s="48"/>
      <c r="CD279" s="48"/>
      <c r="CE279" s="48"/>
      <c r="CF279" s="48"/>
      <c r="CG279" s="48"/>
      <c r="CH279" s="48"/>
      <c r="CI279" s="48"/>
      <c r="CJ279" s="48"/>
      <c r="CK279" s="48"/>
      <c r="CL279" s="48"/>
      <c r="CM279" s="48"/>
      <c r="CN279" s="48"/>
      <c r="CO279" s="48"/>
      <c r="CP279" s="48"/>
      <c r="CQ279" s="48"/>
      <c r="CR279" s="48"/>
      <c r="CS279" s="48"/>
      <c r="CT279" s="48"/>
      <c r="CU279" s="48"/>
      <c r="CV279" s="48"/>
      <c r="CW279" s="48"/>
      <c r="CX279" s="48"/>
      <c r="CY279" s="48"/>
      <c r="CZ279" s="48"/>
      <c r="DA279" s="48"/>
      <c r="DB279" s="48"/>
      <c r="DC279" s="48"/>
      <c r="DD279" s="48"/>
      <c r="DE279" s="48"/>
      <c r="DF279" s="48"/>
      <c r="DG279" s="48"/>
      <c r="DH279" s="48"/>
      <c r="DI279" s="48"/>
      <c r="DJ279" s="48"/>
      <c r="DK279" s="48"/>
      <c r="DL279" s="48"/>
      <c r="DM279" s="48"/>
      <c r="DN279" s="48"/>
      <c r="DO279" s="48"/>
      <c r="DP279" s="48"/>
      <c r="DQ279" s="48"/>
      <c r="DR279" s="48"/>
      <c r="DS279" s="48"/>
      <c r="DT279" s="48"/>
      <c r="DU279" s="48"/>
      <c r="DV279" s="48"/>
      <c r="DW279" s="48"/>
      <c r="DX279" s="48"/>
      <c r="DY279" s="48"/>
      <c r="DZ279" s="48"/>
      <c r="EA279" s="48"/>
      <c r="EB279" s="48"/>
      <c r="EC279" s="48"/>
      <c r="ED279" s="48"/>
      <c r="EE279" s="48"/>
      <c r="EF279" s="48"/>
      <c r="EG279" s="48"/>
      <c r="EH279" s="48"/>
      <c r="EI279" s="48"/>
      <c r="EJ279" s="48"/>
      <c r="EK279" s="48"/>
      <c r="EL279" s="48"/>
      <c r="EM279" s="48"/>
      <c r="EN279" s="48"/>
      <c r="EO279" s="48"/>
      <c r="EP279" s="48"/>
      <c r="EQ279" s="48"/>
      <c r="ER279" s="48"/>
      <c r="ES279" s="48"/>
      <c r="ET279" s="48"/>
      <c r="EU279" s="48"/>
      <c r="EV279" s="48"/>
      <c r="EW279" s="48"/>
      <c r="EX279" s="48"/>
      <c r="EY279" s="48"/>
      <c r="EZ279" s="48"/>
      <c r="FA279" s="48"/>
      <c r="FB279" s="48"/>
      <c r="FC279" s="48"/>
      <c r="FD279" s="48"/>
      <c r="FE279" s="48"/>
      <c r="FF279" s="48"/>
      <c r="FG279" s="48"/>
      <c r="FH279" s="48"/>
      <c r="FI279" s="48"/>
      <c r="FJ279" s="48"/>
      <c r="FK279" s="48"/>
      <c r="FL279" s="48"/>
      <c r="FM279" s="48"/>
      <c r="FN279" s="48"/>
      <c r="FO279" s="48"/>
      <c r="FP279" s="48"/>
      <c r="FQ279" s="48"/>
      <c r="FR279" s="48"/>
      <c r="FS279" s="48"/>
      <c r="FT279" s="48"/>
      <c r="FU279" s="48"/>
      <c r="FV279" s="48"/>
      <c r="FW279" s="48"/>
      <c r="FX279" s="48"/>
      <c r="FY279" s="48"/>
      <c r="FZ279" s="48"/>
      <c r="GA279" s="48"/>
      <c r="GB279" s="48"/>
      <c r="GC279" s="48"/>
      <c r="GD279" s="48"/>
      <c r="GE279" s="48"/>
      <c r="GF279" s="48"/>
      <c r="GG279" s="48"/>
      <c r="GH279" s="48"/>
      <c r="GI279" s="48"/>
      <c r="GJ279" s="48"/>
      <c r="GK279" s="48"/>
      <c r="GL279" s="48"/>
      <c r="GM279" s="48"/>
      <c r="GN279" s="48"/>
      <c r="GO279" s="48"/>
      <c r="GP279" s="48"/>
      <c r="GQ279" s="48"/>
      <c r="GR279" s="48"/>
      <c r="GS279" s="48"/>
      <c r="GT279" s="48"/>
      <c r="GU279" s="48"/>
      <c r="GV279" s="48"/>
      <c r="GW279" s="48"/>
      <c r="GX279" s="48"/>
      <c r="GY279" s="48"/>
      <c r="GZ279" s="48"/>
      <c r="HA279" s="48"/>
      <c r="HB279" s="48"/>
      <c r="HC279" s="48"/>
      <c r="HD279" s="48"/>
      <c r="HE279" s="48"/>
      <c r="HF279" s="48"/>
      <c r="HG279" s="48"/>
      <c r="HH279" s="48"/>
      <c r="HI279" s="48"/>
      <c r="HJ279" s="48"/>
      <c r="HK279" s="48"/>
      <c r="HL279" s="48"/>
      <c r="HM279" s="48"/>
      <c r="HN279" s="48"/>
      <c r="HO279" s="48"/>
      <c r="HP279" s="48"/>
      <c r="HQ279" s="48"/>
      <c r="HR279" s="48"/>
      <c r="HS279" s="48"/>
      <c r="HT279" s="48"/>
      <c r="HU279" s="48"/>
      <c r="HV279" s="48"/>
      <c r="HW279" s="48"/>
      <c r="HX279" s="48"/>
      <c r="HY279" s="48"/>
      <c r="HZ279" s="48"/>
      <c r="IA279" s="48"/>
      <c r="IB279" s="48"/>
      <c r="IC279" s="48"/>
      <c r="ID279" s="48"/>
      <c r="IE279" s="48"/>
      <c r="IF279" s="48"/>
      <c r="IG279" s="48"/>
      <c r="IH279" s="48"/>
      <c r="II279" s="48"/>
      <c r="IJ279" s="48"/>
      <c r="IK279" s="48"/>
      <c r="IL279" s="48"/>
      <c r="IM279" s="48"/>
      <c r="IN279" s="48"/>
      <c r="IO279" s="48"/>
      <c r="IP279" s="48"/>
      <c r="IQ279" s="48"/>
      <c r="IR279" s="48"/>
      <c r="IS279" s="48"/>
      <c r="IT279" s="48"/>
      <c r="IU279" s="48"/>
      <c r="IV279" s="48"/>
      <c r="IW279" s="48"/>
      <c r="IX279" s="48"/>
      <c r="IY279" s="48"/>
      <c r="IZ279" s="48"/>
      <c r="JA279" s="48"/>
      <c r="JB279" s="48"/>
      <c r="JC279" s="48"/>
      <c r="JD279" s="48"/>
      <c r="JE279" s="48"/>
      <c r="JF279" s="48"/>
      <c r="JG279" s="48"/>
      <c r="JH279" s="48"/>
      <c r="JI279" s="48"/>
      <c r="JJ279" s="48"/>
      <c r="JK279" s="48"/>
      <c r="JL279" s="48"/>
      <c r="JM279" s="48"/>
      <c r="JN279" s="48"/>
      <c r="JO279" s="48"/>
      <c r="JP279" s="48"/>
      <c r="JQ279" s="48"/>
      <c r="JR279" s="48"/>
      <c r="JS279" s="48"/>
      <c r="JT279" s="48"/>
      <c r="JU279" s="48"/>
      <c r="JV279" s="48"/>
      <c r="JW279" s="48"/>
      <c r="JX279" s="48"/>
      <c r="JY279" s="48"/>
      <c r="JZ279" s="48"/>
      <c r="KA279" s="48"/>
      <c r="KB279" s="48"/>
      <c r="KC279" s="48"/>
      <c r="KD279" s="48"/>
      <c r="KE279" s="48"/>
      <c r="KF279" s="48"/>
      <c r="KG279" s="48"/>
      <c r="KH279" s="48"/>
      <c r="KI279" s="48"/>
      <c r="KJ279" s="48"/>
      <c r="KK279" s="48"/>
      <c r="KL279" s="48"/>
      <c r="KM279" s="48"/>
      <c r="KN279" s="48"/>
      <c r="KO279" s="48"/>
      <c r="KP279" s="48"/>
      <c r="KQ279" s="48"/>
      <c r="KR279" s="48"/>
      <c r="KS279" s="48"/>
      <c r="KT279" s="48"/>
      <c r="KU279" s="48"/>
      <c r="KV279" s="48"/>
      <c r="KW279" s="48"/>
      <c r="KX279" s="48"/>
      <c r="KY279" s="48"/>
      <c r="KZ279" s="48"/>
      <c r="LA279" s="48"/>
      <c r="LB279" s="48"/>
      <c r="LC279" s="48"/>
      <c r="LD279" s="48"/>
      <c r="LE279" s="48"/>
      <c r="LF279" s="48"/>
      <c r="LG279" s="48"/>
      <c r="LH279" s="48"/>
      <c r="LI279" s="48"/>
      <c r="LJ279" s="48"/>
      <c r="LK279" s="48"/>
      <c r="LL279" s="48"/>
      <c r="LM279" s="48"/>
      <c r="LN279" s="48"/>
      <c r="LO279" s="48"/>
      <c r="LP279" s="48"/>
      <c r="LQ279" s="48"/>
      <c r="LR279" s="48"/>
      <c r="LS279" s="48"/>
      <c r="LT279" s="48"/>
      <c r="LU279" s="48"/>
      <c r="LV279" s="48"/>
      <c r="LW279" s="48"/>
      <c r="LX279" s="48"/>
      <c r="LY279" s="48"/>
      <c r="LZ279" s="48"/>
      <c r="MA279" s="48"/>
      <c r="MB279" s="48"/>
      <c r="MC279" s="48"/>
      <c r="MD279" s="48"/>
      <c r="ME279" s="48"/>
      <c r="MF279" s="48"/>
      <c r="MG279" s="48"/>
      <c r="MH279" s="48"/>
      <c r="MI279" s="48"/>
      <c r="MJ279" s="48"/>
      <c r="MK279" s="48"/>
      <c r="ML279" s="48"/>
      <c r="MM279" s="48"/>
      <c r="MN279" s="48"/>
      <c r="MO279" s="48"/>
      <c r="MP279" s="48"/>
      <c r="MQ279" s="48"/>
      <c r="MR279" s="48"/>
      <c r="MS279" s="48"/>
      <c r="MT279" s="48"/>
      <c r="MU279" s="48"/>
      <c r="MV279" s="48"/>
      <c r="MW279" s="48"/>
      <c r="MX279" s="48"/>
      <c r="MY279" s="48"/>
      <c r="MZ279" s="48"/>
      <c r="NA279" s="48"/>
      <c r="NB279" s="48"/>
      <c r="NC279" s="48"/>
      <c r="ND279" s="48"/>
      <c r="NE279" s="48"/>
      <c r="NF279" s="48"/>
      <c r="NG279" s="48"/>
      <c r="NH279" s="48"/>
      <c r="NI279" s="48"/>
      <c r="NJ279" s="48"/>
      <c r="NK279" s="48"/>
      <c r="NL279" s="48"/>
      <c r="NM279" s="48"/>
      <c r="NN279" s="48"/>
      <c r="NO279" s="48"/>
      <c r="NP279" s="48"/>
      <c r="NQ279" s="48"/>
      <c r="NR279" s="48"/>
      <c r="NS279" s="48"/>
      <c r="NT279" s="48"/>
      <c r="NU279" s="48"/>
      <c r="NV279" s="48"/>
      <c r="NW279" s="48"/>
      <c r="NX279" s="48"/>
      <c r="NY279" s="48"/>
      <c r="NZ279" s="48"/>
      <c r="OA279" s="48"/>
      <c r="OB279" s="48"/>
      <c r="OC279" s="48"/>
      <c r="OD279" s="48"/>
      <c r="OE279" s="48"/>
      <c r="OF279" s="48"/>
      <c r="OG279" s="48"/>
      <c r="OH279" s="48"/>
      <c r="OI279" s="48"/>
      <c r="OJ279" s="48"/>
      <c r="OK279" s="48"/>
      <c r="OL279" s="48"/>
      <c r="OM279" s="48"/>
      <c r="ON279" s="48"/>
      <c r="OO279" s="48"/>
      <c r="OP279" s="48"/>
      <c r="OQ279" s="48"/>
      <c r="OR279" s="48"/>
      <c r="OS279" s="48"/>
      <c r="OT279" s="48"/>
      <c r="OU279" s="48"/>
      <c r="OV279" s="48"/>
      <c r="OW279" s="48"/>
      <c r="OX279" s="48"/>
      <c r="OY279" s="48"/>
      <c r="OZ279" s="48"/>
      <c r="PA279" s="48"/>
      <c r="PB279" s="48"/>
      <c r="PC279" s="48"/>
      <c r="PD279" s="48"/>
      <c r="PE279" s="48"/>
      <c r="PF279" s="48"/>
      <c r="PG279" s="48"/>
      <c r="PH279" s="48"/>
      <c r="PI279" s="48"/>
      <c r="PJ279" s="48"/>
      <c r="PK279" s="48"/>
      <c r="PL279" s="48"/>
      <c r="PM279" s="48"/>
      <c r="PN279" s="48"/>
      <c r="PO279" s="48"/>
      <c r="PP279" s="48"/>
      <c r="PQ279" s="48"/>
      <c r="PR279" s="48"/>
      <c r="PS279" s="48"/>
      <c r="PT279" s="48"/>
      <c r="PU279" s="48"/>
      <c r="PV279" s="48"/>
      <c r="PW279" s="48"/>
      <c r="PX279" s="48"/>
      <c r="PY279" s="48"/>
      <c r="PZ279" s="48"/>
      <c r="QA279" s="48"/>
      <c r="QB279" s="48"/>
      <c r="QC279" s="48"/>
      <c r="QD279" s="48"/>
      <c r="QE279" s="48"/>
      <c r="QF279" s="48"/>
      <c r="QG279" s="48"/>
      <c r="QH279" s="48"/>
      <c r="QI279" s="48"/>
      <c r="QJ279" s="48"/>
      <c r="QK279" s="48"/>
      <c r="QL279" s="48"/>
      <c r="QM279" s="48"/>
      <c r="QN279" s="48"/>
      <c r="QO279" s="48"/>
      <c r="QP279" s="48"/>
      <c r="QQ279" s="48"/>
      <c r="QR279" s="48"/>
      <c r="QS279" s="48"/>
      <c r="QT279" s="48"/>
      <c r="QU279" s="48"/>
      <c r="QV279" s="48"/>
      <c r="QW279" s="48"/>
      <c r="QX279" s="48"/>
      <c r="QY279" s="48"/>
      <c r="QZ279" s="48"/>
      <c r="RA279" s="48"/>
      <c r="RB279" s="48"/>
      <c r="RC279" s="48"/>
      <c r="RD279" s="48"/>
      <c r="RE279" s="48"/>
      <c r="RF279" s="48"/>
      <c r="RG279" s="48"/>
      <c r="RH279" s="48"/>
      <c r="RI279" s="48"/>
      <c r="RJ279" s="48"/>
      <c r="RK279" s="48"/>
      <c r="RL279" s="48"/>
      <c r="RM279" s="48"/>
      <c r="RN279" s="48"/>
      <c r="RO279" s="48"/>
      <c r="RP279" s="48"/>
      <c r="RQ279" s="48"/>
      <c r="RR279" s="48"/>
      <c r="RS279" s="48"/>
      <c r="RT279" s="48"/>
      <c r="RU279" s="48"/>
      <c r="RV279" s="48"/>
      <c r="RW279" s="48"/>
      <c r="RX279" s="48"/>
      <c r="RY279" s="48"/>
      <c r="RZ279" s="48"/>
      <c r="SA279" s="48"/>
      <c r="SB279" s="48"/>
      <c r="SC279" s="48"/>
      <c r="SD279" s="48"/>
      <c r="SE279" s="48"/>
      <c r="SF279" s="48"/>
      <c r="SG279" s="48"/>
      <c r="SH279" s="48"/>
      <c r="SI279" s="48"/>
      <c r="SJ279" s="48"/>
      <c r="SK279" s="48"/>
      <c r="SL279" s="48"/>
      <c r="SM279" s="48"/>
      <c r="SN279" s="48"/>
      <c r="SO279" s="48"/>
      <c r="SP279" s="48"/>
      <c r="SQ279" s="48"/>
      <c r="SR279" s="48"/>
      <c r="SS279" s="48"/>
      <c r="ST279" s="48"/>
      <c r="SU279" s="48"/>
      <c r="SV279" s="48"/>
      <c r="SW279" s="48"/>
      <c r="SX279" s="48"/>
      <c r="SY279" s="48"/>
      <c r="SZ279" s="48"/>
      <c r="TA279" s="48"/>
      <c r="TB279" s="48"/>
      <c r="TC279" s="48"/>
      <c r="TD279" s="48"/>
      <c r="TE279" s="48"/>
      <c r="TF279" s="48"/>
      <c r="TG279" s="48"/>
      <c r="TH279" s="48"/>
      <c r="TI279" s="48"/>
      <c r="TJ279" s="48"/>
      <c r="TK279" s="48"/>
      <c r="TL279" s="48"/>
      <c r="TM279" s="48"/>
      <c r="TN279" s="48"/>
      <c r="TO279" s="48"/>
      <c r="TP279" s="48"/>
      <c r="TQ279" s="48"/>
      <c r="TR279" s="48"/>
      <c r="TS279" s="48"/>
      <c r="TT279" s="48"/>
      <c r="TU279" s="48"/>
      <c r="TV279" s="48"/>
      <c r="TW279" s="48"/>
      <c r="TX279" s="48"/>
      <c r="TY279" s="48"/>
      <c r="TZ279" s="48"/>
      <c r="UA279" s="48"/>
      <c r="UB279" s="48"/>
      <c r="UC279" s="48"/>
      <c r="UD279" s="48"/>
      <c r="UE279" s="48"/>
      <c r="UF279" s="48"/>
      <c r="UG279" s="48"/>
      <c r="UH279" s="48"/>
      <c r="UI279" s="48"/>
      <c r="UJ279" s="48"/>
      <c r="UK279" s="48"/>
      <c r="UL279" s="48"/>
      <c r="UM279" s="48"/>
      <c r="UN279" s="48"/>
      <c r="UO279" s="48"/>
      <c r="UP279" s="48"/>
      <c r="UQ279" s="48"/>
      <c r="UR279" s="48"/>
      <c r="US279" s="48"/>
      <c r="UT279" s="48"/>
      <c r="UU279" s="48"/>
      <c r="UV279" s="48"/>
      <c r="UW279" s="48"/>
      <c r="UX279" s="48"/>
      <c r="UY279" s="48"/>
      <c r="UZ279" s="48"/>
      <c r="VA279" s="48"/>
      <c r="VB279" s="48"/>
      <c r="VC279" s="48"/>
      <c r="VD279" s="48"/>
      <c r="VE279" s="48"/>
      <c r="VF279" s="48"/>
      <c r="VG279" s="48"/>
      <c r="VH279" s="48"/>
      <c r="VI279" s="48"/>
      <c r="VJ279" s="48"/>
      <c r="VK279" s="48"/>
      <c r="VL279" s="48"/>
      <c r="VM279" s="48"/>
      <c r="VN279" s="48"/>
      <c r="VO279" s="48"/>
      <c r="VP279" s="48"/>
      <c r="VQ279" s="48"/>
      <c r="VR279" s="48"/>
      <c r="VS279" s="48"/>
      <c r="VT279" s="48"/>
      <c r="VU279" s="48"/>
      <c r="VV279" s="48"/>
      <c r="VW279" s="48"/>
      <c r="VX279" s="48"/>
      <c r="VY279" s="48"/>
      <c r="VZ279" s="48"/>
      <c r="WA279" s="48"/>
      <c r="WB279" s="48"/>
      <c r="WC279" s="48"/>
      <c r="WD279" s="48"/>
      <c r="WE279" s="48"/>
      <c r="WF279" s="48"/>
      <c r="WG279" s="48"/>
      <c r="WH279" s="48"/>
      <c r="WI279" s="48"/>
      <c r="WJ279" s="48"/>
      <c r="WK279" s="48"/>
      <c r="WL279" s="48"/>
      <c r="WM279" s="48"/>
      <c r="WN279" s="48"/>
      <c r="WO279" s="48"/>
      <c r="WP279" s="48"/>
      <c r="WQ279" s="48"/>
      <c r="WR279" s="48"/>
      <c r="WS279" s="48"/>
      <c r="WT279" s="48"/>
      <c r="WU279" s="48"/>
      <c r="WV279" s="48"/>
      <c r="WW279" s="48"/>
      <c r="WX279" s="48"/>
      <c r="WY279" s="48"/>
      <c r="WZ279" s="48"/>
      <c r="XA279" s="48"/>
      <c r="XB279" s="48"/>
      <c r="XC279" s="48"/>
      <c r="XD279" s="48"/>
      <c r="XE279" s="48"/>
      <c r="XF279" s="48"/>
      <c r="XG279" s="48"/>
      <c r="XH279" s="48"/>
      <c r="XI279" s="48"/>
      <c r="XJ279" s="48"/>
      <c r="XK279" s="48"/>
      <c r="XL279" s="48"/>
      <c r="XM279" s="48"/>
      <c r="XN279" s="48"/>
      <c r="XO279" s="48"/>
      <c r="XP279" s="48"/>
      <c r="XQ279" s="48"/>
      <c r="XR279" s="48"/>
      <c r="XS279" s="48"/>
      <c r="XT279" s="48"/>
      <c r="XU279" s="48"/>
      <c r="XV279" s="48"/>
      <c r="XW279" s="48"/>
      <c r="XX279" s="48"/>
      <c r="XY279" s="48"/>
      <c r="XZ279" s="48"/>
      <c r="YA279" s="48"/>
      <c r="YB279" s="48"/>
      <c r="YC279" s="48"/>
      <c r="YD279" s="48"/>
      <c r="YE279" s="48"/>
      <c r="YF279" s="48"/>
      <c r="YG279" s="48"/>
      <c r="YH279" s="48"/>
      <c r="YI279" s="48"/>
      <c r="YJ279" s="48"/>
      <c r="YK279" s="48"/>
      <c r="YL279" s="48"/>
      <c r="YM279" s="48"/>
      <c r="YN279" s="48"/>
      <c r="YO279" s="48"/>
      <c r="YP279" s="48"/>
      <c r="YQ279" s="48"/>
      <c r="YR279" s="48"/>
      <c r="YS279" s="48"/>
      <c r="YT279" s="48"/>
      <c r="YU279" s="48"/>
      <c r="YV279" s="48"/>
      <c r="YW279" s="48"/>
      <c r="YX279" s="48"/>
      <c r="YY279" s="48"/>
      <c r="YZ279" s="48"/>
      <c r="ZA279" s="48"/>
      <c r="ZB279" s="48"/>
      <c r="ZC279" s="48"/>
      <c r="ZD279" s="48"/>
      <c r="ZE279" s="48"/>
      <c r="ZF279" s="48"/>
      <c r="ZG279" s="48"/>
      <c r="ZH279" s="48"/>
      <c r="ZI279" s="48"/>
      <c r="ZJ279" s="48"/>
      <c r="ZK279" s="48"/>
      <c r="ZL279" s="48"/>
      <c r="ZM279" s="48"/>
      <c r="ZN279" s="48"/>
      <c r="ZO279" s="48"/>
      <c r="ZP279" s="48"/>
      <c r="ZQ279" s="48"/>
      <c r="ZR279" s="48"/>
      <c r="ZS279" s="48"/>
      <c r="ZT279" s="48"/>
      <c r="ZU279" s="48"/>
      <c r="ZV279" s="48"/>
      <c r="ZW279" s="48"/>
      <c r="ZX279" s="48"/>
      <c r="ZY279" s="48"/>
      <c r="ZZ279" s="48"/>
      <c r="AAA279" s="48"/>
      <c r="AAB279" s="48"/>
      <c r="AAC279" s="48"/>
      <c r="AAD279" s="48"/>
      <c r="AAE279" s="48"/>
      <c r="AAF279" s="48"/>
      <c r="AAG279" s="48"/>
      <c r="AAH279" s="48"/>
      <c r="AAI279" s="48"/>
      <c r="AAJ279" s="48"/>
      <c r="AAK279" s="48"/>
      <c r="AAL279" s="48"/>
      <c r="AAM279" s="48"/>
      <c r="AAN279" s="48"/>
      <c r="AAO279" s="48"/>
      <c r="AAP279" s="48"/>
      <c r="AAQ279" s="48"/>
      <c r="AAR279" s="48"/>
      <c r="AAS279" s="48"/>
      <c r="AAT279" s="48"/>
      <c r="AAU279" s="48"/>
      <c r="AAV279" s="48"/>
      <c r="AAW279" s="48"/>
      <c r="AAX279" s="48"/>
      <c r="AAY279" s="48"/>
      <c r="AAZ279" s="48"/>
      <c r="ABA279" s="48"/>
      <c r="ABB279" s="48"/>
      <c r="ABC279" s="48"/>
      <c r="ABD279" s="48"/>
      <c r="ABE279" s="48"/>
      <c r="ABF279" s="48"/>
      <c r="ABG279" s="48"/>
      <c r="ABH279" s="48"/>
      <c r="ABI279" s="48"/>
      <c r="ABJ279" s="48"/>
      <c r="ABK279" s="48"/>
      <c r="ABL279" s="48"/>
      <c r="ABM279" s="48"/>
      <c r="ABN279" s="48"/>
      <c r="ABO279" s="48"/>
      <c r="ABP279" s="48"/>
      <c r="ABQ279" s="48"/>
      <c r="ABR279" s="48"/>
      <c r="ABS279" s="48"/>
      <c r="ABT279" s="48"/>
      <c r="ABU279" s="48"/>
      <c r="ABV279" s="48"/>
      <c r="ABW279" s="48"/>
      <c r="ABX279" s="48"/>
      <c r="ABY279" s="48"/>
      <c r="ABZ279" s="48"/>
      <c r="ACA279" s="48"/>
      <c r="ACB279" s="48"/>
    </row>
    <row r="280" spans="1:756" ht="15.6" customHeight="1">
      <c r="A280" s="1024" t="s">
        <v>13994</v>
      </c>
      <c r="B280" s="1027" t="s">
        <v>421</v>
      </c>
      <c r="C280" s="1026" t="s">
        <v>6140</v>
      </c>
      <c r="D280" s="1026" t="s">
        <v>13995</v>
      </c>
      <c r="E280" s="1194">
        <v>1</v>
      </c>
      <c r="F280" s="1501"/>
      <c r="G280" s="1438">
        <v>49.423500000000004</v>
      </c>
      <c r="H280" s="342">
        <f>IF(G280="","",G280-G280*COMPASS!$U$41)</f>
        <v>49.423500000000004</v>
      </c>
      <c r="I280" s="48"/>
      <c r="J280" s="48"/>
      <c r="K280" s="48"/>
      <c r="L280" s="48"/>
      <c r="M280" s="48"/>
      <c r="N280" s="48"/>
      <c r="O280" s="48"/>
      <c r="P280" s="48"/>
      <c r="Q280" s="48"/>
      <c r="R280" s="48"/>
      <c r="S280" s="48"/>
      <c r="T280" s="48"/>
      <c r="U280" s="48"/>
      <c r="V280" s="48"/>
      <c r="W280" s="48"/>
      <c r="X280" s="48"/>
      <c r="Y280" s="48"/>
      <c r="Z280" s="48"/>
      <c r="AA280" s="48"/>
      <c r="AB280" s="48"/>
      <c r="AC280" s="48"/>
      <c r="AD280" s="48"/>
      <c r="AE280" s="48"/>
      <c r="AF280" s="48"/>
      <c r="AG280" s="48"/>
      <c r="AH280" s="48"/>
      <c r="AI280" s="48"/>
      <c r="AJ280" s="48"/>
      <c r="AK280" s="48"/>
      <c r="AL280" s="48"/>
      <c r="AM280" s="48"/>
      <c r="AN280" s="48"/>
      <c r="AO280" s="48"/>
      <c r="AP280" s="48"/>
      <c r="AQ280" s="48"/>
      <c r="AR280" s="48"/>
      <c r="AS280" s="48"/>
      <c r="AT280" s="48"/>
      <c r="AU280" s="48"/>
      <c r="AV280" s="48"/>
      <c r="AW280" s="48"/>
      <c r="AX280" s="48"/>
      <c r="AY280" s="48"/>
      <c r="AZ280" s="48"/>
      <c r="BA280" s="48"/>
      <c r="BB280" s="48"/>
      <c r="BC280" s="48"/>
      <c r="BD280" s="48"/>
      <c r="BE280" s="48"/>
      <c r="BF280" s="48"/>
      <c r="BG280" s="48"/>
      <c r="BH280" s="48"/>
      <c r="BI280" s="48"/>
      <c r="BJ280" s="48"/>
      <c r="BK280" s="48"/>
      <c r="BL280" s="48"/>
      <c r="BM280" s="48"/>
      <c r="BN280" s="48"/>
      <c r="BO280" s="48"/>
      <c r="BP280" s="48"/>
      <c r="BQ280" s="48"/>
      <c r="BR280" s="48"/>
      <c r="BS280" s="48"/>
      <c r="BT280" s="48"/>
      <c r="BU280" s="48"/>
      <c r="BV280" s="48"/>
      <c r="BW280" s="48"/>
      <c r="BX280" s="48"/>
      <c r="BY280" s="48"/>
      <c r="BZ280" s="48"/>
      <c r="CA280" s="48"/>
      <c r="CB280" s="48"/>
      <c r="CC280" s="48"/>
      <c r="CD280" s="48"/>
      <c r="CE280" s="48"/>
      <c r="CF280" s="48"/>
      <c r="CG280" s="48"/>
      <c r="CH280" s="48"/>
      <c r="CI280" s="48"/>
      <c r="CJ280" s="48"/>
      <c r="CK280" s="48"/>
      <c r="CL280" s="48"/>
      <c r="CM280" s="48"/>
      <c r="CN280" s="48"/>
      <c r="CO280" s="48"/>
      <c r="CP280" s="48"/>
      <c r="CQ280" s="48"/>
      <c r="CR280" s="48"/>
      <c r="CS280" s="48"/>
      <c r="CT280" s="48"/>
      <c r="CU280" s="48"/>
      <c r="CV280" s="48"/>
      <c r="CW280" s="48"/>
      <c r="CX280" s="48"/>
      <c r="CY280" s="48"/>
      <c r="CZ280" s="48"/>
      <c r="DA280" s="48"/>
      <c r="DB280" s="48"/>
      <c r="DC280" s="48"/>
      <c r="DD280" s="48"/>
      <c r="DE280" s="48"/>
      <c r="DF280" s="48"/>
      <c r="DG280" s="48"/>
      <c r="DH280" s="48"/>
      <c r="DI280" s="48"/>
      <c r="DJ280" s="48"/>
      <c r="DK280" s="48"/>
      <c r="DL280" s="48"/>
      <c r="DM280" s="48"/>
      <c r="DN280" s="48"/>
      <c r="DO280" s="48"/>
      <c r="DP280" s="48"/>
      <c r="DQ280" s="48"/>
      <c r="DR280" s="48"/>
      <c r="DS280" s="48"/>
      <c r="DT280" s="48"/>
      <c r="DU280" s="48"/>
      <c r="DV280" s="48"/>
      <c r="DW280" s="48"/>
      <c r="DX280" s="48"/>
      <c r="DY280" s="48"/>
      <c r="DZ280" s="48"/>
      <c r="EA280" s="48"/>
      <c r="EB280" s="48"/>
      <c r="EC280" s="48"/>
      <c r="ED280" s="48"/>
      <c r="EE280" s="48"/>
      <c r="EF280" s="48"/>
      <c r="EG280" s="48"/>
      <c r="EH280" s="48"/>
      <c r="EI280" s="48"/>
      <c r="EJ280" s="48"/>
      <c r="EK280" s="48"/>
      <c r="EL280" s="48"/>
      <c r="EM280" s="48"/>
      <c r="EN280" s="48"/>
      <c r="EO280" s="48"/>
      <c r="EP280" s="48"/>
      <c r="EQ280" s="48"/>
      <c r="ER280" s="48"/>
      <c r="ES280" s="48"/>
      <c r="ET280" s="48"/>
      <c r="EU280" s="48"/>
      <c r="EV280" s="48"/>
      <c r="EW280" s="48"/>
      <c r="EX280" s="48"/>
      <c r="EY280" s="48"/>
      <c r="EZ280" s="48"/>
      <c r="FA280" s="48"/>
      <c r="FB280" s="48"/>
      <c r="FC280" s="48"/>
      <c r="FD280" s="48"/>
      <c r="FE280" s="48"/>
      <c r="FF280" s="48"/>
      <c r="FG280" s="48"/>
      <c r="FH280" s="48"/>
      <c r="FI280" s="48"/>
      <c r="FJ280" s="48"/>
      <c r="FK280" s="48"/>
      <c r="FL280" s="48"/>
      <c r="FM280" s="48"/>
      <c r="FN280" s="48"/>
      <c r="FO280" s="48"/>
      <c r="FP280" s="48"/>
      <c r="FQ280" s="48"/>
      <c r="FR280" s="48"/>
      <c r="FS280" s="48"/>
      <c r="FT280" s="48"/>
      <c r="FU280" s="48"/>
      <c r="FV280" s="48"/>
      <c r="FW280" s="48"/>
      <c r="FX280" s="48"/>
      <c r="FY280" s="48"/>
      <c r="FZ280" s="48"/>
      <c r="GA280" s="48"/>
      <c r="GB280" s="48"/>
      <c r="GC280" s="48"/>
      <c r="GD280" s="48"/>
      <c r="GE280" s="48"/>
      <c r="GF280" s="48"/>
      <c r="GG280" s="48"/>
      <c r="GH280" s="48"/>
      <c r="GI280" s="48"/>
      <c r="GJ280" s="48"/>
      <c r="GK280" s="48"/>
      <c r="GL280" s="48"/>
      <c r="GM280" s="48"/>
      <c r="GN280" s="48"/>
      <c r="GO280" s="48"/>
      <c r="GP280" s="48"/>
      <c r="GQ280" s="48"/>
      <c r="GR280" s="48"/>
      <c r="GS280" s="48"/>
      <c r="GT280" s="48"/>
      <c r="GU280" s="48"/>
      <c r="GV280" s="48"/>
      <c r="GW280" s="48"/>
      <c r="GX280" s="48"/>
      <c r="GY280" s="48"/>
      <c r="GZ280" s="48"/>
      <c r="HA280" s="48"/>
      <c r="HB280" s="48"/>
      <c r="HC280" s="48"/>
      <c r="HD280" s="48"/>
      <c r="HE280" s="48"/>
      <c r="HF280" s="48"/>
      <c r="HG280" s="48"/>
      <c r="HH280" s="48"/>
      <c r="HI280" s="48"/>
      <c r="HJ280" s="48"/>
      <c r="HK280" s="48"/>
      <c r="HL280" s="48"/>
      <c r="HM280" s="48"/>
      <c r="HN280" s="48"/>
      <c r="HO280" s="48"/>
      <c r="HP280" s="48"/>
      <c r="HQ280" s="48"/>
      <c r="HR280" s="48"/>
      <c r="HS280" s="48"/>
      <c r="HT280" s="48"/>
      <c r="HU280" s="48"/>
      <c r="HV280" s="48"/>
      <c r="HW280" s="48"/>
      <c r="HX280" s="48"/>
      <c r="HY280" s="48"/>
      <c r="HZ280" s="48"/>
      <c r="IA280" s="48"/>
      <c r="IB280" s="48"/>
      <c r="IC280" s="48"/>
      <c r="ID280" s="48"/>
      <c r="IE280" s="48"/>
      <c r="IF280" s="48"/>
      <c r="IG280" s="48"/>
      <c r="IH280" s="48"/>
      <c r="II280" s="48"/>
      <c r="IJ280" s="48"/>
      <c r="IK280" s="48"/>
      <c r="IL280" s="48"/>
      <c r="IM280" s="48"/>
      <c r="IN280" s="48"/>
      <c r="IO280" s="48"/>
      <c r="IP280" s="48"/>
      <c r="IQ280" s="48"/>
      <c r="IR280" s="48"/>
      <c r="IS280" s="48"/>
      <c r="IT280" s="48"/>
      <c r="IU280" s="48"/>
      <c r="IV280" s="48"/>
      <c r="IW280" s="48"/>
      <c r="IX280" s="48"/>
      <c r="IY280" s="48"/>
      <c r="IZ280" s="48"/>
      <c r="JA280" s="48"/>
      <c r="JB280" s="48"/>
      <c r="JC280" s="48"/>
      <c r="JD280" s="48"/>
      <c r="JE280" s="48"/>
      <c r="JF280" s="48"/>
      <c r="JG280" s="48"/>
      <c r="JH280" s="48"/>
      <c r="JI280" s="48"/>
      <c r="JJ280" s="48"/>
      <c r="JK280" s="48"/>
      <c r="JL280" s="48"/>
      <c r="JM280" s="48"/>
      <c r="JN280" s="48"/>
      <c r="JO280" s="48"/>
      <c r="JP280" s="48"/>
      <c r="JQ280" s="48"/>
      <c r="JR280" s="48"/>
      <c r="JS280" s="48"/>
      <c r="JT280" s="48"/>
      <c r="JU280" s="48"/>
      <c r="JV280" s="48"/>
      <c r="JW280" s="48"/>
      <c r="JX280" s="48"/>
      <c r="JY280" s="48"/>
      <c r="JZ280" s="48"/>
      <c r="KA280" s="48"/>
      <c r="KB280" s="48"/>
      <c r="KC280" s="48"/>
      <c r="KD280" s="48"/>
      <c r="KE280" s="48"/>
      <c r="KF280" s="48"/>
      <c r="KG280" s="48"/>
      <c r="KH280" s="48"/>
      <c r="KI280" s="48"/>
      <c r="KJ280" s="48"/>
      <c r="KK280" s="48"/>
      <c r="KL280" s="48"/>
      <c r="KM280" s="48"/>
      <c r="KN280" s="48"/>
      <c r="KO280" s="48"/>
      <c r="KP280" s="48"/>
      <c r="KQ280" s="48"/>
      <c r="KR280" s="48"/>
      <c r="KS280" s="48"/>
      <c r="KT280" s="48"/>
      <c r="KU280" s="48"/>
      <c r="KV280" s="48"/>
      <c r="KW280" s="48"/>
      <c r="KX280" s="48"/>
      <c r="KY280" s="48"/>
      <c r="KZ280" s="48"/>
      <c r="LA280" s="48"/>
      <c r="LB280" s="48"/>
      <c r="LC280" s="48"/>
      <c r="LD280" s="48"/>
      <c r="LE280" s="48"/>
      <c r="LF280" s="48"/>
      <c r="LG280" s="48"/>
      <c r="LH280" s="48"/>
      <c r="LI280" s="48"/>
      <c r="LJ280" s="48"/>
      <c r="LK280" s="48"/>
      <c r="LL280" s="48"/>
      <c r="LM280" s="48"/>
      <c r="LN280" s="48"/>
      <c r="LO280" s="48"/>
      <c r="LP280" s="48"/>
      <c r="LQ280" s="48"/>
      <c r="LR280" s="48"/>
      <c r="LS280" s="48"/>
      <c r="LT280" s="48"/>
      <c r="LU280" s="48"/>
      <c r="LV280" s="48"/>
      <c r="LW280" s="48"/>
      <c r="LX280" s="48"/>
      <c r="LY280" s="48"/>
      <c r="LZ280" s="48"/>
      <c r="MA280" s="48"/>
      <c r="MB280" s="48"/>
      <c r="MC280" s="48"/>
      <c r="MD280" s="48"/>
      <c r="ME280" s="48"/>
      <c r="MF280" s="48"/>
      <c r="MG280" s="48"/>
      <c r="MH280" s="48"/>
      <c r="MI280" s="48"/>
      <c r="MJ280" s="48"/>
      <c r="MK280" s="48"/>
      <c r="ML280" s="48"/>
      <c r="MM280" s="48"/>
      <c r="MN280" s="48"/>
      <c r="MO280" s="48"/>
      <c r="MP280" s="48"/>
      <c r="MQ280" s="48"/>
      <c r="MR280" s="48"/>
      <c r="MS280" s="48"/>
      <c r="MT280" s="48"/>
      <c r="MU280" s="48"/>
      <c r="MV280" s="48"/>
      <c r="MW280" s="48"/>
      <c r="MX280" s="48"/>
      <c r="MY280" s="48"/>
      <c r="MZ280" s="48"/>
      <c r="NA280" s="48"/>
      <c r="NB280" s="48"/>
      <c r="NC280" s="48"/>
      <c r="ND280" s="48"/>
      <c r="NE280" s="48"/>
      <c r="NF280" s="48"/>
      <c r="NG280" s="48"/>
      <c r="NH280" s="48"/>
      <c r="NI280" s="48"/>
      <c r="NJ280" s="48"/>
      <c r="NK280" s="48"/>
      <c r="NL280" s="48"/>
      <c r="NM280" s="48"/>
      <c r="NN280" s="48"/>
      <c r="NO280" s="48"/>
      <c r="NP280" s="48"/>
      <c r="NQ280" s="48"/>
      <c r="NR280" s="48"/>
      <c r="NS280" s="48"/>
      <c r="NT280" s="48"/>
      <c r="NU280" s="48"/>
      <c r="NV280" s="48"/>
      <c r="NW280" s="48"/>
      <c r="NX280" s="48"/>
      <c r="NY280" s="48"/>
      <c r="NZ280" s="48"/>
      <c r="OA280" s="48"/>
      <c r="OB280" s="48"/>
      <c r="OC280" s="48"/>
      <c r="OD280" s="48"/>
      <c r="OE280" s="48"/>
      <c r="OF280" s="48"/>
      <c r="OG280" s="48"/>
      <c r="OH280" s="48"/>
      <c r="OI280" s="48"/>
      <c r="OJ280" s="48"/>
      <c r="OK280" s="48"/>
      <c r="OL280" s="48"/>
      <c r="OM280" s="48"/>
      <c r="ON280" s="48"/>
      <c r="OO280" s="48"/>
      <c r="OP280" s="48"/>
      <c r="OQ280" s="48"/>
      <c r="OR280" s="48"/>
      <c r="OS280" s="48"/>
      <c r="OT280" s="48"/>
      <c r="OU280" s="48"/>
      <c r="OV280" s="48"/>
      <c r="OW280" s="48"/>
      <c r="OX280" s="48"/>
      <c r="OY280" s="48"/>
      <c r="OZ280" s="48"/>
      <c r="PA280" s="48"/>
      <c r="PB280" s="48"/>
      <c r="PC280" s="48"/>
      <c r="PD280" s="48"/>
      <c r="PE280" s="48"/>
      <c r="PF280" s="48"/>
      <c r="PG280" s="48"/>
      <c r="PH280" s="48"/>
      <c r="PI280" s="48"/>
      <c r="PJ280" s="48"/>
      <c r="PK280" s="48"/>
      <c r="PL280" s="48"/>
      <c r="PM280" s="48"/>
      <c r="PN280" s="48"/>
      <c r="PO280" s="48"/>
      <c r="PP280" s="48"/>
      <c r="PQ280" s="48"/>
      <c r="PR280" s="48"/>
      <c r="PS280" s="48"/>
      <c r="PT280" s="48"/>
      <c r="PU280" s="48"/>
      <c r="PV280" s="48"/>
      <c r="PW280" s="48"/>
      <c r="PX280" s="48"/>
      <c r="PY280" s="48"/>
      <c r="PZ280" s="48"/>
      <c r="QA280" s="48"/>
      <c r="QB280" s="48"/>
      <c r="QC280" s="48"/>
      <c r="QD280" s="48"/>
      <c r="QE280" s="48"/>
      <c r="QF280" s="48"/>
      <c r="QG280" s="48"/>
      <c r="QH280" s="48"/>
      <c r="QI280" s="48"/>
      <c r="QJ280" s="48"/>
      <c r="QK280" s="48"/>
      <c r="QL280" s="48"/>
      <c r="QM280" s="48"/>
      <c r="QN280" s="48"/>
      <c r="QO280" s="48"/>
      <c r="QP280" s="48"/>
      <c r="QQ280" s="48"/>
      <c r="QR280" s="48"/>
      <c r="QS280" s="48"/>
      <c r="QT280" s="48"/>
      <c r="QU280" s="48"/>
      <c r="QV280" s="48"/>
      <c r="QW280" s="48"/>
      <c r="QX280" s="48"/>
      <c r="QY280" s="48"/>
      <c r="QZ280" s="48"/>
      <c r="RA280" s="48"/>
      <c r="RB280" s="48"/>
      <c r="RC280" s="48"/>
      <c r="RD280" s="48"/>
      <c r="RE280" s="48"/>
      <c r="RF280" s="48"/>
      <c r="RG280" s="48"/>
      <c r="RH280" s="48"/>
      <c r="RI280" s="48"/>
      <c r="RJ280" s="48"/>
      <c r="RK280" s="48"/>
      <c r="RL280" s="48"/>
      <c r="RM280" s="48"/>
      <c r="RN280" s="48"/>
      <c r="RO280" s="48"/>
      <c r="RP280" s="48"/>
      <c r="RQ280" s="48"/>
      <c r="RR280" s="48"/>
      <c r="RS280" s="48"/>
      <c r="RT280" s="48"/>
      <c r="RU280" s="48"/>
      <c r="RV280" s="48"/>
      <c r="RW280" s="48"/>
      <c r="RX280" s="48"/>
      <c r="RY280" s="48"/>
      <c r="RZ280" s="48"/>
      <c r="SA280" s="48"/>
      <c r="SB280" s="48"/>
      <c r="SC280" s="48"/>
      <c r="SD280" s="48"/>
      <c r="SE280" s="48"/>
      <c r="SF280" s="48"/>
      <c r="SG280" s="48"/>
      <c r="SH280" s="48"/>
      <c r="SI280" s="48"/>
      <c r="SJ280" s="48"/>
      <c r="SK280" s="48"/>
      <c r="SL280" s="48"/>
      <c r="SM280" s="48"/>
      <c r="SN280" s="48"/>
      <c r="SO280" s="48"/>
      <c r="SP280" s="48"/>
      <c r="SQ280" s="48"/>
      <c r="SR280" s="48"/>
      <c r="SS280" s="48"/>
      <c r="ST280" s="48"/>
      <c r="SU280" s="48"/>
      <c r="SV280" s="48"/>
      <c r="SW280" s="48"/>
      <c r="SX280" s="48"/>
      <c r="SY280" s="48"/>
      <c r="SZ280" s="48"/>
      <c r="TA280" s="48"/>
      <c r="TB280" s="48"/>
      <c r="TC280" s="48"/>
      <c r="TD280" s="48"/>
      <c r="TE280" s="48"/>
      <c r="TF280" s="48"/>
      <c r="TG280" s="48"/>
      <c r="TH280" s="48"/>
      <c r="TI280" s="48"/>
      <c r="TJ280" s="48"/>
      <c r="TK280" s="48"/>
      <c r="TL280" s="48"/>
      <c r="TM280" s="48"/>
      <c r="TN280" s="48"/>
      <c r="TO280" s="48"/>
      <c r="TP280" s="48"/>
      <c r="TQ280" s="48"/>
      <c r="TR280" s="48"/>
      <c r="TS280" s="48"/>
      <c r="TT280" s="48"/>
      <c r="TU280" s="48"/>
      <c r="TV280" s="48"/>
      <c r="TW280" s="48"/>
      <c r="TX280" s="48"/>
      <c r="TY280" s="48"/>
      <c r="TZ280" s="48"/>
      <c r="UA280" s="48"/>
      <c r="UB280" s="48"/>
      <c r="UC280" s="48"/>
      <c r="UD280" s="48"/>
      <c r="UE280" s="48"/>
      <c r="UF280" s="48"/>
      <c r="UG280" s="48"/>
      <c r="UH280" s="48"/>
      <c r="UI280" s="48"/>
      <c r="UJ280" s="48"/>
      <c r="UK280" s="48"/>
      <c r="UL280" s="48"/>
      <c r="UM280" s="48"/>
      <c r="UN280" s="48"/>
      <c r="UO280" s="48"/>
      <c r="UP280" s="48"/>
      <c r="UQ280" s="48"/>
      <c r="UR280" s="48"/>
      <c r="US280" s="48"/>
      <c r="UT280" s="48"/>
      <c r="UU280" s="48"/>
      <c r="UV280" s="48"/>
      <c r="UW280" s="48"/>
      <c r="UX280" s="48"/>
      <c r="UY280" s="48"/>
      <c r="UZ280" s="48"/>
      <c r="VA280" s="48"/>
      <c r="VB280" s="48"/>
      <c r="VC280" s="48"/>
      <c r="VD280" s="48"/>
      <c r="VE280" s="48"/>
      <c r="VF280" s="48"/>
      <c r="VG280" s="48"/>
      <c r="VH280" s="48"/>
      <c r="VI280" s="48"/>
      <c r="VJ280" s="48"/>
      <c r="VK280" s="48"/>
      <c r="VL280" s="48"/>
      <c r="VM280" s="48"/>
      <c r="VN280" s="48"/>
      <c r="VO280" s="48"/>
      <c r="VP280" s="48"/>
      <c r="VQ280" s="48"/>
      <c r="VR280" s="48"/>
      <c r="VS280" s="48"/>
      <c r="VT280" s="48"/>
      <c r="VU280" s="48"/>
      <c r="VV280" s="48"/>
      <c r="VW280" s="48"/>
      <c r="VX280" s="48"/>
      <c r="VY280" s="48"/>
      <c r="VZ280" s="48"/>
      <c r="WA280" s="48"/>
      <c r="WB280" s="48"/>
      <c r="WC280" s="48"/>
      <c r="WD280" s="48"/>
      <c r="WE280" s="48"/>
      <c r="WF280" s="48"/>
      <c r="WG280" s="48"/>
      <c r="WH280" s="48"/>
      <c r="WI280" s="48"/>
      <c r="WJ280" s="48"/>
      <c r="WK280" s="48"/>
      <c r="WL280" s="48"/>
      <c r="WM280" s="48"/>
      <c r="WN280" s="48"/>
      <c r="WO280" s="48"/>
      <c r="WP280" s="48"/>
      <c r="WQ280" s="48"/>
      <c r="WR280" s="48"/>
      <c r="WS280" s="48"/>
      <c r="WT280" s="48"/>
      <c r="WU280" s="48"/>
      <c r="WV280" s="48"/>
      <c r="WW280" s="48"/>
      <c r="WX280" s="48"/>
      <c r="WY280" s="48"/>
      <c r="WZ280" s="48"/>
      <c r="XA280" s="48"/>
      <c r="XB280" s="48"/>
      <c r="XC280" s="48"/>
      <c r="XD280" s="48"/>
      <c r="XE280" s="48"/>
      <c r="XF280" s="48"/>
      <c r="XG280" s="48"/>
      <c r="XH280" s="48"/>
      <c r="XI280" s="48"/>
      <c r="XJ280" s="48"/>
      <c r="XK280" s="48"/>
      <c r="XL280" s="48"/>
      <c r="XM280" s="48"/>
      <c r="XN280" s="48"/>
      <c r="XO280" s="48"/>
      <c r="XP280" s="48"/>
      <c r="XQ280" s="48"/>
      <c r="XR280" s="48"/>
      <c r="XS280" s="48"/>
      <c r="XT280" s="48"/>
      <c r="XU280" s="48"/>
      <c r="XV280" s="48"/>
      <c r="XW280" s="48"/>
      <c r="XX280" s="48"/>
      <c r="XY280" s="48"/>
      <c r="XZ280" s="48"/>
      <c r="YA280" s="48"/>
      <c r="YB280" s="48"/>
      <c r="YC280" s="48"/>
      <c r="YD280" s="48"/>
      <c r="YE280" s="48"/>
      <c r="YF280" s="48"/>
      <c r="YG280" s="48"/>
      <c r="YH280" s="48"/>
      <c r="YI280" s="48"/>
      <c r="YJ280" s="48"/>
      <c r="YK280" s="48"/>
      <c r="YL280" s="48"/>
      <c r="YM280" s="48"/>
      <c r="YN280" s="48"/>
      <c r="YO280" s="48"/>
      <c r="YP280" s="48"/>
      <c r="YQ280" s="48"/>
      <c r="YR280" s="48"/>
      <c r="YS280" s="48"/>
      <c r="YT280" s="48"/>
      <c r="YU280" s="48"/>
      <c r="YV280" s="48"/>
      <c r="YW280" s="48"/>
      <c r="YX280" s="48"/>
      <c r="YY280" s="48"/>
      <c r="YZ280" s="48"/>
      <c r="ZA280" s="48"/>
      <c r="ZB280" s="48"/>
      <c r="ZC280" s="48"/>
      <c r="ZD280" s="48"/>
      <c r="ZE280" s="48"/>
      <c r="ZF280" s="48"/>
      <c r="ZG280" s="48"/>
      <c r="ZH280" s="48"/>
      <c r="ZI280" s="48"/>
      <c r="ZJ280" s="48"/>
      <c r="ZK280" s="48"/>
      <c r="ZL280" s="48"/>
      <c r="ZM280" s="48"/>
      <c r="ZN280" s="48"/>
      <c r="ZO280" s="48"/>
      <c r="ZP280" s="48"/>
      <c r="ZQ280" s="48"/>
      <c r="ZR280" s="48"/>
      <c r="ZS280" s="48"/>
      <c r="ZT280" s="48"/>
      <c r="ZU280" s="48"/>
      <c r="ZV280" s="48"/>
      <c r="ZW280" s="48"/>
      <c r="ZX280" s="48"/>
      <c r="ZY280" s="48"/>
      <c r="ZZ280" s="48"/>
      <c r="AAA280" s="48"/>
      <c r="AAB280" s="48"/>
      <c r="AAC280" s="48"/>
      <c r="AAD280" s="48"/>
      <c r="AAE280" s="48"/>
      <c r="AAF280" s="48"/>
      <c r="AAG280" s="48"/>
      <c r="AAH280" s="48"/>
      <c r="AAI280" s="48"/>
      <c r="AAJ280" s="48"/>
      <c r="AAK280" s="48"/>
      <c r="AAL280" s="48"/>
      <c r="AAM280" s="48"/>
      <c r="AAN280" s="48"/>
      <c r="AAO280" s="48"/>
      <c r="AAP280" s="48"/>
      <c r="AAQ280" s="48"/>
      <c r="AAR280" s="48"/>
      <c r="AAS280" s="48"/>
      <c r="AAT280" s="48"/>
      <c r="AAU280" s="48"/>
      <c r="AAV280" s="48"/>
      <c r="AAW280" s="48"/>
      <c r="AAX280" s="48"/>
      <c r="AAY280" s="48"/>
      <c r="AAZ280" s="48"/>
      <c r="ABA280" s="48"/>
      <c r="ABB280" s="48"/>
      <c r="ABC280" s="48"/>
      <c r="ABD280" s="48"/>
      <c r="ABE280" s="48"/>
      <c r="ABF280" s="48"/>
      <c r="ABG280" s="48"/>
      <c r="ABH280" s="48"/>
      <c r="ABI280" s="48"/>
      <c r="ABJ280" s="48"/>
      <c r="ABK280" s="48"/>
      <c r="ABL280" s="48"/>
      <c r="ABM280" s="48"/>
      <c r="ABN280" s="48"/>
      <c r="ABO280" s="48"/>
      <c r="ABP280" s="48"/>
      <c r="ABQ280" s="48"/>
      <c r="ABR280" s="48"/>
      <c r="ABS280" s="48"/>
      <c r="ABT280" s="48"/>
      <c r="ABU280" s="48"/>
      <c r="ABV280" s="48"/>
      <c r="ABW280" s="48"/>
      <c r="ABX280" s="48"/>
      <c r="ABY280" s="48"/>
      <c r="ABZ280" s="48"/>
      <c r="ACA280" s="48"/>
      <c r="ACB280" s="48"/>
    </row>
    <row r="281" spans="1:756" ht="15.6" customHeight="1">
      <c r="A281" s="1024" t="s">
        <v>13996</v>
      </c>
      <c r="B281" s="1027" t="s">
        <v>421</v>
      </c>
      <c r="C281" s="1026" t="s">
        <v>6141</v>
      </c>
      <c r="D281" s="1026" t="s">
        <v>13997</v>
      </c>
      <c r="E281" s="1194">
        <v>1</v>
      </c>
      <c r="F281" s="1501"/>
      <c r="G281" s="1438">
        <v>50.773500000000006</v>
      </c>
      <c r="H281" s="342">
        <f>IF(G281="","",G281-G281*COMPASS!$U$41)</f>
        <v>50.773500000000006</v>
      </c>
      <c r="I281" s="48"/>
      <c r="J281" s="48"/>
      <c r="K281" s="48"/>
      <c r="L281" s="48"/>
      <c r="M281" s="48"/>
      <c r="N281" s="48"/>
      <c r="O281" s="48"/>
      <c r="P281" s="48"/>
      <c r="Q281" s="48"/>
      <c r="R281" s="48"/>
      <c r="S281" s="48"/>
      <c r="T281" s="48"/>
      <c r="U281" s="48"/>
      <c r="V281" s="48"/>
      <c r="W281" s="48"/>
      <c r="X281" s="48"/>
      <c r="Y281" s="48"/>
      <c r="Z281" s="48"/>
      <c r="AA281" s="48"/>
      <c r="AB281" s="48"/>
      <c r="AC281" s="48"/>
      <c r="AD281" s="48"/>
      <c r="AE281" s="48"/>
      <c r="AF281" s="48"/>
      <c r="AG281" s="48"/>
      <c r="AH281" s="48"/>
      <c r="AI281" s="48"/>
      <c r="AJ281" s="48"/>
      <c r="AK281" s="48"/>
      <c r="AL281" s="48"/>
      <c r="AM281" s="48"/>
      <c r="AN281" s="48"/>
      <c r="AO281" s="48"/>
      <c r="AP281" s="48"/>
      <c r="AQ281" s="48"/>
      <c r="AR281" s="48"/>
      <c r="AS281" s="48"/>
      <c r="AT281" s="48"/>
      <c r="AU281" s="48"/>
      <c r="AV281" s="48"/>
      <c r="AW281" s="48"/>
      <c r="AX281" s="48"/>
      <c r="AY281" s="48"/>
      <c r="AZ281" s="48"/>
      <c r="BA281" s="48"/>
      <c r="BB281" s="48"/>
      <c r="BC281" s="48"/>
      <c r="BD281" s="48"/>
      <c r="BE281" s="48"/>
      <c r="BF281" s="48"/>
      <c r="BG281" s="48"/>
      <c r="BH281" s="48"/>
      <c r="BI281" s="48"/>
      <c r="BJ281" s="48"/>
      <c r="BK281" s="48"/>
      <c r="BL281" s="48"/>
      <c r="BM281" s="48"/>
      <c r="BN281" s="48"/>
      <c r="BO281" s="48"/>
      <c r="BP281" s="48"/>
      <c r="BQ281" s="48"/>
      <c r="BR281" s="48"/>
      <c r="BS281" s="48"/>
      <c r="BT281" s="48"/>
      <c r="BU281" s="48"/>
      <c r="BV281" s="48"/>
      <c r="BW281" s="48"/>
      <c r="BX281" s="48"/>
      <c r="BY281" s="48"/>
      <c r="BZ281" s="48"/>
      <c r="CA281" s="48"/>
      <c r="CB281" s="48"/>
      <c r="CC281" s="48"/>
      <c r="CD281" s="48"/>
      <c r="CE281" s="48"/>
      <c r="CF281" s="48"/>
      <c r="CG281" s="48"/>
      <c r="CH281" s="48"/>
      <c r="CI281" s="48"/>
      <c r="CJ281" s="48"/>
      <c r="CK281" s="48"/>
      <c r="CL281" s="48"/>
      <c r="CM281" s="48"/>
      <c r="CN281" s="48"/>
      <c r="CO281" s="48"/>
      <c r="CP281" s="48"/>
      <c r="CQ281" s="48"/>
      <c r="CR281" s="48"/>
      <c r="CS281" s="48"/>
      <c r="CT281" s="48"/>
      <c r="CU281" s="48"/>
      <c r="CV281" s="48"/>
      <c r="CW281" s="48"/>
      <c r="CX281" s="48"/>
      <c r="CY281" s="48"/>
      <c r="CZ281" s="48"/>
      <c r="DA281" s="48"/>
      <c r="DB281" s="48"/>
      <c r="DC281" s="48"/>
      <c r="DD281" s="48"/>
      <c r="DE281" s="48"/>
      <c r="DF281" s="48"/>
      <c r="DG281" s="48"/>
      <c r="DH281" s="48"/>
      <c r="DI281" s="48"/>
      <c r="DJ281" s="48"/>
      <c r="DK281" s="48"/>
      <c r="DL281" s="48"/>
      <c r="DM281" s="48"/>
      <c r="DN281" s="48"/>
      <c r="DO281" s="48"/>
      <c r="DP281" s="48"/>
      <c r="DQ281" s="48"/>
      <c r="DR281" s="48"/>
      <c r="DS281" s="48"/>
      <c r="DT281" s="48"/>
      <c r="DU281" s="48"/>
      <c r="DV281" s="48"/>
      <c r="DW281" s="48"/>
      <c r="DX281" s="48"/>
      <c r="DY281" s="48"/>
      <c r="DZ281" s="48"/>
      <c r="EA281" s="48"/>
      <c r="EB281" s="48"/>
      <c r="EC281" s="48"/>
      <c r="ED281" s="48"/>
      <c r="EE281" s="48"/>
      <c r="EF281" s="48"/>
      <c r="EG281" s="48"/>
      <c r="EH281" s="48"/>
      <c r="EI281" s="48"/>
      <c r="EJ281" s="48"/>
      <c r="EK281" s="48"/>
      <c r="EL281" s="48"/>
      <c r="EM281" s="48"/>
      <c r="EN281" s="48"/>
      <c r="EO281" s="48"/>
      <c r="EP281" s="48"/>
      <c r="EQ281" s="48"/>
      <c r="ER281" s="48"/>
      <c r="ES281" s="48"/>
      <c r="ET281" s="48"/>
      <c r="EU281" s="48"/>
      <c r="EV281" s="48"/>
      <c r="EW281" s="48"/>
      <c r="EX281" s="48"/>
      <c r="EY281" s="48"/>
      <c r="EZ281" s="48"/>
      <c r="FA281" s="48"/>
      <c r="FB281" s="48"/>
      <c r="FC281" s="48"/>
      <c r="FD281" s="48"/>
      <c r="FE281" s="48"/>
      <c r="FF281" s="48"/>
      <c r="FG281" s="48"/>
      <c r="FH281" s="48"/>
      <c r="FI281" s="48"/>
      <c r="FJ281" s="48"/>
      <c r="FK281" s="48"/>
      <c r="FL281" s="48"/>
      <c r="FM281" s="48"/>
      <c r="FN281" s="48"/>
      <c r="FO281" s="48"/>
      <c r="FP281" s="48"/>
      <c r="FQ281" s="48"/>
      <c r="FR281" s="48"/>
      <c r="FS281" s="48"/>
      <c r="FT281" s="48"/>
      <c r="FU281" s="48"/>
      <c r="FV281" s="48"/>
      <c r="FW281" s="48"/>
      <c r="FX281" s="48"/>
      <c r="FY281" s="48"/>
      <c r="FZ281" s="48"/>
      <c r="GA281" s="48"/>
      <c r="GB281" s="48"/>
      <c r="GC281" s="48"/>
      <c r="GD281" s="48"/>
      <c r="GE281" s="48"/>
      <c r="GF281" s="48"/>
      <c r="GG281" s="48"/>
      <c r="GH281" s="48"/>
      <c r="GI281" s="48"/>
      <c r="GJ281" s="48"/>
      <c r="GK281" s="48"/>
      <c r="GL281" s="48"/>
      <c r="GM281" s="48"/>
      <c r="GN281" s="48"/>
      <c r="GO281" s="48"/>
      <c r="GP281" s="48"/>
      <c r="GQ281" s="48"/>
      <c r="GR281" s="48"/>
      <c r="GS281" s="48"/>
      <c r="GT281" s="48"/>
      <c r="GU281" s="48"/>
      <c r="GV281" s="48"/>
      <c r="GW281" s="48"/>
      <c r="GX281" s="48"/>
      <c r="GY281" s="48"/>
      <c r="GZ281" s="48"/>
      <c r="HA281" s="48"/>
      <c r="HB281" s="48"/>
      <c r="HC281" s="48"/>
      <c r="HD281" s="48"/>
      <c r="HE281" s="48"/>
      <c r="HF281" s="48"/>
      <c r="HG281" s="48"/>
      <c r="HH281" s="48"/>
      <c r="HI281" s="48"/>
      <c r="HJ281" s="48"/>
      <c r="HK281" s="48"/>
      <c r="HL281" s="48"/>
      <c r="HM281" s="48"/>
      <c r="HN281" s="48"/>
      <c r="HO281" s="48"/>
      <c r="HP281" s="48"/>
      <c r="HQ281" s="48"/>
      <c r="HR281" s="48"/>
      <c r="HS281" s="48"/>
      <c r="HT281" s="48"/>
      <c r="HU281" s="48"/>
      <c r="HV281" s="48"/>
      <c r="HW281" s="48"/>
      <c r="HX281" s="48"/>
      <c r="HY281" s="48"/>
      <c r="HZ281" s="48"/>
      <c r="IA281" s="48"/>
      <c r="IB281" s="48"/>
      <c r="IC281" s="48"/>
      <c r="ID281" s="48"/>
      <c r="IE281" s="48"/>
      <c r="IF281" s="48"/>
      <c r="IG281" s="48"/>
      <c r="IH281" s="48"/>
      <c r="II281" s="48"/>
      <c r="IJ281" s="48"/>
      <c r="IK281" s="48"/>
      <c r="IL281" s="48"/>
      <c r="IM281" s="48"/>
      <c r="IN281" s="48"/>
      <c r="IO281" s="48"/>
      <c r="IP281" s="48"/>
      <c r="IQ281" s="48"/>
      <c r="IR281" s="48"/>
      <c r="IS281" s="48"/>
      <c r="IT281" s="48"/>
      <c r="IU281" s="48"/>
      <c r="IV281" s="48"/>
      <c r="IW281" s="48"/>
      <c r="IX281" s="48"/>
      <c r="IY281" s="48"/>
      <c r="IZ281" s="48"/>
      <c r="JA281" s="48"/>
      <c r="JB281" s="48"/>
      <c r="JC281" s="48"/>
      <c r="JD281" s="48"/>
      <c r="JE281" s="48"/>
      <c r="JF281" s="48"/>
      <c r="JG281" s="48"/>
      <c r="JH281" s="48"/>
      <c r="JI281" s="48"/>
      <c r="JJ281" s="48"/>
      <c r="JK281" s="48"/>
      <c r="JL281" s="48"/>
      <c r="JM281" s="48"/>
      <c r="JN281" s="48"/>
      <c r="JO281" s="48"/>
      <c r="JP281" s="48"/>
      <c r="JQ281" s="48"/>
      <c r="JR281" s="48"/>
      <c r="JS281" s="48"/>
      <c r="JT281" s="48"/>
      <c r="JU281" s="48"/>
      <c r="JV281" s="48"/>
      <c r="JW281" s="48"/>
      <c r="JX281" s="48"/>
      <c r="JY281" s="48"/>
      <c r="JZ281" s="48"/>
      <c r="KA281" s="48"/>
      <c r="KB281" s="48"/>
      <c r="KC281" s="48"/>
      <c r="KD281" s="48"/>
      <c r="KE281" s="48"/>
      <c r="KF281" s="48"/>
      <c r="KG281" s="48"/>
      <c r="KH281" s="48"/>
      <c r="KI281" s="48"/>
      <c r="KJ281" s="48"/>
      <c r="KK281" s="48"/>
      <c r="KL281" s="48"/>
      <c r="KM281" s="48"/>
      <c r="KN281" s="48"/>
      <c r="KO281" s="48"/>
      <c r="KP281" s="48"/>
      <c r="KQ281" s="48"/>
      <c r="KR281" s="48"/>
      <c r="KS281" s="48"/>
      <c r="KT281" s="48"/>
      <c r="KU281" s="48"/>
      <c r="KV281" s="48"/>
      <c r="KW281" s="48"/>
      <c r="KX281" s="48"/>
      <c r="KY281" s="48"/>
      <c r="KZ281" s="48"/>
      <c r="LA281" s="48"/>
      <c r="LB281" s="48"/>
      <c r="LC281" s="48"/>
      <c r="LD281" s="48"/>
      <c r="LE281" s="48"/>
      <c r="LF281" s="48"/>
      <c r="LG281" s="48"/>
      <c r="LH281" s="48"/>
      <c r="LI281" s="48"/>
      <c r="LJ281" s="48"/>
      <c r="LK281" s="48"/>
      <c r="LL281" s="48"/>
      <c r="LM281" s="48"/>
      <c r="LN281" s="48"/>
      <c r="LO281" s="48"/>
      <c r="LP281" s="48"/>
      <c r="LQ281" s="48"/>
      <c r="LR281" s="48"/>
      <c r="LS281" s="48"/>
      <c r="LT281" s="48"/>
      <c r="LU281" s="48"/>
      <c r="LV281" s="48"/>
      <c r="LW281" s="48"/>
      <c r="LX281" s="48"/>
      <c r="LY281" s="48"/>
      <c r="LZ281" s="48"/>
      <c r="MA281" s="48"/>
      <c r="MB281" s="48"/>
      <c r="MC281" s="48"/>
      <c r="MD281" s="48"/>
      <c r="ME281" s="48"/>
      <c r="MF281" s="48"/>
      <c r="MG281" s="48"/>
      <c r="MH281" s="48"/>
      <c r="MI281" s="48"/>
      <c r="MJ281" s="48"/>
      <c r="MK281" s="48"/>
      <c r="ML281" s="48"/>
      <c r="MM281" s="48"/>
      <c r="MN281" s="48"/>
      <c r="MO281" s="48"/>
      <c r="MP281" s="48"/>
      <c r="MQ281" s="48"/>
      <c r="MR281" s="48"/>
      <c r="MS281" s="48"/>
      <c r="MT281" s="48"/>
      <c r="MU281" s="48"/>
      <c r="MV281" s="48"/>
      <c r="MW281" s="48"/>
      <c r="MX281" s="48"/>
      <c r="MY281" s="48"/>
      <c r="MZ281" s="48"/>
      <c r="NA281" s="48"/>
      <c r="NB281" s="48"/>
      <c r="NC281" s="48"/>
      <c r="ND281" s="48"/>
      <c r="NE281" s="48"/>
      <c r="NF281" s="48"/>
      <c r="NG281" s="48"/>
      <c r="NH281" s="48"/>
      <c r="NI281" s="48"/>
      <c r="NJ281" s="48"/>
      <c r="NK281" s="48"/>
      <c r="NL281" s="48"/>
      <c r="NM281" s="48"/>
      <c r="NN281" s="48"/>
      <c r="NO281" s="48"/>
      <c r="NP281" s="48"/>
      <c r="NQ281" s="48"/>
      <c r="NR281" s="48"/>
      <c r="NS281" s="48"/>
      <c r="NT281" s="48"/>
      <c r="NU281" s="48"/>
      <c r="NV281" s="48"/>
      <c r="NW281" s="48"/>
      <c r="NX281" s="48"/>
      <c r="NY281" s="48"/>
      <c r="NZ281" s="48"/>
      <c r="OA281" s="48"/>
      <c r="OB281" s="48"/>
      <c r="OC281" s="48"/>
      <c r="OD281" s="48"/>
      <c r="OE281" s="48"/>
      <c r="OF281" s="48"/>
      <c r="OG281" s="48"/>
      <c r="OH281" s="48"/>
      <c r="OI281" s="48"/>
      <c r="OJ281" s="48"/>
      <c r="OK281" s="48"/>
      <c r="OL281" s="48"/>
      <c r="OM281" s="48"/>
      <c r="ON281" s="48"/>
      <c r="OO281" s="48"/>
      <c r="OP281" s="48"/>
      <c r="OQ281" s="48"/>
      <c r="OR281" s="48"/>
      <c r="OS281" s="48"/>
      <c r="OT281" s="48"/>
      <c r="OU281" s="48"/>
      <c r="OV281" s="48"/>
      <c r="OW281" s="48"/>
      <c r="OX281" s="48"/>
      <c r="OY281" s="48"/>
      <c r="OZ281" s="48"/>
      <c r="PA281" s="48"/>
      <c r="PB281" s="48"/>
      <c r="PC281" s="48"/>
      <c r="PD281" s="48"/>
      <c r="PE281" s="48"/>
      <c r="PF281" s="48"/>
      <c r="PG281" s="48"/>
      <c r="PH281" s="48"/>
      <c r="PI281" s="48"/>
      <c r="PJ281" s="48"/>
      <c r="PK281" s="48"/>
      <c r="PL281" s="48"/>
      <c r="PM281" s="48"/>
      <c r="PN281" s="48"/>
      <c r="PO281" s="48"/>
      <c r="PP281" s="48"/>
      <c r="PQ281" s="48"/>
      <c r="PR281" s="48"/>
      <c r="PS281" s="48"/>
      <c r="PT281" s="48"/>
      <c r="PU281" s="48"/>
      <c r="PV281" s="48"/>
      <c r="PW281" s="48"/>
      <c r="PX281" s="48"/>
      <c r="PY281" s="48"/>
      <c r="PZ281" s="48"/>
      <c r="QA281" s="48"/>
      <c r="QB281" s="48"/>
      <c r="QC281" s="48"/>
      <c r="QD281" s="48"/>
      <c r="QE281" s="48"/>
      <c r="QF281" s="48"/>
      <c r="QG281" s="48"/>
      <c r="QH281" s="48"/>
      <c r="QI281" s="48"/>
      <c r="QJ281" s="48"/>
      <c r="QK281" s="48"/>
      <c r="QL281" s="48"/>
      <c r="QM281" s="48"/>
      <c r="QN281" s="48"/>
      <c r="QO281" s="48"/>
      <c r="QP281" s="48"/>
      <c r="QQ281" s="48"/>
      <c r="QR281" s="48"/>
      <c r="QS281" s="48"/>
      <c r="QT281" s="48"/>
      <c r="QU281" s="48"/>
      <c r="QV281" s="48"/>
      <c r="QW281" s="48"/>
      <c r="QX281" s="48"/>
      <c r="QY281" s="48"/>
      <c r="QZ281" s="48"/>
      <c r="RA281" s="48"/>
      <c r="RB281" s="48"/>
      <c r="RC281" s="48"/>
      <c r="RD281" s="48"/>
      <c r="RE281" s="48"/>
      <c r="RF281" s="48"/>
      <c r="RG281" s="48"/>
      <c r="RH281" s="48"/>
      <c r="RI281" s="48"/>
      <c r="RJ281" s="48"/>
      <c r="RK281" s="48"/>
      <c r="RL281" s="48"/>
      <c r="RM281" s="48"/>
      <c r="RN281" s="48"/>
      <c r="RO281" s="48"/>
      <c r="RP281" s="48"/>
      <c r="RQ281" s="48"/>
      <c r="RR281" s="48"/>
      <c r="RS281" s="48"/>
      <c r="RT281" s="48"/>
      <c r="RU281" s="48"/>
      <c r="RV281" s="48"/>
      <c r="RW281" s="48"/>
      <c r="RX281" s="48"/>
      <c r="RY281" s="48"/>
      <c r="RZ281" s="48"/>
      <c r="SA281" s="48"/>
      <c r="SB281" s="48"/>
      <c r="SC281" s="48"/>
      <c r="SD281" s="48"/>
      <c r="SE281" s="48"/>
      <c r="SF281" s="48"/>
      <c r="SG281" s="48"/>
      <c r="SH281" s="48"/>
      <c r="SI281" s="48"/>
      <c r="SJ281" s="48"/>
      <c r="SK281" s="48"/>
      <c r="SL281" s="48"/>
      <c r="SM281" s="48"/>
      <c r="SN281" s="48"/>
      <c r="SO281" s="48"/>
      <c r="SP281" s="48"/>
      <c r="SQ281" s="48"/>
      <c r="SR281" s="48"/>
      <c r="SS281" s="48"/>
      <c r="ST281" s="48"/>
      <c r="SU281" s="48"/>
      <c r="SV281" s="48"/>
      <c r="SW281" s="48"/>
      <c r="SX281" s="48"/>
      <c r="SY281" s="48"/>
      <c r="SZ281" s="48"/>
      <c r="TA281" s="48"/>
      <c r="TB281" s="48"/>
      <c r="TC281" s="48"/>
      <c r="TD281" s="48"/>
      <c r="TE281" s="48"/>
      <c r="TF281" s="48"/>
      <c r="TG281" s="48"/>
      <c r="TH281" s="48"/>
      <c r="TI281" s="48"/>
      <c r="TJ281" s="48"/>
      <c r="TK281" s="48"/>
      <c r="TL281" s="48"/>
      <c r="TM281" s="48"/>
      <c r="TN281" s="48"/>
      <c r="TO281" s="48"/>
      <c r="TP281" s="48"/>
      <c r="TQ281" s="48"/>
      <c r="TR281" s="48"/>
      <c r="TS281" s="48"/>
      <c r="TT281" s="48"/>
      <c r="TU281" s="48"/>
      <c r="TV281" s="48"/>
      <c r="TW281" s="48"/>
      <c r="TX281" s="48"/>
      <c r="TY281" s="48"/>
      <c r="TZ281" s="48"/>
      <c r="UA281" s="48"/>
      <c r="UB281" s="48"/>
      <c r="UC281" s="48"/>
      <c r="UD281" s="48"/>
      <c r="UE281" s="48"/>
      <c r="UF281" s="48"/>
      <c r="UG281" s="48"/>
      <c r="UH281" s="48"/>
      <c r="UI281" s="48"/>
      <c r="UJ281" s="48"/>
      <c r="UK281" s="48"/>
      <c r="UL281" s="48"/>
      <c r="UM281" s="48"/>
      <c r="UN281" s="48"/>
      <c r="UO281" s="48"/>
      <c r="UP281" s="48"/>
      <c r="UQ281" s="48"/>
      <c r="UR281" s="48"/>
      <c r="US281" s="48"/>
      <c r="UT281" s="48"/>
      <c r="UU281" s="48"/>
      <c r="UV281" s="48"/>
      <c r="UW281" s="48"/>
      <c r="UX281" s="48"/>
      <c r="UY281" s="48"/>
      <c r="UZ281" s="48"/>
      <c r="VA281" s="48"/>
      <c r="VB281" s="48"/>
      <c r="VC281" s="48"/>
      <c r="VD281" s="48"/>
      <c r="VE281" s="48"/>
      <c r="VF281" s="48"/>
      <c r="VG281" s="48"/>
      <c r="VH281" s="48"/>
      <c r="VI281" s="48"/>
      <c r="VJ281" s="48"/>
      <c r="VK281" s="48"/>
      <c r="VL281" s="48"/>
      <c r="VM281" s="48"/>
      <c r="VN281" s="48"/>
      <c r="VO281" s="48"/>
      <c r="VP281" s="48"/>
      <c r="VQ281" s="48"/>
      <c r="VR281" s="48"/>
      <c r="VS281" s="48"/>
      <c r="VT281" s="48"/>
      <c r="VU281" s="48"/>
      <c r="VV281" s="48"/>
      <c r="VW281" s="48"/>
      <c r="VX281" s="48"/>
      <c r="VY281" s="48"/>
      <c r="VZ281" s="48"/>
      <c r="WA281" s="48"/>
      <c r="WB281" s="48"/>
      <c r="WC281" s="48"/>
      <c r="WD281" s="48"/>
      <c r="WE281" s="48"/>
      <c r="WF281" s="48"/>
      <c r="WG281" s="48"/>
      <c r="WH281" s="48"/>
      <c r="WI281" s="48"/>
      <c r="WJ281" s="48"/>
      <c r="WK281" s="48"/>
      <c r="WL281" s="48"/>
      <c r="WM281" s="48"/>
      <c r="WN281" s="48"/>
      <c r="WO281" s="48"/>
      <c r="WP281" s="48"/>
      <c r="WQ281" s="48"/>
      <c r="WR281" s="48"/>
      <c r="WS281" s="48"/>
      <c r="WT281" s="48"/>
      <c r="WU281" s="48"/>
      <c r="WV281" s="48"/>
      <c r="WW281" s="48"/>
      <c r="WX281" s="48"/>
      <c r="WY281" s="48"/>
      <c r="WZ281" s="48"/>
      <c r="XA281" s="48"/>
      <c r="XB281" s="48"/>
      <c r="XC281" s="48"/>
      <c r="XD281" s="48"/>
      <c r="XE281" s="48"/>
      <c r="XF281" s="48"/>
      <c r="XG281" s="48"/>
      <c r="XH281" s="48"/>
      <c r="XI281" s="48"/>
      <c r="XJ281" s="48"/>
      <c r="XK281" s="48"/>
      <c r="XL281" s="48"/>
      <c r="XM281" s="48"/>
      <c r="XN281" s="48"/>
      <c r="XO281" s="48"/>
      <c r="XP281" s="48"/>
      <c r="XQ281" s="48"/>
      <c r="XR281" s="48"/>
      <c r="XS281" s="48"/>
      <c r="XT281" s="48"/>
      <c r="XU281" s="48"/>
      <c r="XV281" s="48"/>
      <c r="XW281" s="48"/>
      <c r="XX281" s="48"/>
      <c r="XY281" s="48"/>
      <c r="XZ281" s="48"/>
      <c r="YA281" s="48"/>
      <c r="YB281" s="48"/>
      <c r="YC281" s="48"/>
      <c r="YD281" s="48"/>
      <c r="YE281" s="48"/>
      <c r="YF281" s="48"/>
      <c r="YG281" s="48"/>
      <c r="YH281" s="48"/>
      <c r="YI281" s="48"/>
      <c r="YJ281" s="48"/>
      <c r="YK281" s="48"/>
      <c r="YL281" s="48"/>
      <c r="YM281" s="48"/>
      <c r="YN281" s="48"/>
      <c r="YO281" s="48"/>
      <c r="YP281" s="48"/>
      <c r="YQ281" s="48"/>
      <c r="YR281" s="48"/>
      <c r="YS281" s="48"/>
      <c r="YT281" s="48"/>
      <c r="YU281" s="48"/>
      <c r="YV281" s="48"/>
      <c r="YW281" s="48"/>
      <c r="YX281" s="48"/>
      <c r="YY281" s="48"/>
      <c r="YZ281" s="48"/>
      <c r="ZA281" s="48"/>
      <c r="ZB281" s="48"/>
      <c r="ZC281" s="48"/>
      <c r="ZD281" s="48"/>
      <c r="ZE281" s="48"/>
      <c r="ZF281" s="48"/>
      <c r="ZG281" s="48"/>
      <c r="ZH281" s="48"/>
      <c r="ZI281" s="48"/>
      <c r="ZJ281" s="48"/>
      <c r="ZK281" s="48"/>
      <c r="ZL281" s="48"/>
      <c r="ZM281" s="48"/>
      <c r="ZN281" s="48"/>
      <c r="ZO281" s="48"/>
      <c r="ZP281" s="48"/>
      <c r="ZQ281" s="48"/>
      <c r="ZR281" s="48"/>
      <c r="ZS281" s="48"/>
      <c r="ZT281" s="48"/>
      <c r="ZU281" s="48"/>
      <c r="ZV281" s="48"/>
      <c r="ZW281" s="48"/>
      <c r="ZX281" s="48"/>
      <c r="ZY281" s="48"/>
      <c r="ZZ281" s="48"/>
      <c r="AAA281" s="48"/>
      <c r="AAB281" s="48"/>
      <c r="AAC281" s="48"/>
      <c r="AAD281" s="48"/>
      <c r="AAE281" s="48"/>
      <c r="AAF281" s="48"/>
      <c r="AAG281" s="48"/>
      <c r="AAH281" s="48"/>
      <c r="AAI281" s="48"/>
      <c r="AAJ281" s="48"/>
      <c r="AAK281" s="48"/>
      <c r="AAL281" s="48"/>
      <c r="AAM281" s="48"/>
      <c r="AAN281" s="48"/>
      <c r="AAO281" s="48"/>
      <c r="AAP281" s="48"/>
      <c r="AAQ281" s="48"/>
      <c r="AAR281" s="48"/>
      <c r="AAS281" s="48"/>
      <c r="AAT281" s="48"/>
      <c r="AAU281" s="48"/>
      <c r="AAV281" s="48"/>
      <c r="AAW281" s="48"/>
      <c r="AAX281" s="48"/>
      <c r="AAY281" s="48"/>
      <c r="AAZ281" s="48"/>
      <c r="ABA281" s="48"/>
      <c r="ABB281" s="48"/>
      <c r="ABC281" s="48"/>
      <c r="ABD281" s="48"/>
      <c r="ABE281" s="48"/>
      <c r="ABF281" s="48"/>
      <c r="ABG281" s="48"/>
      <c r="ABH281" s="48"/>
      <c r="ABI281" s="48"/>
      <c r="ABJ281" s="48"/>
      <c r="ABK281" s="48"/>
      <c r="ABL281" s="48"/>
      <c r="ABM281" s="48"/>
      <c r="ABN281" s="48"/>
      <c r="ABO281" s="48"/>
      <c r="ABP281" s="48"/>
      <c r="ABQ281" s="48"/>
      <c r="ABR281" s="48"/>
      <c r="ABS281" s="48"/>
      <c r="ABT281" s="48"/>
      <c r="ABU281" s="48"/>
      <c r="ABV281" s="48"/>
      <c r="ABW281" s="48"/>
      <c r="ABX281" s="48"/>
      <c r="ABY281" s="48"/>
      <c r="ABZ281" s="48"/>
      <c r="ACA281" s="48"/>
      <c r="ACB281" s="48"/>
    </row>
    <row r="282" spans="1:756" ht="15.6" customHeight="1">
      <c r="A282" s="1024" t="s">
        <v>13998</v>
      </c>
      <c r="B282" s="1027" t="s">
        <v>992</v>
      </c>
      <c r="C282" s="1026" t="s">
        <v>6142</v>
      </c>
      <c r="D282" s="1026" t="s">
        <v>13999</v>
      </c>
      <c r="E282" s="1194">
        <v>1</v>
      </c>
      <c r="F282" s="1501"/>
      <c r="G282" s="1438">
        <v>52.1235</v>
      </c>
      <c r="H282" s="342">
        <f>IF(G282="","",G282-G282*COMPASS!$U$41)</f>
        <v>52.1235</v>
      </c>
      <c r="I282" s="48"/>
      <c r="J282" s="48"/>
      <c r="K282" s="48"/>
      <c r="L282" s="48"/>
      <c r="M282" s="48"/>
      <c r="N282" s="48"/>
      <c r="O282" s="48"/>
      <c r="P282" s="48"/>
      <c r="Q282" s="48"/>
      <c r="R282" s="48"/>
      <c r="S282" s="48"/>
      <c r="T282" s="48"/>
      <c r="U282" s="48"/>
      <c r="V282" s="48"/>
      <c r="W282" s="48"/>
      <c r="X282" s="48"/>
      <c r="Y282" s="48"/>
      <c r="Z282" s="48"/>
      <c r="AA282" s="48"/>
      <c r="AB282" s="48"/>
      <c r="AC282" s="48"/>
      <c r="AD282" s="48"/>
      <c r="AE282" s="48"/>
      <c r="AF282" s="48"/>
      <c r="AG282" s="48"/>
      <c r="AH282" s="48"/>
      <c r="AI282" s="48"/>
      <c r="AJ282" s="48"/>
      <c r="AK282" s="48"/>
      <c r="AL282" s="48"/>
      <c r="AM282" s="48"/>
      <c r="AN282" s="48"/>
      <c r="AO282" s="48"/>
      <c r="AP282" s="48"/>
      <c r="AQ282" s="48"/>
      <c r="AR282" s="48"/>
      <c r="AS282" s="48"/>
      <c r="AT282" s="48"/>
      <c r="AU282" s="48"/>
      <c r="AV282" s="48"/>
      <c r="AW282" s="48"/>
      <c r="AX282" s="48"/>
      <c r="AY282" s="48"/>
      <c r="AZ282" s="48"/>
      <c r="BA282" s="48"/>
      <c r="BB282" s="48"/>
      <c r="BC282" s="48"/>
      <c r="BD282" s="48"/>
      <c r="BE282" s="48"/>
      <c r="BF282" s="48"/>
      <c r="BG282" s="48"/>
      <c r="BH282" s="48"/>
      <c r="BI282" s="48"/>
      <c r="BJ282" s="48"/>
      <c r="BK282" s="48"/>
      <c r="BL282" s="48"/>
      <c r="BM282" s="48"/>
      <c r="BN282" s="48"/>
      <c r="BO282" s="48"/>
      <c r="BP282" s="48"/>
      <c r="BQ282" s="48"/>
      <c r="BR282" s="48"/>
      <c r="BS282" s="48"/>
      <c r="BT282" s="48"/>
      <c r="BU282" s="48"/>
      <c r="BV282" s="48"/>
      <c r="BW282" s="48"/>
      <c r="BX282" s="48"/>
      <c r="BY282" s="48"/>
      <c r="BZ282" s="48"/>
      <c r="CA282" s="48"/>
      <c r="CB282" s="48"/>
      <c r="CC282" s="48"/>
      <c r="CD282" s="48"/>
      <c r="CE282" s="48"/>
      <c r="CF282" s="48"/>
      <c r="CG282" s="48"/>
      <c r="CH282" s="48"/>
      <c r="CI282" s="48"/>
      <c r="CJ282" s="48"/>
      <c r="CK282" s="48"/>
      <c r="CL282" s="48"/>
      <c r="CM282" s="48"/>
      <c r="CN282" s="48"/>
      <c r="CO282" s="48"/>
      <c r="CP282" s="48"/>
      <c r="CQ282" s="48"/>
      <c r="CR282" s="48"/>
      <c r="CS282" s="48"/>
      <c r="CT282" s="48"/>
      <c r="CU282" s="48"/>
      <c r="CV282" s="48"/>
      <c r="CW282" s="48"/>
      <c r="CX282" s="48"/>
      <c r="CY282" s="48"/>
      <c r="CZ282" s="48"/>
      <c r="DA282" s="48"/>
      <c r="DB282" s="48"/>
      <c r="DC282" s="48"/>
      <c r="DD282" s="48"/>
      <c r="DE282" s="48"/>
      <c r="DF282" s="48"/>
      <c r="DG282" s="48"/>
      <c r="DH282" s="48"/>
      <c r="DI282" s="48"/>
      <c r="DJ282" s="48"/>
      <c r="DK282" s="48"/>
      <c r="DL282" s="48"/>
      <c r="DM282" s="48"/>
      <c r="DN282" s="48"/>
      <c r="DO282" s="48"/>
      <c r="DP282" s="48"/>
      <c r="DQ282" s="48"/>
      <c r="DR282" s="48"/>
      <c r="DS282" s="48"/>
      <c r="DT282" s="48"/>
      <c r="DU282" s="48"/>
      <c r="DV282" s="48"/>
      <c r="DW282" s="48"/>
      <c r="DX282" s="48"/>
      <c r="DY282" s="48"/>
      <c r="DZ282" s="48"/>
      <c r="EA282" s="48"/>
      <c r="EB282" s="48"/>
      <c r="EC282" s="48"/>
      <c r="ED282" s="48"/>
      <c r="EE282" s="48"/>
      <c r="EF282" s="48"/>
      <c r="EG282" s="48"/>
      <c r="EH282" s="48"/>
      <c r="EI282" s="48"/>
      <c r="EJ282" s="48"/>
      <c r="EK282" s="48"/>
      <c r="EL282" s="48"/>
      <c r="EM282" s="48"/>
      <c r="EN282" s="48"/>
      <c r="EO282" s="48"/>
      <c r="EP282" s="48"/>
      <c r="EQ282" s="48"/>
      <c r="ER282" s="48"/>
      <c r="ES282" s="48"/>
      <c r="ET282" s="48"/>
      <c r="EU282" s="48"/>
      <c r="EV282" s="48"/>
      <c r="EW282" s="48"/>
      <c r="EX282" s="48"/>
      <c r="EY282" s="48"/>
      <c r="EZ282" s="48"/>
      <c r="FA282" s="48"/>
      <c r="FB282" s="48"/>
      <c r="FC282" s="48"/>
      <c r="FD282" s="48"/>
      <c r="FE282" s="48"/>
      <c r="FF282" s="48"/>
      <c r="FG282" s="48"/>
      <c r="FH282" s="48"/>
      <c r="FI282" s="48"/>
      <c r="FJ282" s="48"/>
      <c r="FK282" s="48"/>
      <c r="FL282" s="48"/>
      <c r="FM282" s="48"/>
      <c r="FN282" s="48"/>
      <c r="FO282" s="48"/>
      <c r="FP282" s="48"/>
      <c r="FQ282" s="48"/>
      <c r="FR282" s="48"/>
      <c r="FS282" s="48"/>
      <c r="FT282" s="48"/>
      <c r="FU282" s="48"/>
      <c r="FV282" s="48"/>
      <c r="FW282" s="48"/>
      <c r="FX282" s="48"/>
      <c r="FY282" s="48"/>
      <c r="FZ282" s="48"/>
      <c r="GA282" s="48"/>
      <c r="GB282" s="48"/>
      <c r="GC282" s="48"/>
      <c r="GD282" s="48"/>
      <c r="GE282" s="48"/>
      <c r="GF282" s="48"/>
      <c r="GG282" s="48"/>
      <c r="GH282" s="48"/>
      <c r="GI282" s="48"/>
      <c r="GJ282" s="48"/>
      <c r="GK282" s="48"/>
      <c r="GL282" s="48"/>
      <c r="GM282" s="48"/>
      <c r="GN282" s="48"/>
      <c r="GO282" s="48"/>
      <c r="GP282" s="48"/>
      <c r="GQ282" s="48"/>
      <c r="GR282" s="48"/>
      <c r="GS282" s="48"/>
      <c r="GT282" s="48"/>
      <c r="GU282" s="48"/>
      <c r="GV282" s="48"/>
      <c r="GW282" s="48"/>
      <c r="GX282" s="48"/>
      <c r="GY282" s="48"/>
      <c r="GZ282" s="48"/>
      <c r="HA282" s="48"/>
      <c r="HB282" s="48"/>
      <c r="HC282" s="48"/>
      <c r="HD282" s="48"/>
      <c r="HE282" s="48"/>
      <c r="HF282" s="48"/>
      <c r="HG282" s="48"/>
      <c r="HH282" s="48"/>
      <c r="HI282" s="48"/>
      <c r="HJ282" s="48"/>
      <c r="HK282" s="48"/>
      <c r="HL282" s="48"/>
      <c r="HM282" s="48"/>
      <c r="HN282" s="48"/>
      <c r="HO282" s="48"/>
      <c r="HP282" s="48"/>
      <c r="HQ282" s="48"/>
      <c r="HR282" s="48"/>
      <c r="HS282" s="48"/>
      <c r="HT282" s="48"/>
      <c r="HU282" s="48"/>
      <c r="HV282" s="48"/>
      <c r="HW282" s="48"/>
      <c r="HX282" s="48"/>
      <c r="HY282" s="48"/>
      <c r="HZ282" s="48"/>
      <c r="IA282" s="48"/>
      <c r="IB282" s="48"/>
      <c r="IC282" s="48"/>
      <c r="ID282" s="48"/>
      <c r="IE282" s="48"/>
      <c r="IF282" s="48"/>
      <c r="IG282" s="48"/>
      <c r="IH282" s="48"/>
      <c r="II282" s="48"/>
      <c r="IJ282" s="48"/>
      <c r="IK282" s="48"/>
      <c r="IL282" s="48"/>
      <c r="IM282" s="48"/>
      <c r="IN282" s="48"/>
      <c r="IO282" s="48"/>
      <c r="IP282" s="48"/>
      <c r="IQ282" s="48"/>
      <c r="IR282" s="48"/>
      <c r="IS282" s="48"/>
      <c r="IT282" s="48"/>
      <c r="IU282" s="48"/>
      <c r="IV282" s="48"/>
      <c r="IW282" s="48"/>
      <c r="IX282" s="48"/>
      <c r="IY282" s="48"/>
      <c r="IZ282" s="48"/>
      <c r="JA282" s="48"/>
      <c r="JB282" s="48"/>
      <c r="JC282" s="48"/>
      <c r="JD282" s="48"/>
      <c r="JE282" s="48"/>
      <c r="JF282" s="48"/>
      <c r="JG282" s="48"/>
      <c r="JH282" s="48"/>
      <c r="JI282" s="48"/>
      <c r="JJ282" s="48"/>
      <c r="JK282" s="48"/>
      <c r="JL282" s="48"/>
      <c r="JM282" s="48"/>
      <c r="JN282" s="48"/>
      <c r="JO282" s="48"/>
      <c r="JP282" s="48"/>
      <c r="JQ282" s="48"/>
      <c r="JR282" s="48"/>
      <c r="JS282" s="48"/>
      <c r="JT282" s="48"/>
      <c r="JU282" s="48"/>
      <c r="JV282" s="48"/>
      <c r="JW282" s="48"/>
      <c r="JX282" s="48"/>
      <c r="JY282" s="48"/>
      <c r="JZ282" s="48"/>
      <c r="KA282" s="48"/>
      <c r="KB282" s="48"/>
      <c r="KC282" s="48"/>
      <c r="KD282" s="48"/>
      <c r="KE282" s="48"/>
      <c r="KF282" s="48"/>
      <c r="KG282" s="48"/>
      <c r="KH282" s="48"/>
      <c r="KI282" s="48"/>
      <c r="KJ282" s="48"/>
      <c r="KK282" s="48"/>
      <c r="KL282" s="48"/>
      <c r="KM282" s="48"/>
      <c r="KN282" s="48"/>
      <c r="KO282" s="48"/>
      <c r="KP282" s="48"/>
      <c r="KQ282" s="48"/>
      <c r="KR282" s="48"/>
      <c r="KS282" s="48"/>
      <c r="KT282" s="48"/>
      <c r="KU282" s="48"/>
      <c r="KV282" s="48"/>
      <c r="KW282" s="48"/>
      <c r="KX282" s="48"/>
      <c r="KY282" s="48"/>
      <c r="KZ282" s="48"/>
      <c r="LA282" s="48"/>
      <c r="LB282" s="48"/>
      <c r="LC282" s="48"/>
      <c r="LD282" s="48"/>
      <c r="LE282" s="48"/>
      <c r="LF282" s="48"/>
      <c r="LG282" s="48"/>
      <c r="LH282" s="48"/>
      <c r="LI282" s="48"/>
      <c r="LJ282" s="48"/>
      <c r="LK282" s="48"/>
      <c r="LL282" s="48"/>
      <c r="LM282" s="48"/>
      <c r="LN282" s="48"/>
      <c r="LO282" s="48"/>
      <c r="LP282" s="48"/>
      <c r="LQ282" s="48"/>
      <c r="LR282" s="48"/>
      <c r="LS282" s="48"/>
      <c r="LT282" s="48"/>
      <c r="LU282" s="48"/>
      <c r="LV282" s="48"/>
      <c r="LW282" s="48"/>
      <c r="LX282" s="48"/>
      <c r="LY282" s="48"/>
      <c r="LZ282" s="48"/>
      <c r="MA282" s="48"/>
      <c r="MB282" s="48"/>
      <c r="MC282" s="48"/>
      <c r="MD282" s="48"/>
      <c r="ME282" s="48"/>
      <c r="MF282" s="48"/>
      <c r="MG282" s="48"/>
      <c r="MH282" s="48"/>
      <c r="MI282" s="48"/>
      <c r="MJ282" s="48"/>
      <c r="MK282" s="48"/>
      <c r="ML282" s="48"/>
      <c r="MM282" s="48"/>
      <c r="MN282" s="48"/>
      <c r="MO282" s="48"/>
      <c r="MP282" s="48"/>
      <c r="MQ282" s="48"/>
      <c r="MR282" s="48"/>
      <c r="MS282" s="48"/>
      <c r="MT282" s="48"/>
      <c r="MU282" s="48"/>
      <c r="MV282" s="48"/>
      <c r="MW282" s="48"/>
      <c r="MX282" s="48"/>
      <c r="MY282" s="48"/>
      <c r="MZ282" s="48"/>
      <c r="NA282" s="48"/>
      <c r="NB282" s="48"/>
      <c r="NC282" s="48"/>
      <c r="ND282" s="48"/>
      <c r="NE282" s="48"/>
      <c r="NF282" s="48"/>
      <c r="NG282" s="48"/>
      <c r="NH282" s="48"/>
      <c r="NI282" s="48"/>
      <c r="NJ282" s="48"/>
      <c r="NK282" s="48"/>
      <c r="NL282" s="48"/>
      <c r="NM282" s="48"/>
      <c r="NN282" s="48"/>
      <c r="NO282" s="48"/>
      <c r="NP282" s="48"/>
      <c r="NQ282" s="48"/>
      <c r="NR282" s="48"/>
      <c r="NS282" s="48"/>
      <c r="NT282" s="48"/>
      <c r="NU282" s="48"/>
      <c r="NV282" s="48"/>
      <c r="NW282" s="48"/>
      <c r="NX282" s="48"/>
      <c r="NY282" s="48"/>
      <c r="NZ282" s="48"/>
      <c r="OA282" s="48"/>
      <c r="OB282" s="48"/>
      <c r="OC282" s="48"/>
      <c r="OD282" s="48"/>
      <c r="OE282" s="48"/>
      <c r="OF282" s="48"/>
      <c r="OG282" s="48"/>
      <c r="OH282" s="48"/>
      <c r="OI282" s="48"/>
      <c r="OJ282" s="48"/>
      <c r="OK282" s="48"/>
      <c r="OL282" s="48"/>
      <c r="OM282" s="48"/>
      <c r="ON282" s="48"/>
      <c r="OO282" s="48"/>
      <c r="OP282" s="48"/>
      <c r="OQ282" s="48"/>
      <c r="OR282" s="48"/>
      <c r="OS282" s="48"/>
      <c r="OT282" s="48"/>
      <c r="OU282" s="48"/>
      <c r="OV282" s="48"/>
      <c r="OW282" s="48"/>
      <c r="OX282" s="48"/>
      <c r="OY282" s="48"/>
      <c r="OZ282" s="48"/>
      <c r="PA282" s="48"/>
      <c r="PB282" s="48"/>
      <c r="PC282" s="48"/>
      <c r="PD282" s="48"/>
      <c r="PE282" s="48"/>
      <c r="PF282" s="48"/>
      <c r="PG282" s="48"/>
      <c r="PH282" s="48"/>
      <c r="PI282" s="48"/>
      <c r="PJ282" s="48"/>
      <c r="PK282" s="48"/>
      <c r="PL282" s="48"/>
      <c r="PM282" s="48"/>
      <c r="PN282" s="48"/>
      <c r="PO282" s="48"/>
      <c r="PP282" s="48"/>
      <c r="PQ282" s="48"/>
      <c r="PR282" s="48"/>
      <c r="PS282" s="48"/>
      <c r="PT282" s="48"/>
      <c r="PU282" s="48"/>
      <c r="PV282" s="48"/>
      <c r="PW282" s="48"/>
      <c r="PX282" s="48"/>
      <c r="PY282" s="48"/>
      <c r="PZ282" s="48"/>
      <c r="QA282" s="48"/>
      <c r="QB282" s="48"/>
      <c r="QC282" s="48"/>
      <c r="QD282" s="48"/>
      <c r="QE282" s="48"/>
      <c r="QF282" s="48"/>
      <c r="QG282" s="48"/>
      <c r="QH282" s="48"/>
      <c r="QI282" s="48"/>
      <c r="QJ282" s="48"/>
      <c r="QK282" s="48"/>
      <c r="QL282" s="48"/>
      <c r="QM282" s="48"/>
      <c r="QN282" s="48"/>
      <c r="QO282" s="48"/>
      <c r="QP282" s="48"/>
      <c r="QQ282" s="48"/>
      <c r="QR282" s="48"/>
      <c r="QS282" s="48"/>
      <c r="QT282" s="48"/>
      <c r="QU282" s="48"/>
      <c r="QV282" s="48"/>
      <c r="QW282" s="48"/>
      <c r="QX282" s="48"/>
      <c r="QY282" s="48"/>
      <c r="QZ282" s="48"/>
      <c r="RA282" s="48"/>
      <c r="RB282" s="48"/>
      <c r="RC282" s="48"/>
      <c r="RD282" s="48"/>
      <c r="RE282" s="48"/>
      <c r="RF282" s="48"/>
      <c r="RG282" s="48"/>
      <c r="RH282" s="48"/>
      <c r="RI282" s="48"/>
      <c r="RJ282" s="48"/>
      <c r="RK282" s="48"/>
      <c r="RL282" s="48"/>
      <c r="RM282" s="48"/>
      <c r="RN282" s="48"/>
      <c r="RO282" s="48"/>
      <c r="RP282" s="48"/>
      <c r="RQ282" s="48"/>
      <c r="RR282" s="48"/>
      <c r="RS282" s="48"/>
      <c r="RT282" s="48"/>
      <c r="RU282" s="48"/>
      <c r="RV282" s="48"/>
      <c r="RW282" s="48"/>
      <c r="RX282" s="48"/>
      <c r="RY282" s="48"/>
      <c r="RZ282" s="48"/>
      <c r="SA282" s="48"/>
      <c r="SB282" s="48"/>
      <c r="SC282" s="48"/>
      <c r="SD282" s="48"/>
      <c r="SE282" s="48"/>
      <c r="SF282" s="48"/>
      <c r="SG282" s="48"/>
      <c r="SH282" s="48"/>
      <c r="SI282" s="48"/>
      <c r="SJ282" s="48"/>
      <c r="SK282" s="48"/>
      <c r="SL282" s="48"/>
      <c r="SM282" s="48"/>
      <c r="SN282" s="48"/>
      <c r="SO282" s="48"/>
      <c r="SP282" s="48"/>
      <c r="SQ282" s="48"/>
      <c r="SR282" s="48"/>
      <c r="SS282" s="48"/>
      <c r="ST282" s="48"/>
      <c r="SU282" s="48"/>
      <c r="SV282" s="48"/>
      <c r="SW282" s="48"/>
      <c r="SX282" s="48"/>
      <c r="SY282" s="48"/>
      <c r="SZ282" s="48"/>
      <c r="TA282" s="48"/>
      <c r="TB282" s="48"/>
      <c r="TC282" s="48"/>
      <c r="TD282" s="48"/>
      <c r="TE282" s="48"/>
      <c r="TF282" s="48"/>
      <c r="TG282" s="48"/>
      <c r="TH282" s="48"/>
      <c r="TI282" s="48"/>
      <c r="TJ282" s="48"/>
      <c r="TK282" s="48"/>
      <c r="TL282" s="48"/>
      <c r="TM282" s="48"/>
      <c r="TN282" s="48"/>
      <c r="TO282" s="48"/>
      <c r="TP282" s="48"/>
      <c r="TQ282" s="48"/>
      <c r="TR282" s="48"/>
      <c r="TS282" s="48"/>
      <c r="TT282" s="48"/>
      <c r="TU282" s="48"/>
      <c r="TV282" s="48"/>
      <c r="TW282" s="48"/>
      <c r="TX282" s="48"/>
      <c r="TY282" s="48"/>
      <c r="TZ282" s="48"/>
      <c r="UA282" s="48"/>
      <c r="UB282" s="48"/>
      <c r="UC282" s="48"/>
      <c r="UD282" s="48"/>
      <c r="UE282" s="48"/>
      <c r="UF282" s="48"/>
      <c r="UG282" s="48"/>
      <c r="UH282" s="48"/>
      <c r="UI282" s="48"/>
      <c r="UJ282" s="48"/>
      <c r="UK282" s="48"/>
      <c r="UL282" s="48"/>
      <c r="UM282" s="48"/>
      <c r="UN282" s="48"/>
      <c r="UO282" s="48"/>
      <c r="UP282" s="48"/>
      <c r="UQ282" s="48"/>
      <c r="UR282" s="48"/>
      <c r="US282" s="48"/>
      <c r="UT282" s="48"/>
      <c r="UU282" s="48"/>
      <c r="UV282" s="48"/>
      <c r="UW282" s="48"/>
      <c r="UX282" s="48"/>
      <c r="UY282" s="48"/>
      <c r="UZ282" s="48"/>
      <c r="VA282" s="48"/>
      <c r="VB282" s="48"/>
      <c r="VC282" s="48"/>
      <c r="VD282" s="48"/>
      <c r="VE282" s="48"/>
      <c r="VF282" s="48"/>
      <c r="VG282" s="48"/>
      <c r="VH282" s="48"/>
      <c r="VI282" s="48"/>
      <c r="VJ282" s="48"/>
      <c r="VK282" s="48"/>
      <c r="VL282" s="48"/>
      <c r="VM282" s="48"/>
      <c r="VN282" s="48"/>
      <c r="VO282" s="48"/>
      <c r="VP282" s="48"/>
      <c r="VQ282" s="48"/>
      <c r="VR282" s="48"/>
      <c r="VS282" s="48"/>
      <c r="VT282" s="48"/>
      <c r="VU282" s="48"/>
      <c r="VV282" s="48"/>
      <c r="VW282" s="48"/>
      <c r="VX282" s="48"/>
      <c r="VY282" s="48"/>
      <c r="VZ282" s="48"/>
      <c r="WA282" s="48"/>
      <c r="WB282" s="48"/>
      <c r="WC282" s="48"/>
      <c r="WD282" s="48"/>
      <c r="WE282" s="48"/>
      <c r="WF282" s="48"/>
      <c r="WG282" s="48"/>
      <c r="WH282" s="48"/>
      <c r="WI282" s="48"/>
      <c r="WJ282" s="48"/>
      <c r="WK282" s="48"/>
      <c r="WL282" s="48"/>
      <c r="WM282" s="48"/>
      <c r="WN282" s="48"/>
      <c r="WO282" s="48"/>
      <c r="WP282" s="48"/>
      <c r="WQ282" s="48"/>
      <c r="WR282" s="48"/>
      <c r="WS282" s="48"/>
      <c r="WT282" s="48"/>
      <c r="WU282" s="48"/>
      <c r="WV282" s="48"/>
      <c r="WW282" s="48"/>
      <c r="WX282" s="48"/>
      <c r="WY282" s="48"/>
      <c r="WZ282" s="48"/>
      <c r="XA282" s="48"/>
      <c r="XB282" s="48"/>
      <c r="XC282" s="48"/>
      <c r="XD282" s="48"/>
      <c r="XE282" s="48"/>
      <c r="XF282" s="48"/>
      <c r="XG282" s="48"/>
      <c r="XH282" s="48"/>
      <c r="XI282" s="48"/>
      <c r="XJ282" s="48"/>
      <c r="XK282" s="48"/>
      <c r="XL282" s="48"/>
      <c r="XM282" s="48"/>
      <c r="XN282" s="48"/>
      <c r="XO282" s="48"/>
      <c r="XP282" s="48"/>
      <c r="XQ282" s="48"/>
      <c r="XR282" s="48"/>
      <c r="XS282" s="48"/>
      <c r="XT282" s="48"/>
      <c r="XU282" s="48"/>
      <c r="XV282" s="48"/>
      <c r="XW282" s="48"/>
      <c r="XX282" s="48"/>
      <c r="XY282" s="48"/>
      <c r="XZ282" s="48"/>
      <c r="YA282" s="48"/>
      <c r="YB282" s="48"/>
      <c r="YC282" s="48"/>
      <c r="YD282" s="48"/>
      <c r="YE282" s="48"/>
      <c r="YF282" s="48"/>
      <c r="YG282" s="48"/>
      <c r="YH282" s="48"/>
      <c r="YI282" s="48"/>
      <c r="YJ282" s="48"/>
      <c r="YK282" s="48"/>
      <c r="YL282" s="48"/>
      <c r="YM282" s="48"/>
      <c r="YN282" s="48"/>
      <c r="YO282" s="48"/>
      <c r="YP282" s="48"/>
      <c r="YQ282" s="48"/>
      <c r="YR282" s="48"/>
      <c r="YS282" s="48"/>
      <c r="YT282" s="48"/>
      <c r="YU282" s="48"/>
      <c r="YV282" s="48"/>
      <c r="YW282" s="48"/>
      <c r="YX282" s="48"/>
      <c r="YY282" s="48"/>
      <c r="YZ282" s="48"/>
      <c r="ZA282" s="48"/>
      <c r="ZB282" s="48"/>
      <c r="ZC282" s="48"/>
      <c r="ZD282" s="48"/>
      <c r="ZE282" s="48"/>
      <c r="ZF282" s="48"/>
      <c r="ZG282" s="48"/>
      <c r="ZH282" s="48"/>
      <c r="ZI282" s="48"/>
      <c r="ZJ282" s="48"/>
      <c r="ZK282" s="48"/>
      <c r="ZL282" s="48"/>
      <c r="ZM282" s="48"/>
      <c r="ZN282" s="48"/>
      <c r="ZO282" s="48"/>
      <c r="ZP282" s="48"/>
      <c r="ZQ282" s="48"/>
      <c r="ZR282" s="48"/>
      <c r="ZS282" s="48"/>
      <c r="ZT282" s="48"/>
      <c r="ZU282" s="48"/>
      <c r="ZV282" s="48"/>
      <c r="ZW282" s="48"/>
      <c r="ZX282" s="48"/>
      <c r="ZY282" s="48"/>
      <c r="ZZ282" s="48"/>
      <c r="AAA282" s="48"/>
      <c r="AAB282" s="48"/>
      <c r="AAC282" s="48"/>
      <c r="AAD282" s="48"/>
      <c r="AAE282" s="48"/>
      <c r="AAF282" s="48"/>
      <c r="AAG282" s="48"/>
      <c r="AAH282" s="48"/>
      <c r="AAI282" s="48"/>
      <c r="AAJ282" s="48"/>
      <c r="AAK282" s="48"/>
      <c r="AAL282" s="48"/>
      <c r="AAM282" s="48"/>
      <c r="AAN282" s="48"/>
      <c r="AAO282" s="48"/>
      <c r="AAP282" s="48"/>
      <c r="AAQ282" s="48"/>
      <c r="AAR282" s="48"/>
      <c r="AAS282" s="48"/>
      <c r="AAT282" s="48"/>
      <c r="AAU282" s="48"/>
      <c r="AAV282" s="48"/>
      <c r="AAW282" s="48"/>
      <c r="AAX282" s="48"/>
      <c r="AAY282" s="48"/>
      <c r="AAZ282" s="48"/>
      <c r="ABA282" s="48"/>
      <c r="ABB282" s="48"/>
      <c r="ABC282" s="48"/>
      <c r="ABD282" s="48"/>
      <c r="ABE282" s="48"/>
      <c r="ABF282" s="48"/>
      <c r="ABG282" s="48"/>
      <c r="ABH282" s="48"/>
      <c r="ABI282" s="48"/>
      <c r="ABJ282" s="48"/>
      <c r="ABK282" s="48"/>
      <c r="ABL282" s="48"/>
      <c r="ABM282" s="48"/>
      <c r="ABN282" s="48"/>
      <c r="ABO282" s="48"/>
      <c r="ABP282" s="48"/>
      <c r="ABQ282" s="48"/>
      <c r="ABR282" s="48"/>
      <c r="ABS282" s="48"/>
      <c r="ABT282" s="48"/>
      <c r="ABU282" s="48"/>
      <c r="ABV282" s="48"/>
      <c r="ABW282" s="48"/>
      <c r="ABX282" s="48"/>
      <c r="ABY282" s="48"/>
      <c r="ABZ282" s="48"/>
      <c r="ACA282" s="48"/>
      <c r="ACB282" s="48"/>
    </row>
    <row r="283" spans="1:756" ht="15.6" customHeight="1">
      <c r="A283" s="1024" t="s">
        <v>14000</v>
      </c>
      <c r="B283" s="1027" t="s">
        <v>992</v>
      </c>
      <c r="C283" s="1026" t="s">
        <v>6143</v>
      </c>
      <c r="D283" s="1026" t="s">
        <v>14001</v>
      </c>
      <c r="E283" s="1194">
        <v>1</v>
      </c>
      <c r="F283" s="1501"/>
      <c r="G283" s="1438">
        <v>54.175500000000007</v>
      </c>
      <c r="H283" s="342">
        <f>IF(G283="","",G283-G283*COMPASS!$U$41)</f>
        <v>54.175500000000007</v>
      </c>
      <c r="I283" s="48"/>
      <c r="J283" s="48"/>
      <c r="K283" s="48"/>
      <c r="L283" s="48"/>
      <c r="M283" s="48"/>
      <c r="N283" s="48"/>
      <c r="O283" s="48"/>
      <c r="P283" s="48"/>
      <c r="Q283" s="48"/>
      <c r="R283" s="48"/>
      <c r="S283" s="48"/>
      <c r="T283" s="48"/>
      <c r="U283" s="48"/>
      <c r="V283" s="48"/>
      <c r="W283" s="48"/>
      <c r="X283" s="48"/>
      <c r="Y283" s="48"/>
      <c r="Z283" s="48"/>
      <c r="AA283" s="48"/>
      <c r="AB283" s="48"/>
      <c r="AC283" s="48"/>
      <c r="AD283" s="48"/>
      <c r="AE283" s="48"/>
      <c r="AF283" s="48"/>
      <c r="AG283" s="48"/>
      <c r="AH283" s="48"/>
      <c r="AI283" s="48"/>
      <c r="AJ283" s="48"/>
      <c r="AK283" s="48"/>
      <c r="AL283" s="48"/>
      <c r="AM283" s="48"/>
      <c r="AN283" s="48"/>
      <c r="AO283" s="48"/>
      <c r="AP283" s="48"/>
      <c r="AQ283" s="48"/>
      <c r="AR283" s="48"/>
      <c r="AS283" s="48"/>
      <c r="AT283" s="48"/>
      <c r="AU283" s="48"/>
      <c r="AV283" s="48"/>
      <c r="AW283" s="48"/>
      <c r="AX283" s="48"/>
      <c r="AY283" s="48"/>
      <c r="AZ283" s="48"/>
      <c r="BA283" s="48"/>
      <c r="BB283" s="48"/>
      <c r="BC283" s="48"/>
      <c r="BD283" s="48"/>
      <c r="BE283" s="48"/>
      <c r="BF283" s="48"/>
      <c r="BG283" s="48"/>
      <c r="BH283" s="48"/>
      <c r="BI283" s="48"/>
      <c r="BJ283" s="48"/>
      <c r="BK283" s="48"/>
      <c r="BL283" s="48"/>
      <c r="BM283" s="48"/>
      <c r="BN283" s="48"/>
      <c r="BO283" s="48"/>
      <c r="BP283" s="48"/>
      <c r="BQ283" s="48"/>
      <c r="BR283" s="48"/>
      <c r="BS283" s="48"/>
      <c r="BT283" s="48"/>
      <c r="BU283" s="48"/>
      <c r="BV283" s="48"/>
      <c r="BW283" s="48"/>
      <c r="BX283" s="48"/>
      <c r="BY283" s="48"/>
      <c r="BZ283" s="48"/>
      <c r="CA283" s="48"/>
      <c r="CB283" s="48"/>
      <c r="CC283" s="48"/>
      <c r="CD283" s="48"/>
      <c r="CE283" s="48"/>
      <c r="CF283" s="48"/>
      <c r="CG283" s="48"/>
      <c r="CH283" s="48"/>
      <c r="CI283" s="48"/>
      <c r="CJ283" s="48"/>
      <c r="CK283" s="48"/>
      <c r="CL283" s="48"/>
      <c r="CM283" s="48"/>
      <c r="CN283" s="48"/>
      <c r="CO283" s="48"/>
      <c r="CP283" s="48"/>
      <c r="CQ283" s="48"/>
      <c r="CR283" s="48"/>
      <c r="CS283" s="48"/>
      <c r="CT283" s="48"/>
      <c r="CU283" s="48"/>
      <c r="CV283" s="48"/>
      <c r="CW283" s="48"/>
      <c r="CX283" s="48"/>
      <c r="CY283" s="48"/>
      <c r="CZ283" s="48"/>
      <c r="DA283" s="48"/>
      <c r="DB283" s="48"/>
      <c r="DC283" s="48"/>
      <c r="DD283" s="48"/>
      <c r="DE283" s="48"/>
      <c r="DF283" s="48"/>
      <c r="DG283" s="48"/>
      <c r="DH283" s="48"/>
      <c r="DI283" s="48"/>
      <c r="DJ283" s="48"/>
      <c r="DK283" s="48"/>
      <c r="DL283" s="48"/>
      <c r="DM283" s="48"/>
      <c r="DN283" s="48"/>
      <c r="DO283" s="48"/>
      <c r="DP283" s="48"/>
      <c r="DQ283" s="48"/>
      <c r="DR283" s="48"/>
      <c r="DS283" s="48"/>
      <c r="DT283" s="48"/>
      <c r="DU283" s="48"/>
      <c r="DV283" s="48"/>
      <c r="DW283" s="48"/>
      <c r="DX283" s="48"/>
      <c r="DY283" s="48"/>
      <c r="DZ283" s="48"/>
      <c r="EA283" s="48"/>
      <c r="EB283" s="48"/>
      <c r="EC283" s="48"/>
      <c r="ED283" s="48"/>
      <c r="EE283" s="48"/>
      <c r="EF283" s="48"/>
      <c r="EG283" s="48"/>
      <c r="EH283" s="48"/>
      <c r="EI283" s="48"/>
      <c r="EJ283" s="48"/>
      <c r="EK283" s="48"/>
      <c r="EL283" s="48"/>
      <c r="EM283" s="48"/>
      <c r="EN283" s="48"/>
      <c r="EO283" s="48"/>
      <c r="EP283" s="48"/>
      <c r="EQ283" s="48"/>
      <c r="ER283" s="48"/>
      <c r="ES283" s="48"/>
      <c r="ET283" s="48"/>
      <c r="EU283" s="48"/>
      <c r="EV283" s="48"/>
      <c r="EW283" s="48"/>
      <c r="EX283" s="48"/>
      <c r="EY283" s="48"/>
      <c r="EZ283" s="48"/>
      <c r="FA283" s="48"/>
      <c r="FB283" s="48"/>
      <c r="FC283" s="48"/>
      <c r="FD283" s="48"/>
      <c r="FE283" s="48"/>
      <c r="FF283" s="48"/>
      <c r="FG283" s="48"/>
      <c r="FH283" s="48"/>
      <c r="FI283" s="48"/>
      <c r="FJ283" s="48"/>
      <c r="FK283" s="48"/>
      <c r="FL283" s="48"/>
      <c r="FM283" s="48"/>
      <c r="FN283" s="48"/>
      <c r="FO283" s="48"/>
      <c r="FP283" s="48"/>
      <c r="FQ283" s="48"/>
      <c r="FR283" s="48"/>
      <c r="FS283" s="48"/>
      <c r="FT283" s="48"/>
      <c r="FU283" s="48"/>
      <c r="FV283" s="48"/>
      <c r="FW283" s="48"/>
      <c r="FX283" s="48"/>
      <c r="FY283" s="48"/>
      <c r="FZ283" s="48"/>
      <c r="GA283" s="48"/>
      <c r="GB283" s="48"/>
      <c r="GC283" s="48"/>
      <c r="GD283" s="48"/>
      <c r="GE283" s="48"/>
      <c r="GF283" s="48"/>
      <c r="GG283" s="48"/>
      <c r="GH283" s="48"/>
      <c r="GI283" s="48"/>
      <c r="GJ283" s="48"/>
      <c r="GK283" s="48"/>
      <c r="GL283" s="48"/>
      <c r="GM283" s="48"/>
      <c r="GN283" s="48"/>
      <c r="GO283" s="48"/>
      <c r="GP283" s="48"/>
      <c r="GQ283" s="48"/>
      <c r="GR283" s="48"/>
      <c r="GS283" s="48"/>
      <c r="GT283" s="48"/>
      <c r="GU283" s="48"/>
      <c r="GV283" s="48"/>
      <c r="GW283" s="48"/>
      <c r="GX283" s="48"/>
      <c r="GY283" s="48"/>
      <c r="GZ283" s="48"/>
      <c r="HA283" s="48"/>
      <c r="HB283" s="48"/>
      <c r="HC283" s="48"/>
      <c r="HD283" s="48"/>
      <c r="HE283" s="48"/>
      <c r="HF283" s="48"/>
      <c r="HG283" s="48"/>
      <c r="HH283" s="48"/>
      <c r="HI283" s="48"/>
      <c r="HJ283" s="48"/>
      <c r="HK283" s="48"/>
      <c r="HL283" s="48"/>
      <c r="HM283" s="48"/>
      <c r="HN283" s="48"/>
      <c r="HO283" s="48"/>
      <c r="HP283" s="48"/>
      <c r="HQ283" s="48"/>
      <c r="HR283" s="48"/>
      <c r="HS283" s="48"/>
      <c r="HT283" s="48"/>
      <c r="HU283" s="48"/>
      <c r="HV283" s="48"/>
      <c r="HW283" s="48"/>
      <c r="HX283" s="48"/>
      <c r="HY283" s="48"/>
      <c r="HZ283" s="48"/>
      <c r="IA283" s="48"/>
      <c r="IB283" s="48"/>
      <c r="IC283" s="48"/>
      <c r="ID283" s="48"/>
      <c r="IE283" s="48"/>
      <c r="IF283" s="48"/>
      <c r="IG283" s="48"/>
      <c r="IH283" s="48"/>
      <c r="II283" s="48"/>
      <c r="IJ283" s="48"/>
      <c r="IK283" s="48"/>
      <c r="IL283" s="48"/>
      <c r="IM283" s="48"/>
      <c r="IN283" s="48"/>
      <c r="IO283" s="48"/>
      <c r="IP283" s="48"/>
      <c r="IQ283" s="48"/>
      <c r="IR283" s="48"/>
      <c r="IS283" s="48"/>
      <c r="IT283" s="48"/>
      <c r="IU283" s="48"/>
      <c r="IV283" s="48"/>
      <c r="IW283" s="48"/>
      <c r="IX283" s="48"/>
      <c r="IY283" s="48"/>
      <c r="IZ283" s="48"/>
      <c r="JA283" s="48"/>
      <c r="JB283" s="48"/>
      <c r="JC283" s="48"/>
      <c r="JD283" s="48"/>
      <c r="JE283" s="48"/>
      <c r="JF283" s="48"/>
      <c r="JG283" s="48"/>
      <c r="JH283" s="48"/>
      <c r="JI283" s="48"/>
      <c r="JJ283" s="48"/>
      <c r="JK283" s="48"/>
      <c r="JL283" s="48"/>
      <c r="JM283" s="48"/>
      <c r="JN283" s="48"/>
      <c r="JO283" s="48"/>
      <c r="JP283" s="48"/>
      <c r="JQ283" s="48"/>
      <c r="JR283" s="48"/>
      <c r="JS283" s="48"/>
      <c r="JT283" s="48"/>
      <c r="JU283" s="48"/>
      <c r="JV283" s="48"/>
      <c r="JW283" s="48"/>
      <c r="JX283" s="48"/>
      <c r="JY283" s="48"/>
      <c r="JZ283" s="48"/>
      <c r="KA283" s="48"/>
      <c r="KB283" s="48"/>
      <c r="KC283" s="48"/>
      <c r="KD283" s="48"/>
      <c r="KE283" s="48"/>
      <c r="KF283" s="48"/>
      <c r="KG283" s="48"/>
      <c r="KH283" s="48"/>
      <c r="KI283" s="48"/>
      <c r="KJ283" s="48"/>
      <c r="KK283" s="48"/>
      <c r="KL283" s="48"/>
      <c r="KM283" s="48"/>
      <c r="KN283" s="48"/>
      <c r="KO283" s="48"/>
      <c r="KP283" s="48"/>
      <c r="KQ283" s="48"/>
      <c r="KR283" s="48"/>
      <c r="KS283" s="48"/>
      <c r="KT283" s="48"/>
      <c r="KU283" s="48"/>
      <c r="KV283" s="48"/>
      <c r="KW283" s="48"/>
      <c r="KX283" s="48"/>
      <c r="KY283" s="48"/>
      <c r="KZ283" s="48"/>
      <c r="LA283" s="48"/>
      <c r="LB283" s="48"/>
      <c r="LC283" s="48"/>
      <c r="LD283" s="48"/>
      <c r="LE283" s="48"/>
      <c r="LF283" s="48"/>
      <c r="LG283" s="48"/>
      <c r="LH283" s="48"/>
      <c r="LI283" s="48"/>
      <c r="LJ283" s="48"/>
      <c r="LK283" s="48"/>
      <c r="LL283" s="48"/>
      <c r="LM283" s="48"/>
      <c r="LN283" s="48"/>
      <c r="LO283" s="48"/>
      <c r="LP283" s="48"/>
      <c r="LQ283" s="48"/>
      <c r="LR283" s="48"/>
      <c r="LS283" s="48"/>
      <c r="LT283" s="48"/>
      <c r="LU283" s="48"/>
      <c r="LV283" s="48"/>
      <c r="LW283" s="48"/>
      <c r="LX283" s="48"/>
      <c r="LY283" s="48"/>
      <c r="LZ283" s="48"/>
      <c r="MA283" s="48"/>
      <c r="MB283" s="48"/>
      <c r="MC283" s="48"/>
      <c r="MD283" s="48"/>
      <c r="ME283" s="48"/>
      <c r="MF283" s="48"/>
      <c r="MG283" s="48"/>
      <c r="MH283" s="48"/>
      <c r="MI283" s="48"/>
      <c r="MJ283" s="48"/>
      <c r="MK283" s="48"/>
      <c r="ML283" s="48"/>
      <c r="MM283" s="48"/>
      <c r="MN283" s="48"/>
      <c r="MO283" s="48"/>
      <c r="MP283" s="48"/>
      <c r="MQ283" s="48"/>
      <c r="MR283" s="48"/>
      <c r="MS283" s="48"/>
      <c r="MT283" s="48"/>
      <c r="MU283" s="48"/>
      <c r="MV283" s="48"/>
      <c r="MW283" s="48"/>
      <c r="MX283" s="48"/>
      <c r="MY283" s="48"/>
      <c r="MZ283" s="48"/>
      <c r="NA283" s="48"/>
      <c r="NB283" s="48"/>
      <c r="NC283" s="48"/>
      <c r="ND283" s="48"/>
      <c r="NE283" s="48"/>
      <c r="NF283" s="48"/>
      <c r="NG283" s="48"/>
      <c r="NH283" s="48"/>
      <c r="NI283" s="48"/>
      <c r="NJ283" s="48"/>
      <c r="NK283" s="48"/>
      <c r="NL283" s="48"/>
      <c r="NM283" s="48"/>
      <c r="NN283" s="48"/>
      <c r="NO283" s="48"/>
      <c r="NP283" s="48"/>
      <c r="NQ283" s="48"/>
      <c r="NR283" s="48"/>
      <c r="NS283" s="48"/>
      <c r="NT283" s="48"/>
      <c r="NU283" s="48"/>
      <c r="NV283" s="48"/>
      <c r="NW283" s="48"/>
      <c r="NX283" s="48"/>
      <c r="NY283" s="48"/>
      <c r="NZ283" s="48"/>
      <c r="OA283" s="48"/>
      <c r="OB283" s="48"/>
      <c r="OC283" s="48"/>
      <c r="OD283" s="48"/>
      <c r="OE283" s="48"/>
      <c r="OF283" s="48"/>
      <c r="OG283" s="48"/>
      <c r="OH283" s="48"/>
      <c r="OI283" s="48"/>
      <c r="OJ283" s="48"/>
      <c r="OK283" s="48"/>
      <c r="OL283" s="48"/>
      <c r="OM283" s="48"/>
      <c r="ON283" s="48"/>
      <c r="OO283" s="48"/>
      <c r="OP283" s="48"/>
      <c r="OQ283" s="48"/>
      <c r="OR283" s="48"/>
      <c r="OS283" s="48"/>
      <c r="OT283" s="48"/>
      <c r="OU283" s="48"/>
      <c r="OV283" s="48"/>
      <c r="OW283" s="48"/>
      <c r="OX283" s="48"/>
      <c r="OY283" s="48"/>
      <c r="OZ283" s="48"/>
      <c r="PA283" s="48"/>
      <c r="PB283" s="48"/>
      <c r="PC283" s="48"/>
      <c r="PD283" s="48"/>
      <c r="PE283" s="48"/>
      <c r="PF283" s="48"/>
      <c r="PG283" s="48"/>
      <c r="PH283" s="48"/>
      <c r="PI283" s="48"/>
      <c r="PJ283" s="48"/>
      <c r="PK283" s="48"/>
      <c r="PL283" s="48"/>
      <c r="PM283" s="48"/>
      <c r="PN283" s="48"/>
      <c r="PO283" s="48"/>
      <c r="PP283" s="48"/>
      <c r="PQ283" s="48"/>
      <c r="PR283" s="48"/>
      <c r="PS283" s="48"/>
      <c r="PT283" s="48"/>
      <c r="PU283" s="48"/>
      <c r="PV283" s="48"/>
      <c r="PW283" s="48"/>
      <c r="PX283" s="48"/>
      <c r="PY283" s="48"/>
      <c r="PZ283" s="48"/>
      <c r="QA283" s="48"/>
      <c r="QB283" s="48"/>
      <c r="QC283" s="48"/>
      <c r="QD283" s="48"/>
      <c r="QE283" s="48"/>
      <c r="QF283" s="48"/>
      <c r="QG283" s="48"/>
      <c r="QH283" s="48"/>
      <c r="QI283" s="48"/>
      <c r="QJ283" s="48"/>
      <c r="QK283" s="48"/>
      <c r="QL283" s="48"/>
      <c r="QM283" s="48"/>
      <c r="QN283" s="48"/>
      <c r="QO283" s="48"/>
      <c r="QP283" s="48"/>
      <c r="QQ283" s="48"/>
      <c r="QR283" s="48"/>
      <c r="QS283" s="48"/>
      <c r="QT283" s="48"/>
      <c r="QU283" s="48"/>
      <c r="QV283" s="48"/>
      <c r="QW283" s="48"/>
      <c r="QX283" s="48"/>
      <c r="QY283" s="48"/>
      <c r="QZ283" s="48"/>
      <c r="RA283" s="48"/>
      <c r="RB283" s="48"/>
      <c r="RC283" s="48"/>
      <c r="RD283" s="48"/>
      <c r="RE283" s="48"/>
      <c r="RF283" s="48"/>
      <c r="RG283" s="48"/>
      <c r="RH283" s="48"/>
      <c r="RI283" s="48"/>
      <c r="RJ283" s="48"/>
      <c r="RK283" s="48"/>
      <c r="RL283" s="48"/>
      <c r="RM283" s="48"/>
      <c r="RN283" s="48"/>
      <c r="RO283" s="48"/>
      <c r="RP283" s="48"/>
      <c r="RQ283" s="48"/>
      <c r="RR283" s="48"/>
      <c r="RS283" s="48"/>
      <c r="RT283" s="48"/>
      <c r="RU283" s="48"/>
      <c r="RV283" s="48"/>
      <c r="RW283" s="48"/>
      <c r="RX283" s="48"/>
      <c r="RY283" s="48"/>
      <c r="RZ283" s="48"/>
      <c r="SA283" s="48"/>
      <c r="SB283" s="48"/>
      <c r="SC283" s="48"/>
      <c r="SD283" s="48"/>
      <c r="SE283" s="48"/>
      <c r="SF283" s="48"/>
      <c r="SG283" s="48"/>
      <c r="SH283" s="48"/>
      <c r="SI283" s="48"/>
      <c r="SJ283" s="48"/>
      <c r="SK283" s="48"/>
      <c r="SL283" s="48"/>
      <c r="SM283" s="48"/>
      <c r="SN283" s="48"/>
      <c r="SO283" s="48"/>
      <c r="SP283" s="48"/>
      <c r="SQ283" s="48"/>
      <c r="SR283" s="48"/>
      <c r="SS283" s="48"/>
      <c r="ST283" s="48"/>
      <c r="SU283" s="48"/>
      <c r="SV283" s="48"/>
      <c r="SW283" s="48"/>
      <c r="SX283" s="48"/>
      <c r="SY283" s="48"/>
      <c r="SZ283" s="48"/>
      <c r="TA283" s="48"/>
      <c r="TB283" s="48"/>
      <c r="TC283" s="48"/>
      <c r="TD283" s="48"/>
      <c r="TE283" s="48"/>
      <c r="TF283" s="48"/>
      <c r="TG283" s="48"/>
      <c r="TH283" s="48"/>
      <c r="TI283" s="48"/>
      <c r="TJ283" s="48"/>
      <c r="TK283" s="48"/>
      <c r="TL283" s="48"/>
      <c r="TM283" s="48"/>
      <c r="TN283" s="48"/>
      <c r="TO283" s="48"/>
      <c r="TP283" s="48"/>
      <c r="TQ283" s="48"/>
      <c r="TR283" s="48"/>
      <c r="TS283" s="48"/>
      <c r="TT283" s="48"/>
      <c r="TU283" s="48"/>
      <c r="TV283" s="48"/>
      <c r="TW283" s="48"/>
      <c r="TX283" s="48"/>
      <c r="TY283" s="48"/>
      <c r="TZ283" s="48"/>
      <c r="UA283" s="48"/>
      <c r="UB283" s="48"/>
      <c r="UC283" s="48"/>
      <c r="UD283" s="48"/>
      <c r="UE283" s="48"/>
      <c r="UF283" s="48"/>
      <c r="UG283" s="48"/>
      <c r="UH283" s="48"/>
      <c r="UI283" s="48"/>
      <c r="UJ283" s="48"/>
      <c r="UK283" s="48"/>
      <c r="UL283" s="48"/>
      <c r="UM283" s="48"/>
      <c r="UN283" s="48"/>
      <c r="UO283" s="48"/>
      <c r="UP283" s="48"/>
      <c r="UQ283" s="48"/>
      <c r="UR283" s="48"/>
      <c r="US283" s="48"/>
      <c r="UT283" s="48"/>
      <c r="UU283" s="48"/>
      <c r="UV283" s="48"/>
      <c r="UW283" s="48"/>
      <c r="UX283" s="48"/>
      <c r="UY283" s="48"/>
      <c r="UZ283" s="48"/>
      <c r="VA283" s="48"/>
      <c r="VB283" s="48"/>
      <c r="VC283" s="48"/>
      <c r="VD283" s="48"/>
      <c r="VE283" s="48"/>
      <c r="VF283" s="48"/>
      <c r="VG283" s="48"/>
      <c r="VH283" s="48"/>
      <c r="VI283" s="48"/>
      <c r="VJ283" s="48"/>
      <c r="VK283" s="48"/>
      <c r="VL283" s="48"/>
      <c r="VM283" s="48"/>
      <c r="VN283" s="48"/>
      <c r="VO283" s="48"/>
      <c r="VP283" s="48"/>
      <c r="VQ283" s="48"/>
      <c r="VR283" s="48"/>
      <c r="VS283" s="48"/>
      <c r="VT283" s="48"/>
      <c r="VU283" s="48"/>
      <c r="VV283" s="48"/>
      <c r="VW283" s="48"/>
      <c r="VX283" s="48"/>
      <c r="VY283" s="48"/>
      <c r="VZ283" s="48"/>
      <c r="WA283" s="48"/>
      <c r="WB283" s="48"/>
      <c r="WC283" s="48"/>
      <c r="WD283" s="48"/>
      <c r="WE283" s="48"/>
      <c r="WF283" s="48"/>
      <c r="WG283" s="48"/>
      <c r="WH283" s="48"/>
      <c r="WI283" s="48"/>
      <c r="WJ283" s="48"/>
      <c r="WK283" s="48"/>
      <c r="WL283" s="48"/>
      <c r="WM283" s="48"/>
      <c r="WN283" s="48"/>
      <c r="WO283" s="48"/>
      <c r="WP283" s="48"/>
      <c r="WQ283" s="48"/>
      <c r="WR283" s="48"/>
      <c r="WS283" s="48"/>
      <c r="WT283" s="48"/>
      <c r="WU283" s="48"/>
      <c r="WV283" s="48"/>
      <c r="WW283" s="48"/>
      <c r="WX283" s="48"/>
      <c r="WY283" s="48"/>
      <c r="WZ283" s="48"/>
      <c r="XA283" s="48"/>
      <c r="XB283" s="48"/>
      <c r="XC283" s="48"/>
      <c r="XD283" s="48"/>
      <c r="XE283" s="48"/>
      <c r="XF283" s="48"/>
      <c r="XG283" s="48"/>
      <c r="XH283" s="48"/>
      <c r="XI283" s="48"/>
      <c r="XJ283" s="48"/>
      <c r="XK283" s="48"/>
      <c r="XL283" s="48"/>
      <c r="XM283" s="48"/>
      <c r="XN283" s="48"/>
      <c r="XO283" s="48"/>
      <c r="XP283" s="48"/>
      <c r="XQ283" s="48"/>
      <c r="XR283" s="48"/>
      <c r="XS283" s="48"/>
      <c r="XT283" s="48"/>
      <c r="XU283" s="48"/>
      <c r="XV283" s="48"/>
      <c r="XW283" s="48"/>
      <c r="XX283" s="48"/>
      <c r="XY283" s="48"/>
      <c r="XZ283" s="48"/>
      <c r="YA283" s="48"/>
      <c r="YB283" s="48"/>
      <c r="YC283" s="48"/>
      <c r="YD283" s="48"/>
      <c r="YE283" s="48"/>
      <c r="YF283" s="48"/>
      <c r="YG283" s="48"/>
      <c r="YH283" s="48"/>
      <c r="YI283" s="48"/>
      <c r="YJ283" s="48"/>
      <c r="YK283" s="48"/>
      <c r="YL283" s="48"/>
      <c r="YM283" s="48"/>
      <c r="YN283" s="48"/>
      <c r="YO283" s="48"/>
      <c r="YP283" s="48"/>
      <c r="YQ283" s="48"/>
      <c r="YR283" s="48"/>
      <c r="YS283" s="48"/>
      <c r="YT283" s="48"/>
      <c r="YU283" s="48"/>
      <c r="YV283" s="48"/>
      <c r="YW283" s="48"/>
      <c r="YX283" s="48"/>
      <c r="YY283" s="48"/>
      <c r="YZ283" s="48"/>
      <c r="ZA283" s="48"/>
      <c r="ZB283" s="48"/>
      <c r="ZC283" s="48"/>
      <c r="ZD283" s="48"/>
      <c r="ZE283" s="48"/>
      <c r="ZF283" s="48"/>
      <c r="ZG283" s="48"/>
      <c r="ZH283" s="48"/>
      <c r="ZI283" s="48"/>
      <c r="ZJ283" s="48"/>
      <c r="ZK283" s="48"/>
      <c r="ZL283" s="48"/>
      <c r="ZM283" s="48"/>
      <c r="ZN283" s="48"/>
      <c r="ZO283" s="48"/>
      <c r="ZP283" s="48"/>
      <c r="ZQ283" s="48"/>
      <c r="ZR283" s="48"/>
      <c r="ZS283" s="48"/>
      <c r="ZT283" s="48"/>
      <c r="ZU283" s="48"/>
      <c r="ZV283" s="48"/>
      <c r="ZW283" s="48"/>
      <c r="ZX283" s="48"/>
      <c r="ZY283" s="48"/>
      <c r="ZZ283" s="48"/>
      <c r="AAA283" s="48"/>
      <c r="AAB283" s="48"/>
      <c r="AAC283" s="48"/>
      <c r="AAD283" s="48"/>
      <c r="AAE283" s="48"/>
      <c r="AAF283" s="48"/>
      <c r="AAG283" s="48"/>
      <c r="AAH283" s="48"/>
      <c r="AAI283" s="48"/>
      <c r="AAJ283" s="48"/>
      <c r="AAK283" s="48"/>
      <c r="AAL283" s="48"/>
      <c r="AAM283" s="48"/>
      <c r="AAN283" s="48"/>
      <c r="AAO283" s="48"/>
      <c r="AAP283" s="48"/>
      <c r="AAQ283" s="48"/>
      <c r="AAR283" s="48"/>
      <c r="AAS283" s="48"/>
      <c r="AAT283" s="48"/>
      <c r="AAU283" s="48"/>
      <c r="AAV283" s="48"/>
      <c r="AAW283" s="48"/>
      <c r="AAX283" s="48"/>
      <c r="AAY283" s="48"/>
      <c r="AAZ283" s="48"/>
      <c r="ABA283" s="48"/>
      <c r="ABB283" s="48"/>
      <c r="ABC283" s="48"/>
      <c r="ABD283" s="48"/>
      <c r="ABE283" s="48"/>
      <c r="ABF283" s="48"/>
      <c r="ABG283" s="48"/>
      <c r="ABH283" s="48"/>
      <c r="ABI283" s="48"/>
      <c r="ABJ283" s="48"/>
      <c r="ABK283" s="48"/>
      <c r="ABL283" s="48"/>
      <c r="ABM283" s="48"/>
      <c r="ABN283" s="48"/>
      <c r="ABO283" s="48"/>
      <c r="ABP283" s="48"/>
      <c r="ABQ283" s="48"/>
      <c r="ABR283" s="48"/>
      <c r="ABS283" s="48"/>
      <c r="ABT283" s="48"/>
      <c r="ABU283" s="48"/>
      <c r="ABV283" s="48"/>
      <c r="ABW283" s="48"/>
      <c r="ABX283" s="48"/>
      <c r="ABY283" s="48"/>
      <c r="ABZ283" s="48"/>
      <c r="ACA283" s="48"/>
      <c r="ACB283" s="48"/>
    </row>
    <row r="284" spans="1:756" ht="15.6" customHeight="1">
      <c r="A284" s="1024" t="s">
        <v>14002</v>
      </c>
      <c r="B284" s="1027" t="s">
        <v>421</v>
      </c>
      <c r="C284" s="1026" t="s">
        <v>6144</v>
      </c>
      <c r="D284" s="1026" t="s">
        <v>14003</v>
      </c>
      <c r="E284" s="1194">
        <v>1</v>
      </c>
      <c r="F284" s="1501"/>
      <c r="G284" s="1438">
        <v>58.198500000000003</v>
      </c>
      <c r="H284" s="342">
        <f>IF(G284="","",G284-G284*COMPASS!$U$41)</f>
        <v>58.198500000000003</v>
      </c>
      <c r="I284" s="48"/>
      <c r="J284" s="48"/>
      <c r="K284" s="48"/>
      <c r="L284" s="48"/>
      <c r="M284" s="48"/>
      <c r="N284" s="48"/>
      <c r="O284" s="48"/>
      <c r="P284" s="48"/>
      <c r="Q284" s="48"/>
      <c r="R284" s="48"/>
      <c r="S284" s="48"/>
      <c r="T284" s="48"/>
      <c r="U284" s="48"/>
      <c r="V284" s="48"/>
      <c r="W284" s="48"/>
      <c r="X284" s="48"/>
      <c r="Y284" s="48"/>
      <c r="Z284" s="48"/>
      <c r="AA284" s="48"/>
      <c r="AB284" s="48"/>
      <c r="AC284" s="48"/>
      <c r="AD284" s="48"/>
      <c r="AE284" s="48"/>
      <c r="AF284" s="48"/>
      <c r="AG284" s="48"/>
      <c r="AH284" s="48"/>
      <c r="AI284" s="48"/>
      <c r="AJ284" s="48"/>
      <c r="AK284" s="48"/>
      <c r="AL284" s="48"/>
      <c r="AM284" s="48"/>
      <c r="AN284" s="48"/>
      <c r="AO284" s="48"/>
      <c r="AP284" s="48"/>
      <c r="AQ284" s="48"/>
      <c r="AR284" s="48"/>
      <c r="AS284" s="48"/>
      <c r="AT284" s="48"/>
      <c r="AU284" s="48"/>
      <c r="AV284" s="48"/>
      <c r="AW284" s="48"/>
      <c r="AX284" s="48"/>
      <c r="AY284" s="48"/>
      <c r="AZ284" s="48"/>
      <c r="BA284" s="48"/>
      <c r="BB284" s="48"/>
      <c r="BC284" s="48"/>
      <c r="BD284" s="48"/>
      <c r="BE284" s="48"/>
      <c r="BF284" s="48"/>
      <c r="BG284" s="48"/>
      <c r="BH284" s="48"/>
      <c r="BI284" s="48"/>
      <c r="BJ284" s="48"/>
      <c r="BK284" s="48"/>
      <c r="BL284" s="48"/>
      <c r="BM284" s="48"/>
      <c r="BN284" s="48"/>
      <c r="BO284" s="48"/>
      <c r="BP284" s="48"/>
      <c r="BQ284" s="48"/>
      <c r="BR284" s="48"/>
      <c r="BS284" s="48"/>
      <c r="BT284" s="48"/>
      <c r="BU284" s="48"/>
      <c r="BV284" s="48"/>
      <c r="BW284" s="48"/>
      <c r="BX284" s="48"/>
      <c r="BY284" s="48"/>
      <c r="BZ284" s="48"/>
      <c r="CA284" s="48"/>
      <c r="CB284" s="48"/>
      <c r="CC284" s="48"/>
      <c r="CD284" s="48"/>
      <c r="CE284" s="48"/>
      <c r="CF284" s="48"/>
      <c r="CG284" s="48"/>
      <c r="CH284" s="48"/>
      <c r="CI284" s="48"/>
      <c r="CJ284" s="48"/>
      <c r="CK284" s="48"/>
      <c r="CL284" s="48"/>
      <c r="CM284" s="48"/>
      <c r="CN284" s="48"/>
      <c r="CO284" s="48"/>
      <c r="CP284" s="48"/>
      <c r="CQ284" s="48"/>
      <c r="CR284" s="48"/>
      <c r="CS284" s="48"/>
      <c r="CT284" s="48"/>
      <c r="CU284" s="48"/>
      <c r="CV284" s="48"/>
      <c r="CW284" s="48"/>
      <c r="CX284" s="48"/>
      <c r="CY284" s="48"/>
      <c r="CZ284" s="48"/>
      <c r="DA284" s="48"/>
      <c r="DB284" s="48"/>
      <c r="DC284" s="48"/>
      <c r="DD284" s="48"/>
      <c r="DE284" s="48"/>
      <c r="DF284" s="48"/>
      <c r="DG284" s="48"/>
      <c r="DH284" s="48"/>
      <c r="DI284" s="48"/>
      <c r="DJ284" s="48"/>
      <c r="DK284" s="48"/>
      <c r="DL284" s="48"/>
      <c r="DM284" s="48"/>
      <c r="DN284" s="48"/>
      <c r="DO284" s="48"/>
      <c r="DP284" s="48"/>
      <c r="DQ284" s="48"/>
      <c r="DR284" s="48"/>
      <c r="DS284" s="48"/>
      <c r="DT284" s="48"/>
      <c r="DU284" s="48"/>
      <c r="DV284" s="48"/>
      <c r="DW284" s="48"/>
      <c r="DX284" s="48"/>
      <c r="DY284" s="48"/>
      <c r="DZ284" s="48"/>
      <c r="EA284" s="48"/>
      <c r="EB284" s="48"/>
      <c r="EC284" s="48"/>
      <c r="ED284" s="48"/>
      <c r="EE284" s="48"/>
      <c r="EF284" s="48"/>
      <c r="EG284" s="48"/>
      <c r="EH284" s="48"/>
      <c r="EI284" s="48"/>
      <c r="EJ284" s="48"/>
      <c r="EK284" s="48"/>
      <c r="EL284" s="48"/>
      <c r="EM284" s="48"/>
      <c r="EN284" s="48"/>
      <c r="EO284" s="48"/>
      <c r="EP284" s="48"/>
      <c r="EQ284" s="48"/>
      <c r="ER284" s="48"/>
      <c r="ES284" s="48"/>
      <c r="ET284" s="48"/>
      <c r="EU284" s="48"/>
      <c r="EV284" s="48"/>
      <c r="EW284" s="48"/>
      <c r="EX284" s="48"/>
      <c r="EY284" s="48"/>
      <c r="EZ284" s="48"/>
      <c r="FA284" s="48"/>
      <c r="FB284" s="48"/>
      <c r="FC284" s="48"/>
      <c r="FD284" s="48"/>
      <c r="FE284" s="48"/>
      <c r="FF284" s="48"/>
      <c r="FG284" s="48"/>
      <c r="FH284" s="48"/>
      <c r="FI284" s="48"/>
      <c r="FJ284" s="48"/>
      <c r="FK284" s="48"/>
      <c r="FL284" s="48"/>
      <c r="FM284" s="48"/>
      <c r="FN284" s="48"/>
      <c r="FO284" s="48"/>
      <c r="FP284" s="48"/>
      <c r="FQ284" s="48"/>
      <c r="FR284" s="48"/>
      <c r="FS284" s="48"/>
      <c r="FT284" s="48"/>
      <c r="FU284" s="48"/>
      <c r="FV284" s="48"/>
      <c r="FW284" s="48"/>
      <c r="FX284" s="48"/>
      <c r="FY284" s="48"/>
      <c r="FZ284" s="48"/>
      <c r="GA284" s="48"/>
      <c r="GB284" s="48"/>
      <c r="GC284" s="48"/>
      <c r="GD284" s="48"/>
      <c r="GE284" s="48"/>
      <c r="GF284" s="48"/>
      <c r="GG284" s="48"/>
      <c r="GH284" s="48"/>
      <c r="GI284" s="48"/>
      <c r="GJ284" s="48"/>
      <c r="GK284" s="48"/>
      <c r="GL284" s="48"/>
      <c r="GM284" s="48"/>
      <c r="GN284" s="48"/>
      <c r="GO284" s="48"/>
      <c r="GP284" s="48"/>
      <c r="GQ284" s="48"/>
      <c r="GR284" s="48"/>
      <c r="GS284" s="48"/>
      <c r="GT284" s="48"/>
      <c r="GU284" s="48"/>
      <c r="GV284" s="48"/>
      <c r="GW284" s="48"/>
      <c r="GX284" s="48"/>
      <c r="GY284" s="48"/>
      <c r="GZ284" s="48"/>
      <c r="HA284" s="48"/>
      <c r="HB284" s="48"/>
      <c r="HC284" s="48"/>
      <c r="HD284" s="48"/>
      <c r="HE284" s="48"/>
      <c r="HF284" s="48"/>
      <c r="HG284" s="48"/>
      <c r="HH284" s="48"/>
      <c r="HI284" s="48"/>
      <c r="HJ284" s="48"/>
      <c r="HK284" s="48"/>
      <c r="HL284" s="48"/>
      <c r="HM284" s="48"/>
      <c r="HN284" s="48"/>
      <c r="HO284" s="48"/>
      <c r="HP284" s="48"/>
      <c r="HQ284" s="48"/>
      <c r="HR284" s="48"/>
      <c r="HS284" s="48"/>
      <c r="HT284" s="48"/>
      <c r="HU284" s="48"/>
      <c r="HV284" s="48"/>
      <c r="HW284" s="48"/>
      <c r="HX284" s="48"/>
      <c r="HY284" s="48"/>
      <c r="HZ284" s="48"/>
      <c r="IA284" s="48"/>
      <c r="IB284" s="48"/>
      <c r="IC284" s="48"/>
      <c r="ID284" s="48"/>
      <c r="IE284" s="48"/>
      <c r="IF284" s="48"/>
      <c r="IG284" s="48"/>
      <c r="IH284" s="48"/>
      <c r="II284" s="48"/>
      <c r="IJ284" s="48"/>
      <c r="IK284" s="48"/>
      <c r="IL284" s="48"/>
      <c r="IM284" s="48"/>
      <c r="IN284" s="48"/>
      <c r="IO284" s="48"/>
      <c r="IP284" s="48"/>
      <c r="IQ284" s="48"/>
      <c r="IR284" s="48"/>
      <c r="IS284" s="48"/>
      <c r="IT284" s="48"/>
      <c r="IU284" s="48"/>
      <c r="IV284" s="48"/>
      <c r="IW284" s="48"/>
      <c r="IX284" s="48"/>
      <c r="IY284" s="48"/>
      <c r="IZ284" s="48"/>
      <c r="JA284" s="48"/>
      <c r="JB284" s="48"/>
      <c r="JC284" s="48"/>
      <c r="JD284" s="48"/>
      <c r="JE284" s="48"/>
      <c r="JF284" s="48"/>
      <c r="JG284" s="48"/>
      <c r="JH284" s="48"/>
      <c r="JI284" s="48"/>
      <c r="JJ284" s="48"/>
      <c r="JK284" s="48"/>
      <c r="JL284" s="48"/>
      <c r="JM284" s="48"/>
      <c r="JN284" s="48"/>
      <c r="JO284" s="48"/>
      <c r="JP284" s="48"/>
      <c r="JQ284" s="48"/>
      <c r="JR284" s="48"/>
      <c r="JS284" s="48"/>
      <c r="JT284" s="48"/>
      <c r="JU284" s="48"/>
      <c r="JV284" s="48"/>
      <c r="JW284" s="48"/>
      <c r="JX284" s="48"/>
      <c r="JY284" s="48"/>
      <c r="JZ284" s="48"/>
      <c r="KA284" s="48"/>
      <c r="KB284" s="48"/>
      <c r="KC284" s="48"/>
      <c r="KD284" s="48"/>
      <c r="KE284" s="48"/>
      <c r="KF284" s="48"/>
      <c r="KG284" s="48"/>
      <c r="KH284" s="48"/>
      <c r="KI284" s="48"/>
      <c r="KJ284" s="48"/>
      <c r="KK284" s="48"/>
      <c r="KL284" s="48"/>
      <c r="KM284" s="48"/>
      <c r="KN284" s="48"/>
      <c r="KO284" s="48"/>
      <c r="KP284" s="48"/>
      <c r="KQ284" s="48"/>
      <c r="KR284" s="48"/>
      <c r="KS284" s="48"/>
      <c r="KT284" s="48"/>
      <c r="KU284" s="48"/>
      <c r="KV284" s="48"/>
      <c r="KW284" s="48"/>
      <c r="KX284" s="48"/>
      <c r="KY284" s="48"/>
      <c r="KZ284" s="48"/>
      <c r="LA284" s="48"/>
      <c r="LB284" s="48"/>
      <c r="LC284" s="48"/>
      <c r="LD284" s="48"/>
      <c r="LE284" s="48"/>
      <c r="LF284" s="48"/>
      <c r="LG284" s="48"/>
      <c r="LH284" s="48"/>
      <c r="LI284" s="48"/>
      <c r="LJ284" s="48"/>
      <c r="LK284" s="48"/>
      <c r="LL284" s="48"/>
      <c r="LM284" s="48"/>
      <c r="LN284" s="48"/>
      <c r="LO284" s="48"/>
      <c r="LP284" s="48"/>
      <c r="LQ284" s="48"/>
      <c r="LR284" s="48"/>
      <c r="LS284" s="48"/>
      <c r="LT284" s="48"/>
      <c r="LU284" s="48"/>
      <c r="LV284" s="48"/>
      <c r="LW284" s="48"/>
      <c r="LX284" s="48"/>
      <c r="LY284" s="48"/>
      <c r="LZ284" s="48"/>
      <c r="MA284" s="48"/>
      <c r="MB284" s="48"/>
      <c r="MC284" s="48"/>
      <c r="MD284" s="48"/>
      <c r="ME284" s="48"/>
      <c r="MF284" s="48"/>
      <c r="MG284" s="48"/>
      <c r="MH284" s="48"/>
      <c r="MI284" s="48"/>
      <c r="MJ284" s="48"/>
      <c r="MK284" s="48"/>
      <c r="ML284" s="48"/>
      <c r="MM284" s="48"/>
      <c r="MN284" s="48"/>
      <c r="MO284" s="48"/>
      <c r="MP284" s="48"/>
      <c r="MQ284" s="48"/>
      <c r="MR284" s="48"/>
      <c r="MS284" s="48"/>
      <c r="MT284" s="48"/>
      <c r="MU284" s="48"/>
      <c r="MV284" s="48"/>
      <c r="MW284" s="48"/>
      <c r="MX284" s="48"/>
      <c r="MY284" s="48"/>
      <c r="MZ284" s="48"/>
      <c r="NA284" s="48"/>
      <c r="NB284" s="48"/>
      <c r="NC284" s="48"/>
      <c r="ND284" s="48"/>
      <c r="NE284" s="48"/>
      <c r="NF284" s="48"/>
      <c r="NG284" s="48"/>
      <c r="NH284" s="48"/>
      <c r="NI284" s="48"/>
      <c r="NJ284" s="48"/>
      <c r="NK284" s="48"/>
      <c r="NL284" s="48"/>
      <c r="NM284" s="48"/>
      <c r="NN284" s="48"/>
      <c r="NO284" s="48"/>
      <c r="NP284" s="48"/>
      <c r="NQ284" s="48"/>
      <c r="NR284" s="48"/>
      <c r="NS284" s="48"/>
      <c r="NT284" s="48"/>
      <c r="NU284" s="48"/>
      <c r="NV284" s="48"/>
      <c r="NW284" s="48"/>
      <c r="NX284" s="48"/>
      <c r="NY284" s="48"/>
      <c r="NZ284" s="48"/>
      <c r="OA284" s="48"/>
      <c r="OB284" s="48"/>
      <c r="OC284" s="48"/>
      <c r="OD284" s="48"/>
      <c r="OE284" s="48"/>
      <c r="OF284" s="48"/>
      <c r="OG284" s="48"/>
      <c r="OH284" s="48"/>
      <c r="OI284" s="48"/>
      <c r="OJ284" s="48"/>
      <c r="OK284" s="48"/>
      <c r="OL284" s="48"/>
      <c r="OM284" s="48"/>
      <c r="ON284" s="48"/>
      <c r="OO284" s="48"/>
      <c r="OP284" s="48"/>
      <c r="OQ284" s="48"/>
      <c r="OR284" s="48"/>
      <c r="OS284" s="48"/>
      <c r="OT284" s="48"/>
      <c r="OU284" s="48"/>
      <c r="OV284" s="48"/>
      <c r="OW284" s="48"/>
      <c r="OX284" s="48"/>
      <c r="OY284" s="48"/>
      <c r="OZ284" s="48"/>
      <c r="PA284" s="48"/>
      <c r="PB284" s="48"/>
      <c r="PC284" s="48"/>
      <c r="PD284" s="48"/>
      <c r="PE284" s="48"/>
      <c r="PF284" s="48"/>
      <c r="PG284" s="48"/>
      <c r="PH284" s="48"/>
      <c r="PI284" s="48"/>
      <c r="PJ284" s="48"/>
      <c r="PK284" s="48"/>
      <c r="PL284" s="48"/>
      <c r="PM284" s="48"/>
      <c r="PN284" s="48"/>
      <c r="PO284" s="48"/>
      <c r="PP284" s="48"/>
      <c r="PQ284" s="48"/>
      <c r="PR284" s="48"/>
      <c r="PS284" s="48"/>
      <c r="PT284" s="48"/>
      <c r="PU284" s="48"/>
      <c r="PV284" s="48"/>
      <c r="PW284" s="48"/>
      <c r="PX284" s="48"/>
      <c r="PY284" s="48"/>
      <c r="PZ284" s="48"/>
      <c r="QA284" s="48"/>
      <c r="QB284" s="48"/>
      <c r="QC284" s="48"/>
      <c r="QD284" s="48"/>
      <c r="QE284" s="48"/>
      <c r="QF284" s="48"/>
      <c r="QG284" s="48"/>
      <c r="QH284" s="48"/>
      <c r="QI284" s="48"/>
      <c r="QJ284" s="48"/>
      <c r="QK284" s="48"/>
      <c r="QL284" s="48"/>
      <c r="QM284" s="48"/>
      <c r="QN284" s="48"/>
      <c r="QO284" s="48"/>
      <c r="QP284" s="48"/>
      <c r="QQ284" s="48"/>
      <c r="QR284" s="48"/>
      <c r="QS284" s="48"/>
      <c r="QT284" s="48"/>
      <c r="QU284" s="48"/>
      <c r="QV284" s="48"/>
      <c r="QW284" s="48"/>
      <c r="QX284" s="48"/>
      <c r="QY284" s="48"/>
      <c r="QZ284" s="48"/>
      <c r="RA284" s="48"/>
      <c r="RB284" s="48"/>
      <c r="RC284" s="48"/>
      <c r="RD284" s="48"/>
      <c r="RE284" s="48"/>
      <c r="RF284" s="48"/>
      <c r="RG284" s="48"/>
      <c r="RH284" s="48"/>
      <c r="RI284" s="48"/>
      <c r="RJ284" s="48"/>
      <c r="RK284" s="48"/>
      <c r="RL284" s="48"/>
      <c r="RM284" s="48"/>
      <c r="RN284" s="48"/>
      <c r="RO284" s="48"/>
      <c r="RP284" s="48"/>
      <c r="RQ284" s="48"/>
      <c r="RR284" s="48"/>
      <c r="RS284" s="48"/>
      <c r="RT284" s="48"/>
      <c r="RU284" s="48"/>
      <c r="RV284" s="48"/>
      <c r="RW284" s="48"/>
      <c r="RX284" s="48"/>
      <c r="RY284" s="48"/>
      <c r="RZ284" s="48"/>
      <c r="SA284" s="48"/>
      <c r="SB284" s="48"/>
      <c r="SC284" s="48"/>
      <c r="SD284" s="48"/>
      <c r="SE284" s="48"/>
      <c r="SF284" s="48"/>
      <c r="SG284" s="48"/>
      <c r="SH284" s="48"/>
      <c r="SI284" s="48"/>
      <c r="SJ284" s="48"/>
      <c r="SK284" s="48"/>
      <c r="SL284" s="48"/>
      <c r="SM284" s="48"/>
      <c r="SN284" s="48"/>
      <c r="SO284" s="48"/>
      <c r="SP284" s="48"/>
      <c r="SQ284" s="48"/>
      <c r="SR284" s="48"/>
      <c r="SS284" s="48"/>
      <c r="ST284" s="48"/>
      <c r="SU284" s="48"/>
      <c r="SV284" s="48"/>
      <c r="SW284" s="48"/>
      <c r="SX284" s="48"/>
      <c r="SY284" s="48"/>
      <c r="SZ284" s="48"/>
      <c r="TA284" s="48"/>
      <c r="TB284" s="48"/>
      <c r="TC284" s="48"/>
      <c r="TD284" s="48"/>
      <c r="TE284" s="48"/>
      <c r="TF284" s="48"/>
      <c r="TG284" s="48"/>
      <c r="TH284" s="48"/>
      <c r="TI284" s="48"/>
      <c r="TJ284" s="48"/>
      <c r="TK284" s="48"/>
      <c r="TL284" s="48"/>
      <c r="TM284" s="48"/>
      <c r="TN284" s="48"/>
      <c r="TO284" s="48"/>
      <c r="TP284" s="48"/>
      <c r="TQ284" s="48"/>
      <c r="TR284" s="48"/>
      <c r="TS284" s="48"/>
      <c r="TT284" s="48"/>
      <c r="TU284" s="48"/>
      <c r="TV284" s="48"/>
      <c r="TW284" s="48"/>
      <c r="TX284" s="48"/>
      <c r="TY284" s="48"/>
      <c r="TZ284" s="48"/>
      <c r="UA284" s="48"/>
      <c r="UB284" s="48"/>
      <c r="UC284" s="48"/>
      <c r="UD284" s="48"/>
      <c r="UE284" s="48"/>
      <c r="UF284" s="48"/>
      <c r="UG284" s="48"/>
      <c r="UH284" s="48"/>
      <c r="UI284" s="48"/>
      <c r="UJ284" s="48"/>
      <c r="UK284" s="48"/>
      <c r="UL284" s="48"/>
      <c r="UM284" s="48"/>
      <c r="UN284" s="48"/>
      <c r="UO284" s="48"/>
      <c r="UP284" s="48"/>
      <c r="UQ284" s="48"/>
      <c r="UR284" s="48"/>
      <c r="US284" s="48"/>
      <c r="UT284" s="48"/>
      <c r="UU284" s="48"/>
      <c r="UV284" s="48"/>
      <c r="UW284" s="48"/>
      <c r="UX284" s="48"/>
      <c r="UY284" s="48"/>
      <c r="UZ284" s="48"/>
      <c r="VA284" s="48"/>
      <c r="VB284" s="48"/>
      <c r="VC284" s="48"/>
      <c r="VD284" s="48"/>
      <c r="VE284" s="48"/>
      <c r="VF284" s="48"/>
      <c r="VG284" s="48"/>
      <c r="VH284" s="48"/>
      <c r="VI284" s="48"/>
      <c r="VJ284" s="48"/>
      <c r="VK284" s="48"/>
      <c r="VL284" s="48"/>
      <c r="VM284" s="48"/>
      <c r="VN284" s="48"/>
      <c r="VO284" s="48"/>
      <c r="VP284" s="48"/>
      <c r="VQ284" s="48"/>
      <c r="VR284" s="48"/>
      <c r="VS284" s="48"/>
      <c r="VT284" s="48"/>
      <c r="VU284" s="48"/>
      <c r="VV284" s="48"/>
      <c r="VW284" s="48"/>
      <c r="VX284" s="48"/>
      <c r="VY284" s="48"/>
      <c r="VZ284" s="48"/>
      <c r="WA284" s="48"/>
      <c r="WB284" s="48"/>
      <c r="WC284" s="48"/>
      <c r="WD284" s="48"/>
      <c r="WE284" s="48"/>
      <c r="WF284" s="48"/>
      <c r="WG284" s="48"/>
      <c r="WH284" s="48"/>
      <c r="WI284" s="48"/>
      <c r="WJ284" s="48"/>
      <c r="WK284" s="48"/>
      <c r="WL284" s="48"/>
      <c r="WM284" s="48"/>
      <c r="WN284" s="48"/>
      <c r="WO284" s="48"/>
      <c r="WP284" s="48"/>
      <c r="WQ284" s="48"/>
      <c r="WR284" s="48"/>
      <c r="WS284" s="48"/>
      <c r="WT284" s="48"/>
      <c r="WU284" s="48"/>
      <c r="WV284" s="48"/>
      <c r="WW284" s="48"/>
      <c r="WX284" s="48"/>
      <c r="WY284" s="48"/>
      <c r="WZ284" s="48"/>
      <c r="XA284" s="48"/>
      <c r="XB284" s="48"/>
      <c r="XC284" s="48"/>
      <c r="XD284" s="48"/>
      <c r="XE284" s="48"/>
      <c r="XF284" s="48"/>
      <c r="XG284" s="48"/>
      <c r="XH284" s="48"/>
      <c r="XI284" s="48"/>
      <c r="XJ284" s="48"/>
      <c r="XK284" s="48"/>
      <c r="XL284" s="48"/>
      <c r="XM284" s="48"/>
      <c r="XN284" s="48"/>
      <c r="XO284" s="48"/>
      <c r="XP284" s="48"/>
      <c r="XQ284" s="48"/>
      <c r="XR284" s="48"/>
      <c r="XS284" s="48"/>
      <c r="XT284" s="48"/>
      <c r="XU284" s="48"/>
      <c r="XV284" s="48"/>
      <c r="XW284" s="48"/>
      <c r="XX284" s="48"/>
      <c r="XY284" s="48"/>
      <c r="XZ284" s="48"/>
      <c r="YA284" s="48"/>
      <c r="YB284" s="48"/>
      <c r="YC284" s="48"/>
      <c r="YD284" s="48"/>
      <c r="YE284" s="48"/>
      <c r="YF284" s="48"/>
      <c r="YG284" s="48"/>
      <c r="YH284" s="48"/>
      <c r="YI284" s="48"/>
      <c r="YJ284" s="48"/>
      <c r="YK284" s="48"/>
      <c r="YL284" s="48"/>
      <c r="YM284" s="48"/>
      <c r="YN284" s="48"/>
      <c r="YO284" s="48"/>
      <c r="YP284" s="48"/>
      <c r="YQ284" s="48"/>
      <c r="YR284" s="48"/>
      <c r="YS284" s="48"/>
      <c r="YT284" s="48"/>
      <c r="YU284" s="48"/>
      <c r="YV284" s="48"/>
      <c r="YW284" s="48"/>
      <c r="YX284" s="48"/>
      <c r="YY284" s="48"/>
      <c r="YZ284" s="48"/>
      <c r="ZA284" s="48"/>
      <c r="ZB284" s="48"/>
      <c r="ZC284" s="48"/>
      <c r="ZD284" s="48"/>
      <c r="ZE284" s="48"/>
      <c r="ZF284" s="48"/>
      <c r="ZG284" s="48"/>
      <c r="ZH284" s="48"/>
      <c r="ZI284" s="48"/>
      <c r="ZJ284" s="48"/>
      <c r="ZK284" s="48"/>
      <c r="ZL284" s="48"/>
      <c r="ZM284" s="48"/>
      <c r="ZN284" s="48"/>
      <c r="ZO284" s="48"/>
      <c r="ZP284" s="48"/>
      <c r="ZQ284" s="48"/>
      <c r="ZR284" s="48"/>
      <c r="ZS284" s="48"/>
      <c r="ZT284" s="48"/>
      <c r="ZU284" s="48"/>
      <c r="ZV284" s="48"/>
      <c r="ZW284" s="48"/>
      <c r="ZX284" s="48"/>
      <c r="ZY284" s="48"/>
      <c r="ZZ284" s="48"/>
      <c r="AAA284" s="48"/>
      <c r="AAB284" s="48"/>
      <c r="AAC284" s="48"/>
      <c r="AAD284" s="48"/>
      <c r="AAE284" s="48"/>
      <c r="AAF284" s="48"/>
      <c r="AAG284" s="48"/>
      <c r="AAH284" s="48"/>
      <c r="AAI284" s="48"/>
      <c r="AAJ284" s="48"/>
      <c r="AAK284" s="48"/>
      <c r="AAL284" s="48"/>
      <c r="AAM284" s="48"/>
      <c r="AAN284" s="48"/>
      <c r="AAO284" s="48"/>
      <c r="AAP284" s="48"/>
      <c r="AAQ284" s="48"/>
      <c r="AAR284" s="48"/>
      <c r="AAS284" s="48"/>
      <c r="AAT284" s="48"/>
      <c r="AAU284" s="48"/>
      <c r="AAV284" s="48"/>
      <c r="AAW284" s="48"/>
      <c r="AAX284" s="48"/>
      <c r="AAY284" s="48"/>
      <c r="AAZ284" s="48"/>
      <c r="ABA284" s="48"/>
      <c r="ABB284" s="48"/>
      <c r="ABC284" s="48"/>
      <c r="ABD284" s="48"/>
      <c r="ABE284" s="48"/>
      <c r="ABF284" s="48"/>
      <c r="ABG284" s="48"/>
      <c r="ABH284" s="48"/>
      <c r="ABI284" s="48"/>
      <c r="ABJ284" s="48"/>
      <c r="ABK284" s="48"/>
      <c r="ABL284" s="48"/>
      <c r="ABM284" s="48"/>
      <c r="ABN284" s="48"/>
      <c r="ABO284" s="48"/>
      <c r="ABP284" s="48"/>
      <c r="ABQ284" s="48"/>
      <c r="ABR284" s="48"/>
      <c r="ABS284" s="48"/>
      <c r="ABT284" s="48"/>
      <c r="ABU284" s="48"/>
      <c r="ABV284" s="48"/>
      <c r="ABW284" s="48"/>
      <c r="ABX284" s="48"/>
      <c r="ABY284" s="48"/>
      <c r="ABZ284" s="48"/>
      <c r="ACA284" s="48"/>
      <c r="ACB284" s="48"/>
    </row>
    <row r="285" spans="1:756" ht="15.6" customHeight="1">
      <c r="A285" s="1024" t="s">
        <v>14004</v>
      </c>
      <c r="B285" s="1027" t="s">
        <v>992</v>
      </c>
      <c r="C285" s="1026" t="s">
        <v>6145</v>
      </c>
      <c r="D285" s="1026" t="s">
        <v>14005</v>
      </c>
      <c r="E285" s="1194">
        <v>1</v>
      </c>
      <c r="F285" s="1501"/>
      <c r="G285" s="1438">
        <v>51.732000000000006</v>
      </c>
      <c r="H285" s="342">
        <f>IF(G285="","",G285-G285*COMPASS!$U$41)</f>
        <v>51.732000000000006</v>
      </c>
      <c r="I285" s="48"/>
      <c r="J285" s="48"/>
      <c r="K285" s="48"/>
      <c r="L285" s="48"/>
      <c r="M285" s="48"/>
      <c r="N285" s="48"/>
      <c r="O285" s="48"/>
      <c r="P285" s="48"/>
      <c r="Q285" s="48"/>
      <c r="R285" s="48"/>
      <c r="S285" s="48"/>
      <c r="T285" s="48"/>
      <c r="U285" s="48"/>
      <c r="V285" s="48"/>
      <c r="W285" s="48"/>
      <c r="X285" s="48"/>
      <c r="Y285" s="48"/>
      <c r="Z285" s="48"/>
      <c r="AA285" s="48"/>
      <c r="AB285" s="48"/>
      <c r="AC285" s="48"/>
      <c r="AD285" s="48"/>
      <c r="AE285" s="48"/>
      <c r="AF285" s="48"/>
      <c r="AG285" s="48"/>
      <c r="AH285" s="48"/>
      <c r="AI285" s="48"/>
      <c r="AJ285" s="48"/>
      <c r="AK285" s="48"/>
      <c r="AL285" s="48"/>
      <c r="AM285" s="48"/>
      <c r="AN285" s="48"/>
      <c r="AO285" s="48"/>
      <c r="AP285" s="48"/>
      <c r="AQ285" s="48"/>
      <c r="AR285" s="48"/>
      <c r="AS285" s="48"/>
      <c r="AT285" s="48"/>
      <c r="AU285" s="48"/>
      <c r="AV285" s="48"/>
      <c r="AW285" s="48"/>
      <c r="AX285" s="48"/>
      <c r="AY285" s="48"/>
      <c r="AZ285" s="48"/>
      <c r="BA285" s="48"/>
      <c r="BB285" s="48"/>
      <c r="BC285" s="48"/>
      <c r="BD285" s="48"/>
      <c r="BE285" s="48"/>
      <c r="BF285" s="48"/>
      <c r="BG285" s="48"/>
      <c r="BH285" s="48"/>
      <c r="BI285" s="48"/>
      <c r="BJ285" s="48"/>
      <c r="BK285" s="48"/>
      <c r="BL285" s="48"/>
      <c r="BM285" s="48"/>
      <c r="BN285" s="48"/>
      <c r="BO285" s="48"/>
      <c r="BP285" s="48"/>
      <c r="BQ285" s="48"/>
      <c r="BR285" s="48"/>
      <c r="BS285" s="48"/>
      <c r="BT285" s="48"/>
      <c r="BU285" s="48"/>
      <c r="BV285" s="48"/>
      <c r="BW285" s="48"/>
      <c r="BX285" s="48"/>
      <c r="BY285" s="48"/>
      <c r="BZ285" s="48"/>
      <c r="CA285" s="48"/>
      <c r="CB285" s="48"/>
      <c r="CC285" s="48"/>
      <c r="CD285" s="48"/>
      <c r="CE285" s="48"/>
      <c r="CF285" s="48"/>
      <c r="CG285" s="48"/>
      <c r="CH285" s="48"/>
      <c r="CI285" s="48"/>
      <c r="CJ285" s="48"/>
      <c r="CK285" s="48"/>
      <c r="CL285" s="48"/>
      <c r="CM285" s="48"/>
      <c r="CN285" s="48"/>
      <c r="CO285" s="48"/>
      <c r="CP285" s="48"/>
      <c r="CQ285" s="48"/>
      <c r="CR285" s="48"/>
      <c r="CS285" s="48"/>
      <c r="CT285" s="48"/>
      <c r="CU285" s="48"/>
      <c r="CV285" s="48"/>
      <c r="CW285" s="48"/>
      <c r="CX285" s="48"/>
      <c r="CY285" s="48"/>
      <c r="CZ285" s="48"/>
      <c r="DA285" s="48"/>
      <c r="DB285" s="48"/>
      <c r="DC285" s="48"/>
      <c r="DD285" s="48"/>
      <c r="DE285" s="48"/>
      <c r="DF285" s="48"/>
      <c r="DG285" s="48"/>
      <c r="DH285" s="48"/>
      <c r="DI285" s="48"/>
      <c r="DJ285" s="48"/>
      <c r="DK285" s="48"/>
      <c r="DL285" s="48"/>
      <c r="DM285" s="48"/>
      <c r="DN285" s="48"/>
      <c r="DO285" s="48"/>
      <c r="DP285" s="48"/>
      <c r="DQ285" s="48"/>
      <c r="DR285" s="48"/>
      <c r="DS285" s="48"/>
      <c r="DT285" s="48"/>
      <c r="DU285" s="48"/>
      <c r="DV285" s="48"/>
      <c r="DW285" s="48"/>
      <c r="DX285" s="48"/>
      <c r="DY285" s="48"/>
      <c r="DZ285" s="48"/>
      <c r="EA285" s="48"/>
      <c r="EB285" s="48"/>
      <c r="EC285" s="48"/>
      <c r="ED285" s="48"/>
      <c r="EE285" s="48"/>
      <c r="EF285" s="48"/>
      <c r="EG285" s="48"/>
      <c r="EH285" s="48"/>
      <c r="EI285" s="48"/>
      <c r="EJ285" s="48"/>
      <c r="EK285" s="48"/>
      <c r="EL285" s="48"/>
      <c r="EM285" s="48"/>
      <c r="EN285" s="48"/>
      <c r="EO285" s="48"/>
      <c r="EP285" s="48"/>
      <c r="EQ285" s="48"/>
      <c r="ER285" s="48"/>
      <c r="ES285" s="48"/>
      <c r="ET285" s="48"/>
      <c r="EU285" s="48"/>
      <c r="EV285" s="48"/>
      <c r="EW285" s="48"/>
      <c r="EX285" s="48"/>
      <c r="EY285" s="48"/>
      <c r="EZ285" s="48"/>
      <c r="FA285" s="48"/>
      <c r="FB285" s="48"/>
      <c r="FC285" s="48"/>
      <c r="FD285" s="48"/>
      <c r="FE285" s="48"/>
      <c r="FF285" s="48"/>
      <c r="FG285" s="48"/>
      <c r="FH285" s="48"/>
      <c r="FI285" s="48"/>
      <c r="FJ285" s="48"/>
      <c r="FK285" s="48"/>
      <c r="FL285" s="48"/>
      <c r="FM285" s="48"/>
      <c r="FN285" s="48"/>
      <c r="FO285" s="48"/>
      <c r="FP285" s="48"/>
      <c r="FQ285" s="48"/>
      <c r="FR285" s="48"/>
      <c r="FS285" s="48"/>
      <c r="FT285" s="48"/>
      <c r="FU285" s="48"/>
      <c r="FV285" s="48"/>
      <c r="FW285" s="48"/>
      <c r="FX285" s="48"/>
      <c r="FY285" s="48"/>
      <c r="FZ285" s="48"/>
      <c r="GA285" s="48"/>
      <c r="GB285" s="48"/>
      <c r="GC285" s="48"/>
      <c r="GD285" s="48"/>
      <c r="GE285" s="48"/>
      <c r="GF285" s="48"/>
      <c r="GG285" s="48"/>
      <c r="GH285" s="48"/>
      <c r="GI285" s="48"/>
      <c r="GJ285" s="48"/>
      <c r="GK285" s="48"/>
      <c r="GL285" s="48"/>
      <c r="GM285" s="48"/>
      <c r="GN285" s="48"/>
      <c r="GO285" s="48"/>
      <c r="GP285" s="48"/>
      <c r="GQ285" s="48"/>
      <c r="GR285" s="48"/>
      <c r="GS285" s="48"/>
      <c r="GT285" s="48"/>
      <c r="GU285" s="48"/>
      <c r="GV285" s="48"/>
      <c r="GW285" s="48"/>
      <c r="GX285" s="48"/>
      <c r="GY285" s="48"/>
      <c r="GZ285" s="48"/>
      <c r="HA285" s="48"/>
      <c r="HB285" s="48"/>
      <c r="HC285" s="48"/>
      <c r="HD285" s="48"/>
      <c r="HE285" s="48"/>
      <c r="HF285" s="48"/>
      <c r="HG285" s="48"/>
      <c r="HH285" s="48"/>
      <c r="HI285" s="48"/>
      <c r="HJ285" s="48"/>
      <c r="HK285" s="48"/>
      <c r="HL285" s="48"/>
      <c r="HM285" s="48"/>
      <c r="HN285" s="48"/>
      <c r="HO285" s="48"/>
      <c r="HP285" s="48"/>
      <c r="HQ285" s="48"/>
      <c r="HR285" s="48"/>
      <c r="HS285" s="48"/>
      <c r="HT285" s="48"/>
      <c r="HU285" s="48"/>
      <c r="HV285" s="48"/>
      <c r="HW285" s="48"/>
      <c r="HX285" s="48"/>
      <c r="HY285" s="48"/>
      <c r="HZ285" s="48"/>
      <c r="IA285" s="48"/>
      <c r="IB285" s="48"/>
      <c r="IC285" s="48"/>
      <c r="ID285" s="48"/>
      <c r="IE285" s="48"/>
      <c r="IF285" s="48"/>
      <c r="IG285" s="48"/>
      <c r="IH285" s="48"/>
      <c r="II285" s="48"/>
      <c r="IJ285" s="48"/>
      <c r="IK285" s="48"/>
      <c r="IL285" s="48"/>
      <c r="IM285" s="48"/>
      <c r="IN285" s="48"/>
      <c r="IO285" s="48"/>
      <c r="IP285" s="48"/>
      <c r="IQ285" s="48"/>
      <c r="IR285" s="48"/>
      <c r="IS285" s="48"/>
      <c r="IT285" s="48"/>
      <c r="IU285" s="48"/>
      <c r="IV285" s="48"/>
      <c r="IW285" s="48"/>
      <c r="IX285" s="48"/>
      <c r="IY285" s="48"/>
      <c r="IZ285" s="48"/>
      <c r="JA285" s="48"/>
      <c r="JB285" s="48"/>
      <c r="JC285" s="48"/>
      <c r="JD285" s="48"/>
      <c r="JE285" s="48"/>
      <c r="JF285" s="48"/>
      <c r="JG285" s="48"/>
      <c r="JH285" s="48"/>
      <c r="JI285" s="48"/>
      <c r="JJ285" s="48"/>
      <c r="JK285" s="48"/>
      <c r="JL285" s="48"/>
      <c r="JM285" s="48"/>
      <c r="JN285" s="48"/>
      <c r="JO285" s="48"/>
      <c r="JP285" s="48"/>
      <c r="JQ285" s="48"/>
      <c r="JR285" s="48"/>
      <c r="JS285" s="48"/>
      <c r="JT285" s="48"/>
      <c r="JU285" s="48"/>
      <c r="JV285" s="48"/>
      <c r="JW285" s="48"/>
      <c r="JX285" s="48"/>
      <c r="JY285" s="48"/>
      <c r="JZ285" s="48"/>
      <c r="KA285" s="48"/>
      <c r="KB285" s="48"/>
      <c r="KC285" s="48"/>
      <c r="KD285" s="48"/>
      <c r="KE285" s="48"/>
      <c r="KF285" s="48"/>
      <c r="KG285" s="48"/>
      <c r="KH285" s="48"/>
      <c r="KI285" s="48"/>
      <c r="KJ285" s="48"/>
      <c r="KK285" s="48"/>
      <c r="KL285" s="48"/>
      <c r="KM285" s="48"/>
      <c r="KN285" s="48"/>
      <c r="KO285" s="48"/>
      <c r="KP285" s="48"/>
      <c r="KQ285" s="48"/>
      <c r="KR285" s="48"/>
      <c r="KS285" s="48"/>
      <c r="KT285" s="48"/>
      <c r="KU285" s="48"/>
      <c r="KV285" s="48"/>
      <c r="KW285" s="48"/>
      <c r="KX285" s="48"/>
      <c r="KY285" s="48"/>
      <c r="KZ285" s="48"/>
      <c r="LA285" s="48"/>
      <c r="LB285" s="48"/>
      <c r="LC285" s="48"/>
      <c r="LD285" s="48"/>
      <c r="LE285" s="48"/>
      <c r="LF285" s="48"/>
      <c r="LG285" s="48"/>
      <c r="LH285" s="48"/>
      <c r="LI285" s="48"/>
      <c r="LJ285" s="48"/>
      <c r="LK285" s="48"/>
      <c r="LL285" s="48"/>
      <c r="LM285" s="48"/>
      <c r="LN285" s="48"/>
      <c r="LO285" s="48"/>
      <c r="LP285" s="48"/>
      <c r="LQ285" s="48"/>
      <c r="LR285" s="48"/>
      <c r="LS285" s="48"/>
      <c r="LT285" s="48"/>
      <c r="LU285" s="48"/>
      <c r="LV285" s="48"/>
      <c r="LW285" s="48"/>
      <c r="LX285" s="48"/>
      <c r="LY285" s="48"/>
      <c r="LZ285" s="48"/>
      <c r="MA285" s="48"/>
      <c r="MB285" s="48"/>
      <c r="MC285" s="48"/>
      <c r="MD285" s="48"/>
      <c r="ME285" s="48"/>
      <c r="MF285" s="48"/>
      <c r="MG285" s="48"/>
      <c r="MH285" s="48"/>
      <c r="MI285" s="48"/>
      <c r="MJ285" s="48"/>
      <c r="MK285" s="48"/>
      <c r="ML285" s="48"/>
      <c r="MM285" s="48"/>
      <c r="MN285" s="48"/>
      <c r="MO285" s="48"/>
      <c r="MP285" s="48"/>
      <c r="MQ285" s="48"/>
      <c r="MR285" s="48"/>
      <c r="MS285" s="48"/>
      <c r="MT285" s="48"/>
      <c r="MU285" s="48"/>
      <c r="MV285" s="48"/>
      <c r="MW285" s="48"/>
      <c r="MX285" s="48"/>
      <c r="MY285" s="48"/>
      <c r="MZ285" s="48"/>
      <c r="NA285" s="48"/>
      <c r="NB285" s="48"/>
      <c r="NC285" s="48"/>
      <c r="ND285" s="48"/>
      <c r="NE285" s="48"/>
      <c r="NF285" s="48"/>
      <c r="NG285" s="48"/>
      <c r="NH285" s="48"/>
      <c r="NI285" s="48"/>
      <c r="NJ285" s="48"/>
      <c r="NK285" s="48"/>
      <c r="NL285" s="48"/>
      <c r="NM285" s="48"/>
      <c r="NN285" s="48"/>
      <c r="NO285" s="48"/>
      <c r="NP285" s="48"/>
      <c r="NQ285" s="48"/>
      <c r="NR285" s="48"/>
      <c r="NS285" s="48"/>
      <c r="NT285" s="48"/>
      <c r="NU285" s="48"/>
      <c r="NV285" s="48"/>
      <c r="NW285" s="48"/>
      <c r="NX285" s="48"/>
      <c r="NY285" s="48"/>
      <c r="NZ285" s="48"/>
      <c r="OA285" s="48"/>
      <c r="OB285" s="48"/>
      <c r="OC285" s="48"/>
      <c r="OD285" s="48"/>
      <c r="OE285" s="48"/>
      <c r="OF285" s="48"/>
      <c r="OG285" s="48"/>
      <c r="OH285" s="48"/>
      <c r="OI285" s="48"/>
      <c r="OJ285" s="48"/>
      <c r="OK285" s="48"/>
      <c r="OL285" s="48"/>
      <c r="OM285" s="48"/>
      <c r="ON285" s="48"/>
      <c r="OO285" s="48"/>
      <c r="OP285" s="48"/>
      <c r="OQ285" s="48"/>
      <c r="OR285" s="48"/>
      <c r="OS285" s="48"/>
      <c r="OT285" s="48"/>
      <c r="OU285" s="48"/>
      <c r="OV285" s="48"/>
      <c r="OW285" s="48"/>
      <c r="OX285" s="48"/>
      <c r="OY285" s="48"/>
      <c r="OZ285" s="48"/>
      <c r="PA285" s="48"/>
      <c r="PB285" s="48"/>
      <c r="PC285" s="48"/>
      <c r="PD285" s="48"/>
      <c r="PE285" s="48"/>
      <c r="PF285" s="48"/>
      <c r="PG285" s="48"/>
      <c r="PH285" s="48"/>
      <c r="PI285" s="48"/>
      <c r="PJ285" s="48"/>
      <c r="PK285" s="48"/>
      <c r="PL285" s="48"/>
      <c r="PM285" s="48"/>
      <c r="PN285" s="48"/>
      <c r="PO285" s="48"/>
      <c r="PP285" s="48"/>
      <c r="PQ285" s="48"/>
      <c r="PR285" s="48"/>
      <c r="PS285" s="48"/>
      <c r="PT285" s="48"/>
      <c r="PU285" s="48"/>
      <c r="PV285" s="48"/>
      <c r="PW285" s="48"/>
      <c r="PX285" s="48"/>
      <c r="PY285" s="48"/>
      <c r="PZ285" s="48"/>
      <c r="QA285" s="48"/>
      <c r="QB285" s="48"/>
      <c r="QC285" s="48"/>
      <c r="QD285" s="48"/>
      <c r="QE285" s="48"/>
      <c r="QF285" s="48"/>
      <c r="QG285" s="48"/>
      <c r="QH285" s="48"/>
      <c r="QI285" s="48"/>
      <c r="QJ285" s="48"/>
      <c r="QK285" s="48"/>
      <c r="QL285" s="48"/>
      <c r="QM285" s="48"/>
      <c r="QN285" s="48"/>
      <c r="QO285" s="48"/>
      <c r="QP285" s="48"/>
      <c r="QQ285" s="48"/>
      <c r="QR285" s="48"/>
      <c r="QS285" s="48"/>
      <c r="QT285" s="48"/>
      <c r="QU285" s="48"/>
      <c r="QV285" s="48"/>
      <c r="QW285" s="48"/>
      <c r="QX285" s="48"/>
      <c r="QY285" s="48"/>
      <c r="QZ285" s="48"/>
      <c r="RA285" s="48"/>
      <c r="RB285" s="48"/>
      <c r="RC285" s="48"/>
      <c r="RD285" s="48"/>
      <c r="RE285" s="48"/>
      <c r="RF285" s="48"/>
      <c r="RG285" s="48"/>
      <c r="RH285" s="48"/>
      <c r="RI285" s="48"/>
      <c r="RJ285" s="48"/>
      <c r="RK285" s="48"/>
      <c r="RL285" s="48"/>
      <c r="RM285" s="48"/>
      <c r="RN285" s="48"/>
      <c r="RO285" s="48"/>
      <c r="RP285" s="48"/>
      <c r="RQ285" s="48"/>
      <c r="RR285" s="48"/>
      <c r="RS285" s="48"/>
      <c r="RT285" s="48"/>
      <c r="RU285" s="48"/>
      <c r="RV285" s="48"/>
      <c r="RW285" s="48"/>
      <c r="RX285" s="48"/>
      <c r="RY285" s="48"/>
      <c r="RZ285" s="48"/>
      <c r="SA285" s="48"/>
      <c r="SB285" s="48"/>
      <c r="SC285" s="48"/>
      <c r="SD285" s="48"/>
      <c r="SE285" s="48"/>
      <c r="SF285" s="48"/>
      <c r="SG285" s="48"/>
      <c r="SH285" s="48"/>
      <c r="SI285" s="48"/>
      <c r="SJ285" s="48"/>
      <c r="SK285" s="48"/>
      <c r="SL285" s="48"/>
      <c r="SM285" s="48"/>
      <c r="SN285" s="48"/>
      <c r="SO285" s="48"/>
      <c r="SP285" s="48"/>
      <c r="SQ285" s="48"/>
      <c r="SR285" s="48"/>
      <c r="SS285" s="48"/>
      <c r="ST285" s="48"/>
      <c r="SU285" s="48"/>
      <c r="SV285" s="48"/>
      <c r="SW285" s="48"/>
      <c r="SX285" s="48"/>
      <c r="SY285" s="48"/>
      <c r="SZ285" s="48"/>
      <c r="TA285" s="48"/>
      <c r="TB285" s="48"/>
      <c r="TC285" s="48"/>
      <c r="TD285" s="48"/>
      <c r="TE285" s="48"/>
      <c r="TF285" s="48"/>
      <c r="TG285" s="48"/>
      <c r="TH285" s="48"/>
      <c r="TI285" s="48"/>
      <c r="TJ285" s="48"/>
      <c r="TK285" s="48"/>
      <c r="TL285" s="48"/>
      <c r="TM285" s="48"/>
      <c r="TN285" s="48"/>
      <c r="TO285" s="48"/>
      <c r="TP285" s="48"/>
      <c r="TQ285" s="48"/>
      <c r="TR285" s="48"/>
      <c r="TS285" s="48"/>
      <c r="TT285" s="48"/>
      <c r="TU285" s="48"/>
      <c r="TV285" s="48"/>
      <c r="TW285" s="48"/>
      <c r="TX285" s="48"/>
      <c r="TY285" s="48"/>
      <c r="TZ285" s="48"/>
      <c r="UA285" s="48"/>
      <c r="UB285" s="48"/>
      <c r="UC285" s="48"/>
      <c r="UD285" s="48"/>
      <c r="UE285" s="48"/>
      <c r="UF285" s="48"/>
      <c r="UG285" s="48"/>
      <c r="UH285" s="48"/>
      <c r="UI285" s="48"/>
      <c r="UJ285" s="48"/>
      <c r="UK285" s="48"/>
      <c r="UL285" s="48"/>
      <c r="UM285" s="48"/>
      <c r="UN285" s="48"/>
      <c r="UO285" s="48"/>
      <c r="UP285" s="48"/>
      <c r="UQ285" s="48"/>
      <c r="UR285" s="48"/>
      <c r="US285" s="48"/>
      <c r="UT285" s="48"/>
      <c r="UU285" s="48"/>
      <c r="UV285" s="48"/>
      <c r="UW285" s="48"/>
      <c r="UX285" s="48"/>
      <c r="UY285" s="48"/>
      <c r="UZ285" s="48"/>
      <c r="VA285" s="48"/>
      <c r="VB285" s="48"/>
      <c r="VC285" s="48"/>
      <c r="VD285" s="48"/>
      <c r="VE285" s="48"/>
      <c r="VF285" s="48"/>
      <c r="VG285" s="48"/>
      <c r="VH285" s="48"/>
      <c r="VI285" s="48"/>
      <c r="VJ285" s="48"/>
      <c r="VK285" s="48"/>
      <c r="VL285" s="48"/>
      <c r="VM285" s="48"/>
      <c r="VN285" s="48"/>
      <c r="VO285" s="48"/>
      <c r="VP285" s="48"/>
      <c r="VQ285" s="48"/>
      <c r="VR285" s="48"/>
      <c r="VS285" s="48"/>
      <c r="VT285" s="48"/>
      <c r="VU285" s="48"/>
      <c r="VV285" s="48"/>
      <c r="VW285" s="48"/>
      <c r="VX285" s="48"/>
      <c r="VY285" s="48"/>
      <c r="VZ285" s="48"/>
      <c r="WA285" s="48"/>
      <c r="WB285" s="48"/>
      <c r="WC285" s="48"/>
      <c r="WD285" s="48"/>
      <c r="WE285" s="48"/>
      <c r="WF285" s="48"/>
      <c r="WG285" s="48"/>
      <c r="WH285" s="48"/>
      <c r="WI285" s="48"/>
      <c r="WJ285" s="48"/>
      <c r="WK285" s="48"/>
      <c r="WL285" s="48"/>
      <c r="WM285" s="48"/>
      <c r="WN285" s="48"/>
      <c r="WO285" s="48"/>
      <c r="WP285" s="48"/>
      <c r="WQ285" s="48"/>
      <c r="WR285" s="48"/>
      <c r="WS285" s="48"/>
      <c r="WT285" s="48"/>
      <c r="WU285" s="48"/>
      <c r="WV285" s="48"/>
      <c r="WW285" s="48"/>
      <c r="WX285" s="48"/>
      <c r="WY285" s="48"/>
      <c r="WZ285" s="48"/>
      <c r="XA285" s="48"/>
      <c r="XB285" s="48"/>
      <c r="XC285" s="48"/>
      <c r="XD285" s="48"/>
      <c r="XE285" s="48"/>
      <c r="XF285" s="48"/>
      <c r="XG285" s="48"/>
      <c r="XH285" s="48"/>
      <c r="XI285" s="48"/>
      <c r="XJ285" s="48"/>
      <c r="XK285" s="48"/>
      <c r="XL285" s="48"/>
      <c r="XM285" s="48"/>
      <c r="XN285" s="48"/>
      <c r="XO285" s="48"/>
      <c r="XP285" s="48"/>
      <c r="XQ285" s="48"/>
      <c r="XR285" s="48"/>
      <c r="XS285" s="48"/>
      <c r="XT285" s="48"/>
      <c r="XU285" s="48"/>
      <c r="XV285" s="48"/>
      <c r="XW285" s="48"/>
      <c r="XX285" s="48"/>
      <c r="XY285" s="48"/>
      <c r="XZ285" s="48"/>
      <c r="YA285" s="48"/>
      <c r="YB285" s="48"/>
      <c r="YC285" s="48"/>
      <c r="YD285" s="48"/>
      <c r="YE285" s="48"/>
      <c r="YF285" s="48"/>
      <c r="YG285" s="48"/>
      <c r="YH285" s="48"/>
      <c r="YI285" s="48"/>
      <c r="YJ285" s="48"/>
      <c r="YK285" s="48"/>
      <c r="YL285" s="48"/>
      <c r="YM285" s="48"/>
      <c r="YN285" s="48"/>
      <c r="YO285" s="48"/>
      <c r="YP285" s="48"/>
      <c r="YQ285" s="48"/>
      <c r="YR285" s="48"/>
      <c r="YS285" s="48"/>
      <c r="YT285" s="48"/>
      <c r="YU285" s="48"/>
      <c r="YV285" s="48"/>
      <c r="YW285" s="48"/>
      <c r="YX285" s="48"/>
      <c r="YY285" s="48"/>
      <c r="YZ285" s="48"/>
      <c r="ZA285" s="48"/>
      <c r="ZB285" s="48"/>
      <c r="ZC285" s="48"/>
      <c r="ZD285" s="48"/>
      <c r="ZE285" s="48"/>
      <c r="ZF285" s="48"/>
      <c r="ZG285" s="48"/>
      <c r="ZH285" s="48"/>
      <c r="ZI285" s="48"/>
      <c r="ZJ285" s="48"/>
      <c r="ZK285" s="48"/>
      <c r="ZL285" s="48"/>
      <c r="ZM285" s="48"/>
      <c r="ZN285" s="48"/>
      <c r="ZO285" s="48"/>
      <c r="ZP285" s="48"/>
      <c r="ZQ285" s="48"/>
      <c r="ZR285" s="48"/>
      <c r="ZS285" s="48"/>
      <c r="ZT285" s="48"/>
      <c r="ZU285" s="48"/>
      <c r="ZV285" s="48"/>
      <c r="ZW285" s="48"/>
      <c r="ZX285" s="48"/>
      <c r="ZY285" s="48"/>
      <c r="ZZ285" s="48"/>
      <c r="AAA285" s="48"/>
      <c r="AAB285" s="48"/>
      <c r="AAC285" s="48"/>
      <c r="AAD285" s="48"/>
      <c r="AAE285" s="48"/>
      <c r="AAF285" s="48"/>
      <c r="AAG285" s="48"/>
      <c r="AAH285" s="48"/>
      <c r="AAI285" s="48"/>
      <c r="AAJ285" s="48"/>
      <c r="AAK285" s="48"/>
      <c r="AAL285" s="48"/>
      <c r="AAM285" s="48"/>
      <c r="AAN285" s="48"/>
      <c r="AAO285" s="48"/>
      <c r="AAP285" s="48"/>
      <c r="AAQ285" s="48"/>
      <c r="AAR285" s="48"/>
      <c r="AAS285" s="48"/>
      <c r="AAT285" s="48"/>
      <c r="AAU285" s="48"/>
      <c r="AAV285" s="48"/>
      <c r="AAW285" s="48"/>
      <c r="AAX285" s="48"/>
      <c r="AAY285" s="48"/>
      <c r="AAZ285" s="48"/>
      <c r="ABA285" s="48"/>
      <c r="ABB285" s="48"/>
      <c r="ABC285" s="48"/>
      <c r="ABD285" s="48"/>
      <c r="ABE285" s="48"/>
      <c r="ABF285" s="48"/>
      <c r="ABG285" s="48"/>
      <c r="ABH285" s="48"/>
      <c r="ABI285" s="48"/>
      <c r="ABJ285" s="48"/>
      <c r="ABK285" s="48"/>
      <c r="ABL285" s="48"/>
      <c r="ABM285" s="48"/>
      <c r="ABN285" s="48"/>
      <c r="ABO285" s="48"/>
      <c r="ABP285" s="48"/>
      <c r="ABQ285" s="48"/>
      <c r="ABR285" s="48"/>
      <c r="ABS285" s="48"/>
      <c r="ABT285" s="48"/>
      <c r="ABU285" s="48"/>
      <c r="ABV285" s="48"/>
      <c r="ABW285" s="48"/>
      <c r="ABX285" s="48"/>
      <c r="ABY285" s="48"/>
      <c r="ABZ285" s="48"/>
      <c r="ACA285" s="48"/>
      <c r="ACB285" s="48"/>
    </row>
    <row r="286" spans="1:756" ht="15.6" customHeight="1">
      <c r="A286" s="1024" t="s">
        <v>14006</v>
      </c>
      <c r="B286" s="1027" t="s">
        <v>421</v>
      </c>
      <c r="C286" s="1026" t="s">
        <v>6146</v>
      </c>
      <c r="D286" s="1026" t="s">
        <v>14007</v>
      </c>
      <c r="E286" s="1194">
        <v>1</v>
      </c>
      <c r="F286" s="1501"/>
      <c r="G286" s="1438">
        <v>53.082000000000001</v>
      </c>
      <c r="H286" s="342">
        <f>IF(G286="","",G286-G286*COMPASS!$U$41)</f>
        <v>53.082000000000001</v>
      </c>
      <c r="I286" s="48"/>
      <c r="J286" s="48"/>
      <c r="K286" s="48"/>
      <c r="L286" s="48"/>
      <c r="M286" s="48"/>
      <c r="N286" s="48"/>
      <c r="O286" s="48"/>
      <c r="P286" s="48"/>
      <c r="Q286" s="48"/>
      <c r="R286" s="48"/>
      <c r="S286" s="48"/>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c r="BG286" s="48"/>
      <c r="BH286" s="48"/>
      <c r="BI286" s="48"/>
      <c r="BJ286" s="48"/>
      <c r="BK286" s="48"/>
      <c r="BL286" s="48"/>
      <c r="BM286" s="48"/>
      <c r="BN286" s="48"/>
      <c r="BO286" s="48"/>
      <c r="BP286" s="48"/>
      <c r="BQ286" s="48"/>
      <c r="BR286" s="48"/>
      <c r="BS286" s="48"/>
      <c r="BT286" s="48"/>
      <c r="BU286" s="48"/>
      <c r="BV286" s="48"/>
      <c r="BW286" s="48"/>
      <c r="BX286" s="48"/>
      <c r="BY286" s="48"/>
      <c r="BZ286" s="48"/>
      <c r="CA286" s="48"/>
      <c r="CB286" s="48"/>
      <c r="CC286" s="48"/>
      <c r="CD286" s="48"/>
      <c r="CE286" s="48"/>
      <c r="CF286" s="48"/>
      <c r="CG286" s="48"/>
      <c r="CH286" s="48"/>
      <c r="CI286" s="48"/>
      <c r="CJ286" s="48"/>
      <c r="CK286" s="48"/>
      <c r="CL286" s="48"/>
      <c r="CM286" s="48"/>
      <c r="CN286" s="48"/>
      <c r="CO286" s="48"/>
      <c r="CP286" s="48"/>
      <c r="CQ286" s="48"/>
      <c r="CR286" s="48"/>
      <c r="CS286" s="48"/>
      <c r="CT286" s="48"/>
      <c r="CU286" s="48"/>
      <c r="CV286" s="48"/>
      <c r="CW286" s="48"/>
      <c r="CX286" s="48"/>
      <c r="CY286" s="48"/>
      <c r="CZ286" s="48"/>
      <c r="DA286" s="48"/>
      <c r="DB286" s="48"/>
      <c r="DC286" s="48"/>
      <c r="DD286" s="48"/>
      <c r="DE286" s="48"/>
      <c r="DF286" s="48"/>
      <c r="DG286" s="48"/>
      <c r="DH286" s="48"/>
      <c r="DI286" s="48"/>
      <c r="DJ286" s="48"/>
      <c r="DK286" s="48"/>
      <c r="DL286" s="48"/>
      <c r="DM286" s="48"/>
      <c r="DN286" s="48"/>
      <c r="DO286" s="48"/>
      <c r="DP286" s="48"/>
      <c r="DQ286" s="48"/>
      <c r="DR286" s="48"/>
      <c r="DS286" s="48"/>
      <c r="DT286" s="48"/>
      <c r="DU286" s="48"/>
      <c r="DV286" s="48"/>
      <c r="DW286" s="48"/>
      <c r="DX286" s="48"/>
      <c r="DY286" s="48"/>
      <c r="DZ286" s="48"/>
      <c r="EA286" s="48"/>
      <c r="EB286" s="48"/>
      <c r="EC286" s="48"/>
      <c r="ED286" s="48"/>
      <c r="EE286" s="48"/>
      <c r="EF286" s="48"/>
      <c r="EG286" s="48"/>
      <c r="EH286" s="48"/>
      <c r="EI286" s="48"/>
      <c r="EJ286" s="48"/>
      <c r="EK286" s="48"/>
      <c r="EL286" s="48"/>
      <c r="EM286" s="48"/>
      <c r="EN286" s="48"/>
      <c r="EO286" s="48"/>
      <c r="EP286" s="48"/>
      <c r="EQ286" s="48"/>
      <c r="ER286" s="48"/>
      <c r="ES286" s="48"/>
      <c r="ET286" s="48"/>
      <c r="EU286" s="48"/>
      <c r="EV286" s="48"/>
      <c r="EW286" s="48"/>
      <c r="EX286" s="48"/>
      <c r="EY286" s="48"/>
      <c r="EZ286" s="48"/>
      <c r="FA286" s="48"/>
      <c r="FB286" s="48"/>
      <c r="FC286" s="48"/>
      <c r="FD286" s="48"/>
      <c r="FE286" s="48"/>
      <c r="FF286" s="48"/>
      <c r="FG286" s="48"/>
      <c r="FH286" s="48"/>
      <c r="FI286" s="48"/>
      <c r="FJ286" s="48"/>
      <c r="FK286" s="48"/>
      <c r="FL286" s="48"/>
      <c r="FM286" s="48"/>
      <c r="FN286" s="48"/>
      <c r="FO286" s="48"/>
      <c r="FP286" s="48"/>
      <c r="FQ286" s="48"/>
      <c r="FR286" s="48"/>
      <c r="FS286" s="48"/>
      <c r="FT286" s="48"/>
      <c r="FU286" s="48"/>
      <c r="FV286" s="48"/>
      <c r="FW286" s="48"/>
      <c r="FX286" s="48"/>
      <c r="FY286" s="48"/>
      <c r="FZ286" s="48"/>
      <c r="GA286" s="48"/>
      <c r="GB286" s="48"/>
      <c r="GC286" s="48"/>
      <c r="GD286" s="48"/>
      <c r="GE286" s="48"/>
      <c r="GF286" s="48"/>
      <c r="GG286" s="48"/>
      <c r="GH286" s="48"/>
      <c r="GI286" s="48"/>
      <c r="GJ286" s="48"/>
      <c r="GK286" s="48"/>
      <c r="GL286" s="48"/>
      <c r="GM286" s="48"/>
      <c r="GN286" s="48"/>
      <c r="GO286" s="48"/>
      <c r="GP286" s="48"/>
      <c r="GQ286" s="48"/>
      <c r="GR286" s="48"/>
      <c r="GS286" s="48"/>
      <c r="GT286" s="48"/>
      <c r="GU286" s="48"/>
      <c r="GV286" s="48"/>
      <c r="GW286" s="48"/>
      <c r="GX286" s="48"/>
      <c r="GY286" s="48"/>
      <c r="GZ286" s="48"/>
      <c r="HA286" s="48"/>
      <c r="HB286" s="48"/>
      <c r="HC286" s="48"/>
      <c r="HD286" s="48"/>
      <c r="HE286" s="48"/>
      <c r="HF286" s="48"/>
      <c r="HG286" s="48"/>
      <c r="HH286" s="48"/>
      <c r="HI286" s="48"/>
      <c r="HJ286" s="48"/>
      <c r="HK286" s="48"/>
      <c r="HL286" s="48"/>
      <c r="HM286" s="48"/>
      <c r="HN286" s="48"/>
      <c r="HO286" s="48"/>
      <c r="HP286" s="48"/>
      <c r="HQ286" s="48"/>
      <c r="HR286" s="48"/>
      <c r="HS286" s="48"/>
      <c r="HT286" s="48"/>
      <c r="HU286" s="48"/>
      <c r="HV286" s="48"/>
      <c r="HW286" s="48"/>
      <c r="HX286" s="48"/>
      <c r="HY286" s="48"/>
      <c r="HZ286" s="48"/>
      <c r="IA286" s="48"/>
      <c r="IB286" s="48"/>
      <c r="IC286" s="48"/>
      <c r="ID286" s="48"/>
      <c r="IE286" s="48"/>
      <c r="IF286" s="48"/>
      <c r="IG286" s="48"/>
      <c r="IH286" s="48"/>
      <c r="II286" s="48"/>
      <c r="IJ286" s="48"/>
      <c r="IK286" s="48"/>
      <c r="IL286" s="48"/>
      <c r="IM286" s="48"/>
      <c r="IN286" s="48"/>
      <c r="IO286" s="48"/>
      <c r="IP286" s="48"/>
      <c r="IQ286" s="48"/>
      <c r="IR286" s="48"/>
      <c r="IS286" s="48"/>
      <c r="IT286" s="48"/>
      <c r="IU286" s="48"/>
      <c r="IV286" s="48"/>
      <c r="IW286" s="48"/>
      <c r="IX286" s="48"/>
      <c r="IY286" s="48"/>
      <c r="IZ286" s="48"/>
      <c r="JA286" s="48"/>
      <c r="JB286" s="48"/>
      <c r="JC286" s="48"/>
      <c r="JD286" s="48"/>
      <c r="JE286" s="48"/>
      <c r="JF286" s="48"/>
      <c r="JG286" s="48"/>
      <c r="JH286" s="48"/>
      <c r="JI286" s="48"/>
      <c r="JJ286" s="48"/>
      <c r="JK286" s="48"/>
      <c r="JL286" s="48"/>
      <c r="JM286" s="48"/>
      <c r="JN286" s="48"/>
      <c r="JO286" s="48"/>
      <c r="JP286" s="48"/>
      <c r="JQ286" s="48"/>
      <c r="JR286" s="48"/>
      <c r="JS286" s="48"/>
      <c r="JT286" s="48"/>
      <c r="JU286" s="48"/>
      <c r="JV286" s="48"/>
      <c r="JW286" s="48"/>
      <c r="JX286" s="48"/>
      <c r="JY286" s="48"/>
      <c r="JZ286" s="48"/>
      <c r="KA286" s="48"/>
      <c r="KB286" s="48"/>
      <c r="KC286" s="48"/>
      <c r="KD286" s="48"/>
      <c r="KE286" s="48"/>
      <c r="KF286" s="48"/>
      <c r="KG286" s="48"/>
      <c r="KH286" s="48"/>
      <c r="KI286" s="48"/>
      <c r="KJ286" s="48"/>
      <c r="KK286" s="48"/>
      <c r="KL286" s="48"/>
      <c r="KM286" s="48"/>
      <c r="KN286" s="48"/>
      <c r="KO286" s="48"/>
      <c r="KP286" s="48"/>
      <c r="KQ286" s="48"/>
      <c r="KR286" s="48"/>
      <c r="KS286" s="48"/>
      <c r="KT286" s="48"/>
      <c r="KU286" s="48"/>
      <c r="KV286" s="48"/>
      <c r="KW286" s="48"/>
      <c r="KX286" s="48"/>
      <c r="KY286" s="48"/>
      <c r="KZ286" s="48"/>
      <c r="LA286" s="48"/>
      <c r="LB286" s="48"/>
      <c r="LC286" s="48"/>
      <c r="LD286" s="48"/>
      <c r="LE286" s="48"/>
      <c r="LF286" s="48"/>
      <c r="LG286" s="48"/>
      <c r="LH286" s="48"/>
      <c r="LI286" s="48"/>
      <c r="LJ286" s="48"/>
      <c r="LK286" s="48"/>
      <c r="LL286" s="48"/>
      <c r="LM286" s="48"/>
      <c r="LN286" s="48"/>
      <c r="LO286" s="48"/>
      <c r="LP286" s="48"/>
      <c r="LQ286" s="48"/>
      <c r="LR286" s="48"/>
      <c r="LS286" s="48"/>
      <c r="LT286" s="48"/>
      <c r="LU286" s="48"/>
      <c r="LV286" s="48"/>
      <c r="LW286" s="48"/>
      <c r="LX286" s="48"/>
      <c r="LY286" s="48"/>
      <c r="LZ286" s="48"/>
      <c r="MA286" s="48"/>
      <c r="MB286" s="48"/>
      <c r="MC286" s="48"/>
      <c r="MD286" s="48"/>
      <c r="ME286" s="48"/>
      <c r="MF286" s="48"/>
      <c r="MG286" s="48"/>
      <c r="MH286" s="48"/>
      <c r="MI286" s="48"/>
      <c r="MJ286" s="48"/>
      <c r="MK286" s="48"/>
      <c r="ML286" s="48"/>
      <c r="MM286" s="48"/>
      <c r="MN286" s="48"/>
      <c r="MO286" s="48"/>
      <c r="MP286" s="48"/>
      <c r="MQ286" s="48"/>
      <c r="MR286" s="48"/>
      <c r="MS286" s="48"/>
      <c r="MT286" s="48"/>
      <c r="MU286" s="48"/>
      <c r="MV286" s="48"/>
      <c r="MW286" s="48"/>
      <c r="MX286" s="48"/>
      <c r="MY286" s="48"/>
      <c r="MZ286" s="48"/>
      <c r="NA286" s="48"/>
      <c r="NB286" s="48"/>
      <c r="NC286" s="48"/>
      <c r="ND286" s="48"/>
      <c r="NE286" s="48"/>
      <c r="NF286" s="48"/>
      <c r="NG286" s="48"/>
      <c r="NH286" s="48"/>
      <c r="NI286" s="48"/>
      <c r="NJ286" s="48"/>
      <c r="NK286" s="48"/>
      <c r="NL286" s="48"/>
      <c r="NM286" s="48"/>
      <c r="NN286" s="48"/>
      <c r="NO286" s="48"/>
      <c r="NP286" s="48"/>
      <c r="NQ286" s="48"/>
      <c r="NR286" s="48"/>
      <c r="NS286" s="48"/>
      <c r="NT286" s="48"/>
      <c r="NU286" s="48"/>
      <c r="NV286" s="48"/>
      <c r="NW286" s="48"/>
      <c r="NX286" s="48"/>
      <c r="NY286" s="48"/>
      <c r="NZ286" s="48"/>
      <c r="OA286" s="48"/>
      <c r="OB286" s="48"/>
      <c r="OC286" s="48"/>
      <c r="OD286" s="48"/>
      <c r="OE286" s="48"/>
      <c r="OF286" s="48"/>
      <c r="OG286" s="48"/>
      <c r="OH286" s="48"/>
      <c r="OI286" s="48"/>
      <c r="OJ286" s="48"/>
      <c r="OK286" s="48"/>
      <c r="OL286" s="48"/>
      <c r="OM286" s="48"/>
      <c r="ON286" s="48"/>
      <c r="OO286" s="48"/>
      <c r="OP286" s="48"/>
      <c r="OQ286" s="48"/>
      <c r="OR286" s="48"/>
      <c r="OS286" s="48"/>
      <c r="OT286" s="48"/>
      <c r="OU286" s="48"/>
      <c r="OV286" s="48"/>
      <c r="OW286" s="48"/>
      <c r="OX286" s="48"/>
      <c r="OY286" s="48"/>
      <c r="OZ286" s="48"/>
      <c r="PA286" s="48"/>
      <c r="PB286" s="48"/>
      <c r="PC286" s="48"/>
      <c r="PD286" s="48"/>
      <c r="PE286" s="48"/>
      <c r="PF286" s="48"/>
      <c r="PG286" s="48"/>
      <c r="PH286" s="48"/>
      <c r="PI286" s="48"/>
      <c r="PJ286" s="48"/>
      <c r="PK286" s="48"/>
      <c r="PL286" s="48"/>
      <c r="PM286" s="48"/>
      <c r="PN286" s="48"/>
      <c r="PO286" s="48"/>
      <c r="PP286" s="48"/>
      <c r="PQ286" s="48"/>
      <c r="PR286" s="48"/>
      <c r="PS286" s="48"/>
      <c r="PT286" s="48"/>
      <c r="PU286" s="48"/>
      <c r="PV286" s="48"/>
      <c r="PW286" s="48"/>
      <c r="PX286" s="48"/>
      <c r="PY286" s="48"/>
      <c r="PZ286" s="48"/>
      <c r="QA286" s="48"/>
      <c r="QB286" s="48"/>
      <c r="QC286" s="48"/>
      <c r="QD286" s="48"/>
      <c r="QE286" s="48"/>
      <c r="QF286" s="48"/>
      <c r="QG286" s="48"/>
      <c r="QH286" s="48"/>
      <c r="QI286" s="48"/>
      <c r="QJ286" s="48"/>
      <c r="QK286" s="48"/>
      <c r="QL286" s="48"/>
      <c r="QM286" s="48"/>
      <c r="QN286" s="48"/>
      <c r="QO286" s="48"/>
      <c r="QP286" s="48"/>
      <c r="QQ286" s="48"/>
      <c r="QR286" s="48"/>
      <c r="QS286" s="48"/>
      <c r="QT286" s="48"/>
      <c r="QU286" s="48"/>
      <c r="QV286" s="48"/>
      <c r="QW286" s="48"/>
      <c r="QX286" s="48"/>
      <c r="QY286" s="48"/>
      <c r="QZ286" s="48"/>
      <c r="RA286" s="48"/>
      <c r="RB286" s="48"/>
      <c r="RC286" s="48"/>
      <c r="RD286" s="48"/>
      <c r="RE286" s="48"/>
      <c r="RF286" s="48"/>
      <c r="RG286" s="48"/>
      <c r="RH286" s="48"/>
      <c r="RI286" s="48"/>
      <c r="RJ286" s="48"/>
      <c r="RK286" s="48"/>
      <c r="RL286" s="48"/>
      <c r="RM286" s="48"/>
      <c r="RN286" s="48"/>
      <c r="RO286" s="48"/>
      <c r="RP286" s="48"/>
      <c r="RQ286" s="48"/>
      <c r="RR286" s="48"/>
      <c r="RS286" s="48"/>
      <c r="RT286" s="48"/>
      <c r="RU286" s="48"/>
      <c r="RV286" s="48"/>
      <c r="RW286" s="48"/>
      <c r="RX286" s="48"/>
      <c r="RY286" s="48"/>
      <c r="RZ286" s="48"/>
      <c r="SA286" s="48"/>
      <c r="SB286" s="48"/>
      <c r="SC286" s="48"/>
      <c r="SD286" s="48"/>
      <c r="SE286" s="48"/>
      <c r="SF286" s="48"/>
      <c r="SG286" s="48"/>
      <c r="SH286" s="48"/>
      <c r="SI286" s="48"/>
      <c r="SJ286" s="48"/>
      <c r="SK286" s="48"/>
      <c r="SL286" s="48"/>
      <c r="SM286" s="48"/>
      <c r="SN286" s="48"/>
      <c r="SO286" s="48"/>
      <c r="SP286" s="48"/>
      <c r="SQ286" s="48"/>
      <c r="SR286" s="48"/>
      <c r="SS286" s="48"/>
      <c r="ST286" s="48"/>
      <c r="SU286" s="48"/>
      <c r="SV286" s="48"/>
      <c r="SW286" s="48"/>
      <c r="SX286" s="48"/>
      <c r="SY286" s="48"/>
      <c r="SZ286" s="48"/>
      <c r="TA286" s="48"/>
      <c r="TB286" s="48"/>
      <c r="TC286" s="48"/>
      <c r="TD286" s="48"/>
      <c r="TE286" s="48"/>
      <c r="TF286" s="48"/>
      <c r="TG286" s="48"/>
      <c r="TH286" s="48"/>
      <c r="TI286" s="48"/>
      <c r="TJ286" s="48"/>
      <c r="TK286" s="48"/>
      <c r="TL286" s="48"/>
      <c r="TM286" s="48"/>
      <c r="TN286" s="48"/>
      <c r="TO286" s="48"/>
      <c r="TP286" s="48"/>
      <c r="TQ286" s="48"/>
      <c r="TR286" s="48"/>
      <c r="TS286" s="48"/>
      <c r="TT286" s="48"/>
      <c r="TU286" s="48"/>
      <c r="TV286" s="48"/>
      <c r="TW286" s="48"/>
      <c r="TX286" s="48"/>
      <c r="TY286" s="48"/>
      <c r="TZ286" s="48"/>
      <c r="UA286" s="48"/>
      <c r="UB286" s="48"/>
      <c r="UC286" s="48"/>
      <c r="UD286" s="48"/>
      <c r="UE286" s="48"/>
      <c r="UF286" s="48"/>
      <c r="UG286" s="48"/>
      <c r="UH286" s="48"/>
      <c r="UI286" s="48"/>
      <c r="UJ286" s="48"/>
      <c r="UK286" s="48"/>
      <c r="UL286" s="48"/>
      <c r="UM286" s="48"/>
      <c r="UN286" s="48"/>
      <c r="UO286" s="48"/>
      <c r="UP286" s="48"/>
      <c r="UQ286" s="48"/>
      <c r="UR286" s="48"/>
      <c r="US286" s="48"/>
      <c r="UT286" s="48"/>
      <c r="UU286" s="48"/>
      <c r="UV286" s="48"/>
      <c r="UW286" s="48"/>
      <c r="UX286" s="48"/>
      <c r="UY286" s="48"/>
      <c r="UZ286" s="48"/>
      <c r="VA286" s="48"/>
      <c r="VB286" s="48"/>
      <c r="VC286" s="48"/>
      <c r="VD286" s="48"/>
      <c r="VE286" s="48"/>
      <c r="VF286" s="48"/>
      <c r="VG286" s="48"/>
      <c r="VH286" s="48"/>
      <c r="VI286" s="48"/>
      <c r="VJ286" s="48"/>
      <c r="VK286" s="48"/>
      <c r="VL286" s="48"/>
      <c r="VM286" s="48"/>
      <c r="VN286" s="48"/>
      <c r="VO286" s="48"/>
      <c r="VP286" s="48"/>
      <c r="VQ286" s="48"/>
      <c r="VR286" s="48"/>
      <c r="VS286" s="48"/>
      <c r="VT286" s="48"/>
      <c r="VU286" s="48"/>
      <c r="VV286" s="48"/>
      <c r="VW286" s="48"/>
      <c r="VX286" s="48"/>
      <c r="VY286" s="48"/>
      <c r="VZ286" s="48"/>
      <c r="WA286" s="48"/>
      <c r="WB286" s="48"/>
      <c r="WC286" s="48"/>
      <c r="WD286" s="48"/>
      <c r="WE286" s="48"/>
      <c r="WF286" s="48"/>
      <c r="WG286" s="48"/>
      <c r="WH286" s="48"/>
      <c r="WI286" s="48"/>
      <c r="WJ286" s="48"/>
      <c r="WK286" s="48"/>
      <c r="WL286" s="48"/>
      <c r="WM286" s="48"/>
      <c r="WN286" s="48"/>
      <c r="WO286" s="48"/>
      <c r="WP286" s="48"/>
      <c r="WQ286" s="48"/>
      <c r="WR286" s="48"/>
      <c r="WS286" s="48"/>
      <c r="WT286" s="48"/>
      <c r="WU286" s="48"/>
      <c r="WV286" s="48"/>
      <c r="WW286" s="48"/>
      <c r="WX286" s="48"/>
      <c r="WY286" s="48"/>
      <c r="WZ286" s="48"/>
      <c r="XA286" s="48"/>
      <c r="XB286" s="48"/>
      <c r="XC286" s="48"/>
      <c r="XD286" s="48"/>
      <c r="XE286" s="48"/>
      <c r="XF286" s="48"/>
      <c r="XG286" s="48"/>
      <c r="XH286" s="48"/>
      <c r="XI286" s="48"/>
      <c r="XJ286" s="48"/>
      <c r="XK286" s="48"/>
      <c r="XL286" s="48"/>
      <c r="XM286" s="48"/>
      <c r="XN286" s="48"/>
      <c r="XO286" s="48"/>
      <c r="XP286" s="48"/>
      <c r="XQ286" s="48"/>
      <c r="XR286" s="48"/>
      <c r="XS286" s="48"/>
      <c r="XT286" s="48"/>
      <c r="XU286" s="48"/>
      <c r="XV286" s="48"/>
      <c r="XW286" s="48"/>
      <c r="XX286" s="48"/>
      <c r="XY286" s="48"/>
      <c r="XZ286" s="48"/>
      <c r="YA286" s="48"/>
      <c r="YB286" s="48"/>
      <c r="YC286" s="48"/>
      <c r="YD286" s="48"/>
      <c r="YE286" s="48"/>
      <c r="YF286" s="48"/>
      <c r="YG286" s="48"/>
      <c r="YH286" s="48"/>
      <c r="YI286" s="48"/>
      <c r="YJ286" s="48"/>
      <c r="YK286" s="48"/>
      <c r="YL286" s="48"/>
      <c r="YM286" s="48"/>
      <c r="YN286" s="48"/>
      <c r="YO286" s="48"/>
      <c r="YP286" s="48"/>
      <c r="YQ286" s="48"/>
      <c r="YR286" s="48"/>
      <c r="YS286" s="48"/>
      <c r="YT286" s="48"/>
      <c r="YU286" s="48"/>
      <c r="YV286" s="48"/>
      <c r="YW286" s="48"/>
      <c r="YX286" s="48"/>
      <c r="YY286" s="48"/>
      <c r="YZ286" s="48"/>
      <c r="ZA286" s="48"/>
      <c r="ZB286" s="48"/>
      <c r="ZC286" s="48"/>
      <c r="ZD286" s="48"/>
      <c r="ZE286" s="48"/>
      <c r="ZF286" s="48"/>
      <c r="ZG286" s="48"/>
      <c r="ZH286" s="48"/>
      <c r="ZI286" s="48"/>
      <c r="ZJ286" s="48"/>
      <c r="ZK286" s="48"/>
      <c r="ZL286" s="48"/>
      <c r="ZM286" s="48"/>
      <c r="ZN286" s="48"/>
      <c r="ZO286" s="48"/>
      <c r="ZP286" s="48"/>
      <c r="ZQ286" s="48"/>
      <c r="ZR286" s="48"/>
      <c r="ZS286" s="48"/>
      <c r="ZT286" s="48"/>
      <c r="ZU286" s="48"/>
      <c r="ZV286" s="48"/>
      <c r="ZW286" s="48"/>
      <c r="ZX286" s="48"/>
      <c r="ZY286" s="48"/>
      <c r="ZZ286" s="48"/>
      <c r="AAA286" s="48"/>
      <c r="AAB286" s="48"/>
      <c r="AAC286" s="48"/>
      <c r="AAD286" s="48"/>
      <c r="AAE286" s="48"/>
      <c r="AAF286" s="48"/>
      <c r="AAG286" s="48"/>
      <c r="AAH286" s="48"/>
      <c r="AAI286" s="48"/>
      <c r="AAJ286" s="48"/>
      <c r="AAK286" s="48"/>
      <c r="AAL286" s="48"/>
      <c r="AAM286" s="48"/>
      <c r="AAN286" s="48"/>
      <c r="AAO286" s="48"/>
      <c r="AAP286" s="48"/>
      <c r="AAQ286" s="48"/>
      <c r="AAR286" s="48"/>
      <c r="AAS286" s="48"/>
      <c r="AAT286" s="48"/>
      <c r="AAU286" s="48"/>
      <c r="AAV286" s="48"/>
      <c r="AAW286" s="48"/>
      <c r="AAX286" s="48"/>
      <c r="AAY286" s="48"/>
      <c r="AAZ286" s="48"/>
      <c r="ABA286" s="48"/>
      <c r="ABB286" s="48"/>
      <c r="ABC286" s="48"/>
      <c r="ABD286" s="48"/>
      <c r="ABE286" s="48"/>
      <c r="ABF286" s="48"/>
      <c r="ABG286" s="48"/>
      <c r="ABH286" s="48"/>
      <c r="ABI286" s="48"/>
      <c r="ABJ286" s="48"/>
      <c r="ABK286" s="48"/>
      <c r="ABL286" s="48"/>
      <c r="ABM286" s="48"/>
      <c r="ABN286" s="48"/>
      <c r="ABO286" s="48"/>
      <c r="ABP286" s="48"/>
      <c r="ABQ286" s="48"/>
      <c r="ABR286" s="48"/>
      <c r="ABS286" s="48"/>
      <c r="ABT286" s="48"/>
      <c r="ABU286" s="48"/>
      <c r="ABV286" s="48"/>
      <c r="ABW286" s="48"/>
      <c r="ABX286" s="48"/>
      <c r="ABY286" s="48"/>
      <c r="ABZ286" s="48"/>
      <c r="ACA286" s="48"/>
      <c r="ACB286" s="48"/>
    </row>
    <row r="287" spans="1:756" ht="15.6" customHeight="1">
      <c r="A287" s="1024" t="s">
        <v>14008</v>
      </c>
      <c r="B287" s="1027" t="s">
        <v>421</v>
      </c>
      <c r="C287" s="1026" t="s">
        <v>6147</v>
      </c>
      <c r="D287" s="1026" t="s">
        <v>14009</v>
      </c>
      <c r="E287" s="1194">
        <v>1</v>
      </c>
      <c r="F287" s="1501"/>
      <c r="G287" s="1438">
        <v>54.432000000000002</v>
      </c>
      <c r="H287" s="342">
        <f>IF(G287="","",G287-G287*COMPASS!$U$41)</f>
        <v>54.432000000000002</v>
      </c>
      <c r="I287" s="48"/>
      <c r="J287" s="48"/>
      <c r="K287" s="48"/>
      <c r="L287" s="48"/>
      <c r="M287" s="48"/>
      <c r="N287" s="48"/>
      <c r="O287" s="48"/>
      <c r="P287" s="48"/>
      <c r="Q287" s="48"/>
      <c r="R287" s="48"/>
      <c r="S287" s="48"/>
      <c r="T287" s="48"/>
      <c r="U287" s="48"/>
      <c r="V287" s="48"/>
      <c r="W287" s="48"/>
      <c r="X287" s="48"/>
      <c r="Y287" s="48"/>
      <c r="Z287" s="48"/>
      <c r="AA287" s="48"/>
      <c r="AB287" s="48"/>
      <c r="AC287" s="48"/>
      <c r="AD287" s="48"/>
      <c r="AE287" s="48"/>
      <c r="AF287" s="48"/>
      <c r="AG287" s="48"/>
      <c r="AH287" s="48"/>
      <c r="AI287" s="48"/>
      <c r="AJ287" s="48"/>
      <c r="AK287" s="48"/>
      <c r="AL287" s="48"/>
      <c r="AM287" s="48"/>
      <c r="AN287" s="48"/>
      <c r="AO287" s="48"/>
      <c r="AP287" s="48"/>
      <c r="AQ287" s="48"/>
      <c r="AR287" s="48"/>
      <c r="AS287" s="48"/>
      <c r="AT287" s="48"/>
      <c r="AU287" s="48"/>
      <c r="AV287" s="48"/>
      <c r="AW287" s="48"/>
      <c r="AX287" s="48"/>
      <c r="AY287" s="48"/>
      <c r="AZ287" s="48"/>
      <c r="BA287" s="48"/>
      <c r="BB287" s="48"/>
      <c r="BC287" s="48"/>
      <c r="BD287" s="48"/>
      <c r="BE287" s="48"/>
      <c r="BF287" s="48"/>
      <c r="BG287" s="48"/>
      <c r="BH287" s="48"/>
      <c r="BI287" s="48"/>
      <c r="BJ287" s="48"/>
      <c r="BK287" s="48"/>
      <c r="BL287" s="48"/>
      <c r="BM287" s="48"/>
      <c r="BN287" s="48"/>
      <c r="BO287" s="48"/>
      <c r="BP287" s="48"/>
      <c r="BQ287" s="48"/>
      <c r="BR287" s="48"/>
      <c r="BS287" s="48"/>
      <c r="BT287" s="48"/>
      <c r="BU287" s="48"/>
      <c r="BV287" s="48"/>
      <c r="BW287" s="48"/>
      <c r="BX287" s="48"/>
      <c r="BY287" s="48"/>
      <c r="BZ287" s="48"/>
      <c r="CA287" s="48"/>
      <c r="CB287" s="48"/>
      <c r="CC287" s="48"/>
      <c r="CD287" s="48"/>
      <c r="CE287" s="48"/>
      <c r="CF287" s="48"/>
      <c r="CG287" s="48"/>
      <c r="CH287" s="48"/>
      <c r="CI287" s="48"/>
      <c r="CJ287" s="48"/>
      <c r="CK287" s="48"/>
      <c r="CL287" s="48"/>
      <c r="CM287" s="48"/>
      <c r="CN287" s="48"/>
      <c r="CO287" s="48"/>
      <c r="CP287" s="48"/>
      <c r="CQ287" s="48"/>
      <c r="CR287" s="48"/>
      <c r="CS287" s="48"/>
      <c r="CT287" s="48"/>
      <c r="CU287" s="48"/>
      <c r="CV287" s="48"/>
      <c r="CW287" s="48"/>
      <c r="CX287" s="48"/>
      <c r="CY287" s="48"/>
      <c r="CZ287" s="48"/>
      <c r="DA287" s="48"/>
      <c r="DB287" s="48"/>
      <c r="DC287" s="48"/>
      <c r="DD287" s="48"/>
      <c r="DE287" s="48"/>
      <c r="DF287" s="48"/>
      <c r="DG287" s="48"/>
      <c r="DH287" s="48"/>
      <c r="DI287" s="48"/>
      <c r="DJ287" s="48"/>
      <c r="DK287" s="48"/>
      <c r="DL287" s="48"/>
      <c r="DM287" s="48"/>
      <c r="DN287" s="48"/>
      <c r="DO287" s="48"/>
      <c r="DP287" s="48"/>
      <c r="DQ287" s="48"/>
      <c r="DR287" s="48"/>
      <c r="DS287" s="48"/>
      <c r="DT287" s="48"/>
      <c r="DU287" s="48"/>
      <c r="DV287" s="48"/>
      <c r="DW287" s="48"/>
      <c r="DX287" s="48"/>
      <c r="DY287" s="48"/>
      <c r="DZ287" s="48"/>
      <c r="EA287" s="48"/>
      <c r="EB287" s="48"/>
      <c r="EC287" s="48"/>
      <c r="ED287" s="48"/>
      <c r="EE287" s="48"/>
      <c r="EF287" s="48"/>
      <c r="EG287" s="48"/>
      <c r="EH287" s="48"/>
      <c r="EI287" s="48"/>
      <c r="EJ287" s="48"/>
      <c r="EK287" s="48"/>
      <c r="EL287" s="48"/>
      <c r="EM287" s="48"/>
      <c r="EN287" s="48"/>
      <c r="EO287" s="48"/>
      <c r="EP287" s="48"/>
      <c r="EQ287" s="48"/>
      <c r="ER287" s="48"/>
      <c r="ES287" s="48"/>
      <c r="ET287" s="48"/>
      <c r="EU287" s="48"/>
      <c r="EV287" s="48"/>
      <c r="EW287" s="48"/>
      <c r="EX287" s="48"/>
      <c r="EY287" s="48"/>
      <c r="EZ287" s="48"/>
      <c r="FA287" s="48"/>
      <c r="FB287" s="48"/>
      <c r="FC287" s="48"/>
      <c r="FD287" s="48"/>
      <c r="FE287" s="48"/>
      <c r="FF287" s="48"/>
      <c r="FG287" s="48"/>
      <c r="FH287" s="48"/>
      <c r="FI287" s="48"/>
      <c r="FJ287" s="48"/>
      <c r="FK287" s="48"/>
      <c r="FL287" s="48"/>
      <c r="FM287" s="48"/>
      <c r="FN287" s="48"/>
      <c r="FO287" s="48"/>
      <c r="FP287" s="48"/>
      <c r="FQ287" s="48"/>
      <c r="FR287" s="48"/>
      <c r="FS287" s="48"/>
      <c r="FT287" s="48"/>
      <c r="FU287" s="48"/>
      <c r="FV287" s="48"/>
      <c r="FW287" s="48"/>
      <c r="FX287" s="48"/>
      <c r="FY287" s="48"/>
      <c r="FZ287" s="48"/>
      <c r="GA287" s="48"/>
      <c r="GB287" s="48"/>
      <c r="GC287" s="48"/>
      <c r="GD287" s="48"/>
      <c r="GE287" s="48"/>
      <c r="GF287" s="48"/>
      <c r="GG287" s="48"/>
      <c r="GH287" s="48"/>
      <c r="GI287" s="48"/>
      <c r="GJ287" s="48"/>
      <c r="GK287" s="48"/>
      <c r="GL287" s="48"/>
      <c r="GM287" s="48"/>
      <c r="GN287" s="48"/>
      <c r="GO287" s="48"/>
      <c r="GP287" s="48"/>
      <c r="GQ287" s="48"/>
      <c r="GR287" s="48"/>
      <c r="GS287" s="48"/>
      <c r="GT287" s="48"/>
      <c r="GU287" s="48"/>
      <c r="GV287" s="48"/>
      <c r="GW287" s="48"/>
      <c r="GX287" s="48"/>
      <c r="GY287" s="48"/>
      <c r="GZ287" s="48"/>
      <c r="HA287" s="48"/>
      <c r="HB287" s="48"/>
      <c r="HC287" s="48"/>
      <c r="HD287" s="48"/>
      <c r="HE287" s="48"/>
      <c r="HF287" s="48"/>
      <c r="HG287" s="48"/>
      <c r="HH287" s="48"/>
      <c r="HI287" s="48"/>
      <c r="HJ287" s="48"/>
      <c r="HK287" s="48"/>
      <c r="HL287" s="48"/>
      <c r="HM287" s="48"/>
      <c r="HN287" s="48"/>
      <c r="HO287" s="48"/>
      <c r="HP287" s="48"/>
      <c r="HQ287" s="48"/>
      <c r="HR287" s="48"/>
      <c r="HS287" s="48"/>
      <c r="HT287" s="48"/>
      <c r="HU287" s="48"/>
      <c r="HV287" s="48"/>
      <c r="HW287" s="48"/>
      <c r="HX287" s="48"/>
      <c r="HY287" s="48"/>
      <c r="HZ287" s="48"/>
      <c r="IA287" s="48"/>
      <c r="IB287" s="48"/>
      <c r="IC287" s="48"/>
      <c r="ID287" s="48"/>
      <c r="IE287" s="48"/>
      <c r="IF287" s="48"/>
      <c r="IG287" s="48"/>
      <c r="IH287" s="48"/>
      <c r="II287" s="48"/>
      <c r="IJ287" s="48"/>
      <c r="IK287" s="48"/>
      <c r="IL287" s="48"/>
      <c r="IM287" s="48"/>
      <c r="IN287" s="48"/>
      <c r="IO287" s="48"/>
      <c r="IP287" s="48"/>
      <c r="IQ287" s="48"/>
      <c r="IR287" s="48"/>
      <c r="IS287" s="48"/>
      <c r="IT287" s="48"/>
      <c r="IU287" s="48"/>
      <c r="IV287" s="48"/>
      <c r="IW287" s="48"/>
      <c r="IX287" s="48"/>
      <c r="IY287" s="48"/>
      <c r="IZ287" s="48"/>
      <c r="JA287" s="48"/>
      <c r="JB287" s="48"/>
      <c r="JC287" s="48"/>
      <c r="JD287" s="48"/>
      <c r="JE287" s="48"/>
      <c r="JF287" s="48"/>
      <c r="JG287" s="48"/>
      <c r="JH287" s="48"/>
      <c r="JI287" s="48"/>
      <c r="JJ287" s="48"/>
      <c r="JK287" s="48"/>
      <c r="JL287" s="48"/>
      <c r="JM287" s="48"/>
      <c r="JN287" s="48"/>
      <c r="JO287" s="48"/>
      <c r="JP287" s="48"/>
      <c r="JQ287" s="48"/>
      <c r="JR287" s="48"/>
      <c r="JS287" s="48"/>
      <c r="JT287" s="48"/>
      <c r="JU287" s="48"/>
      <c r="JV287" s="48"/>
      <c r="JW287" s="48"/>
      <c r="JX287" s="48"/>
      <c r="JY287" s="48"/>
      <c r="JZ287" s="48"/>
      <c r="KA287" s="48"/>
      <c r="KB287" s="48"/>
      <c r="KC287" s="48"/>
      <c r="KD287" s="48"/>
      <c r="KE287" s="48"/>
      <c r="KF287" s="48"/>
      <c r="KG287" s="48"/>
      <c r="KH287" s="48"/>
      <c r="KI287" s="48"/>
      <c r="KJ287" s="48"/>
      <c r="KK287" s="48"/>
      <c r="KL287" s="48"/>
      <c r="KM287" s="48"/>
      <c r="KN287" s="48"/>
      <c r="KO287" s="48"/>
      <c r="KP287" s="48"/>
      <c r="KQ287" s="48"/>
      <c r="KR287" s="48"/>
      <c r="KS287" s="48"/>
      <c r="KT287" s="48"/>
      <c r="KU287" s="48"/>
      <c r="KV287" s="48"/>
      <c r="KW287" s="48"/>
      <c r="KX287" s="48"/>
      <c r="KY287" s="48"/>
      <c r="KZ287" s="48"/>
      <c r="LA287" s="48"/>
      <c r="LB287" s="48"/>
      <c r="LC287" s="48"/>
      <c r="LD287" s="48"/>
      <c r="LE287" s="48"/>
      <c r="LF287" s="48"/>
      <c r="LG287" s="48"/>
      <c r="LH287" s="48"/>
      <c r="LI287" s="48"/>
      <c r="LJ287" s="48"/>
      <c r="LK287" s="48"/>
      <c r="LL287" s="48"/>
      <c r="LM287" s="48"/>
      <c r="LN287" s="48"/>
      <c r="LO287" s="48"/>
      <c r="LP287" s="48"/>
      <c r="LQ287" s="48"/>
      <c r="LR287" s="48"/>
      <c r="LS287" s="48"/>
      <c r="LT287" s="48"/>
      <c r="LU287" s="48"/>
      <c r="LV287" s="48"/>
      <c r="LW287" s="48"/>
      <c r="LX287" s="48"/>
      <c r="LY287" s="48"/>
      <c r="LZ287" s="48"/>
      <c r="MA287" s="48"/>
      <c r="MB287" s="48"/>
      <c r="MC287" s="48"/>
      <c r="MD287" s="48"/>
      <c r="ME287" s="48"/>
      <c r="MF287" s="48"/>
      <c r="MG287" s="48"/>
      <c r="MH287" s="48"/>
      <c r="MI287" s="48"/>
      <c r="MJ287" s="48"/>
      <c r="MK287" s="48"/>
      <c r="ML287" s="48"/>
      <c r="MM287" s="48"/>
      <c r="MN287" s="48"/>
      <c r="MO287" s="48"/>
      <c r="MP287" s="48"/>
      <c r="MQ287" s="48"/>
      <c r="MR287" s="48"/>
      <c r="MS287" s="48"/>
      <c r="MT287" s="48"/>
      <c r="MU287" s="48"/>
      <c r="MV287" s="48"/>
      <c r="MW287" s="48"/>
      <c r="MX287" s="48"/>
      <c r="MY287" s="48"/>
      <c r="MZ287" s="48"/>
      <c r="NA287" s="48"/>
      <c r="NB287" s="48"/>
      <c r="NC287" s="48"/>
      <c r="ND287" s="48"/>
      <c r="NE287" s="48"/>
      <c r="NF287" s="48"/>
      <c r="NG287" s="48"/>
      <c r="NH287" s="48"/>
      <c r="NI287" s="48"/>
      <c r="NJ287" s="48"/>
      <c r="NK287" s="48"/>
      <c r="NL287" s="48"/>
      <c r="NM287" s="48"/>
      <c r="NN287" s="48"/>
      <c r="NO287" s="48"/>
      <c r="NP287" s="48"/>
      <c r="NQ287" s="48"/>
      <c r="NR287" s="48"/>
      <c r="NS287" s="48"/>
      <c r="NT287" s="48"/>
      <c r="NU287" s="48"/>
      <c r="NV287" s="48"/>
      <c r="NW287" s="48"/>
      <c r="NX287" s="48"/>
      <c r="NY287" s="48"/>
      <c r="NZ287" s="48"/>
      <c r="OA287" s="48"/>
      <c r="OB287" s="48"/>
      <c r="OC287" s="48"/>
      <c r="OD287" s="48"/>
      <c r="OE287" s="48"/>
      <c r="OF287" s="48"/>
      <c r="OG287" s="48"/>
      <c r="OH287" s="48"/>
      <c r="OI287" s="48"/>
      <c r="OJ287" s="48"/>
      <c r="OK287" s="48"/>
      <c r="OL287" s="48"/>
      <c r="OM287" s="48"/>
      <c r="ON287" s="48"/>
      <c r="OO287" s="48"/>
      <c r="OP287" s="48"/>
      <c r="OQ287" s="48"/>
      <c r="OR287" s="48"/>
      <c r="OS287" s="48"/>
      <c r="OT287" s="48"/>
      <c r="OU287" s="48"/>
      <c r="OV287" s="48"/>
      <c r="OW287" s="48"/>
      <c r="OX287" s="48"/>
      <c r="OY287" s="48"/>
      <c r="OZ287" s="48"/>
      <c r="PA287" s="48"/>
      <c r="PB287" s="48"/>
      <c r="PC287" s="48"/>
      <c r="PD287" s="48"/>
      <c r="PE287" s="48"/>
      <c r="PF287" s="48"/>
      <c r="PG287" s="48"/>
      <c r="PH287" s="48"/>
      <c r="PI287" s="48"/>
      <c r="PJ287" s="48"/>
      <c r="PK287" s="48"/>
      <c r="PL287" s="48"/>
      <c r="PM287" s="48"/>
      <c r="PN287" s="48"/>
      <c r="PO287" s="48"/>
      <c r="PP287" s="48"/>
      <c r="PQ287" s="48"/>
      <c r="PR287" s="48"/>
      <c r="PS287" s="48"/>
      <c r="PT287" s="48"/>
      <c r="PU287" s="48"/>
      <c r="PV287" s="48"/>
      <c r="PW287" s="48"/>
      <c r="PX287" s="48"/>
      <c r="PY287" s="48"/>
      <c r="PZ287" s="48"/>
      <c r="QA287" s="48"/>
      <c r="QB287" s="48"/>
      <c r="QC287" s="48"/>
      <c r="QD287" s="48"/>
      <c r="QE287" s="48"/>
      <c r="QF287" s="48"/>
      <c r="QG287" s="48"/>
      <c r="QH287" s="48"/>
      <c r="QI287" s="48"/>
      <c r="QJ287" s="48"/>
      <c r="QK287" s="48"/>
      <c r="QL287" s="48"/>
      <c r="QM287" s="48"/>
      <c r="QN287" s="48"/>
      <c r="QO287" s="48"/>
      <c r="QP287" s="48"/>
      <c r="QQ287" s="48"/>
      <c r="QR287" s="48"/>
      <c r="QS287" s="48"/>
      <c r="QT287" s="48"/>
      <c r="QU287" s="48"/>
      <c r="QV287" s="48"/>
      <c r="QW287" s="48"/>
      <c r="QX287" s="48"/>
      <c r="QY287" s="48"/>
      <c r="QZ287" s="48"/>
      <c r="RA287" s="48"/>
      <c r="RB287" s="48"/>
      <c r="RC287" s="48"/>
      <c r="RD287" s="48"/>
      <c r="RE287" s="48"/>
      <c r="RF287" s="48"/>
      <c r="RG287" s="48"/>
      <c r="RH287" s="48"/>
      <c r="RI287" s="48"/>
      <c r="RJ287" s="48"/>
      <c r="RK287" s="48"/>
      <c r="RL287" s="48"/>
      <c r="RM287" s="48"/>
      <c r="RN287" s="48"/>
      <c r="RO287" s="48"/>
      <c r="RP287" s="48"/>
      <c r="RQ287" s="48"/>
      <c r="RR287" s="48"/>
      <c r="RS287" s="48"/>
      <c r="RT287" s="48"/>
      <c r="RU287" s="48"/>
      <c r="RV287" s="48"/>
      <c r="RW287" s="48"/>
      <c r="RX287" s="48"/>
      <c r="RY287" s="48"/>
      <c r="RZ287" s="48"/>
      <c r="SA287" s="48"/>
      <c r="SB287" s="48"/>
      <c r="SC287" s="48"/>
      <c r="SD287" s="48"/>
      <c r="SE287" s="48"/>
      <c r="SF287" s="48"/>
      <c r="SG287" s="48"/>
      <c r="SH287" s="48"/>
      <c r="SI287" s="48"/>
      <c r="SJ287" s="48"/>
      <c r="SK287" s="48"/>
      <c r="SL287" s="48"/>
      <c r="SM287" s="48"/>
      <c r="SN287" s="48"/>
      <c r="SO287" s="48"/>
      <c r="SP287" s="48"/>
      <c r="SQ287" s="48"/>
      <c r="SR287" s="48"/>
      <c r="SS287" s="48"/>
      <c r="ST287" s="48"/>
      <c r="SU287" s="48"/>
      <c r="SV287" s="48"/>
      <c r="SW287" s="48"/>
      <c r="SX287" s="48"/>
      <c r="SY287" s="48"/>
      <c r="SZ287" s="48"/>
      <c r="TA287" s="48"/>
      <c r="TB287" s="48"/>
      <c r="TC287" s="48"/>
      <c r="TD287" s="48"/>
      <c r="TE287" s="48"/>
      <c r="TF287" s="48"/>
      <c r="TG287" s="48"/>
      <c r="TH287" s="48"/>
      <c r="TI287" s="48"/>
      <c r="TJ287" s="48"/>
      <c r="TK287" s="48"/>
      <c r="TL287" s="48"/>
      <c r="TM287" s="48"/>
      <c r="TN287" s="48"/>
      <c r="TO287" s="48"/>
      <c r="TP287" s="48"/>
      <c r="TQ287" s="48"/>
      <c r="TR287" s="48"/>
      <c r="TS287" s="48"/>
      <c r="TT287" s="48"/>
      <c r="TU287" s="48"/>
      <c r="TV287" s="48"/>
      <c r="TW287" s="48"/>
      <c r="TX287" s="48"/>
      <c r="TY287" s="48"/>
      <c r="TZ287" s="48"/>
      <c r="UA287" s="48"/>
      <c r="UB287" s="48"/>
      <c r="UC287" s="48"/>
      <c r="UD287" s="48"/>
      <c r="UE287" s="48"/>
      <c r="UF287" s="48"/>
      <c r="UG287" s="48"/>
      <c r="UH287" s="48"/>
      <c r="UI287" s="48"/>
      <c r="UJ287" s="48"/>
      <c r="UK287" s="48"/>
      <c r="UL287" s="48"/>
      <c r="UM287" s="48"/>
      <c r="UN287" s="48"/>
      <c r="UO287" s="48"/>
      <c r="UP287" s="48"/>
      <c r="UQ287" s="48"/>
      <c r="UR287" s="48"/>
      <c r="US287" s="48"/>
      <c r="UT287" s="48"/>
      <c r="UU287" s="48"/>
      <c r="UV287" s="48"/>
      <c r="UW287" s="48"/>
      <c r="UX287" s="48"/>
      <c r="UY287" s="48"/>
      <c r="UZ287" s="48"/>
      <c r="VA287" s="48"/>
      <c r="VB287" s="48"/>
      <c r="VC287" s="48"/>
      <c r="VD287" s="48"/>
      <c r="VE287" s="48"/>
      <c r="VF287" s="48"/>
      <c r="VG287" s="48"/>
      <c r="VH287" s="48"/>
      <c r="VI287" s="48"/>
      <c r="VJ287" s="48"/>
      <c r="VK287" s="48"/>
      <c r="VL287" s="48"/>
      <c r="VM287" s="48"/>
      <c r="VN287" s="48"/>
      <c r="VO287" s="48"/>
      <c r="VP287" s="48"/>
      <c r="VQ287" s="48"/>
      <c r="VR287" s="48"/>
      <c r="VS287" s="48"/>
      <c r="VT287" s="48"/>
      <c r="VU287" s="48"/>
      <c r="VV287" s="48"/>
      <c r="VW287" s="48"/>
      <c r="VX287" s="48"/>
      <c r="VY287" s="48"/>
      <c r="VZ287" s="48"/>
      <c r="WA287" s="48"/>
      <c r="WB287" s="48"/>
      <c r="WC287" s="48"/>
      <c r="WD287" s="48"/>
      <c r="WE287" s="48"/>
      <c r="WF287" s="48"/>
      <c r="WG287" s="48"/>
      <c r="WH287" s="48"/>
      <c r="WI287" s="48"/>
      <c r="WJ287" s="48"/>
      <c r="WK287" s="48"/>
      <c r="WL287" s="48"/>
      <c r="WM287" s="48"/>
      <c r="WN287" s="48"/>
      <c r="WO287" s="48"/>
      <c r="WP287" s="48"/>
      <c r="WQ287" s="48"/>
      <c r="WR287" s="48"/>
      <c r="WS287" s="48"/>
      <c r="WT287" s="48"/>
      <c r="WU287" s="48"/>
      <c r="WV287" s="48"/>
      <c r="WW287" s="48"/>
      <c r="WX287" s="48"/>
      <c r="WY287" s="48"/>
      <c r="WZ287" s="48"/>
      <c r="XA287" s="48"/>
      <c r="XB287" s="48"/>
      <c r="XC287" s="48"/>
      <c r="XD287" s="48"/>
      <c r="XE287" s="48"/>
      <c r="XF287" s="48"/>
      <c r="XG287" s="48"/>
      <c r="XH287" s="48"/>
      <c r="XI287" s="48"/>
      <c r="XJ287" s="48"/>
      <c r="XK287" s="48"/>
      <c r="XL287" s="48"/>
      <c r="XM287" s="48"/>
      <c r="XN287" s="48"/>
      <c r="XO287" s="48"/>
      <c r="XP287" s="48"/>
      <c r="XQ287" s="48"/>
      <c r="XR287" s="48"/>
      <c r="XS287" s="48"/>
      <c r="XT287" s="48"/>
      <c r="XU287" s="48"/>
      <c r="XV287" s="48"/>
      <c r="XW287" s="48"/>
      <c r="XX287" s="48"/>
      <c r="XY287" s="48"/>
      <c r="XZ287" s="48"/>
      <c r="YA287" s="48"/>
      <c r="YB287" s="48"/>
      <c r="YC287" s="48"/>
      <c r="YD287" s="48"/>
      <c r="YE287" s="48"/>
      <c r="YF287" s="48"/>
      <c r="YG287" s="48"/>
      <c r="YH287" s="48"/>
      <c r="YI287" s="48"/>
      <c r="YJ287" s="48"/>
      <c r="YK287" s="48"/>
      <c r="YL287" s="48"/>
      <c r="YM287" s="48"/>
      <c r="YN287" s="48"/>
      <c r="YO287" s="48"/>
      <c r="YP287" s="48"/>
      <c r="YQ287" s="48"/>
      <c r="YR287" s="48"/>
      <c r="YS287" s="48"/>
      <c r="YT287" s="48"/>
      <c r="YU287" s="48"/>
      <c r="YV287" s="48"/>
      <c r="YW287" s="48"/>
      <c r="YX287" s="48"/>
      <c r="YY287" s="48"/>
      <c r="YZ287" s="48"/>
      <c r="ZA287" s="48"/>
      <c r="ZB287" s="48"/>
      <c r="ZC287" s="48"/>
      <c r="ZD287" s="48"/>
      <c r="ZE287" s="48"/>
      <c r="ZF287" s="48"/>
      <c r="ZG287" s="48"/>
      <c r="ZH287" s="48"/>
      <c r="ZI287" s="48"/>
      <c r="ZJ287" s="48"/>
      <c r="ZK287" s="48"/>
      <c r="ZL287" s="48"/>
      <c r="ZM287" s="48"/>
      <c r="ZN287" s="48"/>
      <c r="ZO287" s="48"/>
      <c r="ZP287" s="48"/>
      <c r="ZQ287" s="48"/>
      <c r="ZR287" s="48"/>
      <c r="ZS287" s="48"/>
      <c r="ZT287" s="48"/>
      <c r="ZU287" s="48"/>
      <c r="ZV287" s="48"/>
      <c r="ZW287" s="48"/>
      <c r="ZX287" s="48"/>
      <c r="ZY287" s="48"/>
      <c r="ZZ287" s="48"/>
      <c r="AAA287" s="48"/>
      <c r="AAB287" s="48"/>
      <c r="AAC287" s="48"/>
      <c r="AAD287" s="48"/>
      <c r="AAE287" s="48"/>
      <c r="AAF287" s="48"/>
      <c r="AAG287" s="48"/>
      <c r="AAH287" s="48"/>
      <c r="AAI287" s="48"/>
      <c r="AAJ287" s="48"/>
      <c r="AAK287" s="48"/>
      <c r="AAL287" s="48"/>
      <c r="AAM287" s="48"/>
      <c r="AAN287" s="48"/>
      <c r="AAO287" s="48"/>
      <c r="AAP287" s="48"/>
      <c r="AAQ287" s="48"/>
      <c r="AAR287" s="48"/>
      <c r="AAS287" s="48"/>
      <c r="AAT287" s="48"/>
      <c r="AAU287" s="48"/>
      <c r="AAV287" s="48"/>
      <c r="AAW287" s="48"/>
      <c r="AAX287" s="48"/>
      <c r="AAY287" s="48"/>
      <c r="AAZ287" s="48"/>
      <c r="ABA287" s="48"/>
      <c r="ABB287" s="48"/>
      <c r="ABC287" s="48"/>
      <c r="ABD287" s="48"/>
      <c r="ABE287" s="48"/>
      <c r="ABF287" s="48"/>
      <c r="ABG287" s="48"/>
      <c r="ABH287" s="48"/>
      <c r="ABI287" s="48"/>
      <c r="ABJ287" s="48"/>
      <c r="ABK287" s="48"/>
      <c r="ABL287" s="48"/>
      <c r="ABM287" s="48"/>
      <c r="ABN287" s="48"/>
      <c r="ABO287" s="48"/>
      <c r="ABP287" s="48"/>
      <c r="ABQ287" s="48"/>
      <c r="ABR287" s="48"/>
      <c r="ABS287" s="48"/>
      <c r="ABT287" s="48"/>
      <c r="ABU287" s="48"/>
      <c r="ABV287" s="48"/>
      <c r="ABW287" s="48"/>
      <c r="ABX287" s="48"/>
      <c r="ABY287" s="48"/>
      <c r="ABZ287" s="48"/>
      <c r="ACA287" s="48"/>
      <c r="ACB287" s="48"/>
    </row>
    <row r="288" spans="1:756" ht="15.6" customHeight="1">
      <c r="A288" s="1024" t="s">
        <v>14010</v>
      </c>
      <c r="B288" s="1027" t="s">
        <v>421</v>
      </c>
      <c r="C288" s="1026" t="s">
        <v>6148</v>
      </c>
      <c r="D288" s="1026" t="s">
        <v>14011</v>
      </c>
      <c r="E288" s="1194">
        <v>1</v>
      </c>
      <c r="F288" s="1501"/>
      <c r="G288" s="1438">
        <v>56.484000000000009</v>
      </c>
      <c r="H288" s="342">
        <f>IF(G288="","",G288-G288*COMPASS!$U$41)</f>
        <v>56.484000000000009</v>
      </c>
      <c r="I288" s="48"/>
      <c r="J288" s="48"/>
      <c r="K288" s="48"/>
      <c r="L288" s="48"/>
      <c r="M288" s="48"/>
      <c r="N288" s="48"/>
      <c r="O288" s="48"/>
      <c r="P288" s="48"/>
      <c r="Q288" s="48"/>
      <c r="R288" s="48"/>
      <c r="S288" s="48"/>
      <c r="T288" s="48"/>
      <c r="U288" s="48"/>
      <c r="V288" s="48"/>
      <c r="W288" s="48"/>
      <c r="X288" s="48"/>
      <c r="Y288" s="48"/>
      <c r="Z288" s="48"/>
      <c r="AA288" s="48"/>
      <c r="AB288" s="48"/>
      <c r="AC288" s="48"/>
      <c r="AD288" s="48"/>
      <c r="AE288" s="48"/>
      <c r="AF288" s="48"/>
      <c r="AG288" s="48"/>
      <c r="AH288" s="48"/>
      <c r="AI288" s="48"/>
      <c r="AJ288" s="48"/>
      <c r="AK288" s="48"/>
      <c r="AL288" s="48"/>
      <c r="AM288" s="48"/>
      <c r="AN288" s="48"/>
      <c r="AO288" s="48"/>
      <c r="AP288" s="48"/>
      <c r="AQ288" s="48"/>
      <c r="AR288" s="48"/>
      <c r="AS288" s="48"/>
      <c r="AT288" s="48"/>
      <c r="AU288" s="48"/>
      <c r="AV288" s="48"/>
      <c r="AW288" s="48"/>
      <c r="AX288" s="48"/>
      <c r="AY288" s="48"/>
      <c r="AZ288" s="48"/>
      <c r="BA288" s="48"/>
      <c r="BB288" s="48"/>
      <c r="BC288" s="48"/>
      <c r="BD288" s="48"/>
      <c r="BE288" s="48"/>
      <c r="BF288" s="48"/>
      <c r="BG288" s="48"/>
      <c r="BH288" s="48"/>
      <c r="BI288" s="48"/>
      <c r="BJ288" s="48"/>
      <c r="BK288" s="48"/>
      <c r="BL288" s="48"/>
      <c r="BM288" s="48"/>
      <c r="BN288" s="48"/>
      <c r="BO288" s="48"/>
      <c r="BP288" s="48"/>
      <c r="BQ288" s="48"/>
      <c r="BR288" s="48"/>
      <c r="BS288" s="48"/>
      <c r="BT288" s="48"/>
      <c r="BU288" s="48"/>
      <c r="BV288" s="48"/>
      <c r="BW288" s="48"/>
      <c r="BX288" s="48"/>
      <c r="BY288" s="48"/>
      <c r="BZ288" s="48"/>
      <c r="CA288" s="48"/>
      <c r="CB288" s="48"/>
      <c r="CC288" s="48"/>
      <c r="CD288" s="48"/>
      <c r="CE288" s="48"/>
      <c r="CF288" s="48"/>
      <c r="CG288" s="48"/>
      <c r="CH288" s="48"/>
      <c r="CI288" s="48"/>
      <c r="CJ288" s="48"/>
      <c r="CK288" s="48"/>
      <c r="CL288" s="48"/>
      <c r="CM288" s="48"/>
      <c r="CN288" s="48"/>
      <c r="CO288" s="48"/>
      <c r="CP288" s="48"/>
      <c r="CQ288" s="48"/>
      <c r="CR288" s="48"/>
      <c r="CS288" s="48"/>
      <c r="CT288" s="48"/>
      <c r="CU288" s="48"/>
      <c r="CV288" s="48"/>
      <c r="CW288" s="48"/>
      <c r="CX288" s="48"/>
      <c r="CY288" s="48"/>
      <c r="CZ288" s="48"/>
      <c r="DA288" s="48"/>
      <c r="DB288" s="48"/>
      <c r="DC288" s="48"/>
      <c r="DD288" s="48"/>
      <c r="DE288" s="48"/>
      <c r="DF288" s="48"/>
      <c r="DG288" s="48"/>
      <c r="DH288" s="48"/>
      <c r="DI288" s="48"/>
      <c r="DJ288" s="48"/>
      <c r="DK288" s="48"/>
      <c r="DL288" s="48"/>
      <c r="DM288" s="48"/>
      <c r="DN288" s="48"/>
      <c r="DO288" s="48"/>
      <c r="DP288" s="48"/>
      <c r="DQ288" s="48"/>
      <c r="DR288" s="48"/>
      <c r="DS288" s="48"/>
      <c r="DT288" s="48"/>
      <c r="DU288" s="48"/>
      <c r="DV288" s="48"/>
      <c r="DW288" s="48"/>
      <c r="DX288" s="48"/>
      <c r="DY288" s="48"/>
      <c r="DZ288" s="48"/>
      <c r="EA288" s="48"/>
      <c r="EB288" s="48"/>
      <c r="EC288" s="48"/>
      <c r="ED288" s="48"/>
      <c r="EE288" s="48"/>
      <c r="EF288" s="48"/>
      <c r="EG288" s="48"/>
      <c r="EH288" s="48"/>
      <c r="EI288" s="48"/>
      <c r="EJ288" s="48"/>
      <c r="EK288" s="48"/>
      <c r="EL288" s="48"/>
      <c r="EM288" s="48"/>
      <c r="EN288" s="48"/>
      <c r="EO288" s="48"/>
      <c r="EP288" s="48"/>
      <c r="EQ288" s="48"/>
      <c r="ER288" s="48"/>
      <c r="ES288" s="48"/>
      <c r="ET288" s="48"/>
      <c r="EU288" s="48"/>
      <c r="EV288" s="48"/>
      <c r="EW288" s="48"/>
      <c r="EX288" s="48"/>
      <c r="EY288" s="48"/>
      <c r="EZ288" s="48"/>
      <c r="FA288" s="48"/>
      <c r="FB288" s="48"/>
      <c r="FC288" s="48"/>
      <c r="FD288" s="48"/>
      <c r="FE288" s="48"/>
      <c r="FF288" s="48"/>
      <c r="FG288" s="48"/>
      <c r="FH288" s="48"/>
      <c r="FI288" s="48"/>
      <c r="FJ288" s="48"/>
      <c r="FK288" s="48"/>
      <c r="FL288" s="48"/>
      <c r="FM288" s="48"/>
      <c r="FN288" s="48"/>
      <c r="FO288" s="48"/>
      <c r="FP288" s="48"/>
      <c r="FQ288" s="48"/>
      <c r="FR288" s="48"/>
      <c r="FS288" s="48"/>
      <c r="FT288" s="48"/>
      <c r="FU288" s="48"/>
      <c r="FV288" s="48"/>
      <c r="FW288" s="48"/>
      <c r="FX288" s="48"/>
      <c r="FY288" s="48"/>
      <c r="FZ288" s="48"/>
      <c r="GA288" s="48"/>
      <c r="GB288" s="48"/>
      <c r="GC288" s="48"/>
      <c r="GD288" s="48"/>
      <c r="GE288" s="48"/>
      <c r="GF288" s="48"/>
      <c r="GG288" s="48"/>
      <c r="GH288" s="48"/>
      <c r="GI288" s="48"/>
      <c r="GJ288" s="48"/>
      <c r="GK288" s="48"/>
      <c r="GL288" s="48"/>
      <c r="GM288" s="48"/>
      <c r="GN288" s="48"/>
      <c r="GO288" s="48"/>
      <c r="GP288" s="48"/>
      <c r="GQ288" s="48"/>
      <c r="GR288" s="48"/>
      <c r="GS288" s="48"/>
      <c r="GT288" s="48"/>
      <c r="GU288" s="48"/>
      <c r="GV288" s="48"/>
      <c r="GW288" s="48"/>
      <c r="GX288" s="48"/>
      <c r="GY288" s="48"/>
      <c r="GZ288" s="48"/>
      <c r="HA288" s="48"/>
      <c r="HB288" s="48"/>
      <c r="HC288" s="48"/>
      <c r="HD288" s="48"/>
      <c r="HE288" s="48"/>
      <c r="HF288" s="48"/>
      <c r="HG288" s="48"/>
      <c r="HH288" s="48"/>
      <c r="HI288" s="48"/>
      <c r="HJ288" s="48"/>
      <c r="HK288" s="48"/>
      <c r="HL288" s="48"/>
      <c r="HM288" s="48"/>
      <c r="HN288" s="48"/>
      <c r="HO288" s="48"/>
      <c r="HP288" s="48"/>
      <c r="HQ288" s="48"/>
      <c r="HR288" s="48"/>
      <c r="HS288" s="48"/>
      <c r="HT288" s="48"/>
      <c r="HU288" s="48"/>
      <c r="HV288" s="48"/>
      <c r="HW288" s="48"/>
      <c r="HX288" s="48"/>
      <c r="HY288" s="48"/>
      <c r="HZ288" s="48"/>
      <c r="IA288" s="48"/>
      <c r="IB288" s="48"/>
      <c r="IC288" s="48"/>
      <c r="ID288" s="48"/>
      <c r="IE288" s="48"/>
      <c r="IF288" s="48"/>
      <c r="IG288" s="48"/>
      <c r="IH288" s="48"/>
      <c r="II288" s="48"/>
      <c r="IJ288" s="48"/>
      <c r="IK288" s="48"/>
      <c r="IL288" s="48"/>
      <c r="IM288" s="48"/>
      <c r="IN288" s="48"/>
      <c r="IO288" s="48"/>
      <c r="IP288" s="48"/>
      <c r="IQ288" s="48"/>
      <c r="IR288" s="48"/>
      <c r="IS288" s="48"/>
      <c r="IT288" s="48"/>
      <c r="IU288" s="48"/>
      <c r="IV288" s="48"/>
      <c r="IW288" s="48"/>
      <c r="IX288" s="48"/>
      <c r="IY288" s="48"/>
      <c r="IZ288" s="48"/>
      <c r="JA288" s="48"/>
      <c r="JB288" s="48"/>
      <c r="JC288" s="48"/>
      <c r="JD288" s="48"/>
      <c r="JE288" s="48"/>
      <c r="JF288" s="48"/>
      <c r="JG288" s="48"/>
      <c r="JH288" s="48"/>
      <c r="JI288" s="48"/>
      <c r="JJ288" s="48"/>
      <c r="JK288" s="48"/>
      <c r="JL288" s="48"/>
      <c r="JM288" s="48"/>
      <c r="JN288" s="48"/>
      <c r="JO288" s="48"/>
      <c r="JP288" s="48"/>
      <c r="JQ288" s="48"/>
      <c r="JR288" s="48"/>
      <c r="JS288" s="48"/>
      <c r="JT288" s="48"/>
      <c r="JU288" s="48"/>
      <c r="JV288" s="48"/>
      <c r="JW288" s="48"/>
      <c r="JX288" s="48"/>
      <c r="JY288" s="48"/>
      <c r="JZ288" s="48"/>
      <c r="KA288" s="48"/>
      <c r="KB288" s="48"/>
      <c r="KC288" s="48"/>
      <c r="KD288" s="48"/>
      <c r="KE288" s="48"/>
      <c r="KF288" s="48"/>
      <c r="KG288" s="48"/>
      <c r="KH288" s="48"/>
      <c r="KI288" s="48"/>
      <c r="KJ288" s="48"/>
      <c r="KK288" s="48"/>
      <c r="KL288" s="48"/>
      <c r="KM288" s="48"/>
      <c r="KN288" s="48"/>
      <c r="KO288" s="48"/>
      <c r="KP288" s="48"/>
      <c r="KQ288" s="48"/>
      <c r="KR288" s="48"/>
      <c r="KS288" s="48"/>
      <c r="KT288" s="48"/>
      <c r="KU288" s="48"/>
      <c r="KV288" s="48"/>
      <c r="KW288" s="48"/>
      <c r="KX288" s="48"/>
      <c r="KY288" s="48"/>
      <c r="KZ288" s="48"/>
      <c r="LA288" s="48"/>
      <c r="LB288" s="48"/>
      <c r="LC288" s="48"/>
      <c r="LD288" s="48"/>
      <c r="LE288" s="48"/>
      <c r="LF288" s="48"/>
      <c r="LG288" s="48"/>
      <c r="LH288" s="48"/>
      <c r="LI288" s="48"/>
      <c r="LJ288" s="48"/>
      <c r="LK288" s="48"/>
      <c r="LL288" s="48"/>
      <c r="LM288" s="48"/>
      <c r="LN288" s="48"/>
      <c r="LO288" s="48"/>
      <c r="LP288" s="48"/>
      <c r="LQ288" s="48"/>
      <c r="LR288" s="48"/>
      <c r="LS288" s="48"/>
      <c r="LT288" s="48"/>
      <c r="LU288" s="48"/>
      <c r="LV288" s="48"/>
      <c r="LW288" s="48"/>
      <c r="LX288" s="48"/>
      <c r="LY288" s="48"/>
      <c r="LZ288" s="48"/>
      <c r="MA288" s="48"/>
      <c r="MB288" s="48"/>
      <c r="MC288" s="48"/>
      <c r="MD288" s="48"/>
      <c r="ME288" s="48"/>
      <c r="MF288" s="48"/>
      <c r="MG288" s="48"/>
      <c r="MH288" s="48"/>
      <c r="MI288" s="48"/>
      <c r="MJ288" s="48"/>
      <c r="MK288" s="48"/>
      <c r="ML288" s="48"/>
      <c r="MM288" s="48"/>
      <c r="MN288" s="48"/>
      <c r="MO288" s="48"/>
      <c r="MP288" s="48"/>
      <c r="MQ288" s="48"/>
      <c r="MR288" s="48"/>
      <c r="MS288" s="48"/>
      <c r="MT288" s="48"/>
      <c r="MU288" s="48"/>
      <c r="MV288" s="48"/>
      <c r="MW288" s="48"/>
      <c r="MX288" s="48"/>
      <c r="MY288" s="48"/>
      <c r="MZ288" s="48"/>
      <c r="NA288" s="48"/>
      <c r="NB288" s="48"/>
      <c r="NC288" s="48"/>
      <c r="ND288" s="48"/>
      <c r="NE288" s="48"/>
      <c r="NF288" s="48"/>
      <c r="NG288" s="48"/>
      <c r="NH288" s="48"/>
      <c r="NI288" s="48"/>
      <c r="NJ288" s="48"/>
      <c r="NK288" s="48"/>
      <c r="NL288" s="48"/>
      <c r="NM288" s="48"/>
      <c r="NN288" s="48"/>
      <c r="NO288" s="48"/>
      <c r="NP288" s="48"/>
      <c r="NQ288" s="48"/>
      <c r="NR288" s="48"/>
      <c r="NS288" s="48"/>
      <c r="NT288" s="48"/>
      <c r="NU288" s="48"/>
      <c r="NV288" s="48"/>
      <c r="NW288" s="48"/>
      <c r="NX288" s="48"/>
      <c r="NY288" s="48"/>
      <c r="NZ288" s="48"/>
      <c r="OA288" s="48"/>
      <c r="OB288" s="48"/>
      <c r="OC288" s="48"/>
      <c r="OD288" s="48"/>
      <c r="OE288" s="48"/>
      <c r="OF288" s="48"/>
      <c r="OG288" s="48"/>
      <c r="OH288" s="48"/>
      <c r="OI288" s="48"/>
      <c r="OJ288" s="48"/>
      <c r="OK288" s="48"/>
      <c r="OL288" s="48"/>
      <c r="OM288" s="48"/>
      <c r="ON288" s="48"/>
      <c r="OO288" s="48"/>
      <c r="OP288" s="48"/>
      <c r="OQ288" s="48"/>
      <c r="OR288" s="48"/>
      <c r="OS288" s="48"/>
      <c r="OT288" s="48"/>
      <c r="OU288" s="48"/>
      <c r="OV288" s="48"/>
      <c r="OW288" s="48"/>
      <c r="OX288" s="48"/>
      <c r="OY288" s="48"/>
      <c r="OZ288" s="48"/>
      <c r="PA288" s="48"/>
      <c r="PB288" s="48"/>
      <c r="PC288" s="48"/>
      <c r="PD288" s="48"/>
      <c r="PE288" s="48"/>
      <c r="PF288" s="48"/>
      <c r="PG288" s="48"/>
      <c r="PH288" s="48"/>
      <c r="PI288" s="48"/>
      <c r="PJ288" s="48"/>
      <c r="PK288" s="48"/>
      <c r="PL288" s="48"/>
      <c r="PM288" s="48"/>
      <c r="PN288" s="48"/>
      <c r="PO288" s="48"/>
      <c r="PP288" s="48"/>
      <c r="PQ288" s="48"/>
      <c r="PR288" s="48"/>
      <c r="PS288" s="48"/>
      <c r="PT288" s="48"/>
      <c r="PU288" s="48"/>
      <c r="PV288" s="48"/>
      <c r="PW288" s="48"/>
      <c r="PX288" s="48"/>
      <c r="PY288" s="48"/>
      <c r="PZ288" s="48"/>
      <c r="QA288" s="48"/>
      <c r="QB288" s="48"/>
      <c r="QC288" s="48"/>
      <c r="QD288" s="48"/>
      <c r="QE288" s="48"/>
      <c r="QF288" s="48"/>
      <c r="QG288" s="48"/>
      <c r="QH288" s="48"/>
      <c r="QI288" s="48"/>
      <c r="QJ288" s="48"/>
      <c r="QK288" s="48"/>
      <c r="QL288" s="48"/>
      <c r="QM288" s="48"/>
      <c r="QN288" s="48"/>
      <c r="QO288" s="48"/>
      <c r="QP288" s="48"/>
      <c r="QQ288" s="48"/>
      <c r="QR288" s="48"/>
      <c r="QS288" s="48"/>
      <c r="QT288" s="48"/>
      <c r="QU288" s="48"/>
      <c r="QV288" s="48"/>
      <c r="QW288" s="48"/>
      <c r="QX288" s="48"/>
      <c r="QY288" s="48"/>
      <c r="QZ288" s="48"/>
      <c r="RA288" s="48"/>
      <c r="RB288" s="48"/>
      <c r="RC288" s="48"/>
      <c r="RD288" s="48"/>
      <c r="RE288" s="48"/>
      <c r="RF288" s="48"/>
      <c r="RG288" s="48"/>
      <c r="RH288" s="48"/>
      <c r="RI288" s="48"/>
      <c r="RJ288" s="48"/>
      <c r="RK288" s="48"/>
      <c r="RL288" s="48"/>
      <c r="RM288" s="48"/>
      <c r="RN288" s="48"/>
      <c r="RO288" s="48"/>
      <c r="RP288" s="48"/>
      <c r="RQ288" s="48"/>
      <c r="RR288" s="48"/>
      <c r="RS288" s="48"/>
      <c r="RT288" s="48"/>
      <c r="RU288" s="48"/>
      <c r="RV288" s="48"/>
      <c r="RW288" s="48"/>
      <c r="RX288" s="48"/>
      <c r="RY288" s="48"/>
      <c r="RZ288" s="48"/>
      <c r="SA288" s="48"/>
      <c r="SB288" s="48"/>
      <c r="SC288" s="48"/>
      <c r="SD288" s="48"/>
      <c r="SE288" s="48"/>
      <c r="SF288" s="48"/>
      <c r="SG288" s="48"/>
      <c r="SH288" s="48"/>
      <c r="SI288" s="48"/>
      <c r="SJ288" s="48"/>
      <c r="SK288" s="48"/>
      <c r="SL288" s="48"/>
      <c r="SM288" s="48"/>
      <c r="SN288" s="48"/>
      <c r="SO288" s="48"/>
      <c r="SP288" s="48"/>
      <c r="SQ288" s="48"/>
      <c r="SR288" s="48"/>
      <c r="SS288" s="48"/>
      <c r="ST288" s="48"/>
      <c r="SU288" s="48"/>
      <c r="SV288" s="48"/>
      <c r="SW288" s="48"/>
      <c r="SX288" s="48"/>
      <c r="SY288" s="48"/>
      <c r="SZ288" s="48"/>
      <c r="TA288" s="48"/>
      <c r="TB288" s="48"/>
      <c r="TC288" s="48"/>
      <c r="TD288" s="48"/>
      <c r="TE288" s="48"/>
      <c r="TF288" s="48"/>
      <c r="TG288" s="48"/>
      <c r="TH288" s="48"/>
      <c r="TI288" s="48"/>
      <c r="TJ288" s="48"/>
      <c r="TK288" s="48"/>
      <c r="TL288" s="48"/>
      <c r="TM288" s="48"/>
      <c r="TN288" s="48"/>
      <c r="TO288" s="48"/>
      <c r="TP288" s="48"/>
      <c r="TQ288" s="48"/>
      <c r="TR288" s="48"/>
      <c r="TS288" s="48"/>
      <c r="TT288" s="48"/>
      <c r="TU288" s="48"/>
      <c r="TV288" s="48"/>
      <c r="TW288" s="48"/>
      <c r="TX288" s="48"/>
      <c r="TY288" s="48"/>
      <c r="TZ288" s="48"/>
      <c r="UA288" s="48"/>
      <c r="UB288" s="48"/>
      <c r="UC288" s="48"/>
      <c r="UD288" s="48"/>
      <c r="UE288" s="48"/>
      <c r="UF288" s="48"/>
      <c r="UG288" s="48"/>
      <c r="UH288" s="48"/>
      <c r="UI288" s="48"/>
      <c r="UJ288" s="48"/>
      <c r="UK288" s="48"/>
      <c r="UL288" s="48"/>
      <c r="UM288" s="48"/>
      <c r="UN288" s="48"/>
      <c r="UO288" s="48"/>
      <c r="UP288" s="48"/>
      <c r="UQ288" s="48"/>
      <c r="UR288" s="48"/>
      <c r="US288" s="48"/>
      <c r="UT288" s="48"/>
      <c r="UU288" s="48"/>
      <c r="UV288" s="48"/>
      <c r="UW288" s="48"/>
      <c r="UX288" s="48"/>
      <c r="UY288" s="48"/>
      <c r="UZ288" s="48"/>
      <c r="VA288" s="48"/>
      <c r="VB288" s="48"/>
      <c r="VC288" s="48"/>
      <c r="VD288" s="48"/>
      <c r="VE288" s="48"/>
      <c r="VF288" s="48"/>
      <c r="VG288" s="48"/>
      <c r="VH288" s="48"/>
      <c r="VI288" s="48"/>
      <c r="VJ288" s="48"/>
      <c r="VK288" s="48"/>
      <c r="VL288" s="48"/>
      <c r="VM288" s="48"/>
      <c r="VN288" s="48"/>
      <c r="VO288" s="48"/>
      <c r="VP288" s="48"/>
      <c r="VQ288" s="48"/>
      <c r="VR288" s="48"/>
      <c r="VS288" s="48"/>
      <c r="VT288" s="48"/>
      <c r="VU288" s="48"/>
      <c r="VV288" s="48"/>
      <c r="VW288" s="48"/>
      <c r="VX288" s="48"/>
      <c r="VY288" s="48"/>
      <c r="VZ288" s="48"/>
      <c r="WA288" s="48"/>
      <c r="WB288" s="48"/>
      <c r="WC288" s="48"/>
      <c r="WD288" s="48"/>
      <c r="WE288" s="48"/>
      <c r="WF288" s="48"/>
      <c r="WG288" s="48"/>
      <c r="WH288" s="48"/>
      <c r="WI288" s="48"/>
      <c r="WJ288" s="48"/>
      <c r="WK288" s="48"/>
      <c r="WL288" s="48"/>
      <c r="WM288" s="48"/>
      <c r="WN288" s="48"/>
      <c r="WO288" s="48"/>
      <c r="WP288" s="48"/>
      <c r="WQ288" s="48"/>
      <c r="WR288" s="48"/>
      <c r="WS288" s="48"/>
      <c r="WT288" s="48"/>
      <c r="WU288" s="48"/>
      <c r="WV288" s="48"/>
      <c r="WW288" s="48"/>
      <c r="WX288" s="48"/>
      <c r="WY288" s="48"/>
      <c r="WZ288" s="48"/>
      <c r="XA288" s="48"/>
      <c r="XB288" s="48"/>
      <c r="XC288" s="48"/>
      <c r="XD288" s="48"/>
      <c r="XE288" s="48"/>
      <c r="XF288" s="48"/>
      <c r="XG288" s="48"/>
      <c r="XH288" s="48"/>
      <c r="XI288" s="48"/>
      <c r="XJ288" s="48"/>
      <c r="XK288" s="48"/>
      <c r="XL288" s="48"/>
      <c r="XM288" s="48"/>
      <c r="XN288" s="48"/>
      <c r="XO288" s="48"/>
      <c r="XP288" s="48"/>
      <c r="XQ288" s="48"/>
      <c r="XR288" s="48"/>
      <c r="XS288" s="48"/>
      <c r="XT288" s="48"/>
      <c r="XU288" s="48"/>
      <c r="XV288" s="48"/>
      <c r="XW288" s="48"/>
      <c r="XX288" s="48"/>
      <c r="XY288" s="48"/>
      <c r="XZ288" s="48"/>
      <c r="YA288" s="48"/>
      <c r="YB288" s="48"/>
      <c r="YC288" s="48"/>
      <c r="YD288" s="48"/>
      <c r="YE288" s="48"/>
      <c r="YF288" s="48"/>
      <c r="YG288" s="48"/>
      <c r="YH288" s="48"/>
      <c r="YI288" s="48"/>
      <c r="YJ288" s="48"/>
      <c r="YK288" s="48"/>
      <c r="YL288" s="48"/>
      <c r="YM288" s="48"/>
      <c r="YN288" s="48"/>
      <c r="YO288" s="48"/>
      <c r="YP288" s="48"/>
      <c r="YQ288" s="48"/>
      <c r="YR288" s="48"/>
      <c r="YS288" s="48"/>
      <c r="YT288" s="48"/>
      <c r="YU288" s="48"/>
      <c r="YV288" s="48"/>
      <c r="YW288" s="48"/>
      <c r="YX288" s="48"/>
      <c r="YY288" s="48"/>
      <c r="YZ288" s="48"/>
      <c r="ZA288" s="48"/>
      <c r="ZB288" s="48"/>
      <c r="ZC288" s="48"/>
      <c r="ZD288" s="48"/>
      <c r="ZE288" s="48"/>
      <c r="ZF288" s="48"/>
      <c r="ZG288" s="48"/>
      <c r="ZH288" s="48"/>
      <c r="ZI288" s="48"/>
      <c r="ZJ288" s="48"/>
      <c r="ZK288" s="48"/>
      <c r="ZL288" s="48"/>
      <c r="ZM288" s="48"/>
      <c r="ZN288" s="48"/>
      <c r="ZO288" s="48"/>
      <c r="ZP288" s="48"/>
      <c r="ZQ288" s="48"/>
      <c r="ZR288" s="48"/>
      <c r="ZS288" s="48"/>
      <c r="ZT288" s="48"/>
      <c r="ZU288" s="48"/>
      <c r="ZV288" s="48"/>
      <c r="ZW288" s="48"/>
      <c r="ZX288" s="48"/>
      <c r="ZY288" s="48"/>
      <c r="ZZ288" s="48"/>
      <c r="AAA288" s="48"/>
      <c r="AAB288" s="48"/>
      <c r="AAC288" s="48"/>
      <c r="AAD288" s="48"/>
      <c r="AAE288" s="48"/>
      <c r="AAF288" s="48"/>
      <c r="AAG288" s="48"/>
      <c r="AAH288" s="48"/>
      <c r="AAI288" s="48"/>
      <c r="AAJ288" s="48"/>
      <c r="AAK288" s="48"/>
      <c r="AAL288" s="48"/>
      <c r="AAM288" s="48"/>
      <c r="AAN288" s="48"/>
      <c r="AAO288" s="48"/>
      <c r="AAP288" s="48"/>
      <c r="AAQ288" s="48"/>
      <c r="AAR288" s="48"/>
      <c r="AAS288" s="48"/>
      <c r="AAT288" s="48"/>
      <c r="AAU288" s="48"/>
      <c r="AAV288" s="48"/>
      <c r="AAW288" s="48"/>
      <c r="AAX288" s="48"/>
      <c r="AAY288" s="48"/>
      <c r="AAZ288" s="48"/>
      <c r="ABA288" s="48"/>
      <c r="ABB288" s="48"/>
      <c r="ABC288" s="48"/>
      <c r="ABD288" s="48"/>
      <c r="ABE288" s="48"/>
      <c r="ABF288" s="48"/>
      <c r="ABG288" s="48"/>
      <c r="ABH288" s="48"/>
      <c r="ABI288" s="48"/>
      <c r="ABJ288" s="48"/>
      <c r="ABK288" s="48"/>
      <c r="ABL288" s="48"/>
      <c r="ABM288" s="48"/>
      <c r="ABN288" s="48"/>
      <c r="ABO288" s="48"/>
      <c r="ABP288" s="48"/>
      <c r="ABQ288" s="48"/>
      <c r="ABR288" s="48"/>
      <c r="ABS288" s="48"/>
      <c r="ABT288" s="48"/>
      <c r="ABU288" s="48"/>
      <c r="ABV288" s="48"/>
      <c r="ABW288" s="48"/>
      <c r="ABX288" s="48"/>
      <c r="ABY288" s="48"/>
      <c r="ABZ288" s="48"/>
      <c r="ACA288" s="48"/>
      <c r="ACB288" s="48"/>
    </row>
    <row r="289" spans="1:756" ht="15.6" customHeight="1">
      <c r="A289" s="1024" t="s">
        <v>14012</v>
      </c>
      <c r="B289" s="1027" t="s">
        <v>421</v>
      </c>
      <c r="C289" s="1026" t="s">
        <v>6149</v>
      </c>
      <c r="D289" s="1026" t="s">
        <v>14013</v>
      </c>
      <c r="E289" s="1194">
        <v>1</v>
      </c>
      <c r="F289" s="1501"/>
      <c r="G289" s="1438">
        <v>60.507000000000005</v>
      </c>
      <c r="H289" s="342">
        <f>IF(G289="","",G289-G289*COMPASS!$U$41)</f>
        <v>60.507000000000005</v>
      </c>
      <c r="I289" s="48"/>
      <c r="J289" s="48"/>
      <c r="K289" s="48"/>
      <c r="L289" s="48"/>
      <c r="M289" s="48"/>
      <c r="N289" s="48"/>
      <c r="O289" s="48"/>
      <c r="P289" s="48"/>
      <c r="Q289" s="48"/>
      <c r="R289" s="48"/>
      <c r="S289" s="48"/>
      <c r="T289" s="48"/>
      <c r="U289" s="48"/>
      <c r="V289" s="48"/>
      <c r="W289" s="48"/>
      <c r="X289" s="48"/>
      <c r="Y289" s="48"/>
      <c r="Z289" s="48"/>
      <c r="AA289" s="48"/>
      <c r="AB289" s="48"/>
      <c r="AC289" s="48"/>
      <c r="AD289" s="48"/>
      <c r="AE289" s="48"/>
      <c r="AF289" s="48"/>
      <c r="AG289" s="48"/>
      <c r="AH289" s="48"/>
      <c r="AI289" s="48"/>
      <c r="AJ289" s="48"/>
      <c r="AK289" s="48"/>
      <c r="AL289" s="48"/>
      <c r="AM289" s="48"/>
      <c r="AN289" s="48"/>
      <c r="AO289" s="48"/>
      <c r="AP289" s="48"/>
      <c r="AQ289" s="48"/>
      <c r="AR289" s="48"/>
      <c r="AS289" s="48"/>
      <c r="AT289" s="48"/>
      <c r="AU289" s="48"/>
      <c r="AV289" s="48"/>
      <c r="AW289" s="48"/>
      <c r="AX289" s="48"/>
      <c r="AY289" s="48"/>
      <c r="AZ289" s="48"/>
      <c r="BA289" s="48"/>
      <c r="BB289" s="48"/>
      <c r="BC289" s="48"/>
      <c r="BD289" s="48"/>
      <c r="BE289" s="48"/>
      <c r="BF289" s="48"/>
      <c r="BG289" s="48"/>
      <c r="BH289" s="48"/>
      <c r="BI289" s="48"/>
      <c r="BJ289" s="48"/>
      <c r="BK289" s="48"/>
      <c r="BL289" s="48"/>
      <c r="BM289" s="48"/>
      <c r="BN289" s="48"/>
      <c r="BO289" s="48"/>
      <c r="BP289" s="48"/>
      <c r="BQ289" s="48"/>
      <c r="BR289" s="48"/>
      <c r="BS289" s="48"/>
      <c r="BT289" s="48"/>
      <c r="BU289" s="48"/>
      <c r="BV289" s="48"/>
      <c r="BW289" s="48"/>
      <c r="BX289" s="48"/>
      <c r="BY289" s="48"/>
      <c r="BZ289" s="48"/>
      <c r="CA289" s="48"/>
      <c r="CB289" s="48"/>
      <c r="CC289" s="48"/>
      <c r="CD289" s="48"/>
      <c r="CE289" s="48"/>
      <c r="CF289" s="48"/>
      <c r="CG289" s="48"/>
      <c r="CH289" s="48"/>
      <c r="CI289" s="48"/>
      <c r="CJ289" s="48"/>
      <c r="CK289" s="48"/>
      <c r="CL289" s="48"/>
      <c r="CM289" s="48"/>
      <c r="CN289" s="48"/>
      <c r="CO289" s="48"/>
      <c r="CP289" s="48"/>
      <c r="CQ289" s="48"/>
      <c r="CR289" s="48"/>
      <c r="CS289" s="48"/>
      <c r="CT289" s="48"/>
      <c r="CU289" s="48"/>
      <c r="CV289" s="48"/>
      <c r="CW289" s="48"/>
      <c r="CX289" s="48"/>
      <c r="CY289" s="48"/>
      <c r="CZ289" s="48"/>
      <c r="DA289" s="48"/>
      <c r="DB289" s="48"/>
      <c r="DC289" s="48"/>
      <c r="DD289" s="48"/>
      <c r="DE289" s="48"/>
      <c r="DF289" s="48"/>
      <c r="DG289" s="48"/>
      <c r="DH289" s="48"/>
      <c r="DI289" s="48"/>
      <c r="DJ289" s="48"/>
      <c r="DK289" s="48"/>
      <c r="DL289" s="48"/>
      <c r="DM289" s="48"/>
      <c r="DN289" s="48"/>
      <c r="DO289" s="48"/>
      <c r="DP289" s="48"/>
      <c r="DQ289" s="48"/>
      <c r="DR289" s="48"/>
      <c r="DS289" s="48"/>
      <c r="DT289" s="48"/>
      <c r="DU289" s="48"/>
      <c r="DV289" s="48"/>
      <c r="DW289" s="48"/>
      <c r="DX289" s="48"/>
      <c r="DY289" s="48"/>
      <c r="DZ289" s="48"/>
      <c r="EA289" s="48"/>
      <c r="EB289" s="48"/>
      <c r="EC289" s="48"/>
      <c r="ED289" s="48"/>
      <c r="EE289" s="48"/>
      <c r="EF289" s="48"/>
      <c r="EG289" s="48"/>
      <c r="EH289" s="48"/>
      <c r="EI289" s="48"/>
      <c r="EJ289" s="48"/>
      <c r="EK289" s="48"/>
      <c r="EL289" s="48"/>
      <c r="EM289" s="48"/>
      <c r="EN289" s="48"/>
      <c r="EO289" s="48"/>
      <c r="EP289" s="48"/>
      <c r="EQ289" s="48"/>
      <c r="ER289" s="48"/>
      <c r="ES289" s="48"/>
      <c r="ET289" s="48"/>
      <c r="EU289" s="48"/>
      <c r="EV289" s="48"/>
      <c r="EW289" s="48"/>
      <c r="EX289" s="48"/>
      <c r="EY289" s="48"/>
      <c r="EZ289" s="48"/>
      <c r="FA289" s="48"/>
      <c r="FB289" s="48"/>
      <c r="FC289" s="48"/>
      <c r="FD289" s="48"/>
      <c r="FE289" s="48"/>
      <c r="FF289" s="48"/>
      <c r="FG289" s="48"/>
      <c r="FH289" s="48"/>
      <c r="FI289" s="48"/>
      <c r="FJ289" s="48"/>
      <c r="FK289" s="48"/>
      <c r="FL289" s="48"/>
      <c r="FM289" s="48"/>
      <c r="FN289" s="48"/>
      <c r="FO289" s="48"/>
      <c r="FP289" s="48"/>
      <c r="FQ289" s="48"/>
      <c r="FR289" s="48"/>
      <c r="FS289" s="48"/>
      <c r="FT289" s="48"/>
      <c r="FU289" s="48"/>
      <c r="FV289" s="48"/>
      <c r="FW289" s="48"/>
      <c r="FX289" s="48"/>
      <c r="FY289" s="48"/>
      <c r="FZ289" s="48"/>
      <c r="GA289" s="48"/>
      <c r="GB289" s="48"/>
      <c r="GC289" s="48"/>
      <c r="GD289" s="48"/>
      <c r="GE289" s="48"/>
      <c r="GF289" s="48"/>
      <c r="GG289" s="48"/>
      <c r="GH289" s="48"/>
      <c r="GI289" s="48"/>
      <c r="GJ289" s="48"/>
      <c r="GK289" s="48"/>
      <c r="GL289" s="48"/>
      <c r="GM289" s="48"/>
      <c r="GN289" s="48"/>
      <c r="GO289" s="48"/>
      <c r="GP289" s="48"/>
      <c r="GQ289" s="48"/>
      <c r="GR289" s="48"/>
      <c r="GS289" s="48"/>
      <c r="GT289" s="48"/>
      <c r="GU289" s="48"/>
      <c r="GV289" s="48"/>
      <c r="GW289" s="48"/>
      <c r="GX289" s="48"/>
      <c r="GY289" s="48"/>
      <c r="GZ289" s="48"/>
      <c r="HA289" s="48"/>
      <c r="HB289" s="48"/>
      <c r="HC289" s="48"/>
      <c r="HD289" s="48"/>
      <c r="HE289" s="48"/>
      <c r="HF289" s="48"/>
      <c r="HG289" s="48"/>
      <c r="HH289" s="48"/>
      <c r="HI289" s="48"/>
      <c r="HJ289" s="48"/>
      <c r="HK289" s="48"/>
      <c r="HL289" s="48"/>
      <c r="HM289" s="48"/>
      <c r="HN289" s="48"/>
      <c r="HO289" s="48"/>
      <c r="HP289" s="48"/>
      <c r="HQ289" s="48"/>
      <c r="HR289" s="48"/>
      <c r="HS289" s="48"/>
      <c r="HT289" s="48"/>
      <c r="HU289" s="48"/>
      <c r="HV289" s="48"/>
      <c r="HW289" s="48"/>
      <c r="HX289" s="48"/>
      <c r="HY289" s="48"/>
      <c r="HZ289" s="48"/>
      <c r="IA289" s="48"/>
      <c r="IB289" s="48"/>
      <c r="IC289" s="48"/>
      <c r="ID289" s="48"/>
      <c r="IE289" s="48"/>
      <c r="IF289" s="48"/>
      <c r="IG289" s="48"/>
      <c r="IH289" s="48"/>
      <c r="II289" s="48"/>
      <c r="IJ289" s="48"/>
      <c r="IK289" s="48"/>
      <c r="IL289" s="48"/>
      <c r="IM289" s="48"/>
      <c r="IN289" s="48"/>
      <c r="IO289" s="48"/>
      <c r="IP289" s="48"/>
      <c r="IQ289" s="48"/>
      <c r="IR289" s="48"/>
      <c r="IS289" s="48"/>
      <c r="IT289" s="48"/>
      <c r="IU289" s="48"/>
      <c r="IV289" s="48"/>
      <c r="IW289" s="48"/>
      <c r="IX289" s="48"/>
      <c r="IY289" s="48"/>
      <c r="IZ289" s="48"/>
      <c r="JA289" s="48"/>
      <c r="JB289" s="48"/>
      <c r="JC289" s="48"/>
      <c r="JD289" s="48"/>
      <c r="JE289" s="48"/>
      <c r="JF289" s="48"/>
      <c r="JG289" s="48"/>
      <c r="JH289" s="48"/>
      <c r="JI289" s="48"/>
      <c r="JJ289" s="48"/>
      <c r="JK289" s="48"/>
      <c r="JL289" s="48"/>
      <c r="JM289" s="48"/>
      <c r="JN289" s="48"/>
      <c r="JO289" s="48"/>
      <c r="JP289" s="48"/>
      <c r="JQ289" s="48"/>
      <c r="JR289" s="48"/>
      <c r="JS289" s="48"/>
      <c r="JT289" s="48"/>
      <c r="JU289" s="48"/>
      <c r="JV289" s="48"/>
      <c r="JW289" s="48"/>
      <c r="JX289" s="48"/>
      <c r="JY289" s="48"/>
      <c r="JZ289" s="48"/>
      <c r="KA289" s="48"/>
      <c r="KB289" s="48"/>
      <c r="KC289" s="48"/>
      <c r="KD289" s="48"/>
      <c r="KE289" s="48"/>
      <c r="KF289" s="48"/>
      <c r="KG289" s="48"/>
      <c r="KH289" s="48"/>
      <c r="KI289" s="48"/>
      <c r="KJ289" s="48"/>
      <c r="KK289" s="48"/>
      <c r="KL289" s="48"/>
      <c r="KM289" s="48"/>
      <c r="KN289" s="48"/>
      <c r="KO289" s="48"/>
      <c r="KP289" s="48"/>
      <c r="KQ289" s="48"/>
      <c r="KR289" s="48"/>
      <c r="KS289" s="48"/>
      <c r="KT289" s="48"/>
      <c r="KU289" s="48"/>
      <c r="KV289" s="48"/>
      <c r="KW289" s="48"/>
      <c r="KX289" s="48"/>
      <c r="KY289" s="48"/>
      <c r="KZ289" s="48"/>
      <c r="LA289" s="48"/>
      <c r="LB289" s="48"/>
      <c r="LC289" s="48"/>
      <c r="LD289" s="48"/>
      <c r="LE289" s="48"/>
      <c r="LF289" s="48"/>
      <c r="LG289" s="48"/>
      <c r="LH289" s="48"/>
      <c r="LI289" s="48"/>
      <c r="LJ289" s="48"/>
      <c r="LK289" s="48"/>
      <c r="LL289" s="48"/>
      <c r="LM289" s="48"/>
      <c r="LN289" s="48"/>
      <c r="LO289" s="48"/>
      <c r="LP289" s="48"/>
      <c r="LQ289" s="48"/>
      <c r="LR289" s="48"/>
      <c r="LS289" s="48"/>
      <c r="LT289" s="48"/>
      <c r="LU289" s="48"/>
      <c r="LV289" s="48"/>
      <c r="LW289" s="48"/>
      <c r="LX289" s="48"/>
      <c r="LY289" s="48"/>
      <c r="LZ289" s="48"/>
      <c r="MA289" s="48"/>
      <c r="MB289" s="48"/>
      <c r="MC289" s="48"/>
      <c r="MD289" s="48"/>
      <c r="ME289" s="48"/>
      <c r="MF289" s="48"/>
      <c r="MG289" s="48"/>
      <c r="MH289" s="48"/>
      <c r="MI289" s="48"/>
      <c r="MJ289" s="48"/>
      <c r="MK289" s="48"/>
      <c r="ML289" s="48"/>
      <c r="MM289" s="48"/>
      <c r="MN289" s="48"/>
      <c r="MO289" s="48"/>
      <c r="MP289" s="48"/>
      <c r="MQ289" s="48"/>
      <c r="MR289" s="48"/>
      <c r="MS289" s="48"/>
      <c r="MT289" s="48"/>
      <c r="MU289" s="48"/>
      <c r="MV289" s="48"/>
      <c r="MW289" s="48"/>
      <c r="MX289" s="48"/>
      <c r="MY289" s="48"/>
      <c r="MZ289" s="48"/>
      <c r="NA289" s="48"/>
      <c r="NB289" s="48"/>
      <c r="NC289" s="48"/>
      <c r="ND289" s="48"/>
      <c r="NE289" s="48"/>
      <c r="NF289" s="48"/>
      <c r="NG289" s="48"/>
      <c r="NH289" s="48"/>
      <c r="NI289" s="48"/>
      <c r="NJ289" s="48"/>
      <c r="NK289" s="48"/>
      <c r="NL289" s="48"/>
      <c r="NM289" s="48"/>
      <c r="NN289" s="48"/>
      <c r="NO289" s="48"/>
      <c r="NP289" s="48"/>
      <c r="NQ289" s="48"/>
      <c r="NR289" s="48"/>
      <c r="NS289" s="48"/>
      <c r="NT289" s="48"/>
      <c r="NU289" s="48"/>
      <c r="NV289" s="48"/>
      <c r="NW289" s="48"/>
      <c r="NX289" s="48"/>
      <c r="NY289" s="48"/>
      <c r="NZ289" s="48"/>
      <c r="OA289" s="48"/>
      <c r="OB289" s="48"/>
      <c r="OC289" s="48"/>
      <c r="OD289" s="48"/>
      <c r="OE289" s="48"/>
      <c r="OF289" s="48"/>
      <c r="OG289" s="48"/>
      <c r="OH289" s="48"/>
      <c r="OI289" s="48"/>
      <c r="OJ289" s="48"/>
      <c r="OK289" s="48"/>
      <c r="OL289" s="48"/>
      <c r="OM289" s="48"/>
      <c r="ON289" s="48"/>
      <c r="OO289" s="48"/>
      <c r="OP289" s="48"/>
      <c r="OQ289" s="48"/>
      <c r="OR289" s="48"/>
      <c r="OS289" s="48"/>
      <c r="OT289" s="48"/>
      <c r="OU289" s="48"/>
      <c r="OV289" s="48"/>
      <c r="OW289" s="48"/>
      <c r="OX289" s="48"/>
      <c r="OY289" s="48"/>
      <c r="OZ289" s="48"/>
      <c r="PA289" s="48"/>
      <c r="PB289" s="48"/>
      <c r="PC289" s="48"/>
      <c r="PD289" s="48"/>
      <c r="PE289" s="48"/>
      <c r="PF289" s="48"/>
      <c r="PG289" s="48"/>
      <c r="PH289" s="48"/>
      <c r="PI289" s="48"/>
      <c r="PJ289" s="48"/>
      <c r="PK289" s="48"/>
      <c r="PL289" s="48"/>
      <c r="PM289" s="48"/>
      <c r="PN289" s="48"/>
      <c r="PO289" s="48"/>
      <c r="PP289" s="48"/>
      <c r="PQ289" s="48"/>
      <c r="PR289" s="48"/>
      <c r="PS289" s="48"/>
      <c r="PT289" s="48"/>
      <c r="PU289" s="48"/>
      <c r="PV289" s="48"/>
      <c r="PW289" s="48"/>
      <c r="PX289" s="48"/>
      <c r="PY289" s="48"/>
      <c r="PZ289" s="48"/>
      <c r="QA289" s="48"/>
      <c r="QB289" s="48"/>
      <c r="QC289" s="48"/>
      <c r="QD289" s="48"/>
      <c r="QE289" s="48"/>
      <c r="QF289" s="48"/>
      <c r="QG289" s="48"/>
      <c r="QH289" s="48"/>
      <c r="QI289" s="48"/>
      <c r="QJ289" s="48"/>
      <c r="QK289" s="48"/>
      <c r="QL289" s="48"/>
      <c r="QM289" s="48"/>
      <c r="QN289" s="48"/>
      <c r="QO289" s="48"/>
      <c r="QP289" s="48"/>
      <c r="QQ289" s="48"/>
      <c r="QR289" s="48"/>
      <c r="QS289" s="48"/>
      <c r="QT289" s="48"/>
      <c r="QU289" s="48"/>
      <c r="QV289" s="48"/>
      <c r="QW289" s="48"/>
      <c r="QX289" s="48"/>
      <c r="QY289" s="48"/>
      <c r="QZ289" s="48"/>
      <c r="RA289" s="48"/>
      <c r="RB289" s="48"/>
      <c r="RC289" s="48"/>
      <c r="RD289" s="48"/>
      <c r="RE289" s="48"/>
      <c r="RF289" s="48"/>
      <c r="RG289" s="48"/>
      <c r="RH289" s="48"/>
      <c r="RI289" s="48"/>
      <c r="RJ289" s="48"/>
      <c r="RK289" s="48"/>
      <c r="RL289" s="48"/>
      <c r="RM289" s="48"/>
      <c r="RN289" s="48"/>
      <c r="RO289" s="48"/>
      <c r="RP289" s="48"/>
      <c r="RQ289" s="48"/>
      <c r="RR289" s="48"/>
      <c r="RS289" s="48"/>
      <c r="RT289" s="48"/>
      <c r="RU289" s="48"/>
      <c r="RV289" s="48"/>
      <c r="RW289" s="48"/>
      <c r="RX289" s="48"/>
      <c r="RY289" s="48"/>
      <c r="RZ289" s="48"/>
      <c r="SA289" s="48"/>
      <c r="SB289" s="48"/>
      <c r="SC289" s="48"/>
      <c r="SD289" s="48"/>
      <c r="SE289" s="48"/>
      <c r="SF289" s="48"/>
      <c r="SG289" s="48"/>
      <c r="SH289" s="48"/>
      <c r="SI289" s="48"/>
      <c r="SJ289" s="48"/>
      <c r="SK289" s="48"/>
      <c r="SL289" s="48"/>
      <c r="SM289" s="48"/>
      <c r="SN289" s="48"/>
      <c r="SO289" s="48"/>
      <c r="SP289" s="48"/>
      <c r="SQ289" s="48"/>
      <c r="SR289" s="48"/>
      <c r="SS289" s="48"/>
      <c r="ST289" s="48"/>
      <c r="SU289" s="48"/>
      <c r="SV289" s="48"/>
      <c r="SW289" s="48"/>
      <c r="SX289" s="48"/>
      <c r="SY289" s="48"/>
      <c r="SZ289" s="48"/>
      <c r="TA289" s="48"/>
      <c r="TB289" s="48"/>
      <c r="TC289" s="48"/>
      <c r="TD289" s="48"/>
      <c r="TE289" s="48"/>
      <c r="TF289" s="48"/>
      <c r="TG289" s="48"/>
      <c r="TH289" s="48"/>
      <c r="TI289" s="48"/>
      <c r="TJ289" s="48"/>
      <c r="TK289" s="48"/>
      <c r="TL289" s="48"/>
      <c r="TM289" s="48"/>
      <c r="TN289" s="48"/>
      <c r="TO289" s="48"/>
      <c r="TP289" s="48"/>
      <c r="TQ289" s="48"/>
      <c r="TR289" s="48"/>
      <c r="TS289" s="48"/>
      <c r="TT289" s="48"/>
      <c r="TU289" s="48"/>
      <c r="TV289" s="48"/>
      <c r="TW289" s="48"/>
      <c r="TX289" s="48"/>
      <c r="TY289" s="48"/>
      <c r="TZ289" s="48"/>
      <c r="UA289" s="48"/>
      <c r="UB289" s="48"/>
      <c r="UC289" s="48"/>
      <c r="UD289" s="48"/>
      <c r="UE289" s="48"/>
      <c r="UF289" s="48"/>
      <c r="UG289" s="48"/>
      <c r="UH289" s="48"/>
      <c r="UI289" s="48"/>
      <c r="UJ289" s="48"/>
      <c r="UK289" s="48"/>
      <c r="UL289" s="48"/>
      <c r="UM289" s="48"/>
      <c r="UN289" s="48"/>
      <c r="UO289" s="48"/>
      <c r="UP289" s="48"/>
      <c r="UQ289" s="48"/>
      <c r="UR289" s="48"/>
      <c r="US289" s="48"/>
      <c r="UT289" s="48"/>
      <c r="UU289" s="48"/>
      <c r="UV289" s="48"/>
      <c r="UW289" s="48"/>
      <c r="UX289" s="48"/>
      <c r="UY289" s="48"/>
      <c r="UZ289" s="48"/>
      <c r="VA289" s="48"/>
      <c r="VB289" s="48"/>
      <c r="VC289" s="48"/>
      <c r="VD289" s="48"/>
      <c r="VE289" s="48"/>
      <c r="VF289" s="48"/>
      <c r="VG289" s="48"/>
      <c r="VH289" s="48"/>
      <c r="VI289" s="48"/>
      <c r="VJ289" s="48"/>
      <c r="VK289" s="48"/>
      <c r="VL289" s="48"/>
      <c r="VM289" s="48"/>
      <c r="VN289" s="48"/>
      <c r="VO289" s="48"/>
      <c r="VP289" s="48"/>
      <c r="VQ289" s="48"/>
      <c r="VR289" s="48"/>
      <c r="VS289" s="48"/>
      <c r="VT289" s="48"/>
      <c r="VU289" s="48"/>
      <c r="VV289" s="48"/>
      <c r="VW289" s="48"/>
      <c r="VX289" s="48"/>
      <c r="VY289" s="48"/>
      <c r="VZ289" s="48"/>
      <c r="WA289" s="48"/>
      <c r="WB289" s="48"/>
      <c r="WC289" s="48"/>
      <c r="WD289" s="48"/>
      <c r="WE289" s="48"/>
      <c r="WF289" s="48"/>
      <c r="WG289" s="48"/>
      <c r="WH289" s="48"/>
      <c r="WI289" s="48"/>
      <c r="WJ289" s="48"/>
      <c r="WK289" s="48"/>
      <c r="WL289" s="48"/>
      <c r="WM289" s="48"/>
      <c r="WN289" s="48"/>
      <c r="WO289" s="48"/>
      <c r="WP289" s="48"/>
      <c r="WQ289" s="48"/>
      <c r="WR289" s="48"/>
      <c r="WS289" s="48"/>
      <c r="WT289" s="48"/>
      <c r="WU289" s="48"/>
      <c r="WV289" s="48"/>
      <c r="WW289" s="48"/>
      <c r="WX289" s="48"/>
      <c r="WY289" s="48"/>
      <c r="WZ289" s="48"/>
      <c r="XA289" s="48"/>
      <c r="XB289" s="48"/>
      <c r="XC289" s="48"/>
      <c r="XD289" s="48"/>
      <c r="XE289" s="48"/>
      <c r="XF289" s="48"/>
      <c r="XG289" s="48"/>
      <c r="XH289" s="48"/>
      <c r="XI289" s="48"/>
      <c r="XJ289" s="48"/>
      <c r="XK289" s="48"/>
      <c r="XL289" s="48"/>
      <c r="XM289" s="48"/>
      <c r="XN289" s="48"/>
      <c r="XO289" s="48"/>
      <c r="XP289" s="48"/>
      <c r="XQ289" s="48"/>
      <c r="XR289" s="48"/>
      <c r="XS289" s="48"/>
      <c r="XT289" s="48"/>
      <c r="XU289" s="48"/>
      <c r="XV289" s="48"/>
      <c r="XW289" s="48"/>
      <c r="XX289" s="48"/>
      <c r="XY289" s="48"/>
      <c r="XZ289" s="48"/>
      <c r="YA289" s="48"/>
      <c r="YB289" s="48"/>
      <c r="YC289" s="48"/>
      <c r="YD289" s="48"/>
      <c r="YE289" s="48"/>
      <c r="YF289" s="48"/>
      <c r="YG289" s="48"/>
      <c r="YH289" s="48"/>
      <c r="YI289" s="48"/>
      <c r="YJ289" s="48"/>
      <c r="YK289" s="48"/>
      <c r="YL289" s="48"/>
      <c r="YM289" s="48"/>
      <c r="YN289" s="48"/>
      <c r="YO289" s="48"/>
      <c r="YP289" s="48"/>
      <c r="YQ289" s="48"/>
      <c r="YR289" s="48"/>
      <c r="YS289" s="48"/>
      <c r="YT289" s="48"/>
      <c r="YU289" s="48"/>
      <c r="YV289" s="48"/>
      <c r="YW289" s="48"/>
      <c r="YX289" s="48"/>
      <c r="YY289" s="48"/>
      <c r="YZ289" s="48"/>
      <c r="ZA289" s="48"/>
      <c r="ZB289" s="48"/>
      <c r="ZC289" s="48"/>
      <c r="ZD289" s="48"/>
      <c r="ZE289" s="48"/>
      <c r="ZF289" s="48"/>
      <c r="ZG289" s="48"/>
      <c r="ZH289" s="48"/>
      <c r="ZI289" s="48"/>
      <c r="ZJ289" s="48"/>
      <c r="ZK289" s="48"/>
      <c r="ZL289" s="48"/>
      <c r="ZM289" s="48"/>
      <c r="ZN289" s="48"/>
      <c r="ZO289" s="48"/>
      <c r="ZP289" s="48"/>
      <c r="ZQ289" s="48"/>
      <c r="ZR289" s="48"/>
      <c r="ZS289" s="48"/>
      <c r="ZT289" s="48"/>
      <c r="ZU289" s="48"/>
      <c r="ZV289" s="48"/>
      <c r="ZW289" s="48"/>
      <c r="ZX289" s="48"/>
      <c r="ZY289" s="48"/>
      <c r="ZZ289" s="48"/>
      <c r="AAA289" s="48"/>
      <c r="AAB289" s="48"/>
      <c r="AAC289" s="48"/>
      <c r="AAD289" s="48"/>
      <c r="AAE289" s="48"/>
      <c r="AAF289" s="48"/>
      <c r="AAG289" s="48"/>
      <c r="AAH289" s="48"/>
      <c r="AAI289" s="48"/>
      <c r="AAJ289" s="48"/>
      <c r="AAK289" s="48"/>
      <c r="AAL289" s="48"/>
      <c r="AAM289" s="48"/>
      <c r="AAN289" s="48"/>
      <c r="AAO289" s="48"/>
      <c r="AAP289" s="48"/>
      <c r="AAQ289" s="48"/>
      <c r="AAR289" s="48"/>
      <c r="AAS289" s="48"/>
      <c r="AAT289" s="48"/>
      <c r="AAU289" s="48"/>
      <c r="AAV289" s="48"/>
      <c r="AAW289" s="48"/>
      <c r="AAX289" s="48"/>
      <c r="AAY289" s="48"/>
      <c r="AAZ289" s="48"/>
      <c r="ABA289" s="48"/>
      <c r="ABB289" s="48"/>
      <c r="ABC289" s="48"/>
      <c r="ABD289" s="48"/>
      <c r="ABE289" s="48"/>
      <c r="ABF289" s="48"/>
      <c r="ABG289" s="48"/>
      <c r="ABH289" s="48"/>
      <c r="ABI289" s="48"/>
      <c r="ABJ289" s="48"/>
      <c r="ABK289" s="48"/>
      <c r="ABL289" s="48"/>
      <c r="ABM289" s="48"/>
      <c r="ABN289" s="48"/>
      <c r="ABO289" s="48"/>
      <c r="ABP289" s="48"/>
      <c r="ABQ289" s="48"/>
      <c r="ABR289" s="48"/>
      <c r="ABS289" s="48"/>
      <c r="ABT289" s="48"/>
      <c r="ABU289" s="48"/>
      <c r="ABV289" s="48"/>
      <c r="ABW289" s="48"/>
      <c r="ABX289" s="48"/>
      <c r="ABY289" s="48"/>
      <c r="ABZ289" s="48"/>
      <c r="ACA289" s="48"/>
      <c r="ACB289" s="48"/>
    </row>
    <row r="290" spans="1:756" ht="15.6" customHeight="1">
      <c r="A290" s="681" t="s">
        <v>6150</v>
      </c>
      <c r="B290" s="888"/>
      <c r="C290" s="686"/>
      <c r="D290" s="688"/>
      <c r="E290" s="681"/>
      <c r="F290" s="681"/>
      <c r="G290" s="1500"/>
      <c r="H290" s="342" t="str">
        <f>IF(G290="","",G290-G290*COMPASS!$U$41)</f>
        <v/>
      </c>
      <c r="I290" s="48"/>
      <c r="J290" s="48"/>
      <c r="K290" s="48"/>
      <c r="L290" s="48"/>
      <c r="M290" s="48"/>
      <c r="N290" s="48"/>
      <c r="O290" s="48"/>
      <c r="P290" s="48"/>
      <c r="Q290" s="48"/>
      <c r="R290" s="48"/>
      <c r="S290" s="48"/>
      <c r="T290" s="48"/>
      <c r="U290" s="48"/>
      <c r="V290" s="48"/>
      <c r="W290" s="48"/>
      <c r="X290" s="48"/>
      <c r="Y290" s="48"/>
      <c r="Z290" s="48"/>
      <c r="AA290" s="48"/>
      <c r="AB290" s="48"/>
      <c r="AC290" s="48"/>
      <c r="AD290" s="48"/>
      <c r="AE290" s="48"/>
      <c r="AF290" s="48"/>
      <c r="AG290" s="48"/>
      <c r="AH290" s="48"/>
      <c r="AI290" s="48"/>
      <c r="AJ290" s="48"/>
      <c r="AK290" s="48"/>
      <c r="AL290" s="48"/>
      <c r="AM290" s="48"/>
      <c r="AN290" s="48"/>
      <c r="AO290" s="48"/>
      <c r="AP290" s="48"/>
      <c r="AQ290" s="48"/>
      <c r="AR290" s="48"/>
      <c r="AS290" s="48"/>
      <c r="AT290" s="48"/>
      <c r="AU290" s="48"/>
      <c r="AV290" s="48"/>
      <c r="AW290" s="48"/>
      <c r="AX290" s="48"/>
      <c r="AY290" s="48"/>
      <c r="AZ290" s="48"/>
      <c r="BA290" s="48"/>
      <c r="BB290" s="48"/>
      <c r="BC290" s="48"/>
      <c r="BD290" s="48"/>
      <c r="BE290" s="48"/>
      <c r="BF290" s="48"/>
      <c r="BG290" s="48"/>
      <c r="BH290" s="48"/>
      <c r="BI290" s="48"/>
      <c r="BJ290" s="48"/>
      <c r="BK290" s="48"/>
      <c r="BL290" s="48"/>
      <c r="BM290" s="48"/>
      <c r="BN290" s="48"/>
      <c r="BO290" s="48"/>
      <c r="BP290" s="48"/>
      <c r="BQ290" s="48"/>
      <c r="BR290" s="48"/>
      <c r="BS290" s="48"/>
      <c r="BT290" s="48"/>
      <c r="BU290" s="48"/>
      <c r="BV290" s="48"/>
      <c r="BW290" s="48"/>
      <c r="BX290" s="48"/>
      <c r="BY290" s="48"/>
      <c r="BZ290" s="48"/>
      <c r="CA290" s="48"/>
      <c r="CB290" s="48"/>
      <c r="CC290" s="48"/>
      <c r="CD290" s="48"/>
      <c r="CE290" s="48"/>
      <c r="CF290" s="48"/>
      <c r="CG290" s="48"/>
      <c r="CH290" s="48"/>
      <c r="CI290" s="48"/>
      <c r="CJ290" s="48"/>
      <c r="CK290" s="48"/>
      <c r="CL290" s="48"/>
      <c r="CM290" s="48"/>
      <c r="CN290" s="48"/>
      <c r="CO290" s="48"/>
      <c r="CP290" s="48"/>
      <c r="CQ290" s="48"/>
      <c r="CR290" s="48"/>
      <c r="CS290" s="48"/>
      <c r="CT290" s="48"/>
      <c r="CU290" s="48"/>
      <c r="CV290" s="48"/>
      <c r="CW290" s="48"/>
      <c r="CX290" s="48"/>
      <c r="CY290" s="48"/>
      <c r="CZ290" s="48"/>
      <c r="DA290" s="48"/>
      <c r="DB290" s="48"/>
      <c r="DC290" s="48"/>
      <c r="DD290" s="48"/>
      <c r="DE290" s="48"/>
      <c r="DF290" s="48"/>
      <c r="DG290" s="48"/>
      <c r="DH290" s="48"/>
      <c r="DI290" s="48"/>
      <c r="DJ290" s="48"/>
      <c r="DK290" s="48"/>
      <c r="DL290" s="48"/>
      <c r="DM290" s="48"/>
      <c r="DN290" s="48"/>
      <c r="DO290" s="48"/>
      <c r="DP290" s="48"/>
      <c r="DQ290" s="48"/>
      <c r="DR290" s="48"/>
      <c r="DS290" s="48"/>
      <c r="DT290" s="48"/>
      <c r="DU290" s="48"/>
      <c r="DV290" s="48"/>
      <c r="DW290" s="48"/>
      <c r="DX290" s="48"/>
      <c r="DY290" s="48"/>
      <c r="DZ290" s="48"/>
      <c r="EA290" s="48"/>
      <c r="EB290" s="48"/>
      <c r="EC290" s="48"/>
      <c r="ED290" s="48"/>
      <c r="EE290" s="48"/>
      <c r="EF290" s="48"/>
      <c r="EG290" s="48"/>
      <c r="EH290" s="48"/>
      <c r="EI290" s="48"/>
      <c r="EJ290" s="48"/>
      <c r="EK290" s="48"/>
      <c r="EL290" s="48"/>
      <c r="EM290" s="48"/>
      <c r="EN290" s="48"/>
      <c r="EO290" s="48"/>
      <c r="EP290" s="48"/>
      <c r="EQ290" s="48"/>
      <c r="ER290" s="48"/>
      <c r="ES290" s="48"/>
      <c r="ET290" s="48"/>
      <c r="EU290" s="48"/>
      <c r="EV290" s="48"/>
      <c r="EW290" s="48"/>
      <c r="EX290" s="48"/>
      <c r="EY290" s="48"/>
      <c r="EZ290" s="48"/>
      <c r="FA290" s="48"/>
      <c r="FB290" s="48"/>
      <c r="FC290" s="48"/>
      <c r="FD290" s="48"/>
      <c r="FE290" s="48"/>
      <c r="FF290" s="48"/>
      <c r="FG290" s="48"/>
      <c r="FH290" s="48"/>
      <c r="FI290" s="48"/>
      <c r="FJ290" s="48"/>
      <c r="FK290" s="48"/>
      <c r="FL290" s="48"/>
      <c r="FM290" s="48"/>
      <c r="FN290" s="48"/>
      <c r="FO290" s="48"/>
      <c r="FP290" s="48"/>
      <c r="FQ290" s="48"/>
      <c r="FR290" s="48"/>
      <c r="FS290" s="48"/>
      <c r="FT290" s="48"/>
      <c r="FU290" s="48"/>
      <c r="FV290" s="48"/>
      <c r="FW290" s="48"/>
      <c r="FX290" s="48"/>
      <c r="FY290" s="48"/>
      <c r="FZ290" s="48"/>
      <c r="GA290" s="48"/>
      <c r="GB290" s="48"/>
      <c r="GC290" s="48"/>
      <c r="GD290" s="48"/>
      <c r="GE290" s="48"/>
      <c r="GF290" s="48"/>
      <c r="GG290" s="48"/>
      <c r="GH290" s="48"/>
      <c r="GI290" s="48"/>
      <c r="GJ290" s="48"/>
      <c r="GK290" s="48"/>
      <c r="GL290" s="48"/>
      <c r="GM290" s="48"/>
      <c r="GN290" s="48"/>
      <c r="GO290" s="48"/>
      <c r="GP290" s="48"/>
      <c r="GQ290" s="48"/>
      <c r="GR290" s="48"/>
      <c r="GS290" s="48"/>
      <c r="GT290" s="48"/>
      <c r="GU290" s="48"/>
      <c r="GV290" s="48"/>
      <c r="GW290" s="48"/>
      <c r="GX290" s="48"/>
      <c r="GY290" s="48"/>
      <c r="GZ290" s="48"/>
      <c r="HA290" s="48"/>
      <c r="HB290" s="48"/>
      <c r="HC290" s="48"/>
      <c r="HD290" s="48"/>
      <c r="HE290" s="48"/>
      <c r="HF290" s="48"/>
      <c r="HG290" s="48"/>
      <c r="HH290" s="48"/>
      <c r="HI290" s="48"/>
      <c r="HJ290" s="48"/>
      <c r="HK290" s="48"/>
      <c r="HL290" s="48"/>
      <c r="HM290" s="48"/>
      <c r="HN290" s="48"/>
      <c r="HO290" s="48"/>
      <c r="HP290" s="48"/>
      <c r="HQ290" s="48"/>
      <c r="HR290" s="48"/>
      <c r="HS290" s="48"/>
      <c r="HT290" s="48"/>
      <c r="HU290" s="48"/>
      <c r="HV290" s="48"/>
      <c r="HW290" s="48"/>
      <c r="HX290" s="48"/>
      <c r="HY290" s="48"/>
      <c r="HZ290" s="48"/>
      <c r="IA290" s="48"/>
      <c r="IB290" s="48"/>
      <c r="IC290" s="48"/>
      <c r="ID290" s="48"/>
      <c r="IE290" s="48"/>
      <c r="IF290" s="48"/>
      <c r="IG290" s="48"/>
      <c r="IH290" s="48"/>
      <c r="II290" s="48"/>
      <c r="IJ290" s="48"/>
      <c r="IK290" s="48"/>
      <c r="IL290" s="48"/>
      <c r="IM290" s="48"/>
      <c r="IN290" s="48"/>
      <c r="IO290" s="48"/>
      <c r="IP290" s="48"/>
      <c r="IQ290" s="48"/>
      <c r="IR290" s="48"/>
      <c r="IS290" s="48"/>
      <c r="IT290" s="48"/>
      <c r="IU290" s="48"/>
      <c r="IV290" s="48"/>
      <c r="IW290" s="48"/>
      <c r="IX290" s="48"/>
      <c r="IY290" s="48"/>
      <c r="IZ290" s="48"/>
      <c r="JA290" s="48"/>
      <c r="JB290" s="48"/>
      <c r="JC290" s="48"/>
      <c r="JD290" s="48"/>
      <c r="JE290" s="48"/>
      <c r="JF290" s="48"/>
      <c r="JG290" s="48"/>
      <c r="JH290" s="48"/>
      <c r="JI290" s="48"/>
      <c r="JJ290" s="48"/>
      <c r="JK290" s="48"/>
      <c r="JL290" s="48"/>
      <c r="JM290" s="48"/>
      <c r="JN290" s="48"/>
      <c r="JO290" s="48"/>
      <c r="JP290" s="48"/>
      <c r="JQ290" s="48"/>
      <c r="JR290" s="48"/>
      <c r="JS290" s="48"/>
      <c r="JT290" s="48"/>
      <c r="JU290" s="48"/>
      <c r="JV290" s="48"/>
      <c r="JW290" s="48"/>
      <c r="JX290" s="48"/>
      <c r="JY290" s="48"/>
      <c r="JZ290" s="48"/>
      <c r="KA290" s="48"/>
      <c r="KB290" s="48"/>
      <c r="KC290" s="48"/>
      <c r="KD290" s="48"/>
      <c r="KE290" s="48"/>
      <c r="KF290" s="48"/>
      <c r="KG290" s="48"/>
      <c r="KH290" s="48"/>
      <c r="KI290" s="48"/>
      <c r="KJ290" s="48"/>
      <c r="KK290" s="48"/>
      <c r="KL290" s="48"/>
      <c r="KM290" s="48"/>
      <c r="KN290" s="48"/>
      <c r="KO290" s="48"/>
      <c r="KP290" s="48"/>
      <c r="KQ290" s="48"/>
      <c r="KR290" s="48"/>
      <c r="KS290" s="48"/>
      <c r="KT290" s="48"/>
      <c r="KU290" s="48"/>
      <c r="KV290" s="48"/>
      <c r="KW290" s="48"/>
      <c r="KX290" s="48"/>
      <c r="KY290" s="48"/>
      <c r="KZ290" s="48"/>
      <c r="LA290" s="48"/>
      <c r="LB290" s="48"/>
      <c r="LC290" s="48"/>
      <c r="LD290" s="48"/>
      <c r="LE290" s="48"/>
      <c r="LF290" s="48"/>
      <c r="LG290" s="48"/>
      <c r="LH290" s="48"/>
      <c r="LI290" s="48"/>
      <c r="LJ290" s="48"/>
      <c r="LK290" s="48"/>
      <c r="LL290" s="48"/>
      <c r="LM290" s="48"/>
      <c r="LN290" s="48"/>
      <c r="LO290" s="48"/>
      <c r="LP290" s="48"/>
      <c r="LQ290" s="48"/>
      <c r="LR290" s="48"/>
      <c r="LS290" s="48"/>
      <c r="LT290" s="48"/>
      <c r="LU290" s="48"/>
      <c r="LV290" s="48"/>
      <c r="LW290" s="48"/>
      <c r="LX290" s="48"/>
      <c r="LY290" s="48"/>
      <c r="LZ290" s="48"/>
      <c r="MA290" s="48"/>
      <c r="MB290" s="48"/>
      <c r="MC290" s="48"/>
      <c r="MD290" s="48"/>
      <c r="ME290" s="48"/>
      <c r="MF290" s="48"/>
      <c r="MG290" s="48"/>
      <c r="MH290" s="48"/>
      <c r="MI290" s="48"/>
      <c r="MJ290" s="48"/>
      <c r="MK290" s="48"/>
      <c r="ML290" s="48"/>
      <c r="MM290" s="48"/>
      <c r="MN290" s="48"/>
      <c r="MO290" s="48"/>
      <c r="MP290" s="48"/>
      <c r="MQ290" s="48"/>
      <c r="MR290" s="48"/>
      <c r="MS290" s="48"/>
      <c r="MT290" s="48"/>
      <c r="MU290" s="48"/>
      <c r="MV290" s="48"/>
      <c r="MW290" s="48"/>
      <c r="MX290" s="48"/>
      <c r="MY290" s="48"/>
      <c r="MZ290" s="48"/>
      <c r="NA290" s="48"/>
      <c r="NB290" s="48"/>
      <c r="NC290" s="48"/>
      <c r="ND290" s="48"/>
      <c r="NE290" s="48"/>
      <c r="NF290" s="48"/>
      <c r="NG290" s="48"/>
      <c r="NH290" s="48"/>
      <c r="NI290" s="48"/>
      <c r="NJ290" s="48"/>
      <c r="NK290" s="48"/>
      <c r="NL290" s="48"/>
      <c r="NM290" s="48"/>
      <c r="NN290" s="48"/>
      <c r="NO290" s="48"/>
      <c r="NP290" s="48"/>
      <c r="NQ290" s="48"/>
      <c r="NR290" s="48"/>
      <c r="NS290" s="48"/>
      <c r="NT290" s="48"/>
      <c r="NU290" s="48"/>
      <c r="NV290" s="48"/>
      <c r="NW290" s="48"/>
      <c r="NX290" s="48"/>
      <c r="NY290" s="48"/>
      <c r="NZ290" s="48"/>
      <c r="OA290" s="48"/>
      <c r="OB290" s="48"/>
      <c r="OC290" s="48"/>
      <c r="OD290" s="48"/>
      <c r="OE290" s="48"/>
      <c r="OF290" s="48"/>
      <c r="OG290" s="48"/>
      <c r="OH290" s="48"/>
      <c r="OI290" s="48"/>
      <c r="OJ290" s="48"/>
      <c r="OK290" s="48"/>
      <c r="OL290" s="48"/>
      <c r="OM290" s="48"/>
      <c r="ON290" s="48"/>
      <c r="OO290" s="48"/>
      <c r="OP290" s="48"/>
      <c r="OQ290" s="48"/>
      <c r="OR290" s="48"/>
      <c r="OS290" s="48"/>
      <c r="OT290" s="48"/>
      <c r="OU290" s="48"/>
      <c r="OV290" s="48"/>
      <c r="OW290" s="48"/>
      <c r="OX290" s="48"/>
      <c r="OY290" s="48"/>
      <c r="OZ290" s="48"/>
      <c r="PA290" s="48"/>
      <c r="PB290" s="48"/>
      <c r="PC290" s="48"/>
      <c r="PD290" s="48"/>
      <c r="PE290" s="48"/>
      <c r="PF290" s="48"/>
      <c r="PG290" s="48"/>
      <c r="PH290" s="48"/>
      <c r="PI290" s="48"/>
      <c r="PJ290" s="48"/>
      <c r="PK290" s="48"/>
      <c r="PL290" s="48"/>
      <c r="PM290" s="48"/>
      <c r="PN290" s="48"/>
      <c r="PO290" s="48"/>
      <c r="PP290" s="48"/>
      <c r="PQ290" s="48"/>
      <c r="PR290" s="48"/>
      <c r="PS290" s="48"/>
      <c r="PT290" s="48"/>
      <c r="PU290" s="48"/>
      <c r="PV290" s="48"/>
      <c r="PW290" s="48"/>
      <c r="PX290" s="48"/>
      <c r="PY290" s="48"/>
      <c r="PZ290" s="48"/>
      <c r="QA290" s="48"/>
      <c r="QB290" s="48"/>
      <c r="QC290" s="48"/>
      <c r="QD290" s="48"/>
      <c r="QE290" s="48"/>
      <c r="QF290" s="48"/>
      <c r="QG290" s="48"/>
      <c r="QH290" s="48"/>
      <c r="QI290" s="48"/>
      <c r="QJ290" s="48"/>
      <c r="QK290" s="48"/>
      <c r="QL290" s="48"/>
      <c r="QM290" s="48"/>
      <c r="QN290" s="48"/>
      <c r="QO290" s="48"/>
      <c r="QP290" s="48"/>
      <c r="QQ290" s="48"/>
      <c r="QR290" s="48"/>
      <c r="QS290" s="48"/>
      <c r="QT290" s="48"/>
      <c r="QU290" s="48"/>
      <c r="QV290" s="48"/>
      <c r="QW290" s="48"/>
      <c r="QX290" s="48"/>
      <c r="QY290" s="48"/>
      <c r="QZ290" s="48"/>
      <c r="RA290" s="48"/>
      <c r="RB290" s="48"/>
      <c r="RC290" s="48"/>
      <c r="RD290" s="48"/>
      <c r="RE290" s="48"/>
      <c r="RF290" s="48"/>
      <c r="RG290" s="48"/>
      <c r="RH290" s="48"/>
      <c r="RI290" s="48"/>
      <c r="RJ290" s="48"/>
      <c r="RK290" s="48"/>
      <c r="RL290" s="48"/>
      <c r="RM290" s="48"/>
      <c r="RN290" s="48"/>
      <c r="RO290" s="48"/>
      <c r="RP290" s="48"/>
      <c r="RQ290" s="48"/>
      <c r="RR290" s="48"/>
      <c r="RS290" s="48"/>
      <c r="RT290" s="48"/>
      <c r="RU290" s="48"/>
      <c r="RV290" s="48"/>
      <c r="RW290" s="48"/>
      <c r="RX290" s="48"/>
      <c r="RY290" s="48"/>
      <c r="RZ290" s="48"/>
      <c r="SA290" s="48"/>
      <c r="SB290" s="48"/>
      <c r="SC290" s="48"/>
      <c r="SD290" s="48"/>
      <c r="SE290" s="48"/>
      <c r="SF290" s="48"/>
      <c r="SG290" s="48"/>
      <c r="SH290" s="48"/>
      <c r="SI290" s="48"/>
      <c r="SJ290" s="48"/>
      <c r="SK290" s="48"/>
      <c r="SL290" s="48"/>
      <c r="SM290" s="48"/>
      <c r="SN290" s="48"/>
      <c r="SO290" s="48"/>
      <c r="SP290" s="48"/>
      <c r="SQ290" s="48"/>
      <c r="SR290" s="48"/>
      <c r="SS290" s="48"/>
      <c r="ST290" s="48"/>
      <c r="SU290" s="48"/>
      <c r="SV290" s="48"/>
      <c r="SW290" s="48"/>
      <c r="SX290" s="48"/>
      <c r="SY290" s="48"/>
      <c r="SZ290" s="48"/>
      <c r="TA290" s="48"/>
      <c r="TB290" s="48"/>
      <c r="TC290" s="48"/>
      <c r="TD290" s="48"/>
      <c r="TE290" s="48"/>
      <c r="TF290" s="48"/>
      <c r="TG290" s="48"/>
      <c r="TH290" s="48"/>
      <c r="TI290" s="48"/>
      <c r="TJ290" s="48"/>
      <c r="TK290" s="48"/>
      <c r="TL290" s="48"/>
      <c r="TM290" s="48"/>
      <c r="TN290" s="48"/>
      <c r="TO290" s="48"/>
      <c r="TP290" s="48"/>
      <c r="TQ290" s="48"/>
      <c r="TR290" s="48"/>
      <c r="TS290" s="48"/>
      <c r="TT290" s="48"/>
      <c r="TU290" s="48"/>
      <c r="TV290" s="48"/>
      <c r="TW290" s="48"/>
      <c r="TX290" s="48"/>
      <c r="TY290" s="48"/>
      <c r="TZ290" s="48"/>
      <c r="UA290" s="48"/>
      <c r="UB290" s="48"/>
      <c r="UC290" s="48"/>
      <c r="UD290" s="48"/>
      <c r="UE290" s="48"/>
      <c r="UF290" s="48"/>
      <c r="UG290" s="48"/>
      <c r="UH290" s="48"/>
      <c r="UI290" s="48"/>
      <c r="UJ290" s="48"/>
      <c r="UK290" s="48"/>
      <c r="UL290" s="48"/>
      <c r="UM290" s="48"/>
      <c r="UN290" s="48"/>
      <c r="UO290" s="48"/>
      <c r="UP290" s="48"/>
      <c r="UQ290" s="48"/>
      <c r="UR290" s="48"/>
      <c r="US290" s="48"/>
      <c r="UT290" s="48"/>
      <c r="UU290" s="48"/>
      <c r="UV290" s="48"/>
      <c r="UW290" s="48"/>
      <c r="UX290" s="48"/>
      <c r="UY290" s="48"/>
      <c r="UZ290" s="48"/>
      <c r="VA290" s="48"/>
      <c r="VB290" s="48"/>
      <c r="VC290" s="48"/>
      <c r="VD290" s="48"/>
      <c r="VE290" s="48"/>
      <c r="VF290" s="48"/>
      <c r="VG290" s="48"/>
      <c r="VH290" s="48"/>
      <c r="VI290" s="48"/>
      <c r="VJ290" s="48"/>
      <c r="VK290" s="48"/>
      <c r="VL290" s="48"/>
      <c r="VM290" s="48"/>
      <c r="VN290" s="48"/>
      <c r="VO290" s="48"/>
      <c r="VP290" s="48"/>
      <c r="VQ290" s="48"/>
      <c r="VR290" s="48"/>
      <c r="VS290" s="48"/>
      <c r="VT290" s="48"/>
      <c r="VU290" s="48"/>
      <c r="VV290" s="48"/>
      <c r="VW290" s="48"/>
      <c r="VX290" s="48"/>
      <c r="VY290" s="48"/>
      <c r="VZ290" s="48"/>
      <c r="WA290" s="48"/>
      <c r="WB290" s="48"/>
      <c r="WC290" s="48"/>
      <c r="WD290" s="48"/>
      <c r="WE290" s="48"/>
      <c r="WF290" s="48"/>
      <c r="WG290" s="48"/>
      <c r="WH290" s="48"/>
      <c r="WI290" s="48"/>
      <c r="WJ290" s="48"/>
      <c r="WK290" s="48"/>
      <c r="WL290" s="48"/>
      <c r="WM290" s="48"/>
      <c r="WN290" s="48"/>
      <c r="WO290" s="48"/>
      <c r="WP290" s="48"/>
      <c r="WQ290" s="48"/>
      <c r="WR290" s="48"/>
      <c r="WS290" s="48"/>
      <c r="WT290" s="48"/>
      <c r="WU290" s="48"/>
      <c r="WV290" s="48"/>
      <c r="WW290" s="48"/>
      <c r="WX290" s="48"/>
      <c r="WY290" s="48"/>
      <c r="WZ290" s="48"/>
      <c r="XA290" s="48"/>
      <c r="XB290" s="48"/>
      <c r="XC290" s="48"/>
      <c r="XD290" s="48"/>
      <c r="XE290" s="48"/>
      <c r="XF290" s="48"/>
      <c r="XG290" s="48"/>
      <c r="XH290" s="48"/>
      <c r="XI290" s="48"/>
      <c r="XJ290" s="48"/>
      <c r="XK290" s="48"/>
      <c r="XL290" s="48"/>
      <c r="XM290" s="48"/>
      <c r="XN290" s="48"/>
      <c r="XO290" s="48"/>
      <c r="XP290" s="48"/>
      <c r="XQ290" s="48"/>
      <c r="XR290" s="48"/>
      <c r="XS290" s="48"/>
      <c r="XT290" s="48"/>
      <c r="XU290" s="48"/>
      <c r="XV290" s="48"/>
      <c r="XW290" s="48"/>
      <c r="XX290" s="48"/>
      <c r="XY290" s="48"/>
      <c r="XZ290" s="48"/>
      <c r="YA290" s="48"/>
      <c r="YB290" s="48"/>
      <c r="YC290" s="48"/>
      <c r="YD290" s="48"/>
      <c r="YE290" s="48"/>
      <c r="YF290" s="48"/>
      <c r="YG290" s="48"/>
      <c r="YH290" s="48"/>
      <c r="YI290" s="48"/>
      <c r="YJ290" s="48"/>
      <c r="YK290" s="48"/>
      <c r="YL290" s="48"/>
      <c r="YM290" s="48"/>
      <c r="YN290" s="48"/>
      <c r="YO290" s="48"/>
      <c r="YP290" s="48"/>
      <c r="YQ290" s="48"/>
      <c r="YR290" s="48"/>
      <c r="YS290" s="48"/>
      <c r="YT290" s="48"/>
      <c r="YU290" s="48"/>
      <c r="YV290" s="48"/>
      <c r="YW290" s="48"/>
      <c r="YX290" s="48"/>
      <c r="YY290" s="48"/>
      <c r="YZ290" s="48"/>
      <c r="ZA290" s="48"/>
      <c r="ZB290" s="48"/>
      <c r="ZC290" s="48"/>
      <c r="ZD290" s="48"/>
      <c r="ZE290" s="48"/>
      <c r="ZF290" s="48"/>
      <c r="ZG290" s="48"/>
      <c r="ZH290" s="48"/>
      <c r="ZI290" s="48"/>
      <c r="ZJ290" s="48"/>
      <c r="ZK290" s="48"/>
      <c r="ZL290" s="48"/>
      <c r="ZM290" s="48"/>
      <c r="ZN290" s="48"/>
      <c r="ZO290" s="48"/>
      <c r="ZP290" s="48"/>
      <c r="ZQ290" s="48"/>
      <c r="ZR290" s="48"/>
      <c r="ZS290" s="48"/>
      <c r="ZT290" s="48"/>
      <c r="ZU290" s="48"/>
      <c r="ZV290" s="48"/>
      <c r="ZW290" s="48"/>
      <c r="ZX290" s="48"/>
      <c r="ZY290" s="48"/>
      <c r="ZZ290" s="48"/>
      <c r="AAA290" s="48"/>
      <c r="AAB290" s="48"/>
      <c r="AAC290" s="48"/>
      <c r="AAD290" s="48"/>
      <c r="AAE290" s="48"/>
      <c r="AAF290" s="48"/>
      <c r="AAG290" s="48"/>
      <c r="AAH290" s="48"/>
      <c r="AAI290" s="48"/>
      <c r="AAJ290" s="48"/>
      <c r="AAK290" s="48"/>
      <c r="AAL290" s="48"/>
      <c r="AAM290" s="48"/>
      <c r="AAN290" s="48"/>
      <c r="AAO290" s="48"/>
      <c r="AAP290" s="48"/>
      <c r="AAQ290" s="48"/>
      <c r="AAR290" s="48"/>
      <c r="AAS290" s="48"/>
      <c r="AAT290" s="48"/>
      <c r="AAU290" s="48"/>
      <c r="AAV290" s="48"/>
      <c r="AAW290" s="48"/>
      <c r="AAX290" s="48"/>
      <c r="AAY290" s="48"/>
      <c r="AAZ290" s="48"/>
      <c r="ABA290" s="48"/>
      <c r="ABB290" s="48"/>
      <c r="ABC290" s="48"/>
      <c r="ABD290" s="48"/>
      <c r="ABE290" s="48"/>
      <c r="ABF290" s="48"/>
      <c r="ABG290" s="48"/>
      <c r="ABH290" s="48"/>
      <c r="ABI290" s="48"/>
      <c r="ABJ290" s="48"/>
      <c r="ABK290" s="48"/>
      <c r="ABL290" s="48"/>
      <c r="ABM290" s="48"/>
      <c r="ABN290" s="48"/>
      <c r="ABO290" s="48"/>
      <c r="ABP290" s="48"/>
      <c r="ABQ290" s="48"/>
      <c r="ABR290" s="48"/>
      <c r="ABS290" s="48"/>
      <c r="ABT290" s="48"/>
      <c r="ABU290" s="48"/>
      <c r="ABV290" s="48"/>
      <c r="ABW290" s="48"/>
      <c r="ABX290" s="48"/>
      <c r="ABY290" s="48"/>
      <c r="ABZ290" s="48"/>
      <c r="ACA290" s="48"/>
      <c r="ACB290" s="48"/>
    </row>
    <row r="291" spans="1:756" ht="15.6" customHeight="1">
      <c r="A291" s="519" t="s">
        <v>17317</v>
      </c>
      <c r="B291" s="749" t="s">
        <v>1192</v>
      </c>
      <c r="C291" s="543" t="s">
        <v>6153</v>
      </c>
      <c r="D291" s="543" t="s">
        <v>17318</v>
      </c>
      <c r="E291" s="1188">
        <v>1</v>
      </c>
      <c r="F291" s="1498"/>
      <c r="G291" s="542">
        <v>60.66</v>
      </c>
      <c r="H291" s="342">
        <f>IF(G291="","",G291-G291*COMPASS!$U$41)</f>
        <v>60.66</v>
      </c>
      <c r="I291" s="48"/>
      <c r="J291" s="48"/>
      <c r="K291" s="48"/>
      <c r="L291" s="48"/>
      <c r="M291" s="48"/>
      <c r="N291" s="48"/>
      <c r="O291" s="48"/>
      <c r="P291" s="48"/>
      <c r="Q291" s="48"/>
      <c r="R291" s="48"/>
      <c r="S291" s="48"/>
      <c r="T291" s="48"/>
      <c r="U291" s="48"/>
      <c r="V291" s="48"/>
      <c r="W291" s="48"/>
      <c r="X291" s="48"/>
      <c r="Y291" s="48"/>
      <c r="Z291" s="48"/>
      <c r="AA291" s="48"/>
      <c r="AB291" s="48"/>
      <c r="AC291" s="48"/>
      <c r="AD291" s="48"/>
      <c r="AE291" s="48"/>
      <c r="AF291" s="48"/>
      <c r="AG291" s="48"/>
      <c r="AH291" s="48"/>
      <c r="AI291" s="48"/>
      <c r="AJ291" s="48"/>
      <c r="AK291" s="48"/>
      <c r="AL291" s="48"/>
      <c r="AM291" s="48"/>
      <c r="AN291" s="48"/>
      <c r="AO291" s="48"/>
      <c r="AP291" s="48"/>
      <c r="AQ291" s="48"/>
      <c r="AR291" s="48"/>
      <c r="AS291" s="48"/>
      <c r="AT291" s="48"/>
      <c r="AU291" s="48"/>
      <c r="AV291" s="48"/>
      <c r="AW291" s="48"/>
      <c r="AX291" s="48"/>
      <c r="AY291" s="48"/>
      <c r="AZ291" s="48"/>
      <c r="BA291" s="48"/>
      <c r="BB291" s="48"/>
      <c r="BC291" s="48"/>
      <c r="BD291" s="48"/>
      <c r="BE291" s="48"/>
      <c r="BF291" s="48"/>
      <c r="BG291" s="48"/>
      <c r="BH291" s="48"/>
      <c r="BI291" s="48"/>
      <c r="BJ291" s="48"/>
      <c r="BK291" s="48"/>
      <c r="BL291" s="48"/>
      <c r="BM291" s="48"/>
      <c r="BN291" s="48"/>
      <c r="BO291" s="48"/>
      <c r="BP291" s="48"/>
      <c r="BQ291" s="48"/>
      <c r="BR291" s="48"/>
      <c r="BS291" s="48"/>
      <c r="BT291" s="48"/>
      <c r="BU291" s="48"/>
      <c r="BV291" s="48"/>
      <c r="BW291" s="48"/>
      <c r="BX291" s="48"/>
      <c r="BY291" s="48"/>
      <c r="BZ291" s="48"/>
      <c r="CA291" s="48"/>
      <c r="CB291" s="48"/>
      <c r="CC291" s="48"/>
      <c r="CD291" s="48"/>
      <c r="CE291" s="48"/>
      <c r="CF291" s="48"/>
      <c r="CG291" s="48"/>
      <c r="CH291" s="48"/>
      <c r="CI291" s="48"/>
      <c r="CJ291" s="48"/>
      <c r="CK291" s="48"/>
      <c r="CL291" s="48"/>
      <c r="CM291" s="48"/>
      <c r="CN291" s="48"/>
      <c r="CO291" s="48"/>
      <c r="CP291" s="48"/>
      <c r="CQ291" s="48"/>
      <c r="CR291" s="48"/>
      <c r="CS291" s="48"/>
      <c r="CT291" s="48"/>
      <c r="CU291" s="48"/>
      <c r="CV291" s="48"/>
      <c r="CW291" s="48"/>
      <c r="CX291" s="48"/>
      <c r="CY291" s="48"/>
      <c r="CZ291" s="48"/>
      <c r="DA291" s="48"/>
      <c r="DB291" s="48"/>
      <c r="DC291" s="48"/>
      <c r="DD291" s="48"/>
      <c r="DE291" s="48"/>
      <c r="DF291" s="48"/>
      <c r="DG291" s="48"/>
      <c r="DH291" s="48"/>
      <c r="DI291" s="48"/>
      <c r="DJ291" s="48"/>
      <c r="DK291" s="48"/>
      <c r="DL291" s="48"/>
      <c r="DM291" s="48"/>
      <c r="DN291" s="48"/>
      <c r="DO291" s="48"/>
      <c r="DP291" s="48"/>
      <c r="DQ291" s="48"/>
      <c r="DR291" s="48"/>
      <c r="DS291" s="48"/>
      <c r="DT291" s="48"/>
      <c r="DU291" s="48"/>
      <c r="DV291" s="48"/>
      <c r="DW291" s="48"/>
      <c r="DX291" s="48"/>
      <c r="DY291" s="48"/>
      <c r="DZ291" s="48"/>
      <c r="EA291" s="48"/>
      <c r="EB291" s="48"/>
      <c r="EC291" s="48"/>
      <c r="ED291" s="48"/>
      <c r="EE291" s="48"/>
      <c r="EF291" s="48"/>
      <c r="EG291" s="48"/>
      <c r="EH291" s="48"/>
      <c r="EI291" s="48"/>
      <c r="EJ291" s="48"/>
      <c r="EK291" s="48"/>
      <c r="EL291" s="48"/>
      <c r="EM291" s="48"/>
      <c r="EN291" s="48"/>
      <c r="EO291" s="48"/>
      <c r="EP291" s="48"/>
      <c r="EQ291" s="48"/>
      <c r="ER291" s="48"/>
      <c r="ES291" s="48"/>
      <c r="ET291" s="48"/>
      <c r="EU291" s="48"/>
      <c r="EV291" s="48"/>
      <c r="EW291" s="48"/>
      <c r="EX291" s="48"/>
      <c r="EY291" s="48"/>
      <c r="EZ291" s="48"/>
      <c r="FA291" s="48"/>
      <c r="FB291" s="48"/>
      <c r="FC291" s="48"/>
      <c r="FD291" s="48"/>
      <c r="FE291" s="48"/>
      <c r="FF291" s="48"/>
      <c r="FG291" s="48"/>
      <c r="FH291" s="48"/>
      <c r="FI291" s="48"/>
      <c r="FJ291" s="48"/>
      <c r="FK291" s="48"/>
      <c r="FL291" s="48"/>
      <c r="FM291" s="48"/>
      <c r="FN291" s="48"/>
      <c r="FO291" s="48"/>
      <c r="FP291" s="48"/>
      <c r="FQ291" s="48"/>
      <c r="FR291" s="48"/>
      <c r="FS291" s="48"/>
      <c r="FT291" s="48"/>
      <c r="FU291" s="48"/>
      <c r="FV291" s="48"/>
      <c r="FW291" s="48"/>
      <c r="FX291" s="48"/>
      <c r="FY291" s="48"/>
      <c r="FZ291" s="48"/>
      <c r="GA291" s="48"/>
      <c r="GB291" s="48"/>
      <c r="GC291" s="48"/>
      <c r="GD291" s="48"/>
      <c r="GE291" s="48"/>
      <c r="GF291" s="48"/>
      <c r="GG291" s="48"/>
      <c r="GH291" s="48"/>
      <c r="GI291" s="48"/>
      <c r="GJ291" s="48"/>
      <c r="GK291" s="48"/>
      <c r="GL291" s="48"/>
      <c r="GM291" s="48"/>
      <c r="GN291" s="48"/>
      <c r="GO291" s="48"/>
      <c r="GP291" s="48"/>
      <c r="GQ291" s="48"/>
      <c r="GR291" s="48"/>
      <c r="GS291" s="48"/>
      <c r="GT291" s="48"/>
      <c r="GU291" s="48"/>
      <c r="GV291" s="48"/>
      <c r="GW291" s="48"/>
      <c r="GX291" s="48"/>
      <c r="GY291" s="48"/>
      <c r="GZ291" s="48"/>
      <c r="HA291" s="48"/>
      <c r="HB291" s="48"/>
      <c r="HC291" s="48"/>
      <c r="HD291" s="48"/>
      <c r="HE291" s="48"/>
      <c r="HF291" s="48"/>
      <c r="HG291" s="48"/>
      <c r="HH291" s="48"/>
      <c r="HI291" s="48"/>
      <c r="HJ291" s="48"/>
      <c r="HK291" s="48"/>
      <c r="HL291" s="48"/>
      <c r="HM291" s="48"/>
      <c r="HN291" s="48"/>
      <c r="HO291" s="48"/>
      <c r="HP291" s="48"/>
      <c r="HQ291" s="48"/>
      <c r="HR291" s="48"/>
      <c r="HS291" s="48"/>
      <c r="HT291" s="48"/>
      <c r="HU291" s="48"/>
      <c r="HV291" s="48"/>
      <c r="HW291" s="48"/>
      <c r="HX291" s="48"/>
      <c r="HY291" s="48"/>
      <c r="HZ291" s="48"/>
      <c r="IA291" s="48"/>
      <c r="IB291" s="48"/>
      <c r="IC291" s="48"/>
      <c r="ID291" s="48"/>
      <c r="IE291" s="48"/>
      <c r="IF291" s="48"/>
      <c r="IG291" s="48"/>
      <c r="IH291" s="48"/>
      <c r="II291" s="48"/>
      <c r="IJ291" s="48"/>
      <c r="IK291" s="48"/>
      <c r="IL291" s="48"/>
      <c r="IM291" s="48"/>
      <c r="IN291" s="48"/>
      <c r="IO291" s="48"/>
      <c r="IP291" s="48"/>
      <c r="IQ291" s="48"/>
      <c r="IR291" s="48"/>
      <c r="IS291" s="48"/>
      <c r="IT291" s="48"/>
      <c r="IU291" s="48"/>
      <c r="IV291" s="48"/>
      <c r="IW291" s="48"/>
      <c r="IX291" s="48"/>
      <c r="IY291" s="48"/>
      <c r="IZ291" s="48"/>
      <c r="JA291" s="48"/>
      <c r="JB291" s="48"/>
      <c r="JC291" s="48"/>
      <c r="JD291" s="48"/>
      <c r="JE291" s="48"/>
      <c r="JF291" s="48"/>
      <c r="JG291" s="48"/>
      <c r="JH291" s="48"/>
      <c r="JI291" s="48"/>
      <c r="JJ291" s="48"/>
      <c r="JK291" s="48"/>
      <c r="JL291" s="48"/>
      <c r="JM291" s="48"/>
      <c r="JN291" s="48"/>
      <c r="JO291" s="48"/>
      <c r="JP291" s="48"/>
      <c r="JQ291" s="48"/>
      <c r="JR291" s="48"/>
      <c r="JS291" s="48"/>
      <c r="JT291" s="48"/>
      <c r="JU291" s="48"/>
      <c r="JV291" s="48"/>
      <c r="JW291" s="48"/>
      <c r="JX291" s="48"/>
      <c r="JY291" s="48"/>
      <c r="JZ291" s="48"/>
      <c r="KA291" s="48"/>
      <c r="KB291" s="48"/>
      <c r="KC291" s="48"/>
      <c r="KD291" s="48"/>
      <c r="KE291" s="48"/>
      <c r="KF291" s="48"/>
      <c r="KG291" s="48"/>
      <c r="KH291" s="48"/>
      <c r="KI291" s="48"/>
      <c r="KJ291" s="48"/>
      <c r="KK291" s="48"/>
      <c r="KL291" s="48"/>
      <c r="KM291" s="48"/>
      <c r="KN291" s="48"/>
      <c r="KO291" s="48"/>
      <c r="KP291" s="48"/>
      <c r="KQ291" s="48"/>
      <c r="KR291" s="48"/>
      <c r="KS291" s="48"/>
      <c r="KT291" s="48"/>
      <c r="KU291" s="48"/>
      <c r="KV291" s="48"/>
      <c r="KW291" s="48"/>
      <c r="KX291" s="48"/>
      <c r="KY291" s="48"/>
      <c r="KZ291" s="48"/>
      <c r="LA291" s="48"/>
      <c r="LB291" s="48"/>
      <c r="LC291" s="48"/>
      <c r="LD291" s="48"/>
      <c r="LE291" s="48"/>
      <c r="LF291" s="48"/>
      <c r="LG291" s="48"/>
      <c r="LH291" s="48"/>
      <c r="LI291" s="48"/>
      <c r="LJ291" s="48"/>
      <c r="LK291" s="48"/>
      <c r="LL291" s="48"/>
      <c r="LM291" s="48"/>
      <c r="LN291" s="48"/>
      <c r="LO291" s="48"/>
      <c r="LP291" s="48"/>
      <c r="LQ291" s="48"/>
      <c r="LR291" s="48"/>
      <c r="LS291" s="48"/>
      <c r="LT291" s="48"/>
      <c r="LU291" s="48"/>
      <c r="LV291" s="48"/>
      <c r="LW291" s="48"/>
      <c r="LX291" s="48"/>
      <c r="LY291" s="48"/>
      <c r="LZ291" s="48"/>
      <c r="MA291" s="48"/>
      <c r="MB291" s="48"/>
      <c r="MC291" s="48"/>
      <c r="MD291" s="48"/>
      <c r="ME291" s="48"/>
      <c r="MF291" s="48"/>
      <c r="MG291" s="48"/>
      <c r="MH291" s="48"/>
      <c r="MI291" s="48"/>
      <c r="MJ291" s="48"/>
      <c r="MK291" s="48"/>
      <c r="ML291" s="48"/>
      <c r="MM291" s="48"/>
      <c r="MN291" s="48"/>
      <c r="MO291" s="48"/>
      <c r="MP291" s="48"/>
      <c r="MQ291" s="48"/>
      <c r="MR291" s="48"/>
      <c r="MS291" s="48"/>
      <c r="MT291" s="48"/>
      <c r="MU291" s="48"/>
      <c r="MV291" s="48"/>
      <c r="MW291" s="48"/>
      <c r="MX291" s="48"/>
      <c r="MY291" s="48"/>
      <c r="MZ291" s="48"/>
      <c r="NA291" s="48"/>
      <c r="NB291" s="48"/>
      <c r="NC291" s="48"/>
      <c r="ND291" s="48"/>
      <c r="NE291" s="48"/>
      <c r="NF291" s="48"/>
      <c r="NG291" s="48"/>
      <c r="NH291" s="48"/>
      <c r="NI291" s="48"/>
      <c r="NJ291" s="48"/>
      <c r="NK291" s="48"/>
      <c r="NL291" s="48"/>
      <c r="NM291" s="48"/>
      <c r="NN291" s="48"/>
      <c r="NO291" s="48"/>
      <c r="NP291" s="48"/>
      <c r="NQ291" s="48"/>
      <c r="NR291" s="48"/>
      <c r="NS291" s="48"/>
      <c r="NT291" s="48"/>
      <c r="NU291" s="48"/>
      <c r="NV291" s="48"/>
      <c r="NW291" s="48"/>
      <c r="NX291" s="48"/>
      <c r="NY291" s="48"/>
      <c r="NZ291" s="48"/>
      <c r="OA291" s="48"/>
      <c r="OB291" s="48"/>
      <c r="OC291" s="48"/>
      <c r="OD291" s="48"/>
      <c r="OE291" s="48"/>
      <c r="OF291" s="48"/>
      <c r="OG291" s="48"/>
      <c r="OH291" s="48"/>
      <c r="OI291" s="48"/>
      <c r="OJ291" s="48"/>
      <c r="OK291" s="48"/>
      <c r="OL291" s="48"/>
      <c r="OM291" s="48"/>
      <c r="ON291" s="48"/>
      <c r="OO291" s="48"/>
      <c r="OP291" s="48"/>
      <c r="OQ291" s="48"/>
      <c r="OR291" s="48"/>
      <c r="OS291" s="48"/>
      <c r="OT291" s="48"/>
      <c r="OU291" s="48"/>
      <c r="OV291" s="48"/>
      <c r="OW291" s="48"/>
      <c r="OX291" s="48"/>
      <c r="OY291" s="48"/>
      <c r="OZ291" s="48"/>
      <c r="PA291" s="48"/>
      <c r="PB291" s="48"/>
      <c r="PC291" s="48"/>
      <c r="PD291" s="48"/>
      <c r="PE291" s="48"/>
      <c r="PF291" s="48"/>
      <c r="PG291" s="48"/>
      <c r="PH291" s="48"/>
      <c r="PI291" s="48"/>
      <c r="PJ291" s="48"/>
      <c r="PK291" s="48"/>
      <c r="PL291" s="48"/>
      <c r="PM291" s="48"/>
      <c r="PN291" s="48"/>
      <c r="PO291" s="48"/>
      <c r="PP291" s="48"/>
      <c r="PQ291" s="48"/>
      <c r="PR291" s="48"/>
      <c r="PS291" s="48"/>
      <c r="PT291" s="48"/>
      <c r="PU291" s="48"/>
      <c r="PV291" s="48"/>
      <c r="PW291" s="48"/>
      <c r="PX291" s="48"/>
      <c r="PY291" s="48"/>
      <c r="PZ291" s="48"/>
      <c r="QA291" s="48"/>
      <c r="QB291" s="48"/>
      <c r="QC291" s="48"/>
      <c r="QD291" s="48"/>
      <c r="QE291" s="48"/>
      <c r="QF291" s="48"/>
      <c r="QG291" s="48"/>
      <c r="QH291" s="48"/>
      <c r="QI291" s="48"/>
      <c r="QJ291" s="48"/>
      <c r="QK291" s="48"/>
      <c r="QL291" s="48"/>
      <c r="QM291" s="48"/>
      <c r="QN291" s="48"/>
      <c r="QO291" s="48"/>
      <c r="QP291" s="48"/>
      <c r="QQ291" s="48"/>
      <c r="QR291" s="48"/>
      <c r="QS291" s="48"/>
      <c r="QT291" s="48"/>
      <c r="QU291" s="48"/>
      <c r="QV291" s="48"/>
      <c r="QW291" s="48"/>
      <c r="QX291" s="48"/>
      <c r="QY291" s="48"/>
      <c r="QZ291" s="48"/>
      <c r="RA291" s="48"/>
      <c r="RB291" s="48"/>
      <c r="RC291" s="48"/>
      <c r="RD291" s="48"/>
      <c r="RE291" s="48"/>
      <c r="RF291" s="48"/>
      <c r="RG291" s="48"/>
      <c r="RH291" s="48"/>
      <c r="RI291" s="48"/>
      <c r="RJ291" s="48"/>
      <c r="RK291" s="48"/>
      <c r="RL291" s="48"/>
      <c r="RM291" s="48"/>
      <c r="RN291" s="48"/>
      <c r="RO291" s="48"/>
      <c r="RP291" s="48"/>
      <c r="RQ291" s="48"/>
      <c r="RR291" s="48"/>
      <c r="RS291" s="48"/>
      <c r="RT291" s="48"/>
      <c r="RU291" s="48"/>
      <c r="RV291" s="48"/>
      <c r="RW291" s="48"/>
      <c r="RX291" s="48"/>
      <c r="RY291" s="48"/>
      <c r="RZ291" s="48"/>
      <c r="SA291" s="48"/>
      <c r="SB291" s="48"/>
      <c r="SC291" s="48"/>
      <c r="SD291" s="48"/>
      <c r="SE291" s="48"/>
      <c r="SF291" s="48"/>
      <c r="SG291" s="48"/>
      <c r="SH291" s="48"/>
      <c r="SI291" s="48"/>
      <c r="SJ291" s="48"/>
      <c r="SK291" s="48"/>
      <c r="SL291" s="48"/>
      <c r="SM291" s="48"/>
      <c r="SN291" s="48"/>
      <c r="SO291" s="48"/>
      <c r="SP291" s="48"/>
      <c r="SQ291" s="48"/>
      <c r="SR291" s="48"/>
      <c r="SS291" s="48"/>
      <c r="ST291" s="48"/>
      <c r="SU291" s="48"/>
      <c r="SV291" s="48"/>
      <c r="SW291" s="48"/>
      <c r="SX291" s="48"/>
      <c r="SY291" s="48"/>
      <c r="SZ291" s="48"/>
      <c r="TA291" s="48"/>
      <c r="TB291" s="48"/>
      <c r="TC291" s="48"/>
      <c r="TD291" s="48"/>
      <c r="TE291" s="48"/>
      <c r="TF291" s="48"/>
      <c r="TG291" s="48"/>
      <c r="TH291" s="48"/>
      <c r="TI291" s="48"/>
      <c r="TJ291" s="48"/>
      <c r="TK291" s="48"/>
      <c r="TL291" s="48"/>
      <c r="TM291" s="48"/>
      <c r="TN291" s="48"/>
      <c r="TO291" s="48"/>
      <c r="TP291" s="48"/>
      <c r="TQ291" s="48"/>
      <c r="TR291" s="48"/>
      <c r="TS291" s="48"/>
      <c r="TT291" s="48"/>
      <c r="TU291" s="48"/>
      <c r="TV291" s="48"/>
      <c r="TW291" s="48"/>
      <c r="TX291" s="48"/>
      <c r="TY291" s="48"/>
      <c r="TZ291" s="48"/>
      <c r="UA291" s="48"/>
      <c r="UB291" s="48"/>
      <c r="UC291" s="48"/>
      <c r="UD291" s="48"/>
      <c r="UE291" s="48"/>
      <c r="UF291" s="48"/>
      <c r="UG291" s="48"/>
      <c r="UH291" s="48"/>
      <c r="UI291" s="48"/>
      <c r="UJ291" s="48"/>
      <c r="UK291" s="48"/>
      <c r="UL291" s="48"/>
      <c r="UM291" s="48"/>
      <c r="UN291" s="48"/>
      <c r="UO291" s="48"/>
      <c r="UP291" s="48"/>
      <c r="UQ291" s="48"/>
      <c r="UR291" s="48"/>
      <c r="US291" s="48"/>
      <c r="UT291" s="48"/>
      <c r="UU291" s="48"/>
      <c r="UV291" s="48"/>
      <c r="UW291" s="48"/>
      <c r="UX291" s="48"/>
      <c r="UY291" s="48"/>
      <c r="UZ291" s="48"/>
      <c r="VA291" s="48"/>
      <c r="VB291" s="48"/>
      <c r="VC291" s="48"/>
      <c r="VD291" s="48"/>
      <c r="VE291" s="48"/>
      <c r="VF291" s="48"/>
      <c r="VG291" s="48"/>
      <c r="VH291" s="48"/>
      <c r="VI291" s="48"/>
      <c r="VJ291" s="48"/>
      <c r="VK291" s="48"/>
      <c r="VL291" s="48"/>
      <c r="VM291" s="48"/>
      <c r="VN291" s="48"/>
      <c r="VO291" s="48"/>
      <c r="VP291" s="48"/>
      <c r="VQ291" s="48"/>
      <c r="VR291" s="48"/>
      <c r="VS291" s="48"/>
      <c r="VT291" s="48"/>
      <c r="VU291" s="48"/>
      <c r="VV291" s="48"/>
      <c r="VW291" s="48"/>
      <c r="VX291" s="48"/>
      <c r="VY291" s="48"/>
      <c r="VZ291" s="48"/>
      <c r="WA291" s="48"/>
      <c r="WB291" s="48"/>
      <c r="WC291" s="48"/>
      <c r="WD291" s="48"/>
      <c r="WE291" s="48"/>
      <c r="WF291" s="48"/>
      <c r="WG291" s="48"/>
      <c r="WH291" s="48"/>
      <c r="WI291" s="48"/>
      <c r="WJ291" s="48"/>
      <c r="WK291" s="48"/>
      <c r="WL291" s="48"/>
      <c r="WM291" s="48"/>
      <c r="WN291" s="48"/>
      <c r="WO291" s="48"/>
      <c r="WP291" s="48"/>
      <c r="WQ291" s="48"/>
      <c r="WR291" s="48"/>
      <c r="WS291" s="48"/>
      <c r="WT291" s="48"/>
      <c r="WU291" s="48"/>
      <c r="WV291" s="48"/>
      <c r="WW291" s="48"/>
      <c r="WX291" s="48"/>
      <c r="WY291" s="48"/>
      <c r="WZ291" s="48"/>
      <c r="XA291" s="48"/>
      <c r="XB291" s="48"/>
      <c r="XC291" s="48"/>
      <c r="XD291" s="48"/>
      <c r="XE291" s="48"/>
      <c r="XF291" s="48"/>
      <c r="XG291" s="48"/>
      <c r="XH291" s="48"/>
      <c r="XI291" s="48"/>
      <c r="XJ291" s="48"/>
      <c r="XK291" s="48"/>
      <c r="XL291" s="48"/>
      <c r="XM291" s="48"/>
      <c r="XN291" s="48"/>
      <c r="XO291" s="48"/>
      <c r="XP291" s="48"/>
      <c r="XQ291" s="48"/>
      <c r="XR291" s="48"/>
      <c r="XS291" s="48"/>
      <c r="XT291" s="48"/>
      <c r="XU291" s="48"/>
      <c r="XV291" s="48"/>
      <c r="XW291" s="48"/>
      <c r="XX291" s="48"/>
      <c r="XY291" s="48"/>
      <c r="XZ291" s="48"/>
      <c r="YA291" s="48"/>
      <c r="YB291" s="48"/>
      <c r="YC291" s="48"/>
      <c r="YD291" s="48"/>
      <c r="YE291" s="48"/>
      <c r="YF291" s="48"/>
      <c r="YG291" s="48"/>
      <c r="YH291" s="48"/>
      <c r="YI291" s="48"/>
      <c r="YJ291" s="48"/>
      <c r="YK291" s="48"/>
      <c r="YL291" s="48"/>
      <c r="YM291" s="48"/>
      <c r="YN291" s="48"/>
      <c r="YO291" s="48"/>
      <c r="YP291" s="48"/>
      <c r="YQ291" s="48"/>
      <c r="YR291" s="48"/>
      <c r="YS291" s="48"/>
      <c r="YT291" s="48"/>
      <c r="YU291" s="48"/>
      <c r="YV291" s="48"/>
      <c r="YW291" s="48"/>
      <c r="YX291" s="48"/>
      <c r="YY291" s="48"/>
      <c r="YZ291" s="48"/>
      <c r="ZA291" s="48"/>
      <c r="ZB291" s="48"/>
      <c r="ZC291" s="48"/>
      <c r="ZD291" s="48"/>
      <c r="ZE291" s="48"/>
      <c r="ZF291" s="48"/>
      <c r="ZG291" s="48"/>
      <c r="ZH291" s="48"/>
      <c r="ZI291" s="48"/>
      <c r="ZJ291" s="48"/>
      <c r="ZK291" s="48"/>
      <c r="ZL291" s="48"/>
      <c r="ZM291" s="48"/>
      <c r="ZN291" s="48"/>
      <c r="ZO291" s="48"/>
      <c r="ZP291" s="48"/>
      <c r="ZQ291" s="48"/>
      <c r="ZR291" s="48"/>
      <c r="ZS291" s="48"/>
      <c r="ZT291" s="48"/>
      <c r="ZU291" s="48"/>
      <c r="ZV291" s="48"/>
      <c r="ZW291" s="48"/>
      <c r="ZX291" s="48"/>
      <c r="ZY291" s="48"/>
      <c r="ZZ291" s="48"/>
      <c r="AAA291" s="48"/>
      <c r="AAB291" s="48"/>
      <c r="AAC291" s="48"/>
      <c r="AAD291" s="48"/>
      <c r="AAE291" s="48"/>
      <c r="AAF291" s="48"/>
      <c r="AAG291" s="48"/>
      <c r="AAH291" s="48"/>
      <c r="AAI291" s="48"/>
      <c r="AAJ291" s="48"/>
      <c r="AAK291" s="48"/>
      <c r="AAL291" s="48"/>
      <c r="AAM291" s="48"/>
      <c r="AAN291" s="48"/>
      <c r="AAO291" s="48"/>
      <c r="AAP291" s="48"/>
      <c r="AAQ291" s="48"/>
      <c r="AAR291" s="48"/>
      <c r="AAS291" s="48"/>
      <c r="AAT291" s="48"/>
      <c r="AAU291" s="48"/>
      <c r="AAV291" s="48"/>
      <c r="AAW291" s="48"/>
      <c r="AAX291" s="48"/>
      <c r="AAY291" s="48"/>
      <c r="AAZ291" s="48"/>
      <c r="ABA291" s="48"/>
      <c r="ABB291" s="48"/>
      <c r="ABC291" s="48"/>
      <c r="ABD291" s="48"/>
      <c r="ABE291" s="48"/>
      <c r="ABF291" s="48"/>
      <c r="ABG291" s="48"/>
      <c r="ABH291" s="48"/>
      <c r="ABI291" s="48"/>
      <c r="ABJ291" s="48"/>
      <c r="ABK291" s="48"/>
      <c r="ABL291" s="48"/>
      <c r="ABM291" s="48"/>
      <c r="ABN291" s="48"/>
      <c r="ABO291" s="48"/>
      <c r="ABP291" s="48"/>
      <c r="ABQ291" s="48"/>
      <c r="ABR291" s="48"/>
      <c r="ABS291" s="48"/>
      <c r="ABT291" s="48"/>
      <c r="ABU291" s="48"/>
      <c r="ABV291" s="48"/>
      <c r="ABW291" s="48"/>
      <c r="ABX291" s="48"/>
      <c r="ABY291" s="48"/>
      <c r="ABZ291" s="48"/>
      <c r="ACA291" s="48"/>
      <c r="ACB291" s="48"/>
    </row>
    <row r="292" spans="1:756" ht="15.6" customHeight="1">
      <c r="A292" s="1220" t="s">
        <v>17319</v>
      </c>
      <c r="B292" s="1025" t="s">
        <v>1192</v>
      </c>
      <c r="C292" s="1026" t="s">
        <v>6154</v>
      </c>
      <c r="D292" s="1026" t="s">
        <v>17320</v>
      </c>
      <c r="E292" s="1190">
        <v>1</v>
      </c>
      <c r="F292" s="1506"/>
      <c r="G292" s="1438">
        <v>65.175000000000011</v>
      </c>
      <c r="H292" s="342">
        <f>IF(G292="","",G292-G292*COMPASS!$U$41)</f>
        <v>65.175000000000011</v>
      </c>
      <c r="I292" s="48"/>
      <c r="J292" s="48"/>
      <c r="K292" s="48"/>
      <c r="L292" s="48"/>
      <c r="M292" s="48"/>
      <c r="N292" s="48"/>
      <c r="O292" s="48"/>
      <c r="P292" s="48"/>
      <c r="Q292" s="48"/>
      <c r="R292" s="48"/>
      <c r="S292" s="48"/>
      <c r="T292" s="48"/>
      <c r="U292" s="48"/>
      <c r="V292" s="48"/>
      <c r="W292" s="48"/>
      <c r="X292" s="48"/>
      <c r="Y292" s="48"/>
      <c r="Z292" s="48"/>
      <c r="AA292" s="48"/>
      <c r="AB292" s="48"/>
      <c r="AC292" s="48"/>
      <c r="AD292" s="48"/>
      <c r="AE292" s="48"/>
      <c r="AF292" s="48"/>
      <c r="AG292" s="48"/>
      <c r="AH292" s="48"/>
      <c r="AI292" s="48"/>
      <c r="AJ292" s="48"/>
      <c r="AK292" s="48"/>
      <c r="AL292" s="48"/>
      <c r="AM292" s="48"/>
      <c r="AN292" s="48"/>
      <c r="AO292" s="48"/>
      <c r="AP292" s="48"/>
      <c r="AQ292" s="48"/>
      <c r="AR292" s="48"/>
      <c r="AS292" s="48"/>
      <c r="AT292" s="48"/>
      <c r="AU292" s="48"/>
      <c r="AV292" s="48"/>
      <c r="AW292" s="48"/>
      <c r="AX292" s="48"/>
      <c r="AY292" s="48"/>
      <c r="AZ292" s="48"/>
      <c r="BA292" s="48"/>
      <c r="BB292" s="48"/>
      <c r="BC292" s="48"/>
      <c r="BD292" s="48"/>
      <c r="BE292" s="48"/>
      <c r="BF292" s="48"/>
      <c r="BG292" s="48"/>
      <c r="BH292" s="48"/>
      <c r="BI292" s="48"/>
      <c r="BJ292" s="48"/>
      <c r="BK292" s="48"/>
      <c r="BL292" s="48"/>
      <c r="BM292" s="48"/>
      <c r="BN292" s="48"/>
      <c r="BO292" s="48"/>
      <c r="BP292" s="48"/>
      <c r="BQ292" s="48"/>
      <c r="BR292" s="48"/>
      <c r="BS292" s="48"/>
      <c r="BT292" s="48"/>
      <c r="BU292" s="48"/>
      <c r="BV292" s="48"/>
      <c r="BW292" s="48"/>
      <c r="BX292" s="48"/>
      <c r="BY292" s="48"/>
      <c r="BZ292" s="48"/>
      <c r="CA292" s="48"/>
      <c r="CB292" s="48"/>
      <c r="CC292" s="48"/>
      <c r="CD292" s="48"/>
      <c r="CE292" s="48"/>
      <c r="CF292" s="48"/>
      <c r="CG292" s="48"/>
      <c r="CH292" s="48"/>
      <c r="CI292" s="48"/>
      <c r="CJ292" s="48"/>
      <c r="CK292" s="48"/>
      <c r="CL292" s="48"/>
      <c r="CM292" s="48"/>
      <c r="CN292" s="48"/>
      <c r="CO292" s="48"/>
      <c r="CP292" s="48"/>
      <c r="CQ292" s="48"/>
      <c r="CR292" s="48"/>
      <c r="CS292" s="48"/>
      <c r="CT292" s="48"/>
      <c r="CU292" s="48"/>
      <c r="CV292" s="48"/>
      <c r="CW292" s="48"/>
      <c r="CX292" s="48"/>
      <c r="CY292" s="48"/>
      <c r="CZ292" s="48"/>
      <c r="DA292" s="48"/>
      <c r="DB292" s="48"/>
      <c r="DC292" s="48"/>
      <c r="DD292" s="48"/>
      <c r="DE292" s="48"/>
      <c r="DF292" s="48"/>
      <c r="DG292" s="48"/>
      <c r="DH292" s="48"/>
      <c r="DI292" s="48"/>
      <c r="DJ292" s="48"/>
      <c r="DK292" s="48"/>
      <c r="DL292" s="48"/>
      <c r="DM292" s="48"/>
      <c r="DN292" s="48"/>
      <c r="DO292" s="48"/>
      <c r="DP292" s="48"/>
      <c r="DQ292" s="48"/>
      <c r="DR292" s="48"/>
      <c r="DS292" s="48"/>
      <c r="DT292" s="48"/>
      <c r="DU292" s="48"/>
      <c r="DV292" s="48"/>
      <c r="DW292" s="48"/>
      <c r="DX292" s="48"/>
      <c r="DY292" s="48"/>
      <c r="DZ292" s="48"/>
      <c r="EA292" s="48"/>
      <c r="EB292" s="48"/>
      <c r="EC292" s="48"/>
      <c r="ED292" s="48"/>
      <c r="EE292" s="48"/>
      <c r="EF292" s="48"/>
      <c r="EG292" s="48"/>
      <c r="EH292" s="48"/>
      <c r="EI292" s="48"/>
      <c r="EJ292" s="48"/>
      <c r="EK292" s="48"/>
      <c r="EL292" s="48"/>
      <c r="EM292" s="48"/>
      <c r="EN292" s="48"/>
      <c r="EO292" s="48"/>
      <c r="EP292" s="48"/>
      <c r="EQ292" s="48"/>
      <c r="ER292" s="48"/>
      <c r="ES292" s="48"/>
      <c r="ET292" s="48"/>
      <c r="EU292" s="48"/>
      <c r="EV292" s="48"/>
      <c r="EW292" s="48"/>
      <c r="EX292" s="48"/>
      <c r="EY292" s="48"/>
      <c r="EZ292" s="48"/>
      <c r="FA292" s="48"/>
      <c r="FB292" s="48"/>
      <c r="FC292" s="48"/>
      <c r="FD292" s="48"/>
      <c r="FE292" s="48"/>
      <c r="FF292" s="48"/>
      <c r="FG292" s="48"/>
      <c r="FH292" s="48"/>
      <c r="FI292" s="48"/>
      <c r="FJ292" s="48"/>
      <c r="FK292" s="48"/>
      <c r="FL292" s="48"/>
      <c r="FM292" s="48"/>
      <c r="FN292" s="48"/>
      <c r="FO292" s="48"/>
      <c r="FP292" s="48"/>
      <c r="FQ292" s="48"/>
      <c r="FR292" s="48"/>
      <c r="FS292" s="48"/>
      <c r="FT292" s="48"/>
      <c r="FU292" s="48"/>
      <c r="FV292" s="48"/>
      <c r="FW292" s="48"/>
      <c r="FX292" s="48"/>
      <c r="FY292" s="48"/>
      <c r="FZ292" s="48"/>
      <c r="GA292" s="48"/>
      <c r="GB292" s="48"/>
      <c r="GC292" s="48"/>
      <c r="GD292" s="48"/>
      <c r="GE292" s="48"/>
      <c r="GF292" s="48"/>
      <c r="GG292" s="48"/>
      <c r="GH292" s="48"/>
      <c r="GI292" s="48"/>
      <c r="GJ292" s="48"/>
      <c r="GK292" s="48"/>
      <c r="GL292" s="48"/>
      <c r="GM292" s="48"/>
      <c r="GN292" s="48"/>
      <c r="GO292" s="48"/>
      <c r="GP292" s="48"/>
      <c r="GQ292" s="48"/>
      <c r="GR292" s="48"/>
      <c r="GS292" s="48"/>
      <c r="GT292" s="48"/>
      <c r="GU292" s="48"/>
      <c r="GV292" s="48"/>
      <c r="GW292" s="48"/>
      <c r="GX292" s="48"/>
      <c r="GY292" s="48"/>
      <c r="GZ292" s="48"/>
      <c r="HA292" s="48"/>
      <c r="HB292" s="48"/>
      <c r="HC292" s="48"/>
      <c r="HD292" s="48"/>
      <c r="HE292" s="48"/>
      <c r="HF292" s="48"/>
      <c r="HG292" s="48"/>
      <c r="HH292" s="48"/>
      <c r="HI292" s="48"/>
      <c r="HJ292" s="48"/>
      <c r="HK292" s="48"/>
      <c r="HL292" s="48"/>
      <c r="HM292" s="48"/>
      <c r="HN292" s="48"/>
      <c r="HO292" s="48"/>
      <c r="HP292" s="48"/>
      <c r="HQ292" s="48"/>
      <c r="HR292" s="48"/>
      <c r="HS292" s="48"/>
      <c r="HT292" s="48"/>
      <c r="HU292" s="48"/>
      <c r="HV292" s="48"/>
      <c r="HW292" s="48"/>
      <c r="HX292" s="48"/>
      <c r="HY292" s="48"/>
      <c r="HZ292" s="48"/>
      <c r="IA292" s="48"/>
      <c r="IB292" s="48"/>
      <c r="IC292" s="48"/>
      <c r="ID292" s="48"/>
      <c r="IE292" s="48"/>
      <c r="IF292" s="48"/>
      <c r="IG292" s="48"/>
      <c r="IH292" s="48"/>
      <c r="II292" s="48"/>
      <c r="IJ292" s="48"/>
      <c r="IK292" s="48"/>
      <c r="IL292" s="48"/>
      <c r="IM292" s="48"/>
      <c r="IN292" s="48"/>
      <c r="IO292" s="48"/>
      <c r="IP292" s="48"/>
      <c r="IQ292" s="48"/>
      <c r="IR292" s="48"/>
      <c r="IS292" s="48"/>
      <c r="IT292" s="48"/>
      <c r="IU292" s="48"/>
      <c r="IV292" s="48"/>
      <c r="IW292" s="48"/>
      <c r="IX292" s="48"/>
      <c r="IY292" s="48"/>
      <c r="IZ292" s="48"/>
      <c r="JA292" s="48"/>
      <c r="JB292" s="48"/>
      <c r="JC292" s="48"/>
      <c r="JD292" s="48"/>
      <c r="JE292" s="48"/>
      <c r="JF292" s="48"/>
      <c r="JG292" s="48"/>
      <c r="JH292" s="48"/>
      <c r="JI292" s="48"/>
      <c r="JJ292" s="48"/>
      <c r="JK292" s="48"/>
      <c r="JL292" s="48"/>
      <c r="JM292" s="48"/>
      <c r="JN292" s="48"/>
      <c r="JO292" s="48"/>
      <c r="JP292" s="48"/>
      <c r="JQ292" s="48"/>
      <c r="JR292" s="48"/>
      <c r="JS292" s="48"/>
      <c r="JT292" s="48"/>
      <c r="JU292" s="48"/>
      <c r="JV292" s="48"/>
      <c r="JW292" s="48"/>
      <c r="JX292" s="48"/>
      <c r="JY292" s="48"/>
      <c r="JZ292" s="48"/>
      <c r="KA292" s="48"/>
      <c r="KB292" s="48"/>
      <c r="KC292" s="48"/>
      <c r="KD292" s="48"/>
      <c r="KE292" s="48"/>
      <c r="KF292" s="48"/>
      <c r="KG292" s="48"/>
      <c r="KH292" s="48"/>
      <c r="KI292" s="48"/>
      <c r="KJ292" s="48"/>
      <c r="KK292" s="48"/>
      <c r="KL292" s="48"/>
      <c r="KM292" s="48"/>
      <c r="KN292" s="48"/>
      <c r="KO292" s="48"/>
      <c r="KP292" s="48"/>
      <c r="KQ292" s="48"/>
      <c r="KR292" s="48"/>
      <c r="KS292" s="48"/>
      <c r="KT292" s="48"/>
      <c r="KU292" s="48"/>
      <c r="KV292" s="48"/>
      <c r="KW292" s="48"/>
      <c r="KX292" s="48"/>
      <c r="KY292" s="48"/>
      <c r="KZ292" s="48"/>
      <c r="LA292" s="48"/>
      <c r="LB292" s="48"/>
      <c r="LC292" s="48"/>
      <c r="LD292" s="48"/>
      <c r="LE292" s="48"/>
      <c r="LF292" s="48"/>
      <c r="LG292" s="48"/>
      <c r="LH292" s="48"/>
      <c r="LI292" s="48"/>
      <c r="LJ292" s="48"/>
      <c r="LK292" s="48"/>
      <c r="LL292" s="48"/>
      <c r="LM292" s="48"/>
      <c r="LN292" s="48"/>
      <c r="LO292" s="48"/>
      <c r="LP292" s="48"/>
      <c r="LQ292" s="48"/>
      <c r="LR292" s="48"/>
      <c r="LS292" s="48"/>
      <c r="LT292" s="48"/>
      <c r="LU292" s="48"/>
      <c r="LV292" s="48"/>
      <c r="LW292" s="48"/>
      <c r="LX292" s="48"/>
      <c r="LY292" s="48"/>
      <c r="LZ292" s="48"/>
      <c r="MA292" s="48"/>
      <c r="MB292" s="48"/>
      <c r="MC292" s="48"/>
      <c r="MD292" s="48"/>
      <c r="ME292" s="48"/>
      <c r="MF292" s="48"/>
      <c r="MG292" s="48"/>
      <c r="MH292" s="48"/>
      <c r="MI292" s="48"/>
      <c r="MJ292" s="48"/>
      <c r="MK292" s="48"/>
      <c r="ML292" s="48"/>
      <c r="MM292" s="48"/>
      <c r="MN292" s="48"/>
      <c r="MO292" s="48"/>
      <c r="MP292" s="48"/>
      <c r="MQ292" s="48"/>
      <c r="MR292" s="48"/>
      <c r="MS292" s="48"/>
      <c r="MT292" s="48"/>
      <c r="MU292" s="48"/>
      <c r="MV292" s="48"/>
      <c r="MW292" s="48"/>
      <c r="MX292" s="48"/>
      <c r="MY292" s="48"/>
      <c r="MZ292" s="48"/>
      <c r="NA292" s="48"/>
      <c r="NB292" s="48"/>
      <c r="NC292" s="48"/>
      <c r="ND292" s="48"/>
      <c r="NE292" s="48"/>
      <c r="NF292" s="48"/>
      <c r="NG292" s="48"/>
      <c r="NH292" s="48"/>
      <c r="NI292" s="48"/>
      <c r="NJ292" s="48"/>
      <c r="NK292" s="48"/>
      <c r="NL292" s="48"/>
      <c r="NM292" s="48"/>
      <c r="NN292" s="48"/>
      <c r="NO292" s="48"/>
      <c r="NP292" s="48"/>
      <c r="NQ292" s="48"/>
      <c r="NR292" s="48"/>
      <c r="NS292" s="48"/>
      <c r="NT292" s="48"/>
      <c r="NU292" s="48"/>
      <c r="NV292" s="48"/>
      <c r="NW292" s="48"/>
      <c r="NX292" s="48"/>
      <c r="NY292" s="48"/>
      <c r="NZ292" s="48"/>
      <c r="OA292" s="48"/>
      <c r="OB292" s="48"/>
      <c r="OC292" s="48"/>
      <c r="OD292" s="48"/>
      <c r="OE292" s="48"/>
      <c r="OF292" s="48"/>
      <c r="OG292" s="48"/>
      <c r="OH292" s="48"/>
      <c r="OI292" s="48"/>
      <c r="OJ292" s="48"/>
      <c r="OK292" s="48"/>
      <c r="OL292" s="48"/>
      <c r="OM292" s="48"/>
      <c r="ON292" s="48"/>
      <c r="OO292" s="48"/>
      <c r="OP292" s="48"/>
      <c r="OQ292" s="48"/>
      <c r="OR292" s="48"/>
      <c r="OS292" s="48"/>
      <c r="OT292" s="48"/>
      <c r="OU292" s="48"/>
      <c r="OV292" s="48"/>
      <c r="OW292" s="48"/>
      <c r="OX292" s="48"/>
      <c r="OY292" s="48"/>
      <c r="OZ292" s="48"/>
      <c r="PA292" s="48"/>
      <c r="PB292" s="48"/>
      <c r="PC292" s="48"/>
      <c r="PD292" s="48"/>
      <c r="PE292" s="48"/>
      <c r="PF292" s="48"/>
      <c r="PG292" s="48"/>
      <c r="PH292" s="48"/>
      <c r="PI292" s="48"/>
      <c r="PJ292" s="48"/>
      <c r="PK292" s="48"/>
      <c r="PL292" s="48"/>
      <c r="PM292" s="48"/>
      <c r="PN292" s="48"/>
      <c r="PO292" s="48"/>
      <c r="PP292" s="48"/>
      <c r="PQ292" s="48"/>
      <c r="PR292" s="48"/>
      <c r="PS292" s="48"/>
      <c r="PT292" s="48"/>
      <c r="PU292" s="48"/>
      <c r="PV292" s="48"/>
      <c r="PW292" s="48"/>
      <c r="PX292" s="48"/>
      <c r="PY292" s="48"/>
      <c r="PZ292" s="48"/>
      <c r="QA292" s="48"/>
      <c r="QB292" s="48"/>
      <c r="QC292" s="48"/>
      <c r="QD292" s="48"/>
      <c r="QE292" s="48"/>
      <c r="QF292" s="48"/>
      <c r="QG292" s="48"/>
      <c r="QH292" s="48"/>
      <c r="QI292" s="48"/>
      <c r="QJ292" s="48"/>
      <c r="QK292" s="48"/>
      <c r="QL292" s="48"/>
      <c r="QM292" s="48"/>
      <c r="QN292" s="48"/>
      <c r="QO292" s="48"/>
      <c r="QP292" s="48"/>
      <c r="QQ292" s="48"/>
      <c r="QR292" s="48"/>
      <c r="QS292" s="48"/>
      <c r="QT292" s="48"/>
      <c r="QU292" s="48"/>
      <c r="QV292" s="48"/>
      <c r="QW292" s="48"/>
      <c r="QX292" s="48"/>
      <c r="QY292" s="48"/>
      <c r="QZ292" s="48"/>
      <c r="RA292" s="48"/>
      <c r="RB292" s="48"/>
      <c r="RC292" s="48"/>
      <c r="RD292" s="48"/>
      <c r="RE292" s="48"/>
      <c r="RF292" s="48"/>
      <c r="RG292" s="48"/>
      <c r="RH292" s="48"/>
      <c r="RI292" s="48"/>
      <c r="RJ292" s="48"/>
      <c r="RK292" s="48"/>
      <c r="RL292" s="48"/>
      <c r="RM292" s="48"/>
      <c r="RN292" s="48"/>
      <c r="RO292" s="48"/>
      <c r="RP292" s="48"/>
      <c r="RQ292" s="48"/>
      <c r="RR292" s="48"/>
      <c r="RS292" s="48"/>
      <c r="RT292" s="48"/>
      <c r="RU292" s="48"/>
      <c r="RV292" s="48"/>
      <c r="RW292" s="48"/>
      <c r="RX292" s="48"/>
      <c r="RY292" s="48"/>
      <c r="RZ292" s="48"/>
      <c r="SA292" s="48"/>
      <c r="SB292" s="48"/>
      <c r="SC292" s="48"/>
      <c r="SD292" s="48"/>
      <c r="SE292" s="48"/>
      <c r="SF292" s="48"/>
      <c r="SG292" s="48"/>
      <c r="SH292" s="48"/>
      <c r="SI292" s="48"/>
      <c r="SJ292" s="48"/>
      <c r="SK292" s="48"/>
      <c r="SL292" s="48"/>
      <c r="SM292" s="48"/>
      <c r="SN292" s="48"/>
      <c r="SO292" s="48"/>
      <c r="SP292" s="48"/>
      <c r="SQ292" s="48"/>
      <c r="SR292" s="48"/>
      <c r="SS292" s="48"/>
      <c r="ST292" s="48"/>
      <c r="SU292" s="48"/>
      <c r="SV292" s="48"/>
      <c r="SW292" s="48"/>
      <c r="SX292" s="48"/>
      <c r="SY292" s="48"/>
      <c r="SZ292" s="48"/>
      <c r="TA292" s="48"/>
      <c r="TB292" s="48"/>
      <c r="TC292" s="48"/>
      <c r="TD292" s="48"/>
      <c r="TE292" s="48"/>
      <c r="TF292" s="48"/>
      <c r="TG292" s="48"/>
      <c r="TH292" s="48"/>
      <c r="TI292" s="48"/>
      <c r="TJ292" s="48"/>
      <c r="TK292" s="48"/>
      <c r="TL292" s="48"/>
      <c r="TM292" s="48"/>
      <c r="TN292" s="48"/>
      <c r="TO292" s="48"/>
      <c r="TP292" s="48"/>
      <c r="TQ292" s="48"/>
      <c r="TR292" s="48"/>
      <c r="TS292" s="48"/>
      <c r="TT292" s="48"/>
      <c r="TU292" s="48"/>
      <c r="TV292" s="48"/>
      <c r="TW292" s="48"/>
      <c r="TX292" s="48"/>
      <c r="TY292" s="48"/>
      <c r="TZ292" s="48"/>
      <c r="UA292" s="48"/>
      <c r="UB292" s="48"/>
      <c r="UC292" s="48"/>
      <c r="UD292" s="48"/>
      <c r="UE292" s="48"/>
      <c r="UF292" s="48"/>
      <c r="UG292" s="48"/>
      <c r="UH292" s="48"/>
      <c r="UI292" s="48"/>
      <c r="UJ292" s="48"/>
      <c r="UK292" s="48"/>
      <c r="UL292" s="48"/>
      <c r="UM292" s="48"/>
      <c r="UN292" s="48"/>
      <c r="UO292" s="48"/>
      <c r="UP292" s="48"/>
      <c r="UQ292" s="48"/>
      <c r="UR292" s="48"/>
      <c r="US292" s="48"/>
      <c r="UT292" s="48"/>
      <c r="UU292" s="48"/>
      <c r="UV292" s="48"/>
      <c r="UW292" s="48"/>
      <c r="UX292" s="48"/>
      <c r="UY292" s="48"/>
      <c r="UZ292" s="48"/>
      <c r="VA292" s="48"/>
      <c r="VB292" s="48"/>
      <c r="VC292" s="48"/>
      <c r="VD292" s="48"/>
      <c r="VE292" s="48"/>
      <c r="VF292" s="48"/>
      <c r="VG292" s="48"/>
      <c r="VH292" s="48"/>
      <c r="VI292" s="48"/>
      <c r="VJ292" s="48"/>
      <c r="VK292" s="48"/>
      <c r="VL292" s="48"/>
      <c r="VM292" s="48"/>
      <c r="VN292" s="48"/>
      <c r="VO292" s="48"/>
      <c r="VP292" s="48"/>
      <c r="VQ292" s="48"/>
      <c r="VR292" s="48"/>
      <c r="VS292" s="48"/>
      <c r="VT292" s="48"/>
      <c r="VU292" s="48"/>
      <c r="VV292" s="48"/>
      <c r="VW292" s="48"/>
      <c r="VX292" s="48"/>
      <c r="VY292" s="48"/>
      <c r="VZ292" s="48"/>
      <c r="WA292" s="48"/>
      <c r="WB292" s="48"/>
      <c r="WC292" s="48"/>
      <c r="WD292" s="48"/>
      <c r="WE292" s="48"/>
      <c r="WF292" s="48"/>
      <c r="WG292" s="48"/>
      <c r="WH292" s="48"/>
      <c r="WI292" s="48"/>
      <c r="WJ292" s="48"/>
      <c r="WK292" s="48"/>
      <c r="WL292" s="48"/>
      <c r="WM292" s="48"/>
      <c r="WN292" s="48"/>
      <c r="WO292" s="48"/>
      <c r="WP292" s="48"/>
      <c r="WQ292" s="48"/>
      <c r="WR292" s="48"/>
      <c r="WS292" s="48"/>
      <c r="WT292" s="48"/>
      <c r="WU292" s="48"/>
      <c r="WV292" s="48"/>
      <c r="WW292" s="48"/>
      <c r="WX292" s="48"/>
      <c r="WY292" s="48"/>
      <c r="WZ292" s="48"/>
      <c r="XA292" s="48"/>
      <c r="XB292" s="48"/>
      <c r="XC292" s="48"/>
      <c r="XD292" s="48"/>
      <c r="XE292" s="48"/>
      <c r="XF292" s="48"/>
      <c r="XG292" s="48"/>
      <c r="XH292" s="48"/>
      <c r="XI292" s="48"/>
      <c r="XJ292" s="48"/>
      <c r="XK292" s="48"/>
      <c r="XL292" s="48"/>
      <c r="XM292" s="48"/>
      <c r="XN292" s="48"/>
      <c r="XO292" s="48"/>
      <c r="XP292" s="48"/>
      <c r="XQ292" s="48"/>
      <c r="XR292" s="48"/>
      <c r="XS292" s="48"/>
      <c r="XT292" s="48"/>
      <c r="XU292" s="48"/>
      <c r="XV292" s="48"/>
      <c r="XW292" s="48"/>
      <c r="XX292" s="48"/>
      <c r="XY292" s="48"/>
      <c r="XZ292" s="48"/>
      <c r="YA292" s="48"/>
      <c r="YB292" s="48"/>
      <c r="YC292" s="48"/>
      <c r="YD292" s="48"/>
      <c r="YE292" s="48"/>
      <c r="YF292" s="48"/>
      <c r="YG292" s="48"/>
      <c r="YH292" s="48"/>
      <c r="YI292" s="48"/>
      <c r="YJ292" s="48"/>
      <c r="YK292" s="48"/>
      <c r="YL292" s="48"/>
      <c r="YM292" s="48"/>
      <c r="YN292" s="48"/>
      <c r="YO292" s="48"/>
      <c r="YP292" s="48"/>
      <c r="YQ292" s="48"/>
      <c r="YR292" s="48"/>
      <c r="YS292" s="48"/>
      <c r="YT292" s="48"/>
      <c r="YU292" s="48"/>
      <c r="YV292" s="48"/>
      <c r="YW292" s="48"/>
      <c r="YX292" s="48"/>
      <c r="YY292" s="48"/>
      <c r="YZ292" s="48"/>
      <c r="ZA292" s="48"/>
      <c r="ZB292" s="48"/>
      <c r="ZC292" s="48"/>
      <c r="ZD292" s="48"/>
      <c r="ZE292" s="48"/>
      <c r="ZF292" s="48"/>
      <c r="ZG292" s="48"/>
      <c r="ZH292" s="48"/>
      <c r="ZI292" s="48"/>
      <c r="ZJ292" s="48"/>
      <c r="ZK292" s="48"/>
      <c r="ZL292" s="48"/>
      <c r="ZM292" s="48"/>
      <c r="ZN292" s="48"/>
      <c r="ZO292" s="48"/>
      <c r="ZP292" s="48"/>
      <c r="ZQ292" s="48"/>
      <c r="ZR292" s="48"/>
      <c r="ZS292" s="48"/>
      <c r="ZT292" s="48"/>
      <c r="ZU292" s="48"/>
      <c r="ZV292" s="48"/>
      <c r="ZW292" s="48"/>
      <c r="ZX292" s="48"/>
      <c r="ZY292" s="48"/>
      <c r="ZZ292" s="48"/>
      <c r="AAA292" s="48"/>
      <c r="AAB292" s="48"/>
      <c r="AAC292" s="48"/>
      <c r="AAD292" s="48"/>
      <c r="AAE292" s="48"/>
      <c r="AAF292" s="48"/>
      <c r="AAG292" s="48"/>
      <c r="AAH292" s="48"/>
      <c r="AAI292" s="48"/>
      <c r="AAJ292" s="48"/>
      <c r="AAK292" s="48"/>
      <c r="AAL292" s="48"/>
      <c r="AAM292" s="48"/>
      <c r="AAN292" s="48"/>
      <c r="AAO292" s="48"/>
      <c r="AAP292" s="48"/>
      <c r="AAQ292" s="48"/>
      <c r="AAR292" s="48"/>
      <c r="AAS292" s="48"/>
      <c r="AAT292" s="48"/>
      <c r="AAU292" s="48"/>
      <c r="AAV292" s="48"/>
      <c r="AAW292" s="48"/>
      <c r="AAX292" s="48"/>
      <c r="AAY292" s="48"/>
      <c r="AAZ292" s="48"/>
      <c r="ABA292" s="48"/>
      <c r="ABB292" s="48"/>
      <c r="ABC292" s="48"/>
      <c r="ABD292" s="48"/>
      <c r="ABE292" s="48"/>
      <c r="ABF292" s="48"/>
      <c r="ABG292" s="48"/>
      <c r="ABH292" s="48"/>
      <c r="ABI292" s="48"/>
      <c r="ABJ292" s="48"/>
      <c r="ABK292" s="48"/>
      <c r="ABL292" s="48"/>
      <c r="ABM292" s="48"/>
      <c r="ABN292" s="48"/>
      <c r="ABO292" s="48"/>
      <c r="ABP292" s="48"/>
      <c r="ABQ292" s="48"/>
      <c r="ABR292" s="48"/>
      <c r="ABS292" s="48"/>
      <c r="ABT292" s="48"/>
      <c r="ABU292" s="48"/>
      <c r="ABV292" s="48"/>
      <c r="ABW292" s="48"/>
      <c r="ABX292" s="48"/>
      <c r="ABY292" s="48"/>
      <c r="ABZ292" s="48"/>
      <c r="ACA292" s="48"/>
      <c r="ACB292" s="48"/>
    </row>
    <row r="293" spans="1:756" ht="15.6" customHeight="1">
      <c r="A293" s="1220" t="s">
        <v>17321</v>
      </c>
      <c r="B293" s="1025" t="s">
        <v>1192</v>
      </c>
      <c r="C293" s="1026" t="s">
        <v>6155</v>
      </c>
      <c r="D293" s="1026" t="s">
        <v>17322</v>
      </c>
      <c r="E293" s="1190">
        <v>1</v>
      </c>
      <c r="F293" s="1501"/>
      <c r="G293" s="1438">
        <v>74.22</v>
      </c>
      <c r="H293" s="342">
        <f>IF(G293="","",G293-G293*COMPASS!$U$41)</f>
        <v>74.22</v>
      </c>
      <c r="I293" s="48"/>
      <c r="J293" s="48"/>
      <c r="K293" s="48"/>
      <c r="L293" s="48"/>
      <c r="M293" s="48"/>
      <c r="N293" s="48"/>
      <c r="O293" s="48"/>
      <c r="P293" s="48"/>
      <c r="Q293" s="48"/>
      <c r="R293" s="48"/>
      <c r="S293" s="48"/>
      <c r="T293" s="48"/>
      <c r="U293" s="48"/>
      <c r="V293" s="48"/>
      <c r="W293" s="48"/>
      <c r="X293" s="48"/>
      <c r="Y293" s="48"/>
      <c r="Z293" s="48"/>
      <c r="AA293" s="48"/>
      <c r="AB293" s="48"/>
      <c r="AC293" s="48"/>
      <c r="AD293" s="48"/>
      <c r="AE293" s="48"/>
      <c r="AF293" s="48"/>
      <c r="AG293" s="48"/>
      <c r="AH293" s="48"/>
      <c r="AI293" s="48"/>
      <c r="AJ293" s="48"/>
      <c r="AK293" s="48"/>
      <c r="AL293" s="48"/>
      <c r="AM293" s="48"/>
      <c r="AN293" s="48"/>
      <c r="AO293" s="48"/>
      <c r="AP293" s="48"/>
      <c r="AQ293" s="48"/>
      <c r="AR293" s="48"/>
      <c r="AS293" s="48"/>
      <c r="AT293" s="48"/>
      <c r="AU293" s="48"/>
      <c r="AV293" s="48"/>
      <c r="AW293" s="48"/>
      <c r="AX293" s="48"/>
      <c r="AY293" s="48"/>
      <c r="AZ293" s="48"/>
      <c r="BA293" s="48"/>
      <c r="BB293" s="48"/>
      <c r="BC293" s="48"/>
      <c r="BD293" s="48"/>
      <c r="BE293" s="48"/>
      <c r="BF293" s="48"/>
      <c r="BG293" s="48"/>
      <c r="BH293" s="48"/>
      <c r="BI293" s="48"/>
      <c r="BJ293" s="48"/>
      <c r="BK293" s="48"/>
      <c r="BL293" s="48"/>
      <c r="BM293" s="48"/>
      <c r="BN293" s="48"/>
      <c r="BO293" s="48"/>
      <c r="BP293" s="48"/>
      <c r="BQ293" s="48"/>
      <c r="BR293" s="48"/>
      <c r="BS293" s="48"/>
      <c r="BT293" s="48"/>
      <c r="BU293" s="48"/>
      <c r="BV293" s="48"/>
      <c r="BW293" s="48"/>
      <c r="BX293" s="48"/>
      <c r="BY293" s="48"/>
      <c r="BZ293" s="48"/>
      <c r="CA293" s="48"/>
      <c r="CB293" s="48"/>
      <c r="CC293" s="48"/>
      <c r="CD293" s="48"/>
      <c r="CE293" s="48"/>
      <c r="CF293" s="48"/>
      <c r="CG293" s="48"/>
      <c r="CH293" s="48"/>
      <c r="CI293" s="48"/>
      <c r="CJ293" s="48"/>
      <c r="CK293" s="48"/>
      <c r="CL293" s="48"/>
      <c r="CM293" s="48"/>
      <c r="CN293" s="48"/>
      <c r="CO293" s="48"/>
      <c r="CP293" s="48"/>
      <c r="CQ293" s="48"/>
      <c r="CR293" s="48"/>
      <c r="CS293" s="48"/>
      <c r="CT293" s="48"/>
      <c r="CU293" s="48"/>
      <c r="CV293" s="48"/>
      <c r="CW293" s="48"/>
      <c r="CX293" s="48"/>
      <c r="CY293" s="48"/>
      <c r="CZ293" s="48"/>
      <c r="DA293" s="48"/>
      <c r="DB293" s="48"/>
      <c r="DC293" s="48"/>
      <c r="DD293" s="48"/>
      <c r="DE293" s="48"/>
      <c r="DF293" s="48"/>
      <c r="DG293" s="48"/>
      <c r="DH293" s="48"/>
      <c r="DI293" s="48"/>
      <c r="DJ293" s="48"/>
      <c r="DK293" s="48"/>
      <c r="DL293" s="48"/>
      <c r="DM293" s="48"/>
      <c r="DN293" s="48"/>
      <c r="DO293" s="48"/>
      <c r="DP293" s="48"/>
      <c r="DQ293" s="48"/>
      <c r="DR293" s="48"/>
      <c r="DS293" s="48"/>
      <c r="DT293" s="48"/>
      <c r="DU293" s="48"/>
      <c r="DV293" s="48"/>
      <c r="DW293" s="48"/>
      <c r="DX293" s="48"/>
      <c r="DY293" s="48"/>
      <c r="DZ293" s="48"/>
      <c r="EA293" s="48"/>
      <c r="EB293" s="48"/>
      <c r="EC293" s="48"/>
      <c r="ED293" s="48"/>
      <c r="EE293" s="48"/>
      <c r="EF293" s="48"/>
      <c r="EG293" s="48"/>
      <c r="EH293" s="48"/>
      <c r="EI293" s="48"/>
      <c r="EJ293" s="48"/>
      <c r="EK293" s="48"/>
      <c r="EL293" s="48"/>
      <c r="EM293" s="48"/>
      <c r="EN293" s="48"/>
      <c r="EO293" s="48"/>
      <c r="EP293" s="48"/>
      <c r="EQ293" s="48"/>
      <c r="ER293" s="48"/>
      <c r="ES293" s="48"/>
      <c r="ET293" s="48"/>
      <c r="EU293" s="48"/>
      <c r="EV293" s="48"/>
      <c r="EW293" s="48"/>
      <c r="EX293" s="48"/>
      <c r="EY293" s="48"/>
      <c r="EZ293" s="48"/>
      <c r="FA293" s="48"/>
      <c r="FB293" s="48"/>
      <c r="FC293" s="48"/>
      <c r="FD293" s="48"/>
      <c r="FE293" s="48"/>
      <c r="FF293" s="48"/>
      <c r="FG293" s="48"/>
      <c r="FH293" s="48"/>
      <c r="FI293" s="48"/>
      <c r="FJ293" s="48"/>
      <c r="FK293" s="48"/>
      <c r="FL293" s="48"/>
      <c r="FM293" s="48"/>
      <c r="FN293" s="48"/>
      <c r="FO293" s="48"/>
      <c r="FP293" s="48"/>
      <c r="FQ293" s="48"/>
      <c r="FR293" s="48"/>
      <c r="FS293" s="48"/>
      <c r="FT293" s="48"/>
      <c r="FU293" s="48"/>
      <c r="FV293" s="48"/>
      <c r="FW293" s="48"/>
      <c r="FX293" s="48"/>
      <c r="FY293" s="48"/>
      <c r="FZ293" s="48"/>
      <c r="GA293" s="48"/>
      <c r="GB293" s="48"/>
      <c r="GC293" s="48"/>
      <c r="GD293" s="48"/>
      <c r="GE293" s="48"/>
      <c r="GF293" s="48"/>
      <c r="GG293" s="48"/>
      <c r="GH293" s="48"/>
      <c r="GI293" s="48"/>
      <c r="GJ293" s="48"/>
      <c r="GK293" s="48"/>
      <c r="GL293" s="48"/>
      <c r="GM293" s="48"/>
      <c r="GN293" s="48"/>
      <c r="GO293" s="48"/>
      <c r="GP293" s="48"/>
      <c r="GQ293" s="48"/>
      <c r="GR293" s="48"/>
      <c r="GS293" s="48"/>
      <c r="GT293" s="48"/>
      <c r="GU293" s="48"/>
      <c r="GV293" s="48"/>
      <c r="GW293" s="48"/>
      <c r="GX293" s="48"/>
      <c r="GY293" s="48"/>
      <c r="GZ293" s="48"/>
      <c r="HA293" s="48"/>
      <c r="HB293" s="48"/>
      <c r="HC293" s="48"/>
      <c r="HD293" s="48"/>
      <c r="HE293" s="48"/>
      <c r="HF293" s="48"/>
      <c r="HG293" s="48"/>
      <c r="HH293" s="48"/>
      <c r="HI293" s="48"/>
      <c r="HJ293" s="48"/>
      <c r="HK293" s="48"/>
      <c r="HL293" s="48"/>
      <c r="HM293" s="48"/>
      <c r="HN293" s="48"/>
      <c r="HO293" s="48"/>
      <c r="HP293" s="48"/>
      <c r="HQ293" s="48"/>
      <c r="HR293" s="48"/>
      <c r="HS293" s="48"/>
      <c r="HT293" s="48"/>
      <c r="HU293" s="48"/>
      <c r="HV293" s="48"/>
      <c r="HW293" s="48"/>
      <c r="HX293" s="48"/>
      <c r="HY293" s="48"/>
      <c r="HZ293" s="48"/>
      <c r="IA293" s="48"/>
      <c r="IB293" s="48"/>
      <c r="IC293" s="48"/>
      <c r="ID293" s="48"/>
      <c r="IE293" s="48"/>
      <c r="IF293" s="48"/>
      <c r="IG293" s="48"/>
      <c r="IH293" s="48"/>
      <c r="II293" s="48"/>
      <c r="IJ293" s="48"/>
      <c r="IK293" s="48"/>
      <c r="IL293" s="48"/>
      <c r="IM293" s="48"/>
      <c r="IN293" s="48"/>
      <c r="IO293" s="48"/>
      <c r="IP293" s="48"/>
      <c r="IQ293" s="48"/>
      <c r="IR293" s="48"/>
      <c r="IS293" s="48"/>
      <c r="IT293" s="48"/>
      <c r="IU293" s="48"/>
      <c r="IV293" s="48"/>
      <c r="IW293" s="48"/>
      <c r="IX293" s="48"/>
      <c r="IY293" s="48"/>
      <c r="IZ293" s="48"/>
      <c r="JA293" s="48"/>
      <c r="JB293" s="48"/>
      <c r="JC293" s="48"/>
      <c r="JD293" s="48"/>
      <c r="JE293" s="48"/>
      <c r="JF293" s="48"/>
      <c r="JG293" s="48"/>
      <c r="JH293" s="48"/>
      <c r="JI293" s="48"/>
      <c r="JJ293" s="48"/>
      <c r="JK293" s="48"/>
      <c r="JL293" s="48"/>
      <c r="JM293" s="48"/>
      <c r="JN293" s="48"/>
      <c r="JO293" s="48"/>
      <c r="JP293" s="48"/>
      <c r="JQ293" s="48"/>
      <c r="JR293" s="48"/>
      <c r="JS293" s="48"/>
      <c r="JT293" s="48"/>
      <c r="JU293" s="48"/>
      <c r="JV293" s="48"/>
      <c r="JW293" s="48"/>
      <c r="JX293" s="48"/>
      <c r="JY293" s="48"/>
      <c r="JZ293" s="48"/>
      <c r="KA293" s="48"/>
      <c r="KB293" s="48"/>
      <c r="KC293" s="48"/>
      <c r="KD293" s="48"/>
      <c r="KE293" s="48"/>
      <c r="KF293" s="48"/>
      <c r="KG293" s="48"/>
      <c r="KH293" s="48"/>
      <c r="KI293" s="48"/>
      <c r="KJ293" s="48"/>
      <c r="KK293" s="48"/>
      <c r="KL293" s="48"/>
      <c r="KM293" s="48"/>
      <c r="KN293" s="48"/>
      <c r="KO293" s="48"/>
      <c r="KP293" s="48"/>
      <c r="KQ293" s="48"/>
      <c r="KR293" s="48"/>
      <c r="KS293" s="48"/>
      <c r="KT293" s="48"/>
      <c r="KU293" s="48"/>
      <c r="KV293" s="48"/>
      <c r="KW293" s="48"/>
      <c r="KX293" s="48"/>
      <c r="KY293" s="48"/>
      <c r="KZ293" s="48"/>
      <c r="LA293" s="48"/>
      <c r="LB293" s="48"/>
      <c r="LC293" s="48"/>
      <c r="LD293" s="48"/>
      <c r="LE293" s="48"/>
      <c r="LF293" s="48"/>
      <c r="LG293" s="48"/>
      <c r="LH293" s="48"/>
      <c r="LI293" s="48"/>
      <c r="LJ293" s="48"/>
      <c r="LK293" s="48"/>
      <c r="LL293" s="48"/>
      <c r="LM293" s="48"/>
      <c r="LN293" s="48"/>
      <c r="LO293" s="48"/>
      <c r="LP293" s="48"/>
      <c r="LQ293" s="48"/>
      <c r="LR293" s="48"/>
      <c r="LS293" s="48"/>
      <c r="LT293" s="48"/>
      <c r="LU293" s="48"/>
      <c r="LV293" s="48"/>
      <c r="LW293" s="48"/>
      <c r="LX293" s="48"/>
      <c r="LY293" s="48"/>
      <c r="LZ293" s="48"/>
      <c r="MA293" s="48"/>
      <c r="MB293" s="48"/>
      <c r="MC293" s="48"/>
      <c r="MD293" s="48"/>
      <c r="ME293" s="48"/>
      <c r="MF293" s="48"/>
      <c r="MG293" s="48"/>
      <c r="MH293" s="48"/>
      <c r="MI293" s="48"/>
      <c r="MJ293" s="48"/>
      <c r="MK293" s="48"/>
      <c r="ML293" s="48"/>
      <c r="MM293" s="48"/>
      <c r="MN293" s="48"/>
      <c r="MO293" s="48"/>
      <c r="MP293" s="48"/>
      <c r="MQ293" s="48"/>
      <c r="MR293" s="48"/>
      <c r="MS293" s="48"/>
      <c r="MT293" s="48"/>
      <c r="MU293" s="48"/>
      <c r="MV293" s="48"/>
      <c r="MW293" s="48"/>
      <c r="MX293" s="48"/>
      <c r="MY293" s="48"/>
      <c r="MZ293" s="48"/>
      <c r="NA293" s="48"/>
      <c r="NB293" s="48"/>
      <c r="NC293" s="48"/>
      <c r="ND293" s="48"/>
      <c r="NE293" s="48"/>
      <c r="NF293" s="48"/>
      <c r="NG293" s="48"/>
      <c r="NH293" s="48"/>
      <c r="NI293" s="48"/>
      <c r="NJ293" s="48"/>
      <c r="NK293" s="48"/>
      <c r="NL293" s="48"/>
      <c r="NM293" s="48"/>
      <c r="NN293" s="48"/>
      <c r="NO293" s="48"/>
      <c r="NP293" s="48"/>
      <c r="NQ293" s="48"/>
      <c r="NR293" s="48"/>
      <c r="NS293" s="48"/>
      <c r="NT293" s="48"/>
      <c r="NU293" s="48"/>
      <c r="NV293" s="48"/>
      <c r="NW293" s="48"/>
      <c r="NX293" s="48"/>
      <c r="NY293" s="48"/>
      <c r="NZ293" s="48"/>
      <c r="OA293" s="48"/>
      <c r="OB293" s="48"/>
      <c r="OC293" s="48"/>
      <c r="OD293" s="48"/>
      <c r="OE293" s="48"/>
      <c r="OF293" s="48"/>
      <c r="OG293" s="48"/>
      <c r="OH293" s="48"/>
      <c r="OI293" s="48"/>
      <c r="OJ293" s="48"/>
      <c r="OK293" s="48"/>
      <c r="OL293" s="48"/>
      <c r="OM293" s="48"/>
      <c r="ON293" s="48"/>
      <c r="OO293" s="48"/>
      <c r="OP293" s="48"/>
      <c r="OQ293" s="48"/>
      <c r="OR293" s="48"/>
      <c r="OS293" s="48"/>
      <c r="OT293" s="48"/>
      <c r="OU293" s="48"/>
      <c r="OV293" s="48"/>
      <c r="OW293" s="48"/>
      <c r="OX293" s="48"/>
      <c r="OY293" s="48"/>
      <c r="OZ293" s="48"/>
      <c r="PA293" s="48"/>
      <c r="PB293" s="48"/>
      <c r="PC293" s="48"/>
      <c r="PD293" s="48"/>
      <c r="PE293" s="48"/>
      <c r="PF293" s="48"/>
      <c r="PG293" s="48"/>
      <c r="PH293" s="48"/>
      <c r="PI293" s="48"/>
      <c r="PJ293" s="48"/>
      <c r="PK293" s="48"/>
      <c r="PL293" s="48"/>
      <c r="PM293" s="48"/>
      <c r="PN293" s="48"/>
      <c r="PO293" s="48"/>
      <c r="PP293" s="48"/>
      <c r="PQ293" s="48"/>
      <c r="PR293" s="48"/>
      <c r="PS293" s="48"/>
      <c r="PT293" s="48"/>
      <c r="PU293" s="48"/>
      <c r="PV293" s="48"/>
      <c r="PW293" s="48"/>
      <c r="PX293" s="48"/>
      <c r="PY293" s="48"/>
      <c r="PZ293" s="48"/>
      <c r="QA293" s="48"/>
      <c r="QB293" s="48"/>
      <c r="QC293" s="48"/>
      <c r="QD293" s="48"/>
      <c r="QE293" s="48"/>
      <c r="QF293" s="48"/>
      <c r="QG293" s="48"/>
      <c r="QH293" s="48"/>
      <c r="QI293" s="48"/>
      <c r="QJ293" s="48"/>
      <c r="QK293" s="48"/>
      <c r="QL293" s="48"/>
      <c r="QM293" s="48"/>
      <c r="QN293" s="48"/>
      <c r="QO293" s="48"/>
      <c r="QP293" s="48"/>
      <c r="QQ293" s="48"/>
      <c r="QR293" s="48"/>
      <c r="QS293" s="48"/>
      <c r="QT293" s="48"/>
      <c r="QU293" s="48"/>
      <c r="QV293" s="48"/>
      <c r="QW293" s="48"/>
      <c r="QX293" s="48"/>
      <c r="QY293" s="48"/>
      <c r="QZ293" s="48"/>
      <c r="RA293" s="48"/>
      <c r="RB293" s="48"/>
      <c r="RC293" s="48"/>
      <c r="RD293" s="48"/>
      <c r="RE293" s="48"/>
      <c r="RF293" s="48"/>
      <c r="RG293" s="48"/>
      <c r="RH293" s="48"/>
      <c r="RI293" s="48"/>
      <c r="RJ293" s="48"/>
      <c r="RK293" s="48"/>
      <c r="RL293" s="48"/>
      <c r="RM293" s="48"/>
      <c r="RN293" s="48"/>
      <c r="RO293" s="48"/>
      <c r="RP293" s="48"/>
      <c r="RQ293" s="48"/>
      <c r="RR293" s="48"/>
      <c r="RS293" s="48"/>
      <c r="RT293" s="48"/>
      <c r="RU293" s="48"/>
      <c r="RV293" s="48"/>
      <c r="RW293" s="48"/>
      <c r="RX293" s="48"/>
      <c r="RY293" s="48"/>
      <c r="RZ293" s="48"/>
      <c r="SA293" s="48"/>
      <c r="SB293" s="48"/>
      <c r="SC293" s="48"/>
      <c r="SD293" s="48"/>
      <c r="SE293" s="48"/>
      <c r="SF293" s="48"/>
      <c r="SG293" s="48"/>
      <c r="SH293" s="48"/>
      <c r="SI293" s="48"/>
      <c r="SJ293" s="48"/>
      <c r="SK293" s="48"/>
      <c r="SL293" s="48"/>
      <c r="SM293" s="48"/>
      <c r="SN293" s="48"/>
      <c r="SO293" s="48"/>
      <c r="SP293" s="48"/>
      <c r="SQ293" s="48"/>
      <c r="SR293" s="48"/>
      <c r="SS293" s="48"/>
      <c r="ST293" s="48"/>
      <c r="SU293" s="48"/>
      <c r="SV293" s="48"/>
      <c r="SW293" s="48"/>
      <c r="SX293" s="48"/>
      <c r="SY293" s="48"/>
      <c r="SZ293" s="48"/>
      <c r="TA293" s="48"/>
      <c r="TB293" s="48"/>
      <c r="TC293" s="48"/>
      <c r="TD293" s="48"/>
      <c r="TE293" s="48"/>
      <c r="TF293" s="48"/>
      <c r="TG293" s="48"/>
      <c r="TH293" s="48"/>
      <c r="TI293" s="48"/>
      <c r="TJ293" s="48"/>
      <c r="TK293" s="48"/>
      <c r="TL293" s="48"/>
      <c r="TM293" s="48"/>
      <c r="TN293" s="48"/>
      <c r="TO293" s="48"/>
      <c r="TP293" s="48"/>
      <c r="TQ293" s="48"/>
      <c r="TR293" s="48"/>
      <c r="TS293" s="48"/>
      <c r="TT293" s="48"/>
      <c r="TU293" s="48"/>
      <c r="TV293" s="48"/>
      <c r="TW293" s="48"/>
      <c r="TX293" s="48"/>
      <c r="TY293" s="48"/>
      <c r="TZ293" s="48"/>
      <c r="UA293" s="48"/>
      <c r="UB293" s="48"/>
      <c r="UC293" s="48"/>
      <c r="UD293" s="48"/>
      <c r="UE293" s="48"/>
      <c r="UF293" s="48"/>
      <c r="UG293" s="48"/>
      <c r="UH293" s="48"/>
      <c r="UI293" s="48"/>
      <c r="UJ293" s="48"/>
      <c r="UK293" s="48"/>
      <c r="UL293" s="48"/>
      <c r="UM293" s="48"/>
      <c r="UN293" s="48"/>
      <c r="UO293" s="48"/>
      <c r="UP293" s="48"/>
      <c r="UQ293" s="48"/>
      <c r="UR293" s="48"/>
      <c r="US293" s="48"/>
      <c r="UT293" s="48"/>
      <c r="UU293" s="48"/>
      <c r="UV293" s="48"/>
      <c r="UW293" s="48"/>
      <c r="UX293" s="48"/>
      <c r="UY293" s="48"/>
      <c r="UZ293" s="48"/>
      <c r="VA293" s="48"/>
      <c r="VB293" s="48"/>
      <c r="VC293" s="48"/>
      <c r="VD293" s="48"/>
      <c r="VE293" s="48"/>
      <c r="VF293" s="48"/>
      <c r="VG293" s="48"/>
      <c r="VH293" s="48"/>
      <c r="VI293" s="48"/>
      <c r="VJ293" s="48"/>
      <c r="VK293" s="48"/>
      <c r="VL293" s="48"/>
      <c r="VM293" s="48"/>
      <c r="VN293" s="48"/>
      <c r="VO293" s="48"/>
      <c r="VP293" s="48"/>
      <c r="VQ293" s="48"/>
      <c r="VR293" s="48"/>
      <c r="VS293" s="48"/>
      <c r="VT293" s="48"/>
      <c r="VU293" s="48"/>
      <c r="VV293" s="48"/>
      <c r="VW293" s="48"/>
      <c r="VX293" s="48"/>
      <c r="VY293" s="48"/>
      <c r="VZ293" s="48"/>
      <c r="WA293" s="48"/>
      <c r="WB293" s="48"/>
      <c r="WC293" s="48"/>
      <c r="WD293" s="48"/>
      <c r="WE293" s="48"/>
      <c r="WF293" s="48"/>
      <c r="WG293" s="48"/>
      <c r="WH293" s="48"/>
      <c r="WI293" s="48"/>
      <c r="WJ293" s="48"/>
      <c r="WK293" s="48"/>
      <c r="WL293" s="48"/>
      <c r="WM293" s="48"/>
      <c r="WN293" s="48"/>
      <c r="WO293" s="48"/>
      <c r="WP293" s="48"/>
      <c r="WQ293" s="48"/>
      <c r="WR293" s="48"/>
      <c r="WS293" s="48"/>
      <c r="WT293" s="48"/>
      <c r="WU293" s="48"/>
      <c r="WV293" s="48"/>
      <c r="WW293" s="48"/>
      <c r="WX293" s="48"/>
      <c r="WY293" s="48"/>
      <c r="WZ293" s="48"/>
      <c r="XA293" s="48"/>
      <c r="XB293" s="48"/>
      <c r="XC293" s="48"/>
      <c r="XD293" s="48"/>
      <c r="XE293" s="48"/>
      <c r="XF293" s="48"/>
      <c r="XG293" s="48"/>
      <c r="XH293" s="48"/>
      <c r="XI293" s="48"/>
      <c r="XJ293" s="48"/>
      <c r="XK293" s="48"/>
      <c r="XL293" s="48"/>
      <c r="XM293" s="48"/>
      <c r="XN293" s="48"/>
      <c r="XO293" s="48"/>
      <c r="XP293" s="48"/>
      <c r="XQ293" s="48"/>
      <c r="XR293" s="48"/>
      <c r="XS293" s="48"/>
      <c r="XT293" s="48"/>
      <c r="XU293" s="48"/>
      <c r="XV293" s="48"/>
      <c r="XW293" s="48"/>
      <c r="XX293" s="48"/>
      <c r="XY293" s="48"/>
      <c r="XZ293" s="48"/>
      <c r="YA293" s="48"/>
      <c r="YB293" s="48"/>
      <c r="YC293" s="48"/>
      <c r="YD293" s="48"/>
      <c r="YE293" s="48"/>
      <c r="YF293" s="48"/>
      <c r="YG293" s="48"/>
      <c r="YH293" s="48"/>
      <c r="YI293" s="48"/>
      <c r="YJ293" s="48"/>
      <c r="YK293" s="48"/>
      <c r="YL293" s="48"/>
      <c r="YM293" s="48"/>
      <c r="YN293" s="48"/>
      <c r="YO293" s="48"/>
      <c r="YP293" s="48"/>
      <c r="YQ293" s="48"/>
      <c r="YR293" s="48"/>
      <c r="YS293" s="48"/>
      <c r="YT293" s="48"/>
      <c r="YU293" s="48"/>
      <c r="YV293" s="48"/>
      <c r="YW293" s="48"/>
      <c r="YX293" s="48"/>
      <c r="YY293" s="48"/>
      <c r="YZ293" s="48"/>
      <c r="ZA293" s="48"/>
      <c r="ZB293" s="48"/>
      <c r="ZC293" s="48"/>
      <c r="ZD293" s="48"/>
      <c r="ZE293" s="48"/>
      <c r="ZF293" s="48"/>
      <c r="ZG293" s="48"/>
      <c r="ZH293" s="48"/>
      <c r="ZI293" s="48"/>
      <c r="ZJ293" s="48"/>
      <c r="ZK293" s="48"/>
      <c r="ZL293" s="48"/>
      <c r="ZM293" s="48"/>
      <c r="ZN293" s="48"/>
      <c r="ZO293" s="48"/>
      <c r="ZP293" s="48"/>
      <c r="ZQ293" s="48"/>
      <c r="ZR293" s="48"/>
      <c r="ZS293" s="48"/>
      <c r="ZT293" s="48"/>
      <c r="ZU293" s="48"/>
      <c r="ZV293" s="48"/>
      <c r="ZW293" s="48"/>
      <c r="ZX293" s="48"/>
      <c r="ZY293" s="48"/>
      <c r="ZZ293" s="48"/>
      <c r="AAA293" s="48"/>
      <c r="AAB293" s="48"/>
      <c r="AAC293" s="48"/>
      <c r="AAD293" s="48"/>
      <c r="AAE293" s="48"/>
      <c r="AAF293" s="48"/>
      <c r="AAG293" s="48"/>
      <c r="AAH293" s="48"/>
      <c r="AAI293" s="48"/>
      <c r="AAJ293" s="48"/>
      <c r="AAK293" s="48"/>
      <c r="AAL293" s="48"/>
      <c r="AAM293" s="48"/>
      <c r="AAN293" s="48"/>
      <c r="AAO293" s="48"/>
      <c r="AAP293" s="48"/>
      <c r="AAQ293" s="48"/>
      <c r="AAR293" s="48"/>
      <c r="AAS293" s="48"/>
      <c r="AAT293" s="48"/>
      <c r="AAU293" s="48"/>
      <c r="AAV293" s="48"/>
      <c r="AAW293" s="48"/>
      <c r="AAX293" s="48"/>
      <c r="AAY293" s="48"/>
      <c r="AAZ293" s="48"/>
      <c r="ABA293" s="48"/>
      <c r="ABB293" s="48"/>
      <c r="ABC293" s="48"/>
      <c r="ABD293" s="48"/>
      <c r="ABE293" s="48"/>
      <c r="ABF293" s="48"/>
      <c r="ABG293" s="48"/>
      <c r="ABH293" s="48"/>
      <c r="ABI293" s="48"/>
      <c r="ABJ293" s="48"/>
      <c r="ABK293" s="48"/>
      <c r="ABL293" s="48"/>
      <c r="ABM293" s="48"/>
      <c r="ABN293" s="48"/>
      <c r="ABO293" s="48"/>
      <c r="ABP293" s="48"/>
      <c r="ABQ293" s="48"/>
      <c r="ABR293" s="48"/>
      <c r="ABS293" s="48"/>
      <c r="ABT293" s="48"/>
      <c r="ABU293" s="48"/>
      <c r="ABV293" s="48"/>
      <c r="ABW293" s="48"/>
      <c r="ABX293" s="48"/>
      <c r="ABY293" s="48"/>
      <c r="ABZ293" s="48"/>
      <c r="ACA293" s="48"/>
      <c r="ACB293" s="48"/>
    </row>
    <row r="294" spans="1:756" ht="15.6" customHeight="1">
      <c r="A294" s="519" t="s">
        <v>17323</v>
      </c>
      <c r="B294" s="749" t="s">
        <v>1192</v>
      </c>
      <c r="C294" s="543" t="s">
        <v>6158</v>
      </c>
      <c r="D294" s="543" t="s">
        <v>17324</v>
      </c>
      <c r="E294" s="1188">
        <v>1</v>
      </c>
      <c r="F294" s="1498"/>
      <c r="G294" s="542">
        <v>64.094999999999999</v>
      </c>
      <c r="H294" s="342">
        <f>IF(G294="","",G294-G294*COMPASS!$U$41)</f>
        <v>64.094999999999999</v>
      </c>
      <c r="I294" s="48"/>
      <c r="J294" s="48"/>
      <c r="K294" s="48"/>
      <c r="L294" s="48"/>
      <c r="M294" s="48"/>
      <c r="N294" s="48"/>
      <c r="O294" s="48"/>
      <c r="P294" s="48"/>
      <c r="Q294" s="48"/>
      <c r="R294" s="48"/>
      <c r="S294" s="48"/>
      <c r="T294" s="48"/>
      <c r="U294" s="48"/>
      <c r="V294" s="48"/>
      <c r="W294" s="48"/>
      <c r="X294" s="48"/>
      <c r="Y294" s="48"/>
      <c r="Z294" s="48"/>
      <c r="AA294" s="48"/>
      <c r="AB294" s="48"/>
      <c r="AC294" s="48"/>
      <c r="AD294" s="48"/>
      <c r="AE294" s="48"/>
      <c r="AF294" s="48"/>
      <c r="AG294" s="48"/>
      <c r="AH294" s="48"/>
      <c r="AI294" s="48"/>
      <c r="AJ294" s="48"/>
      <c r="AK294" s="48"/>
      <c r="AL294" s="48"/>
      <c r="AM294" s="48"/>
      <c r="AN294" s="48"/>
      <c r="AO294" s="48"/>
      <c r="AP294" s="48"/>
      <c r="AQ294" s="48"/>
      <c r="AR294" s="48"/>
      <c r="AS294" s="48"/>
      <c r="AT294" s="48"/>
      <c r="AU294" s="48"/>
      <c r="AV294" s="48"/>
      <c r="AW294" s="48"/>
      <c r="AX294" s="48"/>
      <c r="AY294" s="48"/>
      <c r="AZ294" s="48"/>
      <c r="BA294" s="48"/>
      <c r="BB294" s="48"/>
      <c r="BC294" s="48"/>
      <c r="BD294" s="48"/>
      <c r="BE294" s="48"/>
      <c r="BF294" s="48"/>
      <c r="BG294" s="48"/>
      <c r="BH294" s="48"/>
      <c r="BI294" s="48"/>
      <c r="BJ294" s="48"/>
      <c r="BK294" s="48"/>
      <c r="BL294" s="48"/>
      <c r="BM294" s="48"/>
      <c r="BN294" s="48"/>
      <c r="BO294" s="48"/>
      <c r="BP294" s="48"/>
      <c r="BQ294" s="48"/>
      <c r="BR294" s="48"/>
      <c r="BS294" s="48"/>
      <c r="BT294" s="48"/>
      <c r="BU294" s="48"/>
      <c r="BV294" s="48"/>
      <c r="BW294" s="48"/>
      <c r="BX294" s="48"/>
      <c r="BY294" s="48"/>
      <c r="BZ294" s="48"/>
      <c r="CA294" s="48"/>
      <c r="CB294" s="48"/>
      <c r="CC294" s="48"/>
      <c r="CD294" s="48"/>
      <c r="CE294" s="48"/>
      <c r="CF294" s="48"/>
      <c r="CG294" s="48"/>
      <c r="CH294" s="48"/>
      <c r="CI294" s="48"/>
      <c r="CJ294" s="48"/>
      <c r="CK294" s="48"/>
      <c r="CL294" s="48"/>
      <c r="CM294" s="48"/>
      <c r="CN294" s="48"/>
      <c r="CO294" s="48"/>
      <c r="CP294" s="48"/>
      <c r="CQ294" s="48"/>
      <c r="CR294" s="48"/>
      <c r="CS294" s="48"/>
      <c r="CT294" s="48"/>
      <c r="CU294" s="48"/>
      <c r="CV294" s="48"/>
      <c r="CW294" s="48"/>
      <c r="CX294" s="48"/>
      <c r="CY294" s="48"/>
      <c r="CZ294" s="48"/>
      <c r="DA294" s="48"/>
      <c r="DB294" s="48"/>
      <c r="DC294" s="48"/>
      <c r="DD294" s="48"/>
      <c r="DE294" s="48"/>
      <c r="DF294" s="48"/>
      <c r="DG294" s="48"/>
      <c r="DH294" s="48"/>
      <c r="DI294" s="48"/>
      <c r="DJ294" s="48"/>
      <c r="DK294" s="48"/>
      <c r="DL294" s="48"/>
      <c r="DM294" s="48"/>
      <c r="DN294" s="48"/>
      <c r="DO294" s="48"/>
      <c r="DP294" s="48"/>
      <c r="DQ294" s="48"/>
      <c r="DR294" s="48"/>
      <c r="DS294" s="48"/>
      <c r="DT294" s="48"/>
      <c r="DU294" s="48"/>
      <c r="DV294" s="48"/>
      <c r="DW294" s="48"/>
      <c r="DX294" s="48"/>
      <c r="DY294" s="48"/>
      <c r="DZ294" s="48"/>
      <c r="EA294" s="48"/>
      <c r="EB294" s="48"/>
      <c r="EC294" s="48"/>
      <c r="ED294" s="48"/>
      <c r="EE294" s="48"/>
      <c r="EF294" s="48"/>
      <c r="EG294" s="48"/>
      <c r="EH294" s="48"/>
      <c r="EI294" s="48"/>
      <c r="EJ294" s="48"/>
      <c r="EK294" s="48"/>
      <c r="EL294" s="48"/>
      <c r="EM294" s="48"/>
      <c r="EN294" s="48"/>
      <c r="EO294" s="48"/>
      <c r="EP294" s="48"/>
      <c r="EQ294" s="48"/>
      <c r="ER294" s="48"/>
      <c r="ES294" s="48"/>
      <c r="ET294" s="48"/>
      <c r="EU294" s="48"/>
      <c r="EV294" s="48"/>
      <c r="EW294" s="48"/>
      <c r="EX294" s="48"/>
      <c r="EY294" s="48"/>
      <c r="EZ294" s="48"/>
      <c r="FA294" s="48"/>
      <c r="FB294" s="48"/>
      <c r="FC294" s="48"/>
      <c r="FD294" s="48"/>
      <c r="FE294" s="48"/>
      <c r="FF294" s="48"/>
      <c r="FG294" s="48"/>
      <c r="FH294" s="48"/>
      <c r="FI294" s="48"/>
      <c r="FJ294" s="48"/>
      <c r="FK294" s="48"/>
      <c r="FL294" s="48"/>
      <c r="FM294" s="48"/>
      <c r="FN294" s="48"/>
      <c r="FO294" s="48"/>
      <c r="FP294" s="48"/>
      <c r="FQ294" s="48"/>
      <c r="FR294" s="48"/>
      <c r="FS294" s="48"/>
      <c r="FT294" s="48"/>
      <c r="FU294" s="48"/>
      <c r="FV294" s="48"/>
      <c r="FW294" s="48"/>
      <c r="FX294" s="48"/>
      <c r="FY294" s="48"/>
      <c r="FZ294" s="48"/>
      <c r="GA294" s="48"/>
      <c r="GB294" s="48"/>
      <c r="GC294" s="48"/>
      <c r="GD294" s="48"/>
      <c r="GE294" s="48"/>
      <c r="GF294" s="48"/>
      <c r="GG294" s="48"/>
      <c r="GH294" s="48"/>
      <c r="GI294" s="48"/>
      <c r="GJ294" s="48"/>
      <c r="GK294" s="48"/>
      <c r="GL294" s="48"/>
      <c r="GM294" s="48"/>
      <c r="GN294" s="48"/>
      <c r="GO294" s="48"/>
      <c r="GP294" s="48"/>
      <c r="GQ294" s="48"/>
      <c r="GR294" s="48"/>
      <c r="GS294" s="48"/>
      <c r="GT294" s="48"/>
      <c r="GU294" s="48"/>
      <c r="GV294" s="48"/>
      <c r="GW294" s="48"/>
      <c r="GX294" s="48"/>
      <c r="GY294" s="48"/>
      <c r="GZ294" s="48"/>
      <c r="HA294" s="48"/>
      <c r="HB294" s="48"/>
      <c r="HC294" s="48"/>
      <c r="HD294" s="48"/>
      <c r="HE294" s="48"/>
      <c r="HF294" s="48"/>
      <c r="HG294" s="48"/>
      <c r="HH294" s="48"/>
      <c r="HI294" s="48"/>
      <c r="HJ294" s="48"/>
      <c r="HK294" s="48"/>
      <c r="HL294" s="48"/>
      <c r="HM294" s="48"/>
      <c r="HN294" s="48"/>
      <c r="HO294" s="48"/>
      <c r="HP294" s="48"/>
      <c r="HQ294" s="48"/>
      <c r="HR294" s="48"/>
      <c r="HS294" s="48"/>
      <c r="HT294" s="48"/>
      <c r="HU294" s="48"/>
      <c r="HV294" s="48"/>
      <c r="HW294" s="48"/>
      <c r="HX294" s="48"/>
      <c r="HY294" s="48"/>
      <c r="HZ294" s="48"/>
      <c r="IA294" s="48"/>
      <c r="IB294" s="48"/>
      <c r="IC294" s="48"/>
      <c r="ID294" s="48"/>
      <c r="IE294" s="48"/>
      <c r="IF294" s="48"/>
      <c r="IG294" s="48"/>
      <c r="IH294" s="48"/>
      <c r="II294" s="48"/>
      <c r="IJ294" s="48"/>
      <c r="IK294" s="48"/>
      <c r="IL294" s="48"/>
      <c r="IM294" s="48"/>
      <c r="IN294" s="48"/>
      <c r="IO294" s="48"/>
      <c r="IP294" s="48"/>
      <c r="IQ294" s="48"/>
      <c r="IR294" s="48"/>
      <c r="IS294" s="48"/>
      <c r="IT294" s="48"/>
      <c r="IU294" s="48"/>
      <c r="IV294" s="48"/>
      <c r="IW294" s="48"/>
      <c r="IX294" s="48"/>
      <c r="IY294" s="48"/>
      <c r="IZ294" s="48"/>
      <c r="JA294" s="48"/>
      <c r="JB294" s="48"/>
      <c r="JC294" s="48"/>
      <c r="JD294" s="48"/>
      <c r="JE294" s="48"/>
      <c r="JF294" s="48"/>
      <c r="JG294" s="48"/>
      <c r="JH294" s="48"/>
      <c r="JI294" s="48"/>
      <c r="JJ294" s="48"/>
      <c r="JK294" s="48"/>
      <c r="JL294" s="48"/>
      <c r="JM294" s="48"/>
      <c r="JN294" s="48"/>
      <c r="JO294" s="48"/>
      <c r="JP294" s="48"/>
      <c r="JQ294" s="48"/>
      <c r="JR294" s="48"/>
      <c r="JS294" s="48"/>
      <c r="JT294" s="48"/>
      <c r="JU294" s="48"/>
      <c r="JV294" s="48"/>
      <c r="JW294" s="48"/>
      <c r="JX294" s="48"/>
      <c r="JY294" s="48"/>
      <c r="JZ294" s="48"/>
      <c r="KA294" s="48"/>
      <c r="KB294" s="48"/>
      <c r="KC294" s="48"/>
      <c r="KD294" s="48"/>
      <c r="KE294" s="48"/>
      <c r="KF294" s="48"/>
      <c r="KG294" s="48"/>
      <c r="KH294" s="48"/>
      <c r="KI294" s="48"/>
      <c r="KJ294" s="48"/>
      <c r="KK294" s="48"/>
      <c r="KL294" s="48"/>
      <c r="KM294" s="48"/>
      <c r="KN294" s="48"/>
      <c r="KO294" s="48"/>
      <c r="KP294" s="48"/>
      <c r="KQ294" s="48"/>
      <c r="KR294" s="48"/>
      <c r="KS294" s="48"/>
      <c r="KT294" s="48"/>
      <c r="KU294" s="48"/>
      <c r="KV294" s="48"/>
      <c r="KW294" s="48"/>
      <c r="KX294" s="48"/>
      <c r="KY294" s="48"/>
      <c r="KZ294" s="48"/>
      <c r="LA294" s="48"/>
      <c r="LB294" s="48"/>
      <c r="LC294" s="48"/>
      <c r="LD294" s="48"/>
      <c r="LE294" s="48"/>
      <c r="LF294" s="48"/>
      <c r="LG294" s="48"/>
      <c r="LH294" s="48"/>
      <c r="LI294" s="48"/>
      <c r="LJ294" s="48"/>
      <c r="LK294" s="48"/>
      <c r="LL294" s="48"/>
      <c r="LM294" s="48"/>
      <c r="LN294" s="48"/>
      <c r="LO294" s="48"/>
      <c r="LP294" s="48"/>
      <c r="LQ294" s="48"/>
      <c r="LR294" s="48"/>
      <c r="LS294" s="48"/>
      <c r="LT294" s="48"/>
      <c r="LU294" s="48"/>
      <c r="LV294" s="48"/>
      <c r="LW294" s="48"/>
      <c r="LX294" s="48"/>
      <c r="LY294" s="48"/>
      <c r="LZ294" s="48"/>
      <c r="MA294" s="48"/>
      <c r="MB294" s="48"/>
      <c r="MC294" s="48"/>
      <c r="MD294" s="48"/>
      <c r="ME294" s="48"/>
      <c r="MF294" s="48"/>
      <c r="MG294" s="48"/>
      <c r="MH294" s="48"/>
      <c r="MI294" s="48"/>
      <c r="MJ294" s="48"/>
      <c r="MK294" s="48"/>
      <c r="ML294" s="48"/>
      <c r="MM294" s="48"/>
      <c r="MN294" s="48"/>
      <c r="MO294" s="48"/>
      <c r="MP294" s="48"/>
      <c r="MQ294" s="48"/>
      <c r="MR294" s="48"/>
      <c r="MS294" s="48"/>
      <c r="MT294" s="48"/>
      <c r="MU294" s="48"/>
      <c r="MV294" s="48"/>
      <c r="MW294" s="48"/>
      <c r="MX294" s="48"/>
      <c r="MY294" s="48"/>
      <c r="MZ294" s="48"/>
      <c r="NA294" s="48"/>
      <c r="NB294" s="48"/>
      <c r="NC294" s="48"/>
      <c r="ND294" s="48"/>
      <c r="NE294" s="48"/>
      <c r="NF294" s="48"/>
      <c r="NG294" s="48"/>
      <c r="NH294" s="48"/>
      <c r="NI294" s="48"/>
      <c r="NJ294" s="48"/>
      <c r="NK294" s="48"/>
      <c r="NL294" s="48"/>
      <c r="NM294" s="48"/>
      <c r="NN294" s="48"/>
      <c r="NO294" s="48"/>
      <c r="NP294" s="48"/>
      <c r="NQ294" s="48"/>
      <c r="NR294" s="48"/>
      <c r="NS294" s="48"/>
      <c r="NT294" s="48"/>
      <c r="NU294" s="48"/>
      <c r="NV294" s="48"/>
      <c r="NW294" s="48"/>
      <c r="NX294" s="48"/>
      <c r="NY294" s="48"/>
      <c r="NZ294" s="48"/>
      <c r="OA294" s="48"/>
      <c r="OB294" s="48"/>
      <c r="OC294" s="48"/>
      <c r="OD294" s="48"/>
      <c r="OE294" s="48"/>
      <c r="OF294" s="48"/>
      <c r="OG294" s="48"/>
      <c r="OH294" s="48"/>
      <c r="OI294" s="48"/>
      <c r="OJ294" s="48"/>
      <c r="OK294" s="48"/>
      <c r="OL294" s="48"/>
      <c r="OM294" s="48"/>
      <c r="ON294" s="48"/>
      <c r="OO294" s="48"/>
      <c r="OP294" s="48"/>
      <c r="OQ294" s="48"/>
      <c r="OR294" s="48"/>
      <c r="OS294" s="48"/>
      <c r="OT294" s="48"/>
      <c r="OU294" s="48"/>
      <c r="OV294" s="48"/>
      <c r="OW294" s="48"/>
      <c r="OX294" s="48"/>
      <c r="OY294" s="48"/>
      <c r="OZ294" s="48"/>
      <c r="PA294" s="48"/>
      <c r="PB294" s="48"/>
      <c r="PC294" s="48"/>
      <c r="PD294" s="48"/>
      <c r="PE294" s="48"/>
      <c r="PF294" s="48"/>
      <c r="PG294" s="48"/>
      <c r="PH294" s="48"/>
      <c r="PI294" s="48"/>
      <c r="PJ294" s="48"/>
      <c r="PK294" s="48"/>
      <c r="PL294" s="48"/>
      <c r="PM294" s="48"/>
      <c r="PN294" s="48"/>
      <c r="PO294" s="48"/>
      <c r="PP294" s="48"/>
      <c r="PQ294" s="48"/>
      <c r="PR294" s="48"/>
      <c r="PS294" s="48"/>
      <c r="PT294" s="48"/>
      <c r="PU294" s="48"/>
      <c r="PV294" s="48"/>
      <c r="PW294" s="48"/>
      <c r="PX294" s="48"/>
      <c r="PY294" s="48"/>
      <c r="PZ294" s="48"/>
      <c r="QA294" s="48"/>
      <c r="QB294" s="48"/>
      <c r="QC294" s="48"/>
      <c r="QD294" s="48"/>
      <c r="QE294" s="48"/>
      <c r="QF294" s="48"/>
      <c r="QG294" s="48"/>
      <c r="QH294" s="48"/>
      <c r="QI294" s="48"/>
      <c r="QJ294" s="48"/>
      <c r="QK294" s="48"/>
      <c r="QL294" s="48"/>
      <c r="QM294" s="48"/>
      <c r="QN294" s="48"/>
      <c r="QO294" s="48"/>
      <c r="QP294" s="48"/>
      <c r="QQ294" s="48"/>
      <c r="QR294" s="48"/>
      <c r="QS294" s="48"/>
      <c r="QT294" s="48"/>
      <c r="QU294" s="48"/>
      <c r="QV294" s="48"/>
      <c r="QW294" s="48"/>
      <c r="QX294" s="48"/>
      <c r="QY294" s="48"/>
      <c r="QZ294" s="48"/>
      <c r="RA294" s="48"/>
      <c r="RB294" s="48"/>
      <c r="RC294" s="48"/>
      <c r="RD294" s="48"/>
      <c r="RE294" s="48"/>
      <c r="RF294" s="48"/>
      <c r="RG294" s="48"/>
      <c r="RH294" s="48"/>
      <c r="RI294" s="48"/>
      <c r="RJ294" s="48"/>
      <c r="RK294" s="48"/>
      <c r="RL294" s="48"/>
      <c r="RM294" s="48"/>
      <c r="RN294" s="48"/>
      <c r="RO294" s="48"/>
      <c r="RP294" s="48"/>
      <c r="RQ294" s="48"/>
      <c r="RR294" s="48"/>
      <c r="RS294" s="48"/>
      <c r="RT294" s="48"/>
      <c r="RU294" s="48"/>
      <c r="RV294" s="48"/>
      <c r="RW294" s="48"/>
      <c r="RX294" s="48"/>
      <c r="RY294" s="48"/>
      <c r="RZ294" s="48"/>
      <c r="SA294" s="48"/>
      <c r="SB294" s="48"/>
      <c r="SC294" s="48"/>
      <c r="SD294" s="48"/>
      <c r="SE294" s="48"/>
      <c r="SF294" s="48"/>
      <c r="SG294" s="48"/>
      <c r="SH294" s="48"/>
      <c r="SI294" s="48"/>
      <c r="SJ294" s="48"/>
      <c r="SK294" s="48"/>
      <c r="SL294" s="48"/>
      <c r="SM294" s="48"/>
      <c r="SN294" s="48"/>
      <c r="SO294" s="48"/>
      <c r="SP294" s="48"/>
      <c r="SQ294" s="48"/>
      <c r="SR294" s="48"/>
      <c r="SS294" s="48"/>
      <c r="ST294" s="48"/>
      <c r="SU294" s="48"/>
      <c r="SV294" s="48"/>
      <c r="SW294" s="48"/>
      <c r="SX294" s="48"/>
      <c r="SY294" s="48"/>
      <c r="SZ294" s="48"/>
      <c r="TA294" s="48"/>
      <c r="TB294" s="48"/>
      <c r="TC294" s="48"/>
      <c r="TD294" s="48"/>
      <c r="TE294" s="48"/>
      <c r="TF294" s="48"/>
      <c r="TG294" s="48"/>
      <c r="TH294" s="48"/>
      <c r="TI294" s="48"/>
      <c r="TJ294" s="48"/>
      <c r="TK294" s="48"/>
      <c r="TL294" s="48"/>
      <c r="TM294" s="48"/>
      <c r="TN294" s="48"/>
      <c r="TO294" s="48"/>
      <c r="TP294" s="48"/>
      <c r="TQ294" s="48"/>
      <c r="TR294" s="48"/>
      <c r="TS294" s="48"/>
      <c r="TT294" s="48"/>
      <c r="TU294" s="48"/>
      <c r="TV294" s="48"/>
      <c r="TW294" s="48"/>
      <c r="TX294" s="48"/>
      <c r="TY294" s="48"/>
      <c r="TZ294" s="48"/>
      <c r="UA294" s="48"/>
      <c r="UB294" s="48"/>
      <c r="UC294" s="48"/>
      <c r="UD294" s="48"/>
      <c r="UE294" s="48"/>
      <c r="UF294" s="48"/>
      <c r="UG294" s="48"/>
      <c r="UH294" s="48"/>
      <c r="UI294" s="48"/>
      <c r="UJ294" s="48"/>
      <c r="UK294" s="48"/>
      <c r="UL294" s="48"/>
      <c r="UM294" s="48"/>
      <c r="UN294" s="48"/>
      <c r="UO294" s="48"/>
      <c r="UP294" s="48"/>
      <c r="UQ294" s="48"/>
      <c r="UR294" s="48"/>
      <c r="US294" s="48"/>
      <c r="UT294" s="48"/>
      <c r="UU294" s="48"/>
      <c r="UV294" s="48"/>
      <c r="UW294" s="48"/>
      <c r="UX294" s="48"/>
      <c r="UY294" s="48"/>
      <c r="UZ294" s="48"/>
      <c r="VA294" s="48"/>
      <c r="VB294" s="48"/>
      <c r="VC294" s="48"/>
      <c r="VD294" s="48"/>
      <c r="VE294" s="48"/>
      <c r="VF294" s="48"/>
      <c r="VG294" s="48"/>
      <c r="VH294" s="48"/>
      <c r="VI294" s="48"/>
      <c r="VJ294" s="48"/>
      <c r="VK294" s="48"/>
      <c r="VL294" s="48"/>
      <c r="VM294" s="48"/>
      <c r="VN294" s="48"/>
      <c r="VO294" s="48"/>
      <c r="VP294" s="48"/>
      <c r="VQ294" s="48"/>
      <c r="VR294" s="48"/>
      <c r="VS294" s="48"/>
      <c r="VT294" s="48"/>
      <c r="VU294" s="48"/>
      <c r="VV294" s="48"/>
      <c r="VW294" s="48"/>
      <c r="VX294" s="48"/>
      <c r="VY294" s="48"/>
      <c r="VZ294" s="48"/>
      <c r="WA294" s="48"/>
      <c r="WB294" s="48"/>
      <c r="WC294" s="48"/>
      <c r="WD294" s="48"/>
      <c r="WE294" s="48"/>
      <c r="WF294" s="48"/>
      <c r="WG294" s="48"/>
      <c r="WH294" s="48"/>
      <c r="WI294" s="48"/>
      <c r="WJ294" s="48"/>
      <c r="WK294" s="48"/>
      <c r="WL294" s="48"/>
      <c r="WM294" s="48"/>
      <c r="WN294" s="48"/>
      <c r="WO294" s="48"/>
      <c r="WP294" s="48"/>
      <c r="WQ294" s="48"/>
      <c r="WR294" s="48"/>
      <c r="WS294" s="48"/>
      <c r="WT294" s="48"/>
      <c r="WU294" s="48"/>
      <c r="WV294" s="48"/>
      <c r="WW294" s="48"/>
      <c r="WX294" s="48"/>
      <c r="WY294" s="48"/>
      <c r="WZ294" s="48"/>
      <c r="XA294" s="48"/>
      <c r="XB294" s="48"/>
      <c r="XC294" s="48"/>
      <c r="XD294" s="48"/>
      <c r="XE294" s="48"/>
      <c r="XF294" s="48"/>
      <c r="XG294" s="48"/>
      <c r="XH294" s="48"/>
      <c r="XI294" s="48"/>
      <c r="XJ294" s="48"/>
      <c r="XK294" s="48"/>
      <c r="XL294" s="48"/>
      <c r="XM294" s="48"/>
      <c r="XN294" s="48"/>
      <c r="XO294" s="48"/>
      <c r="XP294" s="48"/>
      <c r="XQ294" s="48"/>
      <c r="XR294" s="48"/>
      <c r="XS294" s="48"/>
      <c r="XT294" s="48"/>
      <c r="XU294" s="48"/>
      <c r="XV294" s="48"/>
      <c r="XW294" s="48"/>
      <c r="XX294" s="48"/>
      <c r="XY294" s="48"/>
      <c r="XZ294" s="48"/>
      <c r="YA294" s="48"/>
      <c r="YB294" s="48"/>
      <c r="YC294" s="48"/>
      <c r="YD294" s="48"/>
      <c r="YE294" s="48"/>
      <c r="YF294" s="48"/>
      <c r="YG294" s="48"/>
      <c r="YH294" s="48"/>
      <c r="YI294" s="48"/>
      <c r="YJ294" s="48"/>
      <c r="YK294" s="48"/>
      <c r="YL294" s="48"/>
      <c r="YM294" s="48"/>
      <c r="YN294" s="48"/>
      <c r="YO294" s="48"/>
      <c r="YP294" s="48"/>
      <c r="YQ294" s="48"/>
      <c r="YR294" s="48"/>
      <c r="YS294" s="48"/>
      <c r="YT294" s="48"/>
      <c r="YU294" s="48"/>
      <c r="YV294" s="48"/>
      <c r="YW294" s="48"/>
      <c r="YX294" s="48"/>
      <c r="YY294" s="48"/>
      <c r="YZ294" s="48"/>
      <c r="ZA294" s="48"/>
      <c r="ZB294" s="48"/>
      <c r="ZC294" s="48"/>
      <c r="ZD294" s="48"/>
      <c r="ZE294" s="48"/>
      <c r="ZF294" s="48"/>
      <c r="ZG294" s="48"/>
      <c r="ZH294" s="48"/>
      <c r="ZI294" s="48"/>
      <c r="ZJ294" s="48"/>
      <c r="ZK294" s="48"/>
      <c r="ZL294" s="48"/>
      <c r="ZM294" s="48"/>
      <c r="ZN294" s="48"/>
      <c r="ZO294" s="48"/>
      <c r="ZP294" s="48"/>
      <c r="ZQ294" s="48"/>
      <c r="ZR294" s="48"/>
      <c r="ZS294" s="48"/>
      <c r="ZT294" s="48"/>
      <c r="ZU294" s="48"/>
      <c r="ZV294" s="48"/>
      <c r="ZW294" s="48"/>
      <c r="ZX294" s="48"/>
      <c r="ZY294" s="48"/>
      <c r="ZZ294" s="48"/>
      <c r="AAA294" s="48"/>
      <c r="AAB294" s="48"/>
      <c r="AAC294" s="48"/>
      <c r="AAD294" s="48"/>
      <c r="AAE294" s="48"/>
      <c r="AAF294" s="48"/>
      <c r="AAG294" s="48"/>
      <c r="AAH294" s="48"/>
      <c r="AAI294" s="48"/>
      <c r="AAJ294" s="48"/>
      <c r="AAK294" s="48"/>
      <c r="AAL294" s="48"/>
      <c r="AAM294" s="48"/>
      <c r="AAN294" s="48"/>
      <c r="AAO294" s="48"/>
      <c r="AAP294" s="48"/>
      <c r="AAQ294" s="48"/>
      <c r="AAR294" s="48"/>
      <c r="AAS294" s="48"/>
      <c r="AAT294" s="48"/>
      <c r="AAU294" s="48"/>
      <c r="AAV294" s="48"/>
      <c r="AAW294" s="48"/>
      <c r="AAX294" s="48"/>
      <c r="AAY294" s="48"/>
      <c r="AAZ294" s="48"/>
      <c r="ABA294" s="48"/>
      <c r="ABB294" s="48"/>
      <c r="ABC294" s="48"/>
      <c r="ABD294" s="48"/>
      <c r="ABE294" s="48"/>
      <c r="ABF294" s="48"/>
      <c r="ABG294" s="48"/>
      <c r="ABH294" s="48"/>
      <c r="ABI294" s="48"/>
      <c r="ABJ294" s="48"/>
      <c r="ABK294" s="48"/>
      <c r="ABL294" s="48"/>
      <c r="ABM294" s="48"/>
      <c r="ABN294" s="48"/>
      <c r="ABO294" s="48"/>
      <c r="ABP294" s="48"/>
      <c r="ABQ294" s="48"/>
      <c r="ABR294" s="48"/>
      <c r="ABS294" s="48"/>
      <c r="ABT294" s="48"/>
      <c r="ABU294" s="48"/>
      <c r="ABV294" s="48"/>
      <c r="ABW294" s="48"/>
      <c r="ABX294" s="48"/>
      <c r="ABY294" s="48"/>
      <c r="ABZ294" s="48"/>
      <c r="ACA294" s="48"/>
      <c r="ACB294" s="48"/>
    </row>
    <row r="295" spans="1:756" ht="15.6" customHeight="1">
      <c r="A295" s="681" t="s">
        <v>6150</v>
      </c>
      <c r="B295" s="888"/>
      <c r="C295" s="686"/>
      <c r="D295" s="688"/>
      <c r="E295" s="681"/>
      <c r="F295" s="681"/>
      <c r="G295" s="1500"/>
      <c r="H295" s="342" t="str">
        <f>IF(G295="","",G295-G295*COMPASS!$U$41)</f>
        <v/>
      </c>
      <c r="I295" s="48"/>
      <c r="J295" s="48"/>
      <c r="K295" s="48"/>
      <c r="L295" s="48"/>
      <c r="M295" s="48"/>
      <c r="N295" s="48"/>
      <c r="O295" s="48"/>
      <c r="P295" s="48"/>
      <c r="Q295" s="48"/>
      <c r="R295" s="48"/>
      <c r="S295" s="48"/>
      <c r="T295" s="48"/>
      <c r="U295" s="48"/>
      <c r="V295" s="48"/>
      <c r="W295" s="48"/>
      <c r="X295" s="48"/>
      <c r="Y295" s="48"/>
      <c r="Z295" s="48"/>
      <c r="AA295" s="48"/>
      <c r="AB295" s="48"/>
      <c r="AC295" s="48"/>
      <c r="AD295" s="48"/>
      <c r="AE295" s="48"/>
      <c r="AF295" s="48"/>
      <c r="AG295" s="48"/>
      <c r="AH295" s="48"/>
      <c r="AI295" s="48"/>
      <c r="AJ295" s="48"/>
      <c r="AK295" s="48"/>
      <c r="AL295" s="48"/>
      <c r="AM295" s="48"/>
      <c r="AN295" s="48"/>
      <c r="AO295" s="48"/>
      <c r="AP295" s="48"/>
      <c r="AQ295" s="48"/>
      <c r="AR295" s="48"/>
      <c r="AS295" s="48"/>
      <c r="AT295" s="48"/>
      <c r="AU295" s="48"/>
      <c r="AV295" s="48"/>
      <c r="AW295" s="48"/>
      <c r="AX295" s="48"/>
      <c r="AY295" s="48"/>
      <c r="AZ295" s="48"/>
      <c r="BA295" s="48"/>
      <c r="BB295" s="48"/>
      <c r="BC295" s="48"/>
      <c r="BD295" s="48"/>
      <c r="BE295" s="48"/>
      <c r="BF295" s="48"/>
      <c r="BG295" s="48"/>
      <c r="BH295" s="48"/>
      <c r="BI295" s="48"/>
      <c r="BJ295" s="48"/>
      <c r="BK295" s="48"/>
      <c r="BL295" s="48"/>
      <c r="BM295" s="48"/>
      <c r="BN295" s="48"/>
      <c r="BO295" s="48"/>
      <c r="BP295" s="48"/>
      <c r="BQ295" s="48"/>
      <c r="BR295" s="48"/>
      <c r="BS295" s="48"/>
      <c r="BT295" s="48"/>
      <c r="BU295" s="48"/>
      <c r="BV295" s="48"/>
      <c r="BW295" s="48"/>
      <c r="BX295" s="48"/>
      <c r="BY295" s="48"/>
      <c r="BZ295" s="48"/>
      <c r="CA295" s="48"/>
      <c r="CB295" s="48"/>
      <c r="CC295" s="48"/>
      <c r="CD295" s="48"/>
      <c r="CE295" s="48"/>
      <c r="CF295" s="48"/>
      <c r="CG295" s="48"/>
      <c r="CH295" s="48"/>
      <c r="CI295" s="48"/>
      <c r="CJ295" s="48"/>
      <c r="CK295" s="48"/>
      <c r="CL295" s="48"/>
      <c r="CM295" s="48"/>
      <c r="CN295" s="48"/>
      <c r="CO295" s="48"/>
      <c r="CP295" s="48"/>
      <c r="CQ295" s="48"/>
      <c r="CR295" s="48"/>
      <c r="CS295" s="48"/>
      <c r="CT295" s="48"/>
      <c r="CU295" s="48"/>
      <c r="CV295" s="48"/>
      <c r="CW295" s="48"/>
      <c r="CX295" s="48"/>
      <c r="CY295" s="48"/>
      <c r="CZ295" s="48"/>
      <c r="DA295" s="48"/>
      <c r="DB295" s="48"/>
      <c r="DC295" s="48"/>
      <c r="DD295" s="48"/>
      <c r="DE295" s="48"/>
      <c r="DF295" s="48"/>
      <c r="DG295" s="48"/>
      <c r="DH295" s="48"/>
      <c r="DI295" s="48"/>
      <c r="DJ295" s="48"/>
      <c r="DK295" s="48"/>
      <c r="DL295" s="48"/>
      <c r="DM295" s="48"/>
      <c r="DN295" s="48"/>
      <c r="DO295" s="48"/>
      <c r="DP295" s="48"/>
      <c r="DQ295" s="48"/>
      <c r="DR295" s="48"/>
      <c r="DS295" s="48"/>
      <c r="DT295" s="48"/>
      <c r="DU295" s="48"/>
      <c r="DV295" s="48"/>
      <c r="DW295" s="48"/>
      <c r="DX295" s="48"/>
      <c r="DY295" s="48"/>
      <c r="DZ295" s="48"/>
      <c r="EA295" s="48"/>
      <c r="EB295" s="48"/>
      <c r="EC295" s="48"/>
      <c r="ED295" s="48"/>
      <c r="EE295" s="48"/>
      <c r="EF295" s="48"/>
      <c r="EG295" s="48"/>
      <c r="EH295" s="48"/>
      <c r="EI295" s="48"/>
      <c r="EJ295" s="48"/>
      <c r="EK295" s="48"/>
      <c r="EL295" s="48"/>
      <c r="EM295" s="48"/>
      <c r="EN295" s="48"/>
      <c r="EO295" s="48"/>
      <c r="EP295" s="48"/>
      <c r="EQ295" s="48"/>
      <c r="ER295" s="48"/>
      <c r="ES295" s="48"/>
      <c r="ET295" s="48"/>
      <c r="EU295" s="48"/>
      <c r="EV295" s="48"/>
      <c r="EW295" s="48"/>
      <c r="EX295" s="48"/>
      <c r="EY295" s="48"/>
      <c r="EZ295" s="48"/>
      <c r="FA295" s="48"/>
      <c r="FB295" s="48"/>
      <c r="FC295" s="48"/>
      <c r="FD295" s="48"/>
      <c r="FE295" s="48"/>
      <c r="FF295" s="48"/>
      <c r="FG295" s="48"/>
      <c r="FH295" s="48"/>
      <c r="FI295" s="48"/>
      <c r="FJ295" s="48"/>
      <c r="FK295" s="48"/>
      <c r="FL295" s="48"/>
      <c r="FM295" s="48"/>
      <c r="FN295" s="48"/>
      <c r="FO295" s="48"/>
      <c r="FP295" s="48"/>
      <c r="FQ295" s="48"/>
      <c r="FR295" s="48"/>
      <c r="FS295" s="48"/>
      <c r="FT295" s="48"/>
      <c r="FU295" s="48"/>
      <c r="FV295" s="48"/>
      <c r="FW295" s="48"/>
      <c r="FX295" s="48"/>
      <c r="FY295" s="48"/>
      <c r="FZ295" s="48"/>
      <c r="GA295" s="48"/>
      <c r="GB295" s="48"/>
      <c r="GC295" s="48"/>
      <c r="GD295" s="48"/>
      <c r="GE295" s="48"/>
      <c r="GF295" s="48"/>
      <c r="GG295" s="48"/>
      <c r="GH295" s="48"/>
      <c r="GI295" s="48"/>
      <c r="GJ295" s="48"/>
      <c r="GK295" s="48"/>
      <c r="GL295" s="48"/>
      <c r="GM295" s="48"/>
      <c r="GN295" s="48"/>
      <c r="GO295" s="48"/>
      <c r="GP295" s="48"/>
      <c r="GQ295" s="48"/>
      <c r="GR295" s="48"/>
      <c r="GS295" s="48"/>
      <c r="GT295" s="48"/>
      <c r="GU295" s="48"/>
      <c r="GV295" s="48"/>
      <c r="GW295" s="48"/>
      <c r="GX295" s="48"/>
      <c r="GY295" s="48"/>
      <c r="GZ295" s="48"/>
      <c r="HA295" s="48"/>
      <c r="HB295" s="48"/>
      <c r="HC295" s="48"/>
      <c r="HD295" s="48"/>
      <c r="HE295" s="48"/>
      <c r="HF295" s="48"/>
      <c r="HG295" s="48"/>
      <c r="HH295" s="48"/>
      <c r="HI295" s="48"/>
      <c r="HJ295" s="48"/>
      <c r="HK295" s="48"/>
      <c r="HL295" s="48"/>
      <c r="HM295" s="48"/>
      <c r="HN295" s="48"/>
      <c r="HO295" s="48"/>
      <c r="HP295" s="48"/>
      <c r="HQ295" s="48"/>
      <c r="HR295" s="48"/>
      <c r="HS295" s="48"/>
      <c r="HT295" s="48"/>
      <c r="HU295" s="48"/>
      <c r="HV295" s="48"/>
      <c r="HW295" s="48"/>
      <c r="HX295" s="48"/>
      <c r="HY295" s="48"/>
      <c r="HZ295" s="48"/>
      <c r="IA295" s="48"/>
      <c r="IB295" s="48"/>
      <c r="IC295" s="48"/>
      <c r="ID295" s="48"/>
      <c r="IE295" s="48"/>
      <c r="IF295" s="48"/>
      <c r="IG295" s="48"/>
      <c r="IH295" s="48"/>
      <c r="II295" s="48"/>
      <c r="IJ295" s="48"/>
      <c r="IK295" s="48"/>
      <c r="IL295" s="48"/>
      <c r="IM295" s="48"/>
      <c r="IN295" s="48"/>
      <c r="IO295" s="48"/>
      <c r="IP295" s="48"/>
      <c r="IQ295" s="48"/>
      <c r="IR295" s="48"/>
      <c r="IS295" s="48"/>
      <c r="IT295" s="48"/>
      <c r="IU295" s="48"/>
      <c r="IV295" s="48"/>
      <c r="IW295" s="48"/>
      <c r="IX295" s="48"/>
      <c r="IY295" s="48"/>
      <c r="IZ295" s="48"/>
      <c r="JA295" s="48"/>
      <c r="JB295" s="48"/>
      <c r="JC295" s="48"/>
      <c r="JD295" s="48"/>
      <c r="JE295" s="48"/>
      <c r="JF295" s="48"/>
      <c r="JG295" s="48"/>
      <c r="JH295" s="48"/>
      <c r="JI295" s="48"/>
      <c r="JJ295" s="48"/>
      <c r="JK295" s="48"/>
      <c r="JL295" s="48"/>
      <c r="JM295" s="48"/>
      <c r="JN295" s="48"/>
      <c r="JO295" s="48"/>
      <c r="JP295" s="48"/>
      <c r="JQ295" s="48"/>
      <c r="JR295" s="48"/>
      <c r="JS295" s="48"/>
      <c r="JT295" s="48"/>
      <c r="JU295" s="48"/>
      <c r="JV295" s="48"/>
      <c r="JW295" s="48"/>
      <c r="JX295" s="48"/>
      <c r="JY295" s="48"/>
      <c r="JZ295" s="48"/>
      <c r="KA295" s="48"/>
      <c r="KB295" s="48"/>
      <c r="KC295" s="48"/>
      <c r="KD295" s="48"/>
      <c r="KE295" s="48"/>
      <c r="KF295" s="48"/>
      <c r="KG295" s="48"/>
      <c r="KH295" s="48"/>
      <c r="KI295" s="48"/>
      <c r="KJ295" s="48"/>
      <c r="KK295" s="48"/>
      <c r="KL295" s="48"/>
      <c r="KM295" s="48"/>
      <c r="KN295" s="48"/>
      <c r="KO295" s="48"/>
      <c r="KP295" s="48"/>
      <c r="KQ295" s="48"/>
      <c r="KR295" s="48"/>
      <c r="KS295" s="48"/>
      <c r="KT295" s="48"/>
      <c r="KU295" s="48"/>
      <c r="KV295" s="48"/>
      <c r="KW295" s="48"/>
      <c r="KX295" s="48"/>
      <c r="KY295" s="48"/>
      <c r="KZ295" s="48"/>
      <c r="LA295" s="48"/>
      <c r="LB295" s="48"/>
      <c r="LC295" s="48"/>
      <c r="LD295" s="48"/>
      <c r="LE295" s="48"/>
      <c r="LF295" s="48"/>
      <c r="LG295" s="48"/>
      <c r="LH295" s="48"/>
      <c r="LI295" s="48"/>
      <c r="LJ295" s="48"/>
      <c r="LK295" s="48"/>
      <c r="LL295" s="48"/>
      <c r="LM295" s="48"/>
      <c r="LN295" s="48"/>
      <c r="LO295" s="48"/>
      <c r="LP295" s="48"/>
      <c r="LQ295" s="48"/>
      <c r="LR295" s="48"/>
      <c r="LS295" s="48"/>
      <c r="LT295" s="48"/>
      <c r="LU295" s="48"/>
      <c r="LV295" s="48"/>
      <c r="LW295" s="48"/>
      <c r="LX295" s="48"/>
      <c r="LY295" s="48"/>
      <c r="LZ295" s="48"/>
      <c r="MA295" s="48"/>
      <c r="MB295" s="48"/>
      <c r="MC295" s="48"/>
      <c r="MD295" s="48"/>
      <c r="ME295" s="48"/>
      <c r="MF295" s="48"/>
      <c r="MG295" s="48"/>
      <c r="MH295" s="48"/>
      <c r="MI295" s="48"/>
      <c r="MJ295" s="48"/>
      <c r="MK295" s="48"/>
      <c r="ML295" s="48"/>
      <c r="MM295" s="48"/>
      <c r="MN295" s="48"/>
      <c r="MO295" s="48"/>
      <c r="MP295" s="48"/>
      <c r="MQ295" s="48"/>
      <c r="MR295" s="48"/>
      <c r="MS295" s="48"/>
      <c r="MT295" s="48"/>
      <c r="MU295" s="48"/>
      <c r="MV295" s="48"/>
      <c r="MW295" s="48"/>
      <c r="MX295" s="48"/>
      <c r="MY295" s="48"/>
      <c r="MZ295" s="48"/>
      <c r="NA295" s="48"/>
      <c r="NB295" s="48"/>
      <c r="NC295" s="48"/>
      <c r="ND295" s="48"/>
      <c r="NE295" s="48"/>
      <c r="NF295" s="48"/>
      <c r="NG295" s="48"/>
      <c r="NH295" s="48"/>
      <c r="NI295" s="48"/>
      <c r="NJ295" s="48"/>
      <c r="NK295" s="48"/>
      <c r="NL295" s="48"/>
      <c r="NM295" s="48"/>
      <c r="NN295" s="48"/>
      <c r="NO295" s="48"/>
      <c r="NP295" s="48"/>
      <c r="NQ295" s="48"/>
      <c r="NR295" s="48"/>
      <c r="NS295" s="48"/>
      <c r="NT295" s="48"/>
      <c r="NU295" s="48"/>
      <c r="NV295" s="48"/>
      <c r="NW295" s="48"/>
      <c r="NX295" s="48"/>
      <c r="NY295" s="48"/>
      <c r="NZ295" s="48"/>
      <c r="OA295" s="48"/>
      <c r="OB295" s="48"/>
      <c r="OC295" s="48"/>
      <c r="OD295" s="48"/>
      <c r="OE295" s="48"/>
      <c r="OF295" s="48"/>
      <c r="OG295" s="48"/>
      <c r="OH295" s="48"/>
      <c r="OI295" s="48"/>
      <c r="OJ295" s="48"/>
      <c r="OK295" s="48"/>
      <c r="OL295" s="48"/>
      <c r="OM295" s="48"/>
      <c r="ON295" s="48"/>
      <c r="OO295" s="48"/>
      <c r="OP295" s="48"/>
      <c r="OQ295" s="48"/>
      <c r="OR295" s="48"/>
      <c r="OS295" s="48"/>
      <c r="OT295" s="48"/>
      <c r="OU295" s="48"/>
      <c r="OV295" s="48"/>
      <c r="OW295" s="48"/>
      <c r="OX295" s="48"/>
      <c r="OY295" s="48"/>
      <c r="OZ295" s="48"/>
      <c r="PA295" s="48"/>
      <c r="PB295" s="48"/>
      <c r="PC295" s="48"/>
      <c r="PD295" s="48"/>
      <c r="PE295" s="48"/>
      <c r="PF295" s="48"/>
      <c r="PG295" s="48"/>
      <c r="PH295" s="48"/>
      <c r="PI295" s="48"/>
      <c r="PJ295" s="48"/>
      <c r="PK295" s="48"/>
      <c r="PL295" s="48"/>
      <c r="PM295" s="48"/>
      <c r="PN295" s="48"/>
      <c r="PO295" s="48"/>
      <c r="PP295" s="48"/>
      <c r="PQ295" s="48"/>
      <c r="PR295" s="48"/>
      <c r="PS295" s="48"/>
      <c r="PT295" s="48"/>
      <c r="PU295" s="48"/>
      <c r="PV295" s="48"/>
      <c r="PW295" s="48"/>
      <c r="PX295" s="48"/>
      <c r="PY295" s="48"/>
      <c r="PZ295" s="48"/>
      <c r="QA295" s="48"/>
      <c r="QB295" s="48"/>
      <c r="QC295" s="48"/>
      <c r="QD295" s="48"/>
      <c r="QE295" s="48"/>
      <c r="QF295" s="48"/>
      <c r="QG295" s="48"/>
      <c r="QH295" s="48"/>
      <c r="QI295" s="48"/>
      <c r="QJ295" s="48"/>
      <c r="QK295" s="48"/>
      <c r="QL295" s="48"/>
      <c r="QM295" s="48"/>
      <c r="QN295" s="48"/>
      <c r="QO295" s="48"/>
      <c r="QP295" s="48"/>
      <c r="QQ295" s="48"/>
      <c r="QR295" s="48"/>
      <c r="QS295" s="48"/>
      <c r="QT295" s="48"/>
      <c r="QU295" s="48"/>
      <c r="QV295" s="48"/>
      <c r="QW295" s="48"/>
      <c r="QX295" s="48"/>
      <c r="QY295" s="48"/>
      <c r="QZ295" s="48"/>
      <c r="RA295" s="48"/>
      <c r="RB295" s="48"/>
      <c r="RC295" s="48"/>
      <c r="RD295" s="48"/>
      <c r="RE295" s="48"/>
      <c r="RF295" s="48"/>
      <c r="RG295" s="48"/>
      <c r="RH295" s="48"/>
      <c r="RI295" s="48"/>
      <c r="RJ295" s="48"/>
      <c r="RK295" s="48"/>
      <c r="RL295" s="48"/>
      <c r="RM295" s="48"/>
      <c r="RN295" s="48"/>
      <c r="RO295" s="48"/>
      <c r="RP295" s="48"/>
      <c r="RQ295" s="48"/>
      <c r="RR295" s="48"/>
      <c r="RS295" s="48"/>
      <c r="RT295" s="48"/>
      <c r="RU295" s="48"/>
      <c r="RV295" s="48"/>
      <c r="RW295" s="48"/>
      <c r="RX295" s="48"/>
      <c r="RY295" s="48"/>
      <c r="RZ295" s="48"/>
      <c r="SA295" s="48"/>
      <c r="SB295" s="48"/>
      <c r="SC295" s="48"/>
      <c r="SD295" s="48"/>
      <c r="SE295" s="48"/>
      <c r="SF295" s="48"/>
      <c r="SG295" s="48"/>
      <c r="SH295" s="48"/>
      <c r="SI295" s="48"/>
      <c r="SJ295" s="48"/>
      <c r="SK295" s="48"/>
      <c r="SL295" s="48"/>
      <c r="SM295" s="48"/>
      <c r="SN295" s="48"/>
      <c r="SO295" s="48"/>
      <c r="SP295" s="48"/>
      <c r="SQ295" s="48"/>
      <c r="SR295" s="48"/>
      <c r="SS295" s="48"/>
      <c r="ST295" s="48"/>
      <c r="SU295" s="48"/>
      <c r="SV295" s="48"/>
      <c r="SW295" s="48"/>
      <c r="SX295" s="48"/>
      <c r="SY295" s="48"/>
      <c r="SZ295" s="48"/>
      <c r="TA295" s="48"/>
      <c r="TB295" s="48"/>
      <c r="TC295" s="48"/>
      <c r="TD295" s="48"/>
      <c r="TE295" s="48"/>
      <c r="TF295" s="48"/>
      <c r="TG295" s="48"/>
      <c r="TH295" s="48"/>
      <c r="TI295" s="48"/>
      <c r="TJ295" s="48"/>
      <c r="TK295" s="48"/>
      <c r="TL295" s="48"/>
      <c r="TM295" s="48"/>
      <c r="TN295" s="48"/>
      <c r="TO295" s="48"/>
      <c r="TP295" s="48"/>
      <c r="TQ295" s="48"/>
      <c r="TR295" s="48"/>
      <c r="TS295" s="48"/>
      <c r="TT295" s="48"/>
      <c r="TU295" s="48"/>
      <c r="TV295" s="48"/>
      <c r="TW295" s="48"/>
      <c r="TX295" s="48"/>
      <c r="TY295" s="48"/>
      <c r="TZ295" s="48"/>
      <c r="UA295" s="48"/>
      <c r="UB295" s="48"/>
      <c r="UC295" s="48"/>
      <c r="UD295" s="48"/>
      <c r="UE295" s="48"/>
      <c r="UF295" s="48"/>
      <c r="UG295" s="48"/>
      <c r="UH295" s="48"/>
      <c r="UI295" s="48"/>
      <c r="UJ295" s="48"/>
      <c r="UK295" s="48"/>
      <c r="UL295" s="48"/>
      <c r="UM295" s="48"/>
      <c r="UN295" s="48"/>
      <c r="UO295" s="48"/>
      <c r="UP295" s="48"/>
      <c r="UQ295" s="48"/>
      <c r="UR295" s="48"/>
      <c r="US295" s="48"/>
      <c r="UT295" s="48"/>
      <c r="UU295" s="48"/>
      <c r="UV295" s="48"/>
      <c r="UW295" s="48"/>
      <c r="UX295" s="48"/>
      <c r="UY295" s="48"/>
      <c r="UZ295" s="48"/>
      <c r="VA295" s="48"/>
      <c r="VB295" s="48"/>
      <c r="VC295" s="48"/>
      <c r="VD295" s="48"/>
      <c r="VE295" s="48"/>
      <c r="VF295" s="48"/>
      <c r="VG295" s="48"/>
      <c r="VH295" s="48"/>
      <c r="VI295" s="48"/>
      <c r="VJ295" s="48"/>
      <c r="VK295" s="48"/>
      <c r="VL295" s="48"/>
      <c r="VM295" s="48"/>
      <c r="VN295" s="48"/>
      <c r="VO295" s="48"/>
      <c r="VP295" s="48"/>
      <c r="VQ295" s="48"/>
      <c r="VR295" s="48"/>
      <c r="VS295" s="48"/>
      <c r="VT295" s="48"/>
      <c r="VU295" s="48"/>
      <c r="VV295" s="48"/>
      <c r="VW295" s="48"/>
      <c r="VX295" s="48"/>
      <c r="VY295" s="48"/>
      <c r="VZ295" s="48"/>
      <c r="WA295" s="48"/>
      <c r="WB295" s="48"/>
      <c r="WC295" s="48"/>
      <c r="WD295" s="48"/>
      <c r="WE295" s="48"/>
      <c r="WF295" s="48"/>
      <c r="WG295" s="48"/>
      <c r="WH295" s="48"/>
      <c r="WI295" s="48"/>
      <c r="WJ295" s="48"/>
      <c r="WK295" s="48"/>
      <c r="WL295" s="48"/>
      <c r="WM295" s="48"/>
      <c r="WN295" s="48"/>
      <c r="WO295" s="48"/>
      <c r="WP295" s="48"/>
      <c r="WQ295" s="48"/>
      <c r="WR295" s="48"/>
      <c r="WS295" s="48"/>
      <c r="WT295" s="48"/>
      <c r="WU295" s="48"/>
      <c r="WV295" s="48"/>
      <c r="WW295" s="48"/>
      <c r="WX295" s="48"/>
      <c r="WY295" s="48"/>
      <c r="WZ295" s="48"/>
      <c r="XA295" s="48"/>
      <c r="XB295" s="48"/>
      <c r="XC295" s="48"/>
      <c r="XD295" s="48"/>
      <c r="XE295" s="48"/>
      <c r="XF295" s="48"/>
      <c r="XG295" s="48"/>
      <c r="XH295" s="48"/>
      <c r="XI295" s="48"/>
      <c r="XJ295" s="48"/>
      <c r="XK295" s="48"/>
      <c r="XL295" s="48"/>
      <c r="XM295" s="48"/>
      <c r="XN295" s="48"/>
      <c r="XO295" s="48"/>
      <c r="XP295" s="48"/>
      <c r="XQ295" s="48"/>
      <c r="XR295" s="48"/>
      <c r="XS295" s="48"/>
      <c r="XT295" s="48"/>
      <c r="XU295" s="48"/>
      <c r="XV295" s="48"/>
      <c r="XW295" s="48"/>
      <c r="XX295" s="48"/>
      <c r="XY295" s="48"/>
      <c r="XZ295" s="48"/>
      <c r="YA295" s="48"/>
      <c r="YB295" s="48"/>
      <c r="YC295" s="48"/>
      <c r="YD295" s="48"/>
      <c r="YE295" s="48"/>
      <c r="YF295" s="48"/>
      <c r="YG295" s="48"/>
      <c r="YH295" s="48"/>
      <c r="YI295" s="48"/>
      <c r="YJ295" s="48"/>
      <c r="YK295" s="48"/>
      <c r="YL295" s="48"/>
      <c r="YM295" s="48"/>
      <c r="YN295" s="48"/>
      <c r="YO295" s="48"/>
      <c r="YP295" s="48"/>
      <c r="YQ295" s="48"/>
      <c r="YR295" s="48"/>
      <c r="YS295" s="48"/>
      <c r="YT295" s="48"/>
      <c r="YU295" s="48"/>
      <c r="YV295" s="48"/>
      <c r="YW295" s="48"/>
      <c r="YX295" s="48"/>
      <c r="YY295" s="48"/>
      <c r="YZ295" s="48"/>
      <c r="ZA295" s="48"/>
      <c r="ZB295" s="48"/>
      <c r="ZC295" s="48"/>
      <c r="ZD295" s="48"/>
      <c r="ZE295" s="48"/>
      <c r="ZF295" s="48"/>
      <c r="ZG295" s="48"/>
      <c r="ZH295" s="48"/>
      <c r="ZI295" s="48"/>
      <c r="ZJ295" s="48"/>
      <c r="ZK295" s="48"/>
      <c r="ZL295" s="48"/>
      <c r="ZM295" s="48"/>
      <c r="ZN295" s="48"/>
      <c r="ZO295" s="48"/>
      <c r="ZP295" s="48"/>
      <c r="ZQ295" s="48"/>
      <c r="ZR295" s="48"/>
      <c r="ZS295" s="48"/>
      <c r="ZT295" s="48"/>
      <c r="ZU295" s="48"/>
      <c r="ZV295" s="48"/>
      <c r="ZW295" s="48"/>
      <c r="ZX295" s="48"/>
      <c r="ZY295" s="48"/>
      <c r="ZZ295" s="48"/>
      <c r="AAA295" s="48"/>
      <c r="AAB295" s="48"/>
      <c r="AAC295" s="48"/>
      <c r="AAD295" s="48"/>
      <c r="AAE295" s="48"/>
      <c r="AAF295" s="48"/>
      <c r="AAG295" s="48"/>
      <c r="AAH295" s="48"/>
      <c r="AAI295" s="48"/>
      <c r="AAJ295" s="48"/>
      <c r="AAK295" s="48"/>
      <c r="AAL295" s="48"/>
      <c r="AAM295" s="48"/>
      <c r="AAN295" s="48"/>
      <c r="AAO295" s="48"/>
      <c r="AAP295" s="48"/>
      <c r="AAQ295" s="48"/>
      <c r="AAR295" s="48"/>
      <c r="AAS295" s="48"/>
      <c r="AAT295" s="48"/>
      <c r="AAU295" s="48"/>
      <c r="AAV295" s="48"/>
      <c r="AAW295" s="48"/>
      <c r="AAX295" s="48"/>
      <c r="AAY295" s="48"/>
      <c r="AAZ295" s="48"/>
      <c r="ABA295" s="48"/>
      <c r="ABB295" s="48"/>
      <c r="ABC295" s="48"/>
      <c r="ABD295" s="48"/>
      <c r="ABE295" s="48"/>
      <c r="ABF295" s="48"/>
      <c r="ABG295" s="48"/>
      <c r="ABH295" s="48"/>
      <c r="ABI295" s="48"/>
      <c r="ABJ295" s="48"/>
      <c r="ABK295" s="48"/>
      <c r="ABL295" s="48"/>
      <c r="ABM295" s="48"/>
      <c r="ABN295" s="48"/>
      <c r="ABO295" s="48"/>
      <c r="ABP295" s="48"/>
      <c r="ABQ295" s="48"/>
      <c r="ABR295" s="48"/>
      <c r="ABS295" s="48"/>
      <c r="ABT295" s="48"/>
      <c r="ABU295" s="48"/>
      <c r="ABV295" s="48"/>
      <c r="ABW295" s="48"/>
      <c r="ABX295" s="48"/>
      <c r="ABY295" s="48"/>
      <c r="ABZ295" s="48"/>
      <c r="ACA295" s="48"/>
      <c r="ACB295" s="48"/>
    </row>
    <row r="296" spans="1:756" ht="15.6" customHeight="1">
      <c r="A296" s="1024" t="s">
        <v>14015</v>
      </c>
      <c r="B296" s="1027" t="s">
        <v>421</v>
      </c>
      <c r="C296" s="1026" t="s">
        <v>6151</v>
      </c>
      <c r="D296" s="1026" t="s">
        <v>14016</v>
      </c>
      <c r="E296" s="1194">
        <v>1</v>
      </c>
      <c r="F296" s="1501"/>
      <c r="G296" s="1438">
        <v>49.180500000000002</v>
      </c>
      <c r="H296" s="342">
        <f>IF(G296="","",G296-G296*COMPASS!$U$41)</f>
        <v>49.180500000000002</v>
      </c>
      <c r="I296" s="48"/>
      <c r="J296" s="48"/>
      <c r="K296" s="48"/>
      <c r="L296" s="48"/>
      <c r="M296" s="48"/>
      <c r="N296" s="48"/>
      <c r="O296" s="48"/>
      <c r="P296" s="48"/>
      <c r="Q296" s="48"/>
      <c r="R296" s="48"/>
      <c r="S296" s="48"/>
      <c r="T296" s="48"/>
      <c r="U296" s="48"/>
      <c r="V296" s="48"/>
      <c r="W296" s="48"/>
      <c r="X296" s="48"/>
      <c r="Y296" s="48"/>
      <c r="Z296" s="48"/>
      <c r="AA296" s="48"/>
      <c r="AB296" s="48"/>
      <c r="AC296" s="48"/>
      <c r="AD296" s="48"/>
      <c r="AE296" s="48"/>
      <c r="AF296" s="48"/>
      <c r="AG296" s="48"/>
      <c r="AH296" s="48"/>
      <c r="AI296" s="48"/>
      <c r="AJ296" s="48"/>
      <c r="AK296" s="48"/>
      <c r="AL296" s="48"/>
      <c r="AM296" s="48"/>
      <c r="AN296" s="48"/>
      <c r="AO296" s="48"/>
      <c r="AP296" s="48"/>
      <c r="AQ296" s="48"/>
      <c r="AR296" s="48"/>
      <c r="AS296" s="48"/>
      <c r="AT296" s="48"/>
      <c r="AU296" s="48"/>
      <c r="AV296" s="48"/>
      <c r="AW296" s="48"/>
      <c r="AX296" s="48"/>
      <c r="AY296" s="48"/>
      <c r="AZ296" s="48"/>
      <c r="BA296" s="48"/>
      <c r="BB296" s="48"/>
      <c r="BC296" s="48"/>
      <c r="BD296" s="48"/>
      <c r="BE296" s="48"/>
      <c r="BF296" s="48"/>
      <c r="BG296" s="48"/>
      <c r="BH296" s="48"/>
      <c r="BI296" s="48"/>
      <c r="BJ296" s="48"/>
      <c r="BK296" s="48"/>
      <c r="BL296" s="48"/>
      <c r="BM296" s="48"/>
      <c r="BN296" s="48"/>
      <c r="BO296" s="48"/>
      <c r="BP296" s="48"/>
      <c r="BQ296" s="48"/>
      <c r="BR296" s="48"/>
      <c r="BS296" s="48"/>
      <c r="BT296" s="48"/>
      <c r="BU296" s="48"/>
      <c r="BV296" s="48"/>
      <c r="BW296" s="48"/>
      <c r="BX296" s="48"/>
      <c r="BY296" s="48"/>
      <c r="BZ296" s="48"/>
      <c r="CA296" s="48"/>
      <c r="CB296" s="48"/>
      <c r="CC296" s="48"/>
      <c r="CD296" s="48"/>
      <c r="CE296" s="48"/>
      <c r="CF296" s="48"/>
      <c r="CG296" s="48"/>
      <c r="CH296" s="48"/>
      <c r="CI296" s="48"/>
      <c r="CJ296" s="48"/>
      <c r="CK296" s="48"/>
      <c r="CL296" s="48"/>
      <c r="CM296" s="48"/>
      <c r="CN296" s="48"/>
      <c r="CO296" s="48"/>
      <c r="CP296" s="48"/>
      <c r="CQ296" s="48"/>
      <c r="CR296" s="48"/>
      <c r="CS296" s="48"/>
      <c r="CT296" s="48"/>
      <c r="CU296" s="48"/>
      <c r="CV296" s="48"/>
      <c r="CW296" s="48"/>
      <c r="CX296" s="48"/>
      <c r="CY296" s="48"/>
      <c r="CZ296" s="48"/>
      <c r="DA296" s="48"/>
      <c r="DB296" s="48"/>
      <c r="DC296" s="48"/>
      <c r="DD296" s="48"/>
      <c r="DE296" s="48"/>
      <c r="DF296" s="48"/>
      <c r="DG296" s="48"/>
      <c r="DH296" s="48"/>
      <c r="DI296" s="48"/>
      <c r="DJ296" s="48"/>
      <c r="DK296" s="48"/>
      <c r="DL296" s="48"/>
      <c r="DM296" s="48"/>
      <c r="DN296" s="48"/>
      <c r="DO296" s="48"/>
      <c r="DP296" s="48"/>
      <c r="DQ296" s="48"/>
      <c r="DR296" s="48"/>
      <c r="DS296" s="48"/>
      <c r="DT296" s="48"/>
      <c r="DU296" s="48"/>
      <c r="DV296" s="48"/>
      <c r="DW296" s="48"/>
      <c r="DX296" s="48"/>
      <c r="DY296" s="48"/>
      <c r="DZ296" s="48"/>
      <c r="EA296" s="48"/>
      <c r="EB296" s="48"/>
      <c r="EC296" s="48"/>
      <c r="ED296" s="48"/>
      <c r="EE296" s="48"/>
      <c r="EF296" s="48"/>
      <c r="EG296" s="48"/>
      <c r="EH296" s="48"/>
      <c r="EI296" s="48"/>
      <c r="EJ296" s="48"/>
      <c r="EK296" s="48"/>
      <c r="EL296" s="48"/>
      <c r="EM296" s="48"/>
      <c r="EN296" s="48"/>
      <c r="EO296" s="48"/>
      <c r="EP296" s="48"/>
      <c r="EQ296" s="48"/>
      <c r="ER296" s="48"/>
      <c r="ES296" s="48"/>
      <c r="ET296" s="48"/>
      <c r="EU296" s="48"/>
      <c r="EV296" s="48"/>
      <c r="EW296" s="48"/>
      <c r="EX296" s="48"/>
      <c r="EY296" s="48"/>
      <c r="EZ296" s="48"/>
      <c r="FA296" s="48"/>
      <c r="FB296" s="48"/>
      <c r="FC296" s="48"/>
      <c r="FD296" s="48"/>
      <c r="FE296" s="48"/>
      <c r="FF296" s="48"/>
      <c r="FG296" s="48"/>
      <c r="FH296" s="48"/>
      <c r="FI296" s="48"/>
      <c r="FJ296" s="48"/>
      <c r="FK296" s="48"/>
      <c r="FL296" s="48"/>
      <c r="FM296" s="48"/>
      <c r="FN296" s="48"/>
      <c r="FO296" s="48"/>
      <c r="FP296" s="48"/>
      <c r="FQ296" s="48"/>
      <c r="FR296" s="48"/>
      <c r="FS296" s="48"/>
      <c r="FT296" s="48"/>
      <c r="FU296" s="48"/>
      <c r="FV296" s="48"/>
      <c r="FW296" s="48"/>
      <c r="FX296" s="48"/>
      <c r="FY296" s="48"/>
      <c r="FZ296" s="48"/>
      <c r="GA296" s="48"/>
      <c r="GB296" s="48"/>
      <c r="GC296" s="48"/>
      <c r="GD296" s="48"/>
      <c r="GE296" s="48"/>
      <c r="GF296" s="48"/>
      <c r="GG296" s="48"/>
      <c r="GH296" s="48"/>
      <c r="GI296" s="48"/>
      <c r="GJ296" s="48"/>
      <c r="GK296" s="48"/>
      <c r="GL296" s="48"/>
      <c r="GM296" s="48"/>
      <c r="GN296" s="48"/>
      <c r="GO296" s="48"/>
      <c r="GP296" s="48"/>
      <c r="GQ296" s="48"/>
      <c r="GR296" s="48"/>
      <c r="GS296" s="48"/>
      <c r="GT296" s="48"/>
      <c r="GU296" s="48"/>
      <c r="GV296" s="48"/>
      <c r="GW296" s="48"/>
      <c r="GX296" s="48"/>
      <c r="GY296" s="48"/>
      <c r="GZ296" s="48"/>
      <c r="HA296" s="48"/>
      <c r="HB296" s="48"/>
      <c r="HC296" s="48"/>
      <c r="HD296" s="48"/>
      <c r="HE296" s="48"/>
      <c r="HF296" s="48"/>
      <c r="HG296" s="48"/>
      <c r="HH296" s="48"/>
      <c r="HI296" s="48"/>
      <c r="HJ296" s="48"/>
      <c r="HK296" s="48"/>
      <c r="HL296" s="48"/>
      <c r="HM296" s="48"/>
      <c r="HN296" s="48"/>
      <c r="HO296" s="48"/>
      <c r="HP296" s="48"/>
      <c r="HQ296" s="48"/>
      <c r="HR296" s="48"/>
      <c r="HS296" s="48"/>
      <c r="HT296" s="48"/>
      <c r="HU296" s="48"/>
      <c r="HV296" s="48"/>
      <c r="HW296" s="48"/>
      <c r="HX296" s="48"/>
      <c r="HY296" s="48"/>
      <c r="HZ296" s="48"/>
      <c r="IA296" s="48"/>
      <c r="IB296" s="48"/>
      <c r="IC296" s="48"/>
      <c r="ID296" s="48"/>
      <c r="IE296" s="48"/>
      <c r="IF296" s="48"/>
      <c r="IG296" s="48"/>
      <c r="IH296" s="48"/>
      <c r="II296" s="48"/>
      <c r="IJ296" s="48"/>
      <c r="IK296" s="48"/>
      <c r="IL296" s="48"/>
      <c r="IM296" s="48"/>
      <c r="IN296" s="48"/>
      <c r="IO296" s="48"/>
      <c r="IP296" s="48"/>
      <c r="IQ296" s="48"/>
      <c r="IR296" s="48"/>
      <c r="IS296" s="48"/>
      <c r="IT296" s="48"/>
      <c r="IU296" s="48"/>
      <c r="IV296" s="48"/>
      <c r="IW296" s="48"/>
      <c r="IX296" s="48"/>
      <c r="IY296" s="48"/>
      <c r="IZ296" s="48"/>
      <c r="JA296" s="48"/>
      <c r="JB296" s="48"/>
      <c r="JC296" s="48"/>
      <c r="JD296" s="48"/>
      <c r="JE296" s="48"/>
      <c r="JF296" s="48"/>
      <c r="JG296" s="48"/>
      <c r="JH296" s="48"/>
      <c r="JI296" s="48"/>
      <c r="JJ296" s="48"/>
      <c r="JK296" s="48"/>
      <c r="JL296" s="48"/>
      <c r="JM296" s="48"/>
      <c r="JN296" s="48"/>
      <c r="JO296" s="48"/>
      <c r="JP296" s="48"/>
      <c r="JQ296" s="48"/>
      <c r="JR296" s="48"/>
      <c r="JS296" s="48"/>
      <c r="JT296" s="48"/>
      <c r="JU296" s="48"/>
      <c r="JV296" s="48"/>
      <c r="JW296" s="48"/>
      <c r="JX296" s="48"/>
      <c r="JY296" s="48"/>
      <c r="JZ296" s="48"/>
      <c r="KA296" s="48"/>
      <c r="KB296" s="48"/>
      <c r="KC296" s="48"/>
      <c r="KD296" s="48"/>
      <c r="KE296" s="48"/>
      <c r="KF296" s="48"/>
      <c r="KG296" s="48"/>
      <c r="KH296" s="48"/>
      <c r="KI296" s="48"/>
      <c r="KJ296" s="48"/>
      <c r="KK296" s="48"/>
      <c r="KL296" s="48"/>
      <c r="KM296" s="48"/>
      <c r="KN296" s="48"/>
      <c r="KO296" s="48"/>
      <c r="KP296" s="48"/>
      <c r="KQ296" s="48"/>
      <c r="KR296" s="48"/>
      <c r="KS296" s="48"/>
      <c r="KT296" s="48"/>
      <c r="KU296" s="48"/>
      <c r="KV296" s="48"/>
      <c r="KW296" s="48"/>
      <c r="KX296" s="48"/>
      <c r="KY296" s="48"/>
      <c r="KZ296" s="48"/>
      <c r="LA296" s="48"/>
      <c r="LB296" s="48"/>
      <c r="LC296" s="48"/>
      <c r="LD296" s="48"/>
      <c r="LE296" s="48"/>
      <c r="LF296" s="48"/>
      <c r="LG296" s="48"/>
      <c r="LH296" s="48"/>
      <c r="LI296" s="48"/>
      <c r="LJ296" s="48"/>
      <c r="LK296" s="48"/>
      <c r="LL296" s="48"/>
      <c r="LM296" s="48"/>
      <c r="LN296" s="48"/>
      <c r="LO296" s="48"/>
      <c r="LP296" s="48"/>
      <c r="LQ296" s="48"/>
      <c r="LR296" s="48"/>
      <c r="LS296" s="48"/>
      <c r="LT296" s="48"/>
      <c r="LU296" s="48"/>
      <c r="LV296" s="48"/>
      <c r="LW296" s="48"/>
      <c r="LX296" s="48"/>
      <c r="LY296" s="48"/>
      <c r="LZ296" s="48"/>
      <c r="MA296" s="48"/>
      <c r="MB296" s="48"/>
      <c r="MC296" s="48"/>
      <c r="MD296" s="48"/>
      <c r="ME296" s="48"/>
      <c r="MF296" s="48"/>
      <c r="MG296" s="48"/>
      <c r="MH296" s="48"/>
      <c r="MI296" s="48"/>
      <c r="MJ296" s="48"/>
      <c r="MK296" s="48"/>
      <c r="ML296" s="48"/>
      <c r="MM296" s="48"/>
      <c r="MN296" s="48"/>
      <c r="MO296" s="48"/>
      <c r="MP296" s="48"/>
      <c r="MQ296" s="48"/>
      <c r="MR296" s="48"/>
      <c r="MS296" s="48"/>
      <c r="MT296" s="48"/>
      <c r="MU296" s="48"/>
      <c r="MV296" s="48"/>
      <c r="MW296" s="48"/>
      <c r="MX296" s="48"/>
      <c r="MY296" s="48"/>
      <c r="MZ296" s="48"/>
      <c r="NA296" s="48"/>
      <c r="NB296" s="48"/>
      <c r="NC296" s="48"/>
      <c r="ND296" s="48"/>
      <c r="NE296" s="48"/>
      <c r="NF296" s="48"/>
      <c r="NG296" s="48"/>
      <c r="NH296" s="48"/>
      <c r="NI296" s="48"/>
      <c r="NJ296" s="48"/>
      <c r="NK296" s="48"/>
      <c r="NL296" s="48"/>
      <c r="NM296" s="48"/>
      <c r="NN296" s="48"/>
      <c r="NO296" s="48"/>
      <c r="NP296" s="48"/>
      <c r="NQ296" s="48"/>
      <c r="NR296" s="48"/>
      <c r="NS296" s="48"/>
      <c r="NT296" s="48"/>
      <c r="NU296" s="48"/>
      <c r="NV296" s="48"/>
      <c r="NW296" s="48"/>
      <c r="NX296" s="48"/>
      <c r="NY296" s="48"/>
      <c r="NZ296" s="48"/>
      <c r="OA296" s="48"/>
      <c r="OB296" s="48"/>
      <c r="OC296" s="48"/>
      <c r="OD296" s="48"/>
      <c r="OE296" s="48"/>
      <c r="OF296" s="48"/>
      <c r="OG296" s="48"/>
      <c r="OH296" s="48"/>
      <c r="OI296" s="48"/>
      <c r="OJ296" s="48"/>
      <c r="OK296" s="48"/>
      <c r="OL296" s="48"/>
      <c r="OM296" s="48"/>
      <c r="ON296" s="48"/>
      <c r="OO296" s="48"/>
      <c r="OP296" s="48"/>
      <c r="OQ296" s="48"/>
      <c r="OR296" s="48"/>
      <c r="OS296" s="48"/>
      <c r="OT296" s="48"/>
      <c r="OU296" s="48"/>
      <c r="OV296" s="48"/>
      <c r="OW296" s="48"/>
      <c r="OX296" s="48"/>
      <c r="OY296" s="48"/>
      <c r="OZ296" s="48"/>
      <c r="PA296" s="48"/>
      <c r="PB296" s="48"/>
      <c r="PC296" s="48"/>
      <c r="PD296" s="48"/>
      <c r="PE296" s="48"/>
      <c r="PF296" s="48"/>
      <c r="PG296" s="48"/>
      <c r="PH296" s="48"/>
      <c r="PI296" s="48"/>
      <c r="PJ296" s="48"/>
      <c r="PK296" s="48"/>
      <c r="PL296" s="48"/>
      <c r="PM296" s="48"/>
      <c r="PN296" s="48"/>
      <c r="PO296" s="48"/>
      <c r="PP296" s="48"/>
      <c r="PQ296" s="48"/>
      <c r="PR296" s="48"/>
      <c r="PS296" s="48"/>
      <c r="PT296" s="48"/>
      <c r="PU296" s="48"/>
      <c r="PV296" s="48"/>
      <c r="PW296" s="48"/>
      <c r="PX296" s="48"/>
      <c r="PY296" s="48"/>
      <c r="PZ296" s="48"/>
      <c r="QA296" s="48"/>
      <c r="QB296" s="48"/>
      <c r="QC296" s="48"/>
      <c r="QD296" s="48"/>
      <c r="QE296" s="48"/>
      <c r="QF296" s="48"/>
      <c r="QG296" s="48"/>
      <c r="QH296" s="48"/>
      <c r="QI296" s="48"/>
      <c r="QJ296" s="48"/>
      <c r="QK296" s="48"/>
      <c r="QL296" s="48"/>
      <c r="QM296" s="48"/>
      <c r="QN296" s="48"/>
      <c r="QO296" s="48"/>
      <c r="QP296" s="48"/>
      <c r="QQ296" s="48"/>
      <c r="QR296" s="48"/>
      <c r="QS296" s="48"/>
      <c r="QT296" s="48"/>
      <c r="QU296" s="48"/>
      <c r="QV296" s="48"/>
      <c r="QW296" s="48"/>
      <c r="QX296" s="48"/>
      <c r="QY296" s="48"/>
      <c r="QZ296" s="48"/>
      <c r="RA296" s="48"/>
      <c r="RB296" s="48"/>
      <c r="RC296" s="48"/>
      <c r="RD296" s="48"/>
      <c r="RE296" s="48"/>
      <c r="RF296" s="48"/>
      <c r="RG296" s="48"/>
      <c r="RH296" s="48"/>
      <c r="RI296" s="48"/>
      <c r="RJ296" s="48"/>
      <c r="RK296" s="48"/>
      <c r="RL296" s="48"/>
      <c r="RM296" s="48"/>
      <c r="RN296" s="48"/>
      <c r="RO296" s="48"/>
      <c r="RP296" s="48"/>
      <c r="RQ296" s="48"/>
      <c r="RR296" s="48"/>
      <c r="RS296" s="48"/>
      <c r="RT296" s="48"/>
      <c r="RU296" s="48"/>
      <c r="RV296" s="48"/>
      <c r="RW296" s="48"/>
      <c r="RX296" s="48"/>
      <c r="RY296" s="48"/>
      <c r="RZ296" s="48"/>
      <c r="SA296" s="48"/>
      <c r="SB296" s="48"/>
      <c r="SC296" s="48"/>
      <c r="SD296" s="48"/>
      <c r="SE296" s="48"/>
      <c r="SF296" s="48"/>
      <c r="SG296" s="48"/>
      <c r="SH296" s="48"/>
      <c r="SI296" s="48"/>
      <c r="SJ296" s="48"/>
      <c r="SK296" s="48"/>
      <c r="SL296" s="48"/>
      <c r="SM296" s="48"/>
      <c r="SN296" s="48"/>
      <c r="SO296" s="48"/>
      <c r="SP296" s="48"/>
      <c r="SQ296" s="48"/>
      <c r="SR296" s="48"/>
      <c r="SS296" s="48"/>
      <c r="ST296" s="48"/>
      <c r="SU296" s="48"/>
      <c r="SV296" s="48"/>
      <c r="SW296" s="48"/>
      <c r="SX296" s="48"/>
      <c r="SY296" s="48"/>
      <c r="SZ296" s="48"/>
      <c r="TA296" s="48"/>
      <c r="TB296" s="48"/>
      <c r="TC296" s="48"/>
      <c r="TD296" s="48"/>
      <c r="TE296" s="48"/>
      <c r="TF296" s="48"/>
      <c r="TG296" s="48"/>
      <c r="TH296" s="48"/>
      <c r="TI296" s="48"/>
      <c r="TJ296" s="48"/>
      <c r="TK296" s="48"/>
      <c r="TL296" s="48"/>
      <c r="TM296" s="48"/>
      <c r="TN296" s="48"/>
      <c r="TO296" s="48"/>
      <c r="TP296" s="48"/>
      <c r="TQ296" s="48"/>
      <c r="TR296" s="48"/>
      <c r="TS296" s="48"/>
      <c r="TT296" s="48"/>
      <c r="TU296" s="48"/>
      <c r="TV296" s="48"/>
      <c r="TW296" s="48"/>
      <c r="TX296" s="48"/>
      <c r="TY296" s="48"/>
      <c r="TZ296" s="48"/>
      <c r="UA296" s="48"/>
      <c r="UB296" s="48"/>
      <c r="UC296" s="48"/>
      <c r="UD296" s="48"/>
      <c r="UE296" s="48"/>
      <c r="UF296" s="48"/>
      <c r="UG296" s="48"/>
      <c r="UH296" s="48"/>
      <c r="UI296" s="48"/>
      <c r="UJ296" s="48"/>
      <c r="UK296" s="48"/>
      <c r="UL296" s="48"/>
      <c r="UM296" s="48"/>
      <c r="UN296" s="48"/>
      <c r="UO296" s="48"/>
      <c r="UP296" s="48"/>
      <c r="UQ296" s="48"/>
      <c r="UR296" s="48"/>
      <c r="US296" s="48"/>
      <c r="UT296" s="48"/>
      <c r="UU296" s="48"/>
      <c r="UV296" s="48"/>
      <c r="UW296" s="48"/>
      <c r="UX296" s="48"/>
      <c r="UY296" s="48"/>
      <c r="UZ296" s="48"/>
      <c r="VA296" s="48"/>
      <c r="VB296" s="48"/>
      <c r="VC296" s="48"/>
      <c r="VD296" s="48"/>
      <c r="VE296" s="48"/>
      <c r="VF296" s="48"/>
      <c r="VG296" s="48"/>
      <c r="VH296" s="48"/>
      <c r="VI296" s="48"/>
      <c r="VJ296" s="48"/>
      <c r="VK296" s="48"/>
      <c r="VL296" s="48"/>
      <c r="VM296" s="48"/>
      <c r="VN296" s="48"/>
      <c r="VO296" s="48"/>
      <c r="VP296" s="48"/>
      <c r="VQ296" s="48"/>
      <c r="VR296" s="48"/>
      <c r="VS296" s="48"/>
      <c r="VT296" s="48"/>
      <c r="VU296" s="48"/>
      <c r="VV296" s="48"/>
      <c r="VW296" s="48"/>
      <c r="VX296" s="48"/>
      <c r="VY296" s="48"/>
      <c r="VZ296" s="48"/>
      <c r="WA296" s="48"/>
      <c r="WB296" s="48"/>
      <c r="WC296" s="48"/>
      <c r="WD296" s="48"/>
      <c r="WE296" s="48"/>
      <c r="WF296" s="48"/>
      <c r="WG296" s="48"/>
      <c r="WH296" s="48"/>
      <c r="WI296" s="48"/>
      <c r="WJ296" s="48"/>
      <c r="WK296" s="48"/>
      <c r="WL296" s="48"/>
      <c r="WM296" s="48"/>
      <c r="WN296" s="48"/>
      <c r="WO296" s="48"/>
      <c r="WP296" s="48"/>
      <c r="WQ296" s="48"/>
      <c r="WR296" s="48"/>
      <c r="WS296" s="48"/>
      <c r="WT296" s="48"/>
      <c r="WU296" s="48"/>
      <c r="WV296" s="48"/>
      <c r="WW296" s="48"/>
      <c r="WX296" s="48"/>
      <c r="WY296" s="48"/>
      <c r="WZ296" s="48"/>
      <c r="XA296" s="48"/>
      <c r="XB296" s="48"/>
      <c r="XC296" s="48"/>
      <c r="XD296" s="48"/>
      <c r="XE296" s="48"/>
      <c r="XF296" s="48"/>
      <c r="XG296" s="48"/>
      <c r="XH296" s="48"/>
      <c r="XI296" s="48"/>
      <c r="XJ296" s="48"/>
      <c r="XK296" s="48"/>
      <c r="XL296" s="48"/>
      <c r="XM296" s="48"/>
      <c r="XN296" s="48"/>
      <c r="XO296" s="48"/>
      <c r="XP296" s="48"/>
      <c r="XQ296" s="48"/>
      <c r="XR296" s="48"/>
      <c r="XS296" s="48"/>
      <c r="XT296" s="48"/>
      <c r="XU296" s="48"/>
      <c r="XV296" s="48"/>
      <c r="XW296" s="48"/>
      <c r="XX296" s="48"/>
      <c r="XY296" s="48"/>
      <c r="XZ296" s="48"/>
      <c r="YA296" s="48"/>
      <c r="YB296" s="48"/>
      <c r="YC296" s="48"/>
      <c r="YD296" s="48"/>
      <c r="YE296" s="48"/>
      <c r="YF296" s="48"/>
      <c r="YG296" s="48"/>
      <c r="YH296" s="48"/>
      <c r="YI296" s="48"/>
      <c r="YJ296" s="48"/>
      <c r="YK296" s="48"/>
      <c r="YL296" s="48"/>
      <c r="YM296" s="48"/>
      <c r="YN296" s="48"/>
      <c r="YO296" s="48"/>
      <c r="YP296" s="48"/>
      <c r="YQ296" s="48"/>
      <c r="YR296" s="48"/>
      <c r="YS296" s="48"/>
      <c r="YT296" s="48"/>
      <c r="YU296" s="48"/>
      <c r="YV296" s="48"/>
      <c r="YW296" s="48"/>
      <c r="YX296" s="48"/>
      <c r="YY296" s="48"/>
      <c r="YZ296" s="48"/>
      <c r="ZA296" s="48"/>
      <c r="ZB296" s="48"/>
      <c r="ZC296" s="48"/>
      <c r="ZD296" s="48"/>
      <c r="ZE296" s="48"/>
      <c r="ZF296" s="48"/>
      <c r="ZG296" s="48"/>
      <c r="ZH296" s="48"/>
      <c r="ZI296" s="48"/>
      <c r="ZJ296" s="48"/>
      <c r="ZK296" s="48"/>
      <c r="ZL296" s="48"/>
      <c r="ZM296" s="48"/>
      <c r="ZN296" s="48"/>
      <c r="ZO296" s="48"/>
      <c r="ZP296" s="48"/>
      <c r="ZQ296" s="48"/>
      <c r="ZR296" s="48"/>
      <c r="ZS296" s="48"/>
      <c r="ZT296" s="48"/>
      <c r="ZU296" s="48"/>
      <c r="ZV296" s="48"/>
      <c r="ZW296" s="48"/>
      <c r="ZX296" s="48"/>
      <c r="ZY296" s="48"/>
      <c r="ZZ296" s="48"/>
      <c r="AAA296" s="48"/>
      <c r="AAB296" s="48"/>
      <c r="AAC296" s="48"/>
      <c r="AAD296" s="48"/>
      <c r="AAE296" s="48"/>
      <c r="AAF296" s="48"/>
      <c r="AAG296" s="48"/>
      <c r="AAH296" s="48"/>
      <c r="AAI296" s="48"/>
      <c r="AAJ296" s="48"/>
      <c r="AAK296" s="48"/>
      <c r="AAL296" s="48"/>
      <c r="AAM296" s="48"/>
      <c r="AAN296" s="48"/>
      <c r="AAO296" s="48"/>
      <c r="AAP296" s="48"/>
      <c r="AAQ296" s="48"/>
      <c r="AAR296" s="48"/>
      <c r="AAS296" s="48"/>
      <c r="AAT296" s="48"/>
      <c r="AAU296" s="48"/>
      <c r="AAV296" s="48"/>
      <c r="AAW296" s="48"/>
      <c r="AAX296" s="48"/>
      <c r="AAY296" s="48"/>
      <c r="AAZ296" s="48"/>
      <c r="ABA296" s="48"/>
      <c r="ABB296" s="48"/>
      <c r="ABC296" s="48"/>
      <c r="ABD296" s="48"/>
      <c r="ABE296" s="48"/>
      <c r="ABF296" s="48"/>
      <c r="ABG296" s="48"/>
      <c r="ABH296" s="48"/>
      <c r="ABI296" s="48"/>
      <c r="ABJ296" s="48"/>
      <c r="ABK296" s="48"/>
      <c r="ABL296" s="48"/>
      <c r="ABM296" s="48"/>
      <c r="ABN296" s="48"/>
      <c r="ABO296" s="48"/>
      <c r="ABP296" s="48"/>
      <c r="ABQ296" s="48"/>
      <c r="ABR296" s="48"/>
      <c r="ABS296" s="48"/>
      <c r="ABT296" s="48"/>
      <c r="ABU296" s="48"/>
      <c r="ABV296" s="48"/>
      <c r="ABW296" s="48"/>
      <c r="ABX296" s="48"/>
      <c r="ABY296" s="48"/>
      <c r="ABZ296" s="48"/>
      <c r="ACA296" s="48"/>
      <c r="ACB296" s="48"/>
    </row>
    <row r="297" spans="1:756" ht="15.6" customHeight="1">
      <c r="A297" s="1024" t="s">
        <v>14017</v>
      </c>
      <c r="B297" s="1027" t="s">
        <v>992</v>
      </c>
      <c r="C297" s="1026" t="s">
        <v>6152</v>
      </c>
      <c r="D297" s="1026" t="s">
        <v>14018</v>
      </c>
      <c r="E297" s="1194">
        <v>1</v>
      </c>
      <c r="F297" s="1501"/>
      <c r="G297" s="1438">
        <v>51.893999999999998</v>
      </c>
      <c r="H297" s="342">
        <f>IF(G297="","",G297-G297*COMPASS!$U$41)</f>
        <v>51.893999999999998</v>
      </c>
      <c r="I297" s="48"/>
      <c r="J297" s="48"/>
      <c r="K297" s="48"/>
      <c r="L297" s="48"/>
      <c r="M297" s="48"/>
      <c r="N297" s="48"/>
      <c r="O297" s="48"/>
      <c r="P297" s="48"/>
      <c r="Q297" s="48"/>
      <c r="R297" s="48"/>
      <c r="S297" s="48"/>
      <c r="T297" s="48"/>
      <c r="U297" s="48"/>
      <c r="V297" s="48"/>
      <c r="W297" s="48"/>
      <c r="X297" s="48"/>
      <c r="Y297" s="48"/>
      <c r="Z297" s="48"/>
      <c r="AA297" s="48"/>
      <c r="AB297" s="48"/>
      <c r="AC297" s="48"/>
      <c r="AD297" s="48"/>
      <c r="AE297" s="48"/>
      <c r="AF297" s="48"/>
      <c r="AG297" s="48"/>
      <c r="AH297" s="48"/>
      <c r="AI297" s="48"/>
      <c r="AJ297" s="48"/>
      <c r="AK297" s="48"/>
      <c r="AL297" s="48"/>
      <c r="AM297" s="48"/>
      <c r="AN297" s="48"/>
      <c r="AO297" s="48"/>
      <c r="AP297" s="48"/>
      <c r="AQ297" s="48"/>
      <c r="AR297" s="48"/>
      <c r="AS297" s="48"/>
      <c r="AT297" s="48"/>
      <c r="AU297" s="48"/>
      <c r="AV297" s="48"/>
      <c r="AW297" s="48"/>
      <c r="AX297" s="48"/>
      <c r="AY297" s="48"/>
      <c r="AZ297" s="48"/>
      <c r="BA297" s="48"/>
      <c r="BB297" s="48"/>
      <c r="BC297" s="48"/>
      <c r="BD297" s="48"/>
      <c r="BE297" s="48"/>
      <c r="BF297" s="48"/>
      <c r="BG297" s="48"/>
      <c r="BH297" s="48"/>
      <c r="BI297" s="48"/>
      <c r="BJ297" s="48"/>
      <c r="BK297" s="48"/>
      <c r="BL297" s="48"/>
      <c r="BM297" s="48"/>
      <c r="BN297" s="48"/>
      <c r="BO297" s="48"/>
      <c r="BP297" s="48"/>
      <c r="BQ297" s="48"/>
      <c r="BR297" s="48"/>
      <c r="BS297" s="48"/>
      <c r="BT297" s="48"/>
      <c r="BU297" s="48"/>
      <c r="BV297" s="48"/>
      <c r="BW297" s="48"/>
      <c r="BX297" s="48"/>
      <c r="BY297" s="48"/>
      <c r="BZ297" s="48"/>
      <c r="CA297" s="48"/>
      <c r="CB297" s="48"/>
      <c r="CC297" s="48"/>
      <c r="CD297" s="48"/>
      <c r="CE297" s="48"/>
      <c r="CF297" s="48"/>
      <c r="CG297" s="48"/>
      <c r="CH297" s="48"/>
      <c r="CI297" s="48"/>
      <c r="CJ297" s="48"/>
      <c r="CK297" s="48"/>
      <c r="CL297" s="48"/>
      <c r="CM297" s="48"/>
      <c r="CN297" s="48"/>
      <c r="CO297" s="48"/>
      <c r="CP297" s="48"/>
      <c r="CQ297" s="48"/>
      <c r="CR297" s="48"/>
      <c r="CS297" s="48"/>
      <c r="CT297" s="48"/>
      <c r="CU297" s="48"/>
      <c r="CV297" s="48"/>
      <c r="CW297" s="48"/>
      <c r="CX297" s="48"/>
      <c r="CY297" s="48"/>
      <c r="CZ297" s="48"/>
      <c r="DA297" s="48"/>
      <c r="DB297" s="48"/>
      <c r="DC297" s="48"/>
      <c r="DD297" s="48"/>
      <c r="DE297" s="48"/>
      <c r="DF297" s="48"/>
      <c r="DG297" s="48"/>
      <c r="DH297" s="48"/>
      <c r="DI297" s="48"/>
      <c r="DJ297" s="48"/>
      <c r="DK297" s="48"/>
      <c r="DL297" s="48"/>
      <c r="DM297" s="48"/>
      <c r="DN297" s="48"/>
      <c r="DO297" s="48"/>
      <c r="DP297" s="48"/>
      <c r="DQ297" s="48"/>
      <c r="DR297" s="48"/>
      <c r="DS297" s="48"/>
      <c r="DT297" s="48"/>
      <c r="DU297" s="48"/>
      <c r="DV297" s="48"/>
      <c r="DW297" s="48"/>
      <c r="DX297" s="48"/>
      <c r="DY297" s="48"/>
      <c r="DZ297" s="48"/>
      <c r="EA297" s="48"/>
      <c r="EB297" s="48"/>
      <c r="EC297" s="48"/>
      <c r="ED297" s="48"/>
      <c r="EE297" s="48"/>
      <c r="EF297" s="48"/>
      <c r="EG297" s="48"/>
      <c r="EH297" s="48"/>
      <c r="EI297" s="48"/>
      <c r="EJ297" s="48"/>
      <c r="EK297" s="48"/>
      <c r="EL297" s="48"/>
      <c r="EM297" s="48"/>
      <c r="EN297" s="48"/>
      <c r="EO297" s="48"/>
      <c r="EP297" s="48"/>
      <c r="EQ297" s="48"/>
      <c r="ER297" s="48"/>
      <c r="ES297" s="48"/>
      <c r="ET297" s="48"/>
      <c r="EU297" s="48"/>
      <c r="EV297" s="48"/>
      <c r="EW297" s="48"/>
      <c r="EX297" s="48"/>
      <c r="EY297" s="48"/>
      <c r="EZ297" s="48"/>
      <c r="FA297" s="48"/>
      <c r="FB297" s="48"/>
      <c r="FC297" s="48"/>
      <c r="FD297" s="48"/>
      <c r="FE297" s="48"/>
      <c r="FF297" s="48"/>
      <c r="FG297" s="48"/>
      <c r="FH297" s="48"/>
      <c r="FI297" s="48"/>
      <c r="FJ297" s="48"/>
      <c r="FK297" s="48"/>
      <c r="FL297" s="48"/>
      <c r="FM297" s="48"/>
      <c r="FN297" s="48"/>
      <c r="FO297" s="48"/>
      <c r="FP297" s="48"/>
      <c r="FQ297" s="48"/>
      <c r="FR297" s="48"/>
      <c r="FS297" s="48"/>
      <c r="FT297" s="48"/>
      <c r="FU297" s="48"/>
      <c r="FV297" s="48"/>
      <c r="FW297" s="48"/>
      <c r="FX297" s="48"/>
      <c r="FY297" s="48"/>
      <c r="FZ297" s="48"/>
      <c r="GA297" s="48"/>
      <c r="GB297" s="48"/>
      <c r="GC297" s="48"/>
      <c r="GD297" s="48"/>
      <c r="GE297" s="48"/>
      <c r="GF297" s="48"/>
      <c r="GG297" s="48"/>
      <c r="GH297" s="48"/>
      <c r="GI297" s="48"/>
      <c r="GJ297" s="48"/>
      <c r="GK297" s="48"/>
      <c r="GL297" s="48"/>
      <c r="GM297" s="48"/>
      <c r="GN297" s="48"/>
      <c r="GO297" s="48"/>
      <c r="GP297" s="48"/>
      <c r="GQ297" s="48"/>
      <c r="GR297" s="48"/>
      <c r="GS297" s="48"/>
      <c r="GT297" s="48"/>
      <c r="GU297" s="48"/>
      <c r="GV297" s="48"/>
      <c r="GW297" s="48"/>
      <c r="GX297" s="48"/>
      <c r="GY297" s="48"/>
      <c r="GZ297" s="48"/>
      <c r="HA297" s="48"/>
      <c r="HB297" s="48"/>
      <c r="HC297" s="48"/>
      <c r="HD297" s="48"/>
      <c r="HE297" s="48"/>
      <c r="HF297" s="48"/>
      <c r="HG297" s="48"/>
      <c r="HH297" s="48"/>
      <c r="HI297" s="48"/>
      <c r="HJ297" s="48"/>
      <c r="HK297" s="48"/>
      <c r="HL297" s="48"/>
      <c r="HM297" s="48"/>
      <c r="HN297" s="48"/>
      <c r="HO297" s="48"/>
      <c r="HP297" s="48"/>
      <c r="HQ297" s="48"/>
      <c r="HR297" s="48"/>
      <c r="HS297" s="48"/>
      <c r="HT297" s="48"/>
      <c r="HU297" s="48"/>
      <c r="HV297" s="48"/>
      <c r="HW297" s="48"/>
      <c r="HX297" s="48"/>
      <c r="HY297" s="48"/>
      <c r="HZ297" s="48"/>
      <c r="IA297" s="48"/>
      <c r="IB297" s="48"/>
      <c r="IC297" s="48"/>
      <c r="ID297" s="48"/>
      <c r="IE297" s="48"/>
      <c r="IF297" s="48"/>
      <c r="IG297" s="48"/>
      <c r="IH297" s="48"/>
      <c r="II297" s="48"/>
      <c r="IJ297" s="48"/>
      <c r="IK297" s="48"/>
      <c r="IL297" s="48"/>
      <c r="IM297" s="48"/>
      <c r="IN297" s="48"/>
      <c r="IO297" s="48"/>
      <c r="IP297" s="48"/>
      <c r="IQ297" s="48"/>
      <c r="IR297" s="48"/>
      <c r="IS297" s="48"/>
      <c r="IT297" s="48"/>
      <c r="IU297" s="48"/>
      <c r="IV297" s="48"/>
      <c r="IW297" s="48"/>
      <c r="IX297" s="48"/>
      <c r="IY297" s="48"/>
      <c r="IZ297" s="48"/>
      <c r="JA297" s="48"/>
      <c r="JB297" s="48"/>
      <c r="JC297" s="48"/>
      <c r="JD297" s="48"/>
      <c r="JE297" s="48"/>
      <c r="JF297" s="48"/>
      <c r="JG297" s="48"/>
      <c r="JH297" s="48"/>
      <c r="JI297" s="48"/>
      <c r="JJ297" s="48"/>
      <c r="JK297" s="48"/>
      <c r="JL297" s="48"/>
      <c r="JM297" s="48"/>
      <c r="JN297" s="48"/>
      <c r="JO297" s="48"/>
      <c r="JP297" s="48"/>
      <c r="JQ297" s="48"/>
      <c r="JR297" s="48"/>
      <c r="JS297" s="48"/>
      <c r="JT297" s="48"/>
      <c r="JU297" s="48"/>
      <c r="JV297" s="48"/>
      <c r="JW297" s="48"/>
      <c r="JX297" s="48"/>
      <c r="JY297" s="48"/>
      <c r="JZ297" s="48"/>
      <c r="KA297" s="48"/>
      <c r="KB297" s="48"/>
      <c r="KC297" s="48"/>
      <c r="KD297" s="48"/>
      <c r="KE297" s="48"/>
      <c r="KF297" s="48"/>
      <c r="KG297" s="48"/>
      <c r="KH297" s="48"/>
      <c r="KI297" s="48"/>
      <c r="KJ297" s="48"/>
      <c r="KK297" s="48"/>
      <c r="KL297" s="48"/>
      <c r="KM297" s="48"/>
      <c r="KN297" s="48"/>
      <c r="KO297" s="48"/>
      <c r="KP297" s="48"/>
      <c r="KQ297" s="48"/>
      <c r="KR297" s="48"/>
      <c r="KS297" s="48"/>
      <c r="KT297" s="48"/>
      <c r="KU297" s="48"/>
      <c r="KV297" s="48"/>
      <c r="KW297" s="48"/>
      <c r="KX297" s="48"/>
      <c r="KY297" s="48"/>
      <c r="KZ297" s="48"/>
      <c r="LA297" s="48"/>
      <c r="LB297" s="48"/>
      <c r="LC297" s="48"/>
      <c r="LD297" s="48"/>
      <c r="LE297" s="48"/>
      <c r="LF297" s="48"/>
      <c r="LG297" s="48"/>
      <c r="LH297" s="48"/>
      <c r="LI297" s="48"/>
      <c r="LJ297" s="48"/>
      <c r="LK297" s="48"/>
      <c r="LL297" s="48"/>
      <c r="LM297" s="48"/>
      <c r="LN297" s="48"/>
      <c r="LO297" s="48"/>
      <c r="LP297" s="48"/>
      <c r="LQ297" s="48"/>
      <c r="LR297" s="48"/>
      <c r="LS297" s="48"/>
      <c r="LT297" s="48"/>
      <c r="LU297" s="48"/>
      <c r="LV297" s="48"/>
      <c r="LW297" s="48"/>
      <c r="LX297" s="48"/>
      <c r="LY297" s="48"/>
      <c r="LZ297" s="48"/>
      <c r="MA297" s="48"/>
      <c r="MB297" s="48"/>
      <c r="MC297" s="48"/>
      <c r="MD297" s="48"/>
      <c r="ME297" s="48"/>
      <c r="MF297" s="48"/>
      <c r="MG297" s="48"/>
      <c r="MH297" s="48"/>
      <c r="MI297" s="48"/>
      <c r="MJ297" s="48"/>
      <c r="MK297" s="48"/>
      <c r="ML297" s="48"/>
      <c r="MM297" s="48"/>
      <c r="MN297" s="48"/>
      <c r="MO297" s="48"/>
      <c r="MP297" s="48"/>
      <c r="MQ297" s="48"/>
      <c r="MR297" s="48"/>
      <c r="MS297" s="48"/>
      <c r="MT297" s="48"/>
      <c r="MU297" s="48"/>
      <c r="MV297" s="48"/>
      <c r="MW297" s="48"/>
      <c r="MX297" s="48"/>
      <c r="MY297" s="48"/>
      <c r="MZ297" s="48"/>
      <c r="NA297" s="48"/>
      <c r="NB297" s="48"/>
      <c r="NC297" s="48"/>
      <c r="ND297" s="48"/>
      <c r="NE297" s="48"/>
      <c r="NF297" s="48"/>
      <c r="NG297" s="48"/>
      <c r="NH297" s="48"/>
      <c r="NI297" s="48"/>
      <c r="NJ297" s="48"/>
      <c r="NK297" s="48"/>
      <c r="NL297" s="48"/>
      <c r="NM297" s="48"/>
      <c r="NN297" s="48"/>
      <c r="NO297" s="48"/>
      <c r="NP297" s="48"/>
      <c r="NQ297" s="48"/>
      <c r="NR297" s="48"/>
      <c r="NS297" s="48"/>
      <c r="NT297" s="48"/>
      <c r="NU297" s="48"/>
      <c r="NV297" s="48"/>
      <c r="NW297" s="48"/>
      <c r="NX297" s="48"/>
      <c r="NY297" s="48"/>
      <c r="NZ297" s="48"/>
      <c r="OA297" s="48"/>
      <c r="OB297" s="48"/>
      <c r="OC297" s="48"/>
      <c r="OD297" s="48"/>
      <c r="OE297" s="48"/>
      <c r="OF297" s="48"/>
      <c r="OG297" s="48"/>
      <c r="OH297" s="48"/>
      <c r="OI297" s="48"/>
      <c r="OJ297" s="48"/>
      <c r="OK297" s="48"/>
      <c r="OL297" s="48"/>
      <c r="OM297" s="48"/>
      <c r="ON297" s="48"/>
      <c r="OO297" s="48"/>
      <c r="OP297" s="48"/>
      <c r="OQ297" s="48"/>
      <c r="OR297" s="48"/>
      <c r="OS297" s="48"/>
      <c r="OT297" s="48"/>
      <c r="OU297" s="48"/>
      <c r="OV297" s="48"/>
      <c r="OW297" s="48"/>
      <c r="OX297" s="48"/>
      <c r="OY297" s="48"/>
      <c r="OZ297" s="48"/>
      <c r="PA297" s="48"/>
      <c r="PB297" s="48"/>
      <c r="PC297" s="48"/>
      <c r="PD297" s="48"/>
      <c r="PE297" s="48"/>
      <c r="PF297" s="48"/>
      <c r="PG297" s="48"/>
      <c r="PH297" s="48"/>
      <c r="PI297" s="48"/>
      <c r="PJ297" s="48"/>
      <c r="PK297" s="48"/>
      <c r="PL297" s="48"/>
      <c r="PM297" s="48"/>
      <c r="PN297" s="48"/>
      <c r="PO297" s="48"/>
      <c r="PP297" s="48"/>
      <c r="PQ297" s="48"/>
      <c r="PR297" s="48"/>
      <c r="PS297" s="48"/>
      <c r="PT297" s="48"/>
      <c r="PU297" s="48"/>
      <c r="PV297" s="48"/>
      <c r="PW297" s="48"/>
      <c r="PX297" s="48"/>
      <c r="PY297" s="48"/>
      <c r="PZ297" s="48"/>
      <c r="QA297" s="48"/>
      <c r="QB297" s="48"/>
      <c r="QC297" s="48"/>
      <c r="QD297" s="48"/>
      <c r="QE297" s="48"/>
      <c r="QF297" s="48"/>
      <c r="QG297" s="48"/>
      <c r="QH297" s="48"/>
      <c r="QI297" s="48"/>
      <c r="QJ297" s="48"/>
      <c r="QK297" s="48"/>
      <c r="QL297" s="48"/>
      <c r="QM297" s="48"/>
      <c r="QN297" s="48"/>
      <c r="QO297" s="48"/>
      <c r="QP297" s="48"/>
      <c r="QQ297" s="48"/>
      <c r="QR297" s="48"/>
      <c r="QS297" s="48"/>
      <c r="QT297" s="48"/>
      <c r="QU297" s="48"/>
      <c r="QV297" s="48"/>
      <c r="QW297" s="48"/>
      <c r="QX297" s="48"/>
      <c r="QY297" s="48"/>
      <c r="QZ297" s="48"/>
      <c r="RA297" s="48"/>
      <c r="RB297" s="48"/>
      <c r="RC297" s="48"/>
      <c r="RD297" s="48"/>
      <c r="RE297" s="48"/>
      <c r="RF297" s="48"/>
      <c r="RG297" s="48"/>
      <c r="RH297" s="48"/>
      <c r="RI297" s="48"/>
      <c r="RJ297" s="48"/>
      <c r="RK297" s="48"/>
      <c r="RL297" s="48"/>
      <c r="RM297" s="48"/>
      <c r="RN297" s="48"/>
      <c r="RO297" s="48"/>
      <c r="RP297" s="48"/>
      <c r="RQ297" s="48"/>
      <c r="RR297" s="48"/>
      <c r="RS297" s="48"/>
      <c r="RT297" s="48"/>
      <c r="RU297" s="48"/>
      <c r="RV297" s="48"/>
      <c r="RW297" s="48"/>
      <c r="RX297" s="48"/>
      <c r="RY297" s="48"/>
      <c r="RZ297" s="48"/>
      <c r="SA297" s="48"/>
      <c r="SB297" s="48"/>
      <c r="SC297" s="48"/>
      <c r="SD297" s="48"/>
      <c r="SE297" s="48"/>
      <c r="SF297" s="48"/>
      <c r="SG297" s="48"/>
      <c r="SH297" s="48"/>
      <c r="SI297" s="48"/>
      <c r="SJ297" s="48"/>
      <c r="SK297" s="48"/>
      <c r="SL297" s="48"/>
      <c r="SM297" s="48"/>
      <c r="SN297" s="48"/>
      <c r="SO297" s="48"/>
      <c r="SP297" s="48"/>
      <c r="SQ297" s="48"/>
      <c r="SR297" s="48"/>
      <c r="SS297" s="48"/>
      <c r="ST297" s="48"/>
      <c r="SU297" s="48"/>
      <c r="SV297" s="48"/>
      <c r="SW297" s="48"/>
      <c r="SX297" s="48"/>
      <c r="SY297" s="48"/>
      <c r="SZ297" s="48"/>
      <c r="TA297" s="48"/>
      <c r="TB297" s="48"/>
      <c r="TC297" s="48"/>
      <c r="TD297" s="48"/>
      <c r="TE297" s="48"/>
      <c r="TF297" s="48"/>
      <c r="TG297" s="48"/>
      <c r="TH297" s="48"/>
      <c r="TI297" s="48"/>
      <c r="TJ297" s="48"/>
      <c r="TK297" s="48"/>
      <c r="TL297" s="48"/>
      <c r="TM297" s="48"/>
      <c r="TN297" s="48"/>
      <c r="TO297" s="48"/>
      <c r="TP297" s="48"/>
      <c r="TQ297" s="48"/>
      <c r="TR297" s="48"/>
      <c r="TS297" s="48"/>
      <c r="TT297" s="48"/>
      <c r="TU297" s="48"/>
      <c r="TV297" s="48"/>
      <c r="TW297" s="48"/>
      <c r="TX297" s="48"/>
      <c r="TY297" s="48"/>
      <c r="TZ297" s="48"/>
      <c r="UA297" s="48"/>
      <c r="UB297" s="48"/>
      <c r="UC297" s="48"/>
      <c r="UD297" s="48"/>
      <c r="UE297" s="48"/>
      <c r="UF297" s="48"/>
      <c r="UG297" s="48"/>
      <c r="UH297" s="48"/>
      <c r="UI297" s="48"/>
      <c r="UJ297" s="48"/>
      <c r="UK297" s="48"/>
      <c r="UL297" s="48"/>
      <c r="UM297" s="48"/>
      <c r="UN297" s="48"/>
      <c r="UO297" s="48"/>
      <c r="UP297" s="48"/>
      <c r="UQ297" s="48"/>
      <c r="UR297" s="48"/>
      <c r="US297" s="48"/>
      <c r="UT297" s="48"/>
      <c r="UU297" s="48"/>
      <c r="UV297" s="48"/>
      <c r="UW297" s="48"/>
      <c r="UX297" s="48"/>
      <c r="UY297" s="48"/>
      <c r="UZ297" s="48"/>
      <c r="VA297" s="48"/>
      <c r="VB297" s="48"/>
      <c r="VC297" s="48"/>
      <c r="VD297" s="48"/>
      <c r="VE297" s="48"/>
      <c r="VF297" s="48"/>
      <c r="VG297" s="48"/>
      <c r="VH297" s="48"/>
      <c r="VI297" s="48"/>
      <c r="VJ297" s="48"/>
      <c r="VK297" s="48"/>
      <c r="VL297" s="48"/>
      <c r="VM297" s="48"/>
      <c r="VN297" s="48"/>
      <c r="VO297" s="48"/>
      <c r="VP297" s="48"/>
      <c r="VQ297" s="48"/>
      <c r="VR297" s="48"/>
      <c r="VS297" s="48"/>
      <c r="VT297" s="48"/>
      <c r="VU297" s="48"/>
      <c r="VV297" s="48"/>
      <c r="VW297" s="48"/>
      <c r="VX297" s="48"/>
      <c r="VY297" s="48"/>
      <c r="VZ297" s="48"/>
      <c r="WA297" s="48"/>
      <c r="WB297" s="48"/>
      <c r="WC297" s="48"/>
      <c r="WD297" s="48"/>
      <c r="WE297" s="48"/>
      <c r="WF297" s="48"/>
      <c r="WG297" s="48"/>
      <c r="WH297" s="48"/>
      <c r="WI297" s="48"/>
      <c r="WJ297" s="48"/>
      <c r="WK297" s="48"/>
      <c r="WL297" s="48"/>
      <c r="WM297" s="48"/>
      <c r="WN297" s="48"/>
      <c r="WO297" s="48"/>
      <c r="WP297" s="48"/>
      <c r="WQ297" s="48"/>
      <c r="WR297" s="48"/>
      <c r="WS297" s="48"/>
      <c r="WT297" s="48"/>
      <c r="WU297" s="48"/>
      <c r="WV297" s="48"/>
      <c r="WW297" s="48"/>
      <c r="WX297" s="48"/>
      <c r="WY297" s="48"/>
      <c r="WZ297" s="48"/>
      <c r="XA297" s="48"/>
      <c r="XB297" s="48"/>
      <c r="XC297" s="48"/>
      <c r="XD297" s="48"/>
      <c r="XE297" s="48"/>
      <c r="XF297" s="48"/>
      <c r="XG297" s="48"/>
      <c r="XH297" s="48"/>
      <c r="XI297" s="48"/>
      <c r="XJ297" s="48"/>
      <c r="XK297" s="48"/>
      <c r="XL297" s="48"/>
      <c r="XM297" s="48"/>
      <c r="XN297" s="48"/>
      <c r="XO297" s="48"/>
      <c r="XP297" s="48"/>
      <c r="XQ297" s="48"/>
      <c r="XR297" s="48"/>
      <c r="XS297" s="48"/>
      <c r="XT297" s="48"/>
      <c r="XU297" s="48"/>
      <c r="XV297" s="48"/>
      <c r="XW297" s="48"/>
      <c r="XX297" s="48"/>
      <c r="XY297" s="48"/>
      <c r="XZ297" s="48"/>
      <c r="YA297" s="48"/>
      <c r="YB297" s="48"/>
      <c r="YC297" s="48"/>
      <c r="YD297" s="48"/>
      <c r="YE297" s="48"/>
      <c r="YF297" s="48"/>
      <c r="YG297" s="48"/>
      <c r="YH297" s="48"/>
      <c r="YI297" s="48"/>
      <c r="YJ297" s="48"/>
      <c r="YK297" s="48"/>
      <c r="YL297" s="48"/>
      <c r="YM297" s="48"/>
      <c r="YN297" s="48"/>
      <c r="YO297" s="48"/>
      <c r="YP297" s="48"/>
      <c r="YQ297" s="48"/>
      <c r="YR297" s="48"/>
      <c r="YS297" s="48"/>
      <c r="YT297" s="48"/>
      <c r="YU297" s="48"/>
      <c r="YV297" s="48"/>
      <c r="YW297" s="48"/>
      <c r="YX297" s="48"/>
      <c r="YY297" s="48"/>
      <c r="YZ297" s="48"/>
      <c r="ZA297" s="48"/>
      <c r="ZB297" s="48"/>
      <c r="ZC297" s="48"/>
      <c r="ZD297" s="48"/>
      <c r="ZE297" s="48"/>
      <c r="ZF297" s="48"/>
      <c r="ZG297" s="48"/>
      <c r="ZH297" s="48"/>
      <c r="ZI297" s="48"/>
      <c r="ZJ297" s="48"/>
      <c r="ZK297" s="48"/>
      <c r="ZL297" s="48"/>
      <c r="ZM297" s="48"/>
      <c r="ZN297" s="48"/>
      <c r="ZO297" s="48"/>
      <c r="ZP297" s="48"/>
      <c r="ZQ297" s="48"/>
      <c r="ZR297" s="48"/>
      <c r="ZS297" s="48"/>
      <c r="ZT297" s="48"/>
      <c r="ZU297" s="48"/>
      <c r="ZV297" s="48"/>
      <c r="ZW297" s="48"/>
      <c r="ZX297" s="48"/>
      <c r="ZY297" s="48"/>
      <c r="ZZ297" s="48"/>
      <c r="AAA297" s="48"/>
      <c r="AAB297" s="48"/>
      <c r="AAC297" s="48"/>
      <c r="AAD297" s="48"/>
      <c r="AAE297" s="48"/>
      <c r="AAF297" s="48"/>
      <c r="AAG297" s="48"/>
      <c r="AAH297" s="48"/>
      <c r="AAI297" s="48"/>
      <c r="AAJ297" s="48"/>
      <c r="AAK297" s="48"/>
      <c r="AAL297" s="48"/>
      <c r="AAM297" s="48"/>
      <c r="AAN297" s="48"/>
      <c r="AAO297" s="48"/>
      <c r="AAP297" s="48"/>
      <c r="AAQ297" s="48"/>
      <c r="AAR297" s="48"/>
      <c r="AAS297" s="48"/>
      <c r="AAT297" s="48"/>
      <c r="AAU297" s="48"/>
      <c r="AAV297" s="48"/>
      <c r="AAW297" s="48"/>
      <c r="AAX297" s="48"/>
      <c r="AAY297" s="48"/>
      <c r="AAZ297" s="48"/>
      <c r="ABA297" s="48"/>
      <c r="ABB297" s="48"/>
      <c r="ABC297" s="48"/>
      <c r="ABD297" s="48"/>
      <c r="ABE297" s="48"/>
      <c r="ABF297" s="48"/>
      <c r="ABG297" s="48"/>
      <c r="ABH297" s="48"/>
      <c r="ABI297" s="48"/>
      <c r="ABJ297" s="48"/>
      <c r="ABK297" s="48"/>
      <c r="ABL297" s="48"/>
      <c r="ABM297" s="48"/>
      <c r="ABN297" s="48"/>
      <c r="ABO297" s="48"/>
      <c r="ABP297" s="48"/>
      <c r="ABQ297" s="48"/>
      <c r="ABR297" s="48"/>
      <c r="ABS297" s="48"/>
      <c r="ABT297" s="48"/>
      <c r="ABU297" s="48"/>
      <c r="ABV297" s="48"/>
      <c r="ABW297" s="48"/>
      <c r="ABX297" s="48"/>
      <c r="ABY297" s="48"/>
      <c r="ABZ297" s="48"/>
      <c r="ACA297" s="48"/>
      <c r="ACB297" s="48"/>
    </row>
    <row r="298" spans="1:756" ht="15.6" customHeight="1">
      <c r="A298" s="1024" t="s">
        <v>14019</v>
      </c>
      <c r="B298" s="1027" t="s">
        <v>992</v>
      </c>
      <c r="C298" s="1026" t="s">
        <v>6153</v>
      </c>
      <c r="D298" s="1026" t="s">
        <v>14020</v>
      </c>
      <c r="E298" s="1194">
        <v>1</v>
      </c>
      <c r="F298" s="1501"/>
      <c r="G298" s="1438">
        <v>54.594000000000001</v>
      </c>
      <c r="H298" s="342">
        <f>IF(G298="","",G298-G298*COMPASS!$U$41)</f>
        <v>54.594000000000001</v>
      </c>
      <c r="I298" s="48"/>
      <c r="J298" s="48"/>
      <c r="K298" s="48"/>
      <c r="L298" s="48"/>
      <c r="M298" s="48"/>
      <c r="N298" s="48"/>
      <c r="O298" s="48"/>
      <c r="P298" s="48"/>
      <c r="Q298" s="48"/>
      <c r="R298" s="48"/>
      <c r="S298" s="48"/>
      <c r="T298" s="48"/>
      <c r="U298" s="48"/>
      <c r="V298" s="48"/>
      <c r="W298" s="48"/>
      <c r="X298" s="48"/>
      <c r="Y298" s="48"/>
      <c r="Z298" s="48"/>
      <c r="AA298" s="48"/>
      <c r="AB298" s="48"/>
      <c r="AC298" s="48"/>
      <c r="AD298" s="48"/>
      <c r="AE298" s="48"/>
      <c r="AF298" s="48"/>
      <c r="AG298" s="48"/>
      <c r="AH298" s="48"/>
      <c r="AI298" s="48"/>
      <c r="AJ298" s="48"/>
      <c r="AK298" s="48"/>
      <c r="AL298" s="48"/>
      <c r="AM298" s="48"/>
      <c r="AN298" s="48"/>
      <c r="AO298" s="48"/>
      <c r="AP298" s="48"/>
      <c r="AQ298" s="48"/>
      <c r="AR298" s="48"/>
      <c r="AS298" s="48"/>
      <c r="AT298" s="48"/>
      <c r="AU298" s="48"/>
      <c r="AV298" s="48"/>
      <c r="AW298" s="48"/>
      <c r="AX298" s="48"/>
      <c r="AY298" s="48"/>
      <c r="AZ298" s="48"/>
      <c r="BA298" s="48"/>
      <c r="BB298" s="48"/>
      <c r="BC298" s="48"/>
      <c r="BD298" s="48"/>
      <c r="BE298" s="48"/>
      <c r="BF298" s="48"/>
      <c r="BG298" s="48"/>
      <c r="BH298" s="48"/>
      <c r="BI298" s="48"/>
      <c r="BJ298" s="48"/>
      <c r="BK298" s="48"/>
      <c r="BL298" s="48"/>
      <c r="BM298" s="48"/>
      <c r="BN298" s="48"/>
      <c r="BO298" s="48"/>
      <c r="BP298" s="48"/>
      <c r="BQ298" s="48"/>
      <c r="BR298" s="48"/>
      <c r="BS298" s="48"/>
      <c r="BT298" s="48"/>
      <c r="BU298" s="48"/>
      <c r="BV298" s="48"/>
      <c r="BW298" s="48"/>
      <c r="BX298" s="48"/>
      <c r="BY298" s="48"/>
      <c r="BZ298" s="48"/>
      <c r="CA298" s="48"/>
      <c r="CB298" s="48"/>
      <c r="CC298" s="48"/>
      <c r="CD298" s="48"/>
      <c r="CE298" s="48"/>
      <c r="CF298" s="48"/>
      <c r="CG298" s="48"/>
      <c r="CH298" s="48"/>
      <c r="CI298" s="48"/>
      <c r="CJ298" s="48"/>
      <c r="CK298" s="48"/>
      <c r="CL298" s="48"/>
      <c r="CM298" s="48"/>
      <c r="CN298" s="48"/>
      <c r="CO298" s="48"/>
      <c r="CP298" s="48"/>
      <c r="CQ298" s="48"/>
      <c r="CR298" s="48"/>
      <c r="CS298" s="48"/>
      <c r="CT298" s="48"/>
      <c r="CU298" s="48"/>
      <c r="CV298" s="48"/>
      <c r="CW298" s="48"/>
      <c r="CX298" s="48"/>
      <c r="CY298" s="48"/>
      <c r="CZ298" s="48"/>
      <c r="DA298" s="48"/>
      <c r="DB298" s="48"/>
      <c r="DC298" s="48"/>
      <c r="DD298" s="48"/>
      <c r="DE298" s="48"/>
      <c r="DF298" s="48"/>
      <c r="DG298" s="48"/>
      <c r="DH298" s="48"/>
      <c r="DI298" s="48"/>
      <c r="DJ298" s="48"/>
      <c r="DK298" s="48"/>
      <c r="DL298" s="48"/>
      <c r="DM298" s="48"/>
      <c r="DN298" s="48"/>
      <c r="DO298" s="48"/>
      <c r="DP298" s="48"/>
      <c r="DQ298" s="48"/>
      <c r="DR298" s="48"/>
      <c r="DS298" s="48"/>
      <c r="DT298" s="48"/>
      <c r="DU298" s="48"/>
      <c r="DV298" s="48"/>
      <c r="DW298" s="48"/>
      <c r="DX298" s="48"/>
      <c r="DY298" s="48"/>
      <c r="DZ298" s="48"/>
      <c r="EA298" s="48"/>
      <c r="EB298" s="48"/>
      <c r="EC298" s="48"/>
      <c r="ED298" s="48"/>
      <c r="EE298" s="48"/>
      <c r="EF298" s="48"/>
      <c r="EG298" s="48"/>
      <c r="EH298" s="48"/>
      <c r="EI298" s="48"/>
      <c r="EJ298" s="48"/>
      <c r="EK298" s="48"/>
      <c r="EL298" s="48"/>
      <c r="EM298" s="48"/>
      <c r="EN298" s="48"/>
      <c r="EO298" s="48"/>
      <c r="EP298" s="48"/>
      <c r="EQ298" s="48"/>
      <c r="ER298" s="48"/>
      <c r="ES298" s="48"/>
      <c r="ET298" s="48"/>
      <c r="EU298" s="48"/>
      <c r="EV298" s="48"/>
      <c r="EW298" s="48"/>
      <c r="EX298" s="48"/>
      <c r="EY298" s="48"/>
      <c r="EZ298" s="48"/>
      <c r="FA298" s="48"/>
      <c r="FB298" s="48"/>
      <c r="FC298" s="48"/>
      <c r="FD298" s="48"/>
      <c r="FE298" s="48"/>
      <c r="FF298" s="48"/>
      <c r="FG298" s="48"/>
      <c r="FH298" s="48"/>
      <c r="FI298" s="48"/>
      <c r="FJ298" s="48"/>
      <c r="FK298" s="48"/>
      <c r="FL298" s="48"/>
      <c r="FM298" s="48"/>
      <c r="FN298" s="48"/>
      <c r="FO298" s="48"/>
      <c r="FP298" s="48"/>
      <c r="FQ298" s="48"/>
      <c r="FR298" s="48"/>
      <c r="FS298" s="48"/>
      <c r="FT298" s="48"/>
      <c r="FU298" s="48"/>
      <c r="FV298" s="48"/>
      <c r="FW298" s="48"/>
      <c r="FX298" s="48"/>
      <c r="FY298" s="48"/>
      <c r="FZ298" s="48"/>
      <c r="GA298" s="48"/>
      <c r="GB298" s="48"/>
      <c r="GC298" s="48"/>
      <c r="GD298" s="48"/>
      <c r="GE298" s="48"/>
      <c r="GF298" s="48"/>
      <c r="GG298" s="48"/>
      <c r="GH298" s="48"/>
      <c r="GI298" s="48"/>
      <c r="GJ298" s="48"/>
      <c r="GK298" s="48"/>
      <c r="GL298" s="48"/>
      <c r="GM298" s="48"/>
      <c r="GN298" s="48"/>
      <c r="GO298" s="48"/>
      <c r="GP298" s="48"/>
      <c r="GQ298" s="48"/>
      <c r="GR298" s="48"/>
      <c r="GS298" s="48"/>
      <c r="GT298" s="48"/>
      <c r="GU298" s="48"/>
      <c r="GV298" s="48"/>
      <c r="GW298" s="48"/>
      <c r="GX298" s="48"/>
      <c r="GY298" s="48"/>
      <c r="GZ298" s="48"/>
      <c r="HA298" s="48"/>
      <c r="HB298" s="48"/>
      <c r="HC298" s="48"/>
      <c r="HD298" s="48"/>
      <c r="HE298" s="48"/>
      <c r="HF298" s="48"/>
      <c r="HG298" s="48"/>
      <c r="HH298" s="48"/>
      <c r="HI298" s="48"/>
      <c r="HJ298" s="48"/>
      <c r="HK298" s="48"/>
      <c r="HL298" s="48"/>
      <c r="HM298" s="48"/>
      <c r="HN298" s="48"/>
      <c r="HO298" s="48"/>
      <c r="HP298" s="48"/>
      <c r="HQ298" s="48"/>
      <c r="HR298" s="48"/>
      <c r="HS298" s="48"/>
      <c r="HT298" s="48"/>
      <c r="HU298" s="48"/>
      <c r="HV298" s="48"/>
      <c r="HW298" s="48"/>
      <c r="HX298" s="48"/>
      <c r="HY298" s="48"/>
      <c r="HZ298" s="48"/>
      <c r="IA298" s="48"/>
      <c r="IB298" s="48"/>
      <c r="IC298" s="48"/>
      <c r="ID298" s="48"/>
      <c r="IE298" s="48"/>
      <c r="IF298" s="48"/>
      <c r="IG298" s="48"/>
      <c r="IH298" s="48"/>
      <c r="II298" s="48"/>
      <c r="IJ298" s="48"/>
      <c r="IK298" s="48"/>
      <c r="IL298" s="48"/>
      <c r="IM298" s="48"/>
      <c r="IN298" s="48"/>
      <c r="IO298" s="48"/>
      <c r="IP298" s="48"/>
      <c r="IQ298" s="48"/>
      <c r="IR298" s="48"/>
      <c r="IS298" s="48"/>
      <c r="IT298" s="48"/>
      <c r="IU298" s="48"/>
      <c r="IV298" s="48"/>
      <c r="IW298" s="48"/>
      <c r="IX298" s="48"/>
      <c r="IY298" s="48"/>
      <c r="IZ298" s="48"/>
      <c r="JA298" s="48"/>
      <c r="JB298" s="48"/>
      <c r="JC298" s="48"/>
      <c r="JD298" s="48"/>
      <c r="JE298" s="48"/>
      <c r="JF298" s="48"/>
      <c r="JG298" s="48"/>
      <c r="JH298" s="48"/>
      <c r="JI298" s="48"/>
      <c r="JJ298" s="48"/>
      <c r="JK298" s="48"/>
      <c r="JL298" s="48"/>
      <c r="JM298" s="48"/>
      <c r="JN298" s="48"/>
      <c r="JO298" s="48"/>
      <c r="JP298" s="48"/>
      <c r="JQ298" s="48"/>
      <c r="JR298" s="48"/>
      <c r="JS298" s="48"/>
      <c r="JT298" s="48"/>
      <c r="JU298" s="48"/>
      <c r="JV298" s="48"/>
      <c r="JW298" s="48"/>
      <c r="JX298" s="48"/>
      <c r="JY298" s="48"/>
      <c r="JZ298" s="48"/>
      <c r="KA298" s="48"/>
      <c r="KB298" s="48"/>
      <c r="KC298" s="48"/>
      <c r="KD298" s="48"/>
      <c r="KE298" s="48"/>
      <c r="KF298" s="48"/>
      <c r="KG298" s="48"/>
      <c r="KH298" s="48"/>
      <c r="KI298" s="48"/>
      <c r="KJ298" s="48"/>
      <c r="KK298" s="48"/>
      <c r="KL298" s="48"/>
      <c r="KM298" s="48"/>
      <c r="KN298" s="48"/>
      <c r="KO298" s="48"/>
      <c r="KP298" s="48"/>
      <c r="KQ298" s="48"/>
      <c r="KR298" s="48"/>
      <c r="KS298" s="48"/>
      <c r="KT298" s="48"/>
      <c r="KU298" s="48"/>
      <c r="KV298" s="48"/>
      <c r="KW298" s="48"/>
      <c r="KX298" s="48"/>
      <c r="KY298" s="48"/>
      <c r="KZ298" s="48"/>
      <c r="LA298" s="48"/>
      <c r="LB298" s="48"/>
      <c r="LC298" s="48"/>
      <c r="LD298" s="48"/>
      <c r="LE298" s="48"/>
      <c r="LF298" s="48"/>
      <c r="LG298" s="48"/>
      <c r="LH298" s="48"/>
      <c r="LI298" s="48"/>
      <c r="LJ298" s="48"/>
      <c r="LK298" s="48"/>
      <c r="LL298" s="48"/>
      <c r="LM298" s="48"/>
      <c r="LN298" s="48"/>
      <c r="LO298" s="48"/>
      <c r="LP298" s="48"/>
      <c r="LQ298" s="48"/>
      <c r="LR298" s="48"/>
      <c r="LS298" s="48"/>
      <c r="LT298" s="48"/>
      <c r="LU298" s="48"/>
      <c r="LV298" s="48"/>
      <c r="LW298" s="48"/>
      <c r="LX298" s="48"/>
      <c r="LY298" s="48"/>
      <c r="LZ298" s="48"/>
      <c r="MA298" s="48"/>
      <c r="MB298" s="48"/>
      <c r="MC298" s="48"/>
      <c r="MD298" s="48"/>
      <c r="ME298" s="48"/>
      <c r="MF298" s="48"/>
      <c r="MG298" s="48"/>
      <c r="MH298" s="48"/>
      <c r="MI298" s="48"/>
      <c r="MJ298" s="48"/>
      <c r="MK298" s="48"/>
      <c r="ML298" s="48"/>
      <c r="MM298" s="48"/>
      <c r="MN298" s="48"/>
      <c r="MO298" s="48"/>
      <c r="MP298" s="48"/>
      <c r="MQ298" s="48"/>
      <c r="MR298" s="48"/>
      <c r="MS298" s="48"/>
      <c r="MT298" s="48"/>
      <c r="MU298" s="48"/>
      <c r="MV298" s="48"/>
      <c r="MW298" s="48"/>
      <c r="MX298" s="48"/>
      <c r="MY298" s="48"/>
      <c r="MZ298" s="48"/>
      <c r="NA298" s="48"/>
      <c r="NB298" s="48"/>
      <c r="NC298" s="48"/>
      <c r="ND298" s="48"/>
      <c r="NE298" s="48"/>
      <c r="NF298" s="48"/>
      <c r="NG298" s="48"/>
      <c r="NH298" s="48"/>
      <c r="NI298" s="48"/>
      <c r="NJ298" s="48"/>
      <c r="NK298" s="48"/>
      <c r="NL298" s="48"/>
      <c r="NM298" s="48"/>
      <c r="NN298" s="48"/>
      <c r="NO298" s="48"/>
      <c r="NP298" s="48"/>
      <c r="NQ298" s="48"/>
      <c r="NR298" s="48"/>
      <c r="NS298" s="48"/>
      <c r="NT298" s="48"/>
      <c r="NU298" s="48"/>
      <c r="NV298" s="48"/>
      <c r="NW298" s="48"/>
      <c r="NX298" s="48"/>
      <c r="NY298" s="48"/>
      <c r="NZ298" s="48"/>
      <c r="OA298" s="48"/>
      <c r="OB298" s="48"/>
      <c r="OC298" s="48"/>
      <c r="OD298" s="48"/>
      <c r="OE298" s="48"/>
      <c r="OF298" s="48"/>
      <c r="OG298" s="48"/>
      <c r="OH298" s="48"/>
      <c r="OI298" s="48"/>
      <c r="OJ298" s="48"/>
      <c r="OK298" s="48"/>
      <c r="OL298" s="48"/>
      <c r="OM298" s="48"/>
      <c r="ON298" s="48"/>
      <c r="OO298" s="48"/>
      <c r="OP298" s="48"/>
      <c r="OQ298" s="48"/>
      <c r="OR298" s="48"/>
      <c r="OS298" s="48"/>
      <c r="OT298" s="48"/>
      <c r="OU298" s="48"/>
      <c r="OV298" s="48"/>
      <c r="OW298" s="48"/>
      <c r="OX298" s="48"/>
      <c r="OY298" s="48"/>
      <c r="OZ298" s="48"/>
      <c r="PA298" s="48"/>
      <c r="PB298" s="48"/>
      <c r="PC298" s="48"/>
      <c r="PD298" s="48"/>
      <c r="PE298" s="48"/>
      <c r="PF298" s="48"/>
      <c r="PG298" s="48"/>
      <c r="PH298" s="48"/>
      <c r="PI298" s="48"/>
      <c r="PJ298" s="48"/>
      <c r="PK298" s="48"/>
      <c r="PL298" s="48"/>
      <c r="PM298" s="48"/>
      <c r="PN298" s="48"/>
      <c r="PO298" s="48"/>
      <c r="PP298" s="48"/>
      <c r="PQ298" s="48"/>
      <c r="PR298" s="48"/>
      <c r="PS298" s="48"/>
      <c r="PT298" s="48"/>
      <c r="PU298" s="48"/>
      <c r="PV298" s="48"/>
      <c r="PW298" s="48"/>
      <c r="PX298" s="48"/>
      <c r="PY298" s="48"/>
      <c r="PZ298" s="48"/>
      <c r="QA298" s="48"/>
      <c r="QB298" s="48"/>
      <c r="QC298" s="48"/>
      <c r="QD298" s="48"/>
      <c r="QE298" s="48"/>
      <c r="QF298" s="48"/>
      <c r="QG298" s="48"/>
      <c r="QH298" s="48"/>
      <c r="QI298" s="48"/>
      <c r="QJ298" s="48"/>
      <c r="QK298" s="48"/>
      <c r="QL298" s="48"/>
      <c r="QM298" s="48"/>
      <c r="QN298" s="48"/>
      <c r="QO298" s="48"/>
      <c r="QP298" s="48"/>
      <c r="QQ298" s="48"/>
      <c r="QR298" s="48"/>
      <c r="QS298" s="48"/>
      <c r="QT298" s="48"/>
      <c r="QU298" s="48"/>
      <c r="QV298" s="48"/>
      <c r="QW298" s="48"/>
      <c r="QX298" s="48"/>
      <c r="QY298" s="48"/>
      <c r="QZ298" s="48"/>
      <c r="RA298" s="48"/>
      <c r="RB298" s="48"/>
      <c r="RC298" s="48"/>
      <c r="RD298" s="48"/>
      <c r="RE298" s="48"/>
      <c r="RF298" s="48"/>
      <c r="RG298" s="48"/>
      <c r="RH298" s="48"/>
      <c r="RI298" s="48"/>
      <c r="RJ298" s="48"/>
      <c r="RK298" s="48"/>
      <c r="RL298" s="48"/>
      <c r="RM298" s="48"/>
      <c r="RN298" s="48"/>
      <c r="RO298" s="48"/>
      <c r="RP298" s="48"/>
      <c r="RQ298" s="48"/>
      <c r="RR298" s="48"/>
      <c r="RS298" s="48"/>
      <c r="RT298" s="48"/>
      <c r="RU298" s="48"/>
      <c r="RV298" s="48"/>
      <c r="RW298" s="48"/>
      <c r="RX298" s="48"/>
      <c r="RY298" s="48"/>
      <c r="RZ298" s="48"/>
      <c r="SA298" s="48"/>
      <c r="SB298" s="48"/>
      <c r="SC298" s="48"/>
      <c r="SD298" s="48"/>
      <c r="SE298" s="48"/>
      <c r="SF298" s="48"/>
      <c r="SG298" s="48"/>
      <c r="SH298" s="48"/>
      <c r="SI298" s="48"/>
      <c r="SJ298" s="48"/>
      <c r="SK298" s="48"/>
      <c r="SL298" s="48"/>
      <c r="SM298" s="48"/>
      <c r="SN298" s="48"/>
      <c r="SO298" s="48"/>
      <c r="SP298" s="48"/>
      <c r="SQ298" s="48"/>
      <c r="SR298" s="48"/>
      <c r="SS298" s="48"/>
      <c r="ST298" s="48"/>
      <c r="SU298" s="48"/>
      <c r="SV298" s="48"/>
      <c r="SW298" s="48"/>
      <c r="SX298" s="48"/>
      <c r="SY298" s="48"/>
      <c r="SZ298" s="48"/>
      <c r="TA298" s="48"/>
      <c r="TB298" s="48"/>
      <c r="TC298" s="48"/>
      <c r="TD298" s="48"/>
      <c r="TE298" s="48"/>
      <c r="TF298" s="48"/>
      <c r="TG298" s="48"/>
      <c r="TH298" s="48"/>
      <c r="TI298" s="48"/>
      <c r="TJ298" s="48"/>
      <c r="TK298" s="48"/>
      <c r="TL298" s="48"/>
      <c r="TM298" s="48"/>
      <c r="TN298" s="48"/>
      <c r="TO298" s="48"/>
      <c r="TP298" s="48"/>
      <c r="TQ298" s="48"/>
      <c r="TR298" s="48"/>
      <c r="TS298" s="48"/>
      <c r="TT298" s="48"/>
      <c r="TU298" s="48"/>
      <c r="TV298" s="48"/>
      <c r="TW298" s="48"/>
      <c r="TX298" s="48"/>
      <c r="TY298" s="48"/>
      <c r="TZ298" s="48"/>
      <c r="UA298" s="48"/>
      <c r="UB298" s="48"/>
      <c r="UC298" s="48"/>
      <c r="UD298" s="48"/>
      <c r="UE298" s="48"/>
      <c r="UF298" s="48"/>
      <c r="UG298" s="48"/>
      <c r="UH298" s="48"/>
      <c r="UI298" s="48"/>
      <c r="UJ298" s="48"/>
      <c r="UK298" s="48"/>
      <c r="UL298" s="48"/>
      <c r="UM298" s="48"/>
      <c r="UN298" s="48"/>
      <c r="UO298" s="48"/>
      <c r="UP298" s="48"/>
      <c r="UQ298" s="48"/>
      <c r="UR298" s="48"/>
      <c r="US298" s="48"/>
      <c r="UT298" s="48"/>
      <c r="UU298" s="48"/>
      <c r="UV298" s="48"/>
      <c r="UW298" s="48"/>
      <c r="UX298" s="48"/>
      <c r="UY298" s="48"/>
      <c r="UZ298" s="48"/>
      <c r="VA298" s="48"/>
      <c r="VB298" s="48"/>
      <c r="VC298" s="48"/>
      <c r="VD298" s="48"/>
      <c r="VE298" s="48"/>
      <c r="VF298" s="48"/>
      <c r="VG298" s="48"/>
      <c r="VH298" s="48"/>
      <c r="VI298" s="48"/>
      <c r="VJ298" s="48"/>
      <c r="VK298" s="48"/>
      <c r="VL298" s="48"/>
      <c r="VM298" s="48"/>
      <c r="VN298" s="48"/>
      <c r="VO298" s="48"/>
      <c r="VP298" s="48"/>
      <c r="VQ298" s="48"/>
      <c r="VR298" s="48"/>
      <c r="VS298" s="48"/>
      <c r="VT298" s="48"/>
      <c r="VU298" s="48"/>
      <c r="VV298" s="48"/>
      <c r="VW298" s="48"/>
      <c r="VX298" s="48"/>
      <c r="VY298" s="48"/>
      <c r="VZ298" s="48"/>
      <c r="WA298" s="48"/>
      <c r="WB298" s="48"/>
      <c r="WC298" s="48"/>
      <c r="WD298" s="48"/>
      <c r="WE298" s="48"/>
      <c r="WF298" s="48"/>
      <c r="WG298" s="48"/>
      <c r="WH298" s="48"/>
      <c r="WI298" s="48"/>
      <c r="WJ298" s="48"/>
      <c r="WK298" s="48"/>
      <c r="WL298" s="48"/>
      <c r="WM298" s="48"/>
      <c r="WN298" s="48"/>
      <c r="WO298" s="48"/>
      <c r="WP298" s="48"/>
      <c r="WQ298" s="48"/>
      <c r="WR298" s="48"/>
      <c r="WS298" s="48"/>
      <c r="WT298" s="48"/>
      <c r="WU298" s="48"/>
      <c r="WV298" s="48"/>
      <c r="WW298" s="48"/>
      <c r="WX298" s="48"/>
      <c r="WY298" s="48"/>
      <c r="WZ298" s="48"/>
      <c r="XA298" s="48"/>
      <c r="XB298" s="48"/>
      <c r="XC298" s="48"/>
      <c r="XD298" s="48"/>
      <c r="XE298" s="48"/>
      <c r="XF298" s="48"/>
      <c r="XG298" s="48"/>
      <c r="XH298" s="48"/>
      <c r="XI298" s="48"/>
      <c r="XJ298" s="48"/>
      <c r="XK298" s="48"/>
      <c r="XL298" s="48"/>
      <c r="XM298" s="48"/>
      <c r="XN298" s="48"/>
      <c r="XO298" s="48"/>
      <c r="XP298" s="48"/>
      <c r="XQ298" s="48"/>
      <c r="XR298" s="48"/>
      <c r="XS298" s="48"/>
      <c r="XT298" s="48"/>
      <c r="XU298" s="48"/>
      <c r="XV298" s="48"/>
      <c r="XW298" s="48"/>
      <c r="XX298" s="48"/>
      <c r="XY298" s="48"/>
      <c r="XZ298" s="48"/>
      <c r="YA298" s="48"/>
      <c r="YB298" s="48"/>
      <c r="YC298" s="48"/>
      <c r="YD298" s="48"/>
      <c r="YE298" s="48"/>
      <c r="YF298" s="48"/>
      <c r="YG298" s="48"/>
      <c r="YH298" s="48"/>
      <c r="YI298" s="48"/>
      <c r="YJ298" s="48"/>
      <c r="YK298" s="48"/>
      <c r="YL298" s="48"/>
      <c r="YM298" s="48"/>
      <c r="YN298" s="48"/>
      <c r="YO298" s="48"/>
      <c r="YP298" s="48"/>
      <c r="YQ298" s="48"/>
      <c r="YR298" s="48"/>
      <c r="YS298" s="48"/>
      <c r="YT298" s="48"/>
      <c r="YU298" s="48"/>
      <c r="YV298" s="48"/>
      <c r="YW298" s="48"/>
      <c r="YX298" s="48"/>
      <c r="YY298" s="48"/>
      <c r="YZ298" s="48"/>
      <c r="ZA298" s="48"/>
      <c r="ZB298" s="48"/>
      <c r="ZC298" s="48"/>
      <c r="ZD298" s="48"/>
      <c r="ZE298" s="48"/>
      <c r="ZF298" s="48"/>
      <c r="ZG298" s="48"/>
      <c r="ZH298" s="48"/>
      <c r="ZI298" s="48"/>
      <c r="ZJ298" s="48"/>
      <c r="ZK298" s="48"/>
      <c r="ZL298" s="48"/>
      <c r="ZM298" s="48"/>
      <c r="ZN298" s="48"/>
      <c r="ZO298" s="48"/>
      <c r="ZP298" s="48"/>
      <c r="ZQ298" s="48"/>
      <c r="ZR298" s="48"/>
      <c r="ZS298" s="48"/>
      <c r="ZT298" s="48"/>
      <c r="ZU298" s="48"/>
      <c r="ZV298" s="48"/>
      <c r="ZW298" s="48"/>
      <c r="ZX298" s="48"/>
      <c r="ZY298" s="48"/>
      <c r="ZZ298" s="48"/>
      <c r="AAA298" s="48"/>
      <c r="AAB298" s="48"/>
      <c r="AAC298" s="48"/>
      <c r="AAD298" s="48"/>
      <c r="AAE298" s="48"/>
      <c r="AAF298" s="48"/>
      <c r="AAG298" s="48"/>
      <c r="AAH298" s="48"/>
      <c r="AAI298" s="48"/>
      <c r="AAJ298" s="48"/>
      <c r="AAK298" s="48"/>
      <c r="AAL298" s="48"/>
      <c r="AAM298" s="48"/>
      <c r="AAN298" s="48"/>
      <c r="AAO298" s="48"/>
      <c r="AAP298" s="48"/>
      <c r="AAQ298" s="48"/>
      <c r="AAR298" s="48"/>
      <c r="AAS298" s="48"/>
      <c r="AAT298" s="48"/>
      <c r="AAU298" s="48"/>
      <c r="AAV298" s="48"/>
      <c r="AAW298" s="48"/>
      <c r="AAX298" s="48"/>
      <c r="AAY298" s="48"/>
      <c r="AAZ298" s="48"/>
      <c r="ABA298" s="48"/>
      <c r="ABB298" s="48"/>
      <c r="ABC298" s="48"/>
      <c r="ABD298" s="48"/>
      <c r="ABE298" s="48"/>
      <c r="ABF298" s="48"/>
      <c r="ABG298" s="48"/>
      <c r="ABH298" s="48"/>
      <c r="ABI298" s="48"/>
      <c r="ABJ298" s="48"/>
      <c r="ABK298" s="48"/>
      <c r="ABL298" s="48"/>
      <c r="ABM298" s="48"/>
      <c r="ABN298" s="48"/>
      <c r="ABO298" s="48"/>
      <c r="ABP298" s="48"/>
      <c r="ABQ298" s="48"/>
      <c r="ABR298" s="48"/>
      <c r="ABS298" s="48"/>
      <c r="ABT298" s="48"/>
      <c r="ABU298" s="48"/>
      <c r="ABV298" s="48"/>
      <c r="ABW298" s="48"/>
      <c r="ABX298" s="48"/>
      <c r="ABY298" s="48"/>
      <c r="ABZ298" s="48"/>
      <c r="ACA298" s="48"/>
      <c r="ACB298" s="48"/>
    </row>
    <row r="299" spans="1:756" ht="15.6" customHeight="1">
      <c r="A299" s="1024" t="s">
        <v>14021</v>
      </c>
      <c r="B299" s="1027" t="s">
        <v>992</v>
      </c>
      <c r="C299" s="1026" t="s">
        <v>6154</v>
      </c>
      <c r="D299" s="1026" t="s">
        <v>14022</v>
      </c>
      <c r="E299" s="1194">
        <v>1</v>
      </c>
      <c r="F299" s="1501"/>
      <c r="G299" s="1438">
        <v>58.657500000000006</v>
      </c>
      <c r="H299" s="342">
        <f>IF(G299="","",G299-G299*COMPASS!$U$41)</f>
        <v>58.657500000000006</v>
      </c>
      <c r="I299" s="48"/>
      <c r="J299" s="48"/>
      <c r="K299" s="48"/>
      <c r="L299" s="48"/>
      <c r="M299" s="48"/>
      <c r="N299" s="48"/>
      <c r="O299" s="48"/>
      <c r="P299" s="48"/>
      <c r="Q299" s="48"/>
      <c r="R299" s="48"/>
      <c r="S299" s="48"/>
      <c r="T299" s="48"/>
      <c r="U299" s="48"/>
      <c r="V299" s="48"/>
      <c r="W299" s="48"/>
      <c r="X299" s="48"/>
      <c r="Y299" s="48"/>
      <c r="Z299" s="48"/>
      <c r="AA299" s="48"/>
      <c r="AB299" s="48"/>
      <c r="AC299" s="48"/>
      <c r="AD299" s="48"/>
      <c r="AE299" s="48"/>
      <c r="AF299" s="48"/>
      <c r="AG299" s="48"/>
      <c r="AH299" s="48"/>
      <c r="AI299" s="48"/>
      <c r="AJ299" s="48"/>
      <c r="AK299" s="48"/>
      <c r="AL299" s="48"/>
      <c r="AM299" s="48"/>
      <c r="AN299" s="48"/>
      <c r="AO299" s="48"/>
      <c r="AP299" s="48"/>
      <c r="AQ299" s="48"/>
      <c r="AR299" s="48"/>
      <c r="AS299" s="48"/>
      <c r="AT299" s="48"/>
      <c r="AU299" s="48"/>
      <c r="AV299" s="48"/>
      <c r="AW299" s="48"/>
      <c r="AX299" s="48"/>
      <c r="AY299" s="48"/>
      <c r="AZ299" s="48"/>
      <c r="BA299" s="48"/>
      <c r="BB299" s="48"/>
      <c r="BC299" s="48"/>
      <c r="BD299" s="48"/>
      <c r="BE299" s="48"/>
      <c r="BF299" s="48"/>
      <c r="BG299" s="48"/>
      <c r="BH299" s="48"/>
      <c r="BI299" s="48"/>
      <c r="BJ299" s="48"/>
      <c r="BK299" s="48"/>
      <c r="BL299" s="48"/>
      <c r="BM299" s="48"/>
      <c r="BN299" s="48"/>
      <c r="BO299" s="48"/>
      <c r="BP299" s="48"/>
      <c r="BQ299" s="48"/>
      <c r="BR299" s="48"/>
      <c r="BS299" s="48"/>
      <c r="BT299" s="48"/>
      <c r="BU299" s="48"/>
      <c r="BV299" s="48"/>
      <c r="BW299" s="48"/>
      <c r="BX299" s="48"/>
      <c r="BY299" s="48"/>
      <c r="BZ299" s="48"/>
      <c r="CA299" s="48"/>
      <c r="CB299" s="48"/>
      <c r="CC299" s="48"/>
      <c r="CD299" s="48"/>
      <c r="CE299" s="48"/>
      <c r="CF299" s="48"/>
      <c r="CG299" s="48"/>
      <c r="CH299" s="48"/>
      <c r="CI299" s="48"/>
      <c r="CJ299" s="48"/>
      <c r="CK299" s="48"/>
      <c r="CL299" s="48"/>
      <c r="CM299" s="48"/>
      <c r="CN299" s="48"/>
      <c r="CO299" s="48"/>
      <c r="CP299" s="48"/>
      <c r="CQ299" s="48"/>
      <c r="CR299" s="48"/>
      <c r="CS299" s="48"/>
      <c r="CT299" s="48"/>
      <c r="CU299" s="48"/>
      <c r="CV299" s="48"/>
      <c r="CW299" s="48"/>
      <c r="CX299" s="48"/>
      <c r="CY299" s="48"/>
      <c r="CZ299" s="48"/>
      <c r="DA299" s="48"/>
      <c r="DB299" s="48"/>
      <c r="DC299" s="48"/>
      <c r="DD299" s="48"/>
      <c r="DE299" s="48"/>
      <c r="DF299" s="48"/>
      <c r="DG299" s="48"/>
      <c r="DH299" s="48"/>
      <c r="DI299" s="48"/>
      <c r="DJ299" s="48"/>
      <c r="DK299" s="48"/>
      <c r="DL299" s="48"/>
      <c r="DM299" s="48"/>
      <c r="DN299" s="48"/>
      <c r="DO299" s="48"/>
      <c r="DP299" s="48"/>
      <c r="DQ299" s="48"/>
      <c r="DR299" s="48"/>
      <c r="DS299" s="48"/>
      <c r="DT299" s="48"/>
      <c r="DU299" s="48"/>
      <c r="DV299" s="48"/>
      <c r="DW299" s="48"/>
      <c r="DX299" s="48"/>
      <c r="DY299" s="48"/>
      <c r="DZ299" s="48"/>
      <c r="EA299" s="48"/>
      <c r="EB299" s="48"/>
      <c r="EC299" s="48"/>
      <c r="ED299" s="48"/>
      <c r="EE299" s="48"/>
      <c r="EF299" s="48"/>
      <c r="EG299" s="48"/>
      <c r="EH299" s="48"/>
      <c r="EI299" s="48"/>
      <c r="EJ299" s="48"/>
      <c r="EK299" s="48"/>
      <c r="EL299" s="48"/>
      <c r="EM299" s="48"/>
      <c r="EN299" s="48"/>
      <c r="EO299" s="48"/>
      <c r="EP299" s="48"/>
      <c r="EQ299" s="48"/>
      <c r="ER299" s="48"/>
      <c r="ES299" s="48"/>
      <c r="ET299" s="48"/>
      <c r="EU299" s="48"/>
      <c r="EV299" s="48"/>
      <c r="EW299" s="48"/>
      <c r="EX299" s="48"/>
      <c r="EY299" s="48"/>
      <c r="EZ299" s="48"/>
      <c r="FA299" s="48"/>
      <c r="FB299" s="48"/>
      <c r="FC299" s="48"/>
      <c r="FD299" s="48"/>
      <c r="FE299" s="48"/>
      <c r="FF299" s="48"/>
      <c r="FG299" s="48"/>
      <c r="FH299" s="48"/>
      <c r="FI299" s="48"/>
      <c r="FJ299" s="48"/>
      <c r="FK299" s="48"/>
      <c r="FL299" s="48"/>
      <c r="FM299" s="48"/>
      <c r="FN299" s="48"/>
      <c r="FO299" s="48"/>
      <c r="FP299" s="48"/>
      <c r="FQ299" s="48"/>
      <c r="FR299" s="48"/>
      <c r="FS299" s="48"/>
      <c r="FT299" s="48"/>
      <c r="FU299" s="48"/>
      <c r="FV299" s="48"/>
      <c r="FW299" s="48"/>
      <c r="FX299" s="48"/>
      <c r="FY299" s="48"/>
      <c r="FZ299" s="48"/>
      <c r="GA299" s="48"/>
      <c r="GB299" s="48"/>
      <c r="GC299" s="48"/>
      <c r="GD299" s="48"/>
      <c r="GE299" s="48"/>
      <c r="GF299" s="48"/>
      <c r="GG299" s="48"/>
      <c r="GH299" s="48"/>
      <c r="GI299" s="48"/>
      <c r="GJ299" s="48"/>
      <c r="GK299" s="48"/>
      <c r="GL299" s="48"/>
      <c r="GM299" s="48"/>
      <c r="GN299" s="48"/>
      <c r="GO299" s="48"/>
      <c r="GP299" s="48"/>
      <c r="GQ299" s="48"/>
      <c r="GR299" s="48"/>
      <c r="GS299" s="48"/>
      <c r="GT299" s="48"/>
      <c r="GU299" s="48"/>
      <c r="GV299" s="48"/>
      <c r="GW299" s="48"/>
      <c r="GX299" s="48"/>
      <c r="GY299" s="48"/>
      <c r="GZ299" s="48"/>
      <c r="HA299" s="48"/>
      <c r="HB299" s="48"/>
      <c r="HC299" s="48"/>
      <c r="HD299" s="48"/>
      <c r="HE299" s="48"/>
      <c r="HF299" s="48"/>
      <c r="HG299" s="48"/>
      <c r="HH299" s="48"/>
      <c r="HI299" s="48"/>
      <c r="HJ299" s="48"/>
      <c r="HK299" s="48"/>
      <c r="HL299" s="48"/>
      <c r="HM299" s="48"/>
      <c r="HN299" s="48"/>
      <c r="HO299" s="48"/>
      <c r="HP299" s="48"/>
      <c r="HQ299" s="48"/>
      <c r="HR299" s="48"/>
      <c r="HS299" s="48"/>
      <c r="HT299" s="48"/>
      <c r="HU299" s="48"/>
      <c r="HV299" s="48"/>
      <c r="HW299" s="48"/>
      <c r="HX299" s="48"/>
      <c r="HY299" s="48"/>
      <c r="HZ299" s="48"/>
      <c r="IA299" s="48"/>
      <c r="IB299" s="48"/>
      <c r="IC299" s="48"/>
      <c r="ID299" s="48"/>
      <c r="IE299" s="48"/>
      <c r="IF299" s="48"/>
      <c r="IG299" s="48"/>
      <c r="IH299" s="48"/>
      <c r="II299" s="48"/>
      <c r="IJ299" s="48"/>
      <c r="IK299" s="48"/>
      <c r="IL299" s="48"/>
      <c r="IM299" s="48"/>
      <c r="IN299" s="48"/>
      <c r="IO299" s="48"/>
      <c r="IP299" s="48"/>
      <c r="IQ299" s="48"/>
      <c r="IR299" s="48"/>
      <c r="IS299" s="48"/>
      <c r="IT299" s="48"/>
      <c r="IU299" s="48"/>
      <c r="IV299" s="48"/>
      <c r="IW299" s="48"/>
      <c r="IX299" s="48"/>
      <c r="IY299" s="48"/>
      <c r="IZ299" s="48"/>
      <c r="JA299" s="48"/>
      <c r="JB299" s="48"/>
      <c r="JC299" s="48"/>
      <c r="JD299" s="48"/>
      <c r="JE299" s="48"/>
      <c r="JF299" s="48"/>
      <c r="JG299" s="48"/>
      <c r="JH299" s="48"/>
      <c r="JI299" s="48"/>
      <c r="JJ299" s="48"/>
      <c r="JK299" s="48"/>
      <c r="JL299" s="48"/>
      <c r="JM299" s="48"/>
      <c r="JN299" s="48"/>
      <c r="JO299" s="48"/>
      <c r="JP299" s="48"/>
      <c r="JQ299" s="48"/>
      <c r="JR299" s="48"/>
      <c r="JS299" s="48"/>
      <c r="JT299" s="48"/>
      <c r="JU299" s="48"/>
      <c r="JV299" s="48"/>
      <c r="JW299" s="48"/>
      <c r="JX299" s="48"/>
      <c r="JY299" s="48"/>
      <c r="JZ299" s="48"/>
      <c r="KA299" s="48"/>
      <c r="KB299" s="48"/>
      <c r="KC299" s="48"/>
      <c r="KD299" s="48"/>
      <c r="KE299" s="48"/>
      <c r="KF299" s="48"/>
      <c r="KG299" s="48"/>
      <c r="KH299" s="48"/>
      <c r="KI299" s="48"/>
      <c r="KJ299" s="48"/>
      <c r="KK299" s="48"/>
      <c r="KL299" s="48"/>
      <c r="KM299" s="48"/>
      <c r="KN299" s="48"/>
      <c r="KO299" s="48"/>
      <c r="KP299" s="48"/>
      <c r="KQ299" s="48"/>
      <c r="KR299" s="48"/>
      <c r="KS299" s="48"/>
      <c r="KT299" s="48"/>
      <c r="KU299" s="48"/>
      <c r="KV299" s="48"/>
      <c r="KW299" s="48"/>
      <c r="KX299" s="48"/>
      <c r="KY299" s="48"/>
      <c r="KZ299" s="48"/>
      <c r="LA299" s="48"/>
      <c r="LB299" s="48"/>
      <c r="LC299" s="48"/>
      <c r="LD299" s="48"/>
      <c r="LE299" s="48"/>
      <c r="LF299" s="48"/>
      <c r="LG299" s="48"/>
      <c r="LH299" s="48"/>
      <c r="LI299" s="48"/>
      <c r="LJ299" s="48"/>
      <c r="LK299" s="48"/>
      <c r="LL299" s="48"/>
      <c r="LM299" s="48"/>
      <c r="LN299" s="48"/>
      <c r="LO299" s="48"/>
      <c r="LP299" s="48"/>
      <c r="LQ299" s="48"/>
      <c r="LR299" s="48"/>
      <c r="LS299" s="48"/>
      <c r="LT299" s="48"/>
      <c r="LU299" s="48"/>
      <c r="LV299" s="48"/>
      <c r="LW299" s="48"/>
      <c r="LX299" s="48"/>
      <c r="LY299" s="48"/>
      <c r="LZ299" s="48"/>
      <c r="MA299" s="48"/>
      <c r="MB299" s="48"/>
      <c r="MC299" s="48"/>
      <c r="MD299" s="48"/>
      <c r="ME299" s="48"/>
      <c r="MF299" s="48"/>
      <c r="MG299" s="48"/>
      <c r="MH299" s="48"/>
      <c r="MI299" s="48"/>
      <c r="MJ299" s="48"/>
      <c r="MK299" s="48"/>
      <c r="ML299" s="48"/>
      <c r="MM299" s="48"/>
      <c r="MN299" s="48"/>
      <c r="MO299" s="48"/>
      <c r="MP299" s="48"/>
      <c r="MQ299" s="48"/>
      <c r="MR299" s="48"/>
      <c r="MS299" s="48"/>
      <c r="MT299" s="48"/>
      <c r="MU299" s="48"/>
      <c r="MV299" s="48"/>
      <c r="MW299" s="48"/>
      <c r="MX299" s="48"/>
      <c r="MY299" s="48"/>
      <c r="MZ299" s="48"/>
      <c r="NA299" s="48"/>
      <c r="NB299" s="48"/>
      <c r="NC299" s="48"/>
      <c r="ND299" s="48"/>
      <c r="NE299" s="48"/>
      <c r="NF299" s="48"/>
      <c r="NG299" s="48"/>
      <c r="NH299" s="48"/>
      <c r="NI299" s="48"/>
      <c r="NJ299" s="48"/>
      <c r="NK299" s="48"/>
      <c r="NL299" s="48"/>
      <c r="NM299" s="48"/>
      <c r="NN299" s="48"/>
      <c r="NO299" s="48"/>
      <c r="NP299" s="48"/>
      <c r="NQ299" s="48"/>
      <c r="NR299" s="48"/>
      <c r="NS299" s="48"/>
      <c r="NT299" s="48"/>
      <c r="NU299" s="48"/>
      <c r="NV299" s="48"/>
      <c r="NW299" s="48"/>
      <c r="NX299" s="48"/>
      <c r="NY299" s="48"/>
      <c r="NZ299" s="48"/>
      <c r="OA299" s="48"/>
      <c r="OB299" s="48"/>
      <c r="OC299" s="48"/>
      <c r="OD299" s="48"/>
      <c r="OE299" s="48"/>
      <c r="OF299" s="48"/>
      <c r="OG299" s="48"/>
      <c r="OH299" s="48"/>
      <c r="OI299" s="48"/>
      <c r="OJ299" s="48"/>
      <c r="OK299" s="48"/>
      <c r="OL299" s="48"/>
      <c r="OM299" s="48"/>
      <c r="ON299" s="48"/>
      <c r="OO299" s="48"/>
      <c r="OP299" s="48"/>
      <c r="OQ299" s="48"/>
      <c r="OR299" s="48"/>
      <c r="OS299" s="48"/>
      <c r="OT299" s="48"/>
      <c r="OU299" s="48"/>
      <c r="OV299" s="48"/>
      <c r="OW299" s="48"/>
      <c r="OX299" s="48"/>
      <c r="OY299" s="48"/>
      <c r="OZ299" s="48"/>
      <c r="PA299" s="48"/>
      <c r="PB299" s="48"/>
      <c r="PC299" s="48"/>
      <c r="PD299" s="48"/>
      <c r="PE299" s="48"/>
      <c r="PF299" s="48"/>
      <c r="PG299" s="48"/>
      <c r="PH299" s="48"/>
      <c r="PI299" s="48"/>
      <c r="PJ299" s="48"/>
      <c r="PK299" s="48"/>
      <c r="PL299" s="48"/>
      <c r="PM299" s="48"/>
      <c r="PN299" s="48"/>
      <c r="PO299" s="48"/>
      <c r="PP299" s="48"/>
      <c r="PQ299" s="48"/>
      <c r="PR299" s="48"/>
      <c r="PS299" s="48"/>
      <c r="PT299" s="48"/>
      <c r="PU299" s="48"/>
      <c r="PV299" s="48"/>
      <c r="PW299" s="48"/>
      <c r="PX299" s="48"/>
      <c r="PY299" s="48"/>
      <c r="PZ299" s="48"/>
      <c r="QA299" s="48"/>
      <c r="QB299" s="48"/>
      <c r="QC299" s="48"/>
      <c r="QD299" s="48"/>
      <c r="QE299" s="48"/>
      <c r="QF299" s="48"/>
      <c r="QG299" s="48"/>
      <c r="QH299" s="48"/>
      <c r="QI299" s="48"/>
      <c r="QJ299" s="48"/>
      <c r="QK299" s="48"/>
      <c r="QL299" s="48"/>
      <c r="QM299" s="48"/>
      <c r="QN299" s="48"/>
      <c r="QO299" s="48"/>
      <c r="QP299" s="48"/>
      <c r="QQ299" s="48"/>
      <c r="QR299" s="48"/>
      <c r="QS299" s="48"/>
      <c r="QT299" s="48"/>
      <c r="QU299" s="48"/>
      <c r="QV299" s="48"/>
      <c r="QW299" s="48"/>
      <c r="QX299" s="48"/>
      <c r="QY299" s="48"/>
      <c r="QZ299" s="48"/>
      <c r="RA299" s="48"/>
      <c r="RB299" s="48"/>
      <c r="RC299" s="48"/>
      <c r="RD299" s="48"/>
      <c r="RE299" s="48"/>
      <c r="RF299" s="48"/>
      <c r="RG299" s="48"/>
      <c r="RH299" s="48"/>
      <c r="RI299" s="48"/>
      <c r="RJ299" s="48"/>
      <c r="RK299" s="48"/>
      <c r="RL299" s="48"/>
      <c r="RM299" s="48"/>
      <c r="RN299" s="48"/>
      <c r="RO299" s="48"/>
      <c r="RP299" s="48"/>
      <c r="RQ299" s="48"/>
      <c r="RR299" s="48"/>
      <c r="RS299" s="48"/>
      <c r="RT299" s="48"/>
      <c r="RU299" s="48"/>
      <c r="RV299" s="48"/>
      <c r="RW299" s="48"/>
      <c r="RX299" s="48"/>
      <c r="RY299" s="48"/>
      <c r="RZ299" s="48"/>
      <c r="SA299" s="48"/>
      <c r="SB299" s="48"/>
      <c r="SC299" s="48"/>
      <c r="SD299" s="48"/>
      <c r="SE299" s="48"/>
      <c r="SF299" s="48"/>
      <c r="SG299" s="48"/>
      <c r="SH299" s="48"/>
      <c r="SI299" s="48"/>
      <c r="SJ299" s="48"/>
      <c r="SK299" s="48"/>
      <c r="SL299" s="48"/>
      <c r="SM299" s="48"/>
      <c r="SN299" s="48"/>
      <c r="SO299" s="48"/>
      <c r="SP299" s="48"/>
      <c r="SQ299" s="48"/>
      <c r="SR299" s="48"/>
      <c r="SS299" s="48"/>
      <c r="ST299" s="48"/>
      <c r="SU299" s="48"/>
      <c r="SV299" s="48"/>
      <c r="SW299" s="48"/>
      <c r="SX299" s="48"/>
      <c r="SY299" s="48"/>
      <c r="SZ299" s="48"/>
      <c r="TA299" s="48"/>
      <c r="TB299" s="48"/>
      <c r="TC299" s="48"/>
      <c r="TD299" s="48"/>
      <c r="TE299" s="48"/>
      <c r="TF299" s="48"/>
      <c r="TG299" s="48"/>
      <c r="TH299" s="48"/>
      <c r="TI299" s="48"/>
      <c r="TJ299" s="48"/>
      <c r="TK299" s="48"/>
      <c r="TL299" s="48"/>
      <c r="TM299" s="48"/>
      <c r="TN299" s="48"/>
      <c r="TO299" s="48"/>
      <c r="TP299" s="48"/>
      <c r="TQ299" s="48"/>
      <c r="TR299" s="48"/>
      <c r="TS299" s="48"/>
      <c r="TT299" s="48"/>
      <c r="TU299" s="48"/>
      <c r="TV299" s="48"/>
      <c r="TW299" s="48"/>
      <c r="TX299" s="48"/>
      <c r="TY299" s="48"/>
      <c r="TZ299" s="48"/>
      <c r="UA299" s="48"/>
      <c r="UB299" s="48"/>
      <c r="UC299" s="48"/>
      <c r="UD299" s="48"/>
      <c r="UE299" s="48"/>
      <c r="UF299" s="48"/>
      <c r="UG299" s="48"/>
      <c r="UH299" s="48"/>
      <c r="UI299" s="48"/>
      <c r="UJ299" s="48"/>
      <c r="UK299" s="48"/>
      <c r="UL299" s="48"/>
      <c r="UM299" s="48"/>
      <c r="UN299" s="48"/>
      <c r="UO299" s="48"/>
      <c r="UP299" s="48"/>
      <c r="UQ299" s="48"/>
      <c r="UR299" s="48"/>
      <c r="US299" s="48"/>
      <c r="UT299" s="48"/>
      <c r="UU299" s="48"/>
      <c r="UV299" s="48"/>
      <c r="UW299" s="48"/>
      <c r="UX299" s="48"/>
      <c r="UY299" s="48"/>
      <c r="UZ299" s="48"/>
      <c r="VA299" s="48"/>
      <c r="VB299" s="48"/>
      <c r="VC299" s="48"/>
      <c r="VD299" s="48"/>
      <c r="VE299" s="48"/>
      <c r="VF299" s="48"/>
      <c r="VG299" s="48"/>
      <c r="VH299" s="48"/>
      <c r="VI299" s="48"/>
      <c r="VJ299" s="48"/>
      <c r="VK299" s="48"/>
      <c r="VL299" s="48"/>
      <c r="VM299" s="48"/>
      <c r="VN299" s="48"/>
      <c r="VO299" s="48"/>
      <c r="VP299" s="48"/>
      <c r="VQ299" s="48"/>
      <c r="VR299" s="48"/>
      <c r="VS299" s="48"/>
      <c r="VT299" s="48"/>
      <c r="VU299" s="48"/>
      <c r="VV299" s="48"/>
      <c r="VW299" s="48"/>
      <c r="VX299" s="48"/>
      <c r="VY299" s="48"/>
      <c r="VZ299" s="48"/>
      <c r="WA299" s="48"/>
      <c r="WB299" s="48"/>
      <c r="WC299" s="48"/>
      <c r="WD299" s="48"/>
      <c r="WE299" s="48"/>
      <c r="WF299" s="48"/>
      <c r="WG299" s="48"/>
      <c r="WH299" s="48"/>
      <c r="WI299" s="48"/>
      <c r="WJ299" s="48"/>
      <c r="WK299" s="48"/>
      <c r="WL299" s="48"/>
      <c r="WM299" s="48"/>
      <c r="WN299" s="48"/>
      <c r="WO299" s="48"/>
      <c r="WP299" s="48"/>
      <c r="WQ299" s="48"/>
      <c r="WR299" s="48"/>
      <c r="WS299" s="48"/>
      <c r="WT299" s="48"/>
      <c r="WU299" s="48"/>
      <c r="WV299" s="48"/>
      <c r="WW299" s="48"/>
      <c r="WX299" s="48"/>
      <c r="WY299" s="48"/>
      <c r="WZ299" s="48"/>
      <c r="XA299" s="48"/>
      <c r="XB299" s="48"/>
      <c r="XC299" s="48"/>
      <c r="XD299" s="48"/>
      <c r="XE299" s="48"/>
      <c r="XF299" s="48"/>
      <c r="XG299" s="48"/>
      <c r="XH299" s="48"/>
      <c r="XI299" s="48"/>
      <c r="XJ299" s="48"/>
      <c r="XK299" s="48"/>
      <c r="XL299" s="48"/>
      <c r="XM299" s="48"/>
      <c r="XN299" s="48"/>
      <c r="XO299" s="48"/>
      <c r="XP299" s="48"/>
      <c r="XQ299" s="48"/>
      <c r="XR299" s="48"/>
      <c r="XS299" s="48"/>
      <c r="XT299" s="48"/>
      <c r="XU299" s="48"/>
      <c r="XV299" s="48"/>
      <c r="XW299" s="48"/>
      <c r="XX299" s="48"/>
      <c r="XY299" s="48"/>
      <c r="XZ299" s="48"/>
      <c r="YA299" s="48"/>
      <c r="YB299" s="48"/>
      <c r="YC299" s="48"/>
      <c r="YD299" s="48"/>
      <c r="YE299" s="48"/>
      <c r="YF299" s="48"/>
      <c r="YG299" s="48"/>
      <c r="YH299" s="48"/>
      <c r="YI299" s="48"/>
      <c r="YJ299" s="48"/>
      <c r="YK299" s="48"/>
      <c r="YL299" s="48"/>
      <c r="YM299" s="48"/>
      <c r="YN299" s="48"/>
      <c r="YO299" s="48"/>
      <c r="YP299" s="48"/>
      <c r="YQ299" s="48"/>
      <c r="YR299" s="48"/>
      <c r="YS299" s="48"/>
      <c r="YT299" s="48"/>
      <c r="YU299" s="48"/>
      <c r="YV299" s="48"/>
      <c r="YW299" s="48"/>
      <c r="YX299" s="48"/>
      <c r="YY299" s="48"/>
      <c r="YZ299" s="48"/>
      <c r="ZA299" s="48"/>
      <c r="ZB299" s="48"/>
      <c r="ZC299" s="48"/>
      <c r="ZD299" s="48"/>
      <c r="ZE299" s="48"/>
      <c r="ZF299" s="48"/>
      <c r="ZG299" s="48"/>
      <c r="ZH299" s="48"/>
      <c r="ZI299" s="48"/>
      <c r="ZJ299" s="48"/>
      <c r="ZK299" s="48"/>
      <c r="ZL299" s="48"/>
      <c r="ZM299" s="48"/>
      <c r="ZN299" s="48"/>
      <c r="ZO299" s="48"/>
      <c r="ZP299" s="48"/>
      <c r="ZQ299" s="48"/>
      <c r="ZR299" s="48"/>
      <c r="ZS299" s="48"/>
      <c r="ZT299" s="48"/>
      <c r="ZU299" s="48"/>
      <c r="ZV299" s="48"/>
      <c r="ZW299" s="48"/>
      <c r="ZX299" s="48"/>
      <c r="ZY299" s="48"/>
      <c r="ZZ299" s="48"/>
      <c r="AAA299" s="48"/>
      <c r="AAB299" s="48"/>
      <c r="AAC299" s="48"/>
      <c r="AAD299" s="48"/>
      <c r="AAE299" s="48"/>
      <c r="AAF299" s="48"/>
      <c r="AAG299" s="48"/>
      <c r="AAH299" s="48"/>
      <c r="AAI299" s="48"/>
      <c r="AAJ299" s="48"/>
      <c r="AAK299" s="48"/>
      <c r="AAL299" s="48"/>
      <c r="AAM299" s="48"/>
      <c r="AAN299" s="48"/>
      <c r="AAO299" s="48"/>
      <c r="AAP299" s="48"/>
      <c r="AAQ299" s="48"/>
      <c r="AAR299" s="48"/>
      <c r="AAS299" s="48"/>
      <c r="AAT299" s="48"/>
      <c r="AAU299" s="48"/>
      <c r="AAV299" s="48"/>
      <c r="AAW299" s="48"/>
      <c r="AAX299" s="48"/>
      <c r="AAY299" s="48"/>
      <c r="AAZ299" s="48"/>
      <c r="ABA299" s="48"/>
      <c r="ABB299" s="48"/>
      <c r="ABC299" s="48"/>
      <c r="ABD299" s="48"/>
      <c r="ABE299" s="48"/>
      <c r="ABF299" s="48"/>
      <c r="ABG299" s="48"/>
      <c r="ABH299" s="48"/>
      <c r="ABI299" s="48"/>
      <c r="ABJ299" s="48"/>
      <c r="ABK299" s="48"/>
      <c r="ABL299" s="48"/>
      <c r="ABM299" s="48"/>
      <c r="ABN299" s="48"/>
      <c r="ABO299" s="48"/>
      <c r="ABP299" s="48"/>
      <c r="ABQ299" s="48"/>
      <c r="ABR299" s="48"/>
      <c r="ABS299" s="48"/>
      <c r="ABT299" s="48"/>
      <c r="ABU299" s="48"/>
      <c r="ABV299" s="48"/>
      <c r="ABW299" s="48"/>
      <c r="ABX299" s="48"/>
      <c r="ABY299" s="48"/>
      <c r="ABZ299" s="48"/>
      <c r="ACA299" s="48"/>
      <c r="ACB299" s="48"/>
    </row>
    <row r="300" spans="1:756" ht="15.6" customHeight="1">
      <c r="A300" s="1024" t="s">
        <v>14023</v>
      </c>
      <c r="B300" s="1027" t="s">
        <v>421</v>
      </c>
      <c r="C300" s="1026" t="s">
        <v>6155</v>
      </c>
      <c r="D300" s="1026" t="s">
        <v>14024</v>
      </c>
      <c r="E300" s="1194">
        <v>1</v>
      </c>
      <c r="F300" s="1501"/>
      <c r="G300" s="1438">
        <v>66.798000000000002</v>
      </c>
      <c r="H300" s="342">
        <f>IF(G300="","",G300-G300*COMPASS!$U$41)</f>
        <v>66.798000000000002</v>
      </c>
      <c r="I300" s="48"/>
      <c r="J300" s="48"/>
      <c r="K300" s="48"/>
      <c r="L300" s="48"/>
      <c r="M300" s="48"/>
      <c r="N300" s="48"/>
      <c r="O300" s="48"/>
      <c r="P300" s="48"/>
      <c r="Q300" s="48"/>
      <c r="R300" s="48"/>
      <c r="S300" s="48"/>
      <c r="T300" s="48"/>
      <c r="U300" s="48"/>
      <c r="V300" s="48"/>
      <c r="W300" s="48"/>
      <c r="X300" s="48"/>
      <c r="Y300" s="48"/>
      <c r="Z300" s="48"/>
      <c r="AA300" s="48"/>
      <c r="AB300" s="48"/>
      <c r="AC300" s="48"/>
      <c r="AD300" s="48"/>
      <c r="AE300" s="48"/>
      <c r="AF300" s="48"/>
      <c r="AG300" s="48"/>
      <c r="AH300" s="48"/>
      <c r="AI300" s="48"/>
      <c r="AJ300" s="48"/>
      <c r="AK300" s="48"/>
      <c r="AL300" s="48"/>
      <c r="AM300" s="48"/>
      <c r="AN300" s="48"/>
      <c r="AO300" s="48"/>
      <c r="AP300" s="48"/>
      <c r="AQ300" s="48"/>
      <c r="AR300" s="48"/>
      <c r="AS300" s="48"/>
      <c r="AT300" s="48"/>
      <c r="AU300" s="48"/>
      <c r="AV300" s="48"/>
      <c r="AW300" s="48"/>
      <c r="AX300" s="48"/>
      <c r="AY300" s="48"/>
      <c r="AZ300" s="48"/>
      <c r="BA300" s="48"/>
      <c r="BB300" s="48"/>
      <c r="BC300" s="48"/>
      <c r="BD300" s="48"/>
      <c r="BE300" s="48"/>
      <c r="BF300" s="48"/>
      <c r="BG300" s="48"/>
      <c r="BH300" s="48"/>
      <c r="BI300" s="48"/>
      <c r="BJ300" s="48"/>
      <c r="BK300" s="48"/>
      <c r="BL300" s="48"/>
      <c r="BM300" s="48"/>
      <c r="BN300" s="48"/>
      <c r="BO300" s="48"/>
      <c r="BP300" s="48"/>
      <c r="BQ300" s="48"/>
      <c r="BR300" s="48"/>
      <c r="BS300" s="48"/>
      <c r="BT300" s="48"/>
      <c r="BU300" s="48"/>
      <c r="BV300" s="48"/>
      <c r="BW300" s="48"/>
      <c r="BX300" s="48"/>
      <c r="BY300" s="48"/>
      <c r="BZ300" s="48"/>
      <c r="CA300" s="48"/>
      <c r="CB300" s="48"/>
      <c r="CC300" s="48"/>
      <c r="CD300" s="48"/>
      <c r="CE300" s="48"/>
      <c r="CF300" s="48"/>
      <c r="CG300" s="48"/>
      <c r="CH300" s="48"/>
      <c r="CI300" s="48"/>
      <c r="CJ300" s="48"/>
      <c r="CK300" s="48"/>
      <c r="CL300" s="48"/>
      <c r="CM300" s="48"/>
      <c r="CN300" s="48"/>
      <c r="CO300" s="48"/>
      <c r="CP300" s="48"/>
      <c r="CQ300" s="48"/>
      <c r="CR300" s="48"/>
      <c r="CS300" s="48"/>
      <c r="CT300" s="48"/>
      <c r="CU300" s="48"/>
      <c r="CV300" s="48"/>
      <c r="CW300" s="48"/>
      <c r="CX300" s="48"/>
      <c r="CY300" s="48"/>
      <c r="CZ300" s="48"/>
      <c r="DA300" s="48"/>
      <c r="DB300" s="48"/>
      <c r="DC300" s="48"/>
      <c r="DD300" s="48"/>
      <c r="DE300" s="48"/>
      <c r="DF300" s="48"/>
      <c r="DG300" s="48"/>
      <c r="DH300" s="48"/>
      <c r="DI300" s="48"/>
      <c r="DJ300" s="48"/>
      <c r="DK300" s="48"/>
      <c r="DL300" s="48"/>
      <c r="DM300" s="48"/>
      <c r="DN300" s="48"/>
      <c r="DO300" s="48"/>
      <c r="DP300" s="48"/>
      <c r="DQ300" s="48"/>
      <c r="DR300" s="48"/>
      <c r="DS300" s="48"/>
      <c r="DT300" s="48"/>
      <c r="DU300" s="48"/>
      <c r="DV300" s="48"/>
      <c r="DW300" s="48"/>
      <c r="DX300" s="48"/>
      <c r="DY300" s="48"/>
      <c r="DZ300" s="48"/>
      <c r="EA300" s="48"/>
      <c r="EB300" s="48"/>
      <c r="EC300" s="48"/>
      <c r="ED300" s="48"/>
      <c r="EE300" s="48"/>
      <c r="EF300" s="48"/>
      <c r="EG300" s="48"/>
      <c r="EH300" s="48"/>
      <c r="EI300" s="48"/>
      <c r="EJ300" s="48"/>
      <c r="EK300" s="48"/>
      <c r="EL300" s="48"/>
      <c r="EM300" s="48"/>
      <c r="EN300" s="48"/>
      <c r="EO300" s="48"/>
      <c r="EP300" s="48"/>
      <c r="EQ300" s="48"/>
      <c r="ER300" s="48"/>
      <c r="ES300" s="48"/>
      <c r="ET300" s="48"/>
      <c r="EU300" s="48"/>
      <c r="EV300" s="48"/>
      <c r="EW300" s="48"/>
      <c r="EX300" s="48"/>
      <c r="EY300" s="48"/>
      <c r="EZ300" s="48"/>
      <c r="FA300" s="48"/>
      <c r="FB300" s="48"/>
      <c r="FC300" s="48"/>
      <c r="FD300" s="48"/>
      <c r="FE300" s="48"/>
      <c r="FF300" s="48"/>
      <c r="FG300" s="48"/>
      <c r="FH300" s="48"/>
      <c r="FI300" s="48"/>
      <c r="FJ300" s="48"/>
      <c r="FK300" s="48"/>
      <c r="FL300" s="48"/>
      <c r="FM300" s="48"/>
      <c r="FN300" s="48"/>
      <c r="FO300" s="48"/>
      <c r="FP300" s="48"/>
      <c r="FQ300" s="48"/>
      <c r="FR300" s="48"/>
      <c r="FS300" s="48"/>
      <c r="FT300" s="48"/>
      <c r="FU300" s="48"/>
      <c r="FV300" s="48"/>
      <c r="FW300" s="48"/>
      <c r="FX300" s="48"/>
      <c r="FY300" s="48"/>
      <c r="FZ300" s="48"/>
      <c r="GA300" s="48"/>
      <c r="GB300" s="48"/>
      <c r="GC300" s="48"/>
      <c r="GD300" s="48"/>
      <c r="GE300" s="48"/>
      <c r="GF300" s="48"/>
      <c r="GG300" s="48"/>
      <c r="GH300" s="48"/>
      <c r="GI300" s="48"/>
      <c r="GJ300" s="48"/>
      <c r="GK300" s="48"/>
      <c r="GL300" s="48"/>
      <c r="GM300" s="48"/>
      <c r="GN300" s="48"/>
      <c r="GO300" s="48"/>
      <c r="GP300" s="48"/>
      <c r="GQ300" s="48"/>
      <c r="GR300" s="48"/>
      <c r="GS300" s="48"/>
      <c r="GT300" s="48"/>
      <c r="GU300" s="48"/>
      <c r="GV300" s="48"/>
      <c r="GW300" s="48"/>
      <c r="GX300" s="48"/>
      <c r="GY300" s="48"/>
      <c r="GZ300" s="48"/>
      <c r="HA300" s="48"/>
      <c r="HB300" s="48"/>
      <c r="HC300" s="48"/>
      <c r="HD300" s="48"/>
      <c r="HE300" s="48"/>
      <c r="HF300" s="48"/>
      <c r="HG300" s="48"/>
      <c r="HH300" s="48"/>
      <c r="HI300" s="48"/>
      <c r="HJ300" s="48"/>
      <c r="HK300" s="48"/>
      <c r="HL300" s="48"/>
      <c r="HM300" s="48"/>
      <c r="HN300" s="48"/>
      <c r="HO300" s="48"/>
      <c r="HP300" s="48"/>
      <c r="HQ300" s="48"/>
      <c r="HR300" s="48"/>
      <c r="HS300" s="48"/>
      <c r="HT300" s="48"/>
      <c r="HU300" s="48"/>
      <c r="HV300" s="48"/>
      <c r="HW300" s="48"/>
      <c r="HX300" s="48"/>
      <c r="HY300" s="48"/>
      <c r="HZ300" s="48"/>
      <c r="IA300" s="48"/>
      <c r="IB300" s="48"/>
      <c r="IC300" s="48"/>
      <c r="ID300" s="48"/>
      <c r="IE300" s="48"/>
      <c r="IF300" s="48"/>
      <c r="IG300" s="48"/>
      <c r="IH300" s="48"/>
      <c r="II300" s="48"/>
      <c r="IJ300" s="48"/>
      <c r="IK300" s="48"/>
      <c r="IL300" s="48"/>
      <c r="IM300" s="48"/>
      <c r="IN300" s="48"/>
      <c r="IO300" s="48"/>
      <c r="IP300" s="48"/>
      <c r="IQ300" s="48"/>
      <c r="IR300" s="48"/>
      <c r="IS300" s="48"/>
      <c r="IT300" s="48"/>
      <c r="IU300" s="48"/>
      <c r="IV300" s="48"/>
      <c r="IW300" s="48"/>
      <c r="IX300" s="48"/>
      <c r="IY300" s="48"/>
      <c r="IZ300" s="48"/>
      <c r="JA300" s="48"/>
      <c r="JB300" s="48"/>
      <c r="JC300" s="48"/>
      <c r="JD300" s="48"/>
      <c r="JE300" s="48"/>
      <c r="JF300" s="48"/>
      <c r="JG300" s="48"/>
      <c r="JH300" s="48"/>
      <c r="JI300" s="48"/>
      <c r="JJ300" s="48"/>
      <c r="JK300" s="48"/>
      <c r="JL300" s="48"/>
      <c r="JM300" s="48"/>
      <c r="JN300" s="48"/>
      <c r="JO300" s="48"/>
      <c r="JP300" s="48"/>
      <c r="JQ300" s="48"/>
      <c r="JR300" s="48"/>
      <c r="JS300" s="48"/>
      <c r="JT300" s="48"/>
      <c r="JU300" s="48"/>
      <c r="JV300" s="48"/>
      <c r="JW300" s="48"/>
      <c r="JX300" s="48"/>
      <c r="JY300" s="48"/>
      <c r="JZ300" s="48"/>
      <c r="KA300" s="48"/>
      <c r="KB300" s="48"/>
      <c r="KC300" s="48"/>
      <c r="KD300" s="48"/>
      <c r="KE300" s="48"/>
      <c r="KF300" s="48"/>
      <c r="KG300" s="48"/>
      <c r="KH300" s="48"/>
      <c r="KI300" s="48"/>
      <c r="KJ300" s="48"/>
      <c r="KK300" s="48"/>
      <c r="KL300" s="48"/>
      <c r="KM300" s="48"/>
      <c r="KN300" s="48"/>
      <c r="KO300" s="48"/>
      <c r="KP300" s="48"/>
      <c r="KQ300" s="48"/>
      <c r="KR300" s="48"/>
      <c r="KS300" s="48"/>
      <c r="KT300" s="48"/>
      <c r="KU300" s="48"/>
      <c r="KV300" s="48"/>
      <c r="KW300" s="48"/>
      <c r="KX300" s="48"/>
      <c r="KY300" s="48"/>
      <c r="KZ300" s="48"/>
      <c r="LA300" s="48"/>
      <c r="LB300" s="48"/>
      <c r="LC300" s="48"/>
      <c r="LD300" s="48"/>
      <c r="LE300" s="48"/>
      <c r="LF300" s="48"/>
      <c r="LG300" s="48"/>
      <c r="LH300" s="48"/>
      <c r="LI300" s="48"/>
      <c r="LJ300" s="48"/>
      <c r="LK300" s="48"/>
      <c r="LL300" s="48"/>
      <c r="LM300" s="48"/>
      <c r="LN300" s="48"/>
      <c r="LO300" s="48"/>
      <c r="LP300" s="48"/>
      <c r="LQ300" s="48"/>
      <c r="LR300" s="48"/>
      <c r="LS300" s="48"/>
      <c r="LT300" s="48"/>
      <c r="LU300" s="48"/>
      <c r="LV300" s="48"/>
      <c r="LW300" s="48"/>
      <c r="LX300" s="48"/>
      <c r="LY300" s="48"/>
      <c r="LZ300" s="48"/>
      <c r="MA300" s="48"/>
      <c r="MB300" s="48"/>
      <c r="MC300" s="48"/>
      <c r="MD300" s="48"/>
      <c r="ME300" s="48"/>
      <c r="MF300" s="48"/>
      <c r="MG300" s="48"/>
      <c r="MH300" s="48"/>
      <c r="MI300" s="48"/>
      <c r="MJ300" s="48"/>
      <c r="MK300" s="48"/>
      <c r="ML300" s="48"/>
      <c r="MM300" s="48"/>
      <c r="MN300" s="48"/>
      <c r="MO300" s="48"/>
      <c r="MP300" s="48"/>
      <c r="MQ300" s="48"/>
      <c r="MR300" s="48"/>
      <c r="MS300" s="48"/>
      <c r="MT300" s="48"/>
      <c r="MU300" s="48"/>
      <c r="MV300" s="48"/>
      <c r="MW300" s="48"/>
      <c r="MX300" s="48"/>
      <c r="MY300" s="48"/>
      <c r="MZ300" s="48"/>
      <c r="NA300" s="48"/>
      <c r="NB300" s="48"/>
      <c r="NC300" s="48"/>
      <c r="ND300" s="48"/>
      <c r="NE300" s="48"/>
      <c r="NF300" s="48"/>
      <c r="NG300" s="48"/>
      <c r="NH300" s="48"/>
      <c r="NI300" s="48"/>
      <c r="NJ300" s="48"/>
      <c r="NK300" s="48"/>
      <c r="NL300" s="48"/>
      <c r="NM300" s="48"/>
      <c r="NN300" s="48"/>
      <c r="NO300" s="48"/>
      <c r="NP300" s="48"/>
      <c r="NQ300" s="48"/>
      <c r="NR300" s="48"/>
      <c r="NS300" s="48"/>
      <c r="NT300" s="48"/>
      <c r="NU300" s="48"/>
      <c r="NV300" s="48"/>
      <c r="NW300" s="48"/>
      <c r="NX300" s="48"/>
      <c r="NY300" s="48"/>
      <c r="NZ300" s="48"/>
      <c r="OA300" s="48"/>
      <c r="OB300" s="48"/>
      <c r="OC300" s="48"/>
      <c r="OD300" s="48"/>
      <c r="OE300" s="48"/>
      <c r="OF300" s="48"/>
      <c r="OG300" s="48"/>
      <c r="OH300" s="48"/>
      <c r="OI300" s="48"/>
      <c r="OJ300" s="48"/>
      <c r="OK300" s="48"/>
      <c r="OL300" s="48"/>
      <c r="OM300" s="48"/>
      <c r="ON300" s="48"/>
      <c r="OO300" s="48"/>
      <c r="OP300" s="48"/>
      <c r="OQ300" s="48"/>
      <c r="OR300" s="48"/>
      <c r="OS300" s="48"/>
      <c r="OT300" s="48"/>
      <c r="OU300" s="48"/>
      <c r="OV300" s="48"/>
      <c r="OW300" s="48"/>
      <c r="OX300" s="48"/>
      <c r="OY300" s="48"/>
      <c r="OZ300" s="48"/>
      <c r="PA300" s="48"/>
      <c r="PB300" s="48"/>
      <c r="PC300" s="48"/>
      <c r="PD300" s="48"/>
      <c r="PE300" s="48"/>
      <c r="PF300" s="48"/>
      <c r="PG300" s="48"/>
      <c r="PH300" s="48"/>
      <c r="PI300" s="48"/>
      <c r="PJ300" s="48"/>
      <c r="PK300" s="48"/>
      <c r="PL300" s="48"/>
      <c r="PM300" s="48"/>
      <c r="PN300" s="48"/>
      <c r="PO300" s="48"/>
      <c r="PP300" s="48"/>
      <c r="PQ300" s="48"/>
      <c r="PR300" s="48"/>
      <c r="PS300" s="48"/>
      <c r="PT300" s="48"/>
      <c r="PU300" s="48"/>
      <c r="PV300" s="48"/>
      <c r="PW300" s="48"/>
      <c r="PX300" s="48"/>
      <c r="PY300" s="48"/>
      <c r="PZ300" s="48"/>
      <c r="QA300" s="48"/>
      <c r="QB300" s="48"/>
      <c r="QC300" s="48"/>
      <c r="QD300" s="48"/>
      <c r="QE300" s="48"/>
      <c r="QF300" s="48"/>
      <c r="QG300" s="48"/>
      <c r="QH300" s="48"/>
      <c r="QI300" s="48"/>
      <c r="QJ300" s="48"/>
      <c r="QK300" s="48"/>
      <c r="QL300" s="48"/>
      <c r="QM300" s="48"/>
      <c r="QN300" s="48"/>
      <c r="QO300" s="48"/>
      <c r="QP300" s="48"/>
      <c r="QQ300" s="48"/>
      <c r="QR300" s="48"/>
      <c r="QS300" s="48"/>
      <c r="QT300" s="48"/>
      <c r="QU300" s="48"/>
      <c r="QV300" s="48"/>
      <c r="QW300" s="48"/>
      <c r="QX300" s="48"/>
      <c r="QY300" s="48"/>
      <c r="QZ300" s="48"/>
      <c r="RA300" s="48"/>
      <c r="RB300" s="48"/>
      <c r="RC300" s="48"/>
      <c r="RD300" s="48"/>
      <c r="RE300" s="48"/>
      <c r="RF300" s="48"/>
      <c r="RG300" s="48"/>
      <c r="RH300" s="48"/>
      <c r="RI300" s="48"/>
      <c r="RJ300" s="48"/>
      <c r="RK300" s="48"/>
      <c r="RL300" s="48"/>
      <c r="RM300" s="48"/>
      <c r="RN300" s="48"/>
      <c r="RO300" s="48"/>
      <c r="RP300" s="48"/>
      <c r="RQ300" s="48"/>
      <c r="RR300" s="48"/>
      <c r="RS300" s="48"/>
      <c r="RT300" s="48"/>
      <c r="RU300" s="48"/>
      <c r="RV300" s="48"/>
      <c r="RW300" s="48"/>
      <c r="RX300" s="48"/>
      <c r="RY300" s="48"/>
      <c r="RZ300" s="48"/>
      <c r="SA300" s="48"/>
      <c r="SB300" s="48"/>
      <c r="SC300" s="48"/>
      <c r="SD300" s="48"/>
      <c r="SE300" s="48"/>
      <c r="SF300" s="48"/>
      <c r="SG300" s="48"/>
      <c r="SH300" s="48"/>
      <c r="SI300" s="48"/>
      <c r="SJ300" s="48"/>
      <c r="SK300" s="48"/>
      <c r="SL300" s="48"/>
      <c r="SM300" s="48"/>
      <c r="SN300" s="48"/>
      <c r="SO300" s="48"/>
      <c r="SP300" s="48"/>
      <c r="SQ300" s="48"/>
      <c r="SR300" s="48"/>
      <c r="SS300" s="48"/>
      <c r="ST300" s="48"/>
      <c r="SU300" s="48"/>
      <c r="SV300" s="48"/>
      <c r="SW300" s="48"/>
      <c r="SX300" s="48"/>
      <c r="SY300" s="48"/>
      <c r="SZ300" s="48"/>
      <c r="TA300" s="48"/>
      <c r="TB300" s="48"/>
      <c r="TC300" s="48"/>
      <c r="TD300" s="48"/>
      <c r="TE300" s="48"/>
      <c r="TF300" s="48"/>
      <c r="TG300" s="48"/>
      <c r="TH300" s="48"/>
      <c r="TI300" s="48"/>
      <c r="TJ300" s="48"/>
      <c r="TK300" s="48"/>
      <c r="TL300" s="48"/>
      <c r="TM300" s="48"/>
      <c r="TN300" s="48"/>
      <c r="TO300" s="48"/>
      <c r="TP300" s="48"/>
      <c r="TQ300" s="48"/>
      <c r="TR300" s="48"/>
      <c r="TS300" s="48"/>
      <c r="TT300" s="48"/>
      <c r="TU300" s="48"/>
      <c r="TV300" s="48"/>
      <c r="TW300" s="48"/>
      <c r="TX300" s="48"/>
      <c r="TY300" s="48"/>
      <c r="TZ300" s="48"/>
      <c r="UA300" s="48"/>
      <c r="UB300" s="48"/>
      <c r="UC300" s="48"/>
      <c r="UD300" s="48"/>
      <c r="UE300" s="48"/>
      <c r="UF300" s="48"/>
      <c r="UG300" s="48"/>
      <c r="UH300" s="48"/>
      <c r="UI300" s="48"/>
      <c r="UJ300" s="48"/>
      <c r="UK300" s="48"/>
      <c r="UL300" s="48"/>
      <c r="UM300" s="48"/>
      <c r="UN300" s="48"/>
      <c r="UO300" s="48"/>
      <c r="UP300" s="48"/>
      <c r="UQ300" s="48"/>
      <c r="UR300" s="48"/>
      <c r="US300" s="48"/>
      <c r="UT300" s="48"/>
      <c r="UU300" s="48"/>
      <c r="UV300" s="48"/>
      <c r="UW300" s="48"/>
      <c r="UX300" s="48"/>
      <c r="UY300" s="48"/>
      <c r="UZ300" s="48"/>
      <c r="VA300" s="48"/>
      <c r="VB300" s="48"/>
      <c r="VC300" s="48"/>
      <c r="VD300" s="48"/>
      <c r="VE300" s="48"/>
      <c r="VF300" s="48"/>
      <c r="VG300" s="48"/>
      <c r="VH300" s="48"/>
      <c r="VI300" s="48"/>
      <c r="VJ300" s="48"/>
      <c r="VK300" s="48"/>
      <c r="VL300" s="48"/>
      <c r="VM300" s="48"/>
      <c r="VN300" s="48"/>
      <c r="VO300" s="48"/>
      <c r="VP300" s="48"/>
      <c r="VQ300" s="48"/>
      <c r="VR300" s="48"/>
      <c r="VS300" s="48"/>
      <c r="VT300" s="48"/>
      <c r="VU300" s="48"/>
      <c r="VV300" s="48"/>
      <c r="VW300" s="48"/>
      <c r="VX300" s="48"/>
      <c r="VY300" s="48"/>
      <c r="VZ300" s="48"/>
      <c r="WA300" s="48"/>
      <c r="WB300" s="48"/>
      <c r="WC300" s="48"/>
      <c r="WD300" s="48"/>
      <c r="WE300" s="48"/>
      <c r="WF300" s="48"/>
      <c r="WG300" s="48"/>
      <c r="WH300" s="48"/>
      <c r="WI300" s="48"/>
      <c r="WJ300" s="48"/>
      <c r="WK300" s="48"/>
      <c r="WL300" s="48"/>
      <c r="WM300" s="48"/>
      <c r="WN300" s="48"/>
      <c r="WO300" s="48"/>
      <c r="WP300" s="48"/>
      <c r="WQ300" s="48"/>
      <c r="WR300" s="48"/>
      <c r="WS300" s="48"/>
      <c r="WT300" s="48"/>
      <c r="WU300" s="48"/>
      <c r="WV300" s="48"/>
      <c r="WW300" s="48"/>
      <c r="WX300" s="48"/>
      <c r="WY300" s="48"/>
      <c r="WZ300" s="48"/>
      <c r="XA300" s="48"/>
      <c r="XB300" s="48"/>
      <c r="XC300" s="48"/>
      <c r="XD300" s="48"/>
      <c r="XE300" s="48"/>
      <c r="XF300" s="48"/>
      <c r="XG300" s="48"/>
      <c r="XH300" s="48"/>
      <c r="XI300" s="48"/>
      <c r="XJ300" s="48"/>
      <c r="XK300" s="48"/>
      <c r="XL300" s="48"/>
      <c r="XM300" s="48"/>
      <c r="XN300" s="48"/>
      <c r="XO300" s="48"/>
      <c r="XP300" s="48"/>
      <c r="XQ300" s="48"/>
      <c r="XR300" s="48"/>
      <c r="XS300" s="48"/>
      <c r="XT300" s="48"/>
      <c r="XU300" s="48"/>
      <c r="XV300" s="48"/>
      <c r="XW300" s="48"/>
      <c r="XX300" s="48"/>
      <c r="XY300" s="48"/>
      <c r="XZ300" s="48"/>
      <c r="YA300" s="48"/>
      <c r="YB300" s="48"/>
      <c r="YC300" s="48"/>
      <c r="YD300" s="48"/>
      <c r="YE300" s="48"/>
      <c r="YF300" s="48"/>
      <c r="YG300" s="48"/>
      <c r="YH300" s="48"/>
      <c r="YI300" s="48"/>
      <c r="YJ300" s="48"/>
      <c r="YK300" s="48"/>
      <c r="YL300" s="48"/>
      <c r="YM300" s="48"/>
      <c r="YN300" s="48"/>
      <c r="YO300" s="48"/>
      <c r="YP300" s="48"/>
      <c r="YQ300" s="48"/>
      <c r="YR300" s="48"/>
      <c r="YS300" s="48"/>
      <c r="YT300" s="48"/>
      <c r="YU300" s="48"/>
      <c r="YV300" s="48"/>
      <c r="YW300" s="48"/>
      <c r="YX300" s="48"/>
      <c r="YY300" s="48"/>
      <c r="YZ300" s="48"/>
      <c r="ZA300" s="48"/>
      <c r="ZB300" s="48"/>
      <c r="ZC300" s="48"/>
      <c r="ZD300" s="48"/>
      <c r="ZE300" s="48"/>
      <c r="ZF300" s="48"/>
      <c r="ZG300" s="48"/>
      <c r="ZH300" s="48"/>
      <c r="ZI300" s="48"/>
      <c r="ZJ300" s="48"/>
      <c r="ZK300" s="48"/>
      <c r="ZL300" s="48"/>
      <c r="ZM300" s="48"/>
      <c r="ZN300" s="48"/>
      <c r="ZO300" s="48"/>
      <c r="ZP300" s="48"/>
      <c r="ZQ300" s="48"/>
      <c r="ZR300" s="48"/>
      <c r="ZS300" s="48"/>
      <c r="ZT300" s="48"/>
      <c r="ZU300" s="48"/>
      <c r="ZV300" s="48"/>
      <c r="ZW300" s="48"/>
      <c r="ZX300" s="48"/>
      <c r="ZY300" s="48"/>
      <c r="ZZ300" s="48"/>
      <c r="AAA300" s="48"/>
      <c r="AAB300" s="48"/>
      <c r="AAC300" s="48"/>
      <c r="AAD300" s="48"/>
      <c r="AAE300" s="48"/>
      <c r="AAF300" s="48"/>
      <c r="AAG300" s="48"/>
      <c r="AAH300" s="48"/>
      <c r="AAI300" s="48"/>
      <c r="AAJ300" s="48"/>
      <c r="AAK300" s="48"/>
      <c r="AAL300" s="48"/>
      <c r="AAM300" s="48"/>
      <c r="AAN300" s="48"/>
      <c r="AAO300" s="48"/>
      <c r="AAP300" s="48"/>
      <c r="AAQ300" s="48"/>
      <c r="AAR300" s="48"/>
      <c r="AAS300" s="48"/>
      <c r="AAT300" s="48"/>
      <c r="AAU300" s="48"/>
      <c r="AAV300" s="48"/>
      <c r="AAW300" s="48"/>
      <c r="AAX300" s="48"/>
      <c r="AAY300" s="48"/>
      <c r="AAZ300" s="48"/>
      <c r="ABA300" s="48"/>
      <c r="ABB300" s="48"/>
      <c r="ABC300" s="48"/>
      <c r="ABD300" s="48"/>
      <c r="ABE300" s="48"/>
      <c r="ABF300" s="48"/>
      <c r="ABG300" s="48"/>
      <c r="ABH300" s="48"/>
      <c r="ABI300" s="48"/>
      <c r="ABJ300" s="48"/>
      <c r="ABK300" s="48"/>
      <c r="ABL300" s="48"/>
      <c r="ABM300" s="48"/>
      <c r="ABN300" s="48"/>
      <c r="ABO300" s="48"/>
      <c r="ABP300" s="48"/>
      <c r="ABQ300" s="48"/>
      <c r="ABR300" s="48"/>
      <c r="ABS300" s="48"/>
      <c r="ABT300" s="48"/>
      <c r="ABU300" s="48"/>
      <c r="ABV300" s="48"/>
      <c r="ABW300" s="48"/>
      <c r="ABX300" s="48"/>
      <c r="ABY300" s="48"/>
      <c r="ABZ300" s="48"/>
      <c r="ACA300" s="48"/>
      <c r="ACB300" s="48"/>
    </row>
    <row r="301" spans="1:756" ht="15.6" customHeight="1">
      <c r="A301" s="1024" t="s">
        <v>14025</v>
      </c>
      <c r="B301" s="1027" t="s">
        <v>421</v>
      </c>
      <c r="C301" s="1026" t="s">
        <v>6156</v>
      </c>
      <c r="D301" s="1026" t="s">
        <v>14026</v>
      </c>
      <c r="E301" s="1194">
        <v>1</v>
      </c>
      <c r="F301" s="1501"/>
      <c r="G301" s="1438">
        <v>53.959499999999998</v>
      </c>
      <c r="H301" s="342">
        <f>IF(G301="","",G301-G301*COMPASS!$U$41)</f>
        <v>53.959499999999998</v>
      </c>
      <c r="I301" s="48"/>
      <c r="J301" s="48"/>
      <c r="K301" s="48"/>
      <c r="L301" s="48"/>
      <c r="M301" s="48"/>
      <c r="N301" s="48"/>
      <c r="O301" s="48"/>
      <c r="P301" s="48"/>
      <c r="Q301" s="48"/>
      <c r="R301" s="48"/>
      <c r="S301" s="48"/>
      <c r="T301" s="48"/>
      <c r="U301" s="48"/>
      <c r="V301" s="48"/>
      <c r="W301" s="48"/>
      <c r="X301" s="48"/>
      <c r="Y301" s="48"/>
      <c r="Z301" s="48"/>
      <c r="AA301" s="48"/>
      <c r="AB301" s="48"/>
      <c r="AC301" s="48"/>
      <c r="AD301" s="48"/>
      <c r="AE301" s="48"/>
      <c r="AF301" s="48"/>
      <c r="AG301" s="48"/>
      <c r="AH301" s="48"/>
      <c r="AI301" s="48"/>
      <c r="AJ301" s="48"/>
      <c r="AK301" s="48"/>
      <c r="AL301" s="48"/>
      <c r="AM301" s="48"/>
      <c r="AN301" s="48"/>
      <c r="AO301" s="48"/>
      <c r="AP301" s="48"/>
      <c r="AQ301" s="48"/>
      <c r="AR301" s="48"/>
      <c r="AS301" s="48"/>
      <c r="AT301" s="48"/>
      <c r="AU301" s="48"/>
      <c r="AV301" s="48"/>
      <c r="AW301" s="48"/>
      <c r="AX301" s="48"/>
      <c r="AY301" s="48"/>
      <c r="AZ301" s="48"/>
      <c r="BA301" s="48"/>
      <c r="BB301" s="48"/>
      <c r="BC301" s="48"/>
      <c r="BD301" s="48"/>
      <c r="BE301" s="48"/>
      <c r="BF301" s="48"/>
      <c r="BG301" s="48"/>
      <c r="BH301" s="48"/>
      <c r="BI301" s="48"/>
      <c r="BJ301" s="48"/>
      <c r="BK301" s="48"/>
      <c r="BL301" s="48"/>
      <c r="BM301" s="48"/>
      <c r="BN301" s="48"/>
      <c r="BO301" s="48"/>
      <c r="BP301" s="48"/>
      <c r="BQ301" s="48"/>
      <c r="BR301" s="48"/>
      <c r="BS301" s="48"/>
      <c r="BT301" s="48"/>
      <c r="BU301" s="48"/>
      <c r="BV301" s="48"/>
      <c r="BW301" s="48"/>
      <c r="BX301" s="48"/>
      <c r="BY301" s="48"/>
      <c r="BZ301" s="48"/>
      <c r="CA301" s="48"/>
      <c r="CB301" s="48"/>
      <c r="CC301" s="48"/>
      <c r="CD301" s="48"/>
      <c r="CE301" s="48"/>
      <c r="CF301" s="48"/>
      <c r="CG301" s="48"/>
      <c r="CH301" s="48"/>
      <c r="CI301" s="48"/>
      <c r="CJ301" s="48"/>
      <c r="CK301" s="48"/>
      <c r="CL301" s="48"/>
      <c r="CM301" s="48"/>
      <c r="CN301" s="48"/>
      <c r="CO301" s="48"/>
      <c r="CP301" s="48"/>
      <c r="CQ301" s="48"/>
      <c r="CR301" s="48"/>
      <c r="CS301" s="48"/>
      <c r="CT301" s="48"/>
      <c r="CU301" s="48"/>
      <c r="CV301" s="48"/>
      <c r="CW301" s="48"/>
      <c r="CX301" s="48"/>
      <c r="CY301" s="48"/>
      <c r="CZ301" s="48"/>
      <c r="DA301" s="48"/>
      <c r="DB301" s="48"/>
      <c r="DC301" s="48"/>
      <c r="DD301" s="48"/>
      <c r="DE301" s="48"/>
      <c r="DF301" s="48"/>
      <c r="DG301" s="48"/>
      <c r="DH301" s="48"/>
      <c r="DI301" s="48"/>
      <c r="DJ301" s="48"/>
      <c r="DK301" s="48"/>
      <c r="DL301" s="48"/>
      <c r="DM301" s="48"/>
      <c r="DN301" s="48"/>
      <c r="DO301" s="48"/>
      <c r="DP301" s="48"/>
      <c r="DQ301" s="48"/>
      <c r="DR301" s="48"/>
      <c r="DS301" s="48"/>
      <c r="DT301" s="48"/>
      <c r="DU301" s="48"/>
      <c r="DV301" s="48"/>
      <c r="DW301" s="48"/>
      <c r="DX301" s="48"/>
      <c r="DY301" s="48"/>
      <c r="DZ301" s="48"/>
      <c r="EA301" s="48"/>
      <c r="EB301" s="48"/>
      <c r="EC301" s="48"/>
      <c r="ED301" s="48"/>
      <c r="EE301" s="48"/>
      <c r="EF301" s="48"/>
      <c r="EG301" s="48"/>
      <c r="EH301" s="48"/>
      <c r="EI301" s="48"/>
      <c r="EJ301" s="48"/>
      <c r="EK301" s="48"/>
      <c r="EL301" s="48"/>
      <c r="EM301" s="48"/>
      <c r="EN301" s="48"/>
      <c r="EO301" s="48"/>
      <c r="EP301" s="48"/>
      <c r="EQ301" s="48"/>
      <c r="ER301" s="48"/>
      <c r="ES301" s="48"/>
      <c r="ET301" s="48"/>
      <c r="EU301" s="48"/>
      <c r="EV301" s="48"/>
      <c r="EW301" s="48"/>
      <c r="EX301" s="48"/>
      <c r="EY301" s="48"/>
      <c r="EZ301" s="48"/>
      <c r="FA301" s="48"/>
      <c r="FB301" s="48"/>
      <c r="FC301" s="48"/>
      <c r="FD301" s="48"/>
      <c r="FE301" s="48"/>
      <c r="FF301" s="48"/>
      <c r="FG301" s="48"/>
      <c r="FH301" s="48"/>
      <c r="FI301" s="48"/>
      <c r="FJ301" s="48"/>
      <c r="FK301" s="48"/>
      <c r="FL301" s="48"/>
      <c r="FM301" s="48"/>
      <c r="FN301" s="48"/>
      <c r="FO301" s="48"/>
      <c r="FP301" s="48"/>
      <c r="FQ301" s="48"/>
      <c r="FR301" s="48"/>
      <c r="FS301" s="48"/>
      <c r="FT301" s="48"/>
      <c r="FU301" s="48"/>
      <c r="FV301" s="48"/>
      <c r="FW301" s="48"/>
      <c r="FX301" s="48"/>
      <c r="FY301" s="48"/>
      <c r="FZ301" s="48"/>
      <c r="GA301" s="48"/>
      <c r="GB301" s="48"/>
      <c r="GC301" s="48"/>
      <c r="GD301" s="48"/>
      <c r="GE301" s="48"/>
      <c r="GF301" s="48"/>
      <c r="GG301" s="48"/>
      <c r="GH301" s="48"/>
      <c r="GI301" s="48"/>
      <c r="GJ301" s="48"/>
      <c r="GK301" s="48"/>
      <c r="GL301" s="48"/>
      <c r="GM301" s="48"/>
      <c r="GN301" s="48"/>
      <c r="GO301" s="48"/>
      <c r="GP301" s="48"/>
      <c r="GQ301" s="48"/>
      <c r="GR301" s="48"/>
      <c r="GS301" s="48"/>
      <c r="GT301" s="48"/>
      <c r="GU301" s="48"/>
      <c r="GV301" s="48"/>
      <c r="GW301" s="48"/>
      <c r="GX301" s="48"/>
      <c r="GY301" s="48"/>
      <c r="GZ301" s="48"/>
      <c r="HA301" s="48"/>
      <c r="HB301" s="48"/>
      <c r="HC301" s="48"/>
      <c r="HD301" s="48"/>
      <c r="HE301" s="48"/>
      <c r="HF301" s="48"/>
      <c r="HG301" s="48"/>
      <c r="HH301" s="48"/>
      <c r="HI301" s="48"/>
      <c r="HJ301" s="48"/>
      <c r="HK301" s="48"/>
      <c r="HL301" s="48"/>
      <c r="HM301" s="48"/>
      <c r="HN301" s="48"/>
      <c r="HO301" s="48"/>
      <c r="HP301" s="48"/>
      <c r="HQ301" s="48"/>
      <c r="HR301" s="48"/>
      <c r="HS301" s="48"/>
      <c r="HT301" s="48"/>
      <c r="HU301" s="48"/>
      <c r="HV301" s="48"/>
      <c r="HW301" s="48"/>
      <c r="HX301" s="48"/>
      <c r="HY301" s="48"/>
      <c r="HZ301" s="48"/>
      <c r="IA301" s="48"/>
      <c r="IB301" s="48"/>
      <c r="IC301" s="48"/>
      <c r="ID301" s="48"/>
      <c r="IE301" s="48"/>
      <c r="IF301" s="48"/>
      <c r="IG301" s="48"/>
      <c r="IH301" s="48"/>
      <c r="II301" s="48"/>
      <c r="IJ301" s="48"/>
      <c r="IK301" s="48"/>
      <c r="IL301" s="48"/>
      <c r="IM301" s="48"/>
      <c r="IN301" s="48"/>
      <c r="IO301" s="48"/>
      <c r="IP301" s="48"/>
      <c r="IQ301" s="48"/>
      <c r="IR301" s="48"/>
      <c r="IS301" s="48"/>
      <c r="IT301" s="48"/>
      <c r="IU301" s="48"/>
      <c r="IV301" s="48"/>
      <c r="IW301" s="48"/>
      <c r="IX301" s="48"/>
      <c r="IY301" s="48"/>
      <c r="IZ301" s="48"/>
      <c r="JA301" s="48"/>
      <c r="JB301" s="48"/>
      <c r="JC301" s="48"/>
      <c r="JD301" s="48"/>
      <c r="JE301" s="48"/>
      <c r="JF301" s="48"/>
      <c r="JG301" s="48"/>
      <c r="JH301" s="48"/>
      <c r="JI301" s="48"/>
      <c r="JJ301" s="48"/>
      <c r="JK301" s="48"/>
      <c r="JL301" s="48"/>
      <c r="JM301" s="48"/>
      <c r="JN301" s="48"/>
      <c r="JO301" s="48"/>
      <c r="JP301" s="48"/>
      <c r="JQ301" s="48"/>
      <c r="JR301" s="48"/>
      <c r="JS301" s="48"/>
      <c r="JT301" s="48"/>
      <c r="JU301" s="48"/>
      <c r="JV301" s="48"/>
      <c r="JW301" s="48"/>
      <c r="JX301" s="48"/>
      <c r="JY301" s="48"/>
      <c r="JZ301" s="48"/>
      <c r="KA301" s="48"/>
      <c r="KB301" s="48"/>
      <c r="KC301" s="48"/>
      <c r="KD301" s="48"/>
      <c r="KE301" s="48"/>
      <c r="KF301" s="48"/>
      <c r="KG301" s="48"/>
      <c r="KH301" s="48"/>
      <c r="KI301" s="48"/>
      <c r="KJ301" s="48"/>
      <c r="KK301" s="48"/>
      <c r="KL301" s="48"/>
      <c r="KM301" s="48"/>
      <c r="KN301" s="48"/>
      <c r="KO301" s="48"/>
      <c r="KP301" s="48"/>
      <c r="KQ301" s="48"/>
      <c r="KR301" s="48"/>
      <c r="KS301" s="48"/>
      <c r="KT301" s="48"/>
      <c r="KU301" s="48"/>
      <c r="KV301" s="48"/>
      <c r="KW301" s="48"/>
      <c r="KX301" s="48"/>
      <c r="KY301" s="48"/>
      <c r="KZ301" s="48"/>
      <c r="LA301" s="48"/>
      <c r="LB301" s="48"/>
      <c r="LC301" s="48"/>
      <c r="LD301" s="48"/>
      <c r="LE301" s="48"/>
      <c r="LF301" s="48"/>
      <c r="LG301" s="48"/>
      <c r="LH301" s="48"/>
      <c r="LI301" s="48"/>
      <c r="LJ301" s="48"/>
      <c r="LK301" s="48"/>
      <c r="LL301" s="48"/>
      <c r="LM301" s="48"/>
      <c r="LN301" s="48"/>
      <c r="LO301" s="48"/>
      <c r="LP301" s="48"/>
      <c r="LQ301" s="48"/>
      <c r="LR301" s="48"/>
      <c r="LS301" s="48"/>
      <c r="LT301" s="48"/>
      <c r="LU301" s="48"/>
      <c r="LV301" s="48"/>
      <c r="LW301" s="48"/>
      <c r="LX301" s="48"/>
      <c r="LY301" s="48"/>
      <c r="LZ301" s="48"/>
      <c r="MA301" s="48"/>
      <c r="MB301" s="48"/>
      <c r="MC301" s="48"/>
      <c r="MD301" s="48"/>
      <c r="ME301" s="48"/>
      <c r="MF301" s="48"/>
      <c r="MG301" s="48"/>
      <c r="MH301" s="48"/>
      <c r="MI301" s="48"/>
      <c r="MJ301" s="48"/>
      <c r="MK301" s="48"/>
      <c r="ML301" s="48"/>
      <c r="MM301" s="48"/>
      <c r="MN301" s="48"/>
      <c r="MO301" s="48"/>
      <c r="MP301" s="48"/>
      <c r="MQ301" s="48"/>
      <c r="MR301" s="48"/>
      <c r="MS301" s="48"/>
      <c r="MT301" s="48"/>
      <c r="MU301" s="48"/>
      <c r="MV301" s="48"/>
      <c r="MW301" s="48"/>
      <c r="MX301" s="48"/>
      <c r="MY301" s="48"/>
      <c r="MZ301" s="48"/>
      <c r="NA301" s="48"/>
      <c r="NB301" s="48"/>
      <c r="NC301" s="48"/>
      <c r="ND301" s="48"/>
      <c r="NE301" s="48"/>
      <c r="NF301" s="48"/>
      <c r="NG301" s="48"/>
      <c r="NH301" s="48"/>
      <c r="NI301" s="48"/>
      <c r="NJ301" s="48"/>
      <c r="NK301" s="48"/>
      <c r="NL301" s="48"/>
      <c r="NM301" s="48"/>
      <c r="NN301" s="48"/>
      <c r="NO301" s="48"/>
      <c r="NP301" s="48"/>
      <c r="NQ301" s="48"/>
      <c r="NR301" s="48"/>
      <c r="NS301" s="48"/>
      <c r="NT301" s="48"/>
      <c r="NU301" s="48"/>
      <c r="NV301" s="48"/>
      <c r="NW301" s="48"/>
      <c r="NX301" s="48"/>
      <c r="NY301" s="48"/>
      <c r="NZ301" s="48"/>
      <c r="OA301" s="48"/>
      <c r="OB301" s="48"/>
      <c r="OC301" s="48"/>
      <c r="OD301" s="48"/>
      <c r="OE301" s="48"/>
      <c r="OF301" s="48"/>
      <c r="OG301" s="48"/>
      <c r="OH301" s="48"/>
      <c r="OI301" s="48"/>
      <c r="OJ301" s="48"/>
      <c r="OK301" s="48"/>
      <c r="OL301" s="48"/>
      <c r="OM301" s="48"/>
      <c r="ON301" s="48"/>
      <c r="OO301" s="48"/>
      <c r="OP301" s="48"/>
      <c r="OQ301" s="48"/>
      <c r="OR301" s="48"/>
      <c r="OS301" s="48"/>
      <c r="OT301" s="48"/>
      <c r="OU301" s="48"/>
      <c r="OV301" s="48"/>
      <c r="OW301" s="48"/>
      <c r="OX301" s="48"/>
      <c r="OY301" s="48"/>
      <c r="OZ301" s="48"/>
      <c r="PA301" s="48"/>
      <c r="PB301" s="48"/>
      <c r="PC301" s="48"/>
      <c r="PD301" s="48"/>
      <c r="PE301" s="48"/>
      <c r="PF301" s="48"/>
      <c r="PG301" s="48"/>
      <c r="PH301" s="48"/>
      <c r="PI301" s="48"/>
      <c r="PJ301" s="48"/>
      <c r="PK301" s="48"/>
      <c r="PL301" s="48"/>
      <c r="PM301" s="48"/>
      <c r="PN301" s="48"/>
      <c r="PO301" s="48"/>
      <c r="PP301" s="48"/>
      <c r="PQ301" s="48"/>
      <c r="PR301" s="48"/>
      <c r="PS301" s="48"/>
      <c r="PT301" s="48"/>
      <c r="PU301" s="48"/>
      <c r="PV301" s="48"/>
      <c r="PW301" s="48"/>
      <c r="PX301" s="48"/>
      <c r="PY301" s="48"/>
      <c r="PZ301" s="48"/>
      <c r="QA301" s="48"/>
      <c r="QB301" s="48"/>
      <c r="QC301" s="48"/>
      <c r="QD301" s="48"/>
      <c r="QE301" s="48"/>
      <c r="QF301" s="48"/>
      <c r="QG301" s="48"/>
      <c r="QH301" s="48"/>
      <c r="QI301" s="48"/>
      <c r="QJ301" s="48"/>
      <c r="QK301" s="48"/>
      <c r="QL301" s="48"/>
      <c r="QM301" s="48"/>
      <c r="QN301" s="48"/>
      <c r="QO301" s="48"/>
      <c r="QP301" s="48"/>
      <c r="QQ301" s="48"/>
      <c r="QR301" s="48"/>
      <c r="QS301" s="48"/>
      <c r="QT301" s="48"/>
      <c r="QU301" s="48"/>
      <c r="QV301" s="48"/>
      <c r="QW301" s="48"/>
      <c r="QX301" s="48"/>
      <c r="QY301" s="48"/>
      <c r="QZ301" s="48"/>
      <c r="RA301" s="48"/>
      <c r="RB301" s="48"/>
      <c r="RC301" s="48"/>
      <c r="RD301" s="48"/>
      <c r="RE301" s="48"/>
      <c r="RF301" s="48"/>
      <c r="RG301" s="48"/>
      <c r="RH301" s="48"/>
      <c r="RI301" s="48"/>
      <c r="RJ301" s="48"/>
      <c r="RK301" s="48"/>
      <c r="RL301" s="48"/>
      <c r="RM301" s="48"/>
      <c r="RN301" s="48"/>
      <c r="RO301" s="48"/>
      <c r="RP301" s="48"/>
      <c r="RQ301" s="48"/>
      <c r="RR301" s="48"/>
      <c r="RS301" s="48"/>
      <c r="RT301" s="48"/>
      <c r="RU301" s="48"/>
      <c r="RV301" s="48"/>
      <c r="RW301" s="48"/>
      <c r="RX301" s="48"/>
      <c r="RY301" s="48"/>
      <c r="RZ301" s="48"/>
      <c r="SA301" s="48"/>
      <c r="SB301" s="48"/>
      <c r="SC301" s="48"/>
      <c r="SD301" s="48"/>
      <c r="SE301" s="48"/>
      <c r="SF301" s="48"/>
      <c r="SG301" s="48"/>
      <c r="SH301" s="48"/>
      <c r="SI301" s="48"/>
      <c r="SJ301" s="48"/>
      <c r="SK301" s="48"/>
      <c r="SL301" s="48"/>
      <c r="SM301" s="48"/>
      <c r="SN301" s="48"/>
      <c r="SO301" s="48"/>
      <c r="SP301" s="48"/>
      <c r="SQ301" s="48"/>
      <c r="SR301" s="48"/>
      <c r="SS301" s="48"/>
      <c r="ST301" s="48"/>
      <c r="SU301" s="48"/>
      <c r="SV301" s="48"/>
      <c r="SW301" s="48"/>
      <c r="SX301" s="48"/>
      <c r="SY301" s="48"/>
      <c r="SZ301" s="48"/>
      <c r="TA301" s="48"/>
      <c r="TB301" s="48"/>
      <c r="TC301" s="48"/>
      <c r="TD301" s="48"/>
      <c r="TE301" s="48"/>
      <c r="TF301" s="48"/>
      <c r="TG301" s="48"/>
      <c r="TH301" s="48"/>
      <c r="TI301" s="48"/>
      <c r="TJ301" s="48"/>
      <c r="TK301" s="48"/>
      <c r="TL301" s="48"/>
      <c r="TM301" s="48"/>
      <c r="TN301" s="48"/>
      <c r="TO301" s="48"/>
      <c r="TP301" s="48"/>
      <c r="TQ301" s="48"/>
      <c r="TR301" s="48"/>
      <c r="TS301" s="48"/>
      <c r="TT301" s="48"/>
      <c r="TU301" s="48"/>
      <c r="TV301" s="48"/>
      <c r="TW301" s="48"/>
      <c r="TX301" s="48"/>
      <c r="TY301" s="48"/>
      <c r="TZ301" s="48"/>
      <c r="UA301" s="48"/>
      <c r="UB301" s="48"/>
      <c r="UC301" s="48"/>
      <c r="UD301" s="48"/>
      <c r="UE301" s="48"/>
      <c r="UF301" s="48"/>
      <c r="UG301" s="48"/>
      <c r="UH301" s="48"/>
      <c r="UI301" s="48"/>
      <c r="UJ301" s="48"/>
      <c r="UK301" s="48"/>
      <c r="UL301" s="48"/>
      <c r="UM301" s="48"/>
      <c r="UN301" s="48"/>
      <c r="UO301" s="48"/>
      <c r="UP301" s="48"/>
      <c r="UQ301" s="48"/>
      <c r="UR301" s="48"/>
      <c r="US301" s="48"/>
      <c r="UT301" s="48"/>
      <c r="UU301" s="48"/>
      <c r="UV301" s="48"/>
      <c r="UW301" s="48"/>
      <c r="UX301" s="48"/>
      <c r="UY301" s="48"/>
      <c r="UZ301" s="48"/>
      <c r="VA301" s="48"/>
      <c r="VB301" s="48"/>
      <c r="VC301" s="48"/>
      <c r="VD301" s="48"/>
      <c r="VE301" s="48"/>
      <c r="VF301" s="48"/>
      <c r="VG301" s="48"/>
      <c r="VH301" s="48"/>
      <c r="VI301" s="48"/>
      <c r="VJ301" s="48"/>
      <c r="VK301" s="48"/>
      <c r="VL301" s="48"/>
      <c r="VM301" s="48"/>
      <c r="VN301" s="48"/>
      <c r="VO301" s="48"/>
      <c r="VP301" s="48"/>
      <c r="VQ301" s="48"/>
      <c r="VR301" s="48"/>
      <c r="VS301" s="48"/>
      <c r="VT301" s="48"/>
      <c r="VU301" s="48"/>
      <c r="VV301" s="48"/>
      <c r="VW301" s="48"/>
      <c r="VX301" s="48"/>
      <c r="VY301" s="48"/>
      <c r="VZ301" s="48"/>
      <c r="WA301" s="48"/>
      <c r="WB301" s="48"/>
      <c r="WC301" s="48"/>
      <c r="WD301" s="48"/>
      <c r="WE301" s="48"/>
      <c r="WF301" s="48"/>
      <c r="WG301" s="48"/>
      <c r="WH301" s="48"/>
      <c r="WI301" s="48"/>
      <c r="WJ301" s="48"/>
      <c r="WK301" s="48"/>
      <c r="WL301" s="48"/>
      <c r="WM301" s="48"/>
      <c r="WN301" s="48"/>
      <c r="WO301" s="48"/>
      <c r="WP301" s="48"/>
      <c r="WQ301" s="48"/>
      <c r="WR301" s="48"/>
      <c r="WS301" s="48"/>
      <c r="WT301" s="48"/>
      <c r="WU301" s="48"/>
      <c r="WV301" s="48"/>
      <c r="WW301" s="48"/>
      <c r="WX301" s="48"/>
      <c r="WY301" s="48"/>
      <c r="WZ301" s="48"/>
      <c r="XA301" s="48"/>
      <c r="XB301" s="48"/>
      <c r="XC301" s="48"/>
      <c r="XD301" s="48"/>
      <c r="XE301" s="48"/>
      <c r="XF301" s="48"/>
      <c r="XG301" s="48"/>
      <c r="XH301" s="48"/>
      <c r="XI301" s="48"/>
      <c r="XJ301" s="48"/>
      <c r="XK301" s="48"/>
      <c r="XL301" s="48"/>
      <c r="XM301" s="48"/>
      <c r="XN301" s="48"/>
      <c r="XO301" s="48"/>
      <c r="XP301" s="48"/>
      <c r="XQ301" s="48"/>
      <c r="XR301" s="48"/>
      <c r="XS301" s="48"/>
      <c r="XT301" s="48"/>
      <c r="XU301" s="48"/>
      <c r="XV301" s="48"/>
      <c r="XW301" s="48"/>
      <c r="XX301" s="48"/>
      <c r="XY301" s="48"/>
      <c r="XZ301" s="48"/>
      <c r="YA301" s="48"/>
      <c r="YB301" s="48"/>
      <c r="YC301" s="48"/>
      <c r="YD301" s="48"/>
      <c r="YE301" s="48"/>
      <c r="YF301" s="48"/>
      <c r="YG301" s="48"/>
      <c r="YH301" s="48"/>
      <c r="YI301" s="48"/>
      <c r="YJ301" s="48"/>
      <c r="YK301" s="48"/>
      <c r="YL301" s="48"/>
      <c r="YM301" s="48"/>
      <c r="YN301" s="48"/>
      <c r="YO301" s="48"/>
      <c r="YP301" s="48"/>
      <c r="YQ301" s="48"/>
      <c r="YR301" s="48"/>
      <c r="YS301" s="48"/>
      <c r="YT301" s="48"/>
      <c r="YU301" s="48"/>
      <c r="YV301" s="48"/>
      <c r="YW301" s="48"/>
      <c r="YX301" s="48"/>
      <c r="YY301" s="48"/>
      <c r="YZ301" s="48"/>
      <c r="ZA301" s="48"/>
      <c r="ZB301" s="48"/>
      <c r="ZC301" s="48"/>
      <c r="ZD301" s="48"/>
      <c r="ZE301" s="48"/>
      <c r="ZF301" s="48"/>
      <c r="ZG301" s="48"/>
      <c r="ZH301" s="48"/>
      <c r="ZI301" s="48"/>
      <c r="ZJ301" s="48"/>
      <c r="ZK301" s="48"/>
      <c r="ZL301" s="48"/>
      <c r="ZM301" s="48"/>
      <c r="ZN301" s="48"/>
      <c r="ZO301" s="48"/>
      <c r="ZP301" s="48"/>
      <c r="ZQ301" s="48"/>
      <c r="ZR301" s="48"/>
      <c r="ZS301" s="48"/>
      <c r="ZT301" s="48"/>
      <c r="ZU301" s="48"/>
      <c r="ZV301" s="48"/>
      <c r="ZW301" s="48"/>
      <c r="ZX301" s="48"/>
      <c r="ZY301" s="48"/>
      <c r="ZZ301" s="48"/>
      <c r="AAA301" s="48"/>
      <c r="AAB301" s="48"/>
      <c r="AAC301" s="48"/>
      <c r="AAD301" s="48"/>
      <c r="AAE301" s="48"/>
      <c r="AAF301" s="48"/>
      <c r="AAG301" s="48"/>
      <c r="AAH301" s="48"/>
      <c r="AAI301" s="48"/>
      <c r="AAJ301" s="48"/>
      <c r="AAK301" s="48"/>
      <c r="AAL301" s="48"/>
      <c r="AAM301" s="48"/>
      <c r="AAN301" s="48"/>
      <c r="AAO301" s="48"/>
      <c r="AAP301" s="48"/>
      <c r="AAQ301" s="48"/>
      <c r="AAR301" s="48"/>
      <c r="AAS301" s="48"/>
      <c r="AAT301" s="48"/>
      <c r="AAU301" s="48"/>
      <c r="AAV301" s="48"/>
      <c r="AAW301" s="48"/>
      <c r="AAX301" s="48"/>
      <c r="AAY301" s="48"/>
      <c r="AAZ301" s="48"/>
      <c r="ABA301" s="48"/>
      <c r="ABB301" s="48"/>
      <c r="ABC301" s="48"/>
      <c r="ABD301" s="48"/>
      <c r="ABE301" s="48"/>
      <c r="ABF301" s="48"/>
      <c r="ABG301" s="48"/>
      <c r="ABH301" s="48"/>
      <c r="ABI301" s="48"/>
      <c r="ABJ301" s="48"/>
      <c r="ABK301" s="48"/>
      <c r="ABL301" s="48"/>
      <c r="ABM301" s="48"/>
      <c r="ABN301" s="48"/>
      <c r="ABO301" s="48"/>
      <c r="ABP301" s="48"/>
      <c r="ABQ301" s="48"/>
      <c r="ABR301" s="48"/>
      <c r="ABS301" s="48"/>
      <c r="ABT301" s="48"/>
      <c r="ABU301" s="48"/>
      <c r="ABV301" s="48"/>
      <c r="ABW301" s="48"/>
      <c r="ABX301" s="48"/>
      <c r="ABY301" s="48"/>
      <c r="ABZ301" s="48"/>
      <c r="ACA301" s="48"/>
      <c r="ACB301" s="48"/>
    </row>
    <row r="302" spans="1:756" ht="15.6" customHeight="1">
      <c r="A302" s="1024" t="s">
        <v>14027</v>
      </c>
      <c r="B302" s="1027" t="s">
        <v>421</v>
      </c>
      <c r="C302" s="1026" t="s">
        <v>6157</v>
      </c>
      <c r="D302" s="1026" t="s">
        <v>14028</v>
      </c>
      <c r="E302" s="1194">
        <v>1</v>
      </c>
      <c r="F302" s="1501"/>
      <c r="G302" s="1438">
        <v>56.659500000000001</v>
      </c>
      <c r="H302" s="342">
        <f>IF(G302="","",G302-G302*COMPASS!$U$41)</f>
        <v>56.659500000000001</v>
      </c>
      <c r="I302" s="48"/>
      <c r="J302" s="48"/>
      <c r="K302" s="48"/>
      <c r="L302" s="48"/>
      <c r="M302" s="48"/>
      <c r="N302" s="48"/>
      <c r="O302" s="48"/>
      <c r="P302" s="48"/>
      <c r="Q302" s="48"/>
      <c r="R302" s="48"/>
      <c r="S302" s="48"/>
      <c r="T302" s="48"/>
      <c r="U302" s="48"/>
      <c r="V302" s="48"/>
      <c r="W302" s="48"/>
      <c r="X302" s="48"/>
      <c r="Y302" s="48"/>
      <c r="Z302" s="48"/>
      <c r="AA302" s="48"/>
      <c r="AB302" s="48"/>
      <c r="AC302" s="48"/>
      <c r="AD302" s="48"/>
      <c r="AE302" s="48"/>
      <c r="AF302" s="48"/>
      <c r="AG302" s="48"/>
      <c r="AH302" s="48"/>
      <c r="AI302" s="48"/>
      <c r="AJ302" s="48"/>
      <c r="AK302" s="48"/>
      <c r="AL302" s="48"/>
      <c r="AM302" s="48"/>
      <c r="AN302" s="48"/>
      <c r="AO302" s="48"/>
      <c r="AP302" s="48"/>
      <c r="AQ302" s="48"/>
      <c r="AR302" s="48"/>
      <c r="AS302" s="48"/>
      <c r="AT302" s="48"/>
      <c r="AU302" s="48"/>
      <c r="AV302" s="48"/>
      <c r="AW302" s="48"/>
      <c r="AX302" s="48"/>
      <c r="AY302" s="48"/>
      <c r="AZ302" s="48"/>
      <c r="BA302" s="48"/>
      <c r="BB302" s="48"/>
      <c r="BC302" s="48"/>
      <c r="BD302" s="48"/>
      <c r="BE302" s="48"/>
      <c r="BF302" s="48"/>
      <c r="BG302" s="48"/>
      <c r="BH302" s="48"/>
      <c r="BI302" s="48"/>
      <c r="BJ302" s="48"/>
      <c r="BK302" s="48"/>
      <c r="BL302" s="48"/>
      <c r="BM302" s="48"/>
      <c r="BN302" s="48"/>
      <c r="BO302" s="48"/>
      <c r="BP302" s="48"/>
      <c r="BQ302" s="48"/>
      <c r="BR302" s="48"/>
      <c r="BS302" s="48"/>
      <c r="BT302" s="48"/>
      <c r="BU302" s="48"/>
      <c r="BV302" s="48"/>
      <c r="BW302" s="48"/>
      <c r="BX302" s="48"/>
      <c r="BY302" s="48"/>
      <c r="BZ302" s="48"/>
      <c r="CA302" s="48"/>
      <c r="CB302" s="48"/>
      <c r="CC302" s="48"/>
      <c r="CD302" s="48"/>
      <c r="CE302" s="48"/>
      <c r="CF302" s="48"/>
      <c r="CG302" s="48"/>
      <c r="CH302" s="48"/>
      <c r="CI302" s="48"/>
      <c r="CJ302" s="48"/>
      <c r="CK302" s="48"/>
      <c r="CL302" s="48"/>
      <c r="CM302" s="48"/>
      <c r="CN302" s="48"/>
      <c r="CO302" s="48"/>
      <c r="CP302" s="48"/>
      <c r="CQ302" s="48"/>
      <c r="CR302" s="48"/>
      <c r="CS302" s="48"/>
      <c r="CT302" s="48"/>
      <c r="CU302" s="48"/>
      <c r="CV302" s="48"/>
      <c r="CW302" s="48"/>
      <c r="CX302" s="48"/>
      <c r="CY302" s="48"/>
      <c r="CZ302" s="48"/>
      <c r="DA302" s="48"/>
      <c r="DB302" s="48"/>
      <c r="DC302" s="48"/>
      <c r="DD302" s="48"/>
      <c r="DE302" s="48"/>
      <c r="DF302" s="48"/>
      <c r="DG302" s="48"/>
      <c r="DH302" s="48"/>
      <c r="DI302" s="48"/>
      <c r="DJ302" s="48"/>
      <c r="DK302" s="48"/>
      <c r="DL302" s="48"/>
      <c r="DM302" s="48"/>
      <c r="DN302" s="48"/>
      <c r="DO302" s="48"/>
      <c r="DP302" s="48"/>
      <c r="DQ302" s="48"/>
      <c r="DR302" s="48"/>
      <c r="DS302" s="48"/>
      <c r="DT302" s="48"/>
      <c r="DU302" s="48"/>
      <c r="DV302" s="48"/>
      <c r="DW302" s="48"/>
      <c r="DX302" s="48"/>
      <c r="DY302" s="48"/>
      <c r="DZ302" s="48"/>
      <c r="EA302" s="48"/>
      <c r="EB302" s="48"/>
      <c r="EC302" s="48"/>
      <c r="ED302" s="48"/>
      <c r="EE302" s="48"/>
      <c r="EF302" s="48"/>
      <c r="EG302" s="48"/>
      <c r="EH302" s="48"/>
      <c r="EI302" s="48"/>
      <c r="EJ302" s="48"/>
      <c r="EK302" s="48"/>
      <c r="EL302" s="48"/>
      <c r="EM302" s="48"/>
      <c r="EN302" s="48"/>
      <c r="EO302" s="48"/>
      <c r="EP302" s="48"/>
      <c r="EQ302" s="48"/>
      <c r="ER302" s="48"/>
      <c r="ES302" s="48"/>
      <c r="ET302" s="48"/>
      <c r="EU302" s="48"/>
      <c r="EV302" s="48"/>
      <c r="EW302" s="48"/>
      <c r="EX302" s="48"/>
      <c r="EY302" s="48"/>
      <c r="EZ302" s="48"/>
      <c r="FA302" s="48"/>
      <c r="FB302" s="48"/>
      <c r="FC302" s="48"/>
      <c r="FD302" s="48"/>
      <c r="FE302" s="48"/>
      <c r="FF302" s="48"/>
      <c r="FG302" s="48"/>
      <c r="FH302" s="48"/>
      <c r="FI302" s="48"/>
      <c r="FJ302" s="48"/>
      <c r="FK302" s="48"/>
      <c r="FL302" s="48"/>
      <c r="FM302" s="48"/>
      <c r="FN302" s="48"/>
      <c r="FO302" s="48"/>
      <c r="FP302" s="48"/>
      <c r="FQ302" s="48"/>
      <c r="FR302" s="48"/>
      <c r="FS302" s="48"/>
      <c r="FT302" s="48"/>
      <c r="FU302" s="48"/>
      <c r="FV302" s="48"/>
      <c r="FW302" s="48"/>
      <c r="FX302" s="48"/>
      <c r="FY302" s="48"/>
      <c r="FZ302" s="48"/>
      <c r="GA302" s="48"/>
      <c r="GB302" s="48"/>
      <c r="GC302" s="48"/>
      <c r="GD302" s="48"/>
      <c r="GE302" s="48"/>
      <c r="GF302" s="48"/>
      <c r="GG302" s="48"/>
      <c r="GH302" s="48"/>
      <c r="GI302" s="48"/>
      <c r="GJ302" s="48"/>
      <c r="GK302" s="48"/>
      <c r="GL302" s="48"/>
      <c r="GM302" s="48"/>
      <c r="GN302" s="48"/>
      <c r="GO302" s="48"/>
      <c r="GP302" s="48"/>
      <c r="GQ302" s="48"/>
      <c r="GR302" s="48"/>
      <c r="GS302" s="48"/>
      <c r="GT302" s="48"/>
      <c r="GU302" s="48"/>
      <c r="GV302" s="48"/>
      <c r="GW302" s="48"/>
      <c r="GX302" s="48"/>
      <c r="GY302" s="48"/>
      <c r="GZ302" s="48"/>
      <c r="HA302" s="48"/>
      <c r="HB302" s="48"/>
      <c r="HC302" s="48"/>
      <c r="HD302" s="48"/>
      <c r="HE302" s="48"/>
      <c r="HF302" s="48"/>
      <c r="HG302" s="48"/>
      <c r="HH302" s="48"/>
      <c r="HI302" s="48"/>
      <c r="HJ302" s="48"/>
      <c r="HK302" s="48"/>
      <c r="HL302" s="48"/>
      <c r="HM302" s="48"/>
      <c r="HN302" s="48"/>
      <c r="HO302" s="48"/>
      <c r="HP302" s="48"/>
      <c r="HQ302" s="48"/>
      <c r="HR302" s="48"/>
      <c r="HS302" s="48"/>
      <c r="HT302" s="48"/>
      <c r="HU302" s="48"/>
      <c r="HV302" s="48"/>
      <c r="HW302" s="48"/>
      <c r="HX302" s="48"/>
      <c r="HY302" s="48"/>
      <c r="HZ302" s="48"/>
      <c r="IA302" s="48"/>
      <c r="IB302" s="48"/>
      <c r="IC302" s="48"/>
      <c r="ID302" s="48"/>
      <c r="IE302" s="48"/>
      <c r="IF302" s="48"/>
      <c r="IG302" s="48"/>
      <c r="IH302" s="48"/>
      <c r="II302" s="48"/>
      <c r="IJ302" s="48"/>
      <c r="IK302" s="48"/>
      <c r="IL302" s="48"/>
      <c r="IM302" s="48"/>
      <c r="IN302" s="48"/>
      <c r="IO302" s="48"/>
      <c r="IP302" s="48"/>
      <c r="IQ302" s="48"/>
      <c r="IR302" s="48"/>
      <c r="IS302" s="48"/>
      <c r="IT302" s="48"/>
      <c r="IU302" s="48"/>
      <c r="IV302" s="48"/>
      <c r="IW302" s="48"/>
      <c r="IX302" s="48"/>
      <c r="IY302" s="48"/>
      <c r="IZ302" s="48"/>
      <c r="JA302" s="48"/>
      <c r="JB302" s="48"/>
      <c r="JC302" s="48"/>
      <c r="JD302" s="48"/>
      <c r="JE302" s="48"/>
      <c r="JF302" s="48"/>
      <c r="JG302" s="48"/>
      <c r="JH302" s="48"/>
      <c r="JI302" s="48"/>
      <c r="JJ302" s="48"/>
      <c r="JK302" s="48"/>
      <c r="JL302" s="48"/>
      <c r="JM302" s="48"/>
      <c r="JN302" s="48"/>
      <c r="JO302" s="48"/>
      <c r="JP302" s="48"/>
      <c r="JQ302" s="48"/>
      <c r="JR302" s="48"/>
      <c r="JS302" s="48"/>
      <c r="JT302" s="48"/>
      <c r="JU302" s="48"/>
      <c r="JV302" s="48"/>
      <c r="JW302" s="48"/>
      <c r="JX302" s="48"/>
      <c r="JY302" s="48"/>
      <c r="JZ302" s="48"/>
      <c r="KA302" s="48"/>
      <c r="KB302" s="48"/>
      <c r="KC302" s="48"/>
      <c r="KD302" s="48"/>
      <c r="KE302" s="48"/>
      <c r="KF302" s="48"/>
      <c r="KG302" s="48"/>
      <c r="KH302" s="48"/>
      <c r="KI302" s="48"/>
      <c r="KJ302" s="48"/>
      <c r="KK302" s="48"/>
      <c r="KL302" s="48"/>
      <c r="KM302" s="48"/>
      <c r="KN302" s="48"/>
      <c r="KO302" s="48"/>
      <c r="KP302" s="48"/>
      <c r="KQ302" s="48"/>
      <c r="KR302" s="48"/>
      <c r="KS302" s="48"/>
      <c r="KT302" s="48"/>
      <c r="KU302" s="48"/>
      <c r="KV302" s="48"/>
      <c r="KW302" s="48"/>
      <c r="KX302" s="48"/>
      <c r="KY302" s="48"/>
      <c r="KZ302" s="48"/>
      <c r="LA302" s="48"/>
      <c r="LB302" s="48"/>
      <c r="LC302" s="48"/>
      <c r="LD302" s="48"/>
      <c r="LE302" s="48"/>
      <c r="LF302" s="48"/>
      <c r="LG302" s="48"/>
      <c r="LH302" s="48"/>
      <c r="LI302" s="48"/>
      <c r="LJ302" s="48"/>
      <c r="LK302" s="48"/>
      <c r="LL302" s="48"/>
      <c r="LM302" s="48"/>
      <c r="LN302" s="48"/>
      <c r="LO302" s="48"/>
      <c r="LP302" s="48"/>
      <c r="LQ302" s="48"/>
      <c r="LR302" s="48"/>
      <c r="LS302" s="48"/>
      <c r="LT302" s="48"/>
      <c r="LU302" s="48"/>
      <c r="LV302" s="48"/>
      <c r="LW302" s="48"/>
      <c r="LX302" s="48"/>
      <c r="LY302" s="48"/>
      <c r="LZ302" s="48"/>
      <c r="MA302" s="48"/>
      <c r="MB302" s="48"/>
      <c r="MC302" s="48"/>
      <c r="MD302" s="48"/>
      <c r="ME302" s="48"/>
      <c r="MF302" s="48"/>
      <c r="MG302" s="48"/>
      <c r="MH302" s="48"/>
      <c r="MI302" s="48"/>
      <c r="MJ302" s="48"/>
      <c r="MK302" s="48"/>
      <c r="ML302" s="48"/>
      <c r="MM302" s="48"/>
      <c r="MN302" s="48"/>
      <c r="MO302" s="48"/>
      <c r="MP302" s="48"/>
      <c r="MQ302" s="48"/>
      <c r="MR302" s="48"/>
      <c r="MS302" s="48"/>
      <c r="MT302" s="48"/>
      <c r="MU302" s="48"/>
      <c r="MV302" s="48"/>
      <c r="MW302" s="48"/>
      <c r="MX302" s="48"/>
      <c r="MY302" s="48"/>
      <c r="MZ302" s="48"/>
      <c r="NA302" s="48"/>
      <c r="NB302" s="48"/>
      <c r="NC302" s="48"/>
      <c r="ND302" s="48"/>
      <c r="NE302" s="48"/>
      <c r="NF302" s="48"/>
      <c r="NG302" s="48"/>
      <c r="NH302" s="48"/>
      <c r="NI302" s="48"/>
      <c r="NJ302" s="48"/>
      <c r="NK302" s="48"/>
      <c r="NL302" s="48"/>
      <c r="NM302" s="48"/>
      <c r="NN302" s="48"/>
      <c r="NO302" s="48"/>
      <c r="NP302" s="48"/>
      <c r="NQ302" s="48"/>
      <c r="NR302" s="48"/>
      <c r="NS302" s="48"/>
      <c r="NT302" s="48"/>
      <c r="NU302" s="48"/>
      <c r="NV302" s="48"/>
      <c r="NW302" s="48"/>
      <c r="NX302" s="48"/>
      <c r="NY302" s="48"/>
      <c r="NZ302" s="48"/>
      <c r="OA302" s="48"/>
      <c r="OB302" s="48"/>
      <c r="OC302" s="48"/>
      <c r="OD302" s="48"/>
      <c r="OE302" s="48"/>
      <c r="OF302" s="48"/>
      <c r="OG302" s="48"/>
      <c r="OH302" s="48"/>
      <c r="OI302" s="48"/>
      <c r="OJ302" s="48"/>
      <c r="OK302" s="48"/>
      <c r="OL302" s="48"/>
      <c r="OM302" s="48"/>
      <c r="ON302" s="48"/>
      <c r="OO302" s="48"/>
      <c r="OP302" s="48"/>
      <c r="OQ302" s="48"/>
      <c r="OR302" s="48"/>
      <c r="OS302" s="48"/>
      <c r="OT302" s="48"/>
      <c r="OU302" s="48"/>
      <c r="OV302" s="48"/>
      <c r="OW302" s="48"/>
      <c r="OX302" s="48"/>
      <c r="OY302" s="48"/>
      <c r="OZ302" s="48"/>
      <c r="PA302" s="48"/>
      <c r="PB302" s="48"/>
      <c r="PC302" s="48"/>
      <c r="PD302" s="48"/>
      <c r="PE302" s="48"/>
      <c r="PF302" s="48"/>
      <c r="PG302" s="48"/>
      <c r="PH302" s="48"/>
      <c r="PI302" s="48"/>
      <c r="PJ302" s="48"/>
      <c r="PK302" s="48"/>
      <c r="PL302" s="48"/>
      <c r="PM302" s="48"/>
      <c r="PN302" s="48"/>
      <c r="PO302" s="48"/>
      <c r="PP302" s="48"/>
      <c r="PQ302" s="48"/>
      <c r="PR302" s="48"/>
      <c r="PS302" s="48"/>
      <c r="PT302" s="48"/>
      <c r="PU302" s="48"/>
      <c r="PV302" s="48"/>
      <c r="PW302" s="48"/>
      <c r="PX302" s="48"/>
      <c r="PY302" s="48"/>
      <c r="PZ302" s="48"/>
      <c r="QA302" s="48"/>
      <c r="QB302" s="48"/>
      <c r="QC302" s="48"/>
      <c r="QD302" s="48"/>
      <c r="QE302" s="48"/>
      <c r="QF302" s="48"/>
      <c r="QG302" s="48"/>
      <c r="QH302" s="48"/>
      <c r="QI302" s="48"/>
      <c r="QJ302" s="48"/>
      <c r="QK302" s="48"/>
      <c r="QL302" s="48"/>
      <c r="QM302" s="48"/>
      <c r="QN302" s="48"/>
      <c r="QO302" s="48"/>
      <c r="QP302" s="48"/>
      <c r="QQ302" s="48"/>
      <c r="QR302" s="48"/>
      <c r="QS302" s="48"/>
      <c r="QT302" s="48"/>
      <c r="QU302" s="48"/>
      <c r="QV302" s="48"/>
      <c r="QW302" s="48"/>
      <c r="QX302" s="48"/>
      <c r="QY302" s="48"/>
      <c r="QZ302" s="48"/>
      <c r="RA302" s="48"/>
      <c r="RB302" s="48"/>
      <c r="RC302" s="48"/>
      <c r="RD302" s="48"/>
      <c r="RE302" s="48"/>
      <c r="RF302" s="48"/>
      <c r="RG302" s="48"/>
      <c r="RH302" s="48"/>
      <c r="RI302" s="48"/>
      <c r="RJ302" s="48"/>
      <c r="RK302" s="48"/>
      <c r="RL302" s="48"/>
      <c r="RM302" s="48"/>
      <c r="RN302" s="48"/>
      <c r="RO302" s="48"/>
      <c r="RP302" s="48"/>
      <c r="RQ302" s="48"/>
      <c r="RR302" s="48"/>
      <c r="RS302" s="48"/>
      <c r="RT302" s="48"/>
      <c r="RU302" s="48"/>
      <c r="RV302" s="48"/>
      <c r="RW302" s="48"/>
      <c r="RX302" s="48"/>
      <c r="RY302" s="48"/>
      <c r="RZ302" s="48"/>
      <c r="SA302" s="48"/>
      <c r="SB302" s="48"/>
      <c r="SC302" s="48"/>
      <c r="SD302" s="48"/>
      <c r="SE302" s="48"/>
      <c r="SF302" s="48"/>
      <c r="SG302" s="48"/>
      <c r="SH302" s="48"/>
      <c r="SI302" s="48"/>
      <c r="SJ302" s="48"/>
      <c r="SK302" s="48"/>
      <c r="SL302" s="48"/>
      <c r="SM302" s="48"/>
      <c r="SN302" s="48"/>
      <c r="SO302" s="48"/>
      <c r="SP302" s="48"/>
      <c r="SQ302" s="48"/>
      <c r="SR302" s="48"/>
      <c r="SS302" s="48"/>
      <c r="ST302" s="48"/>
      <c r="SU302" s="48"/>
      <c r="SV302" s="48"/>
      <c r="SW302" s="48"/>
      <c r="SX302" s="48"/>
      <c r="SY302" s="48"/>
      <c r="SZ302" s="48"/>
      <c r="TA302" s="48"/>
      <c r="TB302" s="48"/>
      <c r="TC302" s="48"/>
      <c r="TD302" s="48"/>
      <c r="TE302" s="48"/>
      <c r="TF302" s="48"/>
      <c r="TG302" s="48"/>
      <c r="TH302" s="48"/>
      <c r="TI302" s="48"/>
      <c r="TJ302" s="48"/>
      <c r="TK302" s="48"/>
      <c r="TL302" s="48"/>
      <c r="TM302" s="48"/>
      <c r="TN302" s="48"/>
      <c r="TO302" s="48"/>
      <c r="TP302" s="48"/>
      <c r="TQ302" s="48"/>
      <c r="TR302" s="48"/>
      <c r="TS302" s="48"/>
      <c r="TT302" s="48"/>
      <c r="TU302" s="48"/>
      <c r="TV302" s="48"/>
      <c r="TW302" s="48"/>
      <c r="TX302" s="48"/>
      <c r="TY302" s="48"/>
      <c r="TZ302" s="48"/>
      <c r="UA302" s="48"/>
      <c r="UB302" s="48"/>
      <c r="UC302" s="48"/>
      <c r="UD302" s="48"/>
      <c r="UE302" s="48"/>
      <c r="UF302" s="48"/>
      <c r="UG302" s="48"/>
      <c r="UH302" s="48"/>
      <c r="UI302" s="48"/>
      <c r="UJ302" s="48"/>
      <c r="UK302" s="48"/>
      <c r="UL302" s="48"/>
      <c r="UM302" s="48"/>
      <c r="UN302" s="48"/>
      <c r="UO302" s="48"/>
      <c r="UP302" s="48"/>
      <c r="UQ302" s="48"/>
      <c r="UR302" s="48"/>
      <c r="US302" s="48"/>
      <c r="UT302" s="48"/>
      <c r="UU302" s="48"/>
      <c r="UV302" s="48"/>
      <c r="UW302" s="48"/>
      <c r="UX302" s="48"/>
      <c r="UY302" s="48"/>
      <c r="UZ302" s="48"/>
      <c r="VA302" s="48"/>
      <c r="VB302" s="48"/>
      <c r="VC302" s="48"/>
      <c r="VD302" s="48"/>
      <c r="VE302" s="48"/>
      <c r="VF302" s="48"/>
      <c r="VG302" s="48"/>
      <c r="VH302" s="48"/>
      <c r="VI302" s="48"/>
      <c r="VJ302" s="48"/>
      <c r="VK302" s="48"/>
      <c r="VL302" s="48"/>
      <c r="VM302" s="48"/>
      <c r="VN302" s="48"/>
      <c r="VO302" s="48"/>
      <c r="VP302" s="48"/>
      <c r="VQ302" s="48"/>
      <c r="VR302" s="48"/>
      <c r="VS302" s="48"/>
      <c r="VT302" s="48"/>
      <c r="VU302" s="48"/>
      <c r="VV302" s="48"/>
      <c r="VW302" s="48"/>
      <c r="VX302" s="48"/>
      <c r="VY302" s="48"/>
      <c r="VZ302" s="48"/>
      <c r="WA302" s="48"/>
      <c r="WB302" s="48"/>
      <c r="WC302" s="48"/>
      <c r="WD302" s="48"/>
      <c r="WE302" s="48"/>
      <c r="WF302" s="48"/>
      <c r="WG302" s="48"/>
      <c r="WH302" s="48"/>
      <c r="WI302" s="48"/>
      <c r="WJ302" s="48"/>
      <c r="WK302" s="48"/>
      <c r="WL302" s="48"/>
      <c r="WM302" s="48"/>
      <c r="WN302" s="48"/>
      <c r="WO302" s="48"/>
      <c r="WP302" s="48"/>
      <c r="WQ302" s="48"/>
      <c r="WR302" s="48"/>
      <c r="WS302" s="48"/>
      <c r="WT302" s="48"/>
      <c r="WU302" s="48"/>
      <c r="WV302" s="48"/>
      <c r="WW302" s="48"/>
      <c r="WX302" s="48"/>
      <c r="WY302" s="48"/>
      <c r="WZ302" s="48"/>
      <c r="XA302" s="48"/>
      <c r="XB302" s="48"/>
      <c r="XC302" s="48"/>
      <c r="XD302" s="48"/>
      <c r="XE302" s="48"/>
      <c r="XF302" s="48"/>
      <c r="XG302" s="48"/>
      <c r="XH302" s="48"/>
      <c r="XI302" s="48"/>
      <c r="XJ302" s="48"/>
      <c r="XK302" s="48"/>
      <c r="XL302" s="48"/>
      <c r="XM302" s="48"/>
      <c r="XN302" s="48"/>
      <c r="XO302" s="48"/>
      <c r="XP302" s="48"/>
      <c r="XQ302" s="48"/>
      <c r="XR302" s="48"/>
      <c r="XS302" s="48"/>
      <c r="XT302" s="48"/>
      <c r="XU302" s="48"/>
      <c r="XV302" s="48"/>
      <c r="XW302" s="48"/>
      <c r="XX302" s="48"/>
      <c r="XY302" s="48"/>
      <c r="XZ302" s="48"/>
      <c r="YA302" s="48"/>
      <c r="YB302" s="48"/>
      <c r="YC302" s="48"/>
      <c r="YD302" s="48"/>
      <c r="YE302" s="48"/>
      <c r="YF302" s="48"/>
      <c r="YG302" s="48"/>
      <c r="YH302" s="48"/>
      <c r="YI302" s="48"/>
      <c r="YJ302" s="48"/>
      <c r="YK302" s="48"/>
      <c r="YL302" s="48"/>
      <c r="YM302" s="48"/>
      <c r="YN302" s="48"/>
      <c r="YO302" s="48"/>
      <c r="YP302" s="48"/>
      <c r="YQ302" s="48"/>
      <c r="YR302" s="48"/>
      <c r="YS302" s="48"/>
      <c r="YT302" s="48"/>
      <c r="YU302" s="48"/>
      <c r="YV302" s="48"/>
      <c r="YW302" s="48"/>
      <c r="YX302" s="48"/>
      <c r="YY302" s="48"/>
      <c r="YZ302" s="48"/>
      <c r="ZA302" s="48"/>
      <c r="ZB302" s="48"/>
      <c r="ZC302" s="48"/>
      <c r="ZD302" s="48"/>
      <c r="ZE302" s="48"/>
      <c r="ZF302" s="48"/>
      <c r="ZG302" s="48"/>
      <c r="ZH302" s="48"/>
      <c r="ZI302" s="48"/>
      <c r="ZJ302" s="48"/>
      <c r="ZK302" s="48"/>
      <c r="ZL302" s="48"/>
      <c r="ZM302" s="48"/>
      <c r="ZN302" s="48"/>
      <c r="ZO302" s="48"/>
      <c r="ZP302" s="48"/>
      <c r="ZQ302" s="48"/>
      <c r="ZR302" s="48"/>
      <c r="ZS302" s="48"/>
      <c r="ZT302" s="48"/>
      <c r="ZU302" s="48"/>
      <c r="ZV302" s="48"/>
      <c r="ZW302" s="48"/>
      <c r="ZX302" s="48"/>
      <c r="ZY302" s="48"/>
      <c r="ZZ302" s="48"/>
      <c r="AAA302" s="48"/>
      <c r="AAB302" s="48"/>
      <c r="AAC302" s="48"/>
      <c r="AAD302" s="48"/>
      <c r="AAE302" s="48"/>
      <c r="AAF302" s="48"/>
      <c r="AAG302" s="48"/>
      <c r="AAH302" s="48"/>
      <c r="AAI302" s="48"/>
      <c r="AAJ302" s="48"/>
      <c r="AAK302" s="48"/>
      <c r="AAL302" s="48"/>
      <c r="AAM302" s="48"/>
      <c r="AAN302" s="48"/>
      <c r="AAO302" s="48"/>
      <c r="AAP302" s="48"/>
      <c r="AAQ302" s="48"/>
      <c r="AAR302" s="48"/>
      <c r="AAS302" s="48"/>
      <c r="AAT302" s="48"/>
      <c r="AAU302" s="48"/>
      <c r="AAV302" s="48"/>
      <c r="AAW302" s="48"/>
      <c r="AAX302" s="48"/>
      <c r="AAY302" s="48"/>
      <c r="AAZ302" s="48"/>
      <c r="ABA302" s="48"/>
      <c r="ABB302" s="48"/>
      <c r="ABC302" s="48"/>
      <c r="ABD302" s="48"/>
      <c r="ABE302" s="48"/>
      <c r="ABF302" s="48"/>
      <c r="ABG302" s="48"/>
      <c r="ABH302" s="48"/>
      <c r="ABI302" s="48"/>
      <c r="ABJ302" s="48"/>
      <c r="ABK302" s="48"/>
      <c r="ABL302" s="48"/>
      <c r="ABM302" s="48"/>
      <c r="ABN302" s="48"/>
      <c r="ABO302" s="48"/>
      <c r="ABP302" s="48"/>
      <c r="ABQ302" s="48"/>
      <c r="ABR302" s="48"/>
      <c r="ABS302" s="48"/>
      <c r="ABT302" s="48"/>
      <c r="ABU302" s="48"/>
      <c r="ABV302" s="48"/>
      <c r="ABW302" s="48"/>
      <c r="ABX302" s="48"/>
      <c r="ABY302" s="48"/>
      <c r="ABZ302" s="48"/>
      <c r="ACA302" s="48"/>
      <c r="ACB302" s="48"/>
    </row>
    <row r="303" spans="1:756" ht="15.6" customHeight="1">
      <c r="A303" s="1024" t="s">
        <v>14029</v>
      </c>
      <c r="B303" s="1474" t="s">
        <v>8233</v>
      </c>
      <c r="C303" s="1026" t="s">
        <v>6158</v>
      </c>
      <c r="D303" s="1026" t="s">
        <v>14030</v>
      </c>
      <c r="E303" s="1194">
        <v>1</v>
      </c>
      <c r="F303" s="1501"/>
      <c r="G303" s="1438">
        <v>59.359500000000004</v>
      </c>
      <c r="H303" s="342">
        <f>IF(G303="","",G303-G303*COMPASS!$U$41)</f>
        <v>59.359500000000004</v>
      </c>
    </row>
    <row r="304" spans="1:756" ht="15.6" customHeight="1">
      <c r="A304" s="1024" t="s">
        <v>14031</v>
      </c>
      <c r="B304" s="1027" t="s">
        <v>421</v>
      </c>
      <c r="C304" s="1026" t="s">
        <v>6159</v>
      </c>
      <c r="D304" s="1026" t="s">
        <v>14032</v>
      </c>
      <c r="E304" s="1194">
        <v>1</v>
      </c>
      <c r="F304" s="1501"/>
      <c r="G304" s="1438">
        <v>63.463500000000003</v>
      </c>
      <c r="H304" s="342">
        <f>IF(G304="","",G304-G304*COMPASS!$U$41)</f>
        <v>63.463500000000003</v>
      </c>
    </row>
    <row r="305" spans="1:756" ht="15.6" customHeight="1">
      <c r="A305" s="1024" t="s">
        <v>14033</v>
      </c>
      <c r="B305" s="1027" t="s">
        <v>421</v>
      </c>
      <c r="C305" s="1026" t="s">
        <v>6160</v>
      </c>
      <c r="D305" s="1026" t="s">
        <v>14034</v>
      </c>
      <c r="E305" s="1194">
        <v>1</v>
      </c>
      <c r="F305" s="1501"/>
      <c r="G305" s="1438">
        <v>71.509500000000003</v>
      </c>
      <c r="H305" s="342">
        <f>IF(G305="","",G305-G305*COMPASS!$U$41)</f>
        <v>71.509500000000003</v>
      </c>
    </row>
    <row r="306" spans="1:756" ht="15.6" customHeight="1">
      <c r="A306" s="1024" t="s">
        <v>14035</v>
      </c>
      <c r="B306" s="1027" t="s">
        <v>421</v>
      </c>
      <c r="C306" s="1026" t="s">
        <v>6161</v>
      </c>
      <c r="D306" s="1026" t="s">
        <v>14036</v>
      </c>
      <c r="E306" s="1194">
        <v>1</v>
      </c>
      <c r="F306" s="1501"/>
      <c r="G306" s="1438">
        <v>58.765500000000003</v>
      </c>
      <c r="H306" s="342">
        <f>IF(G306="","",G306-G306*COMPASS!$U$41)</f>
        <v>58.765500000000003</v>
      </c>
    </row>
    <row r="307" spans="1:756" ht="15.6" customHeight="1">
      <c r="A307" s="1024" t="s">
        <v>14037</v>
      </c>
      <c r="B307" s="1027" t="s">
        <v>421</v>
      </c>
      <c r="C307" s="1026" t="s">
        <v>6162</v>
      </c>
      <c r="D307" s="1026" t="s">
        <v>14038</v>
      </c>
      <c r="E307" s="1194">
        <v>1</v>
      </c>
      <c r="F307" s="1501"/>
      <c r="G307" s="1438">
        <v>61.465500000000006</v>
      </c>
      <c r="H307" s="342">
        <f>IF(G307="","",G307-G307*COMPASS!$U$41)</f>
        <v>61.465500000000006</v>
      </c>
    </row>
    <row r="308" spans="1:756" ht="15.6" customHeight="1">
      <c r="A308" s="1024" t="s">
        <v>14039</v>
      </c>
      <c r="B308" s="1027" t="s">
        <v>421</v>
      </c>
      <c r="C308" s="1026" t="s">
        <v>6163</v>
      </c>
      <c r="D308" s="1026" t="s">
        <v>14040</v>
      </c>
      <c r="E308" s="1194">
        <v>1</v>
      </c>
      <c r="F308" s="1501"/>
      <c r="G308" s="1438">
        <v>64.165500000000009</v>
      </c>
      <c r="H308" s="342">
        <f>IF(G308="","",G308-G308*COMPASS!$U$41)</f>
        <v>64.165500000000009</v>
      </c>
    </row>
    <row r="309" spans="1:756" ht="15.6" customHeight="1">
      <c r="A309" s="1024" t="s">
        <v>14041</v>
      </c>
      <c r="B309" s="1474" t="s">
        <v>8233</v>
      </c>
      <c r="C309" s="1026" t="s">
        <v>6164</v>
      </c>
      <c r="D309" s="1026" t="s">
        <v>14042</v>
      </c>
      <c r="E309" s="1194">
        <v>1</v>
      </c>
      <c r="F309" s="1501"/>
      <c r="G309" s="1438">
        <v>68.215500000000006</v>
      </c>
      <c r="H309" s="342">
        <f>IF(G309="","",G309-G309*COMPASS!$U$41)</f>
        <v>68.215500000000006</v>
      </c>
    </row>
    <row r="310" spans="1:756" ht="15.6" customHeight="1">
      <c r="A310" s="1024" t="s">
        <v>14043</v>
      </c>
      <c r="B310" s="1027" t="s">
        <v>421</v>
      </c>
      <c r="C310" s="1026" t="s">
        <v>6165</v>
      </c>
      <c r="D310" s="1026" t="s">
        <v>14044</v>
      </c>
      <c r="E310" s="1194">
        <v>1</v>
      </c>
      <c r="F310" s="1501"/>
      <c r="G310" s="1438">
        <v>76.3155</v>
      </c>
      <c r="H310" s="342">
        <f>IF(G310="","",G310-G310*COMPASS!$U$41)</f>
        <v>76.3155</v>
      </c>
    </row>
    <row r="311" spans="1:756" ht="15.6" customHeight="1">
      <c r="A311" s="681" t="s">
        <v>14064</v>
      </c>
      <c r="B311" s="888"/>
      <c r="C311" s="686"/>
      <c r="D311" s="688"/>
      <c r="E311" s="681"/>
      <c r="F311" s="681"/>
      <c r="G311" s="1500"/>
      <c r="H311" s="342" t="str">
        <f>IF(G311="","",G311-G311*COMPASS!$U$41)</f>
        <v/>
      </c>
    </row>
    <row r="312" spans="1:756" ht="15.6" customHeight="1">
      <c r="A312" s="1220" t="s">
        <v>7716</v>
      </c>
      <c r="B312" s="1025" t="s">
        <v>1192</v>
      </c>
      <c r="C312" s="1219" t="s">
        <v>6166</v>
      </c>
      <c r="D312" s="1026" t="s">
        <v>14065</v>
      </c>
      <c r="E312" s="1190">
        <v>1</v>
      </c>
      <c r="F312" s="1507"/>
      <c r="G312" s="1438" t="s">
        <v>5877</v>
      </c>
      <c r="H312" s="342" t="e">
        <f>IF(G312="","",G312-G312*COMPASS!$U$41)</f>
        <v>#VALUE!</v>
      </c>
      <c r="I312" s="48"/>
      <c r="J312" s="48"/>
      <c r="K312" s="48"/>
      <c r="L312" s="48"/>
      <c r="M312" s="48"/>
      <c r="N312" s="48"/>
      <c r="O312" s="48"/>
      <c r="P312" s="48"/>
      <c r="Q312" s="48"/>
      <c r="R312" s="48"/>
      <c r="S312" s="48"/>
      <c r="T312" s="48"/>
      <c r="U312" s="48"/>
      <c r="V312" s="48"/>
      <c r="W312" s="48"/>
      <c r="X312" s="48"/>
      <c r="Y312" s="48"/>
      <c r="Z312" s="48"/>
      <c r="AA312" s="48"/>
      <c r="AB312" s="48"/>
      <c r="AC312" s="48"/>
      <c r="AD312" s="48"/>
      <c r="AE312" s="48"/>
      <c r="AF312" s="48"/>
      <c r="AG312" s="48"/>
      <c r="AH312" s="48"/>
      <c r="AI312" s="48"/>
      <c r="AJ312" s="48"/>
      <c r="AK312" s="48"/>
      <c r="AL312" s="48"/>
      <c r="AM312" s="48"/>
      <c r="AN312" s="48"/>
      <c r="AO312" s="48"/>
      <c r="AP312" s="48"/>
      <c r="AQ312" s="48"/>
      <c r="AR312" s="48"/>
      <c r="AS312" s="48"/>
      <c r="AT312" s="48"/>
      <c r="AU312" s="48"/>
      <c r="AV312" s="48"/>
      <c r="AW312" s="48"/>
      <c r="AX312" s="48"/>
      <c r="AY312" s="48"/>
      <c r="AZ312" s="48"/>
      <c r="BA312" s="48"/>
      <c r="BB312" s="48"/>
      <c r="BC312" s="48"/>
      <c r="BD312" s="48"/>
      <c r="BE312" s="48"/>
      <c r="BF312" s="48"/>
      <c r="BG312" s="48"/>
      <c r="BH312" s="48"/>
      <c r="BI312" s="48"/>
      <c r="BJ312" s="48"/>
      <c r="BK312" s="48"/>
      <c r="BL312" s="48"/>
      <c r="BM312" s="48"/>
      <c r="BN312" s="48"/>
      <c r="BO312" s="48"/>
      <c r="BP312" s="48"/>
      <c r="BQ312" s="48"/>
      <c r="BR312" s="48"/>
      <c r="BS312" s="48"/>
      <c r="BT312" s="48"/>
      <c r="BU312" s="48"/>
      <c r="BV312" s="48"/>
      <c r="BW312" s="48"/>
      <c r="BX312" s="48"/>
      <c r="BY312" s="48"/>
      <c r="BZ312" s="48"/>
      <c r="CA312" s="48"/>
      <c r="CB312" s="48"/>
      <c r="CC312" s="48"/>
      <c r="CD312" s="48"/>
      <c r="CE312" s="48"/>
      <c r="CF312" s="48"/>
      <c r="CG312" s="48"/>
      <c r="CH312" s="48"/>
      <c r="CI312" s="48"/>
      <c r="CJ312" s="48"/>
      <c r="CK312" s="48"/>
      <c r="CL312" s="48"/>
      <c r="CM312" s="48"/>
      <c r="CN312" s="48"/>
      <c r="CO312" s="48"/>
      <c r="CP312" s="48"/>
      <c r="CQ312" s="48"/>
      <c r="CR312" s="48"/>
      <c r="CS312" s="48"/>
      <c r="CT312" s="48"/>
      <c r="CU312" s="48"/>
      <c r="CV312" s="48"/>
      <c r="CW312" s="48"/>
      <c r="CX312" s="48"/>
      <c r="CY312" s="48"/>
      <c r="CZ312" s="48"/>
      <c r="DA312" s="48"/>
      <c r="DB312" s="48"/>
      <c r="DC312" s="48"/>
      <c r="DD312" s="48"/>
      <c r="DE312" s="48"/>
      <c r="DF312" s="48"/>
      <c r="DG312" s="48"/>
      <c r="DH312" s="48"/>
      <c r="DI312" s="48"/>
      <c r="DJ312" s="48"/>
      <c r="DK312" s="48"/>
      <c r="DL312" s="48"/>
      <c r="DM312" s="48"/>
      <c r="DN312" s="48"/>
      <c r="DO312" s="48"/>
      <c r="DP312" s="48"/>
      <c r="DQ312" s="48"/>
      <c r="DR312" s="48"/>
      <c r="DS312" s="48"/>
      <c r="DT312" s="48"/>
      <c r="DU312" s="48"/>
      <c r="DV312" s="48"/>
      <c r="DW312" s="48"/>
      <c r="DX312" s="48"/>
      <c r="DY312" s="48"/>
      <c r="DZ312" s="48"/>
      <c r="EA312" s="48"/>
      <c r="EB312" s="48"/>
      <c r="EC312" s="48"/>
      <c r="ED312" s="48"/>
      <c r="EE312" s="48"/>
      <c r="EF312" s="48"/>
      <c r="EG312" s="48"/>
      <c r="EH312" s="48"/>
      <c r="EI312" s="48"/>
      <c r="EJ312" s="48"/>
      <c r="EK312" s="48"/>
      <c r="EL312" s="48"/>
      <c r="EM312" s="48"/>
      <c r="EN312" s="48"/>
      <c r="EO312" s="48"/>
      <c r="EP312" s="48"/>
      <c r="EQ312" s="48"/>
      <c r="ER312" s="48"/>
      <c r="ES312" s="48"/>
      <c r="ET312" s="48"/>
      <c r="EU312" s="48"/>
      <c r="EV312" s="48"/>
      <c r="EW312" s="48"/>
      <c r="EX312" s="48"/>
      <c r="EY312" s="48"/>
      <c r="EZ312" s="48"/>
      <c r="FA312" s="48"/>
      <c r="FB312" s="48"/>
      <c r="FC312" s="48"/>
      <c r="FD312" s="48"/>
      <c r="FE312" s="48"/>
      <c r="FF312" s="48"/>
      <c r="FG312" s="48"/>
      <c r="FH312" s="48"/>
      <c r="FI312" s="48"/>
      <c r="FJ312" s="48"/>
      <c r="FK312" s="48"/>
      <c r="FL312" s="48"/>
      <c r="FM312" s="48"/>
      <c r="FN312" s="48"/>
      <c r="FO312" s="48"/>
      <c r="FP312" s="48"/>
      <c r="FQ312" s="48"/>
      <c r="FR312" s="48"/>
      <c r="FS312" s="48"/>
      <c r="FT312" s="48"/>
      <c r="FU312" s="48"/>
      <c r="FV312" s="48"/>
      <c r="FW312" s="48"/>
      <c r="FX312" s="48"/>
      <c r="FY312" s="48"/>
      <c r="FZ312" s="48"/>
      <c r="GA312" s="48"/>
      <c r="GB312" s="48"/>
      <c r="GC312" s="48"/>
      <c r="GD312" s="48"/>
      <c r="GE312" s="48"/>
      <c r="GF312" s="48"/>
      <c r="GG312" s="48"/>
      <c r="GH312" s="48"/>
      <c r="GI312" s="48"/>
      <c r="GJ312" s="48"/>
      <c r="GK312" s="48"/>
      <c r="GL312" s="48"/>
      <c r="GM312" s="48"/>
      <c r="GN312" s="48"/>
      <c r="GO312" s="48"/>
      <c r="GP312" s="48"/>
      <c r="GQ312" s="48"/>
      <c r="GR312" s="48"/>
      <c r="GS312" s="48"/>
      <c r="GT312" s="48"/>
      <c r="GU312" s="48"/>
      <c r="GV312" s="48"/>
      <c r="GW312" s="48"/>
      <c r="GX312" s="48"/>
      <c r="GY312" s="48"/>
      <c r="GZ312" s="48"/>
      <c r="HA312" s="48"/>
      <c r="HB312" s="48"/>
      <c r="HC312" s="48"/>
      <c r="HD312" s="48"/>
      <c r="HE312" s="48"/>
      <c r="HF312" s="48"/>
      <c r="HG312" s="48"/>
      <c r="HH312" s="48"/>
      <c r="HI312" s="48"/>
      <c r="HJ312" s="48"/>
      <c r="HK312" s="48"/>
      <c r="HL312" s="48"/>
      <c r="HM312" s="48"/>
      <c r="HN312" s="48"/>
      <c r="HO312" s="48"/>
      <c r="HP312" s="48"/>
      <c r="HQ312" s="48"/>
      <c r="HR312" s="48"/>
      <c r="HS312" s="48"/>
      <c r="HT312" s="48"/>
      <c r="HU312" s="48"/>
      <c r="HV312" s="48"/>
      <c r="HW312" s="48"/>
      <c r="HX312" s="48"/>
      <c r="HY312" s="48"/>
      <c r="HZ312" s="48"/>
      <c r="IA312" s="48"/>
      <c r="IB312" s="48"/>
      <c r="IC312" s="48"/>
      <c r="ID312" s="48"/>
      <c r="IE312" s="48"/>
      <c r="IF312" s="48"/>
      <c r="IG312" s="48"/>
      <c r="IH312" s="48"/>
      <c r="II312" s="48"/>
      <c r="IJ312" s="48"/>
      <c r="IK312" s="48"/>
      <c r="IL312" s="48"/>
      <c r="IM312" s="48"/>
      <c r="IN312" s="48"/>
      <c r="IO312" s="48"/>
      <c r="IP312" s="48"/>
      <c r="IQ312" s="48"/>
      <c r="IR312" s="48"/>
      <c r="IS312" s="48"/>
      <c r="IT312" s="48"/>
      <c r="IU312" s="48"/>
      <c r="IV312" s="48"/>
      <c r="IW312" s="48"/>
      <c r="IX312" s="48"/>
      <c r="IY312" s="48"/>
      <c r="IZ312" s="48"/>
      <c r="JA312" s="48"/>
      <c r="JB312" s="48"/>
      <c r="JC312" s="48"/>
      <c r="JD312" s="48"/>
      <c r="JE312" s="48"/>
      <c r="JF312" s="48"/>
      <c r="JG312" s="48"/>
      <c r="JH312" s="48"/>
      <c r="JI312" s="48"/>
      <c r="JJ312" s="48"/>
      <c r="JK312" s="48"/>
      <c r="JL312" s="48"/>
      <c r="JM312" s="48"/>
      <c r="JN312" s="48"/>
      <c r="JO312" s="48"/>
      <c r="JP312" s="48"/>
      <c r="JQ312" s="48"/>
      <c r="JR312" s="48"/>
      <c r="JS312" s="48"/>
      <c r="JT312" s="48"/>
      <c r="JU312" s="48"/>
      <c r="JV312" s="48"/>
      <c r="JW312" s="48"/>
      <c r="JX312" s="48"/>
      <c r="JY312" s="48"/>
      <c r="JZ312" s="48"/>
      <c r="KA312" s="48"/>
      <c r="KB312" s="48"/>
      <c r="KC312" s="48"/>
      <c r="KD312" s="48"/>
      <c r="KE312" s="48"/>
      <c r="KF312" s="48"/>
      <c r="KG312" s="48"/>
      <c r="KH312" s="48"/>
      <c r="KI312" s="48"/>
      <c r="KJ312" s="48"/>
      <c r="KK312" s="48"/>
      <c r="KL312" s="48"/>
      <c r="KM312" s="48"/>
      <c r="KN312" s="48"/>
      <c r="KO312" s="48"/>
      <c r="KP312" s="48"/>
      <c r="KQ312" s="48"/>
      <c r="KR312" s="48"/>
      <c r="KS312" s="48"/>
      <c r="KT312" s="48"/>
      <c r="KU312" s="48"/>
      <c r="KV312" s="48"/>
      <c r="KW312" s="48"/>
      <c r="KX312" s="48"/>
      <c r="KY312" s="48"/>
      <c r="KZ312" s="48"/>
      <c r="LA312" s="48"/>
      <c r="LB312" s="48"/>
      <c r="LC312" s="48"/>
      <c r="LD312" s="48"/>
      <c r="LE312" s="48"/>
      <c r="LF312" s="48"/>
      <c r="LG312" s="48"/>
      <c r="LH312" s="48"/>
      <c r="LI312" s="48"/>
      <c r="LJ312" s="48"/>
      <c r="LK312" s="48"/>
      <c r="LL312" s="48"/>
      <c r="LM312" s="48"/>
      <c r="LN312" s="48"/>
      <c r="LO312" s="48"/>
      <c r="LP312" s="48"/>
      <c r="LQ312" s="48"/>
      <c r="LR312" s="48"/>
      <c r="LS312" s="48"/>
      <c r="LT312" s="48"/>
      <c r="LU312" s="48"/>
      <c r="LV312" s="48"/>
      <c r="LW312" s="48"/>
      <c r="LX312" s="48"/>
      <c r="LY312" s="48"/>
      <c r="LZ312" s="48"/>
      <c r="MA312" s="48"/>
      <c r="MB312" s="48"/>
      <c r="MC312" s="48"/>
      <c r="MD312" s="48"/>
      <c r="ME312" s="48"/>
      <c r="MF312" s="48"/>
      <c r="MG312" s="48"/>
      <c r="MH312" s="48"/>
      <c r="MI312" s="48"/>
      <c r="MJ312" s="48"/>
      <c r="MK312" s="48"/>
      <c r="ML312" s="48"/>
      <c r="MM312" s="48"/>
      <c r="MN312" s="48"/>
      <c r="MO312" s="48"/>
      <c r="MP312" s="48"/>
      <c r="MQ312" s="48"/>
      <c r="MR312" s="48"/>
      <c r="MS312" s="48"/>
      <c r="MT312" s="48"/>
      <c r="MU312" s="48"/>
      <c r="MV312" s="48"/>
      <c r="MW312" s="48"/>
      <c r="MX312" s="48"/>
      <c r="MY312" s="48"/>
      <c r="MZ312" s="48"/>
      <c r="NA312" s="48"/>
      <c r="NB312" s="48"/>
      <c r="NC312" s="48"/>
      <c r="ND312" s="48"/>
      <c r="NE312" s="48"/>
      <c r="NF312" s="48"/>
      <c r="NG312" s="48"/>
      <c r="NH312" s="48"/>
      <c r="NI312" s="48"/>
      <c r="NJ312" s="48"/>
      <c r="NK312" s="48"/>
      <c r="NL312" s="48"/>
      <c r="NM312" s="48"/>
      <c r="NN312" s="48"/>
      <c r="NO312" s="48"/>
      <c r="NP312" s="48"/>
      <c r="NQ312" s="48"/>
      <c r="NR312" s="48"/>
      <c r="NS312" s="48"/>
      <c r="NT312" s="48"/>
      <c r="NU312" s="48"/>
      <c r="NV312" s="48"/>
      <c r="NW312" s="48"/>
      <c r="NX312" s="48"/>
      <c r="NY312" s="48"/>
      <c r="NZ312" s="48"/>
      <c r="OA312" s="48"/>
      <c r="OB312" s="48"/>
      <c r="OC312" s="48"/>
      <c r="OD312" s="48"/>
      <c r="OE312" s="48"/>
      <c r="OF312" s="48"/>
      <c r="OG312" s="48"/>
      <c r="OH312" s="48"/>
      <c r="OI312" s="48"/>
      <c r="OJ312" s="48"/>
      <c r="OK312" s="48"/>
      <c r="OL312" s="48"/>
      <c r="OM312" s="48"/>
      <c r="ON312" s="48"/>
      <c r="OO312" s="48"/>
      <c r="OP312" s="48"/>
      <c r="OQ312" s="48"/>
      <c r="OR312" s="48"/>
      <c r="OS312" s="48"/>
      <c r="OT312" s="48"/>
      <c r="OU312" s="48"/>
      <c r="OV312" s="48"/>
      <c r="OW312" s="48"/>
      <c r="OX312" s="48"/>
      <c r="OY312" s="48"/>
      <c r="OZ312" s="48"/>
      <c r="PA312" s="48"/>
      <c r="PB312" s="48"/>
      <c r="PC312" s="48"/>
      <c r="PD312" s="48"/>
      <c r="PE312" s="48"/>
      <c r="PF312" s="48"/>
      <c r="PG312" s="48"/>
      <c r="PH312" s="48"/>
      <c r="PI312" s="48"/>
      <c r="PJ312" s="48"/>
      <c r="PK312" s="48"/>
      <c r="PL312" s="48"/>
      <c r="PM312" s="48"/>
      <c r="PN312" s="48"/>
      <c r="PO312" s="48"/>
      <c r="PP312" s="48"/>
      <c r="PQ312" s="48"/>
      <c r="PR312" s="48"/>
      <c r="PS312" s="48"/>
      <c r="PT312" s="48"/>
      <c r="PU312" s="48"/>
      <c r="PV312" s="48"/>
      <c r="PW312" s="48"/>
      <c r="PX312" s="48"/>
      <c r="PY312" s="48"/>
      <c r="PZ312" s="48"/>
      <c r="QA312" s="48"/>
      <c r="QB312" s="48"/>
      <c r="QC312" s="48"/>
      <c r="QD312" s="48"/>
      <c r="QE312" s="48"/>
      <c r="QF312" s="48"/>
      <c r="QG312" s="48"/>
      <c r="QH312" s="48"/>
      <c r="QI312" s="48"/>
      <c r="QJ312" s="48"/>
      <c r="QK312" s="48"/>
      <c r="QL312" s="48"/>
      <c r="QM312" s="48"/>
      <c r="QN312" s="48"/>
      <c r="QO312" s="48"/>
      <c r="QP312" s="48"/>
      <c r="QQ312" s="48"/>
      <c r="QR312" s="48"/>
      <c r="QS312" s="48"/>
      <c r="QT312" s="48"/>
      <c r="QU312" s="48"/>
      <c r="QV312" s="48"/>
      <c r="QW312" s="48"/>
      <c r="QX312" s="48"/>
      <c r="QY312" s="48"/>
      <c r="QZ312" s="48"/>
      <c r="RA312" s="48"/>
      <c r="RB312" s="48"/>
      <c r="RC312" s="48"/>
      <c r="RD312" s="48"/>
      <c r="RE312" s="48"/>
      <c r="RF312" s="48"/>
      <c r="RG312" s="48"/>
      <c r="RH312" s="48"/>
      <c r="RI312" s="48"/>
      <c r="RJ312" s="48"/>
      <c r="RK312" s="48"/>
      <c r="RL312" s="48"/>
      <c r="RM312" s="48"/>
      <c r="RN312" s="48"/>
      <c r="RO312" s="48"/>
      <c r="RP312" s="48"/>
      <c r="RQ312" s="48"/>
      <c r="RR312" s="48"/>
      <c r="RS312" s="48"/>
      <c r="RT312" s="48"/>
      <c r="RU312" s="48"/>
      <c r="RV312" s="48"/>
      <c r="RW312" s="48"/>
      <c r="RX312" s="48"/>
      <c r="RY312" s="48"/>
      <c r="RZ312" s="48"/>
      <c r="SA312" s="48"/>
      <c r="SB312" s="48"/>
      <c r="SC312" s="48"/>
      <c r="SD312" s="48"/>
      <c r="SE312" s="48"/>
      <c r="SF312" s="48"/>
      <c r="SG312" s="48"/>
      <c r="SH312" s="48"/>
      <c r="SI312" s="48"/>
      <c r="SJ312" s="48"/>
      <c r="SK312" s="48"/>
      <c r="SL312" s="48"/>
      <c r="SM312" s="48"/>
      <c r="SN312" s="48"/>
      <c r="SO312" s="48"/>
      <c r="SP312" s="48"/>
      <c r="SQ312" s="48"/>
      <c r="SR312" s="48"/>
      <c r="SS312" s="48"/>
      <c r="ST312" s="48"/>
      <c r="SU312" s="48"/>
      <c r="SV312" s="48"/>
      <c r="SW312" s="48"/>
      <c r="SX312" s="48"/>
      <c r="SY312" s="48"/>
      <c r="SZ312" s="48"/>
      <c r="TA312" s="48"/>
      <c r="TB312" s="48"/>
      <c r="TC312" s="48"/>
      <c r="TD312" s="48"/>
      <c r="TE312" s="48"/>
      <c r="TF312" s="48"/>
      <c r="TG312" s="48"/>
      <c r="TH312" s="48"/>
      <c r="TI312" s="48"/>
      <c r="TJ312" s="48"/>
      <c r="TK312" s="48"/>
      <c r="TL312" s="48"/>
      <c r="TM312" s="48"/>
      <c r="TN312" s="48"/>
      <c r="TO312" s="48"/>
      <c r="TP312" s="48"/>
      <c r="TQ312" s="48"/>
      <c r="TR312" s="48"/>
      <c r="TS312" s="48"/>
      <c r="TT312" s="48"/>
      <c r="TU312" s="48"/>
      <c r="TV312" s="48"/>
      <c r="TW312" s="48"/>
      <c r="TX312" s="48"/>
      <c r="TY312" s="48"/>
      <c r="TZ312" s="48"/>
      <c r="UA312" s="48"/>
      <c r="UB312" s="48"/>
      <c r="UC312" s="48"/>
      <c r="UD312" s="48"/>
      <c r="UE312" s="48"/>
      <c r="UF312" s="48"/>
      <c r="UG312" s="48"/>
      <c r="UH312" s="48"/>
      <c r="UI312" s="48"/>
      <c r="UJ312" s="48"/>
      <c r="UK312" s="48"/>
      <c r="UL312" s="48"/>
      <c r="UM312" s="48"/>
      <c r="UN312" s="48"/>
      <c r="UO312" s="48"/>
      <c r="UP312" s="48"/>
      <c r="UQ312" s="48"/>
      <c r="UR312" s="48"/>
      <c r="US312" s="48"/>
      <c r="UT312" s="48"/>
      <c r="UU312" s="48"/>
      <c r="UV312" s="48"/>
      <c r="UW312" s="48"/>
      <c r="UX312" s="48"/>
      <c r="UY312" s="48"/>
      <c r="UZ312" s="48"/>
      <c r="VA312" s="48"/>
      <c r="VB312" s="48"/>
      <c r="VC312" s="48"/>
      <c r="VD312" s="48"/>
      <c r="VE312" s="48"/>
      <c r="VF312" s="48"/>
      <c r="VG312" s="48"/>
      <c r="VH312" s="48"/>
      <c r="VI312" s="48"/>
      <c r="VJ312" s="48"/>
      <c r="VK312" s="48"/>
      <c r="VL312" s="48"/>
      <c r="VM312" s="48"/>
      <c r="VN312" s="48"/>
      <c r="VO312" s="48"/>
      <c r="VP312" s="48"/>
      <c r="VQ312" s="48"/>
      <c r="VR312" s="48"/>
      <c r="VS312" s="48"/>
      <c r="VT312" s="48"/>
      <c r="VU312" s="48"/>
      <c r="VV312" s="48"/>
      <c r="VW312" s="48"/>
      <c r="VX312" s="48"/>
      <c r="VY312" s="48"/>
      <c r="VZ312" s="48"/>
      <c r="WA312" s="48"/>
      <c r="WB312" s="48"/>
      <c r="WC312" s="48"/>
      <c r="WD312" s="48"/>
      <c r="WE312" s="48"/>
      <c r="WF312" s="48"/>
      <c r="WG312" s="48"/>
      <c r="WH312" s="48"/>
      <c r="WI312" s="48"/>
      <c r="WJ312" s="48"/>
      <c r="WK312" s="48"/>
      <c r="WL312" s="48"/>
      <c r="WM312" s="48"/>
      <c r="WN312" s="48"/>
      <c r="WO312" s="48"/>
      <c r="WP312" s="48"/>
      <c r="WQ312" s="48"/>
      <c r="WR312" s="48"/>
      <c r="WS312" s="48"/>
      <c r="WT312" s="48"/>
      <c r="WU312" s="48"/>
      <c r="WV312" s="48"/>
      <c r="WW312" s="48"/>
      <c r="WX312" s="48"/>
      <c r="WY312" s="48"/>
      <c r="WZ312" s="48"/>
      <c r="XA312" s="48"/>
      <c r="XB312" s="48"/>
      <c r="XC312" s="48"/>
      <c r="XD312" s="48"/>
      <c r="XE312" s="48"/>
      <c r="XF312" s="48"/>
      <c r="XG312" s="48"/>
      <c r="XH312" s="48"/>
      <c r="XI312" s="48"/>
      <c r="XJ312" s="48"/>
      <c r="XK312" s="48"/>
      <c r="XL312" s="48"/>
      <c r="XM312" s="48"/>
      <c r="XN312" s="48"/>
      <c r="XO312" s="48"/>
      <c r="XP312" s="48"/>
      <c r="XQ312" s="48"/>
      <c r="XR312" s="48"/>
      <c r="XS312" s="48"/>
      <c r="XT312" s="48"/>
      <c r="XU312" s="48"/>
      <c r="XV312" s="48"/>
      <c r="XW312" s="48"/>
      <c r="XX312" s="48"/>
      <c r="XY312" s="48"/>
      <c r="XZ312" s="48"/>
      <c r="YA312" s="48"/>
      <c r="YB312" s="48"/>
      <c r="YC312" s="48"/>
      <c r="YD312" s="48"/>
      <c r="YE312" s="48"/>
      <c r="YF312" s="48"/>
      <c r="YG312" s="48"/>
      <c r="YH312" s="48"/>
      <c r="YI312" s="48"/>
      <c r="YJ312" s="48"/>
      <c r="YK312" s="48"/>
      <c r="YL312" s="48"/>
      <c r="YM312" s="48"/>
      <c r="YN312" s="48"/>
      <c r="YO312" s="48"/>
      <c r="YP312" s="48"/>
      <c r="YQ312" s="48"/>
      <c r="YR312" s="48"/>
      <c r="YS312" s="48"/>
      <c r="YT312" s="48"/>
      <c r="YU312" s="48"/>
      <c r="YV312" s="48"/>
      <c r="YW312" s="48"/>
      <c r="YX312" s="48"/>
      <c r="YY312" s="48"/>
      <c r="YZ312" s="48"/>
      <c r="ZA312" s="48"/>
      <c r="ZB312" s="48"/>
      <c r="ZC312" s="48"/>
      <c r="ZD312" s="48"/>
      <c r="ZE312" s="48"/>
      <c r="ZF312" s="48"/>
      <c r="ZG312" s="48"/>
      <c r="ZH312" s="48"/>
      <c r="ZI312" s="48"/>
      <c r="ZJ312" s="48"/>
      <c r="ZK312" s="48"/>
      <c r="ZL312" s="48"/>
      <c r="ZM312" s="48"/>
      <c r="ZN312" s="48"/>
      <c r="ZO312" s="48"/>
      <c r="ZP312" s="48"/>
      <c r="ZQ312" s="48"/>
      <c r="ZR312" s="48"/>
      <c r="ZS312" s="48"/>
      <c r="ZT312" s="48"/>
      <c r="ZU312" s="48"/>
      <c r="ZV312" s="48"/>
      <c r="ZW312" s="48"/>
      <c r="ZX312" s="48"/>
      <c r="ZY312" s="48"/>
      <c r="ZZ312" s="48"/>
      <c r="AAA312" s="48"/>
      <c r="AAB312" s="48"/>
      <c r="AAC312" s="48"/>
      <c r="AAD312" s="48"/>
      <c r="AAE312" s="48"/>
      <c r="AAF312" s="48"/>
      <c r="AAG312" s="48"/>
      <c r="AAH312" s="48"/>
      <c r="AAI312" s="48"/>
      <c r="AAJ312" s="48"/>
      <c r="AAK312" s="48"/>
      <c r="AAL312" s="48"/>
      <c r="AAM312" s="48"/>
      <c r="AAN312" s="48"/>
      <c r="AAO312" s="48"/>
      <c r="AAP312" s="48"/>
      <c r="AAQ312" s="48"/>
      <c r="AAR312" s="48"/>
      <c r="AAS312" s="48"/>
      <c r="AAT312" s="48"/>
      <c r="AAU312" s="48"/>
      <c r="AAV312" s="48"/>
      <c r="AAW312" s="48"/>
      <c r="AAX312" s="48"/>
      <c r="AAY312" s="48"/>
      <c r="AAZ312" s="48"/>
      <c r="ABA312" s="48"/>
      <c r="ABB312" s="48"/>
      <c r="ABC312" s="48"/>
      <c r="ABD312" s="48"/>
      <c r="ABE312" s="48"/>
      <c r="ABF312" s="48"/>
      <c r="ABG312" s="48"/>
      <c r="ABH312" s="48"/>
      <c r="ABI312" s="48"/>
      <c r="ABJ312" s="48"/>
      <c r="ABK312" s="48"/>
      <c r="ABL312" s="48"/>
      <c r="ABM312" s="48"/>
      <c r="ABN312" s="48"/>
      <c r="ABO312" s="48"/>
      <c r="ABP312" s="48"/>
      <c r="ABQ312" s="48"/>
      <c r="ABR312" s="48"/>
      <c r="ABS312" s="48"/>
      <c r="ABT312" s="48"/>
      <c r="ABU312" s="48"/>
      <c r="ABV312" s="48"/>
      <c r="ABW312" s="48"/>
      <c r="ABX312" s="48"/>
      <c r="ABY312" s="48"/>
      <c r="ABZ312" s="48"/>
      <c r="ACA312" s="48"/>
      <c r="ACB312" s="48"/>
    </row>
    <row r="313" spans="1:756" ht="15.6" customHeight="1">
      <c r="A313" s="1024" t="s">
        <v>14046</v>
      </c>
      <c r="B313" s="1027" t="s">
        <v>992</v>
      </c>
      <c r="C313" s="1026" t="s">
        <v>6166</v>
      </c>
      <c r="D313" s="1026" t="s">
        <v>18087</v>
      </c>
      <c r="E313" s="1194">
        <v>1</v>
      </c>
      <c r="F313" s="1501"/>
      <c r="G313" s="1438">
        <v>13.44</v>
      </c>
      <c r="H313" s="342">
        <f>IF(G313="","",G313-G313*COMPASS!$U$41)</f>
        <v>13.44</v>
      </c>
      <c r="I313" s="48"/>
      <c r="J313" s="48"/>
      <c r="K313" s="48"/>
      <c r="L313" s="48"/>
      <c r="M313" s="48"/>
      <c r="N313" s="48"/>
      <c r="O313" s="48"/>
      <c r="P313" s="48"/>
      <c r="Q313" s="48"/>
      <c r="R313" s="48"/>
      <c r="S313" s="48"/>
      <c r="T313" s="48"/>
      <c r="U313" s="48"/>
      <c r="V313" s="48"/>
      <c r="W313" s="48"/>
      <c r="X313" s="48"/>
      <c r="Y313" s="48"/>
      <c r="Z313" s="48"/>
      <c r="AA313" s="48"/>
      <c r="AB313" s="48"/>
      <c r="AC313" s="48"/>
      <c r="AD313" s="48"/>
      <c r="AE313" s="48"/>
      <c r="AF313" s="48"/>
      <c r="AG313" s="48"/>
      <c r="AH313" s="48"/>
      <c r="AI313" s="48"/>
      <c r="AJ313" s="48"/>
      <c r="AK313" s="48"/>
      <c r="AL313" s="48"/>
      <c r="AM313" s="48"/>
      <c r="AN313" s="48"/>
      <c r="AO313" s="48"/>
      <c r="AP313" s="48"/>
      <c r="AQ313" s="48"/>
      <c r="AR313" s="48"/>
      <c r="AS313" s="48"/>
      <c r="AT313" s="48"/>
      <c r="AU313" s="48"/>
      <c r="AV313" s="48"/>
      <c r="AW313" s="48"/>
      <c r="AX313" s="48"/>
      <c r="AY313" s="48"/>
      <c r="AZ313" s="48"/>
      <c r="BA313" s="48"/>
      <c r="BB313" s="48"/>
      <c r="BC313" s="48"/>
      <c r="BD313" s="48"/>
      <c r="BE313" s="48"/>
      <c r="BF313" s="48"/>
      <c r="BG313" s="48"/>
      <c r="BH313" s="48"/>
      <c r="BI313" s="48"/>
      <c r="BJ313" s="48"/>
      <c r="BK313" s="48"/>
      <c r="BL313" s="48"/>
      <c r="BM313" s="48"/>
      <c r="BN313" s="48"/>
      <c r="BO313" s="48"/>
      <c r="BP313" s="48"/>
      <c r="BQ313" s="48"/>
      <c r="BR313" s="48"/>
      <c r="BS313" s="48"/>
      <c r="BT313" s="48"/>
      <c r="BU313" s="48"/>
      <c r="BV313" s="48"/>
      <c r="BW313" s="48"/>
      <c r="BX313" s="48"/>
      <c r="BY313" s="48"/>
      <c r="BZ313" s="48"/>
      <c r="CA313" s="48"/>
      <c r="CB313" s="48"/>
      <c r="CC313" s="48"/>
      <c r="CD313" s="48"/>
      <c r="CE313" s="48"/>
      <c r="CF313" s="48"/>
      <c r="CG313" s="48"/>
      <c r="CH313" s="48"/>
      <c r="CI313" s="48"/>
      <c r="CJ313" s="48"/>
      <c r="CK313" s="48"/>
      <c r="CL313" s="48"/>
      <c r="CM313" s="48"/>
      <c r="CN313" s="48"/>
      <c r="CO313" s="48"/>
      <c r="CP313" s="48"/>
      <c r="CQ313" s="48"/>
      <c r="CR313" s="48"/>
      <c r="CS313" s="48"/>
      <c r="CT313" s="48"/>
      <c r="CU313" s="48"/>
      <c r="CV313" s="48"/>
      <c r="CW313" s="48"/>
      <c r="CX313" s="48"/>
      <c r="CY313" s="48"/>
      <c r="CZ313" s="48"/>
      <c r="DA313" s="48"/>
      <c r="DB313" s="48"/>
      <c r="DC313" s="48"/>
      <c r="DD313" s="48"/>
      <c r="DE313" s="48"/>
      <c r="DF313" s="48"/>
      <c r="DG313" s="48"/>
      <c r="DH313" s="48"/>
      <c r="DI313" s="48"/>
      <c r="DJ313" s="48"/>
      <c r="DK313" s="48"/>
      <c r="DL313" s="48"/>
      <c r="DM313" s="48"/>
      <c r="DN313" s="48"/>
      <c r="DO313" s="48"/>
      <c r="DP313" s="48"/>
      <c r="DQ313" s="48"/>
      <c r="DR313" s="48"/>
      <c r="DS313" s="48"/>
      <c r="DT313" s="48"/>
      <c r="DU313" s="48"/>
      <c r="DV313" s="48"/>
      <c r="DW313" s="48"/>
      <c r="DX313" s="48"/>
      <c r="DY313" s="48"/>
      <c r="DZ313" s="48"/>
      <c r="EA313" s="48"/>
      <c r="EB313" s="48"/>
      <c r="EC313" s="48"/>
      <c r="ED313" s="48"/>
      <c r="EE313" s="48"/>
      <c r="EF313" s="48"/>
      <c r="EG313" s="48"/>
      <c r="EH313" s="48"/>
      <c r="EI313" s="48"/>
      <c r="EJ313" s="48"/>
      <c r="EK313" s="48"/>
      <c r="EL313" s="48"/>
      <c r="EM313" s="48"/>
      <c r="EN313" s="48"/>
      <c r="EO313" s="48"/>
      <c r="EP313" s="48"/>
      <c r="EQ313" s="48"/>
      <c r="ER313" s="48"/>
      <c r="ES313" s="48"/>
      <c r="ET313" s="48"/>
      <c r="EU313" s="48"/>
      <c r="EV313" s="48"/>
      <c r="EW313" s="48"/>
      <c r="EX313" s="48"/>
      <c r="EY313" s="48"/>
      <c r="EZ313" s="48"/>
      <c r="FA313" s="48"/>
      <c r="FB313" s="48"/>
      <c r="FC313" s="48"/>
      <c r="FD313" s="48"/>
      <c r="FE313" s="48"/>
      <c r="FF313" s="48"/>
      <c r="FG313" s="48"/>
      <c r="FH313" s="48"/>
      <c r="FI313" s="48"/>
      <c r="FJ313" s="48"/>
      <c r="FK313" s="48"/>
      <c r="FL313" s="48"/>
      <c r="FM313" s="48"/>
      <c r="FN313" s="48"/>
      <c r="FO313" s="48"/>
      <c r="FP313" s="48"/>
      <c r="FQ313" s="48"/>
      <c r="FR313" s="48"/>
      <c r="FS313" s="48"/>
      <c r="FT313" s="48"/>
      <c r="FU313" s="48"/>
      <c r="FV313" s="48"/>
      <c r="FW313" s="48"/>
      <c r="FX313" s="48"/>
      <c r="FY313" s="48"/>
      <c r="FZ313" s="48"/>
      <c r="GA313" s="48"/>
      <c r="GB313" s="48"/>
      <c r="GC313" s="48"/>
      <c r="GD313" s="48"/>
      <c r="GE313" s="48"/>
      <c r="GF313" s="48"/>
      <c r="GG313" s="48"/>
      <c r="GH313" s="48"/>
      <c r="GI313" s="48"/>
      <c r="GJ313" s="48"/>
      <c r="GK313" s="48"/>
      <c r="GL313" s="48"/>
      <c r="GM313" s="48"/>
      <c r="GN313" s="48"/>
      <c r="GO313" s="48"/>
      <c r="GP313" s="48"/>
      <c r="GQ313" s="48"/>
      <c r="GR313" s="48"/>
      <c r="GS313" s="48"/>
      <c r="GT313" s="48"/>
      <c r="GU313" s="48"/>
      <c r="GV313" s="48"/>
      <c r="GW313" s="48"/>
      <c r="GX313" s="48"/>
      <c r="GY313" s="48"/>
      <c r="GZ313" s="48"/>
      <c r="HA313" s="48"/>
      <c r="HB313" s="48"/>
      <c r="HC313" s="48"/>
      <c r="HD313" s="48"/>
      <c r="HE313" s="48"/>
      <c r="HF313" s="48"/>
      <c r="HG313" s="48"/>
      <c r="HH313" s="48"/>
      <c r="HI313" s="48"/>
      <c r="HJ313" s="48"/>
      <c r="HK313" s="48"/>
      <c r="HL313" s="48"/>
      <c r="HM313" s="48"/>
      <c r="HN313" s="48"/>
      <c r="HO313" s="48"/>
      <c r="HP313" s="48"/>
      <c r="HQ313" s="48"/>
      <c r="HR313" s="48"/>
      <c r="HS313" s="48"/>
      <c r="HT313" s="48"/>
      <c r="HU313" s="48"/>
      <c r="HV313" s="48"/>
      <c r="HW313" s="48"/>
      <c r="HX313" s="48"/>
      <c r="HY313" s="48"/>
      <c r="HZ313" s="48"/>
      <c r="IA313" s="48"/>
      <c r="IB313" s="48"/>
      <c r="IC313" s="48"/>
      <c r="ID313" s="48"/>
      <c r="IE313" s="48"/>
      <c r="IF313" s="48"/>
      <c r="IG313" s="48"/>
      <c r="IH313" s="48"/>
      <c r="II313" s="48"/>
      <c r="IJ313" s="48"/>
      <c r="IK313" s="48"/>
      <c r="IL313" s="48"/>
      <c r="IM313" s="48"/>
      <c r="IN313" s="48"/>
      <c r="IO313" s="48"/>
      <c r="IP313" s="48"/>
      <c r="IQ313" s="48"/>
      <c r="IR313" s="48"/>
      <c r="IS313" s="48"/>
      <c r="IT313" s="48"/>
      <c r="IU313" s="48"/>
      <c r="IV313" s="48"/>
      <c r="IW313" s="48"/>
      <c r="IX313" s="48"/>
      <c r="IY313" s="48"/>
      <c r="IZ313" s="48"/>
      <c r="JA313" s="48"/>
      <c r="JB313" s="48"/>
      <c r="JC313" s="48"/>
      <c r="JD313" s="48"/>
      <c r="JE313" s="48"/>
      <c r="JF313" s="48"/>
      <c r="JG313" s="48"/>
      <c r="JH313" s="48"/>
      <c r="JI313" s="48"/>
      <c r="JJ313" s="48"/>
      <c r="JK313" s="48"/>
      <c r="JL313" s="48"/>
      <c r="JM313" s="48"/>
      <c r="JN313" s="48"/>
      <c r="JO313" s="48"/>
      <c r="JP313" s="48"/>
      <c r="JQ313" s="48"/>
      <c r="JR313" s="48"/>
      <c r="JS313" s="48"/>
      <c r="JT313" s="48"/>
      <c r="JU313" s="48"/>
      <c r="JV313" s="48"/>
      <c r="JW313" s="48"/>
      <c r="JX313" s="48"/>
      <c r="JY313" s="48"/>
      <c r="JZ313" s="48"/>
      <c r="KA313" s="48"/>
      <c r="KB313" s="48"/>
      <c r="KC313" s="48"/>
      <c r="KD313" s="48"/>
      <c r="KE313" s="48"/>
      <c r="KF313" s="48"/>
      <c r="KG313" s="48"/>
      <c r="KH313" s="48"/>
      <c r="KI313" s="48"/>
      <c r="KJ313" s="48"/>
      <c r="KK313" s="48"/>
      <c r="KL313" s="48"/>
      <c r="KM313" s="48"/>
      <c r="KN313" s="48"/>
      <c r="KO313" s="48"/>
      <c r="KP313" s="48"/>
      <c r="KQ313" s="48"/>
      <c r="KR313" s="48"/>
      <c r="KS313" s="48"/>
      <c r="KT313" s="48"/>
      <c r="KU313" s="48"/>
      <c r="KV313" s="48"/>
      <c r="KW313" s="48"/>
      <c r="KX313" s="48"/>
      <c r="KY313" s="48"/>
      <c r="KZ313" s="48"/>
      <c r="LA313" s="48"/>
      <c r="LB313" s="48"/>
      <c r="LC313" s="48"/>
      <c r="LD313" s="48"/>
      <c r="LE313" s="48"/>
      <c r="LF313" s="48"/>
      <c r="LG313" s="48"/>
      <c r="LH313" s="48"/>
      <c r="LI313" s="48"/>
      <c r="LJ313" s="48"/>
      <c r="LK313" s="48"/>
      <c r="LL313" s="48"/>
      <c r="LM313" s="48"/>
      <c r="LN313" s="48"/>
      <c r="LO313" s="48"/>
      <c r="LP313" s="48"/>
      <c r="LQ313" s="48"/>
      <c r="LR313" s="48"/>
      <c r="LS313" s="48"/>
      <c r="LT313" s="48"/>
      <c r="LU313" s="48"/>
      <c r="LV313" s="48"/>
      <c r="LW313" s="48"/>
      <c r="LX313" s="48"/>
      <c r="LY313" s="48"/>
      <c r="LZ313" s="48"/>
      <c r="MA313" s="48"/>
      <c r="MB313" s="48"/>
      <c r="MC313" s="48"/>
      <c r="MD313" s="48"/>
      <c r="ME313" s="48"/>
      <c r="MF313" s="48"/>
      <c r="MG313" s="48"/>
      <c r="MH313" s="48"/>
      <c r="MI313" s="48"/>
      <c r="MJ313" s="48"/>
      <c r="MK313" s="48"/>
      <c r="ML313" s="48"/>
      <c r="MM313" s="48"/>
      <c r="MN313" s="48"/>
      <c r="MO313" s="48"/>
      <c r="MP313" s="48"/>
      <c r="MQ313" s="48"/>
      <c r="MR313" s="48"/>
      <c r="MS313" s="48"/>
      <c r="MT313" s="48"/>
      <c r="MU313" s="48"/>
      <c r="MV313" s="48"/>
      <c r="MW313" s="48"/>
      <c r="MX313" s="48"/>
      <c r="MY313" s="48"/>
      <c r="MZ313" s="48"/>
      <c r="NA313" s="48"/>
      <c r="NB313" s="48"/>
      <c r="NC313" s="48"/>
      <c r="ND313" s="48"/>
      <c r="NE313" s="48"/>
      <c r="NF313" s="48"/>
      <c r="NG313" s="48"/>
      <c r="NH313" s="48"/>
      <c r="NI313" s="48"/>
      <c r="NJ313" s="48"/>
      <c r="NK313" s="48"/>
      <c r="NL313" s="48"/>
      <c r="NM313" s="48"/>
      <c r="NN313" s="48"/>
      <c r="NO313" s="48"/>
      <c r="NP313" s="48"/>
      <c r="NQ313" s="48"/>
      <c r="NR313" s="48"/>
      <c r="NS313" s="48"/>
      <c r="NT313" s="48"/>
      <c r="NU313" s="48"/>
      <c r="NV313" s="48"/>
      <c r="NW313" s="48"/>
      <c r="NX313" s="48"/>
      <c r="NY313" s="48"/>
      <c r="NZ313" s="48"/>
      <c r="OA313" s="48"/>
      <c r="OB313" s="48"/>
      <c r="OC313" s="48"/>
      <c r="OD313" s="48"/>
      <c r="OE313" s="48"/>
      <c r="OF313" s="48"/>
      <c r="OG313" s="48"/>
      <c r="OH313" s="48"/>
      <c r="OI313" s="48"/>
      <c r="OJ313" s="48"/>
      <c r="OK313" s="48"/>
      <c r="OL313" s="48"/>
      <c r="OM313" s="48"/>
      <c r="ON313" s="48"/>
      <c r="OO313" s="48"/>
      <c r="OP313" s="48"/>
      <c r="OQ313" s="48"/>
      <c r="OR313" s="48"/>
      <c r="OS313" s="48"/>
      <c r="OT313" s="48"/>
      <c r="OU313" s="48"/>
      <c r="OV313" s="48"/>
      <c r="OW313" s="48"/>
      <c r="OX313" s="48"/>
      <c r="OY313" s="48"/>
      <c r="OZ313" s="48"/>
      <c r="PA313" s="48"/>
      <c r="PB313" s="48"/>
      <c r="PC313" s="48"/>
      <c r="PD313" s="48"/>
      <c r="PE313" s="48"/>
      <c r="PF313" s="48"/>
      <c r="PG313" s="48"/>
      <c r="PH313" s="48"/>
      <c r="PI313" s="48"/>
      <c r="PJ313" s="48"/>
      <c r="PK313" s="48"/>
      <c r="PL313" s="48"/>
      <c r="PM313" s="48"/>
      <c r="PN313" s="48"/>
      <c r="PO313" s="48"/>
      <c r="PP313" s="48"/>
      <c r="PQ313" s="48"/>
      <c r="PR313" s="48"/>
      <c r="PS313" s="48"/>
      <c r="PT313" s="48"/>
      <c r="PU313" s="48"/>
      <c r="PV313" s="48"/>
      <c r="PW313" s="48"/>
      <c r="PX313" s="48"/>
      <c r="PY313" s="48"/>
      <c r="PZ313" s="48"/>
      <c r="QA313" s="48"/>
      <c r="QB313" s="48"/>
      <c r="QC313" s="48"/>
      <c r="QD313" s="48"/>
      <c r="QE313" s="48"/>
      <c r="QF313" s="48"/>
      <c r="QG313" s="48"/>
      <c r="QH313" s="48"/>
      <c r="QI313" s="48"/>
      <c r="QJ313" s="48"/>
      <c r="QK313" s="48"/>
      <c r="QL313" s="48"/>
      <c r="QM313" s="48"/>
      <c r="QN313" s="48"/>
      <c r="QO313" s="48"/>
      <c r="QP313" s="48"/>
      <c r="QQ313" s="48"/>
      <c r="QR313" s="48"/>
      <c r="QS313" s="48"/>
      <c r="QT313" s="48"/>
      <c r="QU313" s="48"/>
      <c r="QV313" s="48"/>
      <c r="QW313" s="48"/>
      <c r="QX313" s="48"/>
      <c r="QY313" s="48"/>
      <c r="QZ313" s="48"/>
      <c r="RA313" s="48"/>
      <c r="RB313" s="48"/>
      <c r="RC313" s="48"/>
      <c r="RD313" s="48"/>
      <c r="RE313" s="48"/>
      <c r="RF313" s="48"/>
      <c r="RG313" s="48"/>
      <c r="RH313" s="48"/>
      <c r="RI313" s="48"/>
      <c r="RJ313" s="48"/>
      <c r="RK313" s="48"/>
      <c r="RL313" s="48"/>
      <c r="RM313" s="48"/>
      <c r="RN313" s="48"/>
      <c r="RO313" s="48"/>
      <c r="RP313" s="48"/>
      <c r="RQ313" s="48"/>
      <c r="RR313" s="48"/>
      <c r="RS313" s="48"/>
      <c r="RT313" s="48"/>
      <c r="RU313" s="48"/>
      <c r="RV313" s="48"/>
      <c r="RW313" s="48"/>
      <c r="RX313" s="48"/>
      <c r="RY313" s="48"/>
      <c r="RZ313" s="48"/>
      <c r="SA313" s="48"/>
      <c r="SB313" s="48"/>
      <c r="SC313" s="48"/>
      <c r="SD313" s="48"/>
      <c r="SE313" s="48"/>
      <c r="SF313" s="48"/>
      <c r="SG313" s="48"/>
      <c r="SH313" s="48"/>
      <c r="SI313" s="48"/>
      <c r="SJ313" s="48"/>
      <c r="SK313" s="48"/>
      <c r="SL313" s="48"/>
      <c r="SM313" s="48"/>
      <c r="SN313" s="48"/>
      <c r="SO313" s="48"/>
      <c r="SP313" s="48"/>
      <c r="SQ313" s="48"/>
      <c r="SR313" s="48"/>
      <c r="SS313" s="48"/>
      <c r="ST313" s="48"/>
      <c r="SU313" s="48"/>
      <c r="SV313" s="48"/>
      <c r="SW313" s="48"/>
      <c r="SX313" s="48"/>
      <c r="SY313" s="48"/>
      <c r="SZ313" s="48"/>
      <c r="TA313" s="48"/>
      <c r="TB313" s="48"/>
      <c r="TC313" s="48"/>
      <c r="TD313" s="48"/>
      <c r="TE313" s="48"/>
      <c r="TF313" s="48"/>
      <c r="TG313" s="48"/>
      <c r="TH313" s="48"/>
      <c r="TI313" s="48"/>
      <c r="TJ313" s="48"/>
      <c r="TK313" s="48"/>
      <c r="TL313" s="48"/>
      <c r="TM313" s="48"/>
      <c r="TN313" s="48"/>
      <c r="TO313" s="48"/>
      <c r="TP313" s="48"/>
      <c r="TQ313" s="48"/>
      <c r="TR313" s="48"/>
      <c r="TS313" s="48"/>
      <c r="TT313" s="48"/>
      <c r="TU313" s="48"/>
      <c r="TV313" s="48"/>
      <c r="TW313" s="48"/>
      <c r="TX313" s="48"/>
      <c r="TY313" s="48"/>
      <c r="TZ313" s="48"/>
      <c r="UA313" s="48"/>
      <c r="UB313" s="48"/>
      <c r="UC313" s="48"/>
      <c r="UD313" s="48"/>
      <c r="UE313" s="48"/>
      <c r="UF313" s="48"/>
      <c r="UG313" s="48"/>
      <c r="UH313" s="48"/>
      <c r="UI313" s="48"/>
      <c r="UJ313" s="48"/>
      <c r="UK313" s="48"/>
      <c r="UL313" s="48"/>
      <c r="UM313" s="48"/>
      <c r="UN313" s="48"/>
      <c r="UO313" s="48"/>
      <c r="UP313" s="48"/>
      <c r="UQ313" s="48"/>
      <c r="UR313" s="48"/>
      <c r="US313" s="48"/>
      <c r="UT313" s="48"/>
      <c r="UU313" s="48"/>
      <c r="UV313" s="48"/>
      <c r="UW313" s="48"/>
      <c r="UX313" s="48"/>
      <c r="UY313" s="48"/>
      <c r="UZ313" s="48"/>
      <c r="VA313" s="48"/>
      <c r="VB313" s="48"/>
      <c r="VC313" s="48"/>
      <c r="VD313" s="48"/>
      <c r="VE313" s="48"/>
      <c r="VF313" s="48"/>
      <c r="VG313" s="48"/>
      <c r="VH313" s="48"/>
      <c r="VI313" s="48"/>
      <c r="VJ313" s="48"/>
      <c r="VK313" s="48"/>
      <c r="VL313" s="48"/>
      <c r="VM313" s="48"/>
      <c r="VN313" s="48"/>
      <c r="VO313" s="48"/>
      <c r="VP313" s="48"/>
      <c r="VQ313" s="48"/>
      <c r="VR313" s="48"/>
      <c r="VS313" s="48"/>
      <c r="VT313" s="48"/>
      <c r="VU313" s="48"/>
      <c r="VV313" s="48"/>
      <c r="VW313" s="48"/>
      <c r="VX313" s="48"/>
      <c r="VY313" s="48"/>
      <c r="VZ313" s="48"/>
      <c r="WA313" s="48"/>
      <c r="WB313" s="48"/>
      <c r="WC313" s="48"/>
      <c r="WD313" s="48"/>
      <c r="WE313" s="48"/>
      <c r="WF313" s="48"/>
      <c r="WG313" s="48"/>
      <c r="WH313" s="48"/>
      <c r="WI313" s="48"/>
      <c r="WJ313" s="48"/>
      <c r="WK313" s="48"/>
      <c r="WL313" s="48"/>
      <c r="WM313" s="48"/>
      <c r="WN313" s="48"/>
      <c r="WO313" s="48"/>
      <c r="WP313" s="48"/>
      <c r="WQ313" s="48"/>
      <c r="WR313" s="48"/>
      <c r="WS313" s="48"/>
      <c r="WT313" s="48"/>
      <c r="WU313" s="48"/>
      <c r="WV313" s="48"/>
      <c r="WW313" s="48"/>
      <c r="WX313" s="48"/>
      <c r="WY313" s="48"/>
      <c r="WZ313" s="48"/>
      <c r="XA313" s="48"/>
      <c r="XB313" s="48"/>
      <c r="XC313" s="48"/>
      <c r="XD313" s="48"/>
      <c r="XE313" s="48"/>
      <c r="XF313" s="48"/>
      <c r="XG313" s="48"/>
      <c r="XH313" s="48"/>
      <c r="XI313" s="48"/>
      <c r="XJ313" s="48"/>
      <c r="XK313" s="48"/>
      <c r="XL313" s="48"/>
      <c r="XM313" s="48"/>
      <c r="XN313" s="48"/>
      <c r="XO313" s="48"/>
      <c r="XP313" s="48"/>
      <c r="XQ313" s="48"/>
      <c r="XR313" s="48"/>
      <c r="XS313" s="48"/>
      <c r="XT313" s="48"/>
      <c r="XU313" s="48"/>
      <c r="XV313" s="48"/>
      <c r="XW313" s="48"/>
      <c r="XX313" s="48"/>
      <c r="XY313" s="48"/>
      <c r="XZ313" s="48"/>
      <c r="YA313" s="48"/>
      <c r="YB313" s="48"/>
      <c r="YC313" s="48"/>
      <c r="YD313" s="48"/>
      <c r="YE313" s="48"/>
      <c r="YF313" s="48"/>
      <c r="YG313" s="48"/>
      <c r="YH313" s="48"/>
      <c r="YI313" s="48"/>
      <c r="YJ313" s="48"/>
      <c r="YK313" s="48"/>
      <c r="YL313" s="48"/>
      <c r="YM313" s="48"/>
      <c r="YN313" s="48"/>
      <c r="YO313" s="48"/>
      <c r="YP313" s="48"/>
      <c r="YQ313" s="48"/>
      <c r="YR313" s="48"/>
      <c r="YS313" s="48"/>
      <c r="YT313" s="48"/>
      <c r="YU313" s="48"/>
      <c r="YV313" s="48"/>
      <c r="YW313" s="48"/>
      <c r="YX313" s="48"/>
      <c r="YY313" s="48"/>
      <c r="YZ313" s="48"/>
      <c r="ZA313" s="48"/>
      <c r="ZB313" s="48"/>
      <c r="ZC313" s="48"/>
      <c r="ZD313" s="48"/>
      <c r="ZE313" s="48"/>
      <c r="ZF313" s="48"/>
      <c r="ZG313" s="48"/>
      <c r="ZH313" s="48"/>
      <c r="ZI313" s="48"/>
      <c r="ZJ313" s="48"/>
      <c r="ZK313" s="48"/>
      <c r="ZL313" s="48"/>
      <c r="ZM313" s="48"/>
      <c r="ZN313" s="48"/>
      <c r="ZO313" s="48"/>
      <c r="ZP313" s="48"/>
      <c r="ZQ313" s="48"/>
      <c r="ZR313" s="48"/>
      <c r="ZS313" s="48"/>
      <c r="ZT313" s="48"/>
      <c r="ZU313" s="48"/>
      <c r="ZV313" s="48"/>
      <c r="ZW313" s="48"/>
      <c r="ZX313" s="48"/>
      <c r="ZY313" s="48"/>
      <c r="ZZ313" s="48"/>
      <c r="AAA313" s="48"/>
      <c r="AAB313" s="48"/>
      <c r="AAC313" s="48"/>
      <c r="AAD313" s="48"/>
      <c r="AAE313" s="48"/>
      <c r="AAF313" s="48"/>
      <c r="AAG313" s="48"/>
      <c r="AAH313" s="48"/>
      <c r="AAI313" s="48"/>
      <c r="AAJ313" s="48"/>
      <c r="AAK313" s="48"/>
      <c r="AAL313" s="48"/>
      <c r="AAM313" s="48"/>
      <c r="AAN313" s="48"/>
      <c r="AAO313" s="48"/>
      <c r="AAP313" s="48"/>
      <c r="AAQ313" s="48"/>
      <c r="AAR313" s="48"/>
      <c r="AAS313" s="48"/>
      <c r="AAT313" s="48"/>
      <c r="AAU313" s="48"/>
      <c r="AAV313" s="48"/>
      <c r="AAW313" s="48"/>
      <c r="AAX313" s="48"/>
      <c r="AAY313" s="48"/>
      <c r="AAZ313" s="48"/>
      <c r="ABA313" s="48"/>
      <c r="ABB313" s="48"/>
      <c r="ABC313" s="48"/>
      <c r="ABD313" s="48"/>
      <c r="ABE313" s="48"/>
      <c r="ABF313" s="48"/>
      <c r="ABG313" s="48"/>
      <c r="ABH313" s="48"/>
      <c r="ABI313" s="48"/>
      <c r="ABJ313" s="48"/>
      <c r="ABK313" s="48"/>
      <c r="ABL313" s="48"/>
      <c r="ABM313" s="48"/>
      <c r="ABN313" s="48"/>
      <c r="ABO313" s="48"/>
      <c r="ABP313" s="48"/>
      <c r="ABQ313" s="48"/>
      <c r="ABR313" s="48"/>
      <c r="ABS313" s="48"/>
      <c r="ABT313" s="48"/>
      <c r="ABU313" s="48"/>
      <c r="ABV313" s="48"/>
      <c r="ABW313" s="48"/>
      <c r="ABX313" s="48"/>
      <c r="ABY313" s="48"/>
      <c r="ABZ313" s="48"/>
      <c r="ACA313" s="48"/>
      <c r="ACB313" s="48"/>
    </row>
    <row r="314" spans="1:756" ht="15.6" customHeight="1">
      <c r="A314" s="1024" t="s">
        <v>14047</v>
      </c>
      <c r="B314" s="1027" t="s">
        <v>992</v>
      </c>
      <c r="C314" s="1026" t="s">
        <v>6167</v>
      </c>
      <c r="D314" s="1026" t="s">
        <v>18088</v>
      </c>
      <c r="E314" s="1194">
        <v>1</v>
      </c>
      <c r="F314" s="1501"/>
      <c r="G314" s="1438">
        <v>14.644</v>
      </c>
      <c r="H314" s="763">
        <f>IF(G314="","",G314-G314*COMPASS!$U$41)</f>
        <v>14.644</v>
      </c>
      <c r="I314" s="48"/>
      <c r="J314" s="48"/>
      <c r="K314" s="48"/>
      <c r="L314" s="48"/>
      <c r="M314" s="48"/>
      <c r="N314" s="48"/>
      <c r="O314" s="48"/>
      <c r="P314" s="48"/>
      <c r="Q314" s="48"/>
      <c r="R314" s="48"/>
      <c r="S314" s="48"/>
      <c r="T314" s="48"/>
      <c r="U314" s="48"/>
      <c r="V314" s="48"/>
      <c r="W314" s="48"/>
      <c r="X314" s="48"/>
      <c r="Y314" s="48"/>
      <c r="Z314" s="48"/>
      <c r="AA314" s="48"/>
      <c r="AB314" s="48"/>
      <c r="AC314" s="48"/>
      <c r="AD314" s="48"/>
      <c r="AE314" s="48"/>
      <c r="AF314" s="48"/>
      <c r="AG314" s="48"/>
      <c r="AH314" s="48"/>
      <c r="AI314" s="48"/>
      <c r="AJ314" s="48"/>
      <c r="AK314" s="48"/>
      <c r="AL314" s="48"/>
      <c r="AM314" s="48"/>
      <c r="AN314" s="48"/>
      <c r="AO314" s="48"/>
      <c r="AP314" s="48"/>
      <c r="AQ314" s="48"/>
      <c r="AR314" s="48"/>
      <c r="AS314" s="48"/>
      <c r="AT314" s="48"/>
      <c r="AU314" s="48"/>
      <c r="AV314" s="48"/>
      <c r="AW314" s="48"/>
      <c r="AX314" s="48"/>
      <c r="AY314" s="48"/>
      <c r="AZ314" s="48"/>
      <c r="BA314" s="48"/>
      <c r="BB314" s="48"/>
      <c r="BC314" s="48"/>
      <c r="BD314" s="48"/>
      <c r="BE314" s="48"/>
      <c r="BF314" s="48"/>
      <c r="BG314" s="48"/>
      <c r="BH314" s="48"/>
      <c r="BI314" s="48"/>
      <c r="BJ314" s="48"/>
      <c r="BK314" s="48"/>
      <c r="BL314" s="48"/>
      <c r="BM314" s="48"/>
      <c r="BN314" s="48"/>
      <c r="BO314" s="48"/>
      <c r="BP314" s="48"/>
      <c r="BQ314" s="48"/>
      <c r="BR314" s="48"/>
      <c r="BS314" s="48"/>
      <c r="BT314" s="48"/>
      <c r="BU314" s="48"/>
      <c r="BV314" s="48"/>
      <c r="BW314" s="48"/>
      <c r="BX314" s="48"/>
      <c r="BY314" s="48"/>
      <c r="BZ314" s="48"/>
      <c r="CA314" s="48"/>
      <c r="CB314" s="48"/>
      <c r="CC314" s="48"/>
      <c r="CD314" s="48"/>
      <c r="CE314" s="48"/>
      <c r="CF314" s="48"/>
      <c r="CG314" s="48"/>
      <c r="CH314" s="48"/>
      <c r="CI314" s="48"/>
      <c r="CJ314" s="48"/>
      <c r="CK314" s="48"/>
      <c r="CL314" s="48"/>
      <c r="CM314" s="48"/>
      <c r="CN314" s="48"/>
      <c r="CO314" s="48"/>
      <c r="CP314" s="48"/>
      <c r="CQ314" s="48"/>
      <c r="CR314" s="48"/>
      <c r="CS314" s="48"/>
      <c r="CT314" s="48"/>
      <c r="CU314" s="48"/>
      <c r="CV314" s="48"/>
      <c r="CW314" s="48"/>
      <c r="CX314" s="48"/>
      <c r="CY314" s="48"/>
      <c r="CZ314" s="48"/>
      <c r="DA314" s="48"/>
      <c r="DB314" s="48"/>
      <c r="DC314" s="48"/>
      <c r="DD314" s="48"/>
      <c r="DE314" s="48"/>
      <c r="DF314" s="48"/>
      <c r="DG314" s="48"/>
      <c r="DH314" s="48"/>
      <c r="DI314" s="48"/>
      <c r="DJ314" s="48"/>
      <c r="DK314" s="48"/>
      <c r="DL314" s="48"/>
      <c r="DM314" s="48"/>
      <c r="DN314" s="48"/>
      <c r="DO314" s="48"/>
      <c r="DP314" s="48"/>
      <c r="DQ314" s="48"/>
      <c r="DR314" s="48"/>
      <c r="DS314" s="48"/>
      <c r="DT314" s="48"/>
      <c r="DU314" s="48"/>
      <c r="DV314" s="48"/>
      <c r="DW314" s="48"/>
      <c r="DX314" s="48"/>
      <c r="DY314" s="48"/>
      <c r="DZ314" s="48"/>
      <c r="EA314" s="48"/>
      <c r="EB314" s="48"/>
      <c r="EC314" s="48"/>
      <c r="ED314" s="48"/>
      <c r="EE314" s="48"/>
      <c r="EF314" s="48"/>
      <c r="EG314" s="48"/>
      <c r="EH314" s="48"/>
      <c r="EI314" s="48"/>
      <c r="EJ314" s="48"/>
      <c r="EK314" s="48"/>
      <c r="EL314" s="48"/>
      <c r="EM314" s="48"/>
      <c r="EN314" s="48"/>
      <c r="EO314" s="48"/>
      <c r="EP314" s="48"/>
      <c r="EQ314" s="48"/>
      <c r="ER314" s="48"/>
      <c r="ES314" s="48"/>
      <c r="ET314" s="48"/>
      <c r="EU314" s="48"/>
      <c r="EV314" s="48"/>
      <c r="EW314" s="48"/>
      <c r="EX314" s="48"/>
      <c r="EY314" s="48"/>
      <c r="EZ314" s="48"/>
      <c r="FA314" s="48"/>
      <c r="FB314" s="48"/>
      <c r="FC314" s="48"/>
      <c r="FD314" s="48"/>
      <c r="FE314" s="48"/>
      <c r="FF314" s="48"/>
      <c r="FG314" s="48"/>
      <c r="FH314" s="48"/>
      <c r="FI314" s="48"/>
      <c r="FJ314" s="48"/>
      <c r="FK314" s="48"/>
      <c r="FL314" s="48"/>
      <c r="FM314" s="48"/>
      <c r="FN314" s="48"/>
      <c r="FO314" s="48"/>
      <c r="FP314" s="48"/>
      <c r="FQ314" s="48"/>
      <c r="FR314" s="48"/>
      <c r="FS314" s="48"/>
      <c r="FT314" s="48"/>
      <c r="FU314" s="48"/>
      <c r="FV314" s="48"/>
      <c r="FW314" s="48"/>
      <c r="FX314" s="48"/>
      <c r="FY314" s="48"/>
      <c r="FZ314" s="48"/>
      <c r="GA314" s="48"/>
      <c r="GB314" s="48"/>
      <c r="GC314" s="48"/>
      <c r="GD314" s="48"/>
      <c r="GE314" s="48"/>
      <c r="GF314" s="48"/>
      <c r="GG314" s="48"/>
      <c r="GH314" s="48"/>
      <c r="GI314" s="48"/>
      <c r="GJ314" s="48"/>
      <c r="GK314" s="48"/>
      <c r="GL314" s="48"/>
      <c r="GM314" s="48"/>
      <c r="GN314" s="48"/>
      <c r="GO314" s="48"/>
      <c r="GP314" s="48"/>
      <c r="GQ314" s="48"/>
      <c r="GR314" s="48"/>
      <c r="GS314" s="48"/>
      <c r="GT314" s="48"/>
      <c r="GU314" s="48"/>
      <c r="GV314" s="48"/>
      <c r="GW314" s="48"/>
      <c r="GX314" s="48"/>
      <c r="GY314" s="48"/>
      <c r="GZ314" s="48"/>
      <c r="HA314" s="48"/>
      <c r="HB314" s="48"/>
      <c r="HC314" s="48"/>
      <c r="HD314" s="48"/>
      <c r="HE314" s="48"/>
      <c r="HF314" s="48"/>
      <c r="HG314" s="48"/>
      <c r="HH314" s="48"/>
      <c r="HI314" s="48"/>
      <c r="HJ314" s="48"/>
      <c r="HK314" s="48"/>
      <c r="HL314" s="48"/>
      <c r="HM314" s="48"/>
      <c r="HN314" s="48"/>
      <c r="HO314" s="48"/>
      <c r="HP314" s="48"/>
      <c r="HQ314" s="48"/>
      <c r="HR314" s="48"/>
      <c r="HS314" s="48"/>
      <c r="HT314" s="48"/>
      <c r="HU314" s="48"/>
      <c r="HV314" s="48"/>
      <c r="HW314" s="48"/>
      <c r="HX314" s="48"/>
      <c r="HY314" s="48"/>
      <c r="HZ314" s="48"/>
      <c r="IA314" s="48"/>
      <c r="IB314" s="48"/>
      <c r="IC314" s="48"/>
      <c r="ID314" s="48"/>
      <c r="IE314" s="48"/>
      <c r="IF314" s="48"/>
      <c r="IG314" s="48"/>
      <c r="IH314" s="48"/>
      <c r="II314" s="48"/>
      <c r="IJ314" s="48"/>
      <c r="IK314" s="48"/>
      <c r="IL314" s="48"/>
      <c r="IM314" s="48"/>
      <c r="IN314" s="48"/>
      <c r="IO314" s="48"/>
      <c r="IP314" s="48"/>
      <c r="IQ314" s="48"/>
      <c r="IR314" s="48"/>
      <c r="IS314" s="48"/>
      <c r="IT314" s="48"/>
      <c r="IU314" s="48"/>
      <c r="IV314" s="48"/>
      <c r="IW314" s="48"/>
      <c r="IX314" s="48"/>
      <c r="IY314" s="48"/>
      <c r="IZ314" s="48"/>
      <c r="JA314" s="48"/>
      <c r="JB314" s="48"/>
      <c r="JC314" s="48"/>
      <c r="JD314" s="48"/>
      <c r="JE314" s="48"/>
      <c r="JF314" s="48"/>
      <c r="JG314" s="48"/>
      <c r="JH314" s="48"/>
      <c r="JI314" s="48"/>
      <c r="JJ314" s="48"/>
      <c r="JK314" s="48"/>
      <c r="JL314" s="48"/>
      <c r="JM314" s="48"/>
      <c r="JN314" s="48"/>
      <c r="JO314" s="48"/>
      <c r="JP314" s="48"/>
      <c r="JQ314" s="48"/>
      <c r="JR314" s="48"/>
      <c r="JS314" s="48"/>
      <c r="JT314" s="48"/>
      <c r="JU314" s="48"/>
      <c r="JV314" s="48"/>
      <c r="JW314" s="48"/>
      <c r="JX314" s="48"/>
      <c r="JY314" s="48"/>
      <c r="JZ314" s="48"/>
      <c r="KA314" s="48"/>
      <c r="KB314" s="48"/>
      <c r="KC314" s="48"/>
      <c r="KD314" s="48"/>
      <c r="KE314" s="48"/>
      <c r="KF314" s="48"/>
      <c r="KG314" s="48"/>
      <c r="KH314" s="48"/>
      <c r="KI314" s="48"/>
      <c r="KJ314" s="48"/>
      <c r="KK314" s="48"/>
      <c r="KL314" s="48"/>
      <c r="KM314" s="48"/>
      <c r="KN314" s="48"/>
      <c r="KO314" s="48"/>
      <c r="KP314" s="48"/>
      <c r="KQ314" s="48"/>
      <c r="KR314" s="48"/>
      <c r="KS314" s="48"/>
      <c r="KT314" s="48"/>
      <c r="KU314" s="48"/>
      <c r="KV314" s="48"/>
      <c r="KW314" s="48"/>
      <c r="KX314" s="48"/>
      <c r="KY314" s="48"/>
      <c r="KZ314" s="48"/>
      <c r="LA314" s="48"/>
      <c r="LB314" s="48"/>
      <c r="LC314" s="48"/>
      <c r="LD314" s="48"/>
      <c r="LE314" s="48"/>
      <c r="LF314" s="48"/>
      <c r="LG314" s="48"/>
      <c r="LH314" s="48"/>
      <c r="LI314" s="48"/>
      <c r="LJ314" s="48"/>
      <c r="LK314" s="48"/>
      <c r="LL314" s="48"/>
      <c r="LM314" s="48"/>
      <c r="LN314" s="48"/>
      <c r="LO314" s="48"/>
      <c r="LP314" s="48"/>
      <c r="LQ314" s="48"/>
      <c r="LR314" s="48"/>
      <c r="LS314" s="48"/>
      <c r="LT314" s="48"/>
      <c r="LU314" s="48"/>
      <c r="LV314" s="48"/>
      <c r="LW314" s="48"/>
      <c r="LX314" s="48"/>
      <c r="LY314" s="48"/>
      <c r="LZ314" s="48"/>
      <c r="MA314" s="48"/>
      <c r="MB314" s="48"/>
      <c r="MC314" s="48"/>
      <c r="MD314" s="48"/>
      <c r="ME314" s="48"/>
      <c r="MF314" s="48"/>
      <c r="MG314" s="48"/>
      <c r="MH314" s="48"/>
      <c r="MI314" s="48"/>
      <c r="MJ314" s="48"/>
      <c r="MK314" s="48"/>
      <c r="ML314" s="48"/>
      <c r="MM314" s="48"/>
      <c r="MN314" s="48"/>
      <c r="MO314" s="48"/>
      <c r="MP314" s="48"/>
      <c r="MQ314" s="48"/>
      <c r="MR314" s="48"/>
      <c r="MS314" s="48"/>
      <c r="MT314" s="48"/>
      <c r="MU314" s="48"/>
      <c r="MV314" s="48"/>
      <c r="MW314" s="48"/>
      <c r="MX314" s="48"/>
      <c r="MY314" s="48"/>
      <c r="MZ314" s="48"/>
      <c r="NA314" s="48"/>
      <c r="NB314" s="48"/>
      <c r="NC314" s="48"/>
      <c r="ND314" s="48"/>
      <c r="NE314" s="48"/>
      <c r="NF314" s="48"/>
      <c r="NG314" s="48"/>
      <c r="NH314" s="48"/>
      <c r="NI314" s="48"/>
      <c r="NJ314" s="48"/>
      <c r="NK314" s="48"/>
      <c r="NL314" s="48"/>
      <c r="NM314" s="48"/>
      <c r="NN314" s="48"/>
      <c r="NO314" s="48"/>
      <c r="NP314" s="48"/>
      <c r="NQ314" s="48"/>
      <c r="NR314" s="48"/>
      <c r="NS314" s="48"/>
      <c r="NT314" s="48"/>
      <c r="NU314" s="48"/>
      <c r="NV314" s="48"/>
      <c r="NW314" s="48"/>
      <c r="NX314" s="48"/>
      <c r="NY314" s="48"/>
      <c r="NZ314" s="48"/>
      <c r="OA314" s="48"/>
      <c r="OB314" s="48"/>
      <c r="OC314" s="48"/>
      <c r="OD314" s="48"/>
      <c r="OE314" s="48"/>
      <c r="OF314" s="48"/>
      <c r="OG314" s="48"/>
      <c r="OH314" s="48"/>
      <c r="OI314" s="48"/>
      <c r="OJ314" s="48"/>
      <c r="OK314" s="48"/>
      <c r="OL314" s="48"/>
      <c r="OM314" s="48"/>
      <c r="ON314" s="48"/>
      <c r="OO314" s="48"/>
      <c r="OP314" s="48"/>
      <c r="OQ314" s="48"/>
      <c r="OR314" s="48"/>
      <c r="OS314" s="48"/>
      <c r="OT314" s="48"/>
      <c r="OU314" s="48"/>
      <c r="OV314" s="48"/>
      <c r="OW314" s="48"/>
      <c r="OX314" s="48"/>
      <c r="OY314" s="48"/>
      <c r="OZ314" s="48"/>
      <c r="PA314" s="48"/>
      <c r="PB314" s="48"/>
      <c r="PC314" s="48"/>
      <c r="PD314" s="48"/>
      <c r="PE314" s="48"/>
      <c r="PF314" s="48"/>
      <c r="PG314" s="48"/>
      <c r="PH314" s="48"/>
      <c r="PI314" s="48"/>
      <c r="PJ314" s="48"/>
      <c r="PK314" s="48"/>
      <c r="PL314" s="48"/>
      <c r="PM314" s="48"/>
      <c r="PN314" s="48"/>
      <c r="PO314" s="48"/>
      <c r="PP314" s="48"/>
      <c r="PQ314" s="48"/>
      <c r="PR314" s="48"/>
      <c r="PS314" s="48"/>
      <c r="PT314" s="48"/>
      <c r="PU314" s="48"/>
      <c r="PV314" s="48"/>
      <c r="PW314" s="48"/>
      <c r="PX314" s="48"/>
      <c r="PY314" s="48"/>
      <c r="PZ314" s="48"/>
      <c r="QA314" s="48"/>
      <c r="QB314" s="48"/>
      <c r="QC314" s="48"/>
      <c r="QD314" s="48"/>
      <c r="QE314" s="48"/>
      <c r="QF314" s="48"/>
      <c r="QG314" s="48"/>
      <c r="QH314" s="48"/>
      <c r="QI314" s="48"/>
      <c r="QJ314" s="48"/>
      <c r="QK314" s="48"/>
      <c r="QL314" s="48"/>
      <c r="QM314" s="48"/>
      <c r="QN314" s="48"/>
      <c r="QO314" s="48"/>
      <c r="QP314" s="48"/>
      <c r="QQ314" s="48"/>
      <c r="QR314" s="48"/>
      <c r="QS314" s="48"/>
      <c r="QT314" s="48"/>
      <c r="QU314" s="48"/>
      <c r="QV314" s="48"/>
      <c r="QW314" s="48"/>
      <c r="QX314" s="48"/>
      <c r="QY314" s="48"/>
      <c r="QZ314" s="48"/>
      <c r="RA314" s="48"/>
      <c r="RB314" s="48"/>
      <c r="RC314" s="48"/>
      <c r="RD314" s="48"/>
      <c r="RE314" s="48"/>
      <c r="RF314" s="48"/>
      <c r="RG314" s="48"/>
      <c r="RH314" s="48"/>
      <c r="RI314" s="48"/>
      <c r="RJ314" s="48"/>
      <c r="RK314" s="48"/>
      <c r="RL314" s="48"/>
      <c r="RM314" s="48"/>
      <c r="RN314" s="48"/>
      <c r="RO314" s="48"/>
      <c r="RP314" s="48"/>
      <c r="RQ314" s="48"/>
      <c r="RR314" s="48"/>
      <c r="RS314" s="48"/>
      <c r="RT314" s="48"/>
      <c r="RU314" s="48"/>
      <c r="RV314" s="48"/>
      <c r="RW314" s="48"/>
      <c r="RX314" s="48"/>
      <c r="RY314" s="48"/>
      <c r="RZ314" s="48"/>
      <c r="SA314" s="48"/>
      <c r="SB314" s="48"/>
      <c r="SC314" s="48"/>
      <c r="SD314" s="48"/>
      <c r="SE314" s="48"/>
      <c r="SF314" s="48"/>
      <c r="SG314" s="48"/>
      <c r="SH314" s="48"/>
      <c r="SI314" s="48"/>
      <c r="SJ314" s="48"/>
      <c r="SK314" s="48"/>
      <c r="SL314" s="48"/>
      <c r="SM314" s="48"/>
      <c r="SN314" s="48"/>
      <c r="SO314" s="48"/>
      <c r="SP314" s="48"/>
      <c r="SQ314" s="48"/>
      <c r="SR314" s="48"/>
      <c r="SS314" s="48"/>
      <c r="ST314" s="48"/>
      <c r="SU314" s="48"/>
      <c r="SV314" s="48"/>
      <c r="SW314" s="48"/>
      <c r="SX314" s="48"/>
      <c r="SY314" s="48"/>
      <c r="SZ314" s="48"/>
      <c r="TA314" s="48"/>
      <c r="TB314" s="48"/>
      <c r="TC314" s="48"/>
      <c r="TD314" s="48"/>
      <c r="TE314" s="48"/>
      <c r="TF314" s="48"/>
      <c r="TG314" s="48"/>
      <c r="TH314" s="48"/>
      <c r="TI314" s="48"/>
      <c r="TJ314" s="48"/>
      <c r="TK314" s="48"/>
      <c r="TL314" s="48"/>
      <c r="TM314" s="48"/>
      <c r="TN314" s="48"/>
      <c r="TO314" s="48"/>
      <c r="TP314" s="48"/>
      <c r="TQ314" s="48"/>
      <c r="TR314" s="48"/>
      <c r="TS314" s="48"/>
      <c r="TT314" s="48"/>
      <c r="TU314" s="48"/>
      <c r="TV314" s="48"/>
      <c r="TW314" s="48"/>
      <c r="TX314" s="48"/>
      <c r="TY314" s="48"/>
      <c r="TZ314" s="48"/>
      <c r="UA314" s="48"/>
      <c r="UB314" s="48"/>
      <c r="UC314" s="48"/>
      <c r="UD314" s="48"/>
      <c r="UE314" s="48"/>
      <c r="UF314" s="48"/>
      <c r="UG314" s="48"/>
      <c r="UH314" s="48"/>
      <c r="UI314" s="48"/>
      <c r="UJ314" s="48"/>
      <c r="UK314" s="48"/>
      <c r="UL314" s="48"/>
      <c r="UM314" s="48"/>
      <c r="UN314" s="48"/>
      <c r="UO314" s="48"/>
      <c r="UP314" s="48"/>
      <c r="UQ314" s="48"/>
      <c r="UR314" s="48"/>
      <c r="US314" s="48"/>
      <c r="UT314" s="48"/>
      <c r="UU314" s="48"/>
      <c r="UV314" s="48"/>
      <c r="UW314" s="48"/>
      <c r="UX314" s="48"/>
      <c r="UY314" s="48"/>
      <c r="UZ314" s="48"/>
      <c r="VA314" s="48"/>
      <c r="VB314" s="48"/>
      <c r="VC314" s="48"/>
      <c r="VD314" s="48"/>
      <c r="VE314" s="48"/>
      <c r="VF314" s="48"/>
      <c r="VG314" s="48"/>
      <c r="VH314" s="48"/>
      <c r="VI314" s="48"/>
      <c r="VJ314" s="48"/>
      <c r="VK314" s="48"/>
      <c r="VL314" s="48"/>
      <c r="VM314" s="48"/>
      <c r="VN314" s="48"/>
      <c r="VO314" s="48"/>
      <c r="VP314" s="48"/>
      <c r="VQ314" s="48"/>
      <c r="VR314" s="48"/>
      <c r="VS314" s="48"/>
      <c r="VT314" s="48"/>
      <c r="VU314" s="48"/>
      <c r="VV314" s="48"/>
      <c r="VW314" s="48"/>
      <c r="VX314" s="48"/>
      <c r="VY314" s="48"/>
      <c r="VZ314" s="48"/>
      <c r="WA314" s="48"/>
      <c r="WB314" s="48"/>
      <c r="WC314" s="48"/>
      <c r="WD314" s="48"/>
      <c r="WE314" s="48"/>
      <c r="WF314" s="48"/>
      <c r="WG314" s="48"/>
      <c r="WH314" s="48"/>
      <c r="WI314" s="48"/>
      <c r="WJ314" s="48"/>
      <c r="WK314" s="48"/>
      <c r="WL314" s="48"/>
      <c r="WM314" s="48"/>
      <c r="WN314" s="48"/>
      <c r="WO314" s="48"/>
      <c r="WP314" s="48"/>
      <c r="WQ314" s="48"/>
      <c r="WR314" s="48"/>
      <c r="WS314" s="48"/>
      <c r="WT314" s="48"/>
      <c r="WU314" s="48"/>
      <c r="WV314" s="48"/>
      <c r="WW314" s="48"/>
      <c r="WX314" s="48"/>
      <c r="WY314" s="48"/>
      <c r="WZ314" s="48"/>
      <c r="XA314" s="48"/>
      <c r="XB314" s="48"/>
      <c r="XC314" s="48"/>
      <c r="XD314" s="48"/>
      <c r="XE314" s="48"/>
      <c r="XF314" s="48"/>
      <c r="XG314" s="48"/>
      <c r="XH314" s="48"/>
      <c r="XI314" s="48"/>
      <c r="XJ314" s="48"/>
      <c r="XK314" s="48"/>
      <c r="XL314" s="48"/>
      <c r="XM314" s="48"/>
      <c r="XN314" s="48"/>
      <c r="XO314" s="48"/>
      <c r="XP314" s="48"/>
      <c r="XQ314" s="48"/>
      <c r="XR314" s="48"/>
      <c r="XS314" s="48"/>
      <c r="XT314" s="48"/>
      <c r="XU314" s="48"/>
      <c r="XV314" s="48"/>
      <c r="XW314" s="48"/>
      <c r="XX314" s="48"/>
      <c r="XY314" s="48"/>
      <c r="XZ314" s="48"/>
      <c r="YA314" s="48"/>
      <c r="YB314" s="48"/>
      <c r="YC314" s="48"/>
      <c r="YD314" s="48"/>
      <c r="YE314" s="48"/>
      <c r="YF314" s="48"/>
      <c r="YG314" s="48"/>
      <c r="YH314" s="48"/>
      <c r="YI314" s="48"/>
      <c r="YJ314" s="48"/>
      <c r="YK314" s="48"/>
      <c r="YL314" s="48"/>
      <c r="YM314" s="48"/>
      <c r="YN314" s="48"/>
      <c r="YO314" s="48"/>
      <c r="YP314" s="48"/>
      <c r="YQ314" s="48"/>
      <c r="YR314" s="48"/>
      <c r="YS314" s="48"/>
      <c r="YT314" s="48"/>
      <c r="YU314" s="48"/>
      <c r="YV314" s="48"/>
      <c r="YW314" s="48"/>
      <c r="YX314" s="48"/>
      <c r="YY314" s="48"/>
      <c r="YZ314" s="48"/>
      <c r="ZA314" s="48"/>
      <c r="ZB314" s="48"/>
      <c r="ZC314" s="48"/>
      <c r="ZD314" s="48"/>
      <c r="ZE314" s="48"/>
      <c r="ZF314" s="48"/>
      <c r="ZG314" s="48"/>
      <c r="ZH314" s="48"/>
      <c r="ZI314" s="48"/>
      <c r="ZJ314" s="48"/>
      <c r="ZK314" s="48"/>
      <c r="ZL314" s="48"/>
      <c r="ZM314" s="48"/>
      <c r="ZN314" s="48"/>
      <c r="ZO314" s="48"/>
      <c r="ZP314" s="48"/>
      <c r="ZQ314" s="48"/>
      <c r="ZR314" s="48"/>
      <c r="ZS314" s="48"/>
      <c r="ZT314" s="48"/>
      <c r="ZU314" s="48"/>
      <c r="ZV314" s="48"/>
      <c r="ZW314" s="48"/>
      <c r="ZX314" s="48"/>
      <c r="ZY314" s="48"/>
      <c r="ZZ314" s="48"/>
      <c r="AAA314" s="48"/>
      <c r="AAB314" s="48"/>
      <c r="AAC314" s="48"/>
      <c r="AAD314" s="48"/>
      <c r="AAE314" s="48"/>
      <c r="AAF314" s="48"/>
      <c r="AAG314" s="48"/>
      <c r="AAH314" s="48"/>
      <c r="AAI314" s="48"/>
      <c r="AAJ314" s="48"/>
      <c r="AAK314" s="48"/>
      <c r="AAL314" s="48"/>
      <c r="AAM314" s="48"/>
      <c r="AAN314" s="48"/>
      <c r="AAO314" s="48"/>
      <c r="AAP314" s="48"/>
      <c r="AAQ314" s="48"/>
      <c r="AAR314" s="48"/>
      <c r="AAS314" s="48"/>
      <c r="AAT314" s="48"/>
      <c r="AAU314" s="48"/>
      <c r="AAV314" s="48"/>
      <c r="AAW314" s="48"/>
      <c r="AAX314" s="48"/>
      <c r="AAY314" s="48"/>
      <c r="AAZ314" s="48"/>
      <c r="ABA314" s="48"/>
      <c r="ABB314" s="48"/>
      <c r="ABC314" s="48"/>
      <c r="ABD314" s="48"/>
      <c r="ABE314" s="48"/>
      <c r="ABF314" s="48"/>
      <c r="ABG314" s="48"/>
      <c r="ABH314" s="48"/>
      <c r="ABI314" s="48"/>
      <c r="ABJ314" s="48"/>
      <c r="ABK314" s="48"/>
      <c r="ABL314" s="48"/>
      <c r="ABM314" s="48"/>
      <c r="ABN314" s="48"/>
      <c r="ABO314" s="48"/>
      <c r="ABP314" s="48"/>
      <c r="ABQ314" s="48"/>
      <c r="ABR314" s="48"/>
      <c r="ABS314" s="48"/>
      <c r="ABT314" s="48"/>
      <c r="ABU314" s="48"/>
      <c r="ABV314" s="48"/>
      <c r="ABW314" s="48"/>
      <c r="ABX314" s="48"/>
      <c r="ABY314" s="48"/>
      <c r="ABZ314" s="48"/>
      <c r="ACA314" s="48"/>
      <c r="ACB314" s="48"/>
    </row>
    <row r="315" spans="1:756" ht="15.6" customHeight="1">
      <c r="A315" s="1024" t="s">
        <v>18089</v>
      </c>
      <c r="B315" s="1027" t="s">
        <v>992</v>
      </c>
      <c r="C315" s="1026" t="s">
        <v>18090</v>
      </c>
      <c r="D315" s="1026" t="s">
        <v>18091</v>
      </c>
      <c r="E315" s="1194">
        <v>1</v>
      </c>
      <c r="F315" s="1501"/>
      <c r="G315" s="1438">
        <v>13.803999999999998</v>
      </c>
      <c r="H315" s="763">
        <f>IF(G315="","",G315-G315*COMPASS!$U$41)</f>
        <v>13.803999999999998</v>
      </c>
      <c r="I315" s="48"/>
      <c r="J315" s="48"/>
      <c r="K315" s="48"/>
      <c r="L315" s="48"/>
      <c r="M315" s="48"/>
      <c r="N315" s="48"/>
      <c r="O315" s="48"/>
      <c r="P315" s="48"/>
      <c r="Q315" s="48"/>
      <c r="R315" s="48"/>
      <c r="S315" s="48"/>
      <c r="T315" s="48"/>
      <c r="U315" s="48"/>
      <c r="V315" s="48"/>
      <c r="W315" s="48"/>
      <c r="X315" s="48"/>
      <c r="Y315" s="48"/>
      <c r="Z315" s="48"/>
      <c r="AA315" s="48"/>
      <c r="AB315" s="48"/>
      <c r="AC315" s="48"/>
      <c r="AD315" s="48"/>
      <c r="AE315" s="48"/>
      <c r="AF315" s="48"/>
      <c r="AG315" s="48"/>
      <c r="AH315" s="48"/>
      <c r="AI315" s="48"/>
      <c r="AJ315" s="48"/>
      <c r="AK315" s="48"/>
      <c r="AL315" s="48"/>
      <c r="AM315" s="48"/>
      <c r="AN315" s="48"/>
      <c r="AO315" s="48"/>
      <c r="AP315" s="48"/>
      <c r="AQ315" s="48"/>
      <c r="AR315" s="48"/>
      <c r="AS315" s="48"/>
      <c r="AT315" s="48"/>
      <c r="AU315" s="48"/>
      <c r="AV315" s="48"/>
      <c r="AW315" s="48"/>
      <c r="AX315" s="48"/>
      <c r="AY315" s="48"/>
      <c r="AZ315" s="48"/>
      <c r="BA315" s="48"/>
      <c r="BB315" s="48"/>
      <c r="BC315" s="48"/>
      <c r="BD315" s="48"/>
      <c r="BE315" s="48"/>
      <c r="BF315" s="48"/>
      <c r="BG315" s="48"/>
      <c r="BH315" s="48"/>
      <c r="BI315" s="48"/>
      <c r="BJ315" s="48"/>
      <c r="BK315" s="48"/>
      <c r="BL315" s="48"/>
      <c r="BM315" s="48"/>
      <c r="BN315" s="48"/>
      <c r="BO315" s="48"/>
      <c r="BP315" s="48"/>
      <c r="BQ315" s="48"/>
      <c r="BR315" s="48"/>
      <c r="BS315" s="48"/>
      <c r="BT315" s="48"/>
      <c r="BU315" s="48"/>
      <c r="BV315" s="48"/>
      <c r="BW315" s="48"/>
      <c r="BX315" s="48"/>
      <c r="BY315" s="48"/>
      <c r="BZ315" s="48"/>
      <c r="CA315" s="48"/>
      <c r="CB315" s="48"/>
      <c r="CC315" s="48"/>
      <c r="CD315" s="48"/>
      <c r="CE315" s="48"/>
      <c r="CF315" s="48"/>
      <c r="CG315" s="48"/>
      <c r="CH315" s="48"/>
      <c r="CI315" s="48"/>
      <c r="CJ315" s="48"/>
      <c r="CK315" s="48"/>
      <c r="CL315" s="48"/>
      <c r="CM315" s="48"/>
      <c r="CN315" s="48"/>
      <c r="CO315" s="48"/>
      <c r="CP315" s="48"/>
      <c r="CQ315" s="48"/>
      <c r="CR315" s="48"/>
      <c r="CS315" s="48"/>
      <c r="CT315" s="48"/>
      <c r="CU315" s="48"/>
      <c r="CV315" s="48"/>
      <c r="CW315" s="48"/>
      <c r="CX315" s="48"/>
      <c r="CY315" s="48"/>
      <c r="CZ315" s="48"/>
      <c r="DA315" s="48"/>
      <c r="DB315" s="48"/>
      <c r="DC315" s="48"/>
      <c r="DD315" s="48"/>
      <c r="DE315" s="48"/>
      <c r="DF315" s="48"/>
      <c r="DG315" s="48"/>
      <c r="DH315" s="48"/>
      <c r="DI315" s="48"/>
      <c r="DJ315" s="48"/>
      <c r="DK315" s="48"/>
      <c r="DL315" s="48"/>
      <c r="DM315" s="48"/>
      <c r="DN315" s="48"/>
      <c r="DO315" s="48"/>
      <c r="DP315" s="48"/>
      <c r="DQ315" s="48"/>
      <c r="DR315" s="48"/>
      <c r="DS315" s="48"/>
      <c r="DT315" s="48"/>
      <c r="DU315" s="48"/>
      <c r="DV315" s="48"/>
      <c r="DW315" s="48"/>
      <c r="DX315" s="48"/>
      <c r="DY315" s="48"/>
      <c r="DZ315" s="48"/>
      <c r="EA315" s="48"/>
      <c r="EB315" s="48"/>
      <c r="EC315" s="48"/>
      <c r="ED315" s="48"/>
      <c r="EE315" s="48"/>
      <c r="EF315" s="48"/>
      <c r="EG315" s="48"/>
      <c r="EH315" s="48"/>
      <c r="EI315" s="48"/>
      <c r="EJ315" s="48"/>
      <c r="EK315" s="48"/>
      <c r="EL315" s="48"/>
      <c r="EM315" s="48"/>
      <c r="EN315" s="48"/>
      <c r="EO315" s="48"/>
      <c r="EP315" s="48"/>
      <c r="EQ315" s="48"/>
      <c r="ER315" s="48"/>
      <c r="ES315" s="48"/>
      <c r="ET315" s="48"/>
      <c r="EU315" s="48"/>
      <c r="EV315" s="48"/>
      <c r="EW315" s="48"/>
      <c r="EX315" s="48"/>
      <c r="EY315" s="48"/>
      <c r="EZ315" s="48"/>
      <c r="FA315" s="48"/>
      <c r="FB315" s="48"/>
      <c r="FC315" s="48"/>
      <c r="FD315" s="48"/>
      <c r="FE315" s="48"/>
      <c r="FF315" s="48"/>
      <c r="FG315" s="48"/>
      <c r="FH315" s="48"/>
      <c r="FI315" s="48"/>
      <c r="FJ315" s="48"/>
      <c r="FK315" s="48"/>
      <c r="FL315" s="48"/>
      <c r="FM315" s="48"/>
      <c r="FN315" s="48"/>
      <c r="FO315" s="48"/>
      <c r="FP315" s="48"/>
      <c r="FQ315" s="48"/>
      <c r="FR315" s="48"/>
      <c r="FS315" s="48"/>
      <c r="FT315" s="48"/>
      <c r="FU315" s="48"/>
      <c r="FV315" s="48"/>
      <c r="FW315" s="48"/>
      <c r="FX315" s="48"/>
      <c r="FY315" s="48"/>
      <c r="FZ315" s="48"/>
      <c r="GA315" s="48"/>
      <c r="GB315" s="48"/>
      <c r="GC315" s="48"/>
      <c r="GD315" s="48"/>
      <c r="GE315" s="48"/>
      <c r="GF315" s="48"/>
      <c r="GG315" s="48"/>
      <c r="GH315" s="48"/>
      <c r="GI315" s="48"/>
      <c r="GJ315" s="48"/>
      <c r="GK315" s="48"/>
      <c r="GL315" s="48"/>
      <c r="GM315" s="48"/>
      <c r="GN315" s="48"/>
      <c r="GO315" s="48"/>
      <c r="GP315" s="48"/>
      <c r="GQ315" s="48"/>
      <c r="GR315" s="48"/>
      <c r="GS315" s="48"/>
      <c r="GT315" s="48"/>
      <c r="GU315" s="48"/>
      <c r="GV315" s="48"/>
      <c r="GW315" s="48"/>
      <c r="GX315" s="48"/>
      <c r="GY315" s="48"/>
      <c r="GZ315" s="48"/>
      <c r="HA315" s="48"/>
      <c r="HB315" s="48"/>
      <c r="HC315" s="48"/>
      <c r="HD315" s="48"/>
      <c r="HE315" s="48"/>
      <c r="HF315" s="48"/>
      <c r="HG315" s="48"/>
      <c r="HH315" s="48"/>
      <c r="HI315" s="48"/>
      <c r="HJ315" s="48"/>
      <c r="HK315" s="48"/>
      <c r="HL315" s="48"/>
      <c r="HM315" s="48"/>
      <c r="HN315" s="48"/>
      <c r="HO315" s="48"/>
      <c r="HP315" s="48"/>
      <c r="HQ315" s="48"/>
      <c r="HR315" s="48"/>
      <c r="HS315" s="48"/>
      <c r="HT315" s="48"/>
      <c r="HU315" s="48"/>
      <c r="HV315" s="48"/>
      <c r="HW315" s="48"/>
      <c r="HX315" s="48"/>
      <c r="HY315" s="48"/>
      <c r="HZ315" s="48"/>
      <c r="IA315" s="48"/>
      <c r="IB315" s="48"/>
      <c r="IC315" s="48"/>
      <c r="ID315" s="48"/>
      <c r="IE315" s="48"/>
      <c r="IF315" s="48"/>
      <c r="IG315" s="48"/>
      <c r="IH315" s="48"/>
      <c r="II315" s="48"/>
      <c r="IJ315" s="48"/>
      <c r="IK315" s="48"/>
      <c r="IL315" s="48"/>
      <c r="IM315" s="48"/>
      <c r="IN315" s="48"/>
      <c r="IO315" s="48"/>
      <c r="IP315" s="48"/>
      <c r="IQ315" s="48"/>
      <c r="IR315" s="48"/>
      <c r="IS315" s="48"/>
      <c r="IT315" s="48"/>
      <c r="IU315" s="48"/>
      <c r="IV315" s="48"/>
      <c r="IW315" s="48"/>
      <c r="IX315" s="48"/>
      <c r="IY315" s="48"/>
      <c r="IZ315" s="48"/>
      <c r="JA315" s="48"/>
      <c r="JB315" s="48"/>
      <c r="JC315" s="48"/>
      <c r="JD315" s="48"/>
      <c r="JE315" s="48"/>
      <c r="JF315" s="48"/>
      <c r="JG315" s="48"/>
      <c r="JH315" s="48"/>
      <c r="JI315" s="48"/>
      <c r="JJ315" s="48"/>
      <c r="JK315" s="48"/>
      <c r="JL315" s="48"/>
      <c r="JM315" s="48"/>
      <c r="JN315" s="48"/>
      <c r="JO315" s="48"/>
      <c r="JP315" s="48"/>
      <c r="JQ315" s="48"/>
      <c r="JR315" s="48"/>
      <c r="JS315" s="48"/>
      <c r="JT315" s="48"/>
      <c r="JU315" s="48"/>
      <c r="JV315" s="48"/>
      <c r="JW315" s="48"/>
      <c r="JX315" s="48"/>
      <c r="JY315" s="48"/>
      <c r="JZ315" s="48"/>
      <c r="KA315" s="48"/>
      <c r="KB315" s="48"/>
      <c r="KC315" s="48"/>
      <c r="KD315" s="48"/>
      <c r="KE315" s="48"/>
      <c r="KF315" s="48"/>
      <c r="KG315" s="48"/>
      <c r="KH315" s="48"/>
      <c r="KI315" s="48"/>
      <c r="KJ315" s="48"/>
      <c r="KK315" s="48"/>
      <c r="KL315" s="48"/>
      <c r="KM315" s="48"/>
      <c r="KN315" s="48"/>
      <c r="KO315" s="48"/>
      <c r="KP315" s="48"/>
      <c r="KQ315" s="48"/>
      <c r="KR315" s="48"/>
      <c r="KS315" s="48"/>
      <c r="KT315" s="48"/>
      <c r="KU315" s="48"/>
      <c r="KV315" s="48"/>
      <c r="KW315" s="48"/>
      <c r="KX315" s="48"/>
      <c r="KY315" s="48"/>
      <c r="KZ315" s="48"/>
      <c r="LA315" s="48"/>
      <c r="LB315" s="48"/>
      <c r="LC315" s="48"/>
      <c r="LD315" s="48"/>
      <c r="LE315" s="48"/>
      <c r="LF315" s="48"/>
      <c r="LG315" s="48"/>
      <c r="LH315" s="48"/>
      <c r="LI315" s="48"/>
      <c r="LJ315" s="48"/>
      <c r="LK315" s="48"/>
      <c r="LL315" s="48"/>
      <c r="LM315" s="48"/>
      <c r="LN315" s="48"/>
      <c r="LO315" s="48"/>
      <c r="LP315" s="48"/>
      <c r="LQ315" s="48"/>
      <c r="LR315" s="48"/>
      <c r="LS315" s="48"/>
      <c r="LT315" s="48"/>
      <c r="LU315" s="48"/>
      <c r="LV315" s="48"/>
      <c r="LW315" s="48"/>
      <c r="LX315" s="48"/>
      <c r="LY315" s="48"/>
      <c r="LZ315" s="48"/>
      <c r="MA315" s="48"/>
      <c r="MB315" s="48"/>
      <c r="MC315" s="48"/>
      <c r="MD315" s="48"/>
      <c r="ME315" s="48"/>
      <c r="MF315" s="48"/>
      <c r="MG315" s="48"/>
      <c r="MH315" s="48"/>
      <c r="MI315" s="48"/>
      <c r="MJ315" s="48"/>
      <c r="MK315" s="48"/>
      <c r="ML315" s="48"/>
      <c r="MM315" s="48"/>
      <c r="MN315" s="48"/>
      <c r="MO315" s="48"/>
      <c r="MP315" s="48"/>
      <c r="MQ315" s="48"/>
      <c r="MR315" s="48"/>
      <c r="MS315" s="48"/>
      <c r="MT315" s="48"/>
      <c r="MU315" s="48"/>
      <c r="MV315" s="48"/>
      <c r="MW315" s="48"/>
      <c r="MX315" s="48"/>
      <c r="MY315" s="48"/>
      <c r="MZ315" s="48"/>
      <c r="NA315" s="48"/>
      <c r="NB315" s="48"/>
      <c r="NC315" s="48"/>
      <c r="ND315" s="48"/>
      <c r="NE315" s="48"/>
      <c r="NF315" s="48"/>
      <c r="NG315" s="48"/>
      <c r="NH315" s="48"/>
      <c r="NI315" s="48"/>
      <c r="NJ315" s="48"/>
      <c r="NK315" s="48"/>
      <c r="NL315" s="48"/>
      <c r="NM315" s="48"/>
      <c r="NN315" s="48"/>
      <c r="NO315" s="48"/>
      <c r="NP315" s="48"/>
      <c r="NQ315" s="48"/>
      <c r="NR315" s="48"/>
      <c r="NS315" s="48"/>
      <c r="NT315" s="48"/>
      <c r="NU315" s="48"/>
      <c r="NV315" s="48"/>
      <c r="NW315" s="48"/>
      <c r="NX315" s="48"/>
      <c r="NY315" s="48"/>
      <c r="NZ315" s="48"/>
      <c r="OA315" s="48"/>
      <c r="OB315" s="48"/>
      <c r="OC315" s="48"/>
      <c r="OD315" s="48"/>
      <c r="OE315" s="48"/>
      <c r="OF315" s="48"/>
      <c r="OG315" s="48"/>
      <c r="OH315" s="48"/>
      <c r="OI315" s="48"/>
      <c r="OJ315" s="48"/>
      <c r="OK315" s="48"/>
      <c r="OL315" s="48"/>
      <c r="OM315" s="48"/>
      <c r="ON315" s="48"/>
      <c r="OO315" s="48"/>
      <c r="OP315" s="48"/>
      <c r="OQ315" s="48"/>
      <c r="OR315" s="48"/>
      <c r="OS315" s="48"/>
      <c r="OT315" s="48"/>
      <c r="OU315" s="48"/>
      <c r="OV315" s="48"/>
      <c r="OW315" s="48"/>
      <c r="OX315" s="48"/>
      <c r="OY315" s="48"/>
      <c r="OZ315" s="48"/>
      <c r="PA315" s="48"/>
      <c r="PB315" s="48"/>
      <c r="PC315" s="48"/>
      <c r="PD315" s="48"/>
      <c r="PE315" s="48"/>
      <c r="PF315" s="48"/>
      <c r="PG315" s="48"/>
      <c r="PH315" s="48"/>
      <c r="PI315" s="48"/>
      <c r="PJ315" s="48"/>
      <c r="PK315" s="48"/>
      <c r="PL315" s="48"/>
      <c r="PM315" s="48"/>
      <c r="PN315" s="48"/>
      <c r="PO315" s="48"/>
      <c r="PP315" s="48"/>
      <c r="PQ315" s="48"/>
      <c r="PR315" s="48"/>
      <c r="PS315" s="48"/>
      <c r="PT315" s="48"/>
      <c r="PU315" s="48"/>
      <c r="PV315" s="48"/>
      <c r="PW315" s="48"/>
      <c r="PX315" s="48"/>
      <c r="PY315" s="48"/>
      <c r="PZ315" s="48"/>
      <c r="QA315" s="48"/>
      <c r="QB315" s="48"/>
      <c r="QC315" s="48"/>
      <c r="QD315" s="48"/>
      <c r="QE315" s="48"/>
      <c r="QF315" s="48"/>
      <c r="QG315" s="48"/>
      <c r="QH315" s="48"/>
      <c r="QI315" s="48"/>
      <c r="QJ315" s="48"/>
      <c r="QK315" s="48"/>
      <c r="QL315" s="48"/>
      <c r="QM315" s="48"/>
      <c r="QN315" s="48"/>
      <c r="QO315" s="48"/>
      <c r="QP315" s="48"/>
      <c r="QQ315" s="48"/>
      <c r="QR315" s="48"/>
      <c r="QS315" s="48"/>
      <c r="QT315" s="48"/>
      <c r="QU315" s="48"/>
      <c r="QV315" s="48"/>
      <c r="QW315" s="48"/>
      <c r="QX315" s="48"/>
      <c r="QY315" s="48"/>
      <c r="QZ315" s="48"/>
      <c r="RA315" s="48"/>
      <c r="RB315" s="48"/>
      <c r="RC315" s="48"/>
      <c r="RD315" s="48"/>
      <c r="RE315" s="48"/>
      <c r="RF315" s="48"/>
      <c r="RG315" s="48"/>
      <c r="RH315" s="48"/>
      <c r="RI315" s="48"/>
      <c r="RJ315" s="48"/>
      <c r="RK315" s="48"/>
      <c r="RL315" s="48"/>
      <c r="RM315" s="48"/>
      <c r="RN315" s="48"/>
      <c r="RO315" s="48"/>
      <c r="RP315" s="48"/>
      <c r="RQ315" s="48"/>
      <c r="RR315" s="48"/>
      <c r="RS315" s="48"/>
      <c r="RT315" s="48"/>
      <c r="RU315" s="48"/>
      <c r="RV315" s="48"/>
      <c r="RW315" s="48"/>
      <c r="RX315" s="48"/>
      <c r="RY315" s="48"/>
      <c r="RZ315" s="48"/>
      <c r="SA315" s="48"/>
      <c r="SB315" s="48"/>
      <c r="SC315" s="48"/>
      <c r="SD315" s="48"/>
      <c r="SE315" s="48"/>
      <c r="SF315" s="48"/>
      <c r="SG315" s="48"/>
      <c r="SH315" s="48"/>
      <c r="SI315" s="48"/>
      <c r="SJ315" s="48"/>
      <c r="SK315" s="48"/>
      <c r="SL315" s="48"/>
      <c r="SM315" s="48"/>
      <c r="SN315" s="48"/>
      <c r="SO315" s="48"/>
      <c r="SP315" s="48"/>
      <c r="SQ315" s="48"/>
      <c r="SR315" s="48"/>
      <c r="SS315" s="48"/>
      <c r="ST315" s="48"/>
      <c r="SU315" s="48"/>
      <c r="SV315" s="48"/>
      <c r="SW315" s="48"/>
      <c r="SX315" s="48"/>
      <c r="SY315" s="48"/>
      <c r="SZ315" s="48"/>
      <c r="TA315" s="48"/>
      <c r="TB315" s="48"/>
      <c r="TC315" s="48"/>
      <c r="TD315" s="48"/>
      <c r="TE315" s="48"/>
      <c r="TF315" s="48"/>
      <c r="TG315" s="48"/>
      <c r="TH315" s="48"/>
      <c r="TI315" s="48"/>
      <c r="TJ315" s="48"/>
      <c r="TK315" s="48"/>
      <c r="TL315" s="48"/>
      <c r="TM315" s="48"/>
      <c r="TN315" s="48"/>
      <c r="TO315" s="48"/>
      <c r="TP315" s="48"/>
      <c r="TQ315" s="48"/>
      <c r="TR315" s="48"/>
      <c r="TS315" s="48"/>
      <c r="TT315" s="48"/>
      <c r="TU315" s="48"/>
      <c r="TV315" s="48"/>
      <c r="TW315" s="48"/>
      <c r="TX315" s="48"/>
      <c r="TY315" s="48"/>
      <c r="TZ315" s="48"/>
      <c r="UA315" s="48"/>
      <c r="UB315" s="48"/>
      <c r="UC315" s="48"/>
      <c r="UD315" s="48"/>
      <c r="UE315" s="48"/>
      <c r="UF315" s="48"/>
      <c r="UG315" s="48"/>
      <c r="UH315" s="48"/>
      <c r="UI315" s="48"/>
      <c r="UJ315" s="48"/>
      <c r="UK315" s="48"/>
      <c r="UL315" s="48"/>
      <c r="UM315" s="48"/>
      <c r="UN315" s="48"/>
      <c r="UO315" s="48"/>
      <c r="UP315" s="48"/>
      <c r="UQ315" s="48"/>
      <c r="UR315" s="48"/>
      <c r="US315" s="48"/>
      <c r="UT315" s="48"/>
      <c r="UU315" s="48"/>
      <c r="UV315" s="48"/>
      <c r="UW315" s="48"/>
      <c r="UX315" s="48"/>
      <c r="UY315" s="48"/>
      <c r="UZ315" s="48"/>
      <c r="VA315" s="48"/>
      <c r="VB315" s="48"/>
      <c r="VC315" s="48"/>
      <c r="VD315" s="48"/>
      <c r="VE315" s="48"/>
      <c r="VF315" s="48"/>
      <c r="VG315" s="48"/>
      <c r="VH315" s="48"/>
      <c r="VI315" s="48"/>
      <c r="VJ315" s="48"/>
      <c r="VK315" s="48"/>
      <c r="VL315" s="48"/>
      <c r="VM315" s="48"/>
      <c r="VN315" s="48"/>
      <c r="VO315" s="48"/>
      <c r="VP315" s="48"/>
      <c r="VQ315" s="48"/>
      <c r="VR315" s="48"/>
      <c r="VS315" s="48"/>
      <c r="VT315" s="48"/>
      <c r="VU315" s="48"/>
      <c r="VV315" s="48"/>
      <c r="VW315" s="48"/>
      <c r="VX315" s="48"/>
      <c r="VY315" s="48"/>
      <c r="VZ315" s="48"/>
      <c r="WA315" s="48"/>
      <c r="WB315" s="48"/>
      <c r="WC315" s="48"/>
      <c r="WD315" s="48"/>
      <c r="WE315" s="48"/>
      <c r="WF315" s="48"/>
      <c r="WG315" s="48"/>
      <c r="WH315" s="48"/>
      <c r="WI315" s="48"/>
      <c r="WJ315" s="48"/>
      <c r="WK315" s="48"/>
      <c r="WL315" s="48"/>
      <c r="WM315" s="48"/>
      <c r="WN315" s="48"/>
      <c r="WO315" s="48"/>
      <c r="WP315" s="48"/>
      <c r="WQ315" s="48"/>
      <c r="WR315" s="48"/>
      <c r="WS315" s="48"/>
      <c r="WT315" s="48"/>
      <c r="WU315" s="48"/>
      <c r="WV315" s="48"/>
      <c r="WW315" s="48"/>
      <c r="WX315" s="48"/>
      <c r="WY315" s="48"/>
      <c r="WZ315" s="48"/>
      <c r="XA315" s="48"/>
      <c r="XB315" s="48"/>
      <c r="XC315" s="48"/>
      <c r="XD315" s="48"/>
      <c r="XE315" s="48"/>
      <c r="XF315" s="48"/>
      <c r="XG315" s="48"/>
      <c r="XH315" s="48"/>
      <c r="XI315" s="48"/>
      <c r="XJ315" s="48"/>
      <c r="XK315" s="48"/>
      <c r="XL315" s="48"/>
      <c r="XM315" s="48"/>
      <c r="XN315" s="48"/>
      <c r="XO315" s="48"/>
      <c r="XP315" s="48"/>
      <c r="XQ315" s="48"/>
      <c r="XR315" s="48"/>
      <c r="XS315" s="48"/>
      <c r="XT315" s="48"/>
      <c r="XU315" s="48"/>
      <c r="XV315" s="48"/>
      <c r="XW315" s="48"/>
      <c r="XX315" s="48"/>
      <c r="XY315" s="48"/>
      <c r="XZ315" s="48"/>
      <c r="YA315" s="48"/>
      <c r="YB315" s="48"/>
      <c r="YC315" s="48"/>
      <c r="YD315" s="48"/>
      <c r="YE315" s="48"/>
      <c r="YF315" s="48"/>
      <c r="YG315" s="48"/>
      <c r="YH315" s="48"/>
      <c r="YI315" s="48"/>
      <c r="YJ315" s="48"/>
      <c r="YK315" s="48"/>
      <c r="YL315" s="48"/>
      <c r="YM315" s="48"/>
      <c r="YN315" s="48"/>
      <c r="YO315" s="48"/>
      <c r="YP315" s="48"/>
      <c r="YQ315" s="48"/>
      <c r="YR315" s="48"/>
      <c r="YS315" s="48"/>
      <c r="YT315" s="48"/>
      <c r="YU315" s="48"/>
      <c r="YV315" s="48"/>
      <c r="YW315" s="48"/>
      <c r="YX315" s="48"/>
      <c r="YY315" s="48"/>
      <c r="YZ315" s="48"/>
      <c r="ZA315" s="48"/>
      <c r="ZB315" s="48"/>
      <c r="ZC315" s="48"/>
      <c r="ZD315" s="48"/>
      <c r="ZE315" s="48"/>
      <c r="ZF315" s="48"/>
      <c r="ZG315" s="48"/>
      <c r="ZH315" s="48"/>
      <c r="ZI315" s="48"/>
      <c r="ZJ315" s="48"/>
      <c r="ZK315" s="48"/>
      <c r="ZL315" s="48"/>
      <c r="ZM315" s="48"/>
      <c r="ZN315" s="48"/>
      <c r="ZO315" s="48"/>
      <c r="ZP315" s="48"/>
      <c r="ZQ315" s="48"/>
      <c r="ZR315" s="48"/>
      <c r="ZS315" s="48"/>
      <c r="ZT315" s="48"/>
      <c r="ZU315" s="48"/>
      <c r="ZV315" s="48"/>
      <c r="ZW315" s="48"/>
      <c r="ZX315" s="48"/>
      <c r="ZY315" s="48"/>
      <c r="ZZ315" s="48"/>
      <c r="AAA315" s="48"/>
      <c r="AAB315" s="48"/>
      <c r="AAC315" s="48"/>
      <c r="AAD315" s="48"/>
      <c r="AAE315" s="48"/>
      <c r="AAF315" s="48"/>
      <c r="AAG315" s="48"/>
      <c r="AAH315" s="48"/>
      <c r="AAI315" s="48"/>
      <c r="AAJ315" s="48"/>
      <c r="AAK315" s="48"/>
      <c r="AAL315" s="48"/>
      <c r="AAM315" s="48"/>
      <c r="AAN315" s="48"/>
      <c r="AAO315" s="48"/>
      <c r="AAP315" s="48"/>
      <c r="AAQ315" s="48"/>
      <c r="AAR315" s="48"/>
      <c r="AAS315" s="48"/>
      <c r="AAT315" s="48"/>
      <c r="AAU315" s="48"/>
      <c r="AAV315" s="48"/>
      <c r="AAW315" s="48"/>
      <c r="AAX315" s="48"/>
      <c r="AAY315" s="48"/>
      <c r="AAZ315" s="48"/>
      <c r="ABA315" s="48"/>
      <c r="ABB315" s="48"/>
      <c r="ABC315" s="48"/>
      <c r="ABD315" s="48"/>
      <c r="ABE315" s="48"/>
      <c r="ABF315" s="48"/>
      <c r="ABG315" s="48"/>
      <c r="ABH315" s="48"/>
      <c r="ABI315" s="48"/>
      <c r="ABJ315" s="48"/>
      <c r="ABK315" s="48"/>
      <c r="ABL315" s="48"/>
      <c r="ABM315" s="48"/>
      <c r="ABN315" s="48"/>
      <c r="ABO315" s="48"/>
      <c r="ABP315" s="48"/>
      <c r="ABQ315" s="48"/>
      <c r="ABR315" s="48"/>
      <c r="ABS315" s="48"/>
      <c r="ABT315" s="48"/>
      <c r="ABU315" s="48"/>
      <c r="ABV315" s="48"/>
      <c r="ABW315" s="48"/>
      <c r="ABX315" s="48"/>
      <c r="ABY315" s="48"/>
      <c r="ABZ315" s="48"/>
      <c r="ACA315" s="48"/>
      <c r="ACB315" s="48"/>
    </row>
    <row r="316" spans="1:756" ht="15.6" customHeight="1">
      <c r="A316" s="681" t="s">
        <v>6168</v>
      </c>
      <c r="B316" s="888"/>
      <c r="C316" s="686"/>
      <c r="D316" s="688"/>
      <c r="E316" s="681"/>
      <c r="F316" s="681"/>
      <c r="G316" s="1500"/>
      <c r="H316" s="763" t="str">
        <f>IF(G316="","",G316-G316*COMPASS!$U$41)</f>
        <v/>
      </c>
      <c r="I316" s="48"/>
      <c r="J316" s="48"/>
      <c r="K316" s="48"/>
      <c r="L316" s="48"/>
      <c r="M316" s="48"/>
      <c r="N316" s="48"/>
      <c r="O316" s="48"/>
      <c r="P316" s="48"/>
      <c r="Q316" s="48"/>
      <c r="R316" s="48"/>
      <c r="S316" s="48"/>
      <c r="T316" s="48"/>
      <c r="U316" s="48"/>
      <c r="V316" s="48"/>
      <c r="W316" s="48"/>
      <c r="X316" s="48"/>
      <c r="Y316" s="48"/>
      <c r="Z316" s="48"/>
      <c r="AA316" s="48"/>
      <c r="AB316" s="48"/>
      <c r="AC316" s="48"/>
      <c r="AD316" s="48"/>
      <c r="AE316" s="48"/>
      <c r="AF316" s="48"/>
      <c r="AG316" s="48"/>
      <c r="AH316" s="48"/>
      <c r="AI316" s="48"/>
      <c r="AJ316" s="48"/>
      <c r="AK316" s="48"/>
      <c r="AL316" s="48"/>
      <c r="AM316" s="48"/>
      <c r="AN316" s="48"/>
      <c r="AO316" s="48"/>
      <c r="AP316" s="48"/>
      <c r="AQ316" s="48"/>
      <c r="AR316" s="48"/>
      <c r="AS316" s="48"/>
      <c r="AT316" s="48"/>
      <c r="AU316" s="48"/>
      <c r="AV316" s="48"/>
      <c r="AW316" s="48"/>
      <c r="AX316" s="48"/>
      <c r="AY316" s="48"/>
      <c r="AZ316" s="48"/>
      <c r="BA316" s="48"/>
      <c r="BB316" s="48"/>
      <c r="BC316" s="48"/>
      <c r="BD316" s="48"/>
      <c r="BE316" s="48"/>
      <c r="BF316" s="48"/>
      <c r="BG316" s="48"/>
      <c r="BH316" s="48"/>
      <c r="BI316" s="48"/>
      <c r="BJ316" s="48"/>
      <c r="BK316" s="48"/>
      <c r="BL316" s="48"/>
      <c r="BM316" s="48"/>
      <c r="BN316" s="48"/>
      <c r="BO316" s="48"/>
      <c r="BP316" s="48"/>
      <c r="BQ316" s="48"/>
      <c r="BR316" s="48"/>
      <c r="BS316" s="48"/>
      <c r="BT316" s="48"/>
      <c r="BU316" s="48"/>
      <c r="BV316" s="48"/>
      <c r="BW316" s="48"/>
      <c r="BX316" s="48"/>
      <c r="BY316" s="48"/>
      <c r="BZ316" s="48"/>
      <c r="CA316" s="48"/>
      <c r="CB316" s="48"/>
      <c r="CC316" s="48"/>
      <c r="CD316" s="48"/>
      <c r="CE316" s="48"/>
      <c r="CF316" s="48"/>
      <c r="CG316" s="48"/>
      <c r="CH316" s="48"/>
      <c r="CI316" s="48"/>
      <c r="CJ316" s="48"/>
      <c r="CK316" s="48"/>
      <c r="CL316" s="48"/>
      <c r="CM316" s="48"/>
      <c r="CN316" s="48"/>
      <c r="CO316" s="48"/>
      <c r="CP316" s="48"/>
      <c r="CQ316" s="48"/>
      <c r="CR316" s="48"/>
      <c r="CS316" s="48"/>
      <c r="CT316" s="48"/>
      <c r="CU316" s="48"/>
      <c r="CV316" s="48"/>
      <c r="CW316" s="48"/>
      <c r="CX316" s="48"/>
      <c r="CY316" s="48"/>
      <c r="CZ316" s="48"/>
      <c r="DA316" s="48"/>
      <c r="DB316" s="48"/>
      <c r="DC316" s="48"/>
      <c r="DD316" s="48"/>
      <c r="DE316" s="48"/>
      <c r="DF316" s="48"/>
      <c r="DG316" s="48"/>
      <c r="DH316" s="48"/>
      <c r="DI316" s="48"/>
      <c r="DJ316" s="48"/>
      <c r="DK316" s="48"/>
      <c r="DL316" s="48"/>
      <c r="DM316" s="48"/>
      <c r="DN316" s="48"/>
      <c r="DO316" s="48"/>
      <c r="DP316" s="48"/>
      <c r="DQ316" s="48"/>
      <c r="DR316" s="48"/>
      <c r="DS316" s="48"/>
      <c r="DT316" s="48"/>
      <c r="DU316" s="48"/>
      <c r="DV316" s="48"/>
      <c r="DW316" s="48"/>
      <c r="DX316" s="48"/>
      <c r="DY316" s="48"/>
      <c r="DZ316" s="48"/>
      <c r="EA316" s="48"/>
      <c r="EB316" s="48"/>
      <c r="EC316" s="48"/>
      <c r="ED316" s="48"/>
      <c r="EE316" s="48"/>
      <c r="EF316" s="48"/>
      <c r="EG316" s="48"/>
      <c r="EH316" s="48"/>
      <c r="EI316" s="48"/>
      <c r="EJ316" s="48"/>
      <c r="EK316" s="48"/>
      <c r="EL316" s="48"/>
      <c r="EM316" s="48"/>
      <c r="EN316" s="48"/>
      <c r="EO316" s="48"/>
      <c r="EP316" s="48"/>
      <c r="EQ316" s="48"/>
      <c r="ER316" s="48"/>
      <c r="ES316" s="48"/>
      <c r="ET316" s="48"/>
      <c r="EU316" s="48"/>
      <c r="EV316" s="48"/>
      <c r="EW316" s="48"/>
      <c r="EX316" s="48"/>
      <c r="EY316" s="48"/>
      <c r="EZ316" s="48"/>
      <c r="FA316" s="48"/>
      <c r="FB316" s="48"/>
      <c r="FC316" s="48"/>
      <c r="FD316" s="48"/>
      <c r="FE316" s="48"/>
      <c r="FF316" s="48"/>
      <c r="FG316" s="48"/>
      <c r="FH316" s="48"/>
      <c r="FI316" s="48"/>
      <c r="FJ316" s="48"/>
      <c r="FK316" s="48"/>
      <c r="FL316" s="48"/>
      <c r="FM316" s="48"/>
      <c r="FN316" s="48"/>
      <c r="FO316" s="48"/>
      <c r="FP316" s="48"/>
      <c r="FQ316" s="48"/>
      <c r="FR316" s="48"/>
      <c r="FS316" s="48"/>
      <c r="FT316" s="48"/>
      <c r="FU316" s="48"/>
      <c r="FV316" s="48"/>
      <c r="FW316" s="48"/>
      <c r="FX316" s="48"/>
      <c r="FY316" s="48"/>
      <c r="FZ316" s="48"/>
      <c r="GA316" s="48"/>
      <c r="GB316" s="48"/>
      <c r="GC316" s="48"/>
      <c r="GD316" s="48"/>
      <c r="GE316" s="48"/>
      <c r="GF316" s="48"/>
      <c r="GG316" s="48"/>
      <c r="GH316" s="48"/>
      <c r="GI316" s="48"/>
      <c r="GJ316" s="48"/>
      <c r="GK316" s="48"/>
      <c r="GL316" s="48"/>
      <c r="GM316" s="48"/>
      <c r="GN316" s="48"/>
      <c r="GO316" s="48"/>
      <c r="GP316" s="48"/>
      <c r="GQ316" s="48"/>
      <c r="GR316" s="48"/>
      <c r="GS316" s="48"/>
      <c r="GT316" s="48"/>
      <c r="GU316" s="48"/>
      <c r="GV316" s="48"/>
      <c r="GW316" s="48"/>
      <c r="GX316" s="48"/>
      <c r="GY316" s="48"/>
      <c r="GZ316" s="48"/>
      <c r="HA316" s="48"/>
      <c r="HB316" s="48"/>
      <c r="HC316" s="48"/>
      <c r="HD316" s="48"/>
      <c r="HE316" s="48"/>
      <c r="HF316" s="48"/>
      <c r="HG316" s="48"/>
      <c r="HH316" s="48"/>
      <c r="HI316" s="48"/>
      <c r="HJ316" s="48"/>
      <c r="HK316" s="48"/>
      <c r="HL316" s="48"/>
      <c r="HM316" s="48"/>
      <c r="HN316" s="48"/>
      <c r="HO316" s="48"/>
      <c r="HP316" s="48"/>
      <c r="HQ316" s="48"/>
      <c r="HR316" s="48"/>
      <c r="HS316" s="48"/>
      <c r="HT316" s="48"/>
      <c r="HU316" s="48"/>
      <c r="HV316" s="48"/>
      <c r="HW316" s="48"/>
      <c r="HX316" s="48"/>
      <c r="HY316" s="48"/>
      <c r="HZ316" s="48"/>
      <c r="IA316" s="48"/>
      <c r="IB316" s="48"/>
      <c r="IC316" s="48"/>
      <c r="ID316" s="48"/>
      <c r="IE316" s="48"/>
      <c r="IF316" s="48"/>
      <c r="IG316" s="48"/>
      <c r="IH316" s="48"/>
      <c r="II316" s="48"/>
      <c r="IJ316" s="48"/>
      <c r="IK316" s="48"/>
      <c r="IL316" s="48"/>
      <c r="IM316" s="48"/>
      <c r="IN316" s="48"/>
      <c r="IO316" s="48"/>
      <c r="IP316" s="48"/>
      <c r="IQ316" s="48"/>
      <c r="IR316" s="48"/>
      <c r="IS316" s="48"/>
      <c r="IT316" s="48"/>
      <c r="IU316" s="48"/>
      <c r="IV316" s="48"/>
      <c r="IW316" s="48"/>
      <c r="IX316" s="48"/>
      <c r="IY316" s="48"/>
      <c r="IZ316" s="48"/>
      <c r="JA316" s="48"/>
      <c r="JB316" s="48"/>
      <c r="JC316" s="48"/>
      <c r="JD316" s="48"/>
      <c r="JE316" s="48"/>
      <c r="JF316" s="48"/>
      <c r="JG316" s="48"/>
      <c r="JH316" s="48"/>
      <c r="JI316" s="48"/>
      <c r="JJ316" s="48"/>
      <c r="JK316" s="48"/>
      <c r="JL316" s="48"/>
      <c r="JM316" s="48"/>
      <c r="JN316" s="48"/>
      <c r="JO316" s="48"/>
      <c r="JP316" s="48"/>
      <c r="JQ316" s="48"/>
      <c r="JR316" s="48"/>
      <c r="JS316" s="48"/>
      <c r="JT316" s="48"/>
      <c r="JU316" s="48"/>
      <c r="JV316" s="48"/>
      <c r="JW316" s="48"/>
      <c r="JX316" s="48"/>
      <c r="JY316" s="48"/>
      <c r="JZ316" s="48"/>
      <c r="KA316" s="48"/>
      <c r="KB316" s="48"/>
      <c r="KC316" s="48"/>
      <c r="KD316" s="48"/>
      <c r="KE316" s="48"/>
      <c r="KF316" s="48"/>
      <c r="KG316" s="48"/>
      <c r="KH316" s="48"/>
      <c r="KI316" s="48"/>
      <c r="KJ316" s="48"/>
      <c r="KK316" s="48"/>
      <c r="KL316" s="48"/>
      <c r="KM316" s="48"/>
      <c r="KN316" s="48"/>
      <c r="KO316" s="48"/>
      <c r="KP316" s="48"/>
      <c r="KQ316" s="48"/>
      <c r="KR316" s="48"/>
      <c r="KS316" s="48"/>
      <c r="KT316" s="48"/>
      <c r="KU316" s="48"/>
      <c r="KV316" s="48"/>
      <c r="KW316" s="48"/>
      <c r="KX316" s="48"/>
      <c r="KY316" s="48"/>
      <c r="KZ316" s="48"/>
      <c r="LA316" s="48"/>
      <c r="LB316" s="48"/>
      <c r="LC316" s="48"/>
      <c r="LD316" s="48"/>
      <c r="LE316" s="48"/>
      <c r="LF316" s="48"/>
      <c r="LG316" s="48"/>
      <c r="LH316" s="48"/>
      <c r="LI316" s="48"/>
      <c r="LJ316" s="48"/>
      <c r="LK316" s="48"/>
      <c r="LL316" s="48"/>
      <c r="LM316" s="48"/>
      <c r="LN316" s="48"/>
      <c r="LO316" s="48"/>
      <c r="LP316" s="48"/>
      <c r="LQ316" s="48"/>
      <c r="LR316" s="48"/>
      <c r="LS316" s="48"/>
      <c r="LT316" s="48"/>
      <c r="LU316" s="48"/>
      <c r="LV316" s="48"/>
      <c r="LW316" s="48"/>
      <c r="LX316" s="48"/>
      <c r="LY316" s="48"/>
      <c r="LZ316" s="48"/>
      <c r="MA316" s="48"/>
      <c r="MB316" s="48"/>
      <c r="MC316" s="48"/>
      <c r="MD316" s="48"/>
      <c r="ME316" s="48"/>
      <c r="MF316" s="48"/>
      <c r="MG316" s="48"/>
      <c r="MH316" s="48"/>
      <c r="MI316" s="48"/>
      <c r="MJ316" s="48"/>
      <c r="MK316" s="48"/>
      <c r="ML316" s="48"/>
      <c r="MM316" s="48"/>
      <c r="MN316" s="48"/>
      <c r="MO316" s="48"/>
      <c r="MP316" s="48"/>
      <c r="MQ316" s="48"/>
      <c r="MR316" s="48"/>
      <c r="MS316" s="48"/>
      <c r="MT316" s="48"/>
      <c r="MU316" s="48"/>
      <c r="MV316" s="48"/>
      <c r="MW316" s="48"/>
      <c r="MX316" s="48"/>
      <c r="MY316" s="48"/>
      <c r="MZ316" s="48"/>
      <c r="NA316" s="48"/>
      <c r="NB316" s="48"/>
      <c r="NC316" s="48"/>
      <c r="ND316" s="48"/>
      <c r="NE316" s="48"/>
      <c r="NF316" s="48"/>
      <c r="NG316" s="48"/>
      <c r="NH316" s="48"/>
      <c r="NI316" s="48"/>
      <c r="NJ316" s="48"/>
      <c r="NK316" s="48"/>
      <c r="NL316" s="48"/>
      <c r="NM316" s="48"/>
      <c r="NN316" s="48"/>
      <c r="NO316" s="48"/>
      <c r="NP316" s="48"/>
      <c r="NQ316" s="48"/>
      <c r="NR316" s="48"/>
      <c r="NS316" s="48"/>
      <c r="NT316" s="48"/>
      <c r="NU316" s="48"/>
      <c r="NV316" s="48"/>
      <c r="NW316" s="48"/>
      <c r="NX316" s="48"/>
      <c r="NY316" s="48"/>
      <c r="NZ316" s="48"/>
      <c r="OA316" s="48"/>
      <c r="OB316" s="48"/>
      <c r="OC316" s="48"/>
      <c r="OD316" s="48"/>
      <c r="OE316" s="48"/>
      <c r="OF316" s="48"/>
      <c r="OG316" s="48"/>
      <c r="OH316" s="48"/>
      <c r="OI316" s="48"/>
      <c r="OJ316" s="48"/>
      <c r="OK316" s="48"/>
      <c r="OL316" s="48"/>
      <c r="OM316" s="48"/>
      <c r="ON316" s="48"/>
      <c r="OO316" s="48"/>
      <c r="OP316" s="48"/>
      <c r="OQ316" s="48"/>
      <c r="OR316" s="48"/>
      <c r="OS316" s="48"/>
      <c r="OT316" s="48"/>
      <c r="OU316" s="48"/>
      <c r="OV316" s="48"/>
      <c r="OW316" s="48"/>
      <c r="OX316" s="48"/>
      <c r="OY316" s="48"/>
      <c r="OZ316" s="48"/>
      <c r="PA316" s="48"/>
      <c r="PB316" s="48"/>
      <c r="PC316" s="48"/>
      <c r="PD316" s="48"/>
      <c r="PE316" s="48"/>
      <c r="PF316" s="48"/>
      <c r="PG316" s="48"/>
      <c r="PH316" s="48"/>
      <c r="PI316" s="48"/>
      <c r="PJ316" s="48"/>
      <c r="PK316" s="48"/>
      <c r="PL316" s="48"/>
      <c r="PM316" s="48"/>
      <c r="PN316" s="48"/>
      <c r="PO316" s="48"/>
      <c r="PP316" s="48"/>
      <c r="PQ316" s="48"/>
      <c r="PR316" s="48"/>
      <c r="PS316" s="48"/>
      <c r="PT316" s="48"/>
      <c r="PU316" s="48"/>
      <c r="PV316" s="48"/>
      <c r="PW316" s="48"/>
      <c r="PX316" s="48"/>
      <c r="PY316" s="48"/>
      <c r="PZ316" s="48"/>
      <c r="QA316" s="48"/>
      <c r="QB316" s="48"/>
      <c r="QC316" s="48"/>
      <c r="QD316" s="48"/>
      <c r="QE316" s="48"/>
      <c r="QF316" s="48"/>
      <c r="QG316" s="48"/>
      <c r="QH316" s="48"/>
      <c r="QI316" s="48"/>
      <c r="QJ316" s="48"/>
      <c r="QK316" s="48"/>
      <c r="QL316" s="48"/>
      <c r="QM316" s="48"/>
      <c r="QN316" s="48"/>
      <c r="QO316" s="48"/>
      <c r="QP316" s="48"/>
      <c r="QQ316" s="48"/>
      <c r="QR316" s="48"/>
      <c r="QS316" s="48"/>
      <c r="QT316" s="48"/>
      <c r="QU316" s="48"/>
      <c r="QV316" s="48"/>
      <c r="QW316" s="48"/>
      <c r="QX316" s="48"/>
      <c r="QY316" s="48"/>
      <c r="QZ316" s="48"/>
      <c r="RA316" s="48"/>
      <c r="RB316" s="48"/>
      <c r="RC316" s="48"/>
      <c r="RD316" s="48"/>
      <c r="RE316" s="48"/>
      <c r="RF316" s="48"/>
      <c r="RG316" s="48"/>
      <c r="RH316" s="48"/>
      <c r="RI316" s="48"/>
      <c r="RJ316" s="48"/>
      <c r="RK316" s="48"/>
      <c r="RL316" s="48"/>
      <c r="RM316" s="48"/>
      <c r="RN316" s="48"/>
      <c r="RO316" s="48"/>
      <c r="RP316" s="48"/>
      <c r="RQ316" s="48"/>
      <c r="RR316" s="48"/>
      <c r="RS316" s="48"/>
      <c r="RT316" s="48"/>
      <c r="RU316" s="48"/>
      <c r="RV316" s="48"/>
      <c r="RW316" s="48"/>
      <c r="RX316" s="48"/>
      <c r="RY316" s="48"/>
      <c r="RZ316" s="48"/>
      <c r="SA316" s="48"/>
      <c r="SB316" s="48"/>
      <c r="SC316" s="48"/>
      <c r="SD316" s="48"/>
      <c r="SE316" s="48"/>
      <c r="SF316" s="48"/>
      <c r="SG316" s="48"/>
      <c r="SH316" s="48"/>
      <c r="SI316" s="48"/>
      <c r="SJ316" s="48"/>
      <c r="SK316" s="48"/>
      <c r="SL316" s="48"/>
      <c r="SM316" s="48"/>
      <c r="SN316" s="48"/>
      <c r="SO316" s="48"/>
      <c r="SP316" s="48"/>
      <c r="SQ316" s="48"/>
      <c r="SR316" s="48"/>
      <c r="SS316" s="48"/>
      <c r="ST316" s="48"/>
      <c r="SU316" s="48"/>
      <c r="SV316" s="48"/>
      <c r="SW316" s="48"/>
      <c r="SX316" s="48"/>
      <c r="SY316" s="48"/>
      <c r="SZ316" s="48"/>
      <c r="TA316" s="48"/>
      <c r="TB316" s="48"/>
      <c r="TC316" s="48"/>
      <c r="TD316" s="48"/>
      <c r="TE316" s="48"/>
      <c r="TF316" s="48"/>
      <c r="TG316" s="48"/>
      <c r="TH316" s="48"/>
      <c r="TI316" s="48"/>
      <c r="TJ316" s="48"/>
      <c r="TK316" s="48"/>
      <c r="TL316" s="48"/>
      <c r="TM316" s="48"/>
      <c r="TN316" s="48"/>
      <c r="TO316" s="48"/>
      <c r="TP316" s="48"/>
      <c r="TQ316" s="48"/>
      <c r="TR316" s="48"/>
      <c r="TS316" s="48"/>
      <c r="TT316" s="48"/>
      <c r="TU316" s="48"/>
      <c r="TV316" s="48"/>
      <c r="TW316" s="48"/>
      <c r="TX316" s="48"/>
      <c r="TY316" s="48"/>
      <c r="TZ316" s="48"/>
      <c r="UA316" s="48"/>
      <c r="UB316" s="48"/>
      <c r="UC316" s="48"/>
      <c r="UD316" s="48"/>
      <c r="UE316" s="48"/>
      <c r="UF316" s="48"/>
      <c r="UG316" s="48"/>
      <c r="UH316" s="48"/>
      <c r="UI316" s="48"/>
      <c r="UJ316" s="48"/>
      <c r="UK316" s="48"/>
      <c r="UL316" s="48"/>
      <c r="UM316" s="48"/>
      <c r="UN316" s="48"/>
      <c r="UO316" s="48"/>
      <c r="UP316" s="48"/>
      <c r="UQ316" s="48"/>
      <c r="UR316" s="48"/>
      <c r="US316" s="48"/>
      <c r="UT316" s="48"/>
      <c r="UU316" s="48"/>
      <c r="UV316" s="48"/>
      <c r="UW316" s="48"/>
      <c r="UX316" s="48"/>
      <c r="UY316" s="48"/>
      <c r="UZ316" s="48"/>
      <c r="VA316" s="48"/>
      <c r="VB316" s="48"/>
      <c r="VC316" s="48"/>
      <c r="VD316" s="48"/>
      <c r="VE316" s="48"/>
      <c r="VF316" s="48"/>
      <c r="VG316" s="48"/>
      <c r="VH316" s="48"/>
      <c r="VI316" s="48"/>
      <c r="VJ316" s="48"/>
      <c r="VK316" s="48"/>
      <c r="VL316" s="48"/>
      <c r="VM316" s="48"/>
      <c r="VN316" s="48"/>
      <c r="VO316" s="48"/>
      <c r="VP316" s="48"/>
      <c r="VQ316" s="48"/>
      <c r="VR316" s="48"/>
      <c r="VS316" s="48"/>
      <c r="VT316" s="48"/>
      <c r="VU316" s="48"/>
      <c r="VV316" s="48"/>
      <c r="VW316" s="48"/>
      <c r="VX316" s="48"/>
      <c r="VY316" s="48"/>
      <c r="VZ316" s="48"/>
      <c r="WA316" s="48"/>
      <c r="WB316" s="48"/>
      <c r="WC316" s="48"/>
      <c r="WD316" s="48"/>
      <c r="WE316" s="48"/>
      <c r="WF316" s="48"/>
      <c r="WG316" s="48"/>
      <c r="WH316" s="48"/>
      <c r="WI316" s="48"/>
      <c r="WJ316" s="48"/>
      <c r="WK316" s="48"/>
      <c r="WL316" s="48"/>
      <c r="WM316" s="48"/>
      <c r="WN316" s="48"/>
      <c r="WO316" s="48"/>
      <c r="WP316" s="48"/>
      <c r="WQ316" s="48"/>
      <c r="WR316" s="48"/>
      <c r="WS316" s="48"/>
      <c r="WT316" s="48"/>
      <c r="WU316" s="48"/>
      <c r="WV316" s="48"/>
      <c r="WW316" s="48"/>
      <c r="WX316" s="48"/>
      <c r="WY316" s="48"/>
      <c r="WZ316" s="48"/>
      <c r="XA316" s="48"/>
      <c r="XB316" s="48"/>
      <c r="XC316" s="48"/>
      <c r="XD316" s="48"/>
      <c r="XE316" s="48"/>
      <c r="XF316" s="48"/>
      <c r="XG316" s="48"/>
      <c r="XH316" s="48"/>
      <c r="XI316" s="48"/>
      <c r="XJ316" s="48"/>
      <c r="XK316" s="48"/>
      <c r="XL316" s="48"/>
      <c r="XM316" s="48"/>
      <c r="XN316" s="48"/>
      <c r="XO316" s="48"/>
      <c r="XP316" s="48"/>
      <c r="XQ316" s="48"/>
      <c r="XR316" s="48"/>
      <c r="XS316" s="48"/>
      <c r="XT316" s="48"/>
      <c r="XU316" s="48"/>
      <c r="XV316" s="48"/>
      <c r="XW316" s="48"/>
      <c r="XX316" s="48"/>
      <c r="XY316" s="48"/>
      <c r="XZ316" s="48"/>
      <c r="YA316" s="48"/>
      <c r="YB316" s="48"/>
      <c r="YC316" s="48"/>
      <c r="YD316" s="48"/>
      <c r="YE316" s="48"/>
      <c r="YF316" s="48"/>
      <c r="YG316" s="48"/>
      <c r="YH316" s="48"/>
      <c r="YI316" s="48"/>
      <c r="YJ316" s="48"/>
      <c r="YK316" s="48"/>
      <c r="YL316" s="48"/>
      <c r="YM316" s="48"/>
      <c r="YN316" s="48"/>
      <c r="YO316" s="48"/>
      <c r="YP316" s="48"/>
      <c r="YQ316" s="48"/>
      <c r="YR316" s="48"/>
      <c r="YS316" s="48"/>
      <c r="YT316" s="48"/>
      <c r="YU316" s="48"/>
      <c r="YV316" s="48"/>
      <c r="YW316" s="48"/>
      <c r="YX316" s="48"/>
      <c r="YY316" s="48"/>
      <c r="YZ316" s="48"/>
      <c r="ZA316" s="48"/>
      <c r="ZB316" s="48"/>
      <c r="ZC316" s="48"/>
      <c r="ZD316" s="48"/>
      <c r="ZE316" s="48"/>
      <c r="ZF316" s="48"/>
      <c r="ZG316" s="48"/>
      <c r="ZH316" s="48"/>
      <c r="ZI316" s="48"/>
      <c r="ZJ316" s="48"/>
      <c r="ZK316" s="48"/>
      <c r="ZL316" s="48"/>
      <c r="ZM316" s="48"/>
      <c r="ZN316" s="48"/>
      <c r="ZO316" s="48"/>
      <c r="ZP316" s="48"/>
      <c r="ZQ316" s="48"/>
      <c r="ZR316" s="48"/>
      <c r="ZS316" s="48"/>
      <c r="ZT316" s="48"/>
      <c r="ZU316" s="48"/>
      <c r="ZV316" s="48"/>
      <c r="ZW316" s="48"/>
      <c r="ZX316" s="48"/>
      <c r="ZY316" s="48"/>
      <c r="ZZ316" s="48"/>
      <c r="AAA316" s="48"/>
      <c r="AAB316" s="48"/>
      <c r="AAC316" s="48"/>
      <c r="AAD316" s="48"/>
      <c r="AAE316" s="48"/>
      <c r="AAF316" s="48"/>
      <c r="AAG316" s="48"/>
      <c r="AAH316" s="48"/>
      <c r="AAI316" s="48"/>
      <c r="AAJ316" s="48"/>
      <c r="AAK316" s="48"/>
      <c r="AAL316" s="48"/>
      <c r="AAM316" s="48"/>
      <c r="AAN316" s="48"/>
      <c r="AAO316" s="48"/>
      <c r="AAP316" s="48"/>
      <c r="AAQ316" s="48"/>
      <c r="AAR316" s="48"/>
      <c r="AAS316" s="48"/>
      <c r="AAT316" s="48"/>
      <c r="AAU316" s="48"/>
      <c r="AAV316" s="48"/>
      <c r="AAW316" s="48"/>
      <c r="AAX316" s="48"/>
      <c r="AAY316" s="48"/>
      <c r="AAZ316" s="48"/>
      <c r="ABA316" s="48"/>
      <c r="ABB316" s="48"/>
      <c r="ABC316" s="48"/>
      <c r="ABD316" s="48"/>
      <c r="ABE316" s="48"/>
      <c r="ABF316" s="48"/>
      <c r="ABG316" s="48"/>
      <c r="ABH316" s="48"/>
      <c r="ABI316" s="48"/>
      <c r="ABJ316" s="48"/>
      <c r="ABK316" s="48"/>
      <c r="ABL316" s="48"/>
      <c r="ABM316" s="48"/>
      <c r="ABN316" s="48"/>
      <c r="ABO316" s="48"/>
      <c r="ABP316" s="48"/>
      <c r="ABQ316" s="48"/>
      <c r="ABR316" s="48"/>
      <c r="ABS316" s="48"/>
      <c r="ABT316" s="48"/>
      <c r="ABU316" s="48"/>
      <c r="ABV316" s="48"/>
      <c r="ABW316" s="48"/>
      <c r="ABX316" s="48"/>
      <c r="ABY316" s="48"/>
      <c r="ABZ316" s="48"/>
      <c r="ACA316" s="48"/>
      <c r="ACB316" s="48"/>
    </row>
    <row r="317" spans="1:756" ht="15.6" customHeight="1">
      <c r="A317" s="1220" t="s">
        <v>7717</v>
      </c>
      <c r="B317" s="1025" t="s">
        <v>1192</v>
      </c>
      <c r="C317" s="1219" t="s">
        <v>6170</v>
      </c>
      <c r="D317" s="1026" t="s">
        <v>14066</v>
      </c>
      <c r="E317" s="1190">
        <v>1</v>
      </c>
      <c r="F317" s="1505"/>
      <c r="G317" s="1438" t="s">
        <v>5877</v>
      </c>
      <c r="H317" s="763" t="e">
        <f>IF(G317="","",G317-G317*COMPASS!$U$41)</f>
        <v>#VALUE!</v>
      </c>
      <c r="I317" s="48"/>
      <c r="J317" s="48"/>
      <c r="K317" s="48"/>
      <c r="L317" s="48"/>
      <c r="M317" s="48"/>
      <c r="N317" s="48"/>
      <c r="O317" s="48"/>
      <c r="P317" s="48"/>
      <c r="Q317" s="48"/>
      <c r="R317" s="48"/>
      <c r="S317" s="48"/>
      <c r="T317" s="48"/>
      <c r="U317" s="48"/>
      <c r="V317" s="48"/>
      <c r="W317" s="48"/>
      <c r="X317" s="48"/>
      <c r="Y317" s="48"/>
      <c r="Z317" s="48"/>
      <c r="AA317" s="48"/>
      <c r="AB317" s="48"/>
      <c r="AC317" s="48"/>
      <c r="AD317" s="48"/>
      <c r="AE317" s="48"/>
      <c r="AF317" s="48"/>
      <c r="AG317" s="48"/>
      <c r="AH317" s="48"/>
      <c r="AI317" s="48"/>
      <c r="AJ317" s="48"/>
      <c r="AK317" s="48"/>
      <c r="AL317" s="48"/>
      <c r="AM317" s="48"/>
      <c r="AN317" s="48"/>
      <c r="AO317" s="48"/>
      <c r="AP317" s="48"/>
      <c r="AQ317" s="48"/>
      <c r="AR317" s="48"/>
      <c r="AS317" s="48"/>
      <c r="AT317" s="48"/>
      <c r="AU317" s="48"/>
      <c r="AV317" s="48"/>
      <c r="AW317" s="48"/>
      <c r="AX317" s="48"/>
      <c r="AY317" s="48"/>
      <c r="AZ317" s="48"/>
      <c r="BA317" s="48"/>
      <c r="BB317" s="48"/>
      <c r="BC317" s="48"/>
      <c r="BD317" s="48"/>
      <c r="BE317" s="48"/>
      <c r="BF317" s="48"/>
      <c r="BG317" s="48"/>
      <c r="BH317" s="48"/>
      <c r="BI317" s="48"/>
      <c r="BJ317" s="48"/>
      <c r="BK317" s="48"/>
      <c r="BL317" s="48"/>
      <c r="BM317" s="48"/>
      <c r="BN317" s="48"/>
      <c r="BO317" s="48"/>
      <c r="BP317" s="48"/>
      <c r="BQ317" s="48"/>
      <c r="BR317" s="48"/>
      <c r="BS317" s="48"/>
      <c r="BT317" s="48"/>
      <c r="BU317" s="48"/>
      <c r="BV317" s="48"/>
      <c r="BW317" s="48"/>
      <c r="BX317" s="48"/>
      <c r="BY317" s="48"/>
      <c r="BZ317" s="48"/>
      <c r="CA317" s="48"/>
      <c r="CB317" s="48"/>
      <c r="CC317" s="48"/>
      <c r="CD317" s="48"/>
      <c r="CE317" s="48"/>
      <c r="CF317" s="48"/>
      <c r="CG317" s="48"/>
      <c r="CH317" s="48"/>
      <c r="CI317" s="48"/>
      <c r="CJ317" s="48"/>
      <c r="CK317" s="48"/>
      <c r="CL317" s="48"/>
      <c r="CM317" s="48"/>
      <c r="CN317" s="48"/>
      <c r="CO317" s="48"/>
      <c r="CP317" s="48"/>
      <c r="CQ317" s="48"/>
      <c r="CR317" s="48"/>
      <c r="CS317" s="48"/>
      <c r="CT317" s="48"/>
      <c r="CU317" s="48"/>
      <c r="CV317" s="48"/>
      <c r="CW317" s="48"/>
      <c r="CX317" s="48"/>
      <c r="CY317" s="48"/>
      <c r="CZ317" s="48"/>
      <c r="DA317" s="48"/>
      <c r="DB317" s="48"/>
      <c r="DC317" s="48"/>
      <c r="DD317" s="48"/>
      <c r="DE317" s="48"/>
      <c r="DF317" s="48"/>
      <c r="DG317" s="48"/>
      <c r="DH317" s="48"/>
      <c r="DI317" s="48"/>
      <c r="DJ317" s="48"/>
      <c r="DK317" s="48"/>
      <c r="DL317" s="48"/>
      <c r="DM317" s="48"/>
      <c r="DN317" s="48"/>
      <c r="DO317" s="48"/>
      <c r="DP317" s="48"/>
      <c r="DQ317" s="48"/>
      <c r="DR317" s="48"/>
      <c r="DS317" s="48"/>
      <c r="DT317" s="48"/>
      <c r="DU317" s="48"/>
      <c r="DV317" s="48"/>
      <c r="DW317" s="48"/>
      <c r="DX317" s="48"/>
      <c r="DY317" s="48"/>
      <c r="DZ317" s="48"/>
      <c r="EA317" s="48"/>
      <c r="EB317" s="48"/>
      <c r="EC317" s="48"/>
      <c r="ED317" s="48"/>
      <c r="EE317" s="48"/>
      <c r="EF317" s="48"/>
      <c r="EG317" s="48"/>
      <c r="EH317" s="48"/>
      <c r="EI317" s="48"/>
      <c r="EJ317" s="48"/>
      <c r="EK317" s="48"/>
      <c r="EL317" s="48"/>
      <c r="EM317" s="48"/>
      <c r="EN317" s="48"/>
      <c r="EO317" s="48"/>
      <c r="EP317" s="48"/>
      <c r="EQ317" s="48"/>
      <c r="ER317" s="48"/>
      <c r="ES317" s="48"/>
      <c r="ET317" s="48"/>
      <c r="EU317" s="48"/>
      <c r="EV317" s="48"/>
      <c r="EW317" s="48"/>
      <c r="EX317" s="48"/>
      <c r="EY317" s="48"/>
      <c r="EZ317" s="48"/>
      <c r="FA317" s="48"/>
      <c r="FB317" s="48"/>
      <c r="FC317" s="48"/>
      <c r="FD317" s="48"/>
      <c r="FE317" s="48"/>
      <c r="FF317" s="48"/>
      <c r="FG317" s="48"/>
      <c r="FH317" s="48"/>
      <c r="FI317" s="48"/>
      <c r="FJ317" s="48"/>
      <c r="FK317" s="48"/>
      <c r="FL317" s="48"/>
      <c r="FM317" s="48"/>
      <c r="FN317" s="48"/>
      <c r="FO317" s="48"/>
      <c r="FP317" s="48"/>
      <c r="FQ317" s="48"/>
      <c r="FR317" s="48"/>
      <c r="FS317" s="48"/>
      <c r="FT317" s="48"/>
      <c r="FU317" s="48"/>
      <c r="FV317" s="48"/>
      <c r="FW317" s="48"/>
      <c r="FX317" s="48"/>
      <c r="FY317" s="48"/>
      <c r="FZ317" s="48"/>
      <c r="GA317" s="48"/>
      <c r="GB317" s="48"/>
      <c r="GC317" s="48"/>
      <c r="GD317" s="48"/>
      <c r="GE317" s="48"/>
      <c r="GF317" s="48"/>
      <c r="GG317" s="48"/>
      <c r="GH317" s="48"/>
      <c r="GI317" s="48"/>
      <c r="GJ317" s="48"/>
      <c r="GK317" s="48"/>
      <c r="GL317" s="48"/>
      <c r="GM317" s="48"/>
      <c r="GN317" s="48"/>
      <c r="GO317" s="48"/>
      <c r="GP317" s="48"/>
      <c r="GQ317" s="48"/>
      <c r="GR317" s="48"/>
      <c r="GS317" s="48"/>
      <c r="GT317" s="48"/>
      <c r="GU317" s="48"/>
      <c r="GV317" s="48"/>
      <c r="GW317" s="48"/>
      <c r="GX317" s="48"/>
      <c r="GY317" s="48"/>
      <c r="GZ317" s="48"/>
      <c r="HA317" s="48"/>
      <c r="HB317" s="48"/>
      <c r="HC317" s="48"/>
      <c r="HD317" s="48"/>
      <c r="HE317" s="48"/>
      <c r="HF317" s="48"/>
      <c r="HG317" s="48"/>
      <c r="HH317" s="48"/>
      <c r="HI317" s="48"/>
      <c r="HJ317" s="48"/>
      <c r="HK317" s="48"/>
      <c r="HL317" s="48"/>
      <c r="HM317" s="48"/>
      <c r="HN317" s="48"/>
      <c r="HO317" s="48"/>
      <c r="HP317" s="48"/>
      <c r="HQ317" s="48"/>
      <c r="HR317" s="48"/>
      <c r="HS317" s="48"/>
      <c r="HT317" s="48"/>
      <c r="HU317" s="48"/>
      <c r="HV317" s="48"/>
      <c r="HW317" s="48"/>
      <c r="HX317" s="48"/>
      <c r="HY317" s="48"/>
      <c r="HZ317" s="48"/>
      <c r="IA317" s="48"/>
      <c r="IB317" s="48"/>
      <c r="IC317" s="48"/>
      <c r="ID317" s="48"/>
      <c r="IE317" s="48"/>
      <c r="IF317" s="48"/>
      <c r="IG317" s="48"/>
      <c r="IH317" s="48"/>
      <c r="II317" s="48"/>
      <c r="IJ317" s="48"/>
      <c r="IK317" s="48"/>
      <c r="IL317" s="48"/>
      <c r="IM317" s="48"/>
      <c r="IN317" s="48"/>
      <c r="IO317" s="48"/>
      <c r="IP317" s="48"/>
      <c r="IQ317" s="48"/>
      <c r="IR317" s="48"/>
      <c r="IS317" s="48"/>
      <c r="IT317" s="48"/>
      <c r="IU317" s="48"/>
      <c r="IV317" s="48"/>
      <c r="IW317" s="48"/>
      <c r="IX317" s="48"/>
      <c r="IY317" s="48"/>
      <c r="IZ317" s="48"/>
      <c r="JA317" s="48"/>
      <c r="JB317" s="48"/>
      <c r="JC317" s="48"/>
      <c r="JD317" s="48"/>
      <c r="JE317" s="48"/>
      <c r="JF317" s="48"/>
      <c r="JG317" s="48"/>
      <c r="JH317" s="48"/>
      <c r="JI317" s="48"/>
      <c r="JJ317" s="48"/>
      <c r="JK317" s="48"/>
      <c r="JL317" s="48"/>
      <c r="JM317" s="48"/>
      <c r="JN317" s="48"/>
      <c r="JO317" s="48"/>
      <c r="JP317" s="48"/>
      <c r="JQ317" s="48"/>
      <c r="JR317" s="48"/>
      <c r="JS317" s="48"/>
      <c r="JT317" s="48"/>
      <c r="JU317" s="48"/>
      <c r="JV317" s="48"/>
      <c r="JW317" s="48"/>
      <c r="JX317" s="48"/>
      <c r="JY317" s="48"/>
      <c r="JZ317" s="48"/>
      <c r="KA317" s="48"/>
      <c r="KB317" s="48"/>
      <c r="KC317" s="48"/>
      <c r="KD317" s="48"/>
      <c r="KE317" s="48"/>
      <c r="KF317" s="48"/>
      <c r="KG317" s="48"/>
      <c r="KH317" s="48"/>
      <c r="KI317" s="48"/>
      <c r="KJ317" s="48"/>
      <c r="KK317" s="48"/>
      <c r="KL317" s="48"/>
      <c r="KM317" s="48"/>
      <c r="KN317" s="48"/>
      <c r="KO317" s="48"/>
      <c r="KP317" s="48"/>
      <c r="KQ317" s="48"/>
      <c r="KR317" s="48"/>
      <c r="KS317" s="48"/>
      <c r="KT317" s="48"/>
      <c r="KU317" s="48"/>
      <c r="KV317" s="48"/>
      <c r="KW317" s="48"/>
      <c r="KX317" s="48"/>
      <c r="KY317" s="48"/>
      <c r="KZ317" s="48"/>
      <c r="LA317" s="48"/>
      <c r="LB317" s="48"/>
      <c r="LC317" s="48"/>
      <c r="LD317" s="48"/>
      <c r="LE317" s="48"/>
      <c r="LF317" s="48"/>
      <c r="LG317" s="48"/>
      <c r="LH317" s="48"/>
      <c r="LI317" s="48"/>
      <c r="LJ317" s="48"/>
      <c r="LK317" s="48"/>
      <c r="LL317" s="48"/>
      <c r="LM317" s="48"/>
      <c r="LN317" s="48"/>
      <c r="LO317" s="48"/>
      <c r="LP317" s="48"/>
      <c r="LQ317" s="48"/>
      <c r="LR317" s="48"/>
      <c r="LS317" s="48"/>
      <c r="LT317" s="48"/>
      <c r="LU317" s="48"/>
      <c r="LV317" s="48"/>
      <c r="LW317" s="48"/>
      <c r="LX317" s="48"/>
      <c r="LY317" s="48"/>
      <c r="LZ317" s="48"/>
      <c r="MA317" s="48"/>
      <c r="MB317" s="48"/>
      <c r="MC317" s="48"/>
      <c r="MD317" s="48"/>
      <c r="ME317" s="48"/>
      <c r="MF317" s="48"/>
      <c r="MG317" s="48"/>
      <c r="MH317" s="48"/>
      <c r="MI317" s="48"/>
      <c r="MJ317" s="48"/>
      <c r="MK317" s="48"/>
      <c r="ML317" s="48"/>
      <c r="MM317" s="48"/>
      <c r="MN317" s="48"/>
      <c r="MO317" s="48"/>
      <c r="MP317" s="48"/>
      <c r="MQ317" s="48"/>
      <c r="MR317" s="48"/>
      <c r="MS317" s="48"/>
      <c r="MT317" s="48"/>
      <c r="MU317" s="48"/>
      <c r="MV317" s="48"/>
      <c r="MW317" s="48"/>
      <c r="MX317" s="48"/>
      <c r="MY317" s="48"/>
      <c r="MZ317" s="48"/>
      <c r="NA317" s="48"/>
      <c r="NB317" s="48"/>
      <c r="NC317" s="48"/>
      <c r="ND317" s="48"/>
      <c r="NE317" s="48"/>
      <c r="NF317" s="48"/>
      <c r="NG317" s="48"/>
      <c r="NH317" s="48"/>
      <c r="NI317" s="48"/>
      <c r="NJ317" s="48"/>
      <c r="NK317" s="48"/>
      <c r="NL317" s="48"/>
      <c r="NM317" s="48"/>
      <c r="NN317" s="48"/>
      <c r="NO317" s="48"/>
      <c r="NP317" s="48"/>
      <c r="NQ317" s="48"/>
      <c r="NR317" s="48"/>
      <c r="NS317" s="48"/>
      <c r="NT317" s="48"/>
      <c r="NU317" s="48"/>
      <c r="NV317" s="48"/>
      <c r="NW317" s="48"/>
      <c r="NX317" s="48"/>
      <c r="NY317" s="48"/>
      <c r="NZ317" s="48"/>
      <c r="OA317" s="48"/>
      <c r="OB317" s="48"/>
      <c r="OC317" s="48"/>
      <c r="OD317" s="48"/>
      <c r="OE317" s="48"/>
      <c r="OF317" s="48"/>
      <c r="OG317" s="48"/>
      <c r="OH317" s="48"/>
      <c r="OI317" s="48"/>
      <c r="OJ317" s="48"/>
      <c r="OK317" s="48"/>
      <c r="OL317" s="48"/>
      <c r="OM317" s="48"/>
      <c r="ON317" s="48"/>
      <c r="OO317" s="48"/>
      <c r="OP317" s="48"/>
      <c r="OQ317" s="48"/>
      <c r="OR317" s="48"/>
      <c r="OS317" s="48"/>
      <c r="OT317" s="48"/>
      <c r="OU317" s="48"/>
      <c r="OV317" s="48"/>
      <c r="OW317" s="48"/>
      <c r="OX317" s="48"/>
      <c r="OY317" s="48"/>
      <c r="OZ317" s="48"/>
      <c r="PA317" s="48"/>
      <c r="PB317" s="48"/>
      <c r="PC317" s="48"/>
      <c r="PD317" s="48"/>
      <c r="PE317" s="48"/>
      <c r="PF317" s="48"/>
      <c r="PG317" s="48"/>
      <c r="PH317" s="48"/>
      <c r="PI317" s="48"/>
      <c r="PJ317" s="48"/>
      <c r="PK317" s="48"/>
      <c r="PL317" s="48"/>
      <c r="PM317" s="48"/>
      <c r="PN317" s="48"/>
      <c r="PO317" s="48"/>
      <c r="PP317" s="48"/>
      <c r="PQ317" s="48"/>
      <c r="PR317" s="48"/>
      <c r="PS317" s="48"/>
      <c r="PT317" s="48"/>
      <c r="PU317" s="48"/>
      <c r="PV317" s="48"/>
      <c r="PW317" s="48"/>
      <c r="PX317" s="48"/>
      <c r="PY317" s="48"/>
      <c r="PZ317" s="48"/>
      <c r="QA317" s="48"/>
      <c r="QB317" s="48"/>
      <c r="QC317" s="48"/>
      <c r="QD317" s="48"/>
      <c r="QE317" s="48"/>
      <c r="QF317" s="48"/>
      <c r="QG317" s="48"/>
      <c r="QH317" s="48"/>
      <c r="QI317" s="48"/>
      <c r="QJ317" s="48"/>
      <c r="QK317" s="48"/>
      <c r="QL317" s="48"/>
      <c r="QM317" s="48"/>
      <c r="QN317" s="48"/>
      <c r="QO317" s="48"/>
      <c r="QP317" s="48"/>
      <c r="QQ317" s="48"/>
      <c r="QR317" s="48"/>
      <c r="QS317" s="48"/>
      <c r="QT317" s="48"/>
      <c r="QU317" s="48"/>
      <c r="QV317" s="48"/>
      <c r="QW317" s="48"/>
      <c r="QX317" s="48"/>
      <c r="QY317" s="48"/>
      <c r="QZ317" s="48"/>
      <c r="RA317" s="48"/>
      <c r="RB317" s="48"/>
      <c r="RC317" s="48"/>
      <c r="RD317" s="48"/>
      <c r="RE317" s="48"/>
      <c r="RF317" s="48"/>
      <c r="RG317" s="48"/>
      <c r="RH317" s="48"/>
      <c r="RI317" s="48"/>
      <c r="RJ317" s="48"/>
      <c r="RK317" s="48"/>
      <c r="RL317" s="48"/>
      <c r="RM317" s="48"/>
      <c r="RN317" s="48"/>
      <c r="RO317" s="48"/>
      <c r="RP317" s="48"/>
      <c r="RQ317" s="48"/>
      <c r="RR317" s="48"/>
      <c r="RS317" s="48"/>
      <c r="RT317" s="48"/>
      <c r="RU317" s="48"/>
      <c r="RV317" s="48"/>
      <c r="RW317" s="48"/>
      <c r="RX317" s="48"/>
      <c r="RY317" s="48"/>
      <c r="RZ317" s="48"/>
      <c r="SA317" s="48"/>
      <c r="SB317" s="48"/>
      <c r="SC317" s="48"/>
      <c r="SD317" s="48"/>
      <c r="SE317" s="48"/>
      <c r="SF317" s="48"/>
      <c r="SG317" s="48"/>
      <c r="SH317" s="48"/>
      <c r="SI317" s="48"/>
      <c r="SJ317" s="48"/>
      <c r="SK317" s="48"/>
      <c r="SL317" s="48"/>
      <c r="SM317" s="48"/>
      <c r="SN317" s="48"/>
      <c r="SO317" s="48"/>
      <c r="SP317" s="48"/>
      <c r="SQ317" s="48"/>
      <c r="SR317" s="48"/>
      <c r="SS317" s="48"/>
      <c r="ST317" s="48"/>
      <c r="SU317" s="48"/>
      <c r="SV317" s="48"/>
      <c r="SW317" s="48"/>
      <c r="SX317" s="48"/>
      <c r="SY317" s="48"/>
      <c r="SZ317" s="48"/>
      <c r="TA317" s="48"/>
      <c r="TB317" s="48"/>
      <c r="TC317" s="48"/>
      <c r="TD317" s="48"/>
      <c r="TE317" s="48"/>
      <c r="TF317" s="48"/>
      <c r="TG317" s="48"/>
      <c r="TH317" s="48"/>
      <c r="TI317" s="48"/>
      <c r="TJ317" s="48"/>
      <c r="TK317" s="48"/>
      <c r="TL317" s="48"/>
      <c r="TM317" s="48"/>
      <c r="TN317" s="48"/>
      <c r="TO317" s="48"/>
      <c r="TP317" s="48"/>
      <c r="TQ317" s="48"/>
      <c r="TR317" s="48"/>
      <c r="TS317" s="48"/>
      <c r="TT317" s="48"/>
      <c r="TU317" s="48"/>
      <c r="TV317" s="48"/>
      <c r="TW317" s="48"/>
      <c r="TX317" s="48"/>
      <c r="TY317" s="48"/>
      <c r="TZ317" s="48"/>
      <c r="UA317" s="48"/>
      <c r="UB317" s="48"/>
      <c r="UC317" s="48"/>
      <c r="UD317" s="48"/>
      <c r="UE317" s="48"/>
      <c r="UF317" s="48"/>
      <c r="UG317" s="48"/>
      <c r="UH317" s="48"/>
      <c r="UI317" s="48"/>
      <c r="UJ317" s="48"/>
      <c r="UK317" s="48"/>
      <c r="UL317" s="48"/>
      <c r="UM317" s="48"/>
      <c r="UN317" s="48"/>
      <c r="UO317" s="48"/>
      <c r="UP317" s="48"/>
      <c r="UQ317" s="48"/>
      <c r="UR317" s="48"/>
      <c r="US317" s="48"/>
      <c r="UT317" s="48"/>
      <c r="UU317" s="48"/>
      <c r="UV317" s="48"/>
      <c r="UW317" s="48"/>
      <c r="UX317" s="48"/>
      <c r="UY317" s="48"/>
      <c r="UZ317" s="48"/>
      <c r="VA317" s="48"/>
      <c r="VB317" s="48"/>
      <c r="VC317" s="48"/>
      <c r="VD317" s="48"/>
      <c r="VE317" s="48"/>
      <c r="VF317" s="48"/>
      <c r="VG317" s="48"/>
      <c r="VH317" s="48"/>
      <c r="VI317" s="48"/>
      <c r="VJ317" s="48"/>
      <c r="VK317" s="48"/>
      <c r="VL317" s="48"/>
      <c r="VM317" s="48"/>
      <c r="VN317" s="48"/>
      <c r="VO317" s="48"/>
      <c r="VP317" s="48"/>
      <c r="VQ317" s="48"/>
      <c r="VR317" s="48"/>
      <c r="VS317" s="48"/>
      <c r="VT317" s="48"/>
      <c r="VU317" s="48"/>
      <c r="VV317" s="48"/>
      <c r="VW317" s="48"/>
      <c r="VX317" s="48"/>
      <c r="VY317" s="48"/>
      <c r="VZ317" s="48"/>
      <c r="WA317" s="48"/>
      <c r="WB317" s="48"/>
      <c r="WC317" s="48"/>
      <c r="WD317" s="48"/>
      <c r="WE317" s="48"/>
      <c r="WF317" s="48"/>
      <c r="WG317" s="48"/>
      <c r="WH317" s="48"/>
      <c r="WI317" s="48"/>
      <c r="WJ317" s="48"/>
      <c r="WK317" s="48"/>
      <c r="WL317" s="48"/>
      <c r="WM317" s="48"/>
      <c r="WN317" s="48"/>
      <c r="WO317" s="48"/>
      <c r="WP317" s="48"/>
      <c r="WQ317" s="48"/>
      <c r="WR317" s="48"/>
      <c r="WS317" s="48"/>
      <c r="WT317" s="48"/>
      <c r="WU317" s="48"/>
      <c r="WV317" s="48"/>
      <c r="WW317" s="48"/>
      <c r="WX317" s="48"/>
      <c r="WY317" s="48"/>
      <c r="WZ317" s="48"/>
      <c r="XA317" s="48"/>
      <c r="XB317" s="48"/>
      <c r="XC317" s="48"/>
      <c r="XD317" s="48"/>
      <c r="XE317" s="48"/>
      <c r="XF317" s="48"/>
      <c r="XG317" s="48"/>
      <c r="XH317" s="48"/>
      <c r="XI317" s="48"/>
      <c r="XJ317" s="48"/>
      <c r="XK317" s="48"/>
      <c r="XL317" s="48"/>
      <c r="XM317" s="48"/>
      <c r="XN317" s="48"/>
      <c r="XO317" s="48"/>
      <c r="XP317" s="48"/>
      <c r="XQ317" s="48"/>
      <c r="XR317" s="48"/>
      <c r="XS317" s="48"/>
      <c r="XT317" s="48"/>
      <c r="XU317" s="48"/>
      <c r="XV317" s="48"/>
      <c r="XW317" s="48"/>
      <c r="XX317" s="48"/>
      <c r="XY317" s="48"/>
      <c r="XZ317" s="48"/>
      <c r="YA317" s="48"/>
      <c r="YB317" s="48"/>
      <c r="YC317" s="48"/>
      <c r="YD317" s="48"/>
      <c r="YE317" s="48"/>
      <c r="YF317" s="48"/>
      <c r="YG317" s="48"/>
      <c r="YH317" s="48"/>
      <c r="YI317" s="48"/>
      <c r="YJ317" s="48"/>
      <c r="YK317" s="48"/>
      <c r="YL317" s="48"/>
      <c r="YM317" s="48"/>
      <c r="YN317" s="48"/>
      <c r="YO317" s="48"/>
      <c r="YP317" s="48"/>
      <c r="YQ317" s="48"/>
      <c r="YR317" s="48"/>
      <c r="YS317" s="48"/>
      <c r="YT317" s="48"/>
      <c r="YU317" s="48"/>
      <c r="YV317" s="48"/>
      <c r="YW317" s="48"/>
      <c r="YX317" s="48"/>
      <c r="YY317" s="48"/>
      <c r="YZ317" s="48"/>
      <c r="ZA317" s="48"/>
      <c r="ZB317" s="48"/>
      <c r="ZC317" s="48"/>
      <c r="ZD317" s="48"/>
      <c r="ZE317" s="48"/>
      <c r="ZF317" s="48"/>
      <c r="ZG317" s="48"/>
      <c r="ZH317" s="48"/>
      <c r="ZI317" s="48"/>
      <c r="ZJ317" s="48"/>
      <c r="ZK317" s="48"/>
      <c r="ZL317" s="48"/>
      <c r="ZM317" s="48"/>
      <c r="ZN317" s="48"/>
      <c r="ZO317" s="48"/>
      <c r="ZP317" s="48"/>
      <c r="ZQ317" s="48"/>
      <c r="ZR317" s="48"/>
      <c r="ZS317" s="48"/>
      <c r="ZT317" s="48"/>
      <c r="ZU317" s="48"/>
      <c r="ZV317" s="48"/>
      <c r="ZW317" s="48"/>
      <c r="ZX317" s="48"/>
      <c r="ZY317" s="48"/>
      <c r="ZZ317" s="48"/>
      <c r="AAA317" s="48"/>
      <c r="AAB317" s="48"/>
      <c r="AAC317" s="48"/>
      <c r="AAD317" s="48"/>
      <c r="AAE317" s="48"/>
      <c r="AAF317" s="48"/>
      <c r="AAG317" s="48"/>
      <c r="AAH317" s="48"/>
      <c r="AAI317" s="48"/>
      <c r="AAJ317" s="48"/>
      <c r="AAK317" s="48"/>
      <c r="AAL317" s="48"/>
      <c r="AAM317" s="48"/>
      <c r="AAN317" s="48"/>
      <c r="AAO317" s="48"/>
      <c r="AAP317" s="48"/>
      <c r="AAQ317" s="48"/>
      <c r="AAR317" s="48"/>
      <c r="AAS317" s="48"/>
      <c r="AAT317" s="48"/>
      <c r="AAU317" s="48"/>
      <c r="AAV317" s="48"/>
      <c r="AAW317" s="48"/>
      <c r="AAX317" s="48"/>
      <c r="AAY317" s="48"/>
      <c r="AAZ317" s="48"/>
      <c r="ABA317" s="48"/>
      <c r="ABB317" s="48"/>
      <c r="ABC317" s="48"/>
      <c r="ABD317" s="48"/>
      <c r="ABE317" s="48"/>
      <c r="ABF317" s="48"/>
      <c r="ABG317" s="48"/>
      <c r="ABH317" s="48"/>
      <c r="ABI317" s="48"/>
      <c r="ABJ317" s="48"/>
      <c r="ABK317" s="48"/>
      <c r="ABL317" s="48"/>
      <c r="ABM317" s="48"/>
      <c r="ABN317" s="48"/>
      <c r="ABO317" s="48"/>
      <c r="ABP317" s="48"/>
      <c r="ABQ317" s="48"/>
      <c r="ABR317" s="48"/>
      <c r="ABS317" s="48"/>
      <c r="ABT317" s="48"/>
      <c r="ABU317" s="48"/>
      <c r="ABV317" s="48"/>
      <c r="ABW317" s="48"/>
      <c r="ABX317" s="48"/>
      <c r="ABY317" s="48"/>
      <c r="ABZ317" s="48"/>
      <c r="ACA317" s="48"/>
      <c r="ACB317" s="48"/>
    </row>
    <row r="318" spans="1:756" ht="15.6" customHeight="1">
      <c r="A318" s="1024" t="s">
        <v>14049</v>
      </c>
      <c r="B318" s="1027" t="s">
        <v>992</v>
      </c>
      <c r="C318" s="1026" t="s">
        <v>6169</v>
      </c>
      <c r="D318" s="1026" t="s">
        <v>18092</v>
      </c>
      <c r="E318" s="1194">
        <v>1</v>
      </c>
      <c r="F318" s="1501"/>
      <c r="G318" s="1438">
        <v>15.203999999999999</v>
      </c>
      <c r="H318" s="342">
        <f>IF(G318="","",G318-G318*COMPASS!$U$41)</f>
        <v>15.203999999999999</v>
      </c>
      <c r="I318" s="48"/>
      <c r="J318" s="48"/>
      <c r="K318" s="48"/>
      <c r="L318" s="48"/>
      <c r="M318" s="48"/>
      <c r="N318" s="48"/>
      <c r="O318" s="48"/>
      <c r="P318" s="48"/>
      <c r="Q318" s="48"/>
      <c r="R318" s="48"/>
      <c r="S318" s="48"/>
      <c r="T318" s="48"/>
      <c r="U318" s="48"/>
      <c r="V318" s="48"/>
      <c r="W318" s="48"/>
      <c r="X318" s="48"/>
      <c r="Y318" s="48"/>
      <c r="Z318" s="48"/>
      <c r="AA318" s="48"/>
      <c r="AB318" s="48"/>
      <c r="AC318" s="48"/>
      <c r="AD318" s="48"/>
      <c r="AE318" s="48"/>
      <c r="AF318" s="48"/>
      <c r="AG318" s="48"/>
      <c r="AH318" s="48"/>
      <c r="AI318" s="48"/>
      <c r="AJ318" s="48"/>
      <c r="AK318" s="48"/>
      <c r="AL318" s="48"/>
      <c r="AM318" s="48"/>
      <c r="AN318" s="48"/>
      <c r="AO318" s="48"/>
      <c r="AP318" s="48"/>
      <c r="AQ318" s="48"/>
      <c r="AR318" s="48"/>
      <c r="AS318" s="48"/>
      <c r="AT318" s="48"/>
      <c r="AU318" s="48"/>
      <c r="AV318" s="48"/>
      <c r="AW318" s="48"/>
      <c r="AX318" s="48"/>
      <c r="AY318" s="48"/>
      <c r="AZ318" s="48"/>
      <c r="BA318" s="48"/>
      <c r="BB318" s="48"/>
      <c r="BC318" s="48"/>
      <c r="BD318" s="48"/>
      <c r="BE318" s="48"/>
      <c r="BF318" s="48"/>
      <c r="BG318" s="48"/>
      <c r="BH318" s="48"/>
      <c r="BI318" s="48"/>
      <c r="BJ318" s="48"/>
      <c r="BK318" s="48"/>
      <c r="BL318" s="48"/>
      <c r="BM318" s="48"/>
      <c r="BN318" s="48"/>
      <c r="BO318" s="48"/>
      <c r="BP318" s="48"/>
      <c r="BQ318" s="48"/>
      <c r="BR318" s="48"/>
      <c r="BS318" s="48"/>
      <c r="BT318" s="48"/>
      <c r="BU318" s="48"/>
      <c r="BV318" s="48"/>
      <c r="BW318" s="48"/>
      <c r="BX318" s="48"/>
      <c r="BY318" s="48"/>
      <c r="BZ318" s="48"/>
      <c r="CA318" s="48"/>
      <c r="CB318" s="48"/>
      <c r="CC318" s="48"/>
      <c r="CD318" s="48"/>
      <c r="CE318" s="48"/>
      <c r="CF318" s="48"/>
      <c r="CG318" s="48"/>
      <c r="CH318" s="48"/>
      <c r="CI318" s="48"/>
      <c r="CJ318" s="48"/>
      <c r="CK318" s="48"/>
      <c r="CL318" s="48"/>
      <c r="CM318" s="48"/>
      <c r="CN318" s="48"/>
      <c r="CO318" s="48"/>
      <c r="CP318" s="48"/>
      <c r="CQ318" s="48"/>
      <c r="CR318" s="48"/>
      <c r="CS318" s="48"/>
      <c r="CT318" s="48"/>
      <c r="CU318" s="48"/>
      <c r="CV318" s="48"/>
      <c r="CW318" s="48"/>
      <c r="CX318" s="48"/>
      <c r="CY318" s="48"/>
      <c r="CZ318" s="48"/>
      <c r="DA318" s="48"/>
      <c r="DB318" s="48"/>
      <c r="DC318" s="48"/>
      <c r="DD318" s="48"/>
      <c r="DE318" s="48"/>
      <c r="DF318" s="48"/>
      <c r="DG318" s="48"/>
      <c r="DH318" s="48"/>
      <c r="DI318" s="48"/>
      <c r="DJ318" s="48"/>
      <c r="DK318" s="48"/>
      <c r="DL318" s="48"/>
      <c r="DM318" s="48"/>
      <c r="DN318" s="48"/>
      <c r="DO318" s="48"/>
      <c r="DP318" s="48"/>
      <c r="DQ318" s="48"/>
      <c r="DR318" s="48"/>
      <c r="DS318" s="48"/>
      <c r="DT318" s="48"/>
      <c r="DU318" s="48"/>
      <c r="DV318" s="48"/>
      <c r="DW318" s="48"/>
      <c r="DX318" s="48"/>
      <c r="DY318" s="48"/>
      <c r="DZ318" s="48"/>
      <c r="EA318" s="48"/>
      <c r="EB318" s="48"/>
      <c r="EC318" s="48"/>
      <c r="ED318" s="48"/>
      <c r="EE318" s="48"/>
      <c r="EF318" s="48"/>
      <c r="EG318" s="48"/>
      <c r="EH318" s="48"/>
      <c r="EI318" s="48"/>
      <c r="EJ318" s="48"/>
      <c r="EK318" s="48"/>
      <c r="EL318" s="48"/>
      <c r="EM318" s="48"/>
      <c r="EN318" s="48"/>
      <c r="EO318" s="48"/>
      <c r="EP318" s="48"/>
      <c r="EQ318" s="48"/>
      <c r="ER318" s="48"/>
      <c r="ES318" s="48"/>
      <c r="ET318" s="48"/>
      <c r="EU318" s="48"/>
      <c r="EV318" s="48"/>
      <c r="EW318" s="48"/>
      <c r="EX318" s="48"/>
      <c r="EY318" s="48"/>
      <c r="EZ318" s="48"/>
      <c r="FA318" s="48"/>
      <c r="FB318" s="48"/>
      <c r="FC318" s="48"/>
      <c r="FD318" s="48"/>
      <c r="FE318" s="48"/>
      <c r="FF318" s="48"/>
      <c r="FG318" s="48"/>
      <c r="FH318" s="48"/>
      <c r="FI318" s="48"/>
      <c r="FJ318" s="48"/>
      <c r="FK318" s="48"/>
      <c r="FL318" s="48"/>
      <c r="FM318" s="48"/>
      <c r="FN318" s="48"/>
      <c r="FO318" s="48"/>
      <c r="FP318" s="48"/>
      <c r="FQ318" s="48"/>
      <c r="FR318" s="48"/>
      <c r="FS318" s="48"/>
      <c r="FT318" s="48"/>
      <c r="FU318" s="48"/>
      <c r="FV318" s="48"/>
      <c r="FW318" s="48"/>
      <c r="FX318" s="48"/>
      <c r="FY318" s="48"/>
      <c r="FZ318" s="48"/>
      <c r="GA318" s="48"/>
      <c r="GB318" s="48"/>
      <c r="GC318" s="48"/>
      <c r="GD318" s="48"/>
      <c r="GE318" s="48"/>
      <c r="GF318" s="48"/>
      <c r="GG318" s="48"/>
      <c r="GH318" s="48"/>
      <c r="GI318" s="48"/>
      <c r="GJ318" s="48"/>
      <c r="GK318" s="48"/>
      <c r="GL318" s="48"/>
      <c r="GM318" s="48"/>
      <c r="GN318" s="48"/>
      <c r="GO318" s="48"/>
      <c r="GP318" s="48"/>
      <c r="GQ318" s="48"/>
      <c r="GR318" s="48"/>
      <c r="GS318" s="48"/>
      <c r="GT318" s="48"/>
      <c r="GU318" s="48"/>
      <c r="GV318" s="48"/>
      <c r="GW318" s="48"/>
      <c r="GX318" s="48"/>
      <c r="GY318" s="48"/>
      <c r="GZ318" s="48"/>
      <c r="HA318" s="48"/>
      <c r="HB318" s="48"/>
      <c r="HC318" s="48"/>
      <c r="HD318" s="48"/>
      <c r="HE318" s="48"/>
      <c r="HF318" s="48"/>
      <c r="HG318" s="48"/>
      <c r="HH318" s="48"/>
      <c r="HI318" s="48"/>
      <c r="HJ318" s="48"/>
      <c r="HK318" s="48"/>
      <c r="HL318" s="48"/>
      <c r="HM318" s="48"/>
      <c r="HN318" s="48"/>
      <c r="HO318" s="48"/>
      <c r="HP318" s="48"/>
      <c r="HQ318" s="48"/>
      <c r="HR318" s="48"/>
      <c r="HS318" s="48"/>
      <c r="HT318" s="48"/>
      <c r="HU318" s="48"/>
      <c r="HV318" s="48"/>
      <c r="HW318" s="48"/>
      <c r="HX318" s="48"/>
      <c r="HY318" s="48"/>
      <c r="HZ318" s="48"/>
      <c r="IA318" s="48"/>
      <c r="IB318" s="48"/>
      <c r="IC318" s="48"/>
      <c r="ID318" s="48"/>
      <c r="IE318" s="48"/>
      <c r="IF318" s="48"/>
      <c r="IG318" s="48"/>
      <c r="IH318" s="48"/>
      <c r="II318" s="48"/>
      <c r="IJ318" s="48"/>
      <c r="IK318" s="48"/>
      <c r="IL318" s="48"/>
      <c r="IM318" s="48"/>
      <c r="IN318" s="48"/>
      <c r="IO318" s="48"/>
      <c r="IP318" s="48"/>
      <c r="IQ318" s="48"/>
      <c r="IR318" s="48"/>
      <c r="IS318" s="48"/>
      <c r="IT318" s="48"/>
      <c r="IU318" s="48"/>
      <c r="IV318" s="48"/>
      <c r="IW318" s="48"/>
      <c r="IX318" s="48"/>
      <c r="IY318" s="48"/>
      <c r="IZ318" s="48"/>
      <c r="JA318" s="48"/>
      <c r="JB318" s="48"/>
      <c r="JC318" s="48"/>
      <c r="JD318" s="48"/>
      <c r="JE318" s="48"/>
      <c r="JF318" s="48"/>
      <c r="JG318" s="48"/>
      <c r="JH318" s="48"/>
      <c r="JI318" s="48"/>
      <c r="JJ318" s="48"/>
      <c r="JK318" s="48"/>
      <c r="JL318" s="48"/>
      <c r="JM318" s="48"/>
      <c r="JN318" s="48"/>
      <c r="JO318" s="48"/>
      <c r="JP318" s="48"/>
      <c r="JQ318" s="48"/>
      <c r="JR318" s="48"/>
      <c r="JS318" s="48"/>
      <c r="JT318" s="48"/>
      <c r="JU318" s="48"/>
      <c r="JV318" s="48"/>
      <c r="JW318" s="48"/>
      <c r="JX318" s="48"/>
      <c r="JY318" s="48"/>
      <c r="JZ318" s="48"/>
      <c r="KA318" s="48"/>
      <c r="KB318" s="48"/>
      <c r="KC318" s="48"/>
      <c r="KD318" s="48"/>
      <c r="KE318" s="48"/>
      <c r="KF318" s="48"/>
      <c r="KG318" s="48"/>
      <c r="KH318" s="48"/>
      <c r="KI318" s="48"/>
      <c r="KJ318" s="48"/>
      <c r="KK318" s="48"/>
      <c r="KL318" s="48"/>
      <c r="KM318" s="48"/>
      <c r="KN318" s="48"/>
      <c r="KO318" s="48"/>
      <c r="KP318" s="48"/>
      <c r="KQ318" s="48"/>
      <c r="KR318" s="48"/>
      <c r="KS318" s="48"/>
      <c r="KT318" s="48"/>
      <c r="KU318" s="48"/>
      <c r="KV318" s="48"/>
      <c r="KW318" s="48"/>
      <c r="KX318" s="48"/>
      <c r="KY318" s="48"/>
      <c r="KZ318" s="48"/>
      <c r="LA318" s="48"/>
      <c r="LB318" s="48"/>
      <c r="LC318" s="48"/>
      <c r="LD318" s="48"/>
      <c r="LE318" s="48"/>
      <c r="LF318" s="48"/>
      <c r="LG318" s="48"/>
      <c r="LH318" s="48"/>
      <c r="LI318" s="48"/>
      <c r="LJ318" s="48"/>
      <c r="LK318" s="48"/>
      <c r="LL318" s="48"/>
      <c r="LM318" s="48"/>
      <c r="LN318" s="48"/>
      <c r="LO318" s="48"/>
      <c r="LP318" s="48"/>
      <c r="LQ318" s="48"/>
      <c r="LR318" s="48"/>
      <c r="LS318" s="48"/>
      <c r="LT318" s="48"/>
      <c r="LU318" s="48"/>
      <c r="LV318" s="48"/>
      <c r="LW318" s="48"/>
      <c r="LX318" s="48"/>
      <c r="LY318" s="48"/>
      <c r="LZ318" s="48"/>
      <c r="MA318" s="48"/>
      <c r="MB318" s="48"/>
      <c r="MC318" s="48"/>
      <c r="MD318" s="48"/>
      <c r="ME318" s="48"/>
      <c r="MF318" s="48"/>
      <c r="MG318" s="48"/>
      <c r="MH318" s="48"/>
      <c r="MI318" s="48"/>
      <c r="MJ318" s="48"/>
      <c r="MK318" s="48"/>
      <c r="ML318" s="48"/>
      <c r="MM318" s="48"/>
      <c r="MN318" s="48"/>
      <c r="MO318" s="48"/>
      <c r="MP318" s="48"/>
      <c r="MQ318" s="48"/>
      <c r="MR318" s="48"/>
      <c r="MS318" s="48"/>
      <c r="MT318" s="48"/>
      <c r="MU318" s="48"/>
      <c r="MV318" s="48"/>
      <c r="MW318" s="48"/>
      <c r="MX318" s="48"/>
      <c r="MY318" s="48"/>
      <c r="MZ318" s="48"/>
      <c r="NA318" s="48"/>
      <c r="NB318" s="48"/>
      <c r="NC318" s="48"/>
      <c r="ND318" s="48"/>
      <c r="NE318" s="48"/>
      <c r="NF318" s="48"/>
      <c r="NG318" s="48"/>
      <c r="NH318" s="48"/>
      <c r="NI318" s="48"/>
      <c r="NJ318" s="48"/>
      <c r="NK318" s="48"/>
      <c r="NL318" s="48"/>
      <c r="NM318" s="48"/>
      <c r="NN318" s="48"/>
      <c r="NO318" s="48"/>
      <c r="NP318" s="48"/>
      <c r="NQ318" s="48"/>
      <c r="NR318" s="48"/>
      <c r="NS318" s="48"/>
      <c r="NT318" s="48"/>
      <c r="NU318" s="48"/>
      <c r="NV318" s="48"/>
      <c r="NW318" s="48"/>
      <c r="NX318" s="48"/>
      <c r="NY318" s="48"/>
      <c r="NZ318" s="48"/>
      <c r="OA318" s="48"/>
      <c r="OB318" s="48"/>
      <c r="OC318" s="48"/>
      <c r="OD318" s="48"/>
      <c r="OE318" s="48"/>
      <c r="OF318" s="48"/>
      <c r="OG318" s="48"/>
      <c r="OH318" s="48"/>
      <c r="OI318" s="48"/>
      <c r="OJ318" s="48"/>
      <c r="OK318" s="48"/>
      <c r="OL318" s="48"/>
      <c r="OM318" s="48"/>
      <c r="ON318" s="48"/>
      <c r="OO318" s="48"/>
      <c r="OP318" s="48"/>
      <c r="OQ318" s="48"/>
      <c r="OR318" s="48"/>
      <c r="OS318" s="48"/>
      <c r="OT318" s="48"/>
      <c r="OU318" s="48"/>
      <c r="OV318" s="48"/>
      <c r="OW318" s="48"/>
      <c r="OX318" s="48"/>
      <c r="OY318" s="48"/>
      <c r="OZ318" s="48"/>
      <c r="PA318" s="48"/>
      <c r="PB318" s="48"/>
      <c r="PC318" s="48"/>
      <c r="PD318" s="48"/>
      <c r="PE318" s="48"/>
      <c r="PF318" s="48"/>
      <c r="PG318" s="48"/>
      <c r="PH318" s="48"/>
      <c r="PI318" s="48"/>
      <c r="PJ318" s="48"/>
      <c r="PK318" s="48"/>
      <c r="PL318" s="48"/>
      <c r="PM318" s="48"/>
      <c r="PN318" s="48"/>
      <c r="PO318" s="48"/>
      <c r="PP318" s="48"/>
      <c r="PQ318" s="48"/>
      <c r="PR318" s="48"/>
      <c r="PS318" s="48"/>
      <c r="PT318" s="48"/>
      <c r="PU318" s="48"/>
      <c r="PV318" s="48"/>
      <c r="PW318" s="48"/>
      <c r="PX318" s="48"/>
      <c r="PY318" s="48"/>
      <c r="PZ318" s="48"/>
      <c r="QA318" s="48"/>
      <c r="QB318" s="48"/>
      <c r="QC318" s="48"/>
      <c r="QD318" s="48"/>
      <c r="QE318" s="48"/>
      <c r="QF318" s="48"/>
      <c r="QG318" s="48"/>
      <c r="QH318" s="48"/>
      <c r="QI318" s="48"/>
      <c r="QJ318" s="48"/>
      <c r="QK318" s="48"/>
      <c r="QL318" s="48"/>
      <c r="QM318" s="48"/>
      <c r="QN318" s="48"/>
      <c r="QO318" s="48"/>
      <c r="QP318" s="48"/>
      <c r="QQ318" s="48"/>
      <c r="QR318" s="48"/>
      <c r="QS318" s="48"/>
      <c r="QT318" s="48"/>
      <c r="QU318" s="48"/>
      <c r="QV318" s="48"/>
      <c r="QW318" s="48"/>
      <c r="QX318" s="48"/>
      <c r="QY318" s="48"/>
      <c r="QZ318" s="48"/>
      <c r="RA318" s="48"/>
      <c r="RB318" s="48"/>
      <c r="RC318" s="48"/>
      <c r="RD318" s="48"/>
      <c r="RE318" s="48"/>
      <c r="RF318" s="48"/>
      <c r="RG318" s="48"/>
      <c r="RH318" s="48"/>
      <c r="RI318" s="48"/>
      <c r="RJ318" s="48"/>
      <c r="RK318" s="48"/>
      <c r="RL318" s="48"/>
      <c r="RM318" s="48"/>
      <c r="RN318" s="48"/>
      <c r="RO318" s="48"/>
      <c r="RP318" s="48"/>
      <c r="RQ318" s="48"/>
      <c r="RR318" s="48"/>
      <c r="RS318" s="48"/>
      <c r="RT318" s="48"/>
      <c r="RU318" s="48"/>
      <c r="RV318" s="48"/>
      <c r="RW318" s="48"/>
      <c r="RX318" s="48"/>
      <c r="RY318" s="48"/>
      <c r="RZ318" s="48"/>
      <c r="SA318" s="48"/>
      <c r="SB318" s="48"/>
      <c r="SC318" s="48"/>
      <c r="SD318" s="48"/>
      <c r="SE318" s="48"/>
      <c r="SF318" s="48"/>
      <c r="SG318" s="48"/>
      <c r="SH318" s="48"/>
      <c r="SI318" s="48"/>
      <c r="SJ318" s="48"/>
      <c r="SK318" s="48"/>
      <c r="SL318" s="48"/>
      <c r="SM318" s="48"/>
      <c r="SN318" s="48"/>
      <c r="SO318" s="48"/>
      <c r="SP318" s="48"/>
      <c r="SQ318" s="48"/>
      <c r="SR318" s="48"/>
      <c r="SS318" s="48"/>
      <c r="ST318" s="48"/>
      <c r="SU318" s="48"/>
      <c r="SV318" s="48"/>
      <c r="SW318" s="48"/>
      <c r="SX318" s="48"/>
      <c r="SY318" s="48"/>
      <c r="SZ318" s="48"/>
      <c r="TA318" s="48"/>
      <c r="TB318" s="48"/>
      <c r="TC318" s="48"/>
      <c r="TD318" s="48"/>
      <c r="TE318" s="48"/>
      <c r="TF318" s="48"/>
      <c r="TG318" s="48"/>
      <c r="TH318" s="48"/>
      <c r="TI318" s="48"/>
      <c r="TJ318" s="48"/>
      <c r="TK318" s="48"/>
      <c r="TL318" s="48"/>
      <c r="TM318" s="48"/>
      <c r="TN318" s="48"/>
      <c r="TO318" s="48"/>
      <c r="TP318" s="48"/>
      <c r="TQ318" s="48"/>
      <c r="TR318" s="48"/>
      <c r="TS318" s="48"/>
      <c r="TT318" s="48"/>
      <c r="TU318" s="48"/>
      <c r="TV318" s="48"/>
      <c r="TW318" s="48"/>
      <c r="TX318" s="48"/>
      <c r="TY318" s="48"/>
      <c r="TZ318" s="48"/>
      <c r="UA318" s="48"/>
      <c r="UB318" s="48"/>
      <c r="UC318" s="48"/>
      <c r="UD318" s="48"/>
      <c r="UE318" s="48"/>
      <c r="UF318" s="48"/>
      <c r="UG318" s="48"/>
      <c r="UH318" s="48"/>
      <c r="UI318" s="48"/>
      <c r="UJ318" s="48"/>
      <c r="UK318" s="48"/>
      <c r="UL318" s="48"/>
      <c r="UM318" s="48"/>
      <c r="UN318" s="48"/>
      <c r="UO318" s="48"/>
      <c r="UP318" s="48"/>
      <c r="UQ318" s="48"/>
      <c r="UR318" s="48"/>
      <c r="US318" s="48"/>
      <c r="UT318" s="48"/>
      <c r="UU318" s="48"/>
      <c r="UV318" s="48"/>
      <c r="UW318" s="48"/>
      <c r="UX318" s="48"/>
      <c r="UY318" s="48"/>
      <c r="UZ318" s="48"/>
      <c r="VA318" s="48"/>
      <c r="VB318" s="48"/>
      <c r="VC318" s="48"/>
      <c r="VD318" s="48"/>
      <c r="VE318" s="48"/>
      <c r="VF318" s="48"/>
      <c r="VG318" s="48"/>
      <c r="VH318" s="48"/>
      <c r="VI318" s="48"/>
      <c r="VJ318" s="48"/>
      <c r="VK318" s="48"/>
      <c r="VL318" s="48"/>
      <c r="VM318" s="48"/>
      <c r="VN318" s="48"/>
      <c r="VO318" s="48"/>
      <c r="VP318" s="48"/>
      <c r="VQ318" s="48"/>
      <c r="VR318" s="48"/>
      <c r="VS318" s="48"/>
      <c r="VT318" s="48"/>
      <c r="VU318" s="48"/>
      <c r="VV318" s="48"/>
      <c r="VW318" s="48"/>
      <c r="VX318" s="48"/>
      <c r="VY318" s="48"/>
      <c r="VZ318" s="48"/>
      <c r="WA318" s="48"/>
      <c r="WB318" s="48"/>
      <c r="WC318" s="48"/>
      <c r="WD318" s="48"/>
      <c r="WE318" s="48"/>
      <c r="WF318" s="48"/>
      <c r="WG318" s="48"/>
      <c r="WH318" s="48"/>
      <c r="WI318" s="48"/>
      <c r="WJ318" s="48"/>
      <c r="WK318" s="48"/>
      <c r="WL318" s="48"/>
      <c r="WM318" s="48"/>
      <c r="WN318" s="48"/>
      <c r="WO318" s="48"/>
      <c r="WP318" s="48"/>
      <c r="WQ318" s="48"/>
      <c r="WR318" s="48"/>
      <c r="WS318" s="48"/>
      <c r="WT318" s="48"/>
      <c r="WU318" s="48"/>
      <c r="WV318" s="48"/>
      <c r="WW318" s="48"/>
      <c r="WX318" s="48"/>
      <c r="WY318" s="48"/>
      <c r="WZ318" s="48"/>
      <c r="XA318" s="48"/>
      <c r="XB318" s="48"/>
      <c r="XC318" s="48"/>
      <c r="XD318" s="48"/>
      <c r="XE318" s="48"/>
      <c r="XF318" s="48"/>
      <c r="XG318" s="48"/>
      <c r="XH318" s="48"/>
      <c r="XI318" s="48"/>
      <c r="XJ318" s="48"/>
      <c r="XK318" s="48"/>
      <c r="XL318" s="48"/>
      <c r="XM318" s="48"/>
      <c r="XN318" s="48"/>
      <c r="XO318" s="48"/>
      <c r="XP318" s="48"/>
      <c r="XQ318" s="48"/>
      <c r="XR318" s="48"/>
      <c r="XS318" s="48"/>
      <c r="XT318" s="48"/>
      <c r="XU318" s="48"/>
      <c r="XV318" s="48"/>
      <c r="XW318" s="48"/>
      <c r="XX318" s="48"/>
      <c r="XY318" s="48"/>
      <c r="XZ318" s="48"/>
      <c r="YA318" s="48"/>
      <c r="YB318" s="48"/>
      <c r="YC318" s="48"/>
      <c r="YD318" s="48"/>
      <c r="YE318" s="48"/>
      <c r="YF318" s="48"/>
      <c r="YG318" s="48"/>
      <c r="YH318" s="48"/>
      <c r="YI318" s="48"/>
      <c r="YJ318" s="48"/>
      <c r="YK318" s="48"/>
      <c r="YL318" s="48"/>
      <c r="YM318" s="48"/>
      <c r="YN318" s="48"/>
      <c r="YO318" s="48"/>
      <c r="YP318" s="48"/>
      <c r="YQ318" s="48"/>
      <c r="YR318" s="48"/>
      <c r="YS318" s="48"/>
      <c r="YT318" s="48"/>
      <c r="YU318" s="48"/>
      <c r="YV318" s="48"/>
      <c r="YW318" s="48"/>
      <c r="YX318" s="48"/>
      <c r="YY318" s="48"/>
      <c r="YZ318" s="48"/>
      <c r="ZA318" s="48"/>
      <c r="ZB318" s="48"/>
      <c r="ZC318" s="48"/>
      <c r="ZD318" s="48"/>
      <c r="ZE318" s="48"/>
      <c r="ZF318" s="48"/>
      <c r="ZG318" s="48"/>
      <c r="ZH318" s="48"/>
      <c r="ZI318" s="48"/>
      <c r="ZJ318" s="48"/>
      <c r="ZK318" s="48"/>
      <c r="ZL318" s="48"/>
      <c r="ZM318" s="48"/>
      <c r="ZN318" s="48"/>
      <c r="ZO318" s="48"/>
      <c r="ZP318" s="48"/>
      <c r="ZQ318" s="48"/>
      <c r="ZR318" s="48"/>
      <c r="ZS318" s="48"/>
      <c r="ZT318" s="48"/>
      <c r="ZU318" s="48"/>
      <c r="ZV318" s="48"/>
      <c r="ZW318" s="48"/>
      <c r="ZX318" s="48"/>
      <c r="ZY318" s="48"/>
      <c r="ZZ318" s="48"/>
      <c r="AAA318" s="48"/>
      <c r="AAB318" s="48"/>
      <c r="AAC318" s="48"/>
      <c r="AAD318" s="48"/>
      <c r="AAE318" s="48"/>
      <c r="AAF318" s="48"/>
      <c r="AAG318" s="48"/>
      <c r="AAH318" s="48"/>
      <c r="AAI318" s="48"/>
      <c r="AAJ318" s="48"/>
      <c r="AAK318" s="48"/>
      <c r="AAL318" s="48"/>
      <c r="AAM318" s="48"/>
      <c r="AAN318" s="48"/>
      <c r="AAO318" s="48"/>
      <c r="AAP318" s="48"/>
      <c r="AAQ318" s="48"/>
      <c r="AAR318" s="48"/>
      <c r="AAS318" s="48"/>
      <c r="AAT318" s="48"/>
      <c r="AAU318" s="48"/>
      <c r="AAV318" s="48"/>
      <c r="AAW318" s="48"/>
      <c r="AAX318" s="48"/>
      <c r="AAY318" s="48"/>
      <c r="AAZ318" s="48"/>
      <c r="ABA318" s="48"/>
      <c r="ABB318" s="48"/>
      <c r="ABC318" s="48"/>
      <c r="ABD318" s="48"/>
      <c r="ABE318" s="48"/>
      <c r="ABF318" s="48"/>
      <c r="ABG318" s="48"/>
      <c r="ABH318" s="48"/>
      <c r="ABI318" s="48"/>
      <c r="ABJ318" s="48"/>
      <c r="ABK318" s="48"/>
      <c r="ABL318" s="48"/>
      <c r="ABM318" s="48"/>
      <c r="ABN318" s="48"/>
      <c r="ABO318" s="48"/>
      <c r="ABP318" s="48"/>
      <c r="ABQ318" s="48"/>
      <c r="ABR318" s="48"/>
      <c r="ABS318" s="48"/>
      <c r="ABT318" s="48"/>
      <c r="ABU318" s="48"/>
      <c r="ABV318" s="48"/>
      <c r="ABW318" s="48"/>
      <c r="ABX318" s="48"/>
      <c r="ABY318" s="48"/>
      <c r="ABZ318" s="48"/>
      <c r="ACA318" s="48"/>
      <c r="ACB318" s="48"/>
    </row>
    <row r="319" spans="1:756" ht="15.6" customHeight="1">
      <c r="A319" s="1024" t="s">
        <v>14050</v>
      </c>
      <c r="B319" s="1027" t="s">
        <v>992</v>
      </c>
      <c r="C319" s="1026" t="s">
        <v>6170</v>
      </c>
      <c r="D319" s="1026" t="s">
        <v>18093</v>
      </c>
      <c r="E319" s="1194">
        <v>1</v>
      </c>
      <c r="F319" s="1501"/>
      <c r="G319" s="1438">
        <v>17.695999999999998</v>
      </c>
      <c r="H319" s="342">
        <f>IF(G319="","",G319-G319*COMPASS!$U$41)</f>
        <v>17.695999999999998</v>
      </c>
      <c r="I319" s="48"/>
      <c r="J319" s="48"/>
      <c r="K319" s="48"/>
      <c r="L319" s="48"/>
      <c r="M319" s="48"/>
      <c r="N319" s="48"/>
      <c r="O319" s="48"/>
      <c r="P319" s="48"/>
      <c r="Q319" s="48"/>
      <c r="R319" s="48"/>
      <c r="S319" s="48"/>
      <c r="T319" s="48"/>
      <c r="U319" s="48"/>
      <c r="V319" s="48"/>
      <c r="W319" s="48"/>
      <c r="X319" s="48"/>
      <c r="Y319" s="48"/>
      <c r="Z319" s="48"/>
      <c r="AA319" s="48"/>
      <c r="AB319" s="48"/>
      <c r="AC319" s="48"/>
      <c r="AD319" s="48"/>
      <c r="AE319" s="48"/>
      <c r="AF319" s="48"/>
      <c r="AG319" s="48"/>
      <c r="AH319" s="48"/>
      <c r="AI319" s="48"/>
      <c r="AJ319" s="48"/>
      <c r="AK319" s="48"/>
      <c r="AL319" s="48"/>
      <c r="AM319" s="48"/>
      <c r="AN319" s="48"/>
      <c r="AO319" s="48"/>
      <c r="AP319" s="48"/>
      <c r="AQ319" s="48"/>
      <c r="AR319" s="48"/>
      <c r="AS319" s="48"/>
      <c r="AT319" s="48"/>
      <c r="AU319" s="48"/>
      <c r="AV319" s="48"/>
      <c r="AW319" s="48"/>
      <c r="AX319" s="48"/>
      <c r="AY319" s="48"/>
      <c r="AZ319" s="48"/>
      <c r="BA319" s="48"/>
      <c r="BB319" s="48"/>
      <c r="BC319" s="48"/>
      <c r="BD319" s="48"/>
      <c r="BE319" s="48"/>
      <c r="BF319" s="48"/>
      <c r="BG319" s="48"/>
      <c r="BH319" s="48"/>
      <c r="BI319" s="48"/>
      <c r="BJ319" s="48"/>
      <c r="BK319" s="48"/>
      <c r="BL319" s="48"/>
      <c r="BM319" s="48"/>
      <c r="BN319" s="48"/>
      <c r="BO319" s="48"/>
      <c r="BP319" s="48"/>
      <c r="BQ319" s="48"/>
      <c r="BR319" s="48"/>
      <c r="BS319" s="48"/>
      <c r="BT319" s="48"/>
      <c r="BU319" s="48"/>
      <c r="BV319" s="48"/>
      <c r="BW319" s="48"/>
      <c r="BX319" s="48"/>
      <c r="BY319" s="48"/>
      <c r="BZ319" s="48"/>
      <c r="CA319" s="48"/>
      <c r="CB319" s="48"/>
      <c r="CC319" s="48"/>
      <c r="CD319" s="48"/>
      <c r="CE319" s="48"/>
      <c r="CF319" s="48"/>
      <c r="CG319" s="48"/>
      <c r="CH319" s="48"/>
      <c r="CI319" s="48"/>
      <c r="CJ319" s="48"/>
      <c r="CK319" s="48"/>
      <c r="CL319" s="48"/>
      <c r="CM319" s="48"/>
      <c r="CN319" s="48"/>
      <c r="CO319" s="48"/>
      <c r="CP319" s="48"/>
      <c r="CQ319" s="48"/>
      <c r="CR319" s="48"/>
      <c r="CS319" s="48"/>
      <c r="CT319" s="48"/>
      <c r="CU319" s="48"/>
      <c r="CV319" s="48"/>
      <c r="CW319" s="48"/>
      <c r="CX319" s="48"/>
      <c r="CY319" s="48"/>
      <c r="CZ319" s="48"/>
      <c r="DA319" s="48"/>
      <c r="DB319" s="48"/>
      <c r="DC319" s="48"/>
      <c r="DD319" s="48"/>
      <c r="DE319" s="48"/>
      <c r="DF319" s="48"/>
      <c r="DG319" s="48"/>
      <c r="DH319" s="48"/>
      <c r="DI319" s="48"/>
      <c r="DJ319" s="48"/>
      <c r="DK319" s="48"/>
      <c r="DL319" s="48"/>
      <c r="DM319" s="48"/>
      <c r="DN319" s="48"/>
      <c r="DO319" s="48"/>
      <c r="DP319" s="48"/>
      <c r="DQ319" s="48"/>
      <c r="DR319" s="48"/>
      <c r="DS319" s="48"/>
      <c r="DT319" s="48"/>
      <c r="DU319" s="48"/>
      <c r="DV319" s="48"/>
      <c r="DW319" s="48"/>
      <c r="DX319" s="48"/>
      <c r="DY319" s="48"/>
      <c r="DZ319" s="48"/>
      <c r="EA319" s="48"/>
      <c r="EB319" s="48"/>
      <c r="EC319" s="48"/>
      <c r="ED319" s="48"/>
      <c r="EE319" s="48"/>
      <c r="EF319" s="48"/>
      <c r="EG319" s="48"/>
      <c r="EH319" s="48"/>
      <c r="EI319" s="48"/>
      <c r="EJ319" s="48"/>
      <c r="EK319" s="48"/>
      <c r="EL319" s="48"/>
      <c r="EM319" s="48"/>
      <c r="EN319" s="48"/>
      <c r="EO319" s="48"/>
      <c r="EP319" s="48"/>
      <c r="EQ319" s="48"/>
      <c r="ER319" s="48"/>
      <c r="ES319" s="48"/>
      <c r="ET319" s="48"/>
      <c r="EU319" s="48"/>
      <c r="EV319" s="48"/>
      <c r="EW319" s="48"/>
      <c r="EX319" s="48"/>
      <c r="EY319" s="48"/>
      <c r="EZ319" s="48"/>
      <c r="FA319" s="48"/>
      <c r="FB319" s="48"/>
      <c r="FC319" s="48"/>
      <c r="FD319" s="48"/>
      <c r="FE319" s="48"/>
      <c r="FF319" s="48"/>
      <c r="FG319" s="48"/>
      <c r="FH319" s="48"/>
      <c r="FI319" s="48"/>
      <c r="FJ319" s="48"/>
      <c r="FK319" s="48"/>
      <c r="FL319" s="48"/>
      <c r="FM319" s="48"/>
      <c r="FN319" s="48"/>
      <c r="FO319" s="48"/>
      <c r="FP319" s="48"/>
      <c r="FQ319" s="48"/>
      <c r="FR319" s="48"/>
      <c r="FS319" s="48"/>
      <c r="FT319" s="48"/>
      <c r="FU319" s="48"/>
      <c r="FV319" s="48"/>
      <c r="FW319" s="48"/>
      <c r="FX319" s="48"/>
      <c r="FY319" s="48"/>
      <c r="FZ319" s="48"/>
      <c r="GA319" s="48"/>
      <c r="GB319" s="48"/>
      <c r="GC319" s="48"/>
      <c r="GD319" s="48"/>
      <c r="GE319" s="48"/>
      <c r="GF319" s="48"/>
      <c r="GG319" s="48"/>
      <c r="GH319" s="48"/>
      <c r="GI319" s="48"/>
      <c r="GJ319" s="48"/>
      <c r="GK319" s="48"/>
      <c r="GL319" s="48"/>
      <c r="GM319" s="48"/>
      <c r="GN319" s="48"/>
      <c r="GO319" s="48"/>
      <c r="GP319" s="48"/>
      <c r="GQ319" s="48"/>
      <c r="GR319" s="48"/>
      <c r="GS319" s="48"/>
      <c r="GT319" s="48"/>
      <c r="GU319" s="48"/>
      <c r="GV319" s="48"/>
      <c r="GW319" s="48"/>
      <c r="GX319" s="48"/>
      <c r="GY319" s="48"/>
      <c r="GZ319" s="48"/>
      <c r="HA319" s="48"/>
      <c r="HB319" s="48"/>
      <c r="HC319" s="48"/>
      <c r="HD319" s="48"/>
      <c r="HE319" s="48"/>
      <c r="HF319" s="48"/>
      <c r="HG319" s="48"/>
      <c r="HH319" s="48"/>
      <c r="HI319" s="48"/>
      <c r="HJ319" s="48"/>
      <c r="HK319" s="48"/>
      <c r="HL319" s="48"/>
      <c r="HM319" s="48"/>
      <c r="HN319" s="48"/>
      <c r="HO319" s="48"/>
      <c r="HP319" s="48"/>
      <c r="HQ319" s="48"/>
      <c r="HR319" s="48"/>
      <c r="HS319" s="48"/>
      <c r="HT319" s="48"/>
      <c r="HU319" s="48"/>
      <c r="HV319" s="48"/>
      <c r="HW319" s="48"/>
      <c r="HX319" s="48"/>
      <c r="HY319" s="48"/>
      <c r="HZ319" s="48"/>
      <c r="IA319" s="48"/>
      <c r="IB319" s="48"/>
      <c r="IC319" s="48"/>
      <c r="ID319" s="48"/>
      <c r="IE319" s="48"/>
      <c r="IF319" s="48"/>
      <c r="IG319" s="48"/>
      <c r="IH319" s="48"/>
      <c r="II319" s="48"/>
      <c r="IJ319" s="48"/>
      <c r="IK319" s="48"/>
      <c r="IL319" s="48"/>
      <c r="IM319" s="48"/>
      <c r="IN319" s="48"/>
      <c r="IO319" s="48"/>
      <c r="IP319" s="48"/>
      <c r="IQ319" s="48"/>
      <c r="IR319" s="48"/>
      <c r="IS319" s="48"/>
      <c r="IT319" s="48"/>
      <c r="IU319" s="48"/>
      <c r="IV319" s="48"/>
      <c r="IW319" s="48"/>
      <c r="IX319" s="48"/>
      <c r="IY319" s="48"/>
      <c r="IZ319" s="48"/>
      <c r="JA319" s="48"/>
      <c r="JB319" s="48"/>
      <c r="JC319" s="48"/>
      <c r="JD319" s="48"/>
      <c r="JE319" s="48"/>
      <c r="JF319" s="48"/>
      <c r="JG319" s="48"/>
      <c r="JH319" s="48"/>
      <c r="JI319" s="48"/>
      <c r="JJ319" s="48"/>
      <c r="JK319" s="48"/>
      <c r="JL319" s="48"/>
      <c r="JM319" s="48"/>
      <c r="JN319" s="48"/>
      <c r="JO319" s="48"/>
      <c r="JP319" s="48"/>
      <c r="JQ319" s="48"/>
      <c r="JR319" s="48"/>
      <c r="JS319" s="48"/>
      <c r="JT319" s="48"/>
      <c r="JU319" s="48"/>
      <c r="JV319" s="48"/>
      <c r="JW319" s="48"/>
      <c r="JX319" s="48"/>
      <c r="JY319" s="48"/>
      <c r="JZ319" s="48"/>
      <c r="KA319" s="48"/>
      <c r="KB319" s="48"/>
      <c r="KC319" s="48"/>
      <c r="KD319" s="48"/>
      <c r="KE319" s="48"/>
      <c r="KF319" s="48"/>
      <c r="KG319" s="48"/>
      <c r="KH319" s="48"/>
      <c r="KI319" s="48"/>
      <c r="KJ319" s="48"/>
      <c r="KK319" s="48"/>
      <c r="KL319" s="48"/>
      <c r="KM319" s="48"/>
      <c r="KN319" s="48"/>
      <c r="KO319" s="48"/>
      <c r="KP319" s="48"/>
      <c r="KQ319" s="48"/>
      <c r="KR319" s="48"/>
      <c r="KS319" s="48"/>
      <c r="KT319" s="48"/>
      <c r="KU319" s="48"/>
      <c r="KV319" s="48"/>
      <c r="KW319" s="48"/>
      <c r="KX319" s="48"/>
      <c r="KY319" s="48"/>
      <c r="KZ319" s="48"/>
      <c r="LA319" s="48"/>
      <c r="LB319" s="48"/>
      <c r="LC319" s="48"/>
      <c r="LD319" s="48"/>
      <c r="LE319" s="48"/>
      <c r="LF319" s="48"/>
      <c r="LG319" s="48"/>
      <c r="LH319" s="48"/>
      <c r="LI319" s="48"/>
      <c r="LJ319" s="48"/>
      <c r="LK319" s="48"/>
      <c r="LL319" s="48"/>
      <c r="LM319" s="48"/>
      <c r="LN319" s="48"/>
      <c r="LO319" s="48"/>
      <c r="LP319" s="48"/>
      <c r="LQ319" s="48"/>
      <c r="LR319" s="48"/>
      <c r="LS319" s="48"/>
      <c r="LT319" s="48"/>
      <c r="LU319" s="48"/>
      <c r="LV319" s="48"/>
      <c r="LW319" s="48"/>
      <c r="LX319" s="48"/>
      <c r="LY319" s="48"/>
      <c r="LZ319" s="48"/>
      <c r="MA319" s="48"/>
      <c r="MB319" s="48"/>
      <c r="MC319" s="48"/>
      <c r="MD319" s="48"/>
      <c r="ME319" s="48"/>
      <c r="MF319" s="48"/>
      <c r="MG319" s="48"/>
      <c r="MH319" s="48"/>
      <c r="MI319" s="48"/>
      <c r="MJ319" s="48"/>
      <c r="MK319" s="48"/>
      <c r="ML319" s="48"/>
      <c r="MM319" s="48"/>
      <c r="MN319" s="48"/>
      <c r="MO319" s="48"/>
      <c r="MP319" s="48"/>
      <c r="MQ319" s="48"/>
      <c r="MR319" s="48"/>
      <c r="MS319" s="48"/>
      <c r="MT319" s="48"/>
      <c r="MU319" s="48"/>
      <c r="MV319" s="48"/>
      <c r="MW319" s="48"/>
      <c r="MX319" s="48"/>
      <c r="MY319" s="48"/>
      <c r="MZ319" s="48"/>
      <c r="NA319" s="48"/>
      <c r="NB319" s="48"/>
      <c r="NC319" s="48"/>
      <c r="ND319" s="48"/>
      <c r="NE319" s="48"/>
      <c r="NF319" s="48"/>
      <c r="NG319" s="48"/>
      <c r="NH319" s="48"/>
      <c r="NI319" s="48"/>
      <c r="NJ319" s="48"/>
      <c r="NK319" s="48"/>
      <c r="NL319" s="48"/>
      <c r="NM319" s="48"/>
      <c r="NN319" s="48"/>
      <c r="NO319" s="48"/>
      <c r="NP319" s="48"/>
      <c r="NQ319" s="48"/>
      <c r="NR319" s="48"/>
      <c r="NS319" s="48"/>
      <c r="NT319" s="48"/>
      <c r="NU319" s="48"/>
      <c r="NV319" s="48"/>
      <c r="NW319" s="48"/>
      <c r="NX319" s="48"/>
      <c r="NY319" s="48"/>
      <c r="NZ319" s="48"/>
      <c r="OA319" s="48"/>
      <c r="OB319" s="48"/>
      <c r="OC319" s="48"/>
      <c r="OD319" s="48"/>
      <c r="OE319" s="48"/>
      <c r="OF319" s="48"/>
      <c r="OG319" s="48"/>
      <c r="OH319" s="48"/>
      <c r="OI319" s="48"/>
      <c r="OJ319" s="48"/>
      <c r="OK319" s="48"/>
      <c r="OL319" s="48"/>
      <c r="OM319" s="48"/>
      <c r="ON319" s="48"/>
      <c r="OO319" s="48"/>
      <c r="OP319" s="48"/>
      <c r="OQ319" s="48"/>
      <c r="OR319" s="48"/>
      <c r="OS319" s="48"/>
      <c r="OT319" s="48"/>
      <c r="OU319" s="48"/>
      <c r="OV319" s="48"/>
      <c r="OW319" s="48"/>
      <c r="OX319" s="48"/>
      <c r="OY319" s="48"/>
      <c r="OZ319" s="48"/>
      <c r="PA319" s="48"/>
      <c r="PB319" s="48"/>
      <c r="PC319" s="48"/>
      <c r="PD319" s="48"/>
      <c r="PE319" s="48"/>
      <c r="PF319" s="48"/>
      <c r="PG319" s="48"/>
      <c r="PH319" s="48"/>
      <c r="PI319" s="48"/>
      <c r="PJ319" s="48"/>
      <c r="PK319" s="48"/>
      <c r="PL319" s="48"/>
      <c r="PM319" s="48"/>
      <c r="PN319" s="48"/>
      <c r="PO319" s="48"/>
      <c r="PP319" s="48"/>
      <c r="PQ319" s="48"/>
      <c r="PR319" s="48"/>
      <c r="PS319" s="48"/>
      <c r="PT319" s="48"/>
      <c r="PU319" s="48"/>
      <c r="PV319" s="48"/>
      <c r="PW319" s="48"/>
      <c r="PX319" s="48"/>
      <c r="PY319" s="48"/>
      <c r="PZ319" s="48"/>
      <c r="QA319" s="48"/>
      <c r="QB319" s="48"/>
      <c r="QC319" s="48"/>
      <c r="QD319" s="48"/>
      <c r="QE319" s="48"/>
      <c r="QF319" s="48"/>
      <c r="QG319" s="48"/>
      <c r="QH319" s="48"/>
      <c r="QI319" s="48"/>
      <c r="QJ319" s="48"/>
      <c r="QK319" s="48"/>
      <c r="QL319" s="48"/>
      <c r="QM319" s="48"/>
      <c r="QN319" s="48"/>
      <c r="QO319" s="48"/>
      <c r="QP319" s="48"/>
      <c r="QQ319" s="48"/>
      <c r="QR319" s="48"/>
      <c r="QS319" s="48"/>
      <c r="QT319" s="48"/>
      <c r="QU319" s="48"/>
      <c r="QV319" s="48"/>
      <c r="QW319" s="48"/>
      <c r="QX319" s="48"/>
      <c r="QY319" s="48"/>
      <c r="QZ319" s="48"/>
      <c r="RA319" s="48"/>
      <c r="RB319" s="48"/>
      <c r="RC319" s="48"/>
      <c r="RD319" s="48"/>
      <c r="RE319" s="48"/>
      <c r="RF319" s="48"/>
      <c r="RG319" s="48"/>
      <c r="RH319" s="48"/>
      <c r="RI319" s="48"/>
      <c r="RJ319" s="48"/>
      <c r="RK319" s="48"/>
      <c r="RL319" s="48"/>
      <c r="RM319" s="48"/>
      <c r="RN319" s="48"/>
      <c r="RO319" s="48"/>
      <c r="RP319" s="48"/>
      <c r="RQ319" s="48"/>
      <c r="RR319" s="48"/>
      <c r="RS319" s="48"/>
      <c r="RT319" s="48"/>
      <c r="RU319" s="48"/>
      <c r="RV319" s="48"/>
      <c r="RW319" s="48"/>
      <c r="RX319" s="48"/>
      <c r="RY319" s="48"/>
      <c r="RZ319" s="48"/>
      <c r="SA319" s="48"/>
      <c r="SB319" s="48"/>
      <c r="SC319" s="48"/>
      <c r="SD319" s="48"/>
      <c r="SE319" s="48"/>
      <c r="SF319" s="48"/>
      <c r="SG319" s="48"/>
      <c r="SH319" s="48"/>
      <c r="SI319" s="48"/>
      <c r="SJ319" s="48"/>
      <c r="SK319" s="48"/>
      <c r="SL319" s="48"/>
      <c r="SM319" s="48"/>
      <c r="SN319" s="48"/>
      <c r="SO319" s="48"/>
      <c r="SP319" s="48"/>
      <c r="SQ319" s="48"/>
      <c r="SR319" s="48"/>
      <c r="SS319" s="48"/>
      <c r="ST319" s="48"/>
      <c r="SU319" s="48"/>
      <c r="SV319" s="48"/>
      <c r="SW319" s="48"/>
      <c r="SX319" s="48"/>
      <c r="SY319" s="48"/>
      <c r="SZ319" s="48"/>
      <c r="TA319" s="48"/>
      <c r="TB319" s="48"/>
      <c r="TC319" s="48"/>
      <c r="TD319" s="48"/>
      <c r="TE319" s="48"/>
      <c r="TF319" s="48"/>
      <c r="TG319" s="48"/>
      <c r="TH319" s="48"/>
      <c r="TI319" s="48"/>
      <c r="TJ319" s="48"/>
      <c r="TK319" s="48"/>
      <c r="TL319" s="48"/>
      <c r="TM319" s="48"/>
      <c r="TN319" s="48"/>
      <c r="TO319" s="48"/>
      <c r="TP319" s="48"/>
      <c r="TQ319" s="48"/>
      <c r="TR319" s="48"/>
      <c r="TS319" s="48"/>
      <c r="TT319" s="48"/>
      <c r="TU319" s="48"/>
      <c r="TV319" s="48"/>
      <c r="TW319" s="48"/>
      <c r="TX319" s="48"/>
      <c r="TY319" s="48"/>
      <c r="TZ319" s="48"/>
      <c r="UA319" s="48"/>
      <c r="UB319" s="48"/>
      <c r="UC319" s="48"/>
      <c r="UD319" s="48"/>
      <c r="UE319" s="48"/>
      <c r="UF319" s="48"/>
      <c r="UG319" s="48"/>
      <c r="UH319" s="48"/>
      <c r="UI319" s="48"/>
      <c r="UJ319" s="48"/>
      <c r="UK319" s="48"/>
      <c r="UL319" s="48"/>
      <c r="UM319" s="48"/>
      <c r="UN319" s="48"/>
      <c r="UO319" s="48"/>
      <c r="UP319" s="48"/>
      <c r="UQ319" s="48"/>
      <c r="UR319" s="48"/>
      <c r="US319" s="48"/>
      <c r="UT319" s="48"/>
      <c r="UU319" s="48"/>
      <c r="UV319" s="48"/>
      <c r="UW319" s="48"/>
      <c r="UX319" s="48"/>
      <c r="UY319" s="48"/>
      <c r="UZ319" s="48"/>
      <c r="VA319" s="48"/>
      <c r="VB319" s="48"/>
      <c r="VC319" s="48"/>
      <c r="VD319" s="48"/>
      <c r="VE319" s="48"/>
      <c r="VF319" s="48"/>
      <c r="VG319" s="48"/>
      <c r="VH319" s="48"/>
      <c r="VI319" s="48"/>
      <c r="VJ319" s="48"/>
      <c r="VK319" s="48"/>
      <c r="VL319" s="48"/>
      <c r="VM319" s="48"/>
      <c r="VN319" s="48"/>
      <c r="VO319" s="48"/>
      <c r="VP319" s="48"/>
      <c r="VQ319" s="48"/>
      <c r="VR319" s="48"/>
      <c r="VS319" s="48"/>
      <c r="VT319" s="48"/>
      <c r="VU319" s="48"/>
      <c r="VV319" s="48"/>
      <c r="VW319" s="48"/>
      <c r="VX319" s="48"/>
      <c r="VY319" s="48"/>
      <c r="VZ319" s="48"/>
      <c r="WA319" s="48"/>
      <c r="WB319" s="48"/>
      <c r="WC319" s="48"/>
      <c r="WD319" s="48"/>
      <c r="WE319" s="48"/>
      <c r="WF319" s="48"/>
      <c r="WG319" s="48"/>
      <c r="WH319" s="48"/>
      <c r="WI319" s="48"/>
      <c r="WJ319" s="48"/>
      <c r="WK319" s="48"/>
      <c r="WL319" s="48"/>
      <c r="WM319" s="48"/>
      <c r="WN319" s="48"/>
      <c r="WO319" s="48"/>
      <c r="WP319" s="48"/>
      <c r="WQ319" s="48"/>
      <c r="WR319" s="48"/>
      <c r="WS319" s="48"/>
      <c r="WT319" s="48"/>
      <c r="WU319" s="48"/>
      <c r="WV319" s="48"/>
      <c r="WW319" s="48"/>
      <c r="WX319" s="48"/>
      <c r="WY319" s="48"/>
      <c r="WZ319" s="48"/>
      <c r="XA319" s="48"/>
      <c r="XB319" s="48"/>
      <c r="XC319" s="48"/>
      <c r="XD319" s="48"/>
      <c r="XE319" s="48"/>
      <c r="XF319" s="48"/>
      <c r="XG319" s="48"/>
      <c r="XH319" s="48"/>
      <c r="XI319" s="48"/>
      <c r="XJ319" s="48"/>
      <c r="XK319" s="48"/>
      <c r="XL319" s="48"/>
      <c r="XM319" s="48"/>
      <c r="XN319" s="48"/>
      <c r="XO319" s="48"/>
      <c r="XP319" s="48"/>
      <c r="XQ319" s="48"/>
      <c r="XR319" s="48"/>
      <c r="XS319" s="48"/>
      <c r="XT319" s="48"/>
      <c r="XU319" s="48"/>
      <c r="XV319" s="48"/>
      <c r="XW319" s="48"/>
      <c r="XX319" s="48"/>
      <c r="XY319" s="48"/>
      <c r="XZ319" s="48"/>
      <c r="YA319" s="48"/>
      <c r="YB319" s="48"/>
      <c r="YC319" s="48"/>
      <c r="YD319" s="48"/>
      <c r="YE319" s="48"/>
      <c r="YF319" s="48"/>
      <c r="YG319" s="48"/>
      <c r="YH319" s="48"/>
      <c r="YI319" s="48"/>
      <c r="YJ319" s="48"/>
      <c r="YK319" s="48"/>
      <c r="YL319" s="48"/>
      <c r="YM319" s="48"/>
      <c r="YN319" s="48"/>
      <c r="YO319" s="48"/>
      <c r="YP319" s="48"/>
      <c r="YQ319" s="48"/>
      <c r="YR319" s="48"/>
      <c r="YS319" s="48"/>
      <c r="YT319" s="48"/>
      <c r="YU319" s="48"/>
      <c r="YV319" s="48"/>
      <c r="YW319" s="48"/>
      <c r="YX319" s="48"/>
      <c r="YY319" s="48"/>
      <c r="YZ319" s="48"/>
      <c r="ZA319" s="48"/>
      <c r="ZB319" s="48"/>
      <c r="ZC319" s="48"/>
      <c r="ZD319" s="48"/>
      <c r="ZE319" s="48"/>
      <c r="ZF319" s="48"/>
      <c r="ZG319" s="48"/>
      <c r="ZH319" s="48"/>
      <c r="ZI319" s="48"/>
      <c r="ZJ319" s="48"/>
      <c r="ZK319" s="48"/>
      <c r="ZL319" s="48"/>
      <c r="ZM319" s="48"/>
      <c r="ZN319" s="48"/>
      <c r="ZO319" s="48"/>
      <c r="ZP319" s="48"/>
      <c r="ZQ319" s="48"/>
      <c r="ZR319" s="48"/>
      <c r="ZS319" s="48"/>
      <c r="ZT319" s="48"/>
      <c r="ZU319" s="48"/>
      <c r="ZV319" s="48"/>
      <c r="ZW319" s="48"/>
      <c r="ZX319" s="48"/>
      <c r="ZY319" s="48"/>
      <c r="ZZ319" s="48"/>
      <c r="AAA319" s="48"/>
      <c r="AAB319" s="48"/>
      <c r="AAC319" s="48"/>
      <c r="AAD319" s="48"/>
      <c r="AAE319" s="48"/>
      <c r="AAF319" s="48"/>
      <c r="AAG319" s="48"/>
      <c r="AAH319" s="48"/>
      <c r="AAI319" s="48"/>
      <c r="AAJ319" s="48"/>
      <c r="AAK319" s="48"/>
      <c r="AAL319" s="48"/>
      <c r="AAM319" s="48"/>
      <c r="AAN319" s="48"/>
      <c r="AAO319" s="48"/>
      <c r="AAP319" s="48"/>
      <c r="AAQ319" s="48"/>
      <c r="AAR319" s="48"/>
      <c r="AAS319" s="48"/>
      <c r="AAT319" s="48"/>
      <c r="AAU319" s="48"/>
      <c r="AAV319" s="48"/>
      <c r="AAW319" s="48"/>
      <c r="AAX319" s="48"/>
      <c r="AAY319" s="48"/>
      <c r="AAZ319" s="48"/>
      <c r="ABA319" s="48"/>
      <c r="ABB319" s="48"/>
      <c r="ABC319" s="48"/>
      <c r="ABD319" s="48"/>
      <c r="ABE319" s="48"/>
      <c r="ABF319" s="48"/>
      <c r="ABG319" s="48"/>
      <c r="ABH319" s="48"/>
      <c r="ABI319" s="48"/>
      <c r="ABJ319" s="48"/>
      <c r="ABK319" s="48"/>
      <c r="ABL319" s="48"/>
      <c r="ABM319" s="48"/>
      <c r="ABN319" s="48"/>
      <c r="ABO319" s="48"/>
      <c r="ABP319" s="48"/>
      <c r="ABQ319" s="48"/>
      <c r="ABR319" s="48"/>
      <c r="ABS319" s="48"/>
      <c r="ABT319" s="48"/>
      <c r="ABU319" s="48"/>
      <c r="ABV319" s="48"/>
      <c r="ABW319" s="48"/>
      <c r="ABX319" s="48"/>
      <c r="ABY319" s="48"/>
      <c r="ABZ319" s="48"/>
      <c r="ACA319" s="48"/>
      <c r="ACB319" s="48"/>
    </row>
    <row r="320" spans="1:756" ht="15.6" customHeight="1">
      <c r="A320" s="1024" t="s">
        <v>18094</v>
      </c>
      <c r="B320" s="1027" t="s">
        <v>992</v>
      </c>
      <c r="C320" s="1026" t="s">
        <v>18095</v>
      </c>
      <c r="D320" s="1026" t="s">
        <v>18096</v>
      </c>
      <c r="E320" s="1194">
        <v>1</v>
      </c>
      <c r="F320" s="1501"/>
      <c r="G320" s="1438">
        <v>15.875999999999999</v>
      </c>
      <c r="H320" s="342">
        <f>IF(G320="","",G320-G320*COMPASS!$U$41)</f>
        <v>15.875999999999999</v>
      </c>
      <c r="I320" s="48"/>
      <c r="J320" s="48"/>
      <c r="K320" s="48"/>
      <c r="L320" s="48"/>
      <c r="M320" s="48"/>
      <c r="N320" s="48"/>
      <c r="O320" s="48"/>
      <c r="P320" s="48"/>
      <c r="Q320" s="48"/>
      <c r="R320" s="48"/>
      <c r="S320" s="48"/>
      <c r="T320" s="48"/>
      <c r="U320" s="48"/>
      <c r="V320" s="48"/>
      <c r="W320" s="48"/>
      <c r="X320" s="48"/>
      <c r="Y320" s="48"/>
      <c r="Z320" s="48"/>
      <c r="AA320" s="48"/>
      <c r="AB320" s="48"/>
      <c r="AC320" s="48"/>
      <c r="AD320" s="48"/>
      <c r="AE320" s="48"/>
      <c r="AF320" s="48"/>
      <c r="AG320" s="48"/>
      <c r="AH320" s="48"/>
      <c r="AI320" s="48"/>
      <c r="AJ320" s="48"/>
      <c r="AK320" s="48"/>
      <c r="AL320" s="48"/>
      <c r="AM320" s="48"/>
      <c r="AN320" s="48"/>
      <c r="AO320" s="48"/>
      <c r="AP320" s="48"/>
      <c r="AQ320" s="48"/>
      <c r="AR320" s="48"/>
      <c r="AS320" s="48"/>
      <c r="AT320" s="48"/>
      <c r="AU320" s="48"/>
      <c r="AV320" s="48"/>
      <c r="AW320" s="48"/>
      <c r="AX320" s="48"/>
      <c r="AY320" s="48"/>
      <c r="AZ320" s="48"/>
      <c r="BA320" s="48"/>
      <c r="BB320" s="48"/>
      <c r="BC320" s="48"/>
      <c r="BD320" s="48"/>
      <c r="BE320" s="48"/>
      <c r="BF320" s="48"/>
      <c r="BG320" s="48"/>
      <c r="BH320" s="48"/>
      <c r="BI320" s="48"/>
      <c r="BJ320" s="48"/>
      <c r="BK320" s="48"/>
      <c r="BL320" s="48"/>
      <c r="BM320" s="48"/>
      <c r="BN320" s="48"/>
      <c r="BO320" s="48"/>
      <c r="BP320" s="48"/>
      <c r="BQ320" s="48"/>
      <c r="BR320" s="48"/>
      <c r="BS320" s="48"/>
      <c r="BT320" s="48"/>
      <c r="BU320" s="48"/>
      <c r="BV320" s="48"/>
      <c r="BW320" s="48"/>
      <c r="BX320" s="48"/>
      <c r="BY320" s="48"/>
      <c r="BZ320" s="48"/>
      <c r="CA320" s="48"/>
      <c r="CB320" s="48"/>
      <c r="CC320" s="48"/>
      <c r="CD320" s="48"/>
      <c r="CE320" s="48"/>
      <c r="CF320" s="48"/>
      <c r="CG320" s="48"/>
      <c r="CH320" s="48"/>
      <c r="CI320" s="48"/>
      <c r="CJ320" s="48"/>
      <c r="CK320" s="48"/>
      <c r="CL320" s="48"/>
      <c r="CM320" s="48"/>
      <c r="CN320" s="48"/>
      <c r="CO320" s="48"/>
      <c r="CP320" s="48"/>
      <c r="CQ320" s="48"/>
      <c r="CR320" s="48"/>
      <c r="CS320" s="48"/>
      <c r="CT320" s="48"/>
      <c r="CU320" s="48"/>
      <c r="CV320" s="48"/>
      <c r="CW320" s="48"/>
      <c r="CX320" s="48"/>
      <c r="CY320" s="48"/>
      <c r="CZ320" s="48"/>
      <c r="DA320" s="48"/>
      <c r="DB320" s="48"/>
      <c r="DC320" s="48"/>
      <c r="DD320" s="48"/>
      <c r="DE320" s="48"/>
      <c r="DF320" s="48"/>
      <c r="DG320" s="48"/>
      <c r="DH320" s="48"/>
      <c r="DI320" s="48"/>
      <c r="DJ320" s="48"/>
      <c r="DK320" s="48"/>
      <c r="DL320" s="48"/>
      <c r="DM320" s="48"/>
      <c r="DN320" s="48"/>
      <c r="DO320" s="48"/>
      <c r="DP320" s="48"/>
      <c r="DQ320" s="48"/>
      <c r="DR320" s="48"/>
      <c r="DS320" s="48"/>
      <c r="DT320" s="48"/>
      <c r="DU320" s="48"/>
      <c r="DV320" s="48"/>
      <c r="DW320" s="48"/>
      <c r="DX320" s="48"/>
      <c r="DY320" s="48"/>
      <c r="DZ320" s="48"/>
      <c r="EA320" s="48"/>
      <c r="EB320" s="48"/>
      <c r="EC320" s="48"/>
      <c r="ED320" s="48"/>
      <c r="EE320" s="48"/>
      <c r="EF320" s="48"/>
      <c r="EG320" s="48"/>
      <c r="EH320" s="48"/>
      <c r="EI320" s="48"/>
      <c r="EJ320" s="48"/>
      <c r="EK320" s="48"/>
      <c r="EL320" s="48"/>
      <c r="EM320" s="48"/>
      <c r="EN320" s="48"/>
      <c r="EO320" s="48"/>
      <c r="EP320" s="48"/>
      <c r="EQ320" s="48"/>
      <c r="ER320" s="48"/>
      <c r="ES320" s="48"/>
      <c r="ET320" s="48"/>
      <c r="EU320" s="48"/>
      <c r="EV320" s="48"/>
      <c r="EW320" s="48"/>
      <c r="EX320" s="48"/>
      <c r="EY320" s="48"/>
      <c r="EZ320" s="48"/>
      <c r="FA320" s="48"/>
      <c r="FB320" s="48"/>
      <c r="FC320" s="48"/>
      <c r="FD320" s="48"/>
      <c r="FE320" s="48"/>
      <c r="FF320" s="48"/>
      <c r="FG320" s="48"/>
      <c r="FH320" s="48"/>
      <c r="FI320" s="48"/>
      <c r="FJ320" s="48"/>
      <c r="FK320" s="48"/>
      <c r="FL320" s="48"/>
      <c r="FM320" s="48"/>
      <c r="FN320" s="48"/>
      <c r="FO320" s="48"/>
      <c r="FP320" s="48"/>
      <c r="FQ320" s="48"/>
      <c r="FR320" s="48"/>
      <c r="FS320" s="48"/>
      <c r="FT320" s="48"/>
      <c r="FU320" s="48"/>
      <c r="FV320" s="48"/>
      <c r="FW320" s="48"/>
      <c r="FX320" s="48"/>
      <c r="FY320" s="48"/>
      <c r="FZ320" s="48"/>
      <c r="GA320" s="48"/>
      <c r="GB320" s="48"/>
      <c r="GC320" s="48"/>
      <c r="GD320" s="48"/>
      <c r="GE320" s="48"/>
      <c r="GF320" s="48"/>
      <c r="GG320" s="48"/>
      <c r="GH320" s="48"/>
      <c r="GI320" s="48"/>
      <c r="GJ320" s="48"/>
      <c r="GK320" s="48"/>
      <c r="GL320" s="48"/>
      <c r="GM320" s="48"/>
      <c r="GN320" s="48"/>
      <c r="GO320" s="48"/>
      <c r="GP320" s="48"/>
      <c r="GQ320" s="48"/>
      <c r="GR320" s="48"/>
      <c r="GS320" s="48"/>
      <c r="GT320" s="48"/>
      <c r="GU320" s="48"/>
      <c r="GV320" s="48"/>
      <c r="GW320" s="48"/>
      <c r="GX320" s="48"/>
      <c r="GY320" s="48"/>
      <c r="GZ320" s="48"/>
      <c r="HA320" s="48"/>
      <c r="HB320" s="48"/>
      <c r="HC320" s="48"/>
      <c r="HD320" s="48"/>
      <c r="HE320" s="48"/>
      <c r="HF320" s="48"/>
      <c r="HG320" s="48"/>
      <c r="HH320" s="48"/>
      <c r="HI320" s="48"/>
      <c r="HJ320" s="48"/>
      <c r="HK320" s="48"/>
      <c r="HL320" s="48"/>
      <c r="HM320" s="48"/>
      <c r="HN320" s="48"/>
      <c r="HO320" s="48"/>
      <c r="HP320" s="48"/>
      <c r="HQ320" s="48"/>
      <c r="HR320" s="48"/>
      <c r="HS320" s="48"/>
      <c r="HT320" s="48"/>
      <c r="HU320" s="48"/>
      <c r="HV320" s="48"/>
      <c r="HW320" s="48"/>
      <c r="HX320" s="48"/>
      <c r="HY320" s="48"/>
      <c r="HZ320" s="48"/>
      <c r="IA320" s="48"/>
      <c r="IB320" s="48"/>
      <c r="IC320" s="48"/>
      <c r="ID320" s="48"/>
      <c r="IE320" s="48"/>
      <c r="IF320" s="48"/>
      <c r="IG320" s="48"/>
      <c r="IH320" s="48"/>
      <c r="II320" s="48"/>
      <c r="IJ320" s="48"/>
      <c r="IK320" s="48"/>
      <c r="IL320" s="48"/>
      <c r="IM320" s="48"/>
      <c r="IN320" s="48"/>
      <c r="IO320" s="48"/>
      <c r="IP320" s="48"/>
      <c r="IQ320" s="48"/>
      <c r="IR320" s="48"/>
      <c r="IS320" s="48"/>
      <c r="IT320" s="48"/>
      <c r="IU320" s="48"/>
      <c r="IV320" s="48"/>
      <c r="IW320" s="48"/>
      <c r="IX320" s="48"/>
      <c r="IY320" s="48"/>
      <c r="IZ320" s="48"/>
      <c r="JA320" s="48"/>
      <c r="JB320" s="48"/>
      <c r="JC320" s="48"/>
      <c r="JD320" s="48"/>
      <c r="JE320" s="48"/>
      <c r="JF320" s="48"/>
      <c r="JG320" s="48"/>
      <c r="JH320" s="48"/>
      <c r="JI320" s="48"/>
      <c r="JJ320" s="48"/>
      <c r="JK320" s="48"/>
      <c r="JL320" s="48"/>
      <c r="JM320" s="48"/>
      <c r="JN320" s="48"/>
      <c r="JO320" s="48"/>
      <c r="JP320" s="48"/>
      <c r="JQ320" s="48"/>
      <c r="JR320" s="48"/>
      <c r="JS320" s="48"/>
      <c r="JT320" s="48"/>
      <c r="JU320" s="48"/>
      <c r="JV320" s="48"/>
      <c r="JW320" s="48"/>
      <c r="JX320" s="48"/>
      <c r="JY320" s="48"/>
      <c r="JZ320" s="48"/>
      <c r="KA320" s="48"/>
      <c r="KB320" s="48"/>
      <c r="KC320" s="48"/>
      <c r="KD320" s="48"/>
      <c r="KE320" s="48"/>
      <c r="KF320" s="48"/>
      <c r="KG320" s="48"/>
      <c r="KH320" s="48"/>
      <c r="KI320" s="48"/>
      <c r="KJ320" s="48"/>
      <c r="KK320" s="48"/>
      <c r="KL320" s="48"/>
      <c r="KM320" s="48"/>
      <c r="KN320" s="48"/>
      <c r="KO320" s="48"/>
      <c r="KP320" s="48"/>
      <c r="KQ320" s="48"/>
      <c r="KR320" s="48"/>
      <c r="KS320" s="48"/>
      <c r="KT320" s="48"/>
      <c r="KU320" s="48"/>
      <c r="KV320" s="48"/>
      <c r="KW320" s="48"/>
      <c r="KX320" s="48"/>
      <c r="KY320" s="48"/>
      <c r="KZ320" s="48"/>
      <c r="LA320" s="48"/>
      <c r="LB320" s="48"/>
      <c r="LC320" s="48"/>
      <c r="LD320" s="48"/>
      <c r="LE320" s="48"/>
      <c r="LF320" s="48"/>
      <c r="LG320" s="48"/>
      <c r="LH320" s="48"/>
      <c r="LI320" s="48"/>
      <c r="LJ320" s="48"/>
      <c r="LK320" s="48"/>
      <c r="LL320" s="48"/>
      <c r="LM320" s="48"/>
      <c r="LN320" s="48"/>
      <c r="LO320" s="48"/>
      <c r="LP320" s="48"/>
      <c r="LQ320" s="48"/>
      <c r="LR320" s="48"/>
      <c r="LS320" s="48"/>
      <c r="LT320" s="48"/>
      <c r="LU320" s="48"/>
      <c r="LV320" s="48"/>
      <c r="LW320" s="48"/>
      <c r="LX320" s="48"/>
      <c r="LY320" s="48"/>
      <c r="LZ320" s="48"/>
      <c r="MA320" s="48"/>
      <c r="MB320" s="48"/>
      <c r="MC320" s="48"/>
      <c r="MD320" s="48"/>
      <c r="ME320" s="48"/>
      <c r="MF320" s="48"/>
      <c r="MG320" s="48"/>
      <c r="MH320" s="48"/>
      <c r="MI320" s="48"/>
      <c r="MJ320" s="48"/>
      <c r="MK320" s="48"/>
      <c r="ML320" s="48"/>
      <c r="MM320" s="48"/>
      <c r="MN320" s="48"/>
      <c r="MO320" s="48"/>
      <c r="MP320" s="48"/>
      <c r="MQ320" s="48"/>
      <c r="MR320" s="48"/>
      <c r="MS320" s="48"/>
      <c r="MT320" s="48"/>
      <c r="MU320" s="48"/>
      <c r="MV320" s="48"/>
      <c r="MW320" s="48"/>
      <c r="MX320" s="48"/>
      <c r="MY320" s="48"/>
      <c r="MZ320" s="48"/>
      <c r="NA320" s="48"/>
      <c r="NB320" s="48"/>
      <c r="NC320" s="48"/>
      <c r="ND320" s="48"/>
      <c r="NE320" s="48"/>
      <c r="NF320" s="48"/>
      <c r="NG320" s="48"/>
      <c r="NH320" s="48"/>
      <c r="NI320" s="48"/>
      <c r="NJ320" s="48"/>
      <c r="NK320" s="48"/>
      <c r="NL320" s="48"/>
      <c r="NM320" s="48"/>
      <c r="NN320" s="48"/>
      <c r="NO320" s="48"/>
      <c r="NP320" s="48"/>
      <c r="NQ320" s="48"/>
      <c r="NR320" s="48"/>
      <c r="NS320" s="48"/>
      <c r="NT320" s="48"/>
      <c r="NU320" s="48"/>
      <c r="NV320" s="48"/>
      <c r="NW320" s="48"/>
      <c r="NX320" s="48"/>
      <c r="NY320" s="48"/>
      <c r="NZ320" s="48"/>
      <c r="OA320" s="48"/>
      <c r="OB320" s="48"/>
      <c r="OC320" s="48"/>
      <c r="OD320" s="48"/>
      <c r="OE320" s="48"/>
      <c r="OF320" s="48"/>
      <c r="OG320" s="48"/>
      <c r="OH320" s="48"/>
      <c r="OI320" s="48"/>
      <c r="OJ320" s="48"/>
      <c r="OK320" s="48"/>
      <c r="OL320" s="48"/>
      <c r="OM320" s="48"/>
      <c r="ON320" s="48"/>
      <c r="OO320" s="48"/>
      <c r="OP320" s="48"/>
      <c r="OQ320" s="48"/>
      <c r="OR320" s="48"/>
      <c r="OS320" s="48"/>
      <c r="OT320" s="48"/>
      <c r="OU320" s="48"/>
      <c r="OV320" s="48"/>
      <c r="OW320" s="48"/>
      <c r="OX320" s="48"/>
      <c r="OY320" s="48"/>
      <c r="OZ320" s="48"/>
      <c r="PA320" s="48"/>
      <c r="PB320" s="48"/>
      <c r="PC320" s="48"/>
      <c r="PD320" s="48"/>
      <c r="PE320" s="48"/>
      <c r="PF320" s="48"/>
      <c r="PG320" s="48"/>
      <c r="PH320" s="48"/>
      <c r="PI320" s="48"/>
      <c r="PJ320" s="48"/>
      <c r="PK320" s="48"/>
      <c r="PL320" s="48"/>
      <c r="PM320" s="48"/>
      <c r="PN320" s="48"/>
      <c r="PO320" s="48"/>
      <c r="PP320" s="48"/>
      <c r="PQ320" s="48"/>
      <c r="PR320" s="48"/>
      <c r="PS320" s="48"/>
      <c r="PT320" s="48"/>
      <c r="PU320" s="48"/>
      <c r="PV320" s="48"/>
      <c r="PW320" s="48"/>
      <c r="PX320" s="48"/>
      <c r="PY320" s="48"/>
      <c r="PZ320" s="48"/>
      <c r="QA320" s="48"/>
      <c r="QB320" s="48"/>
      <c r="QC320" s="48"/>
      <c r="QD320" s="48"/>
      <c r="QE320" s="48"/>
      <c r="QF320" s="48"/>
      <c r="QG320" s="48"/>
      <c r="QH320" s="48"/>
      <c r="QI320" s="48"/>
      <c r="QJ320" s="48"/>
      <c r="QK320" s="48"/>
      <c r="QL320" s="48"/>
      <c r="QM320" s="48"/>
      <c r="QN320" s="48"/>
      <c r="QO320" s="48"/>
      <c r="QP320" s="48"/>
      <c r="QQ320" s="48"/>
      <c r="QR320" s="48"/>
      <c r="QS320" s="48"/>
      <c r="QT320" s="48"/>
      <c r="QU320" s="48"/>
      <c r="QV320" s="48"/>
      <c r="QW320" s="48"/>
      <c r="QX320" s="48"/>
      <c r="QY320" s="48"/>
      <c r="QZ320" s="48"/>
      <c r="RA320" s="48"/>
      <c r="RB320" s="48"/>
      <c r="RC320" s="48"/>
      <c r="RD320" s="48"/>
      <c r="RE320" s="48"/>
      <c r="RF320" s="48"/>
      <c r="RG320" s="48"/>
      <c r="RH320" s="48"/>
      <c r="RI320" s="48"/>
      <c r="RJ320" s="48"/>
      <c r="RK320" s="48"/>
      <c r="RL320" s="48"/>
      <c r="RM320" s="48"/>
      <c r="RN320" s="48"/>
      <c r="RO320" s="48"/>
      <c r="RP320" s="48"/>
      <c r="RQ320" s="48"/>
      <c r="RR320" s="48"/>
      <c r="RS320" s="48"/>
      <c r="RT320" s="48"/>
      <c r="RU320" s="48"/>
      <c r="RV320" s="48"/>
      <c r="RW320" s="48"/>
      <c r="RX320" s="48"/>
      <c r="RY320" s="48"/>
      <c r="RZ320" s="48"/>
      <c r="SA320" s="48"/>
      <c r="SB320" s="48"/>
      <c r="SC320" s="48"/>
      <c r="SD320" s="48"/>
      <c r="SE320" s="48"/>
      <c r="SF320" s="48"/>
      <c r="SG320" s="48"/>
      <c r="SH320" s="48"/>
      <c r="SI320" s="48"/>
      <c r="SJ320" s="48"/>
      <c r="SK320" s="48"/>
      <c r="SL320" s="48"/>
      <c r="SM320" s="48"/>
      <c r="SN320" s="48"/>
      <c r="SO320" s="48"/>
      <c r="SP320" s="48"/>
      <c r="SQ320" s="48"/>
      <c r="SR320" s="48"/>
      <c r="SS320" s="48"/>
      <c r="ST320" s="48"/>
      <c r="SU320" s="48"/>
      <c r="SV320" s="48"/>
      <c r="SW320" s="48"/>
      <c r="SX320" s="48"/>
      <c r="SY320" s="48"/>
      <c r="SZ320" s="48"/>
      <c r="TA320" s="48"/>
      <c r="TB320" s="48"/>
      <c r="TC320" s="48"/>
      <c r="TD320" s="48"/>
      <c r="TE320" s="48"/>
      <c r="TF320" s="48"/>
      <c r="TG320" s="48"/>
      <c r="TH320" s="48"/>
      <c r="TI320" s="48"/>
      <c r="TJ320" s="48"/>
      <c r="TK320" s="48"/>
      <c r="TL320" s="48"/>
      <c r="TM320" s="48"/>
      <c r="TN320" s="48"/>
      <c r="TO320" s="48"/>
      <c r="TP320" s="48"/>
      <c r="TQ320" s="48"/>
      <c r="TR320" s="48"/>
      <c r="TS320" s="48"/>
      <c r="TT320" s="48"/>
      <c r="TU320" s="48"/>
      <c r="TV320" s="48"/>
      <c r="TW320" s="48"/>
      <c r="TX320" s="48"/>
      <c r="TY320" s="48"/>
      <c r="TZ320" s="48"/>
      <c r="UA320" s="48"/>
      <c r="UB320" s="48"/>
      <c r="UC320" s="48"/>
      <c r="UD320" s="48"/>
      <c r="UE320" s="48"/>
      <c r="UF320" s="48"/>
      <c r="UG320" s="48"/>
      <c r="UH320" s="48"/>
      <c r="UI320" s="48"/>
      <c r="UJ320" s="48"/>
      <c r="UK320" s="48"/>
      <c r="UL320" s="48"/>
      <c r="UM320" s="48"/>
      <c r="UN320" s="48"/>
      <c r="UO320" s="48"/>
      <c r="UP320" s="48"/>
      <c r="UQ320" s="48"/>
      <c r="UR320" s="48"/>
      <c r="US320" s="48"/>
      <c r="UT320" s="48"/>
      <c r="UU320" s="48"/>
      <c r="UV320" s="48"/>
      <c r="UW320" s="48"/>
      <c r="UX320" s="48"/>
      <c r="UY320" s="48"/>
      <c r="UZ320" s="48"/>
      <c r="VA320" s="48"/>
      <c r="VB320" s="48"/>
      <c r="VC320" s="48"/>
      <c r="VD320" s="48"/>
      <c r="VE320" s="48"/>
      <c r="VF320" s="48"/>
      <c r="VG320" s="48"/>
      <c r="VH320" s="48"/>
      <c r="VI320" s="48"/>
      <c r="VJ320" s="48"/>
      <c r="VK320" s="48"/>
      <c r="VL320" s="48"/>
      <c r="VM320" s="48"/>
      <c r="VN320" s="48"/>
      <c r="VO320" s="48"/>
      <c r="VP320" s="48"/>
      <c r="VQ320" s="48"/>
      <c r="VR320" s="48"/>
      <c r="VS320" s="48"/>
      <c r="VT320" s="48"/>
      <c r="VU320" s="48"/>
      <c r="VV320" s="48"/>
      <c r="VW320" s="48"/>
      <c r="VX320" s="48"/>
      <c r="VY320" s="48"/>
      <c r="VZ320" s="48"/>
      <c r="WA320" s="48"/>
      <c r="WB320" s="48"/>
      <c r="WC320" s="48"/>
      <c r="WD320" s="48"/>
      <c r="WE320" s="48"/>
      <c r="WF320" s="48"/>
      <c r="WG320" s="48"/>
      <c r="WH320" s="48"/>
      <c r="WI320" s="48"/>
      <c r="WJ320" s="48"/>
      <c r="WK320" s="48"/>
      <c r="WL320" s="48"/>
      <c r="WM320" s="48"/>
      <c r="WN320" s="48"/>
      <c r="WO320" s="48"/>
      <c r="WP320" s="48"/>
      <c r="WQ320" s="48"/>
      <c r="WR320" s="48"/>
      <c r="WS320" s="48"/>
      <c r="WT320" s="48"/>
      <c r="WU320" s="48"/>
      <c r="WV320" s="48"/>
      <c r="WW320" s="48"/>
      <c r="WX320" s="48"/>
      <c r="WY320" s="48"/>
      <c r="WZ320" s="48"/>
      <c r="XA320" s="48"/>
      <c r="XB320" s="48"/>
      <c r="XC320" s="48"/>
      <c r="XD320" s="48"/>
      <c r="XE320" s="48"/>
      <c r="XF320" s="48"/>
      <c r="XG320" s="48"/>
      <c r="XH320" s="48"/>
      <c r="XI320" s="48"/>
      <c r="XJ320" s="48"/>
      <c r="XK320" s="48"/>
      <c r="XL320" s="48"/>
      <c r="XM320" s="48"/>
      <c r="XN320" s="48"/>
      <c r="XO320" s="48"/>
      <c r="XP320" s="48"/>
      <c r="XQ320" s="48"/>
      <c r="XR320" s="48"/>
      <c r="XS320" s="48"/>
      <c r="XT320" s="48"/>
      <c r="XU320" s="48"/>
      <c r="XV320" s="48"/>
      <c r="XW320" s="48"/>
      <c r="XX320" s="48"/>
      <c r="XY320" s="48"/>
      <c r="XZ320" s="48"/>
      <c r="YA320" s="48"/>
      <c r="YB320" s="48"/>
      <c r="YC320" s="48"/>
      <c r="YD320" s="48"/>
      <c r="YE320" s="48"/>
      <c r="YF320" s="48"/>
      <c r="YG320" s="48"/>
      <c r="YH320" s="48"/>
      <c r="YI320" s="48"/>
      <c r="YJ320" s="48"/>
      <c r="YK320" s="48"/>
      <c r="YL320" s="48"/>
      <c r="YM320" s="48"/>
      <c r="YN320" s="48"/>
      <c r="YO320" s="48"/>
      <c r="YP320" s="48"/>
      <c r="YQ320" s="48"/>
      <c r="YR320" s="48"/>
      <c r="YS320" s="48"/>
      <c r="YT320" s="48"/>
      <c r="YU320" s="48"/>
      <c r="YV320" s="48"/>
      <c r="YW320" s="48"/>
      <c r="YX320" s="48"/>
      <c r="YY320" s="48"/>
      <c r="YZ320" s="48"/>
      <c r="ZA320" s="48"/>
      <c r="ZB320" s="48"/>
      <c r="ZC320" s="48"/>
      <c r="ZD320" s="48"/>
      <c r="ZE320" s="48"/>
      <c r="ZF320" s="48"/>
      <c r="ZG320" s="48"/>
      <c r="ZH320" s="48"/>
      <c r="ZI320" s="48"/>
      <c r="ZJ320" s="48"/>
      <c r="ZK320" s="48"/>
      <c r="ZL320" s="48"/>
      <c r="ZM320" s="48"/>
      <c r="ZN320" s="48"/>
      <c r="ZO320" s="48"/>
      <c r="ZP320" s="48"/>
      <c r="ZQ320" s="48"/>
      <c r="ZR320" s="48"/>
      <c r="ZS320" s="48"/>
      <c r="ZT320" s="48"/>
      <c r="ZU320" s="48"/>
      <c r="ZV320" s="48"/>
      <c r="ZW320" s="48"/>
      <c r="ZX320" s="48"/>
      <c r="ZY320" s="48"/>
      <c r="ZZ320" s="48"/>
      <c r="AAA320" s="48"/>
      <c r="AAB320" s="48"/>
      <c r="AAC320" s="48"/>
      <c r="AAD320" s="48"/>
      <c r="AAE320" s="48"/>
      <c r="AAF320" s="48"/>
      <c r="AAG320" s="48"/>
      <c r="AAH320" s="48"/>
      <c r="AAI320" s="48"/>
      <c r="AAJ320" s="48"/>
      <c r="AAK320" s="48"/>
      <c r="AAL320" s="48"/>
      <c r="AAM320" s="48"/>
      <c r="AAN320" s="48"/>
      <c r="AAO320" s="48"/>
      <c r="AAP320" s="48"/>
      <c r="AAQ320" s="48"/>
      <c r="AAR320" s="48"/>
      <c r="AAS320" s="48"/>
      <c r="AAT320" s="48"/>
      <c r="AAU320" s="48"/>
      <c r="AAV320" s="48"/>
      <c r="AAW320" s="48"/>
      <c r="AAX320" s="48"/>
      <c r="AAY320" s="48"/>
      <c r="AAZ320" s="48"/>
      <c r="ABA320" s="48"/>
      <c r="ABB320" s="48"/>
      <c r="ABC320" s="48"/>
      <c r="ABD320" s="48"/>
      <c r="ABE320" s="48"/>
      <c r="ABF320" s="48"/>
      <c r="ABG320" s="48"/>
      <c r="ABH320" s="48"/>
      <c r="ABI320" s="48"/>
      <c r="ABJ320" s="48"/>
      <c r="ABK320" s="48"/>
      <c r="ABL320" s="48"/>
      <c r="ABM320" s="48"/>
      <c r="ABN320" s="48"/>
      <c r="ABO320" s="48"/>
      <c r="ABP320" s="48"/>
      <c r="ABQ320" s="48"/>
      <c r="ABR320" s="48"/>
      <c r="ABS320" s="48"/>
      <c r="ABT320" s="48"/>
      <c r="ABU320" s="48"/>
      <c r="ABV320" s="48"/>
      <c r="ABW320" s="48"/>
      <c r="ABX320" s="48"/>
      <c r="ABY320" s="48"/>
      <c r="ABZ320" s="48"/>
      <c r="ACA320" s="48"/>
      <c r="ACB320" s="48"/>
    </row>
    <row r="321" spans="1:756" ht="15.6" customHeight="1">
      <c r="A321" s="681" t="s">
        <v>7508</v>
      </c>
      <c r="B321" s="888"/>
      <c r="C321" s="686"/>
      <c r="D321" s="686"/>
      <c r="E321" s="681"/>
      <c r="F321" s="681"/>
      <c r="G321" s="1500"/>
      <c r="H321" s="342" t="str">
        <f>IF(G321="","",G321-G321*COMPASS!$U$41)</f>
        <v/>
      </c>
      <c r="I321" s="48"/>
      <c r="J321" s="48"/>
      <c r="K321" s="48"/>
      <c r="L321" s="48"/>
      <c r="M321" s="48"/>
      <c r="N321" s="48"/>
      <c r="O321" s="48"/>
      <c r="P321" s="48"/>
      <c r="Q321" s="48"/>
      <c r="R321" s="48"/>
      <c r="S321" s="48"/>
      <c r="T321" s="48"/>
      <c r="U321" s="48"/>
      <c r="V321" s="48"/>
      <c r="W321" s="48"/>
      <c r="X321" s="48"/>
      <c r="Y321" s="48"/>
      <c r="Z321" s="48"/>
      <c r="AA321" s="48"/>
      <c r="AB321" s="48"/>
      <c r="AC321" s="48"/>
      <c r="AD321" s="48"/>
      <c r="AE321" s="48"/>
      <c r="AF321" s="48"/>
      <c r="AG321" s="48"/>
      <c r="AH321" s="48"/>
      <c r="AI321" s="48"/>
      <c r="AJ321" s="48"/>
      <c r="AK321" s="48"/>
      <c r="AL321" s="48"/>
      <c r="AM321" s="48"/>
      <c r="AN321" s="48"/>
      <c r="AO321" s="48"/>
      <c r="AP321" s="48"/>
      <c r="AQ321" s="48"/>
      <c r="AR321" s="48"/>
      <c r="AS321" s="48"/>
      <c r="AT321" s="48"/>
      <c r="AU321" s="48"/>
      <c r="AV321" s="48"/>
      <c r="AW321" s="48"/>
      <c r="AX321" s="48"/>
      <c r="AY321" s="48"/>
      <c r="AZ321" s="48"/>
      <c r="BA321" s="48"/>
      <c r="BB321" s="48"/>
      <c r="BC321" s="48"/>
      <c r="BD321" s="48"/>
      <c r="BE321" s="48"/>
      <c r="BF321" s="48"/>
      <c r="BG321" s="48"/>
      <c r="BH321" s="48"/>
      <c r="BI321" s="48"/>
      <c r="BJ321" s="48"/>
      <c r="BK321" s="48"/>
      <c r="BL321" s="48"/>
      <c r="BM321" s="48"/>
      <c r="BN321" s="48"/>
      <c r="BO321" s="48"/>
      <c r="BP321" s="48"/>
      <c r="BQ321" s="48"/>
      <c r="BR321" s="48"/>
      <c r="BS321" s="48"/>
      <c r="BT321" s="48"/>
      <c r="BU321" s="48"/>
      <c r="BV321" s="48"/>
      <c r="BW321" s="48"/>
      <c r="BX321" s="48"/>
      <c r="BY321" s="48"/>
      <c r="BZ321" s="48"/>
      <c r="CA321" s="48"/>
      <c r="CB321" s="48"/>
      <c r="CC321" s="48"/>
      <c r="CD321" s="48"/>
      <c r="CE321" s="48"/>
      <c r="CF321" s="48"/>
      <c r="CG321" s="48"/>
      <c r="CH321" s="48"/>
      <c r="CI321" s="48"/>
      <c r="CJ321" s="48"/>
      <c r="CK321" s="48"/>
      <c r="CL321" s="48"/>
      <c r="CM321" s="48"/>
      <c r="CN321" s="48"/>
      <c r="CO321" s="48"/>
      <c r="CP321" s="48"/>
      <c r="CQ321" s="48"/>
      <c r="CR321" s="48"/>
      <c r="CS321" s="48"/>
      <c r="CT321" s="48"/>
      <c r="CU321" s="48"/>
      <c r="CV321" s="48"/>
      <c r="CW321" s="48"/>
      <c r="CX321" s="48"/>
      <c r="CY321" s="48"/>
      <c r="CZ321" s="48"/>
      <c r="DA321" s="48"/>
      <c r="DB321" s="48"/>
      <c r="DC321" s="48"/>
      <c r="DD321" s="48"/>
      <c r="DE321" s="48"/>
      <c r="DF321" s="48"/>
      <c r="DG321" s="48"/>
      <c r="DH321" s="48"/>
      <c r="DI321" s="48"/>
      <c r="DJ321" s="48"/>
      <c r="DK321" s="48"/>
      <c r="DL321" s="48"/>
      <c r="DM321" s="48"/>
      <c r="DN321" s="48"/>
      <c r="DO321" s="48"/>
      <c r="DP321" s="48"/>
      <c r="DQ321" s="48"/>
      <c r="DR321" s="48"/>
      <c r="DS321" s="48"/>
      <c r="DT321" s="48"/>
      <c r="DU321" s="48"/>
      <c r="DV321" s="48"/>
      <c r="DW321" s="48"/>
      <c r="DX321" s="48"/>
      <c r="DY321" s="48"/>
      <c r="DZ321" s="48"/>
      <c r="EA321" s="48"/>
      <c r="EB321" s="48"/>
      <c r="EC321" s="48"/>
      <c r="ED321" s="48"/>
      <c r="EE321" s="48"/>
      <c r="EF321" s="48"/>
      <c r="EG321" s="48"/>
      <c r="EH321" s="48"/>
      <c r="EI321" s="48"/>
      <c r="EJ321" s="48"/>
      <c r="EK321" s="48"/>
      <c r="EL321" s="48"/>
      <c r="EM321" s="48"/>
      <c r="EN321" s="48"/>
      <c r="EO321" s="48"/>
      <c r="EP321" s="48"/>
      <c r="EQ321" s="48"/>
      <c r="ER321" s="48"/>
      <c r="ES321" s="48"/>
      <c r="ET321" s="48"/>
      <c r="EU321" s="48"/>
      <c r="EV321" s="48"/>
      <c r="EW321" s="48"/>
      <c r="EX321" s="48"/>
      <c r="EY321" s="48"/>
      <c r="EZ321" s="48"/>
      <c r="FA321" s="48"/>
      <c r="FB321" s="48"/>
      <c r="FC321" s="48"/>
      <c r="FD321" s="48"/>
      <c r="FE321" s="48"/>
      <c r="FF321" s="48"/>
      <c r="FG321" s="48"/>
      <c r="FH321" s="48"/>
      <c r="FI321" s="48"/>
      <c r="FJ321" s="48"/>
      <c r="FK321" s="48"/>
      <c r="FL321" s="48"/>
      <c r="FM321" s="48"/>
      <c r="FN321" s="48"/>
      <c r="FO321" s="48"/>
      <c r="FP321" s="48"/>
      <c r="FQ321" s="48"/>
      <c r="FR321" s="48"/>
      <c r="FS321" s="48"/>
      <c r="FT321" s="48"/>
      <c r="FU321" s="48"/>
      <c r="FV321" s="48"/>
      <c r="FW321" s="48"/>
      <c r="FX321" s="48"/>
      <c r="FY321" s="48"/>
      <c r="FZ321" s="48"/>
      <c r="GA321" s="48"/>
      <c r="GB321" s="48"/>
      <c r="GC321" s="48"/>
      <c r="GD321" s="48"/>
      <c r="GE321" s="48"/>
      <c r="GF321" s="48"/>
      <c r="GG321" s="48"/>
      <c r="GH321" s="48"/>
      <c r="GI321" s="48"/>
      <c r="GJ321" s="48"/>
      <c r="GK321" s="48"/>
      <c r="GL321" s="48"/>
      <c r="GM321" s="48"/>
      <c r="GN321" s="48"/>
      <c r="GO321" s="48"/>
      <c r="GP321" s="48"/>
      <c r="GQ321" s="48"/>
      <c r="GR321" s="48"/>
      <c r="GS321" s="48"/>
      <c r="GT321" s="48"/>
      <c r="GU321" s="48"/>
      <c r="GV321" s="48"/>
      <c r="GW321" s="48"/>
      <c r="GX321" s="48"/>
      <c r="GY321" s="48"/>
      <c r="GZ321" s="48"/>
      <c r="HA321" s="48"/>
      <c r="HB321" s="48"/>
      <c r="HC321" s="48"/>
      <c r="HD321" s="48"/>
      <c r="HE321" s="48"/>
      <c r="HF321" s="48"/>
      <c r="HG321" s="48"/>
      <c r="HH321" s="48"/>
      <c r="HI321" s="48"/>
      <c r="HJ321" s="48"/>
      <c r="HK321" s="48"/>
      <c r="HL321" s="48"/>
      <c r="HM321" s="48"/>
      <c r="HN321" s="48"/>
      <c r="HO321" s="48"/>
      <c r="HP321" s="48"/>
      <c r="HQ321" s="48"/>
      <c r="HR321" s="48"/>
      <c r="HS321" s="48"/>
      <c r="HT321" s="48"/>
      <c r="HU321" s="48"/>
      <c r="HV321" s="48"/>
      <c r="HW321" s="48"/>
      <c r="HX321" s="48"/>
      <c r="HY321" s="48"/>
      <c r="HZ321" s="48"/>
      <c r="IA321" s="48"/>
      <c r="IB321" s="48"/>
      <c r="IC321" s="48"/>
      <c r="ID321" s="48"/>
      <c r="IE321" s="48"/>
      <c r="IF321" s="48"/>
      <c r="IG321" s="48"/>
      <c r="IH321" s="48"/>
      <c r="II321" s="48"/>
      <c r="IJ321" s="48"/>
      <c r="IK321" s="48"/>
      <c r="IL321" s="48"/>
      <c r="IM321" s="48"/>
      <c r="IN321" s="48"/>
      <c r="IO321" s="48"/>
      <c r="IP321" s="48"/>
      <c r="IQ321" s="48"/>
      <c r="IR321" s="48"/>
      <c r="IS321" s="48"/>
      <c r="IT321" s="48"/>
      <c r="IU321" s="48"/>
      <c r="IV321" s="48"/>
      <c r="IW321" s="48"/>
      <c r="IX321" s="48"/>
      <c r="IY321" s="48"/>
      <c r="IZ321" s="48"/>
      <c r="JA321" s="48"/>
      <c r="JB321" s="48"/>
      <c r="JC321" s="48"/>
      <c r="JD321" s="48"/>
      <c r="JE321" s="48"/>
      <c r="JF321" s="48"/>
      <c r="JG321" s="48"/>
      <c r="JH321" s="48"/>
      <c r="JI321" s="48"/>
      <c r="JJ321" s="48"/>
      <c r="JK321" s="48"/>
      <c r="JL321" s="48"/>
      <c r="JM321" s="48"/>
      <c r="JN321" s="48"/>
      <c r="JO321" s="48"/>
      <c r="JP321" s="48"/>
      <c r="JQ321" s="48"/>
      <c r="JR321" s="48"/>
      <c r="JS321" s="48"/>
      <c r="JT321" s="48"/>
      <c r="JU321" s="48"/>
      <c r="JV321" s="48"/>
      <c r="JW321" s="48"/>
      <c r="JX321" s="48"/>
      <c r="JY321" s="48"/>
      <c r="JZ321" s="48"/>
      <c r="KA321" s="48"/>
      <c r="KB321" s="48"/>
      <c r="KC321" s="48"/>
      <c r="KD321" s="48"/>
      <c r="KE321" s="48"/>
      <c r="KF321" s="48"/>
      <c r="KG321" s="48"/>
      <c r="KH321" s="48"/>
      <c r="KI321" s="48"/>
      <c r="KJ321" s="48"/>
      <c r="KK321" s="48"/>
      <c r="KL321" s="48"/>
      <c r="KM321" s="48"/>
      <c r="KN321" s="48"/>
      <c r="KO321" s="48"/>
      <c r="KP321" s="48"/>
      <c r="KQ321" s="48"/>
      <c r="KR321" s="48"/>
      <c r="KS321" s="48"/>
      <c r="KT321" s="48"/>
      <c r="KU321" s="48"/>
      <c r="KV321" s="48"/>
      <c r="KW321" s="48"/>
      <c r="KX321" s="48"/>
      <c r="KY321" s="48"/>
      <c r="KZ321" s="48"/>
      <c r="LA321" s="48"/>
      <c r="LB321" s="48"/>
      <c r="LC321" s="48"/>
      <c r="LD321" s="48"/>
      <c r="LE321" s="48"/>
      <c r="LF321" s="48"/>
      <c r="LG321" s="48"/>
      <c r="LH321" s="48"/>
      <c r="LI321" s="48"/>
      <c r="LJ321" s="48"/>
      <c r="LK321" s="48"/>
      <c r="LL321" s="48"/>
      <c r="LM321" s="48"/>
      <c r="LN321" s="48"/>
      <c r="LO321" s="48"/>
      <c r="LP321" s="48"/>
      <c r="LQ321" s="48"/>
      <c r="LR321" s="48"/>
      <c r="LS321" s="48"/>
      <c r="LT321" s="48"/>
      <c r="LU321" s="48"/>
      <c r="LV321" s="48"/>
      <c r="LW321" s="48"/>
      <c r="LX321" s="48"/>
      <c r="LY321" s="48"/>
      <c r="LZ321" s="48"/>
      <c r="MA321" s="48"/>
      <c r="MB321" s="48"/>
      <c r="MC321" s="48"/>
      <c r="MD321" s="48"/>
      <c r="ME321" s="48"/>
      <c r="MF321" s="48"/>
      <c r="MG321" s="48"/>
      <c r="MH321" s="48"/>
      <c r="MI321" s="48"/>
      <c r="MJ321" s="48"/>
      <c r="MK321" s="48"/>
      <c r="ML321" s="48"/>
      <c r="MM321" s="48"/>
      <c r="MN321" s="48"/>
      <c r="MO321" s="48"/>
      <c r="MP321" s="48"/>
      <c r="MQ321" s="48"/>
      <c r="MR321" s="48"/>
      <c r="MS321" s="48"/>
      <c r="MT321" s="48"/>
      <c r="MU321" s="48"/>
      <c r="MV321" s="48"/>
      <c r="MW321" s="48"/>
      <c r="MX321" s="48"/>
      <c r="MY321" s="48"/>
      <c r="MZ321" s="48"/>
      <c r="NA321" s="48"/>
      <c r="NB321" s="48"/>
      <c r="NC321" s="48"/>
      <c r="ND321" s="48"/>
      <c r="NE321" s="48"/>
      <c r="NF321" s="48"/>
      <c r="NG321" s="48"/>
      <c r="NH321" s="48"/>
      <c r="NI321" s="48"/>
      <c r="NJ321" s="48"/>
      <c r="NK321" s="48"/>
      <c r="NL321" s="48"/>
      <c r="NM321" s="48"/>
      <c r="NN321" s="48"/>
      <c r="NO321" s="48"/>
      <c r="NP321" s="48"/>
      <c r="NQ321" s="48"/>
      <c r="NR321" s="48"/>
      <c r="NS321" s="48"/>
      <c r="NT321" s="48"/>
      <c r="NU321" s="48"/>
      <c r="NV321" s="48"/>
      <c r="NW321" s="48"/>
      <c r="NX321" s="48"/>
      <c r="NY321" s="48"/>
      <c r="NZ321" s="48"/>
      <c r="OA321" s="48"/>
      <c r="OB321" s="48"/>
      <c r="OC321" s="48"/>
      <c r="OD321" s="48"/>
      <c r="OE321" s="48"/>
      <c r="OF321" s="48"/>
      <c r="OG321" s="48"/>
      <c r="OH321" s="48"/>
      <c r="OI321" s="48"/>
      <c r="OJ321" s="48"/>
      <c r="OK321" s="48"/>
      <c r="OL321" s="48"/>
      <c r="OM321" s="48"/>
      <c r="ON321" s="48"/>
      <c r="OO321" s="48"/>
      <c r="OP321" s="48"/>
      <c r="OQ321" s="48"/>
      <c r="OR321" s="48"/>
      <c r="OS321" s="48"/>
      <c r="OT321" s="48"/>
      <c r="OU321" s="48"/>
      <c r="OV321" s="48"/>
      <c r="OW321" s="48"/>
      <c r="OX321" s="48"/>
      <c r="OY321" s="48"/>
      <c r="OZ321" s="48"/>
      <c r="PA321" s="48"/>
      <c r="PB321" s="48"/>
      <c r="PC321" s="48"/>
      <c r="PD321" s="48"/>
      <c r="PE321" s="48"/>
      <c r="PF321" s="48"/>
      <c r="PG321" s="48"/>
      <c r="PH321" s="48"/>
      <c r="PI321" s="48"/>
      <c r="PJ321" s="48"/>
      <c r="PK321" s="48"/>
      <c r="PL321" s="48"/>
      <c r="PM321" s="48"/>
      <c r="PN321" s="48"/>
      <c r="PO321" s="48"/>
      <c r="PP321" s="48"/>
      <c r="PQ321" s="48"/>
      <c r="PR321" s="48"/>
      <c r="PS321" s="48"/>
      <c r="PT321" s="48"/>
      <c r="PU321" s="48"/>
      <c r="PV321" s="48"/>
      <c r="PW321" s="48"/>
      <c r="PX321" s="48"/>
      <c r="PY321" s="48"/>
      <c r="PZ321" s="48"/>
      <c r="QA321" s="48"/>
      <c r="QB321" s="48"/>
      <c r="QC321" s="48"/>
      <c r="QD321" s="48"/>
      <c r="QE321" s="48"/>
      <c r="QF321" s="48"/>
      <c r="QG321" s="48"/>
      <c r="QH321" s="48"/>
      <c r="QI321" s="48"/>
      <c r="QJ321" s="48"/>
      <c r="QK321" s="48"/>
      <c r="QL321" s="48"/>
      <c r="QM321" s="48"/>
      <c r="QN321" s="48"/>
      <c r="QO321" s="48"/>
      <c r="QP321" s="48"/>
      <c r="QQ321" s="48"/>
      <c r="QR321" s="48"/>
      <c r="QS321" s="48"/>
      <c r="QT321" s="48"/>
      <c r="QU321" s="48"/>
      <c r="QV321" s="48"/>
      <c r="QW321" s="48"/>
      <c r="QX321" s="48"/>
      <c r="QY321" s="48"/>
      <c r="QZ321" s="48"/>
      <c r="RA321" s="48"/>
      <c r="RB321" s="48"/>
      <c r="RC321" s="48"/>
      <c r="RD321" s="48"/>
      <c r="RE321" s="48"/>
      <c r="RF321" s="48"/>
      <c r="RG321" s="48"/>
      <c r="RH321" s="48"/>
      <c r="RI321" s="48"/>
      <c r="RJ321" s="48"/>
      <c r="RK321" s="48"/>
      <c r="RL321" s="48"/>
      <c r="RM321" s="48"/>
      <c r="RN321" s="48"/>
      <c r="RO321" s="48"/>
      <c r="RP321" s="48"/>
      <c r="RQ321" s="48"/>
      <c r="RR321" s="48"/>
      <c r="RS321" s="48"/>
      <c r="RT321" s="48"/>
      <c r="RU321" s="48"/>
      <c r="RV321" s="48"/>
      <c r="RW321" s="48"/>
      <c r="RX321" s="48"/>
      <c r="RY321" s="48"/>
      <c r="RZ321" s="48"/>
      <c r="SA321" s="48"/>
      <c r="SB321" s="48"/>
      <c r="SC321" s="48"/>
      <c r="SD321" s="48"/>
      <c r="SE321" s="48"/>
      <c r="SF321" s="48"/>
      <c r="SG321" s="48"/>
      <c r="SH321" s="48"/>
      <c r="SI321" s="48"/>
      <c r="SJ321" s="48"/>
      <c r="SK321" s="48"/>
      <c r="SL321" s="48"/>
      <c r="SM321" s="48"/>
      <c r="SN321" s="48"/>
      <c r="SO321" s="48"/>
      <c r="SP321" s="48"/>
      <c r="SQ321" s="48"/>
      <c r="SR321" s="48"/>
      <c r="SS321" s="48"/>
      <c r="ST321" s="48"/>
      <c r="SU321" s="48"/>
      <c r="SV321" s="48"/>
      <c r="SW321" s="48"/>
      <c r="SX321" s="48"/>
      <c r="SY321" s="48"/>
      <c r="SZ321" s="48"/>
      <c r="TA321" s="48"/>
      <c r="TB321" s="48"/>
      <c r="TC321" s="48"/>
      <c r="TD321" s="48"/>
      <c r="TE321" s="48"/>
      <c r="TF321" s="48"/>
      <c r="TG321" s="48"/>
      <c r="TH321" s="48"/>
      <c r="TI321" s="48"/>
      <c r="TJ321" s="48"/>
      <c r="TK321" s="48"/>
      <c r="TL321" s="48"/>
      <c r="TM321" s="48"/>
      <c r="TN321" s="48"/>
      <c r="TO321" s="48"/>
      <c r="TP321" s="48"/>
      <c r="TQ321" s="48"/>
      <c r="TR321" s="48"/>
      <c r="TS321" s="48"/>
      <c r="TT321" s="48"/>
      <c r="TU321" s="48"/>
      <c r="TV321" s="48"/>
      <c r="TW321" s="48"/>
      <c r="TX321" s="48"/>
      <c r="TY321" s="48"/>
      <c r="TZ321" s="48"/>
      <c r="UA321" s="48"/>
      <c r="UB321" s="48"/>
      <c r="UC321" s="48"/>
      <c r="UD321" s="48"/>
      <c r="UE321" s="48"/>
      <c r="UF321" s="48"/>
      <c r="UG321" s="48"/>
      <c r="UH321" s="48"/>
      <c r="UI321" s="48"/>
      <c r="UJ321" s="48"/>
      <c r="UK321" s="48"/>
      <c r="UL321" s="48"/>
      <c r="UM321" s="48"/>
      <c r="UN321" s="48"/>
      <c r="UO321" s="48"/>
      <c r="UP321" s="48"/>
      <c r="UQ321" s="48"/>
      <c r="UR321" s="48"/>
      <c r="US321" s="48"/>
      <c r="UT321" s="48"/>
      <c r="UU321" s="48"/>
      <c r="UV321" s="48"/>
      <c r="UW321" s="48"/>
      <c r="UX321" s="48"/>
      <c r="UY321" s="48"/>
      <c r="UZ321" s="48"/>
      <c r="VA321" s="48"/>
      <c r="VB321" s="48"/>
      <c r="VC321" s="48"/>
      <c r="VD321" s="48"/>
      <c r="VE321" s="48"/>
      <c r="VF321" s="48"/>
      <c r="VG321" s="48"/>
      <c r="VH321" s="48"/>
      <c r="VI321" s="48"/>
      <c r="VJ321" s="48"/>
      <c r="VK321" s="48"/>
      <c r="VL321" s="48"/>
      <c r="VM321" s="48"/>
      <c r="VN321" s="48"/>
      <c r="VO321" s="48"/>
      <c r="VP321" s="48"/>
      <c r="VQ321" s="48"/>
      <c r="VR321" s="48"/>
      <c r="VS321" s="48"/>
      <c r="VT321" s="48"/>
      <c r="VU321" s="48"/>
      <c r="VV321" s="48"/>
      <c r="VW321" s="48"/>
      <c r="VX321" s="48"/>
      <c r="VY321" s="48"/>
      <c r="VZ321" s="48"/>
      <c r="WA321" s="48"/>
      <c r="WB321" s="48"/>
      <c r="WC321" s="48"/>
      <c r="WD321" s="48"/>
      <c r="WE321" s="48"/>
      <c r="WF321" s="48"/>
      <c r="WG321" s="48"/>
      <c r="WH321" s="48"/>
      <c r="WI321" s="48"/>
      <c r="WJ321" s="48"/>
      <c r="WK321" s="48"/>
      <c r="WL321" s="48"/>
      <c r="WM321" s="48"/>
      <c r="WN321" s="48"/>
      <c r="WO321" s="48"/>
      <c r="WP321" s="48"/>
      <c r="WQ321" s="48"/>
      <c r="WR321" s="48"/>
      <c r="WS321" s="48"/>
      <c r="WT321" s="48"/>
      <c r="WU321" s="48"/>
      <c r="WV321" s="48"/>
      <c r="WW321" s="48"/>
      <c r="WX321" s="48"/>
      <c r="WY321" s="48"/>
      <c r="WZ321" s="48"/>
      <c r="XA321" s="48"/>
      <c r="XB321" s="48"/>
      <c r="XC321" s="48"/>
      <c r="XD321" s="48"/>
      <c r="XE321" s="48"/>
      <c r="XF321" s="48"/>
      <c r="XG321" s="48"/>
      <c r="XH321" s="48"/>
      <c r="XI321" s="48"/>
      <c r="XJ321" s="48"/>
      <c r="XK321" s="48"/>
      <c r="XL321" s="48"/>
      <c r="XM321" s="48"/>
      <c r="XN321" s="48"/>
      <c r="XO321" s="48"/>
      <c r="XP321" s="48"/>
      <c r="XQ321" s="48"/>
      <c r="XR321" s="48"/>
      <c r="XS321" s="48"/>
      <c r="XT321" s="48"/>
      <c r="XU321" s="48"/>
      <c r="XV321" s="48"/>
      <c r="XW321" s="48"/>
      <c r="XX321" s="48"/>
      <c r="XY321" s="48"/>
      <c r="XZ321" s="48"/>
      <c r="YA321" s="48"/>
      <c r="YB321" s="48"/>
      <c r="YC321" s="48"/>
      <c r="YD321" s="48"/>
      <c r="YE321" s="48"/>
      <c r="YF321" s="48"/>
      <c r="YG321" s="48"/>
      <c r="YH321" s="48"/>
      <c r="YI321" s="48"/>
      <c r="YJ321" s="48"/>
      <c r="YK321" s="48"/>
      <c r="YL321" s="48"/>
      <c r="YM321" s="48"/>
      <c r="YN321" s="48"/>
      <c r="YO321" s="48"/>
      <c r="YP321" s="48"/>
      <c r="YQ321" s="48"/>
      <c r="YR321" s="48"/>
      <c r="YS321" s="48"/>
      <c r="YT321" s="48"/>
      <c r="YU321" s="48"/>
      <c r="YV321" s="48"/>
      <c r="YW321" s="48"/>
      <c r="YX321" s="48"/>
      <c r="YY321" s="48"/>
      <c r="YZ321" s="48"/>
      <c r="ZA321" s="48"/>
      <c r="ZB321" s="48"/>
      <c r="ZC321" s="48"/>
      <c r="ZD321" s="48"/>
      <c r="ZE321" s="48"/>
      <c r="ZF321" s="48"/>
      <c r="ZG321" s="48"/>
      <c r="ZH321" s="48"/>
      <c r="ZI321" s="48"/>
      <c r="ZJ321" s="48"/>
      <c r="ZK321" s="48"/>
      <c r="ZL321" s="48"/>
      <c r="ZM321" s="48"/>
      <c r="ZN321" s="48"/>
      <c r="ZO321" s="48"/>
      <c r="ZP321" s="48"/>
      <c r="ZQ321" s="48"/>
      <c r="ZR321" s="48"/>
      <c r="ZS321" s="48"/>
      <c r="ZT321" s="48"/>
      <c r="ZU321" s="48"/>
      <c r="ZV321" s="48"/>
      <c r="ZW321" s="48"/>
      <c r="ZX321" s="48"/>
      <c r="ZY321" s="48"/>
      <c r="ZZ321" s="48"/>
      <c r="AAA321" s="48"/>
      <c r="AAB321" s="48"/>
      <c r="AAC321" s="48"/>
      <c r="AAD321" s="48"/>
      <c r="AAE321" s="48"/>
      <c r="AAF321" s="48"/>
      <c r="AAG321" s="48"/>
      <c r="AAH321" s="48"/>
      <c r="AAI321" s="48"/>
      <c r="AAJ321" s="48"/>
      <c r="AAK321" s="48"/>
      <c r="AAL321" s="48"/>
      <c r="AAM321" s="48"/>
      <c r="AAN321" s="48"/>
      <c r="AAO321" s="48"/>
      <c r="AAP321" s="48"/>
      <c r="AAQ321" s="48"/>
      <c r="AAR321" s="48"/>
      <c r="AAS321" s="48"/>
      <c r="AAT321" s="48"/>
      <c r="AAU321" s="48"/>
      <c r="AAV321" s="48"/>
      <c r="AAW321" s="48"/>
      <c r="AAX321" s="48"/>
      <c r="AAY321" s="48"/>
      <c r="AAZ321" s="48"/>
      <c r="ABA321" s="48"/>
      <c r="ABB321" s="48"/>
      <c r="ABC321" s="48"/>
      <c r="ABD321" s="48"/>
      <c r="ABE321" s="48"/>
      <c r="ABF321" s="48"/>
      <c r="ABG321" s="48"/>
      <c r="ABH321" s="48"/>
      <c r="ABI321" s="48"/>
      <c r="ABJ321" s="48"/>
      <c r="ABK321" s="48"/>
      <c r="ABL321" s="48"/>
      <c r="ABM321" s="48"/>
      <c r="ABN321" s="48"/>
      <c r="ABO321" s="48"/>
      <c r="ABP321" s="48"/>
      <c r="ABQ321" s="48"/>
      <c r="ABR321" s="48"/>
      <c r="ABS321" s="48"/>
      <c r="ABT321" s="48"/>
      <c r="ABU321" s="48"/>
      <c r="ABV321" s="48"/>
      <c r="ABW321" s="48"/>
      <c r="ABX321" s="48"/>
      <c r="ABY321" s="48"/>
      <c r="ABZ321" s="48"/>
      <c r="ACA321" s="48"/>
      <c r="ACB321" s="48"/>
    </row>
    <row r="322" spans="1:756" ht="15.6" customHeight="1">
      <c r="A322" s="675" t="s">
        <v>10767</v>
      </c>
      <c r="B322" s="749" t="s">
        <v>421</v>
      </c>
      <c r="C322" s="520">
        <v>760161380</v>
      </c>
      <c r="D322" s="520" t="s">
        <v>12486</v>
      </c>
      <c r="E322" s="1188">
        <v>1</v>
      </c>
      <c r="F322" s="1498" t="s">
        <v>14161</v>
      </c>
      <c r="G322" s="542">
        <v>2799.2999999999997</v>
      </c>
      <c r="H322" s="342">
        <f>IF(G322="","",G322-G322*COMPASS!$U$41)</f>
        <v>2799.2999999999997</v>
      </c>
      <c r="I322" s="48"/>
      <c r="J322" s="48"/>
      <c r="K322" s="48"/>
      <c r="L322" s="48"/>
      <c r="M322" s="48"/>
      <c r="N322" s="48"/>
      <c r="O322" s="48"/>
      <c r="P322" s="48"/>
      <c r="Q322" s="48"/>
      <c r="R322" s="48"/>
      <c r="S322" s="48"/>
      <c r="T322" s="48"/>
      <c r="U322" s="48"/>
      <c r="V322" s="48"/>
      <c r="W322" s="48"/>
      <c r="X322" s="48"/>
      <c r="Y322" s="48"/>
      <c r="Z322" s="48"/>
      <c r="AA322" s="48"/>
      <c r="AB322" s="48"/>
      <c r="AC322" s="48"/>
      <c r="AD322" s="48"/>
      <c r="AE322" s="48"/>
      <c r="AF322" s="48"/>
      <c r="AG322" s="48"/>
      <c r="AH322" s="48"/>
      <c r="AI322" s="48"/>
      <c r="AJ322" s="48"/>
      <c r="AK322" s="48"/>
      <c r="AL322" s="48"/>
      <c r="AM322" s="48"/>
      <c r="AN322" s="48"/>
      <c r="AO322" s="48"/>
      <c r="AP322" s="48"/>
      <c r="AQ322" s="48"/>
      <c r="AR322" s="48"/>
      <c r="AS322" s="48"/>
      <c r="AT322" s="48"/>
      <c r="AU322" s="48"/>
      <c r="AV322" s="48"/>
      <c r="AW322" s="48"/>
      <c r="AX322" s="48"/>
      <c r="AY322" s="48"/>
      <c r="AZ322" s="48"/>
      <c r="BA322" s="48"/>
      <c r="BB322" s="48"/>
      <c r="BC322" s="48"/>
      <c r="BD322" s="48"/>
      <c r="BE322" s="48"/>
      <c r="BF322" s="48"/>
      <c r="BG322" s="48"/>
      <c r="BH322" s="48"/>
      <c r="BI322" s="48"/>
      <c r="BJ322" s="48"/>
      <c r="BK322" s="48"/>
      <c r="BL322" s="48"/>
      <c r="BM322" s="48"/>
      <c r="BN322" s="48"/>
      <c r="BO322" s="48"/>
      <c r="BP322" s="48"/>
      <c r="BQ322" s="48"/>
      <c r="BR322" s="48"/>
      <c r="BS322" s="48"/>
      <c r="BT322" s="48"/>
      <c r="BU322" s="48"/>
      <c r="BV322" s="48"/>
      <c r="BW322" s="48"/>
      <c r="BX322" s="48"/>
      <c r="BY322" s="48"/>
      <c r="BZ322" s="48"/>
      <c r="CA322" s="48"/>
      <c r="CB322" s="48"/>
      <c r="CC322" s="48"/>
      <c r="CD322" s="48"/>
      <c r="CE322" s="48"/>
      <c r="CF322" s="48"/>
      <c r="CG322" s="48"/>
      <c r="CH322" s="48"/>
      <c r="CI322" s="48"/>
      <c r="CJ322" s="48"/>
      <c r="CK322" s="48"/>
      <c r="CL322" s="48"/>
      <c r="CM322" s="48"/>
      <c r="CN322" s="48"/>
      <c r="CO322" s="48"/>
      <c r="CP322" s="48"/>
      <c r="CQ322" s="48"/>
      <c r="CR322" s="48"/>
      <c r="CS322" s="48"/>
      <c r="CT322" s="48"/>
      <c r="CU322" s="48"/>
      <c r="CV322" s="48"/>
      <c r="CW322" s="48"/>
      <c r="CX322" s="48"/>
      <c r="CY322" s="48"/>
      <c r="CZ322" s="48"/>
      <c r="DA322" s="48"/>
      <c r="DB322" s="48"/>
      <c r="DC322" s="48"/>
      <c r="DD322" s="48"/>
      <c r="DE322" s="48"/>
      <c r="DF322" s="48"/>
      <c r="DG322" s="48"/>
      <c r="DH322" s="48"/>
      <c r="DI322" s="48"/>
      <c r="DJ322" s="48"/>
      <c r="DK322" s="48"/>
      <c r="DL322" s="48"/>
      <c r="DM322" s="48"/>
      <c r="DN322" s="48"/>
      <c r="DO322" s="48"/>
      <c r="DP322" s="48"/>
      <c r="DQ322" s="48"/>
      <c r="DR322" s="48"/>
      <c r="DS322" s="48"/>
      <c r="DT322" s="48"/>
      <c r="DU322" s="48"/>
      <c r="DV322" s="48"/>
      <c r="DW322" s="48"/>
      <c r="DX322" s="48"/>
      <c r="DY322" s="48"/>
      <c r="DZ322" s="48"/>
      <c r="EA322" s="48"/>
      <c r="EB322" s="48"/>
      <c r="EC322" s="48"/>
      <c r="ED322" s="48"/>
      <c r="EE322" s="48"/>
      <c r="EF322" s="48"/>
      <c r="EG322" s="48"/>
      <c r="EH322" s="48"/>
      <c r="EI322" s="48"/>
      <c r="EJ322" s="48"/>
      <c r="EK322" s="48"/>
      <c r="EL322" s="48"/>
      <c r="EM322" s="48"/>
      <c r="EN322" s="48"/>
      <c r="EO322" s="48"/>
      <c r="EP322" s="48"/>
      <c r="EQ322" s="48"/>
      <c r="ER322" s="48"/>
      <c r="ES322" s="48"/>
      <c r="ET322" s="48"/>
      <c r="EU322" s="48"/>
      <c r="EV322" s="48"/>
      <c r="EW322" s="48"/>
      <c r="EX322" s="48"/>
      <c r="EY322" s="48"/>
      <c r="EZ322" s="48"/>
      <c r="FA322" s="48"/>
      <c r="FB322" s="48"/>
      <c r="FC322" s="48"/>
      <c r="FD322" s="48"/>
      <c r="FE322" s="48"/>
      <c r="FF322" s="48"/>
      <c r="FG322" s="48"/>
      <c r="FH322" s="48"/>
      <c r="FI322" s="48"/>
      <c r="FJ322" s="48"/>
      <c r="FK322" s="48"/>
      <c r="FL322" s="48"/>
      <c r="FM322" s="48"/>
      <c r="FN322" s="48"/>
      <c r="FO322" s="48"/>
      <c r="FP322" s="48"/>
      <c r="FQ322" s="48"/>
      <c r="FR322" s="48"/>
      <c r="FS322" s="48"/>
      <c r="FT322" s="48"/>
      <c r="FU322" s="48"/>
      <c r="FV322" s="48"/>
      <c r="FW322" s="48"/>
      <c r="FX322" s="48"/>
      <c r="FY322" s="48"/>
      <c r="FZ322" s="48"/>
      <c r="GA322" s="48"/>
      <c r="GB322" s="48"/>
      <c r="GC322" s="48"/>
      <c r="GD322" s="48"/>
      <c r="GE322" s="48"/>
      <c r="GF322" s="48"/>
      <c r="GG322" s="48"/>
      <c r="GH322" s="48"/>
      <c r="GI322" s="48"/>
      <c r="GJ322" s="48"/>
      <c r="GK322" s="48"/>
      <c r="GL322" s="48"/>
      <c r="GM322" s="48"/>
      <c r="GN322" s="48"/>
      <c r="GO322" s="48"/>
      <c r="GP322" s="48"/>
      <c r="GQ322" s="48"/>
      <c r="GR322" s="48"/>
      <c r="GS322" s="48"/>
      <c r="GT322" s="48"/>
      <c r="GU322" s="48"/>
      <c r="GV322" s="48"/>
      <c r="GW322" s="48"/>
      <c r="GX322" s="48"/>
      <c r="GY322" s="48"/>
      <c r="GZ322" s="48"/>
      <c r="HA322" s="48"/>
      <c r="HB322" s="48"/>
      <c r="HC322" s="48"/>
      <c r="HD322" s="48"/>
      <c r="HE322" s="48"/>
      <c r="HF322" s="48"/>
      <c r="HG322" s="48"/>
      <c r="HH322" s="48"/>
      <c r="HI322" s="48"/>
      <c r="HJ322" s="48"/>
      <c r="HK322" s="48"/>
      <c r="HL322" s="48"/>
      <c r="HM322" s="48"/>
      <c r="HN322" s="48"/>
      <c r="HO322" s="48"/>
      <c r="HP322" s="48"/>
      <c r="HQ322" s="48"/>
      <c r="HR322" s="48"/>
      <c r="HS322" s="48"/>
      <c r="HT322" s="48"/>
      <c r="HU322" s="48"/>
      <c r="HV322" s="48"/>
      <c r="HW322" s="48"/>
      <c r="HX322" s="48"/>
      <c r="HY322" s="48"/>
      <c r="HZ322" s="48"/>
      <c r="IA322" s="48"/>
      <c r="IB322" s="48"/>
      <c r="IC322" s="48"/>
      <c r="ID322" s="48"/>
      <c r="IE322" s="48"/>
      <c r="IF322" s="48"/>
      <c r="IG322" s="48"/>
      <c r="IH322" s="48"/>
      <c r="II322" s="48"/>
      <c r="IJ322" s="48"/>
      <c r="IK322" s="48"/>
      <c r="IL322" s="48"/>
      <c r="IM322" s="48"/>
      <c r="IN322" s="48"/>
      <c r="IO322" s="48"/>
      <c r="IP322" s="48"/>
      <c r="IQ322" s="48"/>
      <c r="IR322" s="48"/>
      <c r="IS322" s="48"/>
      <c r="IT322" s="48"/>
      <c r="IU322" s="48"/>
      <c r="IV322" s="48"/>
      <c r="IW322" s="48"/>
      <c r="IX322" s="48"/>
      <c r="IY322" s="48"/>
      <c r="IZ322" s="48"/>
      <c r="JA322" s="48"/>
      <c r="JB322" s="48"/>
      <c r="JC322" s="48"/>
      <c r="JD322" s="48"/>
      <c r="JE322" s="48"/>
      <c r="JF322" s="48"/>
      <c r="JG322" s="48"/>
      <c r="JH322" s="48"/>
      <c r="JI322" s="48"/>
      <c r="JJ322" s="48"/>
      <c r="JK322" s="48"/>
      <c r="JL322" s="48"/>
      <c r="JM322" s="48"/>
      <c r="JN322" s="48"/>
      <c r="JO322" s="48"/>
      <c r="JP322" s="48"/>
      <c r="JQ322" s="48"/>
      <c r="JR322" s="48"/>
      <c r="JS322" s="48"/>
      <c r="JT322" s="48"/>
      <c r="JU322" s="48"/>
      <c r="JV322" s="48"/>
      <c r="JW322" s="48"/>
      <c r="JX322" s="48"/>
      <c r="JY322" s="48"/>
      <c r="JZ322" s="48"/>
      <c r="KA322" s="48"/>
      <c r="KB322" s="48"/>
      <c r="KC322" s="48"/>
      <c r="KD322" s="48"/>
      <c r="KE322" s="48"/>
      <c r="KF322" s="48"/>
      <c r="KG322" s="48"/>
      <c r="KH322" s="48"/>
      <c r="KI322" s="48"/>
      <c r="KJ322" s="48"/>
      <c r="KK322" s="48"/>
      <c r="KL322" s="48"/>
      <c r="KM322" s="48"/>
      <c r="KN322" s="48"/>
      <c r="KO322" s="48"/>
      <c r="KP322" s="48"/>
      <c r="KQ322" s="48"/>
      <c r="KR322" s="48"/>
      <c r="KS322" s="48"/>
      <c r="KT322" s="48"/>
      <c r="KU322" s="48"/>
      <c r="KV322" s="48"/>
      <c r="KW322" s="48"/>
      <c r="KX322" s="48"/>
      <c r="KY322" s="48"/>
      <c r="KZ322" s="48"/>
      <c r="LA322" s="48"/>
      <c r="LB322" s="48"/>
      <c r="LC322" s="48"/>
      <c r="LD322" s="48"/>
      <c r="LE322" s="48"/>
      <c r="LF322" s="48"/>
      <c r="LG322" s="48"/>
      <c r="LH322" s="48"/>
      <c r="LI322" s="48"/>
      <c r="LJ322" s="48"/>
      <c r="LK322" s="48"/>
      <c r="LL322" s="48"/>
      <c r="LM322" s="48"/>
      <c r="LN322" s="48"/>
      <c r="LO322" s="48"/>
      <c r="LP322" s="48"/>
      <c r="LQ322" s="48"/>
      <c r="LR322" s="48"/>
      <c r="LS322" s="48"/>
      <c r="LT322" s="48"/>
      <c r="LU322" s="48"/>
      <c r="LV322" s="48"/>
      <c r="LW322" s="48"/>
      <c r="LX322" s="48"/>
      <c r="LY322" s="48"/>
      <c r="LZ322" s="48"/>
      <c r="MA322" s="48"/>
      <c r="MB322" s="48"/>
      <c r="MC322" s="48"/>
      <c r="MD322" s="48"/>
      <c r="ME322" s="48"/>
      <c r="MF322" s="48"/>
      <c r="MG322" s="48"/>
      <c r="MH322" s="48"/>
      <c r="MI322" s="48"/>
      <c r="MJ322" s="48"/>
      <c r="MK322" s="48"/>
      <c r="ML322" s="48"/>
      <c r="MM322" s="48"/>
      <c r="MN322" s="48"/>
      <c r="MO322" s="48"/>
      <c r="MP322" s="48"/>
      <c r="MQ322" s="48"/>
      <c r="MR322" s="48"/>
      <c r="MS322" s="48"/>
      <c r="MT322" s="48"/>
      <c r="MU322" s="48"/>
      <c r="MV322" s="48"/>
      <c r="MW322" s="48"/>
      <c r="MX322" s="48"/>
      <c r="MY322" s="48"/>
      <c r="MZ322" s="48"/>
      <c r="NA322" s="48"/>
      <c r="NB322" s="48"/>
      <c r="NC322" s="48"/>
      <c r="ND322" s="48"/>
      <c r="NE322" s="48"/>
      <c r="NF322" s="48"/>
      <c r="NG322" s="48"/>
      <c r="NH322" s="48"/>
      <c r="NI322" s="48"/>
      <c r="NJ322" s="48"/>
      <c r="NK322" s="48"/>
      <c r="NL322" s="48"/>
      <c r="NM322" s="48"/>
      <c r="NN322" s="48"/>
      <c r="NO322" s="48"/>
      <c r="NP322" s="48"/>
      <c r="NQ322" s="48"/>
      <c r="NR322" s="48"/>
      <c r="NS322" s="48"/>
      <c r="NT322" s="48"/>
      <c r="NU322" s="48"/>
      <c r="NV322" s="48"/>
      <c r="NW322" s="48"/>
      <c r="NX322" s="48"/>
      <c r="NY322" s="48"/>
      <c r="NZ322" s="48"/>
      <c r="OA322" s="48"/>
      <c r="OB322" s="48"/>
      <c r="OC322" s="48"/>
      <c r="OD322" s="48"/>
      <c r="OE322" s="48"/>
      <c r="OF322" s="48"/>
      <c r="OG322" s="48"/>
      <c r="OH322" s="48"/>
      <c r="OI322" s="48"/>
      <c r="OJ322" s="48"/>
      <c r="OK322" s="48"/>
      <c r="OL322" s="48"/>
      <c r="OM322" s="48"/>
      <c r="ON322" s="48"/>
      <c r="OO322" s="48"/>
      <c r="OP322" s="48"/>
      <c r="OQ322" s="48"/>
      <c r="OR322" s="48"/>
      <c r="OS322" s="48"/>
      <c r="OT322" s="48"/>
      <c r="OU322" s="48"/>
      <c r="OV322" s="48"/>
      <c r="OW322" s="48"/>
      <c r="OX322" s="48"/>
      <c r="OY322" s="48"/>
      <c r="OZ322" s="48"/>
      <c r="PA322" s="48"/>
      <c r="PB322" s="48"/>
      <c r="PC322" s="48"/>
      <c r="PD322" s="48"/>
      <c r="PE322" s="48"/>
      <c r="PF322" s="48"/>
      <c r="PG322" s="48"/>
      <c r="PH322" s="48"/>
      <c r="PI322" s="48"/>
      <c r="PJ322" s="48"/>
      <c r="PK322" s="48"/>
      <c r="PL322" s="48"/>
      <c r="PM322" s="48"/>
      <c r="PN322" s="48"/>
      <c r="PO322" s="48"/>
      <c r="PP322" s="48"/>
      <c r="PQ322" s="48"/>
      <c r="PR322" s="48"/>
      <c r="PS322" s="48"/>
      <c r="PT322" s="48"/>
      <c r="PU322" s="48"/>
      <c r="PV322" s="48"/>
      <c r="PW322" s="48"/>
      <c r="PX322" s="48"/>
      <c r="PY322" s="48"/>
      <c r="PZ322" s="48"/>
      <c r="QA322" s="48"/>
      <c r="QB322" s="48"/>
      <c r="QC322" s="48"/>
      <c r="QD322" s="48"/>
      <c r="QE322" s="48"/>
      <c r="QF322" s="48"/>
      <c r="QG322" s="48"/>
      <c r="QH322" s="48"/>
      <c r="QI322" s="48"/>
      <c r="QJ322" s="48"/>
      <c r="QK322" s="48"/>
      <c r="QL322" s="48"/>
      <c r="QM322" s="48"/>
      <c r="QN322" s="48"/>
      <c r="QO322" s="48"/>
      <c r="QP322" s="48"/>
      <c r="QQ322" s="48"/>
      <c r="QR322" s="48"/>
      <c r="QS322" s="48"/>
      <c r="QT322" s="48"/>
      <c r="QU322" s="48"/>
      <c r="QV322" s="48"/>
      <c r="QW322" s="48"/>
      <c r="QX322" s="48"/>
      <c r="QY322" s="48"/>
      <c r="QZ322" s="48"/>
      <c r="RA322" s="48"/>
      <c r="RB322" s="48"/>
      <c r="RC322" s="48"/>
      <c r="RD322" s="48"/>
      <c r="RE322" s="48"/>
      <c r="RF322" s="48"/>
      <c r="RG322" s="48"/>
      <c r="RH322" s="48"/>
      <c r="RI322" s="48"/>
      <c r="RJ322" s="48"/>
      <c r="RK322" s="48"/>
      <c r="RL322" s="48"/>
      <c r="RM322" s="48"/>
      <c r="RN322" s="48"/>
      <c r="RO322" s="48"/>
      <c r="RP322" s="48"/>
      <c r="RQ322" s="48"/>
      <c r="RR322" s="48"/>
      <c r="RS322" s="48"/>
      <c r="RT322" s="48"/>
      <c r="RU322" s="48"/>
      <c r="RV322" s="48"/>
      <c r="RW322" s="48"/>
      <c r="RX322" s="48"/>
      <c r="RY322" s="48"/>
      <c r="RZ322" s="48"/>
      <c r="SA322" s="48"/>
      <c r="SB322" s="48"/>
      <c r="SC322" s="48"/>
      <c r="SD322" s="48"/>
      <c r="SE322" s="48"/>
      <c r="SF322" s="48"/>
      <c r="SG322" s="48"/>
      <c r="SH322" s="48"/>
      <c r="SI322" s="48"/>
      <c r="SJ322" s="48"/>
      <c r="SK322" s="48"/>
      <c r="SL322" s="48"/>
      <c r="SM322" s="48"/>
      <c r="SN322" s="48"/>
      <c r="SO322" s="48"/>
      <c r="SP322" s="48"/>
      <c r="SQ322" s="48"/>
      <c r="SR322" s="48"/>
      <c r="SS322" s="48"/>
      <c r="ST322" s="48"/>
      <c r="SU322" s="48"/>
      <c r="SV322" s="48"/>
      <c r="SW322" s="48"/>
      <c r="SX322" s="48"/>
      <c r="SY322" s="48"/>
      <c r="SZ322" s="48"/>
      <c r="TA322" s="48"/>
      <c r="TB322" s="48"/>
      <c r="TC322" s="48"/>
      <c r="TD322" s="48"/>
      <c r="TE322" s="48"/>
      <c r="TF322" s="48"/>
      <c r="TG322" s="48"/>
      <c r="TH322" s="48"/>
      <c r="TI322" s="48"/>
      <c r="TJ322" s="48"/>
      <c r="TK322" s="48"/>
      <c r="TL322" s="48"/>
      <c r="TM322" s="48"/>
      <c r="TN322" s="48"/>
      <c r="TO322" s="48"/>
      <c r="TP322" s="48"/>
      <c r="TQ322" s="48"/>
      <c r="TR322" s="48"/>
      <c r="TS322" s="48"/>
      <c r="TT322" s="48"/>
      <c r="TU322" s="48"/>
      <c r="TV322" s="48"/>
      <c r="TW322" s="48"/>
      <c r="TX322" s="48"/>
      <c r="TY322" s="48"/>
      <c r="TZ322" s="48"/>
      <c r="UA322" s="48"/>
      <c r="UB322" s="48"/>
      <c r="UC322" s="48"/>
      <c r="UD322" s="48"/>
      <c r="UE322" s="48"/>
      <c r="UF322" s="48"/>
      <c r="UG322" s="48"/>
      <c r="UH322" s="48"/>
      <c r="UI322" s="48"/>
      <c r="UJ322" s="48"/>
      <c r="UK322" s="48"/>
      <c r="UL322" s="48"/>
      <c r="UM322" s="48"/>
      <c r="UN322" s="48"/>
      <c r="UO322" s="48"/>
      <c r="UP322" s="48"/>
      <c r="UQ322" s="48"/>
      <c r="UR322" s="48"/>
      <c r="US322" s="48"/>
      <c r="UT322" s="48"/>
      <c r="UU322" s="48"/>
      <c r="UV322" s="48"/>
      <c r="UW322" s="48"/>
      <c r="UX322" s="48"/>
      <c r="UY322" s="48"/>
      <c r="UZ322" s="48"/>
      <c r="VA322" s="48"/>
      <c r="VB322" s="48"/>
      <c r="VC322" s="48"/>
      <c r="VD322" s="48"/>
      <c r="VE322" s="48"/>
      <c r="VF322" s="48"/>
      <c r="VG322" s="48"/>
      <c r="VH322" s="48"/>
      <c r="VI322" s="48"/>
      <c r="VJ322" s="48"/>
      <c r="VK322" s="48"/>
      <c r="VL322" s="48"/>
      <c r="VM322" s="48"/>
      <c r="VN322" s="48"/>
      <c r="VO322" s="48"/>
      <c r="VP322" s="48"/>
      <c r="VQ322" s="48"/>
      <c r="VR322" s="48"/>
      <c r="VS322" s="48"/>
      <c r="VT322" s="48"/>
      <c r="VU322" s="48"/>
      <c r="VV322" s="48"/>
      <c r="VW322" s="48"/>
      <c r="VX322" s="48"/>
      <c r="VY322" s="48"/>
      <c r="VZ322" s="48"/>
      <c r="WA322" s="48"/>
      <c r="WB322" s="48"/>
      <c r="WC322" s="48"/>
      <c r="WD322" s="48"/>
      <c r="WE322" s="48"/>
      <c r="WF322" s="48"/>
      <c r="WG322" s="48"/>
      <c r="WH322" s="48"/>
      <c r="WI322" s="48"/>
      <c r="WJ322" s="48"/>
      <c r="WK322" s="48"/>
      <c r="WL322" s="48"/>
      <c r="WM322" s="48"/>
      <c r="WN322" s="48"/>
      <c r="WO322" s="48"/>
      <c r="WP322" s="48"/>
      <c r="WQ322" s="48"/>
      <c r="WR322" s="48"/>
      <c r="WS322" s="48"/>
      <c r="WT322" s="48"/>
      <c r="WU322" s="48"/>
      <c r="WV322" s="48"/>
      <c r="WW322" s="48"/>
      <c r="WX322" s="48"/>
      <c r="WY322" s="48"/>
      <c r="WZ322" s="48"/>
      <c r="XA322" s="48"/>
      <c r="XB322" s="48"/>
      <c r="XC322" s="48"/>
      <c r="XD322" s="48"/>
      <c r="XE322" s="48"/>
      <c r="XF322" s="48"/>
      <c r="XG322" s="48"/>
      <c r="XH322" s="48"/>
      <c r="XI322" s="48"/>
      <c r="XJ322" s="48"/>
      <c r="XK322" s="48"/>
      <c r="XL322" s="48"/>
      <c r="XM322" s="48"/>
      <c r="XN322" s="48"/>
      <c r="XO322" s="48"/>
      <c r="XP322" s="48"/>
      <c r="XQ322" s="48"/>
      <c r="XR322" s="48"/>
      <c r="XS322" s="48"/>
      <c r="XT322" s="48"/>
      <c r="XU322" s="48"/>
      <c r="XV322" s="48"/>
      <c r="XW322" s="48"/>
      <c r="XX322" s="48"/>
      <c r="XY322" s="48"/>
      <c r="XZ322" s="48"/>
      <c r="YA322" s="48"/>
      <c r="YB322" s="48"/>
      <c r="YC322" s="48"/>
      <c r="YD322" s="48"/>
      <c r="YE322" s="48"/>
      <c r="YF322" s="48"/>
      <c r="YG322" s="48"/>
      <c r="YH322" s="48"/>
      <c r="YI322" s="48"/>
      <c r="YJ322" s="48"/>
      <c r="YK322" s="48"/>
      <c r="YL322" s="48"/>
      <c r="YM322" s="48"/>
      <c r="YN322" s="48"/>
      <c r="YO322" s="48"/>
      <c r="YP322" s="48"/>
      <c r="YQ322" s="48"/>
      <c r="YR322" s="48"/>
      <c r="YS322" s="48"/>
      <c r="YT322" s="48"/>
      <c r="YU322" s="48"/>
      <c r="YV322" s="48"/>
      <c r="YW322" s="48"/>
      <c r="YX322" s="48"/>
      <c r="YY322" s="48"/>
      <c r="YZ322" s="48"/>
      <c r="ZA322" s="48"/>
      <c r="ZB322" s="48"/>
      <c r="ZC322" s="48"/>
      <c r="ZD322" s="48"/>
      <c r="ZE322" s="48"/>
      <c r="ZF322" s="48"/>
      <c r="ZG322" s="48"/>
      <c r="ZH322" s="48"/>
      <c r="ZI322" s="48"/>
      <c r="ZJ322" s="48"/>
      <c r="ZK322" s="48"/>
      <c r="ZL322" s="48"/>
      <c r="ZM322" s="48"/>
      <c r="ZN322" s="48"/>
      <c r="ZO322" s="48"/>
      <c r="ZP322" s="48"/>
      <c r="ZQ322" s="48"/>
      <c r="ZR322" s="48"/>
      <c r="ZS322" s="48"/>
      <c r="ZT322" s="48"/>
      <c r="ZU322" s="48"/>
      <c r="ZV322" s="48"/>
      <c r="ZW322" s="48"/>
      <c r="ZX322" s="48"/>
      <c r="ZY322" s="48"/>
      <c r="ZZ322" s="48"/>
      <c r="AAA322" s="48"/>
      <c r="AAB322" s="48"/>
      <c r="AAC322" s="48"/>
      <c r="AAD322" s="48"/>
      <c r="AAE322" s="48"/>
      <c r="AAF322" s="48"/>
      <c r="AAG322" s="48"/>
      <c r="AAH322" s="48"/>
      <c r="AAI322" s="48"/>
      <c r="AAJ322" s="48"/>
      <c r="AAK322" s="48"/>
      <c r="AAL322" s="48"/>
      <c r="AAM322" s="48"/>
      <c r="AAN322" s="48"/>
      <c r="AAO322" s="48"/>
      <c r="AAP322" s="48"/>
      <c r="AAQ322" s="48"/>
      <c r="AAR322" s="48"/>
      <c r="AAS322" s="48"/>
      <c r="AAT322" s="48"/>
      <c r="AAU322" s="48"/>
      <c r="AAV322" s="48"/>
      <c r="AAW322" s="48"/>
      <c r="AAX322" s="48"/>
      <c r="AAY322" s="48"/>
      <c r="AAZ322" s="48"/>
      <c r="ABA322" s="48"/>
      <c r="ABB322" s="48"/>
      <c r="ABC322" s="48"/>
      <c r="ABD322" s="48"/>
      <c r="ABE322" s="48"/>
      <c r="ABF322" s="48"/>
      <c r="ABG322" s="48"/>
      <c r="ABH322" s="48"/>
      <c r="ABI322" s="48"/>
      <c r="ABJ322" s="48"/>
      <c r="ABK322" s="48"/>
      <c r="ABL322" s="48"/>
      <c r="ABM322" s="48"/>
      <c r="ABN322" s="48"/>
      <c r="ABO322" s="48"/>
      <c r="ABP322" s="48"/>
      <c r="ABQ322" s="48"/>
      <c r="ABR322" s="48"/>
      <c r="ABS322" s="48"/>
      <c r="ABT322" s="48"/>
      <c r="ABU322" s="48"/>
      <c r="ABV322" s="48"/>
      <c r="ABW322" s="48"/>
      <c r="ABX322" s="48"/>
      <c r="ABY322" s="48"/>
      <c r="ABZ322" s="48"/>
      <c r="ACA322" s="48"/>
      <c r="ACB322" s="48"/>
    </row>
    <row r="323" spans="1:756" ht="15.6" customHeight="1">
      <c r="A323" s="675" t="s">
        <v>12487</v>
      </c>
      <c r="B323" s="749" t="s">
        <v>421</v>
      </c>
      <c r="C323" s="520">
        <v>760237876</v>
      </c>
      <c r="D323" s="520" t="s">
        <v>12488</v>
      </c>
      <c r="E323" s="1188">
        <v>1</v>
      </c>
      <c r="F323" s="1498"/>
      <c r="G323" s="542">
        <v>3783.33</v>
      </c>
      <c r="H323" s="342">
        <f>IF(G323="","",G323-G323*COMPASS!$U$41)</f>
        <v>3783.33</v>
      </c>
      <c r="I323" s="48"/>
      <c r="J323" s="48"/>
      <c r="K323" s="48"/>
      <c r="L323" s="48"/>
      <c r="M323" s="48"/>
      <c r="N323" s="48"/>
      <c r="O323" s="48"/>
      <c r="P323" s="48"/>
      <c r="Q323" s="48"/>
      <c r="R323" s="48"/>
      <c r="S323" s="48"/>
      <c r="T323" s="48"/>
      <c r="U323" s="48"/>
      <c r="V323" s="48"/>
      <c r="W323" s="48"/>
      <c r="X323" s="48"/>
      <c r="Y323" s="48"/>
      <c r="Z323" s="48"/>
      <c r="AA323" s="48"/>
      <c r="AB323" s="48"/>
      <c r="AC323" s="48"/>
      <c r="AD323" s="48"/>
      <c r="AE323" s="48"/>
      <c r="AF323" s="48"/>
      <c r="AG323" s="48"/>
      <c r="AH323" s="48"/>
      <c r="AI323" s="48"/>
      <c r="AJ323" s="48"/>
      <c r="AK323" s="48"/>
      <c r="AL323" s="48"/>
      <c r="AM323" s="48"/>
      <c r="AN323" s="48"/>
      <c r="AO323" s="48"/>
      <c r="AP323" s="48"/>
      <c r="AQ323" s="48"/>
      <c r="AR323" s="48"/>
      <c r="AS323" s="48"/>
      <c r="AT323" s="48"/>
      <c r="AU323" s="48"/>
      <c r="AV323" s="48"/>
      <c r="AW323" s="48"/>
      <c r="AX323" s="48"/>
      <c r="AY323" s="48"/>
      <c r="AZ323" s="48"/>
      <c r="BA323" s="48"/>
      <c r="BB323" s="48"/>
      <c r="BC323" s="48"/>
      <c r="BD323" s="48"/>
      <c r="BE323" s="48"/>
      <c r="BF323" s="48"/>
      <c r="BG323" s="48"/>
      <c r="BH323" s="48"/>
      <c r="BI323" s="48"/>
      <c r="BJ323" s="48"/>
      <c r="BK323" s="48"/>
      <c r="BL323" s="48"/>
      <c r="BM323" s="48"/>
      <c r="BN323" s="48"/>
      <c r="BO323" s="48"/>
      <c r="BP323" s="48"/>
      <c r="BQ323" s="48"/>
      <c r="BR323" s="48"/>
      <c r="BS323" s="48"/>
      <c r="BT323" s="48"/>
      <c r="BU323" s="48"/>
      <c r="BV323" s="48"/>
      <c r="BW323" s="48"/>
      <c r="BX323" s="48"/>
      <c r="BY323" s="48"/>
      <c r="BZ323" s="48"/>
      <c r="CA323" s="48"/>
      <c r="CB323" s="48"/>
      <c r="CC323" s="48"/>
      <c r="CD323" s="48"/>
      <c r="CE323" s="48"/>
      <c r="CF323" s="48"/>
      <c r="CG323" s="48"/>
      <c r="CH323" s="48"/>
      <c r="CI323" s="48"/>
      <c r="CJ323" s="48"/>
      <c r="CK323" s="48"/>
      <c r="CL323" s="48"/>
      <c r="CM323" s="48"/>
      <c r="CN323" s="48"/>
      <c r="CO323" s="48"/>
      <c r="CP323" s="48"/>
      <c r="CQ323" s="48"/>
      <c r="CR323" s="48"/>
      <c r="CS323" s="48"/>
      <c r="CT323" s="48"/>
      <c r="CU323" s="48"/>
      <c r="CV323" s="48"/>
      <c r="CW323" s="48"/>
      <c r="CX323" s="48"/>
      <c r="CY323" s="48"/>
      <c r="CZ323" s="48"/>
      <c r="DA323" s="48"/>
      <c r="DB323" s="48"/>
      <c r="DC323" s="48"/>
      <c r="DD323" s="48"/>
      <c r="DE323" s="48"/>
      <c r="DF323" s="48"/>
      <c r="DG323" s="48"/>
      <c r="DH323" s="48"/>
      <c r="DI323" s="48"/>
      <c r="DJ323" s="48"/>
      <c r="DK323" s="48"/>
      <c r="DL323" s="48"/>
      <c r="DM323" s="48"/>
      <c r="DN323" s="48"/>
      <c r="DO323" s="48"/>
      <c r="DP323" s="48"/>
      <c r="DQ323" s="48"/>
      <c r="DR323" s="48"/>
      <c r="DS323" s="48"/>
      <c r="DT323" s="48"/>
      <c r="DU323" s="48"/>
      <c r="DV323" s="48"/>
      <c r="DW323" s="48"/>
      <c r="DX323" s="48"/>
      <c r="DY323" s="48"/>
      <c r="DZ323" s="48"/>
      <c r="EA323" s="48"/>
      <c r="EB323" s="48"/>
      <c r="EC323" s="48"/>
      <c r="ED323" s="48"/>
      <c r="EE323" s="48"/>
      <c r="EF323" s="48"/>
      <c r="EG323" s="48"/>
      <c r="EH323" s="48"/>
      <c r="EI323" s="48"/>
      <c r="EJ323" s="48"/>
      <c r="EK323" s="48"/>
      <c r="EL323" s="48"/>
      <c r="EM323" s="48"/>
      <c r="EN323" s="48"/>
      <c r="EO323" s="48"/>
      <c r="EP323" s="48"/>
      <c r="EQ323" s="48"/>
      <c r="ER323" s="48"/>
      <c r="ES323" s="48"/>
      <c r="ET323" s="48"/>
      <c r="EU323" s="48"/>
      <c r="EV323" s="48"/>
      <c r="EW323" s="48"/>
      <c r="EX323" s="48"/>
      <c r="EY323" s="48"/>
      <c r="EZ323" s="48"/>
      <c r="FA323" s="48"/>
      <c r="FB323" s="48"/>
      <c r="FC323" s="48"/>
      <c r="FD323" s="48"/>
      <c r="FE323" s="48"/>
      <c r="FF323" s="48"/>
      <c r="FG323" s="48"/>
      <c r="FH323" s="48"/>
      <c r="FI323" s="48"/>
      <c r="FJ323" s="48"/>
      <c r="FK323" s="48"/>
      <c r="FL323" s="48"/>
      <c r="FM323" s="48"/>
      <c r="FN323" s="48"/>
      <c r="FO323" s="48"/>
      <c r="FP323" s="48"/>
      <c r="FQ323" s="48"/>
      <c r="FR323" s="48"/>
      <c r="FS323" s="48"/>
      <c r="FT323" s="48"/>
      <c r="FU323" s="48"/>
      <c r="FV323" s="48"/>
      <c r="FW323" s="48"/>
      <c r="FX323" s="48"/>
      <c r="FY323" s="48"/>
      <c r="FZ323" s="48"/>
      <c r="GA323" s="48"/>
      <c r="GB323" s="48"/>
      <c r="GC323" s="48"/>
      <c r="GD323" s="48"/>
      <c r="GE323" s="48"/>
      <c r="GF323" s="48"/>
      <c r="GG323" s="48"/>
      <c r="GH323" s="48"/>
      <c r="GI323" s="48"/>
      <c r="GJ323" s="48"/>
      <c r="GK323" s="48"/>
      <c r="GL323" s="48"/>
      <c r="GM323" s="48"/>
      <c r="GN323" s="48"/>
      <c r="GO323" s="48"/>
      <c r="GP323" s="48"/>
      <c r="GQ323" s="48"/>
      <c r="GR323" s="48"/>
      <c r="GS323" s="48"/>
      <c r="GT323" s="48"/>
      <c r="GU323" s="48"/>
      <c r="GV323" s="48"/>
      <c r="GW323" s="48"/>
      <c r="GX323" s="48"/>
      <c r="GY323" s="48"/>
      <c r="GZ323" s="48"/>
      <c r="HA323" s="48"/>
      <c r="HB323" s="48"/>
      <c r="HC323" s="48"/>
      <c r="HD323" s="48"/>
      <c r="HE323" s="48"/>
      <c r="HF323" s="48"/>
      <c r="HG323" s="48"/>
      <c r="HH323" s="48"/>
      <c r="HI323" s="48"/>
      <c r="HJ323" s="48"/>
      <c r="HK323" s="48"/>
      <c r="HL323" s="48"/>
      <c r="HM323" s="48"/>
      <c r="HN323" s="48"/>
      <c r="HO323" s="48"/>
      <c r="HP323" s="48"/>
      <c r="HQ323" s="48"/>
      <c r="HR323" s="48"/>
      <c r="HS323" s="48"/>
      <c r="HT323" s="48"/>
      <c r="HU323" s="48"/>
      <c r="HV323" s="48"/>
      <c r="HW323" s="48"/>
      <c r="HX323" s="48"/>
      <c r="HY323" s="48"/>
      <c r="HZ323" s="48"/>
      <c r="IA323" s="48"/>
      <c r="IB323" s="48"/>
      <c r="IC323" s="48"/>
      <c r="ID323" s="48"/>
      <c r="IE323" s="48"/>
      <c r="IF323" s="48"/>
      <c r="IG323" s="48"/>
      <c r="IH323" s="48"/>
      <c r="II323" s="48"/>
      <c r="IJ323" s="48"/>
      <c r="IK323" s="48"/>
      <c r="IL323" s="48"/>
      <c r="IM323" s="48"/>
      <c r="IN323" s="48"/>
      <c r="IO323" s="48"/>
      <c r="IP323" s="48"/>
      <c r="IQ323" s="48"/>
      <c r="IR323" s="48"/>
      <c r="IS323" s="48"/>
      <c r="IT323" s="48"/>
      <c r="IU323" s="48"/>
      <c r="IV323" s="48"/>
      <c r="IW323" s="48"/>
      <c r="IX323" s="48"/>
      <c r="IY323" s="48"/>
      <c r="IZ323" s="48"/>
      <c r="JA323" s="48"/>
      <c r="JB323" s="48"/>
      <c r="JC323" s="48"/>
      <c r="JD323" s="48"/>
      <c r="JE323" s="48"/>
      <c r="JF323" s="48"/>
      <c r="JG323" s="48"/>
      <c r="JH323" s="48"/>
      <c r="JI323" s="48"/>
      <c r="JJ323" s="48"/>
      <c r="JK323" s="48"/>
      <c r="JL323" s="48"/>
      <c r="JM323" s="48"/>
      <c r="JN323" s="48"/>
      <c r="JO323" s="48"/>
      <c r="JP323" s="48"/>
      <c r="JQ323" s="48"/>
      <c r="JR323" s="48"/>
      <c r="JS323" s="48"/>
      <c r="JT323" s="48"/>
      <c r="JU323" s="48"/>
      <c r="JV323" s="48"/>
      <c r="JW323" s="48"/>
      <c r="JX323" s="48"/>
      <c r="JY323" s="48"/>
      <c r="JZ323" s="48"/>
      <c r="KA323" s="48"/>
      <c r="KB323" s="48"/>
      <c r="KC323" s="48"/>
      <c r="KD323" s="48"/>
      <c r="KE323" s="48"/>
      <c r="KF323" s="48"/>
      <c r="KG323" s="48"/>
      <c r="KH323" s="48"/>
      <c r="KI323" s="48"/>
      <c r="KJ323" s="48"/>
      <c r="KK323" s="48"/>
      <c r="KL323" s="48"/>
      <c r="KM323" s="48"/>
      <c r="KN323" s="48"/>
      <c r="KO323" s="48"/>
      <c r="KP323" s="48"/>
      <c r="KQ323" s="48"/>
      <c r="KR323" s="48"/>
      <c r="KS323" s="48"/>
      <c r="KT323" s="48"/>
      <c r="KU323" s="48"/>
      <c r="KV323" s="48"/>
      <c r="KW323" s="48"/>
      <c r="KX323" s="48"/>
      <c r="KY323" s="48"/>
      <c r="KZ323" s="48"/>
      <c r="LA323" s="48"/>
      <c r="LB323" s="48"/>
      <c r="LC323" s="48"/>
      <c r="LD323" s="48"/>
      <c r="LE323" s="48"/>
      <c r="LF323" s="48"/>
      <c r="LG323" s="48"/>
      <c r="LH323" s="48"/>
      <c r="LI323" s="48"/>
      <c r="LJ323" s="48"/>
      <c r="LK323" s="48"/>
      <c r="LL323" s="48"/>
      <c r="LM323" s="48"/>
      <c r="LN323" s="48"/>
      <c r="LO323" s="48"/>
      <c r="LP323" s="48"/>
      <c r="LQ323" s="48"/>
      <c r="LR323" s="48"/>
      <c r="LS323" s="48"/>
      <c r="LT323" s="48"/>
      <c r="LU323" s="48"/>
      <c r="LV323" s="48"/>
      <c r="LW323" s="48"/>
      <c r="LX323" s="48"/>
      <c r="LY323" s="48"/>
      <c r="LZ323" s="48"/>
      <c r="MA323" s="48"/>
      <c r="MB323" s="48"/>
      <c r="MC323" s="48"/>
      <c r="MD323" s="48"/>
      <c r="ME323" s="48"/>
      <c r="MF323" s="48"/>
      <c r="MG323" s="48"/>
      <c r="MH323" s="48"/>
      <c r="MI323" s="48"/>
      <c r="MJ323" s="48"/>
      <c r="MK323" s="48"/>
      <c r="ML323" s="48"/>
      <c r="MM323" s="48"/>
      <c r="MN323" s="48"/>
      <c r="MO323" s="48"/>
      <c r="MP323" s="48"/>
      <c r="MQ323" s="48"/>
      <c r="MR323" s="48"/>
      <c r="MS323" s="48"/>
      <c r="MT323" s="48"/>
      <c r="MU323" s="48"/>
      <c r="MV323" s="48"/>
      <c r="MW323" s="48"/>
      <c r="MX323" s="48"/>
      <c r="MY323" s="48"/>
      <c r="MZ323" s="48"/>
      <c r="NA323" s="48"/>
      <c r="NB323" s="48"/>
      <c r="NC323" s="48"/>
      <c r="ND323" s="48"/>
      <c r="NE323" s="48"/>
      <c r="NF323" s="48"/>
      <c r="NG323" s="48"/>
      <c r="NH323" s="48"/>
      <c r="NI323" s="48"/>
      <c r="NJ323" s="48"/>
      <c r="NK323" s="48"/>
      <c r="NL323" s="48"/>
      <c r="NM323" s="48"/>
      <c r="NN323" s="48"/>
      <c r="NO323" s="48"/>
      <c r="NP323" s="48"/>
      <c r="NQ323" s="48"/>
      <c r="NR323" s="48"/>
      <c r="NS323" s="48"/>
      <c r="NT323" s="48"/>
      <c r="NU323" s="48"/>
      <c r="NV323" s="48"/>
      <c r="NW323" s="48"/>
      <c r="NX323" s="48"/>
      <c r="NY323" s="48"/>
      <c r="NZ323" s="48"/>
      <c r="OA323" s="48"/>
      <c r="OB323" s="48"/>
      <c r="OC323" s="48"/>
      <c r="OD323" s="48"/>
      <c r="OE323" s="48"/>
      <c r="OF323" s="48"/>
      <c r="OG323" s="48"/>
      <c r="OH323" s="48"/>
      <c r="OI323" s="48"/>
      <c r="OJ323" s="48"/>
      <c r="OK323" s="48"/>
      <c r="OL323" s="48"/>
      <c r="OM323" s="48"/>
      <c r="ON323" s="48"/>
      <c r="OO323" s="48"/>
      <c r="OP323" s="48"/>
      <c r="OQ323" s="48"/>
      <c r="OR323" s="48"/>
      <c r="OS323" s="48"/>
      <c r="OT323" s="48"/>
      <c r="OU323" s="48"/>
      <c r="OV323" s="48"/>
      <c r="OW323" s="48"/>
      <c r="OX323" s="48"/>
      <c r="OY323" s="48"/>
      <c r="OZ323" s="48"/>
      <c r="PA323" s="48"/>
      <c r="PB323" s="48"/>
      <c r="PC323" s="48"/>
      <c r="PD323" s="48"/>
      <c r="PE323" s="48"/>
      <c r="PF323" s="48"/>
      <c r="PG323" s="48"/>
      <c r="PH323" s="48"/>
      <c r="PI323" s="48"/>
      <c r="PJ323" s="48"/>
      <c r="PK323" s="48"/>
      <c r="PL323" s="48"/>
      <c r="PM323" s="48"/>
      <c r="PN323" s="48"/>
      <c r="PO323" s="48"/>
      <c r="PP323" s="48"/>
      <c r="PQ323" s="48"/>
      <c r="PR323" s="48"/>
      <c r="PS323" s="48"/>
      <c r="PT323" s="48"/>
      <c r="PU323" s="48"/>
      <c r="PV323" s="48"/>
      <c r="PW323" s="48"/>
      <c r="PX323" s="48"/>
      <c r="PY323" s="48"/>
      <c r="PZ323" s="48"/>
      <c r="QA323" s="48"/>
      <c r="QB323" s="48"/>
      <c r="QC323" s="48"/>
      <c r="QD323" s="48"/>
      <c r="QE323" s="48"/>
      <c r="QF323" s="48"/>
      <c r="QG323" s="48"/>
      <c r="QH323" s="48"/>
      <c r="QI323" s="48"/>
      <c r="QJ323" s="48"/>
      <c r="QK323" s="48"/>
      <c r="QL323" s="48"/>
      <c r="QM323" s="48"/>
      <c r="QN323" s="48"/>
      <c r="QO323" s="48"/>
      <c r="QP323" s="48"/>
      <c r="QQ323" s="48"/>
      <c r="QR323" s="48"/>
      <c r="QS323" s="48"/>
      <c r="QT323" s="48"/>
      <c r="QU323" s="48"/>
      <c r="QV323" s="48"/>
      <c r="QW323" s="48"/>
      <c r="QX323" s="48"/>
      <c r="QY323" s="48"/>
      <c r="QZ323" s="48"/>
      <c r="RA323" s="48"/>
      <c r="RB323" s="48"/>
      <c r="RC323" s="48"/>
      <c r="RD323" s="48"/>
      <c r="RE323" s="48"/>
      <c r="RF323" s="48"/>
      <c r="RG323" s="48"/>
      <c r="RH323" s="48"/>
      <c r="RI323" s="48"/>
      <c r="RJ323" s="48"/>
      <c r="RK323" s="48"/>
      <c r="RL323" s="48"/>
      <c r="RM323" s="48"/>
      <c r="RN323" s="48"/>
      <c r="RO323" s="48"/>
      <c r="RP323" s="48"/>
      <c r="RQ323" s="48"/>
      <c r="RR323" s="48"/>
      <c r="RS323" s="48"/>
      <c r="RT323" s="48"/>
      <c r="RU323" s="48"/>
      <c r="RV323" s="48"/>
      <c r="RW323" s="48"/>
      <c r="RX323" s="48"/>
      <c r="RY323" s="48"/>
      <c r="RZ323" s="48"/>
      <c r="SA323" s="48"/>
      <c r="SB323" s="48"/>
      <c r="SC323" s="48"/>
      <c r="SD323" s="48"/>
      <c r="SE323" s="48"/>
      <c r="SF323" s="48"/>
      <c r="SG323" s="48"/>
      <c r="SH323" s="48"/>
      <c r="SI323" s="48"/>
      <c r="SJ323" s="48"/>
      <c r="SK323" s="48"/>
      <c r="SL323" s="48"/>
      <c r="SM323" s="48"/>
      <c r="SN323" s="48"/>
      <c r="SO323" s="48"/>
      <c r="SP323" s="48"/>
      <c r="SQ323" s="48"/>
      <c r="SR323" s="48"/>
      <c r="SS323" s="48"/>
      <c r="ST323" s="48"/>
      <c r="SU323" s="48"/>
      <c r="SV323" s="48"/>
      <c r="SW323" s="48"/>
      <c r="SX323" s="48"/>
      <c r="SY323" s="48"/>
      <c r="SZ323" s="48"/>
      <c r="TA323" s="48"/>
      <c r="TB323" s="48"/>
      <c r="TC323" s="48"/>
      <c r="TD323" s="48"/>
      <c r="TE323" s="48"/>
      <c r="TF323" s="48"/>
      <c r="TG323" s="48"/>
      <c r="TH323" s="48"/>
      <c r="TI323" s="48"/>
      <c r="TJ323" s="48"/>
      <c r="TK323" s="48"/>
      <c r="TL323" s="48"/>
      <c r="TM323" s="48"/>
      <c r="TN323" s="48"/>
      <c r="TO323" s="48"/>
      <c r="TP323" s="48"/>
      <c r="TQ323" s="48"/>
      <c r="TR323" s="48"/>
      <c r="TS323" s="48"/>
      <c r="TT323" s="48"/>
      <c r="TU323" s="48"/>
      <c r="TV323" s="48"/>
      <c r="TW323" s="48"/>
      <c r="TX323" s="48"/>
      <c r="TY323" s="48"/>
      <c r="TZ323" s="48"/>
      <c r="UA323" s="48"/>
      <c r="UB323" s="48"/>
      <c r="UC323" s="48"/>
      <c r="UD323" s="48"/>
      <c r="UE323" s="48"/>
      <c r="UF323" s="48"/>
      <c r="UG323" s="48"/>
      <c r="UH323" s="48"/>
      <c r="UI323" s="48"/>
      <c r="UJ323" s="48"/>
      <c r="UK323" s="48"/>
      <c r="UL323" s="48"/>
      <c r="UM323" s="48"/>
      <c r="UN323" s="48"/>
      <c r="UO323" s="48"/>
      <c r="UP323" s="48"/>
      <c r="UQ323" s="48"/>
      <c r="UR323" s="48"/>
      <c r="US323" s="48"/>
      <c r="UT323" s="48"/>
      <c r="UU323" s="48"/>
      <c r="UV323" s="48"/>
      <c r="UW323" s="48"/>
      <c r="UX323" s="48"/>
      <c r="UY323" s="48"/>
      <c r="UZ323" s="48"/>
      <c r="VA323" s="48"/>
      <c r="VB323" s="48"/>
      <c r="VC323" s="48"/>
      <c r="VD323" s="48"/>
      <c r="VE323" s="48"/>
      <c r="VF323" s="48"/>
      <c r="VG323" s="48"/>
      <c r="VH323" s="48"/>
      <c r="VI323" s="48"/>
      <c r="VJ323" s="48"/>
      <c r="VK323" s="48"/>
      <c r="VL323" s="48"/>
      <c r="VM323" s="48"/>
      <c r="VN323" s="48"/>
      <c r="VO323" s="48"/>
      <c r="VP323" s="48"/>
      <c r="VQ323" s="48"/>
      <c r="VR323" s="48"/>
      <c r="VS323" s="48"/>
      <c r="VT323" s="48"/>
      <c r="VU323" s="48"/>
      <c r="VV323" s="48"/>
      <c r="VW323" s="48"/>
      <c r="VX323" s="48"/>
      <c r="VY323" s="48"/>
      <c r="VZ323" s="48"/>
      <c r="WA323" s="48"/>
      <c r="WB323" s="48"/>
      <c r="WC323" s="48"/>
      <c r="WD323" s="48"/>
      <c r="WE323" s="48"/>
      <c r="WF323" s="48"/>
      <c r="WG323" s="48"/>
      <c r="WH323" s="48"/>
      <c r="WI323" s="48"/>
      <c r="WJ323" s="48"/>
      <c r="WK323" s="48"/>
      <c r="WL323" s="48"/>
      <c r="WM323" s="48"/>
      <c r="WN323" s="48"/>
      <c r="WO323" s="48"/>
      <c r="WP323" s="48"/>
      <c r="WQ323" s="48"/>
      <c r="WR323" s="48"/>
      <c r="WS323" s="48"/>
      <c r="WT323" s="48"/>
      <c r="WU323" s="48"/>
      <c r="WV323" s="48"/>
      <c r="WW323" s="48"/>
      <c r="WX323" s="48"/>
      <c r="WY323" s="48"/>
      <c r="WZ323" s="48"/>
      <c r="XA323" s="48"/>
      <c r="XB323" s="48"/>
      <c r="XC323" s="48"/>
      <c r="XD323" s="48"/>
      <c r="XE323" s="48"/>
      <c r="XF323" s="48"/>
      <c r="XG323" s="48"/>
      <c r="XH323" s="48"/>
      <c r="XI323" s="48"/>
      <c r="XJ323" s="48"/>
      <c r="XK323" s="48"/>
      <c r="XL323" s="48"/>
      <c r="XM323" s="48"/>
      <c r="XN323" s="48"/>
      <c r="XO323" s="48"/>
      <c r="XP323" s="48"/>
      <c r="XQ323" s="48"/>
      <c r="XR323" s="48"/>
      <c r="XS323" s="48"/>
      <c r="XT323" s="48"/>
      <c r="XU323" s="48"/>
      <c r="XV323" s="48"/>
      <c r="XW323" s="48"/>
      <c r="XX323" s="48"/>
      <c r="XY323" s="48"/>
      <c r="XZ323" s="48"/>
      <c r="YA323" s="48"/>
      <c r="YB323" s="48"/>
      <c r="YC323" s="48"/>
      <c r="YD323" s="48"/>
      <c r="YE323" s="48"/>
      <c r="YF323" s="48"/>
      <c r="YG323" s="48"/>
      <c r="YH323" s="48"/>
      <c r="YI323" s="48"/>
      <c r="YJ323" s="48"/>
      <c r="YK323" s="48"/>
      <c r="YL323" s="48"/>
      <c r="YM323" s="48"/>
      <c r="YN323" s="48"/>
      <c r="YO323" s="48"/>
      <c r="YP323" s="48"/>
      <c r="YQ323" s="48"/>
      <c r="YR323" s="48"/>
      <c r="YS323" s="48"/>
      <c r="YT323" s="48"/>
      <c r="YU323" s="48"/>
      <c r="YV323" s="48"/>
      <c r="YW323" s="48"/>
      <c r="YX323" s="48"/>
      <c r="YY323" s="48"/>
      <c r="YZ323" s="48"/>
      <c r="ZA323" s="48"/>
      <c r="ZB323" s="48"/>
      <c r="ZC323" s="48"/>
      <c r="ZD323" s="48"/>
      <c r="ZE323" s="48"/>
      <c r="ZF323" s="48"/>
      <c r="ZG323" s="48"/>
      <c r="ZH323" s="48"/>
      <c r="ZI323" s="48"/>
      <c r="ZJ323" s="48"/>
      <c r="ZK323" s="48"/>
      <c r="ZL323" s="48"/>
      <c r="ZM323" s="48"/>
      <c r="ZN323" s="48"/>
      <c r="ZO323" s="48"/>
      <c r="ZP323" s="48"/>
      <c r="ZQ323" s="48"/>
      <c r="ZR323" s="48"/>
      <c r="ZS323" s="48"/>
      <c r="ZT323" s="48"/>
      <c r="ZU323" s="48"/>
      <c r="ZV323" s="48"/>
      <c r="ZW323" s="48"/>
      <c r="ZX323" s="48"/>
      <c r="ZY323" s="48"/>
      <c r="ZZ323" s="48"/>
      <c r="AAA323" s="48"/>
      <c r="AAB323" s="48"/>
      <c r="AAC323" s="48"/>
      <c r="AAD323" s="48"/>
      <c r="AAE323" s="48"/>
      <c r="AAF323" s="48"/>
      <c r="AAG323" s="48"/>
      <c r="AAH323" s="48"/>
      <c r="AAI323" s="48"/>
      <c r="AAJ323" s="48"/>
      <c r="AAK323" s="48"/>
      <c r="AAL323" s="48"/>
      <c r="AAM323" s="48"/>
      <c r="AAN323" s="48"/>
      <c r="AAO323" s="48"/>
      <c r="AAP323" s="48"/>
      <c r="AAQ323" s="48"/>
      <c r="AAR323" s="48"/>
      <c r="AAS323" s="48"/>
      <c r="AAT323" s="48"/>
      <c r="AAU323" s="48"/>
      <c r="AAV323" s="48"/>
      <c r="AAW323" s="48"/>
      <c r="AAX323" s="48"/>
      <c r="AAY323" s="48"/>
      <c r="AAZ323" s="48"/>
      <c r="ABA323" s="48"/>
      <c r="ABB323" s="48"/>
      <c r="ABC323" s="48"/>
      <c r="ABD323" s="48"/>
      <c r="ABE323" s="48"/>
      <c r="ABF323" s="48"/>
      <c r="ABG323" s="48"/>
      <c r="ABH323" s="48"/>
      <c r="ABI323" s="48"/>
      <c r="ABJ323" s="48"/>
      <c r="ABK323" s="48"/>
      <c r="ABL323" s="48"/>
      <c r="ABM323" s="48"/>
      <c r="ABN323" s="48"/>
      <c r="ABO323" s="48"/>
      <c r="ABP323" s="48"/>
      <c r="ABQ323" s="48"/>
      <c r="ABR323" s="48"/>
      <c r="ABS323" s="48"/>
      <c r="ABT323" s="48"/>
      <c r="ABU323" s="48"/>
      <c r="ABV323" s="48"/>
      <c r="ABW323" s="48"/>
      <c r="ABX323" s="48"/>
      <c r="ABY323" s="48"/>
      <c r="ABZ323" s="48"/>
      <c r="ACA323" s="48"/>
      <c r="ACB323" s="48"/>
    </row>
    <row r="324" spans="1:756" ht="15.6" customHeight="1">
      <c r="A324" s="675" t="s">
        <v>10768</v>
      </c>
      <c r="B324" s="749" t="s">
        <v>421</v>
      </c>
      <c r="C324" s="520">
        <v>760165621</v>
      </c>
      <c r="D324" s="520" t="s">
        <v>8293</v>
      </c>
      <c r="E324" s="1188">
        <v>1</v>
      </c>
      <c r="F324" s="1498"/>
      <c r="G324" s="542">
        <v>9734.4000000000015</v>
      </c>
      <c r="H324" s="342">
        <f>IF(G324="","",G324-G324*COMPASS!$U$41)</f>
        <v>9734.4000000000015</v>
      </c>
      <c r="I324" s="48"/>
      <c r="J324" s="48"/>
      <c r="K324" s="48"/>
      <c r="L324" s="48"/>
      <c r="M324" s="48"/>
      <c r="N324" s="48"/>
      <c r="O324" s="48"/>
      <c r="P324" s="48"/>
      <c r="Q324" s="48"/>
      <c r="R324" s="48"/>
      <c r="S324" s="48"/>
      <c r="T324" s="48"/>
      <c r="U324" s="48"/>
      <c r="V324" s="48"/>
      <c r="W324" s="48"/>
      <c r="X324" s="48"/>
      <c r="Y324" s="48"/>
      <c r="Z324" s="48"/>
      <c r="AA324" s="48"/>
      <c r="AB324" s="48"/>
      <c r="AC324" s="48"/>
      <c r="AD324" s="48"/>
      <c r="AE324" s="48"/>
      <c r="AF324" s="48"/>
      <c r="AG324" s="48"/>
      <c r="AH324" s="48"/>
      <c r="AI324" s="48"/>
      <c r="AJ324" s="48"/>
      <c r="AK324" s="48"/>
      <c r="AL324" s="48"/>
      <c r="AM324" s="48"/>
      <c r="AN324" s="48"/>
      <c r="AO324" s="48"/>
      <c r="AP324" s="48"/>
      <c r="AQ324" s="48"/>
      <c r="AR324" s="48"/>
      <c r="AS324" s="48"/>
      <c r="AT324" s="48"/>
      <c r="AU324" s="48"/>
      <c r="AV324" s="48"/>
      <c r="AW324" s="48"/>
      <c r="AX324" s="48"/>
      <c r="AY324" s="48"/>
      <c r="AZ324" s="48"/>
      <c r="BA324" s="48"/>
      <c r="BB324" s="48"/>
      <c r="BC324" s="48"/>
      <c r="BD324" s="48"/>
      <c r="BE324" s="48"/>
      <c r="BF324" s="48"/>
      <c r="BG324" s="48"/>
      <c r="BH324" s="48"/>
      <c r="BI324" s="48"/>
      <c r="BJ324" s="48"/>
      <c r="BK324" s="48"/>
      <c r="BL324" s="48"/>
      <c r="BM324" s="48"/>
      <c r="BN324" s="48"/>
      <c r="BO324" s="48"/>
      <c r="BP324" s="48"/>
      <c r="BQ324" s="48"/>
      <c r="BR324" s="48"/>
      <c r="BS324" s="48"/>
      <c r="BT324" s="48"/>
      <c r="BU324" s="48"/>
      <c r="BV324" s="48"/>
      <c r="BW324" s="48"/>
      <c r="BX324" s="48"/>
      <c r="BY324" s="48"/>
      <c r="BZ324" s="48"/>
      <c r="CA324" s="48"/>
      <c r="CB324" s="48"/>
      <c r="CC324" s="48"/>
      <c r="CD324" s="48"/>
      <c r="CE324" s="48"/>
      <c r="CF324" s="48"/>
      <c r="CG324" s="48"/>
      <c r="CH324" s="48"/>
      <c r="CI324" s="48"/>
      <c r="CJ324" s="48"/>
      <c r="CK324" s="48"/>
      <c r="CL324" s="48"/>
      <c r="CM324" s="48"/>
      <c r="CN324" s="48"/>
      <c r="CO324" s="48"/>
      <c r="CP324" s="48"/>
      <c r="CQ324" s="48"/>
      <c r="CR324" s="48"/>
      <c r="CS324" s="48"/>
      <c r="CT324" s="48"/>
      <c r="CU324" s="48"/>
      <c r="CV324" s="48"/>
      <c r="CW324" s="48"/>
      <c r="CX324" s="48"/>
      <c r="CY324" s="48"/>
      <c r="CZ324" s="48"/>
      <c r="DA324" s="48"/>
      <c r="DB324" s="48"/>
      <c r="DC324" s="48"/>
      <c r="DD324" s="48"/>
      <c r="DE324" s="48"/>
      <c r="DF324" s="48"/>
      <c r="DG324" s="48"/>
      <c r="DH324" s="48"/>
      <c r="DI324" s="48"/>
      <c r="DJ324" s="48"/>
      <c r="DK324" s="48"/>
      <c r="DL324" s="48"/>
      <c r="DM324" s="48"/>
      <c r="DN324" s="48"/>
      <c r="DO324" s="48"/>
      <c r="DP324" s="48"/>
      <c r="DQ324" s="48"/>
      <c r="DR324" s="48"/>
      <c r="DS324" s="48"/>
      <c r="DT324" s="48"/>
      <c r="DU324" s="48"/>
      <c r="DV324" s="48"/>
      <c r="DW324" s="48"/>
      <c r="DX324" s="48"/>
      <c r="DY324" s="48"/>
      <c r="DZ324" s="48"/>
      <c r="EA324" s="48"/>
      <c r="EB324" s="48"/>
      <c r="EC324" s="48"/>
      <c r="ED324" s="48"/>
      <c r="EE324" s="48"/>
      <c r="EF324" s="48"/>
      <c r="EG324" s="48"/>
      <c r="EH324" s="48"/>
      <c r="EI324" s="48"/>
      <c r="EJ324" s="48"/>
      <c r="EK324" s="48"/>
      <c r="EL324" s="48"/>
      <c r="EM324" s="48"/>
      <c r="EN324" s="48"/>
      <c r="EO324" s="48"/>
      <c r="EP324" s="48"/>
      <c r="EQ324" s="48"/>
      <c r="ER324" s="48"/>
      <c r="ES324" s="48"/>
      <c r="ET324" s="48"/>
      <c r="EU324" s="48"/>
      <c r="EV324" s="48"/>
      <c r="EW324" s="48"/>
      <c r="EX324" s="48"/>
      <c r="EY324" s="48"/>
      <c r="EZ324" s="48"/>
      <c r="FA324" s="48"/>
      <c r="FB324" s="48"/>
      <c r="FC324" s="48"/>
      <c r="FD324" s="48"/>
      <c r="FE324" s="48"/>
      <c r="FF324" s="48"/>
      <c r="FG324" s="48"/>
      <c r="FH324" s="48"/>
      <c r="FI324" s="48"/>
      <c r="FJ324" s="48"/>
      <c r="FK324" s="48"/>
      <c r="FL324" s="48"/>
      <c r="FM324" s="48"/>
      <c r="FN324" s="48"/>
      <c r="FO324" s="48"/>
      <c r="FP324" s="48"/>
      <c r="FQ324" s="48"/>
      <c r="FR324" s="48"/>
      <c r="FS324" s="48"/>
      <c r="FT324" s="48"/>
      <c r="FU324" s="48"/>
      <c r="FV324" s="48"/>
      <c r="FW324" s="48"/>
      <c r="FX324" s="48"/>
      <c r="FY324" s="48"/>
      <c r="FZ324" s="48"/>
      <c r="GA324" s="48"/>
      <c r="GB324" s="48"/>
      <c r="GC324" s="48"/>
      <c r="GD324" s="48"/>
      <c r="GE324" s="48"/>
      <c r="GF324" s="48"/>
      <c r="GG324" s="48"/>
      <c r="GH324" s="48"/>
      <c r="GI324" s="48"/>
      <c r="GJ324" s="48"/>
      <c r="GK324" s="48"/>
      <c r="GL324" s="48"/>
      <c r="GM324" s="48"/>
      <c r="GN324" s="48"/>
      <c r="GO324" s="48"/>
      <c r="GP324" s="48"/>
      <c r="GQ324" s="48"/>
      <c r="GR324" s="48"/>
      <c r="GS324" s="48"/>
      <c r="GT324" s="48"/>
      <c r="GU324" s="48"/>
      <c r="GV324" s="48"/>
      <c r="GW324" s="48"/>
      <c r="GX324" s="48"/>
      <c r="GY324" s="48"/>
      <c r="GZ324" s="48"/>
      <c r="HA324" s="48"/>
      <c r="HB324" s="48"/>
      <c r="HC324" s="48"/>
      <c r="HD324" s="48"/>
      <c r="HE324" s="48"/>
      <c r="HF324" s="48"/>
      <c r="HG324" s="48"/>
      <c r="HH324" s="48"/>
      <c r="HI324" s="48"/>
      <c r="HJ324" s="48"/>
      <c r="HK324" s="48"/>
      <c r="HL324" s="48"/>
      <c r="HM324" s="48"/>
      <c r="HN324" s="48"/>
      <c r="HO324" s="48"/>
      <c r="HP324" s="48"/>
      <c r="HQ324" s="48"/>
      <c r="HR324" s="48"/>
      <c r="HS324" s="48"/>
      <c r="HT324" s="48"/>
      <c r="HU324" s="48"/>
      <c r="HV324" s="48"/>
      <c r="HW324" s="48"/>
      <c r="HX324" s="48"/>
      <c r="HY324" s="48"/>
      <c r="HZ324" s="48"/>
      <c r="IA324" s="48"/>
      <c r="IB324" s="48"/>
      <c r="IC324" s="48"/>
      <c r="ID324" s="48"/>
      <c r="IE324" s="48"/>
      <c r="IF324" s="48"/>
      <c r="IG324" s="48"/>
      <c r="IH324" s="48"/>
      <c r="II324" s="48"/>
      <c r="IJ324" s="48"/>
      <c r="IK324" s="48"/>
      <c r="IL324" s="48"/>
      <c r="IM324" s="48"/>
      <c r="IN324" s="48"/>
      <c r="IO324" s="48"/>
      <c r="IP324" s="48"/>
      <c r="IQ324" s="48"/>
      <c r="IR324" s="48"/>
      <c r="IS324" s="48"/>
      <c r="IT324" s="48"/>
      <c r="IU324" s="48"/>
      <c r="IV324" s="48"/>
      <c r="IW324" s="48"/>
      <c r="IX324" s="48"/>
      <c r="IY324" s="48"/>
      <c r="IZ324" s="48"/>
      <c r="JA324" s="48"/>
      <c r="JB324" s="48"/>
      <c r="JC324" s="48"/>
      <c r="JD324" s="48"/>
      <c r="JE324" s="48"/>
      <c r="JF324" s="48"/>
      <c r="JG324" s="48"/>
      <c r="JH324" s="48"/>
      <c r="JI324" s="48"/>
      <c r="JJ324" s="48"/>
      <c r="JK324" s="48"/>
      <c r="JL324" s="48"/>
      <c r="JM324" s="48"/>
      <c r="JN324" s="48"/>
      <c r="JO324" s="48"/>
      <c r="JP324" s="48"/>
      <c r="JQ324" s="48"/>
      <c r="JR324" s="48"/>
      <c r="JS324" s="48"/>
      <c r="JT324" s="48"/>
      <c r="JU324" s="48"/>
      <c r="JV324" s="48"/>
      <c r="JW324" s="48"/>
      <c r="JX324" s="48"/>
      <c r="JY324" s="48"/>
      <c r="JZ324" s="48"/>
      <c r="KA324" s="48"/>
      <c r="KB324" s="48"/>
      <c r="KC324" s="48"/>
      <c r="KD324" s="48"/>
      <c r="KE324" s="48"/>
      <c r="KF324" s="48"/>
      <c r="KG324" s="48"/>
      <c r="KH324" s="48"/>
      <c r="KI324" s="48"/>
      <c r="KJ324" s="48"/>
      <c r="KK324" s="48"/>
      <c r="KL324" s="48"/>
      <c r="KM324" s="48"/>
      <c r="KN324" s="48"/>
      <c r="KO324" s="48"/>
      <c r="KP324" s="48"/>
      <c r="KQ324" s="48"/>
      <c r="KR324" s="48"/>
      <c r="KS324" s="48"/>
      <c r="KT324" s="48"/>
      <c r="KU324" s="48"/>
      <c r="KV324" s="48"/>
      <c r="KW324" s="48"/>
      <c r="KX324" s="48"/>
      <c r="KY324" s="48"/>
      <c r="KZ324" s="48"/>
      <c r="LA324" s="48"/>
      <c r="LB324" s="48"/>
      <c r="LC324" s="48"/>
      <c r="LD324" s="48"/>
      <c r="LE324" s="48"/>
      <c r="LF324" s="48"/>
      <c r="LG324" s="48"/>
      <c r="LH324" s="48"/>
      <c r="LI324" s="48"/>
      <c r="LJ324" s="48"/>
      <c r="LK324" s="48"/>
      <c r="LL324" s="48"/>
      <c r="LM324" s="48"/>
      <c r="LN324" s="48"/>
      <c r="LO324" s="48"/>
      <c r="LP324" s="48"/>
      <c r="LQ324" s="48"/>
      <c r="LR324" s="48"/>
      <c r="LS324" s="48"/>
      <c r="LT324" s="48"/>
      <c r="LU324" s="48"/>
      <c r="LV324" s="48"/>
      <c r="LW324" s="48"/>
      <c r="LX324" s="48"/>
      <c r="LY324" s="48"/>
      <c r="LZ324" s="48"/>
      <c r="MA324" s="48"/>
      <c r="MB324" s="48"/>
      <c r="MC324" s="48"/>
      <c r="MD324" s="48"/>
      <c r="ME324" s="48"/>
      <c r="MF324" s="48"/>
      <c r="MG324" s="48"/>
      <c r="MH324" s="48"/>
      <c r="MI324" s="48"/>
      <c r="MJ324" s="48"/>
      <c r="MK324" s="48"/>
      <c r="ML324" s="48"/>
      <c r="MM324" s="48"/>
      <c r="MN324" s="48"/>
      <c r="MO324" s="48"/>
      <c r="MP324" s="48"/>
      <c r="MQ324" s="48"/>
      <c r="MR324" s="48"/>
      <c r="MS324" s="48"/>
      <c r="MT324" s="48"/>
      <c r="MU324" s="48"/>
      <c r="MV324" s="48"/>
      <c r="MW324" s="48"/>
      <c r="MX324" s="48"/>
      <c r="MY324" s="48"/>
      <c r="MZ324" s="48"/>
      <c r="NA324" s="48"/>
      <c r="NB324" s="48"/>
      <c r="NC324" s="48"/>
      <c r="ND324" s="48"/>
      <c r="NE324" s="48"/>
      <c r="NF324" s="48"/>
      <c r="NG324" s="48"/>
      <c r="NH324" s="48"/>
      <c r="NI324" s="48"/>
      <c r="NJ324" s="48"/>
      <c r="NK324" s="48"/>
      <c r="NL324" s="48"/>
      <c r="NM324" s="48"/>
      <c r="NN324" s="48"/>
      <c r="NO324" s="48"/>
      <c r="NP324" s="48"/>
      <c r="NQ324" s="48"/>
      <c r="NR324" s="48"/>
      <c r="NS324" s="48"/>
      <c r="NT324" s="48"/>
      <c r="NU324" s="48"/>
      <c r="NV324" s="48"/>
      <c r="NW324" s="48"/>
      <c r="NX324" s="48"/>
      <c r="NY324" s="48"/>
      <c r="NZ324" s="48"/>
      <c r="OA324" s="48"/>
      <c r="OB324" s="48"/>
      <c r="OC324" s="48"/>
      <c r="OD324" s="48"/>
      <c r="OE324" s="48"/>
      <c r="OF324" s="48"/>
      <c r="OG324" s="48"/>
      <c r="OH324" s="48"/>
      <c r="OI324" s="48"/>
      <c r="OJ324" s="48"/>
      <c r="OK324" s="48"/>
      <c r="OL324" s="48"/>
      <c r="OM324" s="48"/>
      <c r="ON324" s="48"/>
      <c r="OO324" s="48"/>
      <c r="OP324" s="48"/>
      <c r="OQ324" s="48"/>
      <c r="OR324" s="48"/>
      <c r="OS324" s="48"/>
      <c r="OT324" s="48"/>
      <c r="OU324" s="48"/>
      <c r="OV324" s="48"/>
      <c r="OW324" s="48"/>
      <c r="OX324" s="48"/>
      <c r="OY324" s="48"/>
      <c r="OZ324" s="48"/>
      <c r="PA324" s="48"/>
      <c r="PB324" s="48"/>
      <c r="PC324" s="48"/>
      <c r="PD324" s="48"/>
      <c r="PE324" s="48"/>
      <c r="PF324" s="48"/>
      <c r="PG324" s="48"/>
      <c r="PH324" s="48"/>
      <c r="PI324" s="48"/>
      <c r="PJ324" s="48"/>
      <c r="PK324" s="48"/>
      <c r="PL324" s="48"/>
      <c r="PM324" s="48"/>
      <c r="PN324" s="48"/>
      <c r="PO324" s="48"/>
      <c r="PP324" s="48"/>
      <c r="PQ324" s="48"/>
      <c r="PR324" s="48"/>
      <c r="PS324" s="48"/>
      <c r="PT324" s="48"/>
      <c r="PU324" s="48"/>
      <c r="PV324" s="48"/>
      <c r="PW324" s="48"/>
      <c r="PX324" s="48"/>
      <c r="PY324" s="48"/>
      <c r="PZ324" s="48"/>
      <c r="QA324" s="48"/>
      <c r="QB324" s="48"/>
      <c r="QC324" s="48"/>
      <c r="QD324" s="48"/>
      <c r="QE324" s="48"/>
      <c r="QF324" s="48"/>
      <c r="QG324" s="48"/>
      <c r="QH324" s="48"/>
      <c r="QI324" s="48"/>
      <c r="QJ324" s="48"/>
      <c r="QK324" s="48"/>
      <c r="QL324" s="48"/>
      <c r="QM324" s="48"/>
      <c r="QN324" s="48"/>
      <c r="QO324" s="48"/>
      <c r="QP324" s="48"/>
      <c r="QQ324" s="48"/>
      <c r="QR324" s="48"/>
      <c r="QS324" s="48"/>
      <c r="QT324" s="48"/>
      <c r="QU324" s="48"/>
      <c r="QV324" s="48"/>
      <c r="QW324" s="48"/>
      <c r="QX324" s="48"/>
      <c r="QY324" s="48"/>
      <c r="QZ324" s="48"/>
      <c r="RA324" s="48"/>
      <c r="RB324" s="48"/>
      <c r="RC324" s="48"/>
      <c r="RD324" s="48"/>
      <c r="RE324" s="48"/>
      <c r="RF324" s="48"/>
      <c r="RG324" s="48"/>
      <c r="RH324" s="48"/>
      <c r="RI324" s="48"/>
      <c r="RJ324" s="48"/>
      <c r="RK324" s="48"/>
      <c r="RL324" s="48"/>
      <c r="RM324" s="48"/>
      <c r="RN324" s="48"/>
      <c r="RO324" s="48"/>
      <c r="RP324" s="48"/>
      <c r="RQ324" s="48"/>
      <c r="RR324" s="48"/>
      <c r="RS324" s="48"/>
      <c r="RT324" s="48"/>
      <c r="RU324" s="48"/>
      <c r="RV324" s="48"/>
      <c r="RW324" s="48"/>
      <c r="RX324" s="48"/>
      <c r="RY324" s="48"/>
      <c r="RZ324" s="48"/>
      <c r="SA324" s="48"/>
      <c r="SB324" s="48"/>
      <c r="SC324" s="48"/>
      <c r="SD324" s="48"/>
      <c r="SE324" s="48"/>
      <c r="SF324" s="48"/>
      <c r="SG324" s="48"/>
      <c r="SH324" s="48"/>
      <c r="SI324" s="48"/>
      <c r="SJ324" s="48"/>
      <c r="SK324" s="48"/>
      <c r="SL324" s="48"/>
      <c r="SM324" s="48"/>
      <c r="SN324" s="48"/>
      <c r="SO324" s="48"/>
      <c r="SP324" s="48"/>
      <c r="SQ324" s="48"/>
      <c r="SR324" s="48"/>
      <c r="SS324" s="48"/>
      <c r="ST324" s="48"/>
      <c r="SU324" s="48"/>
      <c r="SV324" s="48"/>
      <c r="SW324" s="48"/>
      <c r="SX324" s="48"/>
      <c r="SY324" s="48"/>
      <c r="SZ324" s="48"/>
      <c r="TA324" s="48"/>
      <c r="TB324" s="48"/>
      <c r="TC324" s="48"/>
      <c r="TD324" s="48"/>
      <c r="TE324" s="48"/>
      <c r="TF324" s="48"/>
      <c r="TG324" s="48"/>
      <c r="TH324" s="48"/>
      <c r="TI324" s="48"/>
      <c r="TJ324" s="48"/>
      <c r="TK324" s="48"/>
      <c r="TL324" s="48"/>
      <c r="TM324" s="48"/>
      <c r="TN324" s="48"/>
      <c r="TO324" s="48"/>
      <c r="TP324" s="48"/>
      <c r="TQ324" s="48"/>
      <c r="TR324" s="48"/>
      <c r="TS324" s="48"/>
      <c r="TT324" s="48"/>
      <c r="TU324" s="48"/>
      <c r="TV324" s="48"/>
      <c r="TW324" s="48"/>
      <c r="TX324" s="48"/>
      <c r="TY324" s="48"/>
      <c r="TZ324" s="48"/>
      <c r="UA324" s="48"/>
      <c r="UB324" s="48"/>
      <c r="UC324" s="48"/>
      <c r="UD324" s="48"/>
      <c r="UE324" s="48"/>
      <c r="UF324" s="48"/>
      <c r="UG324" s="48"/>
      <c r="UH324" s="48"/>
      <c r="UI324" s="48"/>
      <c r="UJ324" s="48"/>
      <c r="UK324" s="48"/>
      <c r="UL324" s="48"/>
      <c r="UM324" s="48"/>
      <c r="UN324" s="48"/>
      <c r="UO324" s="48"/>
      <c r="UP324" s="48"/>
      <c r="UQ324" s="48"/>
      <c r="UR324" s="48"/>
      <c r="US324" s="48"/>
      <c r="UT324" s="48"/>
      <c r="UU324" s="48"/>
      <c r="UV324" s="48"/>
      <c r="UW324" s="48"/>
      <c r="UX324" s="48"/>
      <c r="UY324" s="48"/>
      <c r="UZ324" s="48"/>
      <c r="VA324" s="48"/>
      <c r="VB324" s="48"/>
      <c r="VC324" s="48"/>
      <c r="VD324" s="48"/>
      <c r="VE324" s="48"/>
      <c r="VF324" s="48"/>
      <c r="VG324" s="48"/>
      <c r="VH324" s="48"/>
      <c r="VI324" s="48"/>
      <c r="VJ324" s="48"/>
      <c r="VK324" s="48"/>
      <c r="VL324" s="48"/>
      <c r="VM324" s="48"/>
      <c r="VN324" s="48"/>
      <c r="VO324" s="48"/>
      <c r="VP324" s="48"/>
      <c r="VQ324" s="48"/>
      <c r="VR324" s="48"/>
      <c r="VS324" s="48"/>
      <c r="VT324" s="48"/>
      <c r="VU324" s="48"/>
      <c r="VV324" s="48"/>
      <c r="VW324" s="48"/>
      <c r="VX324" s="48"/>
      <c r="VY324" s="48"/>
      <c r="VZ324" s="48"/>
      <c r="WA324" s="48"/>
      <c r="WB324" s="48"/>
      <c r="WC324" s="48"/>
      <c r="WD324" s="48"/>
      <c r="WE324" s="48"/>
      <c r="WF324" s="48"/>
      <c r="WG324" s="48"/>
      <c r="WH324" s="48"/>
      <c r="WI324" s="48"/>
      <c r="WJ324" s="48"/>
      <c r="WK324" s="48"/>
      <c r="WL324" s="48"/>
      <c r="WM324" s="48"/>
      <c r="WN324" s="48"/>
      <c r="WO324" s="48"/>
      <c r="WP324" s="48"/>
      <c r="WQ324" s="48"/>
      <c r="WR324" s="48"/>
      <c r="WS324" s="48"/>
      <c r="WT324" s="48"/>
      <c r="WU324" s="48"/>
      <c r="WV324" s="48"/>
      <c r="WW324" s="48"/>
      <c r="WX324" s="48"/>
      <c r="WY324" s="48"/>
      <c r="WZ324" s="48"/>
      <c r="XA324" s="48"/>
      <c r="XB324" s="48"/>
      <c r="XC324" s="48"/>
      <c r="XD324" s="48"/>
      <c r="XE324" s="48"/>
      <c r="XF324" s="48"/>
      <c r="XG324" s="48"/>
      <c r="XH324" s="48"/>
      <c r="XI324" s="48"/>
      <c r="XJ324" s="48"/>
      <c r="XK324" s="48"/>
      <c r="XL324" s="48"/>
      <c r="XM324" s="48"/>
      <c r="XN324" s="48"/>
      <c r="XO324" s="48"/>
      <c r="XP324" s="48"/>
      <c r="XQ324" s="48"/>
      <c r="XR324" s="48"/>
      <c r="XS324" s="48"/>
      <c r="XT324" s="48"/>
      <c r="XU324" s="48"/>
      <c r="XV324" s="48"/>
      <c r="XW324" s="48"/>
      <c r="XX324" s="48"/>
      <c r="XY324" s="48"/>
      <c r="XZ324" s="48"/>
      <c r="YA324" s="48"/>
      <c r="YB324" s="48"/>
      <c r="YC324" s="48"/>
      <c r="YD324" s="48"/>
      <c r="YE324" s="48"/>
      <c r="YF324" s="48"/>
      <c r="YG324" s="48"/>
      <c r="YH324" s="48"/>
      <c r="YI324" s="48"/>
      <c r="YJ324" s="48"/>
      <c r="YK324" s="48"/>
      <c r="YL324" s="48"/>
      <c r="YM324" s="48"/>
      <c r="YN324" s="48"/>
      <c r="YO324" s="48"/>
      <c r="YP324" s="48"/>
      <c r="YQ324" s="48"/>
      <c r="YR324" s="48"/>
      <c r="YS324" s="48"/>
      <c r="YT324" s="48"/>
      <c r="YU324" s="48"/>
      <c r="YV324" s="48"/>
      <c r="YW324" s="48"/>
      <c r="YX324" s="48"/>
      <c r="YY324" s="48"/>
      <c r="YZ324" s="48"/>
      <c r="ZA324" s="48"/>
      <c r="ZB324" s="48"/>
      <c r="ZC324" s="48"/>
      <c r="ZD324" s="48"/>
      <c r="ZE324" s="48"/>
      <c r="ZF324" s="48"/>
      <c r="ZG324" s="48"/>
      <c r="ZH324" s="48"/>
      <c r="ZI324" s="48"/>
      <c r="ZJ324" s="48"/>
      <c r="ZK324" s="48"/>
      <c r="ZL324" s="48"/>
      <c r="ZM324" s="48"/>
      <c r="ZN324" s="48"/>
      <c r="ZO324" s="48"/>
      <c r="ZP324" s="48"/>
      <c r="ZQ324" s="48"/>
      <c r="ZR324" s="48"/>
      <c r="ZS324" s="48"/>
      <c r="ZT324" s="48"/>
      <c r="ZU324" s="48"/>
      <c r="ZV324" s="48"/>
      <c r="ZW324" s="48"/>
      <c r="ZX324" s="48"/>
      <c r="ZY324" s="48"/>
      <c r="ZZ324" s="48"/>
      <c r="AAA324" s="48"/>
      <c r="AAB324" s="48"/>
      <c r="AAC324" s="48"/>
      <c r="AAD324" s="48"/>
      <c r="AAE324" s="48"/>
      <c r="AAF324" s="48"/>
      <c r="AAG324" s="48"/>
      <c r="AAH324" s="48"/>
      <c r="AAI324" s="48"/>
      <c r="AAJ324" s="48"/>
      <c r="AAK324" s="48"/>
      <c r="AAL324" s="48"/>
      <c r="AAM324" s="48"/>
      <c r="AAN324" s="48"/>
      <c r="AAO324" s="48"/>
      <c r="AAP324" s="48"/>
      <c r="AAQ324" s="48"/>
      <c r="AAR324" s="48"/>
      <c r="AAS324" s="48"/>
      <c r="AAT324" s="48"/>
      <c r="AAU324" s="48"/>
      <c r="AAV324" s="48"/>
      <c r="AAW324" s="48"/>
      <c r="AAX324" s="48"/>
      <c r="AAY324" s="48"/>
      <c r="AAZ324" s="48"/>
      <c r="ABA324" s="48"/>
      <c r="ABB324" s="48"/>
      <c r="ABC324" s="48"/>
      <c r="ABD324" s="48"/>
      <c r="ABE324" s="48"/>
      <c r="ABF324" s="48"/>
      <c r="ABG324" s="48"/>
      <c r="ABH324" s="48"/>
      <c r="ABI324" s="48"/>
      <c r="ABJ324" s="48"/>
      <c r="ABK324" s="48"/>
      <c r="ABL324" s="48"/>
      <c r="ABM324" s="48"/>
      <c r="ABN324" s="48"/>
      <c r="ABO324" s="48"/>
      <c r="ABP324" s="48"/>
      <c r="ABQ324" s="48"/>
      <c r="ABR324" s="48"/>
      <c r="ABS324" s="48"/>
      <c r="ABT324" s="48"/>
      <c r="ABU324" s="48"/>
      <c r="ABV324" s="48"/>
      <c r="ABW324" s="48"/>
      <c r="ABX324" s="48"/>
      <c r="ABY324" s="48"/>
      <c r="ABZ324" s="48"/>
      <c r="ACA324" s="48"/>
      <c r="ACB324" s="48"/>
    </row>
    <row r="325" spans="1:756" ht="15.6" customHeight="1">
      <c r="A325" s="675" t="s">
        <v>10769</v>
      </c>
      <c r="B325" s="749" t="s">
        <v>421</v>
      </c>
      <c r="C325" s="520">
        <v>760111187</v>
      </c>
      <c r="D325" s="520" t="s">
        <v>8294</v>
      </c>
      <c r="E325" s="1188">
        <v>1</v>
      </c>
      <c r="F325" s="1498"/>
      <c r="G325" s="542">
        <v>17521.920000000002</v>
      </c>
      <c r="H325" s="342">
        <f>IF(G325="","",G325-G325*COMPASS!$U$41)</f>
        <v>17521.920000000002</v>
      </c>
      <c r="I325" s="48"/>
      <c r="J325" s="48"/>
      <c r="K325" s="48"/>
      <c r="L325" s="48"/>
      <c r="M325" s="48"/>
      <c r="N325" s="48"/>
      <c r="O325" s="48"/>
      <c r="P325" s="48"/>
      <c r="Q325" s="48"/>
      <c r="R325" s="48"/>
      <c r="S325" s="48"/>
      <c r="T325" s="48"/>
      <c r="U325" s="48"/>
      <c r="V325" s="48"/>
      <c r="W325" s="48"/>
      <c r="X325" s="48"/>
      <c r="Y325" s="48"/>
      <c r="Z325" s="48"/>
      <c r="AA325" s="48"/>
      <c r="AB325" s="48"/>
      <c r="AC325" s="48"/>
      <c r="AD325" s="48"/>
      <c r="AE325" s="48"/>
      <c r="AF325" s="48"/>
      <c r="AG325" s="48"/>
      <c r="AH325" s="48"/>
      <c r="AI325" s="48"/>
      <c r="AJ325" s="48"/>
      <c r="AK325" s="48"/>
      <c r="AL325" s="48"/>
      <c r="AM325" s="48"/>
      <c r="AN325" s="48"/>
      <c r="AO325" s="48"/>
      <c r="AP325" s="48"/>
      <c r="AQ325" s="48"/>
      <c r="AR325" s="48"/>
      <c r="AS325" s="48"/>
      <c r="AT325" s="48"/>
      <c r="AU325" s="48"/>
      <c r="AV325" s="48"/>
      <c r="AW325" s="48"/>
      <c r="AX325" s="48"/>
      <c r="AY325" s="48"/>
      <c r="AZ325" s="48"/>
      <c r="BA325" s="48"/>
      <c r="BB325" s="48"/>
      <c r="BC325" s="48"/>
      <c r="BD325" s="48"/>
      <c r="BE325" s="48"/>
      <c r="BF325" s="48"/>
      <c r="BG325" s="48"/>
      <c r="BH325" s="48"/>
      <c r="BI325" s="48"/>
      <c r="BJ325" s="48"/>
      <c r="BK325" s="48"/>
      <c r="BL325" s="48"/>
      <c r="BM325" s="48"/>
      <c r="BN325" s="48"/>
      <c r="BO325" s="48"/>
      <c r="BP325" s="48"/>
      <c r="BQ325" s="48"/>
      <c r="BR325" s="48"/>
      <c r="BS325" s="48"/>
      <c r="BT325" s="48"/>
      <c r="BU325" s="48"/>
      <c r="BV325" s="48"/>
      <c r="BW325" s="48"/>
      <c r="BX325" s="48"/>
      <c r="BY325" s="48"/>
      <c r="BZ325" s="48"/>
      <c r="CA325" s="48"/>
      <c r="CB325" s="48"/>
      <c r="CC325" s="48"/>
      <c r="CD325" s="48"/>
      <c r="CE325" s="48"/>
      <c r="CF325" s="48"/>
      <c r="CG325" s="48"/>
      <c r="CH325" s="48"/>
      <c r="CI325" s="48"/>
      <c r="CJ325" s="48"/>
      <c r="CK325" s="48"/>
      <c r="CL325" s="48"/>
      <c r="CM325" s="48"/>
      <c r="CN325" s="48"/>
      <c r="CO325" s="48"/>
      <c r="CP325" s="48"/>
      <c r="CQ325" s="48"/>
      <c r="CR325" s="48"/>
      <c r="CS325" s="48"/>
      <c r="CT325" s="48"/>
      <c r="CU325" s="48"/>
      <c r="CV325" s="48"/>
      <c r="CW325" s="48"/>
      <c r="CX325" s="48"/>
      <c r="CY325" s="48"/>
      <c r="CZ325" s="48"/>
      <c r="DA325" s="48"/>
      <c r="DB325" s="48"/>
      <c r="DC325" s="48"/>
      <c r="DD325" s="48"/>
      <c r="DE325" s="48"/>
      <c r="DF325" s="48"/>
      <c r="DG325" s="48"/>
      <c r="DH325" s="48"/>
      <c r="DI325" s="48"/>
      <c r="DJ325" s="48"/>
      <c r="DK325" s="48"/>
      <c r="DL325" s="48"/>
      <c r="DM325" s="48"/>
      <c r="DN325" s="48"/>
      <c r="DO325" s="48"/>
      <c r="DP325" s="48"/>
      <c r="DQ325" s="48"/>
      <c r="DR325" s="48"/>
      <c r="DS325" s="48"/>
      <c r="DT325" s="48"/>
      <c r="DU325" s="48"/>
      <c r="DV325" s="48"/>
      <c r="DW325" s="48"/>
      <c r="DX325" s="48"/>
      <c r="DY325" s="48"/>
      <c r="DZ325" s="48"/>
      <c r="EA325" s="48"/>
      <c r="EB325" s="48"/>
      <c r="EC325" s="48"/>
      <c r="ED325" s="48"/>
      <c r="EE325" s="48"/>
      <c r="EF325" s="48"/>
      <c r="EG325" s="48"/>
      <c r="EH325" s="48"/>
      <c r="EI325" s="48"/>
      <c r="EJ325" s="48"/>
      <c r="EK325" s="48"/>
      <c r="EL325" s="48"/>
      <c r="EM325" s="48"/>
      <c r="EN325" s="48"/>
      <c r="EO325" s="48"/>
      <c r="EP325" s="48"/>
      <c r="EQ325" s="48"/>
      <c r="ER325" s="48"/>
      <c r="ES325" s="48"/>
      <c r="ET325" s="48"/>
      <c r="EU325" s="48"/>
      <c r="EV325" s="48"/>
      <c r="EW325" s="48"/>
      <c r="EX325" s="48"/>
      <c r="EY325" s="48"/>
      <c r="EZ325" s="48"/>
      <c r="FA325" s="48"/>
      <c r="FB325" s="48"/>
      <c r="FC325" s="48"/>
      <c r="FD325" s="48"/>
      <c r="FE325" s="48"/>
      <c r="FF325" s="48"/>
      <c r="FG325" s="48"/>
      <c r="FH325" s="48"/>
      <c r="FI325" s="48"/>
      <c r="FJ325" s="48"/>
      <c r="FK325" s="48"/>
      <c r="FL325" s="48"/>
      <c r="FM325" s="48"/>
      <c r="FN325" s="48"/>
      <c r="FO325" s="48"/>
      <c r="FP325" s="48"/>
      <c r="FQ325" s="48"/>
      <c r="FR325" s="48"/>
      <c r="FS325" s="48"/>
      <c r="FT325" s="48"/>
      <c r="FU325" s="48"/>
      <c r="FV325" s="48"/>
      <c r="FW325" s="48"/>
      <c r="FX325" s="48"/>
      <c r="FY325" s="48"/>
      <c r="FZ325" s="48"/>
      <c r="GA325" s="48"/>
      <c r="GB325" s="48"/>
      <c r="GC325" s="48"/>
      <c r="GD325" s="48"/>
      <c r="GE325" s="48"/>
      <c r="GF325" s="48"/>
      <c r="GG325" s="48"/>
      <c r="GH325" s="48"/>
      <c r="GI325" s="48"/>
      <c r="GJ325" s="48"/>
      <c r="GK325" s="48"/>
      <c r="GL325" s="48"/>
      <c r="GM325" s="48"/>
      <c r="GN325" s="48"/>
      <c r="GO325" s="48"/>
      <c r="GP325" s="48"/>
      <c r="GQ325" s="48"/>
      <c r="GR325" s="48"/>
      <c r="GS325" s="48"/>
      <c r="GT325" s="48"/>
      <c r="GU325" s="48"/>
      <c r="GV325" s="48"/>
      <c r="GW325" s="48"/>
      <c r="GX325" s="48"/>
      <c r="GY325" s="48"/>
      <c r="GZ325" s="48"/>
      <c r="HA325" s="48"/>
      <c r="HB325" s="48"/>
      <c r="HC325" s="48"/>
      <c r="HD325" s="48"/>
      <c r="HE325" s="48"/>
      <c r="HF325" s="48"/>
      <c r="HG325" s="48"/>
      <c r="HH325" s="48"/>
      <c r="HI325" s="48"/>
      <c r="HJ325" s="48"/>
      <c r="HK325" s="48"/>
      <c r="HL325" s="48"/>
      <c r="HM325" s="48"/>
      <c r="HN325" s="48"/>
      <c r="HO325" s="48"/>
      <c r="HP325" s="48"/>
      <c r="HQ325" s="48"/>
      <c r="HR325" s="48"/>
      <c r="HS325" s="48"/>
      <c r="HT325" s="48"/>
      <c r="HU325" s="48"/>
      <c r="HV325" s="48"/>
      <c r="HW325" s="48"/>
      <c r="HX325" s="48"/>
      <c r="HY325" s="48"/>
      <c r="HZ325" s="48"/>
      <c r="IA325" s="48"/>
      <c r="IB325" s="48"/>
      <c r="IC325" s="48"/>
      <c r="ID325" s="48"/>
      <c r="IE325" s="48"/>
      <c r="IF325" s="48"/>
      <c r="IG325" s="48"/>
      <c r="IH325" s="48"/>
      <c r="II325" s="48"/>
      <c r="IJ325" s="48"/>
      <c r="IK325" s="48"/>
      <c r="IL325" s="48"/>
      <c r="IM325" s="48"/>
      <c r="IN325" s="48"/>
      <c r="IO325" s="48"/>
      <c r="IP325" s="48"/>
      <c r="IQ325" s="48"/>
      <c r="IR325" s="48"/>
      <c r="IS325" s="48"/>
      <c r="IT325" s="48"/>
      <c r="IU325" s="48"/>
      <c r="IV325" s="48"/>
      <c r="IW325" s="48"/>
      <c r="IX325" s="48"/>
      <c r="IY325" s="48"/>
      <c r="IZ325" s="48"/>
      <c r="JA325" s="48"/>
      <c r="JB325" s="48"/>
      <c r="JC325" s="48"/>
      <c r="JD325" s="48"/>
      <c r="JE325" s="48"/>
      <c r="JF325" s="48"/>
      <c r="JG325" s="48"/>
      <c r="JH325" s="48"/>
      <c r="JI325" s="48"/>
      <c r="JJ325" s="48"/>
      <c r="JK325" s="48"/>
      <c r="JL325" s="48"/>
      <c r="JM325" s="48"/>
      <c r="JN325" s="48"/>
      <c r="JO325" s="48"/>
      <c r="JP325" s="48"/>
      <c r="JQ325" s="48"/>
      <c r="JR325" s="48"/>
      <c r="JS325" s="48"/>
      <c r="JT325" s="48"/>
      <c r="JU325" s="48"/>
      <c r="JV325" s="48"/>
      <c r="JW325" s="48"/>
      <c r="JX325" s="48"/>
      <c r="JY325" s="48"/>
      <c r="JZ325" s="48"/>
      <c r="KA325" s="48"/>
      <c r="KB325" s="48"/>
      <c r="KC325" s="48"/>
      <c r="KD325" s="48"/>
      <c r="KE325" s="48"/>
      <c r="KF325" s="48"/>
      <c r="KG325" s="48"/>
      <c r="KH325" s="48"/>
      <c r="KI325" s="48"/>
      <c r="KJ325" s="48"/>
      <c r="KK325" s="48"/>
      <c r="KL325" s="48"/>
      <c r="KM325" s="48"/>
      <c r="KN325" s="48"/>
      <c r="KO325" s="48"/>
      <c r="KP325" s="48"/>
      <c r="KQ325" s="48"/>
      <c r="KR325" s="48"/>
      <c r="KS325" s="48"/>
      <c r="KT325" s="48"/>
      <c r="KU325" s="48"/>
      <c r="KV325" s="48"/>
      <c r="KW325" s="48"/>
      <c r="KX325" s="48"/>
      <c r="KY325" s="48"/>
      <c r="KZ325" s="48"/>
      <c r="LA325" s="48"/>
      <c r="LB325" s="48"/>
      <c r="LC325" s="48"/>
      <c r="LD325" s="48"/>
      <c r="LE325" s="48"/>
      <c r="LF325" s="48"/>
      <c r="LG325" s="48"/>
      <c r="LH325" s="48"/>
      <c r="LI325" s="48"/>
      <c r="LJ325" s="48"/>
      <c r="LK325" s="48"/>
      <c r="LL325" s="48"/>
      <c r="LM325" s="48"/>
      <c r="LN325" s="48"/>
      <c r="LO325" s="48"/>
      <c r="LP325" s="48"/>
      <c r="LQ325" s="48"/>
      <c r="LR325" s="48"/>
      <c r="LS325" s="48"/>
      <c r="LT325" s="48"/>
      <c r="LU325" s="48"/>
      <c r="LV325" s="48"/>
      <c r="LW325" s="48"/>
      <c r="LX325" s="48"/>
      <c r="LY325" s="48"/>
      <c r="LZ325" s="48"/>
      <c r="MA325" s="48"/>
      <c r="MB325" s="48"/>
      <c r="MC325" s="48"/>
      <c r="MD325" s="48"/>
      <c r="ME325" s="48"/>
      <c r="MF325" s="48"/>
      <c r="MG325" s="48"/>
      <c r="MH325" s="48"/>
      <c r="MI325" s="48"/>
      <c r="MJ325" s="48"/>
      <c r="MK325" s="48"/>
      <c r="ML325" s="48"/>
      <c r="MM325" s="48"/>
      <c r="MN325" s="48"/>
      <c r="MO325" s="48"/>
      <c r="MP325" s="48"/>
      <c r="MQ325" s="48"/>
      <c r="MR325" s="48"/>
      <c r="MS325" s="48"/>
      <c r="MT325" s="48"/>
      <c r="MU325" s="48"/>
      <c r="MV325" s="48"/>
      <c r="MW325" s="48"/>
      <c r="MX325" s="48"/>
      <c r="MY325" s="48"/>
      <c r="MZ325" s="48"/>
      <c r="NA325" s="48"/>
      <c r="NB325" s="48"/>
      <c r="NC325" s="48"/>
      <c r="ND325" s="48"/>
      <c r="NE325" s="48"/>
      <c r="NF325" s="48"/>
      <c r="NG325" s="48"/>
      <c r="NH325" s="48"/>
      <c r="NI325" s="48"/>
      <c r="NJ325" s="48"/>
      <c r="NK325" s="48"/>
      <c r="NL325" s="48"/>
      <c r="NM325" s="48"/>
      <c r="NN325" s="48"/>
      <c r="NO325" s="48"/>
      <c r="NP325" s="48"/>
      <c r="NQ325" s="48"/>
      <c r="NR325" s="48"/>
      <c r="NS325" s="48"/>
      <c r="NT325" s="48"/>
      <c r="NU325" s="48"/>
      <c r="NV325" s="48"/>
      <c r="NW325" s="48"/>
      <c r="NX325" s="48"/>
      <c r="NY325" s="48"/>
      <c r="NZ325" s="48"/>
      <c r="OA325" s="48"/>
      <c r="OB325" s="48"/>
      <c r="OC325" s="48"/>
      <c r="OD325" s="48"/>
      <c r="OE325" s="48"/>
      <c r="OF325" s="48"/>
      <c r="OG325" s="48"/>
      <c r="OH325" s="48"/>
      <c r="OI325" s="48"/>
      <c r="OJ325" s="48"/>
      <c r="OK325" s="48"/>
      <c r="OL325" s="48"/>
      <c r="OM325" s="48"/>
      <c r="ON325" s="48"/>
      <c r="OO325" s="48"/>
      <c r="OP325" s="48"/>
      <c r="OQ325" s="48"/>
      <c r="OR325" s="48"/>
      <c r="OS325" s="48"/>
      <c r="OT325" s="48"/>
      <c r="OU325" s="48"/>
      <c r="OV325" s="48"/>
      <c r="OW325" s="48"/>
      <c r="OX325" s="48"/>
      <c r="OY325" s="48"/>
      <c r="OZ325" s="48"/>
      <c r="PA325" s="48"/>
      <c r="PB325" s="48"/>
      <c r="PC325" s="48"/>
      <c r="PD325" s="48"/>
      <c r="PE325" s="48"/>
      <c r="PF325" s="48"/>
      <c r="PG325" s="48"/>
      <c r="PH325" s="48"/>
      <c r="PI325" s="48"/>
      <c r="PJ325" s="48"/>
      <c r="PK325" s="48"/>
      <c r="PL325" s="48"/>
      <c r="PM325" s="48"/>
      <c r="PN325" s="48"/>
      <c r="PO325" s="48"/>
      <c r="PP325" s="48"/>
      <c r="PQ325" s="48"/>
      <c r="PR325" s="48"/>
      <c r="PS325" s="48"/>
      <c r="PT325" s="48"/>
      <c r="PU325" s="48"/>
      <c r="PV325" s="48"/>
      <c r="PW325" s="48"/>
      <c r="PX325" s="48"/>
      <c r="PY325" s="48"/>
      <c r="PZ325" s="48"/>
      <c r="QA325" s="48"/>
      <c r="QB325" s="48"/>
      <c r="QC325" s="48"/>
      <c r="QD325" s="48"/>
      <c r="QE325" s="48"/>
      <c r="QF325" s="48"/>
      <c r="QG325" s="48"/>
      <c r="QH325" s="48"/>
      <c r="QI325" s="48"/>
      <c r="QJ325" s="48"/>
      <c r="QK325" s="48"/>
      <c r="QL325" s="48"/>
      <c r="QM325" s="48"/>
      <c r="QN325" s="48"/>
      <c r="QO325" s="48"/>
      <c r="QP325" s="48"/>
      <c r="QQ325" s="48"/>
      <c r="QR325" s="48"/>
      <c r="QS325" s="48"/>
      <c r="QT325" s="48"/>
      <c r="QU325" s="48"/>
      <c r="QV325" s="48"/>
      <c r="QW325" s="48"/>
      <c r="QX325" s="48"/>
      <c r="QY325" s="48"/>
      <c r="QZ325" s="48"/>
      <c r="RA325" s="48"/>
      <c r="RB325" s="48"/>
      <c r="RC325" s="48"/>
      <c r="RD325" s="48"/>
      <c r="RE325" s="48"/>
      <c r="RF325" s="48"/>
      <c r="RG325" s="48"/>
      <c r="RH325" s="48"/>
      <c r="RI325" s="48"/>
      <c r="RJ325" s="48"/>
      <c r="RK325" s="48"/>
      <c r="RL325" s="48"/>
      <c r="RM325" s="48"/>
      <c r="RN325" s="48"/>
      <c r="RO325" s="48"/>
      <c r="RP325" s="48"/>
      <c r="RQ325" s="48"/>
      <c r="RR325" s="48"/>
      <c r="RS325" s="48"/>
      <c r="RT325" s="48"/>
      <c r="RU325" s="48"/>
      <c r="RV325" s="48"/>
      <c r="RW325" s="48"/>
      <c r="RX325" s="48"/>
      <c r="RY325" s="48"/>
      <c r="RZ325" s="48"/>
      <c r="SA325" s="48"/>
      <c r="SB325" s="48"/>
      <c r="SC325" s="48"/>
      <c r="SD325" s="48"/>
      <c r="SE325" s="48"/>
      <c r="SF325" s="48"/>
      <c r="SG325" s="48"/>
      <c r="SH325" s="48"/>
      <c r="SI325" s="48"/>
      <c r="SJ325" s="48"/>
      <c r="SK325" s="48"/>
      <c r="SL325" s="48"/>
      <c r="SM325" s="48"/>
      <c r="SN325" s="48"/>
      <c r="SO325" s="48"/>
      <c r="SP325" s="48"/>
      <c r="SQ325" s="48"/>
      <c r="SR325" s="48"/>
      <c r="SS325" s="48"/>
      <c r="ST325" s="48"/>
      <c r="SU325" s="48"/>
      <c r="SV325" s="48"/>
      <c r="SW325" s="48"/>
      <c r="SX325" s="48"/>
      <c r="SY325" s="48"/>
      <c r="SZ325" s="48"/>
      <c r="TA325" s="48"/>
      <c r="TB325" s="48"/>
      <c r="TC325" s="48"/>
      <c r="TD325" s="48"/>
      <c r="TE325" s="48"/>
      <c r="TF325" s="48"/>
      <c r="TG325" s="48"/>
      <c r="TH325" s="48"/>
      <c r="TI325" s="48"/>
      <c r="TJ325" s="48"/>
      <c r="TK325" s="48"/>
      <c r="TL325" s="48"/>
      <c r="TM325" s="48"/>
      <c r="TN325" s="48"/>
      <c r="TO325" s="48"/>
      <c r="TP325" s="48"/>
      <c r="TQ325" s="48"/>
      <c r="TR325" s="48"/>
      <c r="TS325" s="48"/>
      <c r="TT325" s="48"/>
      <c r="TU325" s="48"/>
      <c r="TV325" s="48"/>
      <c r="TW325" s="48"/>
      <c r="TX325" s="48"/>
      <c r="TY325" s="48"/>
      <c r="TZ325" s="48"/>
      <c r="UA325" s="48"/>
      <c r="UB325" s="48"/>
      <c r="UC325" s="48"/>
      <c r="UD325" s="48"/>
      <c r="UE325" s="48"/>
      <c r="UF325" s="48"/>
      <c r="UG325" s="48"/>
      <c r="UH325" s="48"/>
      <c r="UI325" s="48"/>
      <c r="UJ325" s="48"/>
      <c r="UK325" s="48"/>
      <c r="UL325" s="48"/>
      <c r="UM325" s="48"/>
      <c r="UN325" s="48"/>
      <c r="UO325" s="48"/>
      <c r="UP325" s="48"/>
      <c r="UQ325" s="48"/>
      <c r="UR325" s="48"/>
      <c r="US325" s="48"/>
      <c r="UT325" s="48"/>
      <c r="UU325" s="48"/>
      <c r="UV325" s="48"/>
      <c r="UW325" s="48"/>
      <c r="UX325" s="48"/>
      <c r="UY325" s="48"/>
      <c r="UZ325" s="48"/>
      <c r="VA325" s="48"/>
      <c r="VB325" s="48"/>
      <c r="VC325" s="48"/>
      <c r="VD325" s="48"/>
      <c r="VE325" s="48"/>
      <c r="VF325" s="48"/>
      <c r="VG325" s="48"/>
      <c r="VH325" s="48"/>
      <c r="VI325" s="48"/>
      <c r="VJ325" s="48"/>
      <c r="VK325" s="48"/>
      <c r="VL325" s="48"/>
      <c r="VM325" s="48"/>
      <c r="VN325" s="48"/>
      <c r="VO325" s="48"/>
      <c r="VP325" s="48"/>
      <c r="VQ325" s="48"/>
      <c r="VR325" s="48"/>
      <c r="VS325" s="48"/>
      <c r="VT325" s="48"/>
      <c r="VU325" s="48"/>
      <c r="VV325" s="48"/>
      <c r="VW325" s="48"/>
      <c r="VX325" s="48"/>
      <c r="VY325" s="48"/>
      <c r="VZ325" s="48"/>
      <c r="WA325" s="48"/>
      <c r="WB325" s="48"/>
      <c r="WC325" s="48"/>
      <c r="WD325" s="48"/>
      <c r="WE325" s="48"/>
      <c r="WF325" s="48"/>
      <c r="WG325" s="48"/>
      <c r="WH325" s="48"/>
      <c r="WI325" s="48"/>
      <c r="WJ325" s="48"/>
      <c r="WK325" s="48"/>
      <c r="WL325" s="48"/>
      <c r="WM325" s="48"/>
      <c r="WN325" s="48"/>
      <c r="WO325" s="48"/>
      <c r="WP325" s="48"/>
      <c r="WQ325" s="48"/>
      <c r="WR325" s="48"/>
      <c r="WS325" s="48"/>
      <c r="WT325" s="48"/>
      <c r="WU325" s="48"/>
      <c r="WV325" s="48"/>
      <c r="WW325" s="48"/>
      <c r="WX325" s="48"/>
      <c r="WY325" s="48"/>
      <c r="WZ325" s="48"/>
      <c r="XA325" s="48"/>
      <c r="XB325" s="48"/>
      <c r="XC325" s="48"/>
      <c r="XD325" s="48"/>
      <c r="XE325" s="48"/>
      <c r="XF325" s="48"/>
      <c r="XG325" s="48"/>
      <c r="XH325" s="48"/>
      <c r="XI325" s="48"/>
      <c r="XJ325" s="48"/>
      <c r="XK325" s="48"/>
      <c r="XL325" s="48"/>
      <c r="XM325" s="48"/>
      <c r="XN325" s="48"/>
      <c r="XO325" s="48"/>
      <c r="XP325" s="48"/>
      <c r="XQ325" s="48"/>
      <c r="XR325" s="48"/>
      <c r="XS325" s="48"/>
      <c r="XT325" s="48"/>
      <c r="XU325" s="48"/>
      <c r="XV325" s="48"/>
      <c r="XW325" s="48"/>
      <c r="XX325" s="48"/>
      <c r="XY325" s="48"/>
      <c r="XZ325" s="48"/>
      <c r="YA325" s="48"/>
      <c r="YB325" s="48"/>
      <c r="YC325" s="48"/>
      <c r="YD325" s="48"/>
      <c r="YE325" s="48"/>
      <c r="YF325" s="48"/>
      <c r="YG325" s="48"/>
      <c r="YH325" s="48"/>
      <c r="YI325" s="48"/>
      <c r="YJ325" s="48"/>
      <c r="YK325" s="48"/>
      <c r="YL325" s="48"/>
      <c r="YM325" s="48"/>
      <c r="YN325" s="48"/>
      <c r="YO325" s="48"/>
      <c r="YP325" s="48"/>
      <c r="YQ325" s="48"/>
      <c r="YR325" s="48"/>
      <c r="YS325" s="48"/>
      <c r="YT325" s="48"/>
      <c r="YU325" s="48"/>
      <c r="YV325" s="48"/>
      <c r="YW325" s="48"/>
      <c r="YX325" s="48"/>
      <c r="YY325" s="48"/>
      <c r="YZ325" s="48"/>
      <c r="ZA325" s="48"/>
      <c r="ZB325" s="48"/>
      <c r="ZC325" s="48"/>
      <c r="ZD325" s="48"/>
      <c r="ZE325" s="48"/>
      <c r="ZF325" s="48"/>
      <c r="ZG325" s="48"/>
      <c r="ZH325" s="48"/>
      <c r="ZI325" s="48"/>
      <c r="ZJ325" s="48"/>
      <c r="ZK325" s="48"/>
      <c r="ZL325" s="48"/>
      <c r="ZM325" s="48"/>
      <c r="ZN325" s="48"/>
      <c r="ZO325" s="48"/>
      <c r="ZP325" s="48"/>
      <c r="ZQ325" s="48"/>
      <c r="ZR325" s="48"/>
      <c r="ZS325" s="48"/>
      <c r="ZT325" s="48"/>
      <c r="ZU325" s="48"/>
      <c r="ZV325" s="48"/>
      <c r="ZW325" s="48"/>
      <c r="ZX325" s="48"/>
      <c r="ZY325" s="48"/>
      <c r="ZZ325" s="48"/>
      <c r="AAA325" s="48"/>
      <c r="AAB325" s="48"/>
      <c r="AAC325" s="48"/>
      <c r="AAD325" s="48"/>
      <c r="AAE325" s="48"/>
      <c r="AAF325" s="48"/>
      <c r="AAG325" s="48"/>
      <c r="AAH325" s="48"/>
      <c r="AAI325" s="48"/>
      <c r="AAJ325" s="48"/>
      <c r="AAK325" s="48"/>
      <c r="AAL325" s="48"/>
      <c r="AAM325" s="48"/>
      <c r="AAN325" s="48"/>
      <c r="AAO325" s="48"/>
      <c r="AAP325" s="48"/>
      <c r="AAQ325" s="48"/>
      <c r="AAR325" s="48"/>
      <c r="AAS325" s="48"/>
      <c r="AAT325" s="48"/>
      <c r="AAU325" s="48"/>
      <c r="AAV325" s="48"/>
      <c r="AAW325" s="48"/>
      <c r="AAX325" s="48"/>
      <c r="AAY325" s="48"/>
      <c r="AAZ325" s="48"/>
      <c r="ABA325" s="48"/>
      <c r="ABB325" s="48"/>
      <c r="ABC325" s="48"/>
      <c r="ABD325" s="48"/>
      <c r="ABE325" s="48"/>
      <c r="ABF325" s="48"/>
      <c r="ABG325" s="48"/>
      <c r="ABH325" s="48"/>
      <c r="ABI325" s="48"/>
      <c r="ABJ325" s="48"/>
      <c r="ABK325" s="48"/>
      <c r="ABL325" s="48"/>
      <c r="ABM325" s="48"/>
      <c r="ABN325" s="48"/>
      <c r="ABO325" s="48"/>
      <c r="ABP325" s="48"/>
      <c r="ABQ325" s="48"/>
      <c r="ABR325" s="48"/>
      <c r="ABS325" s="48"/>
      <c r="ABT325" s="48"/>
      <c r="ABU325" s="48"/>
      <c r="ABV325" s="48"/>
      <c r="ABW325" s="48"/>
      <c r="ABX325" s="48"/>
      <c r="ABY325" s="48"/>
      <c r="ABZ325" s="48"/>
      <c r="ACA325" s="48"/>
      <c r="ACB325" s="48"/>
    </row>
    <row r="326" spans="1:756" ht="15.6" customHeight="1">
      <c r="A326" s="675" t="s">
        <v>10770</v>
      </c>
      <c r="B326" s="749" t="s">
        <v>421</v>
      </c>
      <c r="C326" s="520">
        <v>760165639</v>
      </c>
      <c r="D326" s="520" t="s">
        <v>8295</v>
      </c>
      <c r="E326" s="1188">
        <v>1</v>
      </c>
      <c r="F326" s="1498"/>
      <c r="G326" s="542">
        <v>29203.199999999997</v>
      </c>
      <c r="H326" s="342">
        <f>IF(G326="","",G326-G326*COMPASS!$U$41)</f>
        <v>29203.199999999997</v>
      </c>
      <c r="I326" s="48"/>
      <c r="J326" s="48"/>
      <c r="K326" s="48"/>
      <c r="L326" s="48"/>
      <c r="M326" s="48"/>
      <c r="N326" s="48"/>
      <c r="O326" s="48"/>
      <c r="P326" s="48"/>
      <c r="Q326" s="48"/>
      <c r="R326" s="48"/>
      <c r="S326" s="48"/>
      <c r="T326" s="48"/>
      <c r="U326" s="48"/>
      <c r="V326" s="48"/>
      <c r="W326" s="48"/>
      <c r="X326" s="48"/>
      <c r="Y326" s="48"/>
      <c r="Z326" s="48"/>
      <c r="AA326" s="48"/>
      <c r="AB326" s="48"/>
      <c r="AC326" s="48"/>
      <c r="AD326" s="48"/>
      <c r="AE326" s="48"/>
      <c r="AF326" s="48"/>
      <c r="AG326" s="48"/>
      <c r="AH326" s="48"/>
      <c r="AI326" s="48"/>
      <c r="AJ326" s="48"/>
      <c r="AK326" s="48"/>
      <c r="AL326" s="48"/>
      <c r="AM326" s="48"/>
      <c r="AN326" s="48"/>
      <c r="AO326" s="48"/>
      <c r="AP326" s="48"/>
      <c r="AQ326" s="48"/>
      <c r="AR326" s="48"/>
      <c r="AS326" s="48"/>
      <c r="AT326" s="48"/>
      <c r="AU326" s="48"/>
      <c r="AV326" s="48"/>
      <c r="AW326" s="48"/>
      <c r="AX326" s="48"/>
      <c r="AY326" s="48"/>
      <c r="AZ326" s="48"/>
      <c r="BA326" s="48"/>
      <c r="BB326" s="48"/>
      <c r="BC326" s="48"/>
      <c r="BD326" s="48"/>
      <c r="BE326" s="48"/>
      <c r="BF326" s="48"/>
      <c r="BG326" s="48"/>
      <c r="BH326" s="48"/>
      <c r="BI326" s="48"/>
      <c r="BJ326" s="48"/>
      <c r="BK326" s="48"/>
      <c r="BL326" s="48"/>
      <c r="BM326" s="48"/>
      <c r="BN326" s="48"/>
      <c r="BO326" s="48"/>
      <c r="BP326" s="48"/>
      <c r="BQ326" s="48"/>
      <c r="BR326" s="48"/>
      <c r="BS326" s="48"/>
      <c r="BT326" s="48"/>
      <c r="BU326" s="48"/>
      <c r="BV326" s="48"/>
      <c r="BW326" s="48"/>
      <c r="BX326" s="48"/>
      <c r="BY326" s="48"/>
      <c r="BZ326" s="48"/>
      <c r="CA326" s="48"/>
      <c r="CB326" s="48"/>
      <c r="CC326" s="48"/>
      <c r="CD326" s="48"/>
      <c r="CE326" s="48"/>
      <c r="CF326" s="48"/>
      <c r="CG326" s="48"/>
      <c r="CH326" s="48"/>
      <c r="CI326" s="48"/>
      <c r="CJ326" s="48"/>
      <c r="CK326" s="48"/>
      <c r="CL326" s="48"/>
      <c r="CM326" s="48"/>
      <c r="CN326" s="48"/>
      <c r="CO326" s="48"/>
      <c r="CP326" s="48"/>
      <c r="CQ326" s="48"/>
      <c r="CR326" s="48"/>
      <c r="CS326" s="48"/>
      <c r="CT326" s="48"/>
      <c r="CU326" s="48"/>
      <c r="CV326" s="48"/>
      <c r="CW326" s="48"/>
      <c r="CX326" s="48"/>
      <c r="CY326" s="48"/>
      <c r="CZ326" s="48"/>
      <c r="DA326" s="48"/>
      <c r="DB326" s="48"/>
      <c r="DC326" s="48"/>
      <c r="DD326" s="48"/>
      <c r="DE326" s="48"/>
      <c r="DF326" s="48"/>
      <c r="DG326" s="48"/>
      <c r="DH326" s="48"/>
      <c r="DI326" s="48"/>
      <c r="DJ326" s="48"/>
      <c r="DK326" s="48"/>
      <c r="DL326" s="48"/>
      <c r="DM326" s="48"/>
      <c r="DN326" s="48"/>
      <c r="DO326" s="48"/>
      <c r="DP326" s="48"/>
      <c r="DQ326" s="48"/>
      <c r="DR326" s="48"/>
      <c r="DS326" s="48"/>
      <c r="DT326" s="48"/>
      <c r="DU326" s="48"/>
      <c r="DV326" s="48"/>
      <c r="DW326" s="48"/>
      <c r="DX326" s="48"/>
      <c r="DY326" s="48"/>
      <c r="DZ326" s="48"/>
      <c r="EA326" s="48"/>
      <c r="EB326" s="48"/>
      <c r="EC326" s="48"/>
      <c r="ED326" s="48"/>
      <c r="EE326" s="48"/>
      <c r="EF326" s="48"/>
      <c r="EG326" s="48"/>
      <c r="EH326" s="48"/>
      <c r="EI326" s="48"/>
      <c r="EJ326" s="48"/>
      <c r="EK326" s="48"/>
      <c r="EL326" s="48"/>
      <c r="EM326" s="48"/>
      <c r="EN326" s="48"/>
      <c r="EO326" s="48"/>
      <c r="EP326" s="48"/>
      <c r="EQ326" s="48"/>
      <c r="ER326" s="48"/>
      <c r="ES326" s="48"/>
      <c r="ET326" s="48"/>
      <c r="EU326" s="48"/>
      <c r="EV326" s="48"/>
      <c r="EW326" s="48"/>
      <c r="EX326" s="48"/>
      <c r="EY326" s="48"/>
      <c r="EZ326" s="48"/>
      <c r="FA326" s="48"/>
      <c r="FB326" s="48"/>
      <c r="FC326" s="48"/>
      <c r="FD326" s="48"/>
      <c r="FE326" s="48"/>
      <c r="FF326" s="48"/>
      <c r="FG326" s="48"/>
      <c r="FH326" s="48"/>
      <c r="FI326" s="48"/>
      <c r="FJ326" s="48"/>
      <c r="FK326" s="48"/>
      <c r="FL326" s="48"/>
      <c r="FM326" s="48"/>
      <c r="FN326" s="48"/>
      <c r="FO326" s="48"/>
      <c r="FP326" s="48"/>
      <c r="FQ326" s="48"/>
      <c r="FR326" s="48"/>
      <c r="FS326" s="48"/>
      <c r="FT326" s="48"/>
      <c r="FU326" s="48"/>
      <c r="FV326" s="48"/>
      <c r="FW326" s="48"/>
      <c r="FX326" s="48"/>
      <c r="FY326" s="48"/>
      <c r="FZ326" s="48"/>
      <c r="GA326" s="48"/>
      <c r="GB326" s="48"/>
      <c r="GC326" s="48"/>
      <c r="GD326" s="48"/>
      <c r="GE326" s="48"/>
      <c r="GF326" s="48"/>
      <c r="GG326" s="48"/>
      <c r="GH326" s="48"/>
      <c r="GI326" s="48"/>
      <c r="GJ326" s="48"/>
      <c r="GK326" s="48"/>
      <c r="GL326" s="48"/>
      <c r="GM326" s="48"/>
      <c r="GN326" s="48"/>
      <c r="GO326" s="48"/>
      <c r="GP326" s="48"/>
      <c r="GQ326" s="48"/>
      <c r="GR326" s="48"/>
      <c r="GS326" s="48"/>
      <c r="GT326" s="48"/>
      <c r="GU326" s="48"/>
      <c r="GV326" s="48"/>
      <c r="GW326" s="48"/>
      <c r="GX326" s="48"/>
      <c r="GY326" s="48"/>
      <c r="GZ326" s="48"/>
      <c r="HA326" s="48"/>
      <c r="HB326" s="48"/>
      <c r="HC326" s="48"/>
      <c r="HD326" s="48"/>
      <c r="HE326" s="48"/>
      <c r="HF326" s="48"/>
      <c r="HG326" s="48"/>
      <c r="HH326" s="48"/>
      <c r="HI326" s="48"/>
      <c r="HJ326" s="48"/>
      <c r="HK326" s="48"/>
      <c r="HL326" s="48"/>
      <c r="HM326" s="48"/>
      <c r="HN326" s="48"/>
      <c r="HO326" s="48"/>
      <c r="HP326" s="48"/>
      <c r="HQ326" s="48"/>
      <c r="HR326" s="48"/>
      <c r="HS326" s="48"/>
      <c r="HT326" s="48"/>
      <c r="HU326" s="48"/>
      <c r="HV326" s="48"/>
      <c r="HW326" s="48"/>
      <c r="HX326" s="48"/>
      <c r="HY326" s="48"/>
      <c r="HZ326" s="48"/>
      <c r="IA326" s="48"/>
      <c r="IB326" s="48"/>
      <c r="IC326" s="48"/>
      <c r="ID326" s="48"/>
      <c r="IE326" s="48"/>
      <c r="IF326" s="48"/>
      <c r="IG326" s="48"/>
      <c r="IH326" s="48"/>
      <c r="II326" s="48"/>
      <c r="IJ326" s="48"/>
      <c r="IK326" s="48"/>
      <c r="IL326" s="48"/>
      <c r="IM326" s="48"/>
      <c r="IN326" s="48"/>
      <c r="IO326" s="48"/>
      <c r="IP326" s="48"/>
      <c r="IQ326" s="48"/>
      <c r="IR326" s="48"/>
      <c r="IS326" s="48"/>
      <c r="IT326" s="48"/>
      <c r="IU326" s="48"/>
      <c r="IV326" s="48"/>
      <c r="IW326" s="48"/>
      <c r="IX326" s="48"/>
      <c r="IY326" s="48"/>
      <c r="IZ326" s="48"/>
      <c r="JA326" s="48"/>
      <c r="JB326" s="48"/>
      <c r="JC326" s="48"/>
      <c r="JD326" s="48"/>
      <c r="JE326" s="48"/>
      <c r="JF326" s="48"/>
      <c r="JG326" s="48"/>
      <c r="JH326" s="48"/>
      <c r="JI326" s="48"/>
      <c r="JJ326" s="48"/>
      <c r="JK326" s="48"/>
      <c r="JL326" s="48"/>
      <c r="JM326" s="48"/>
      <c r="JN326" s="48"/>
      <c r="JO326" s="48"/>
      <c r="JP326" s="48"/>
      <c r="JQ326" s="48"/>
      <c r="JR326" s="48"/>
      <c r="JS326" s="48"/>
      <c r="JT326" s="48"/>
      <c r="JU326" s="48"/>
      <c r="JV326" s="48"/>
      <c r="JW326" s="48"/>
      <c r="JX326" s="48"/>
      <c r="JY326" s="48"/>
      <c r="JZ326" s="48"/>
      <c r="KA326" s="48"/>
      <c r="KB326" s="48"/>
      <c r="KC326" s="48"/>
      <c r="KD326" s="48"/>
      <c r="KE326" s="48"/>
      <c r="KF326" s="48"/>
      <c r="KG326" s="48"/>
      <c r="KH326" s="48"/>
      <c r="KI326" s="48"/>
      <c r="KJ326" s="48"/>
      <c r="KK326" s="48"/>
      <c r="KL326" s="48"/>
      <c r="KM326" s="48"/>
      <c r="KN326" s="48"/>
      <c r="KO326" s="48"/>
      <c r="KP326" s="48"/>
      <c r="KQ326" s="48"/>
      <c r="KR326" s="48"/>
      <c r="KS326" s="48"/>
      <c r="KT326" s="48"/>
      <c r="KU326" s="48"/>
      <c r="KV326" s="48"/>
      <c r="KW326" s="48"/>
      <c r="KX326" s="48"/>
      <c r="KY326" s="48"/>
      <c r="KZ326" s="48"/>
      <c r="LA326" s="48"/>
      <c r="LB326" s="48"/>
      <c r="LC326" s="48"/>
      <c r="LD326" s="48"/>
      <c r="LE326" s="48"/>
      <c r="LF326" s="48"/>
      <c r="LG326" s="48"/>
      <c r="LH326" s="48"/>
      <c r="LI326" s="48"/>
      <c r="LJ326" s="48"/>
      <c r="LK326" s="48"/>
      <c r="LL326" s="48"/>
      <c r="LM326" s="48"/>
      <c r="LN326" s="48"/>
      <c r="LO326" s="48"/>
      <c r="LP326" s="48"/>
      <c r="LQ326" s="48"/>
      <c r="LR326" s="48"/>
      <c r="LS326" s="48"/>
      <c r="LT326" s="48"/>
      <c r="LU326" s="48"/>
      <c r="LV326" s="48"/>
      <c r="LW326" s="48"/>
      <c r="LX326" s="48"/>
      <c r="LY326" s="48"/>
      <c r="LZ326" s="48"/>
      <c r="MA326" s="48"/>
      <c r="MB326" s="48"/>
      <c r="MC326" s="48"/>
      <c r="MD326" s="48"/>
      <c r="ME326" s="48"/>
      <c r="MF326" s="48"/>
      <c r="MG326" s="48"/>
      <c r="MH326" s="48"/>
      <c r="MI326" s="48"/>
      <c r="MJ326" s="48"/>
      <c r="MK326" s="48"/>
      <c r="ML326" s="48"/>
      <c r="MM326" s="48"/>
      <c r="MN326" s="48"/>
      <c r="MO326" s="48"/>
      <c r="MP326" s="48"/>
      <c r="MQ326" s="48"/>
      <c r="MR326" s="48"/>
      <c r="MS326" s="48"/>
      <c r="MT326" s="48"/>
      <c r="MU326" s="48"/>
      <c r="MV326" s="48"/>
      <c r="MW326" s="48"/>
      <c r="MX326" s="48"/>
      <c r="MY326" s="48"/>
      <c r="MZ326" s="48"/>
      <c r="NA326" s="48"/>
      <c r="NB326" s="48"/>
      <c r="NC326" s="48"/>
      <c r="ND326" s="48"/>
      <c r="NE326" s="48"/>
      <c r="NF326" s="48"/>
      <c r="NG326" s="48"/>
      <c r="NH326" s="48"/>
      <c r="NI326" s="48"/>
      <c r="NJ326" s="48"/>
      <c r="NK326" s="48"/>
      <c r="NL326" s="48"/>
      <c r="NM326" s="48"/>
      <c r="NN326" s="48"/>
      <c r="NO326" s="48"/>
      <c r="NP326" s="48"/>
      <c r="NQ326" s="48"/>
      <c r="NR326" s="48"/>
      <c r="NS326" s="48"/>
      <c r="NT326" s="48"/>
      <c r="NU326" s="48"/>
      <c r="NV326" s="48"/>
      <c r="NW326" s="48"/>
      <c r="NX326" s="48"/>
      <c r="NY326" s="48"/>
      <c r="NZ326" s="48"/>
      <c r="OA326" s="48"/>
      <c r="OB326" s="48"/>
      <c r="OC326" s="48"/>
      <c r="OD326" s="48"/>
      <c r="OE326" s="48"/>
      <c r="OF326" s="48"/>
      <c r="OG326" s="48"/>
      <c r="OH326" s="48"/>
      <c r="OI326" s="48"/>
      <c r="OJ326" s="48"/>
      <c r="OK326" s="48"/>
      <c r="OL326" s="48"/>
      <c r="OM326" s="48"/>
      <c r="ON326" s="48"/>
      <c r="OO326" s="48"/>
      <c r="OP326" s="48"/>
      <c r="OQ326" s="48"/>
      <c r="OR326" s="48"/>
      <c r="OS326" s="48"/>
      <c r="OT326" s="48"/>
      <c r="OU326" s="48"/>
      <c r="OV326" s="48"/>
      <c r="OW326" s="48"/>
      <c r="OX326" s="48"/>
      <c r="OY326" s="48"/>
      <c r="OZ326" s="48"/>
      <c r="PA326" s="48"/>
      <c r="PB326" s="48"/>
      <c r="PC326" s="48"/>
      <c r="PD326" s="48"/>
      <c r="PE326" s="48"/>
      <c r="PF326" s="48"/>
      <c r="PG326" s="48"/>
      <c r="PH326" s="48"/>
      <c r="PI326" s="48"/>
      <c r="PJ326" s="48"/>
      <c r="PK326" s="48"/>
      <c r="PL326" s="48"/>
      <c r="PM326" s="48"/>
      <c r="PN326" s="48"/>
      <c r="PO326" s="48"/>
      <c r="PP326" s="48"/>
      <c r="PQ326" s="48"/>
      <c r="PR326" s="48"/>
      <c r="PS326" s="48"/>
      <c r="PT326" s="48"/>
      <c r="PU326" s="48"/>
      <c r="PV326" s="48"/>
      <c r="PW326" s="48"/>
      <c r="PX326" s="48"/>
      <c r="PY326" s="48"/>
      <c r="PZ326" s="48"/>
      <c r="QA326" s="48"/>
      <c r="QB326" s="48"/>
      <c r="QC326" s="48"/>
      <c r="QD326" s="48"/>
      <c r="QE326" s="48"/>
      <c r="QF326" s="48"/>
      <c r="QG326" s="48"/>
      <c r="QH326" s="48"/>
      <c r="QI326" s="48"/>
      <c r="QJ326" s="48"/>
      <c r="QK326" s="48"/>
      <c r="QL326" s="48"/>
      <c r="QM326" s="48"/>
      <c r="QN326" s="48"/>
      <c r="QO326" s="48"/>
      <c r="QP326" s="48"/>
      <c r="QQ326" s="48"/>
      <c r="QR326" s="48"/>
      <c r="QS326" s="48"/>
      <c r="QT326" s="48"/>
      <c r="QU326" s="48"/>
      <c r="QV326" s="48"/>
      <c r="QW326" s="48"/>
      <c r="QX326" s="48"/>
      <c r="QY326" s="48"/>
      <c r="QZ326" s="48"/>
      <c r="RA326" s="48"/>
      <c r="RB326" s="48"/>
      <c r="RC326" s="48"/>
      <c r="RD326" s="48"/>
      <c r="RE326" s="48"/>
      <c r="RF326" s="48"/>
      <c r="RG326" s="48"/>
      <c r="RH326" s="48"/>
      <c r="RI326" s="48"/>
      <c r="RJ326" s="48"/>
      <c r="RK326" s="48"/>
      <c r="RL326" s="48"/>
      <c r="RM326" s="48"/>
      <c r="RN326" s="48"/>
      <c r="RO326" s="48"/>
      <c r="RP326" s="48"/>
      <c r="RQ326" s="48"/>
      <c r="RR326" s="48"/>
      <c r="RS326" s="48"/>
      <c r="RT326" s="48"/>
      <c r="RU326" s="48"/>
      <c r="RV326" s="48"/>
      <c r="RW326" s="48"/>
      <c r="RX326" s="48"/>
      <c r="RY326" s="48"/>
      <c r="RZ326" s="48"/>
      <c r="SA326" s="48"/>
      <c r="SB326" s="48"/>
      <c r="SC326" s="48"/>
      <c r="SD326" s="48"/>
      <c r="SE326" s="48"/>
      <c r="SF326" s="48"/>
      <c r="SG326" s="48"/>
      <c r="SH326" s="48"/>
      <c r="SI326" s="48"/>
      <c r="SJ326" s="48"/>
      <c r="SK326" s="48"/>
      <c r="SL326" s="48"/>
      <c r="SM326" s="48"/>
      <c r="SN326" s="48"/>
      <c r="SO326" s="48"/>
      <c r="SP326" s="48"/>
      <c r="SQ326" s="48"/>
      <c r="SR326" s="48"/>
      <c r="SS326" s="48"/>
      <c r="ST326" s="48"/>
      <c r="SU326" s="48"/>
      <c r="SV326" s="48"/>
      <c r="SW326" s="48"/>
      <c r="SX326" s="48"/>
      <c r="SY326" s="48"/>
      <c r="SZ326" s="48"/>
      <c r="TA326" s="48"/>
      <c r="TB326" s="48"/>
      <c r="TC326" s="48"/>
      <c r="TD326" s="48"/>
      <c r="TE326" s="48"/>
      <c r="TF326" s="48"/>
      <c r="TG326" s="48"/>
      <c r="TH326" s="48"/>
      <c r="TI326" s="48"/>
      <c r="TJ326" s="48"/>
      <c r="TK326" s="48"/>
      <c r="TL326" s="48"/>
      <c r="TM326" s="48"/>
      <c r="TN326" s="48"/>
      <c r="TO326" s="48"/>
      <c r="TP326" s="48"/>
      <c r="TQ326" s="48"/>
      <c r="TR326" s="48"/>
      <c r="TS326" s="48"/>
      <c r="TT326" s="48"/>
      <c r="TU326" s="48"/>
      <c r="TV326" s="48"/>
      <c r="TW326" s="48"/>
      <c r="TX326" s="48"/>
      <c r="TY326" s="48"/>
      <c r="TZ326" s="48"/>
      <c r="UA326" s="48"/>
      <c r="UB326" s="48"/>
      <c r="UC326" s="48"/>
      <c r="UD326" s="48"/>
      <c r="UE326" s="48"/>
      <c r="UF326" s="48"/>
      <c r="UG326" s="48"/>
      <c r="UH326" s="48"/>
      <c r="UI326" s="48"/>
      <c r="UJ326" s="48"/>
      <c r="UK326" s="48"/>
      <c r="UL326" s="48"/>
      <c r="UM326" s="48"/>
      <c r="UN326" s="48"/>
      <c r="UO326" s="48"/>
      <c r="UP326" s="48"/>
      <c r="UQ326" s="48"/>
      <c r="UR326" s="48"/>
      <c r="US326" s="48"/>
      <c r="UT326" s="48"/>
      <c r="UU326" s="48"/>
      <c r="UV326" s="48"/>
      <c r="UW326" s="48"/>
      <c r="UX326" s="48"/>
      <c r="UY326" s="48"/>
      <c r="UZ326" s="48"/>
      <c r="VA326" s="48"/>
      <c r="VB326" s="48"/>
      <c r="VC326" s="48"/>
      <c r="VD326" s="48"/>
      <c r="VE326" s="48"/>
      <c r="VF326" s="48"/>
      <c r="VG326" s="48"/>
      <c r="VH326" s="48"/>
      <c r="VI326" s="48"/>
      <c r="VJ326" s="48"/>
      <c r="VK326" s="48"/>
      <c r="VL326" s="48"/>
      <c r="VM326" s="48"/>
      <c r="VN326" s="48"/>
      <c r="VO326" s="48"/>
      <c r="VP326" s="48"/>
      <c r="VQ326" s="48"/>
      <c r="VR326" s="48"/>
      <c r="VS326" s="48"/>
      <c r="VT326" s="48"/>
      <c r="VU326" s="48"/>
      <c r="VV326" s="48"/>
      <c r="VW326" s="48"/>
      <c r="VX326" s="48"/>
      <c r="VY326" s="48"/>
      <c r="VZ326" s="48"/>
      <c r="WA326" s="48"/>
      <c r="WB326" s="48"/>
      <c r="WC326" s="48"/>
      <c r="WD326" s="48"/>
      <c r="WE326" s="48"/>
      <c r="WF326" s="48"/>
      <c r="WG326" s="48"/>
      <c r="WH326" s="48"/>
      <c r="WI326" s="48"/>
      <c r="WJ326" s="48"/>
      <c r="WK326" s="48"/>
      <c r="WL326" s="48"/>
      <c r="WM326" s="48"/>
      <c r="WN326" s="48"/>
      <c r="WO326" s="48"/>
      <c r="WP326" s="48"/>
      <c r="WQ326" s="48"/>
      <c r="WR326" s="48"/>
      <c r="WS326" s="48"/>
      <c r="WT326" s="48"/>
      <c r="WU326" s="48"/>
      <c r="WV326" s="48"/>
      <c r="WW326" s="48"/>
      <c r="WX326" s="48"/>
      <c r="WY326" s="48"/>
      <c r="WZ326" s="48"/>
      <c r="XA326" s="48"/>
      <c r="XB326" s="48"/>
      <c r="XC326" s="48"/>
      <c r="XD326" s="48"/>
      <c r="XE326" s="48"/>
      <c r="XF326" s="48"/>
      <c r="XG326" s="48"/>
      <c r="XH326" s="48"/>
      <c r="XI326" s="48"/>
      <c r="XJ326" s="48"/>
      <c r="XK326" s="48"/>
      <c r="XL326" s="48"/>
      <c r="XM326" s="48"/>
      <c r="XN326" s="48"/>
      <c r="XO326" s="48"/>
      <c r="XP326" s="48"/>
      <c r="XQ326" s="48"/>
      <c r="XR326" s="48"/>
      <c r="XS326" s="48"/>
      <c r="XT326" s="48"/>
      <c r="XU326" s="48"/>
      <c r="XV326" s="48"/>
      <c r="XW326" s="48"/>
      <c r="XX326" s="48"/>
      <c r="XY326" s="48"/>
      <c r="XZ326" s="48"/>
      <c r="YA326" s="48"/>
      <c r="YB326" s="48"/>
      <c r="YC326" s="48"/>
      <c r="YD326" s="48"/>
      <c r="YE326" s="48"/>
      <c r="YF326" s="48"/>
      <c r="YG326" s="48"/>
      <c r="YH326" s="48"/>
      <c r="YI326" s="48"/>
      <c r="YJ326" s="48"/>
      <c r="YK326" s="48"/>
      <c r="YL326" s="48"/>
      <c r="YM326" s="48"/>
      <c r="YN326" s="48"/>
      <c r="YO326" s="48"/>
      <c r="YP326" s="48"/>
      <c r="YQ326" s="48"/>
      <c r="YR326" s="48"/>
      <c r="YS326" s="48"/>
      <c r="YT326" s="48"/>
      <c r="YU326" s="48"/>
      <c r="YV326" s="48"/>
      <c r="YW326" s="48"/>
      <c r="YX326" s="48"/>
      <c r="YY326" s="48"/>
      <c r="YZ326" s="48"/>
      <c r="ZA326" s="48"/>
      <c r="ZB326" s="48"/>
      <c r="ZC326" s="48"/>
      <c r="ZD326" s="48"/>
      <c r="ZE326" s="48"/>
      <c r="ZF326" s="48"/>
      <c r="ZG326" s="48"/>
      <c r="ZH326" s="48"/>
      <c r="ZI326" s="48"/>
      <c r="ZJ326" s="48"/>
      <c r="ZK326" s="48"/>
      <c r="ZL326" s="48"/>
      <c r="ZM326" s="48"/>
      <c r="ZN326" s="48"/>
      <c r="ZO326" s="48"/>
      <c r="ZP326" s="48"/>
      <c r="ZQ326" s="48"/>
      <c r="ZR326" s="48"/>
      <c r="ZS326" s="48"/>
      <c r="ZT326" s="48"/>
      <c r="ZU326" s="48"/>
      <c r="ZV326" s="48"/>
      <c r="ZW326" s="48"/>
      <c r="ZX326" s="48"/>
      <c r="ZY326" s="48"/>
      <c r="ZZ326" s="48"/>
      <c r="AAA326" s="48"/>
      <c r="AAB326" s="48"/>
      <c r="AAC326" s="48"/>
      <c r="AAD326" s="48"/>
      <c r="AAE326" s="48"/>
      <c r="AAF326" s="48"/>
      <c r="AAG326" s="48"/>
      <c r="AAH326" s="48"/>
      <c r="AAI326" s="48"/>
      <c r="AAJ326" s="48"/>
      <c r="AAK326" s="48"/>
      <c r="AAL326" s="48"/>
      <c r="AAM326" s="48"/>
      <c r="AAN326" s="48"/>
      <c r="AAO326" s="48"/>
      <c r="AAP326" s="48"/>
      <c r="AAQ326" s="48"/>
      <c r="AAR326" s="48"/>
      <c r="AAS326" s="48"/>
      <c r="AAT326" s="48"/>
      <c r="AAU326" s="48"/>
      <c r="AAV326" s="48"/>
      <c r="AAW326" s="48"/>
      <c r="AAX326" s="48"/>
      <c r="AAY326" s="48"/>
      <c r="AAZ326" s="48"/>
      <c r="ABA326" s="48"/>
      <c r="ABB326" s="48"/>
      <c r="ABC326" s="48"/>
      <c r="ABD326" s="48"/>
      <c r="ABE326" s="48"/>
      <c r="ABF326" s="48"/>
      <c r="ABG326" s="48"/>
      <c r="ABH326" s="48"/>
      <c r="ABI326" s="48"/>
      <c r="ABJ326" s="48"/>
      <c r="ABK326" s="48"/>
      <c r="ABL326" s="48"/>
      <c r="ABM326" s="48"/>
      <c r="ABN326" s="48"/>
      <c r="ABO326" s="48"/>
      <c r="ABP326" s="48"/>
      <c r="ABQ326" s="48"/>
      <c r="ABR326" s="48"/>
      <c r="ABS326" s="48"/>
      <c r="ABT326" s="48"/>
      <c r="ABU326" s="48"/>
      <c r="ABV326" s="48"/>
      <c r="ABW326" s="48"/>
      <c r="ABX326" s="48"/>
      <c r="ABY326" s="48"/>
      <c r="ABZ326" s="48"/>
      <c r="ACA326" s="48"/>
      <c r="ACB326" s="48"/>
    </row>
    <row r="327" spans="1:756" ht="15.6" customHeight="1">
      <c r="A327" s="675" t="s">
        <v>10771</v>
      </c>
      <c r="B327" s="749" t="s">
        <v>421</v>
      </c>
      <c r="C327" s="520">
        <v>760111195</v>
      </c>
      <c r="D327" s="520" t="s">
        <v>8296</v>
      </c>
      <c r="E327" s="1188">
        <v>1</v>
      </c>
      <c r="F327" s="1498"/>
      <c r="G327" s="542">
        <v>40884.479999999996</v>
      </c>
      <c r="H327" s="342">
        <f>IF(G327="","",G327-G327*COMPASS!$U$41)</f>
        <v>40884.479999999996</v>
      </c>
      <c r="I327" s="48"/>
      <c r="J327" s="48"/>
      <c r="K327" s="48"/>
      <c r="L327" s="48"/>
      <c r="M327" s="48"/>
      <c r="N327" s="48"/>
      <c r="O327" s="48"/>
      <c r="P327" s="48"/>
      <c r="Q327" s="48"/>
      <c r="R327" s="48"/>
      <c r="S327" s="48"/>
      <c r="T327" s="48"/>
      <c r="U327" s="48"/>
      <c r="V327" s="48"/>
      <c r="W327" s="48"/>
      <c r="X327" s="48"/>
      <c r="Y327" s="48"/>
      <c r="Z327" s="48"/>
      <c r="AA327" s="48"/>
      <c r="AB327" s="48"/>
      <c r="AC327" s="48"/>
      <c r="AD327" s="48"/>
      <c r="AE327" s="48"/>
      <c r="AF327" s="48"/>
      <c r="AG327" s="48"/>
      <c r="AH327" s="48"/>
      <c r="AI327" s="48"/>
      <c r="AJ327" s="48"/>
      <c r="AK327" s="48"/>
      <c r="AL327" s="48"/>
      <c r="AM327" s="48"/>
      <c r="AN327" s="48"/>
      <c r="AO327" s="48"/>
      <c r="AP327" s="48"/>
      <c r="AQ327" s="48"/>
      <c r="AR327" s="48"/>
      <c r="AS327" s="48"/>
      <c r="AT327" s="48"/>
      <c r="AU327" s="48"/>
      <c r="AV327" s="48"/>
      <c r="AW327" s="48"/>
      <c r="AX327" s="48"/>
      <c r="AY327" s="48"/>
      <c r="AZ327" s="48"/>
      <c r="BA327" s="48"/>
      <c r="BB327" s="48"/>
      <c r="BC327" s="48"/>
      <c r="BD327" s="48"/>
      <c r="BE327" s="48"/>
      <c r="BF327" s="48"/>
      <c r="BG327" s="48"/>
      <c r="BH327" s="48"/>
      <c r="BI327" s="48"/>
      <c r="BJ327" s="48"/>
      <c r="BK327" s="48"/>
      <c r="BL327" s="48"/>
      <c r="BM327" s="48"/>
      <c r="BN327" s="48"/>
      <c r="BO327" s="48"/>
      <c r="BP327" s="48"/>
      <c r="BQ327" s="48"/>
      <c r="BR327" s="48"/>
      <c r="BS327" s="48"/>
      <c r="BT327" s="48"/>
      <c r="BU327" s="48"/>
      <c r="BV327" s="48"/>
      <c r="BW327" s="48"/>
      <c r="BX327" s="48"/>
      <c r="BY327" s="48"/>
      <c r="BZ327" s="48"/>
      <c r="CA327" s="48"/>
      <c r="CB327" s="48"/>
      <c r="CC327" s="48"/>
      <c r="CD327" s="48"/>
      <c r="CE327" s="48"/>
      <c r="CF327" s="48"/>
      <c r="CG327" s="48"/>
      <c r="CH327" s="48"/>
      <c r="CI327" s="48"/>
      <c r="CJ327" s="48"/>
      <c r="CK327" s="48"/>
      <c r="CL327" s="48"/>
      <c r="CM327" s="48"/>
      <c r="CN327" s="48"/>
      <c r="CO327" s="48"/>
      <c r="CP327" s="48"/>
      <c r="CQ327" s="48"/>
      <c r="CR327" s="48"/>
      <c r="CS327" s="48"/>
      <c r="CT327" s="48"/>
      <c r="CU327" s="48"/>
      <c r="CV327" s="48"/>
      <c r="CW327" s="48"/>
      <c r="CX327" s="48"/>
      <c r="CY327" s="48"/>
      <c r="CZ327" s="48"/>
      <c r="DA327" s="48"/>
      <c r="DB327" s="48"/>
      <c r="DC327" s="48"/>
      <c r="DD327" s="48"/>
      <c r="DE327" s="48"/>
      <c r="DF327" s="48"/>
      <c r="DG327" s="48"/>
      <c r="DH327" s="48"/>
      <c r="DI327" s="48"/>
      <c r="DJ327" s="48"/>
      <c r="DK327" s="48"/>
      <c r="DL327" s="48"/>
      <c r="DM327" s="48"/>
      <c r="DN327" s="48"/>
      <c r="DO327" s="48"/>
      <c r="DP327" s="48"/>
      <c r="DQ327" s="48"/>
      <c r="DR327" s="48"/>
      <c r="DS327" s="48"/>
      <c r="DT327" s="48"/>
      <c r="DU327" s="48"/>
      <c r="DV327" s="48"/>
      <c r="DW327" s="48"/>
      <c r="DX327" s="48"/>
      <c r="DY327" s="48"/>
      <c r="DZ327" s="48"/>
      <c r="EA327" s="48"/>
      <c r="EB327" s="48"/>
      <c r="EC327" s="48"/>
      <c r="ED327" s="48"/>
      <c r="EE327" s="48"/>
      <c r="EF327" s="48"/>
      <c r="EG327" s="48"/>
      <c r="EH327" s="48"/>
      <c r="EI327" s="48"/>
      <c r="EJ327" s="48"/>
      <c r="EK327" s="48"/>
      <c r="EL327" s="48"/>
      <c r="EM327" s="48"/>
      <c r="EN327" s="48"/>
      <c r="EO327" s="48"/>
      <c r="EP327" s="48"/>
      <c r="EQ327" s="48"/>
      <c r="ER327" s="48"/>
      <c r="ES327" s="48"/>
      <c r="ET327" s="48"/>
      <c r="EU327" s="48"/>
      <c r="EV327" s="48"/>
      <c r="EW327" s="48"/>
      <c r="EX327" s="48"/>
      <c r="EY327" s="48"/>
      <c r="EZ327" s="48"/>
      <c r="FA327" s="48"/>
      <c r="FB327" s="48"/>
      <c r="FC327" s="48"/>
      <c r="FD327" s="48"/>
      <c r="FE327" s="48"/>
      <c r="FF327" s="48"/>
      <c r="FG327" s="48"/>
      <c r="FH327" s="48"/>
      <c r="FI327" s="48"/>
      <c r="FJ327" s="48"/>
      <c r="FK327" s="48"/>
      <c r="FL327" s="48"/>
      <c r="FM327" s="48"/>
      <c r="FN327" s="48"/>
      <c r="FO327" s="48"/>
      <c r="FP327" s="48"/>
      <c r="FQ327" s="48"/>
      <c r="FR327" s="48"/>
      <c r="FS327" s="48"/>
      <c r="FT327" s="48"/>
      <c r="FU327" s="48"/>
      <c r="FV327" s="48"/>
      <c r="FW327" s="48"/>
      <c r="FX327" s="48"/>
      <c r="FY327" s="48"/>
      <c r="FZ327" s="48"/>
      <c r="GA327" s="48"/>
      <c r="GB327" s="48"/>
      <c r="GC327" s="48"/>
      <c r="GD327" s="48"/>
      <c r="GE327" s="48"/>
      <c r="GF327" s="48"/>
      <c r="GG327" s="48"/>
      <c r="GH327" s="48"/>
      <c r="GI327" s="48"/>
      <c r="GJ327" s="48"/>
      <c r="GK327" s="48"/>
      <c r="GL327" s="48"/>
      <c r="GM327" s="48"/>
      <c r="GN327" s="48"/>
      <c r="GO327" s="48"/>
      <c r="GP327" s="48"/>
      <c r="GQ327" s="48"/>
      <c r="GR327" s="48"/>
      <c r="GS327" s="48"/>
      <c r="GT327" s="48"/>
      <c r="GU327" s="48"/>
      <c r="GV327" s="48"/>
      <c r="GW327" s="48"/>
      <c r="GX327" s="48"/>
      <c r="GY327" s="48"/>
      <c r="GZ327" s="48"/>
      <c r="HA327" s="48"/>
      <c r="HB327" s="48"/>
      <c r="HC327" s="48"/>
      <c r="HD327" s="48"/>
      <c r="HE327" s="48"/>
      <c r="HF327" s="48"/>
      <c r="HG327" s="48"/>
      <c r="HH327" s="48"/>
      <c r="HI327" s="48"/>
      <c r="HJ327" s="48"/>
      <c r="HK327" s="48"/>
      <c r="HL327" s="48"/>
      <c r="HM327" s="48"/>
      <c r="HN327" s="48"/>
      <c r="HO327" s="48"/>
      <c r="HP327" s="48"/>
      <c r="HQ327" s="48"/>
      <c r="HR327" s="48"/>
      <c r="HS327" s="48"/>
      <c r="HT327" s="48"/>
      <c r="HU327" s="48"/>
      <c r="HV327" s="48"/>
      <c r="HW327" s="48"/>
      <c r="HX327" s="48"/>
      <c r="HY327" s="48"/>
      <c r="HZ327" s="48"/>
      <c r="IA327" s="48"/>
      <c r="IB327" s="48"/>
      <c r="IC327" s="48"/>
      <c r="ID327" s="48"/>
      <c r="IE327" s="48"/>
      <c r="IF327" s="48"/>
      <c r="IG327" s="48"/>
      <c r="IH327" s="48"/>
      <c r="II327" s="48"/>
      <c r="IJ327" s="48"/>
      <c r="IK327" s="48"/>
      <c r="IL327" s="48"/>
      <c r="IM327" s="48"/>
      <c r="IN327" s="48"/>
      <c r="IO327" s="48"/>
      <c r="IP327" s="48"/>
      <c r="IQ327" s="48"/>
      <c r="IR327" s="48"/>
      <c r="IS327" s="48"/>
      <c r="IT327" s="48"/>
      <c r="IU327" s="48"/>
      <c r="IV327" s="48"/>
      <c r="IW327" s="48"/>
      <c r="IX327" s="48"/>
      <c r="IY327" s="48"/>
      <c r="IZ327" s="48"/>
      <c r="JA327" s="48"/>
      <c r="JB327" s="48"/>
      <c r="JC327" s="48"/>
      <c r="JD327" s="48"/>
      <c r="JE327" s="48"/>
      <c r="JF327" s="48"/>
      <c r="JG327" s="48"/>
      <c r="JH327" s="48"/>
      <c r="JI327" s="48"/>
      <c r="JJ327" s="48"/>
      <c r="JK327" s="48"/>
      <c r="JL327" s="48"/>
      <c r="JM327" s="48"/>
      <c r="JN327" s="48"/>
      <c r="JO327" s="48"/>
      <c r="JP327" s="48"/>
      <c r="JQ327" s="48"/>
      <c r="JR327" s="48"/>
      <c r="JS327" s="48"/>
      <c r="JT327" s="48"/>
      <c r="JU327" s="48"/>
      <c r="JV327" s="48"/>
      <c r="JW327" s="48"/>
      <c r="JX327" s="48"/>
      <c r="JY327" s="48"/>
      <c r="JZ327" s="48"/>
      <c r="KA327" s="48"/>
      <c r="KB327" s="48"/>
      <c r="KC327" s="48"/>
      <c r="KD327" s="48"/>
      <c r="KE327" s="48"/>
      <c r="KF327" s="48"/>
      <c r="KG327" s="48"/>
      <c r="KH327" s="48"/>
      <c r="KI327" s="48"/>
      <c r="KJ327" s="48"/>
      <c r="KK327" s="48"/>
      <c r="KL327" s="48"/>
      <c r="KM327" s="48"/>
      <c r="KN327" s="48"/>
      <c r="KO327" s="48"/>
      <c r="KP327" s="48"/>
      <c r="KQ327" s="48"/>
      <c r="KR327" s="48"/>
      <c r="KS327" s="48"/>
      <c r="KT327" s="48"/>
      <c r="KU327" s="48"/>
      <c r="KV327" s="48"/>
      <c r="KW327" s="48"/>
      <c r="KX327" s="48"/>
      <c r="KY327" s="48"/>
      <c r="KZ327" s="48"/>
      <c r="LA327" s="48"/>
      <c r="LB327" s="48"/>
      <c r="LC327" s="48"/>
      <c r="LD327" s="48"/>
      <c r="LE327" s="48"/>
      <c r="LF327" s="48"/>
      <c r="LG327" s="48"/>
      <c r="LH327" s="48"/>
      <c r="LI327" s="48"/>
      <c r="LJ327" s="48"/>
      <c r="LK327" s="48"/>
      <c r="LL327" s="48"/>
      <c r="LM327" s="48"/>
      <c r="LN327" s="48"/>
      <c r="LO327" s="48"/>
      <c r="LP327" s="48"/>
      <c r="LQ327" s="48"/>
      <c r="LR327" s="48"/>
      <c r="LS327" s="48"/>
      <c r="LT327" s="48"/>
      <c r="LU327" s="48"/>
      <c r="LV327" s="48"/>
      <c r="LW327" s="48"/>
      <c r="LX327" s="48"/>
      <c r="LY327" s="48"/>
      <c r="LZ327" s="48"/>
      <c r="MA327" s="48"/>
      <c r="MB327" s="48"/>
      <c r="MC327" s="48"/>
      <c r="MD327" s="48"/>
      <c r="ME327" s="48"/>
      <c r="MF327" s="48"/>
      <c r="MG327" s="48"/>
      <c r="MH327" s="48"/>
      <c r="MI327" s="48"/>
      <c r="MJ327" s="48"/>
      <c r="MK327" s="48"/>
      <c r="ML327" s="48"/>
      <c r="MM327" s="48"/>
      <c r="MN327" s="48"/>
      <c r="MO327" s="48"/>
      <c r="MP327" s="48"/>
      <c r="MQ327" s="48"/>
      <c r="MR327" s="48"/>
      <c r="MS327" s="48"/>
      <c r="MT327" s="48"/>
      <c r="MU327" s="48"/>
      <c r="MV327" s="48"/>
      <c r="MW327" s="48"/>
      <c r="MX327" s="48"/>
      <c r="MY327" s="48"/>
      <c r="MZ327" s="48"/>
      <c r="NA327" s="48"/>
      <c r="NB327" s="48"/>
      <c r="NC327" s="48"/>
      <c r="ND327" s="48"/>
      <c r="NE327" s="48"/>
      <c r="NF327" s="48"/>
      <c r="NG327" s="48"/>
      <c r="NH327" s="48"/>
      <c r="NI327" s="48"/>
      <c r="NJ327" s="48"/>
      <c r="NK327" s="48"/>
      <c r="NL327" s="48"/>
      <c r="NM327" s="48"/>
      <c r="NN327" s="48"/>
      <c r="NO327" s="48"/>
      <c r="NP327" s="48"/>
      <c r="NQ327" s="48"/>
      <c r="NR327" s="48"/>
      <c r="NS327" s="48"/>
      <c r="NT327" s="48"/>
      <c r="NU327" s="48"/>
      <c r="NV327" s="48"/>
      <c r="NW327" s="48"/>
      <c r="NX327" s="48"/>
      <c r="NY327" s="48"/>
      <c r="NZ327" s="48"/>
      <c r="OA327" s="48"/>
      <c r="OB327" s="48"/>
      <c r="OC327" s="48"/>
      <c r="OD327" s="48"/>
      <c r="OE327" s="48"/>
      <c r="OF327" s="48"/>
      <c r="OG327" s="48"/>
      <c r="OH327" s="48"/>
      <c r="OI327" s="48"/>
      <c r="OJ327" s="48"/>
      <c r="OK327" s="48"/>
      <c r="OL327" s="48"/>
      <c r="OM327" s="48"/>
      <c r="ON327" s="48"/>
      <c r="OO327" s="48"/>
      <c r="OP327" s="48"/>
      <c r="OQ327" s="48"/>
      <c r="OR327" s="48"/>
      <c r="OS327" s="48"/>
      <c r="OT327" s="48"/>
      <c r="OU327" s="48"/>
      <c r="OV327" s="48"/>
      <c r="OW327" s="48"/>
      <c r="OX327" s="48"/>
      <c r="OY327" s="48"/>
      <c r="OZ327" s="48"/>
      <c r="PA327" s="48"/>
      <c r="PB327" s="48"/>
      <c r="PC327" s="48"/>
      <c r="PD327" s="48"/>
      <c r="PE327" s="48"/>
      <c r="PF327" s="48"/>
      <c r="PG327" s="48"/>
      <c r="PH327" s="48"/>
      <c r="PI327" s="48"/>
      <c r="PJ327" s="48"/>
      <c r="PK327" s="48"/>
      <c r="PL327" s="48"/>
      <c r="PM327" s="48"/>
      <c r="PN327" s="48"/>
      <c r="PO327" s="48"/>
      <c r="PP327" s="48"/>
      <c r="PQ327" s="48"/>
      <c r="PR327" s="48"/>
      <c r="PS327" s="48"/>
      <c r="PT327" s="48"/>
      <c r="PU327" s="48"/>
      <c r="PV327" s="48"/>
      <c r="PW327" s="48"/>
      <c r="PX327" s="48"/>
      <c r="PY327" s="48"/>
      <c r="PZ327" s="48"/>
      <c r="QA327" s="48"/>
      <c r="QB327" s="48"/>
      <c r="QC327" s="48"/>
      <c r="QD327" s="48"/>
      <c r="QE327" s="48"/>
      <c r="QF327" s="48"/>
      <c r="QG327" s="48"/>
      <c r="QH327" s="48"/>
      <c r="QI327" s="48"/>
      <c r="QJ327" s="48"/>
      <c r="QK327" s="48"/>
      <c r="QL327" s="48"/>
      <c r="QM327" s="48"/>
      <c r="QN327" s="48"/>
      <c r="QO327" s="48"/>
      <c r="QP327" s="48"/>
      <c r="QQ327" s="48"/>
      <c r="QR327" s="48"/>
      <c r="QS327" s="48"/>
      <c r="QT327" s="48"/>
      <c r="QU327" s="48"/>
      <c r="QV327" s="48"/>
      <c r="QW327" s="48"/>
      <c r="QX327" s="48"/>
      <c r="QY327" s="48"/>
      <c r="QZ327" s="48"/>
      <c r="RA327" s="48"/>
      <c r="RB327" s="48"/>
      <c r="RC327" s="48"/>
      <c r="RD327" s="48"/>
      <c r="RE327" s="48"/>
      <c r="RF327" s="48"/>
      <c r="RG327" s="48"/>
      <c r="RH327" s="48"/>
      <c r="RI327" s="48"/>
      <c r="RJ327" s="48"/>
      <c r="RK327" s="48"/>
      <c r="RL327" s="48"/>
      <c r="RM327" s="48"/>
      <c r="RN327" s="48"/>
      <c r="RO327" s="48"/>
      <c r="RP327" s="48"/>
      <c r="RQ327" s="48"/>
      <c r="RR327" s="48"/>
      <c r="RS327" s="48"/>
      <c r="RT327" s="48"/>
      <c r="RU327" s="48"/>
      <c r="RV327" s="48"/>
      <c r="RW327" s="48"/>
      <c r="RX327" s="48"/>
      <c r="RY327" s="48"/>
      <c r="RZ327" s="48"/>
      <c r="SA327" s="48"/>
      <c r="SB327" s="48"/>
      <c r="SC327" s="48"/>
      <c r="SD327" s="48"/>
      <c r="SE327" s="48"/>
      <c r="SF327" s="48"/>
      <c r="SG327" s="48"/>
      <c r="SH327" s="48"/>
      <c r="SI327" s="48"/>
      <c r="SJ327" s="48"/>
      <c r="SK327" s="48"/>
      <c r="SL327" s="48"/>
      <c r="SM327" s="48"/>
      <c r="SN327" s="48"/>
      <c r="SO327" s="48"/>
      <c r="SP327" s="48"/>
      <c r="SQ327" s="48"/>
      <c r="SR327" s="48"/>
      <c r="SS327" s="48"/>
      <c r="ST327" s="48"/>
      <c r="SU327" s="48"/>
      <c r="SV327" s="48"/>
      <c r="SW327" s="48"/>
      <c r="SX327" s="48"/>
      <c r="SY327" s="48"/>
      <c r="SZ327" s="48"/>
      <c r="TA327" s="48"/>
      <c r="TB327" s="48"/>
      <c r="TC327" s="48"/>
      <c r="TD327" s="48"/>
      <c r="TE327" s="48"/>
      <c r="TF327" s="48"/>
      <c r="TG327" s="48"/>
      <c r="TH327" s="48"/>
      <c r="TI327" s="48"/>
      <c r="TJ327" s="48"/>
      <c r="TK327" s="48"/>
      <c r="TL327" s="48"/>
      <c r="TM327" s="48"/>
      <c r="TN327" s="48"/>
      <c r="TO327" s="48"/>
      <c r="TP327" s="48"/>
      <c r="TQ327" s="48"/>
      <c r="TR327" s="48"/>
      <c r="TS327" s="48"/>
      <c r="TT327" s="48"/>
      <c r="TU327" s="48"/>
      <c r="TV327" s="48"/>
      <c r="TW327" s="48"/>
      <c r="TX327" s="48"/>
      <c r="TY327" s="48"/>
      <c r="TZ327" s="48"/>
      <c r="UA327" s="48"/>
      <c r="UB327" s="48"/>
      <c r="UC327" s="48"/>
      <c r="UD327" s="48"/>
      <c r="UE327" s="48"/>
      <c r="UF327" s="48"/>
      <c r="UG327" s="48"/>
      <c r="UH327" s="48"/>
      <c r="UI327" s="48"/>
      <c r="UJ327" s="48"/>
      <c r="UK327" s="48"/>
      <c r="UL327" s="48"/>
      <c r="UM327" s="48"/>
      <c r="UN327" s="48"/>
      <c r="UO327" s="48"/>
      <c r="UP327" s="48"/>
      <c r="UQ327" s="48"/>
      <c r="UR327" s="48"/>
      <c r="US327" s="48"/>
      <c r="UT327" s="48"/>
      <c r="UU327" s="48"/>
      <c r="UV327" s="48"/>
      <c r="UW327" s="48"/>
      <c r="UX327" s="48"/>
      <c r="UY327" s="48"/>
      <c r="UZ327" s="48"/>
      <c r="VA327" s="48"/>
      <c r="VB327" s="48"/>
      <c r="VC327" s="48"/>
      <c r="VD327" s="48"/>
      <c r="VE327" s="48"/>
      <c r="VF327" s="48"/>
      <c r="VG327" s="48"/>
      <c r="VH327" s="48"/>
      <c r="VI327" s="48"/>
      <c r="VJ327" s="48"/>
      <c r="VK327" s="48"/>
      <c r="VL327" s="48"/>
      <c r="VM327" s="48"/>
      <c r="VN327" s="48"/>
      <c r="VO327" s="48"/>
      <c r="VP327" s="48"/>
      <c r="VQ327" s="48"/>
      <c r="VR327" s="48"/>
      <c r="VS327" s="48"/>
      <c r="VT327" s="48"/>
      <c r="VU327" s="48"/>
      <c r="VV327" s="48"/>
      <c r="VW327" s="48"/>
      <c r="VX327" s="48"/>
      <c r="VY327" s="48"/>
      <c r="VZ327" s="48"/>
      <c r="WA327" s="48"/>
      <c r="WB327" s="48"/>
      <c r="WC327" s="48"/>
      <c r="WD327" s="48"/>
      <c r="WE327" s="48"/>
      <c r="WF327" s="48"/>
      <c r="WG327" s="48"/>
      <c r="WH327" s="48"/>
      <c r="WI327" s="48"/>
      <c r="WJ327" s="48"/>
      <c r="WK327" s="48"/>
      <c r="WL327" s="48"/>
      <c r="WM327" s="48"/>
      <c r="WN327" s="48"/>
      <c r="WO327" s="48"/>
      <c r="WP327" s="48"/>
      <c r="WQ327" s="48"/>
      <c r="WR327" s="48"/>
      <c r="WS327" s="48"/>
      <c r="WT327" s="48"/>
      <c r="WU327" s="48"/>
      <c r="WV327" s="48"/>
      <c r="WW327" s="48"/>
      <c r="WX327" s="48"/>
      <c r="WY327" s="48"/>
      <c r="WZ327" s="48"/>
      <c r="XA327" s="48"/>
      <c r="XB327" s="48"/>
      <c r="XC327" s="48"/>
      <c r="XD327" s="48"/>
      <c r="XE327" s="48"/>
      <c r="XF327" s="48"/>
      <c r="XG327" s="48"/>
      <c r="XH327" s="48"/>
      <c r="XI327" s="48"/>
      <c r="XJ327" s="48"/>
      <c r="XK327" s="48"/>
      <c r="XL327" s="48"/>
      <c r="XM327" s="48"/>
      <c r="XN327" s="48"/>
      <c r="XO327" s="48"/>
      <c r="XP327" s="48"/>
      <c r="XQ327" s="48"/>
      <c r="XR327" s="48"/>
      <c r="XS327" s="48"/>
      <c r="XT327" s="48"/>
      <c r="XU327" s="48"/>
      <c r="XV327" s="48"/>
      <c r="XW327" s="48"/>
      <c r="XX327" s="48"/>
      <c r="XY327" s="48"/>
      <c r="XZ327" s="48"/>
      <c r="YA327" s="48"/>
      <c r="YB327" s="48"/>
      <c r="YC327" s="48"/>
      <c r="YD327" s="48"/>
      <c r="YE327" s="48"/>
      <c r="YF327" s="48"/>
      <c r="YG327" s="48"/>
      <c r="YH327" s="48"/>
      <c r="YI327" s="48"/>
      <c r="YJ327" s="48"/>
      <c r="YK327" s="48"/>
      <c r="YL327" s="48"/>
      <c r="YM327" s="48"/>
      <c r="YN327" s="48"/>
      <c r="YO327" s="48"/>
      <c r="YP327" s="48"/>
      <c r="YQ327" s="48"/>
      <c r="YR327" s="48"/>
      <c r="YS327" s="48"/>
      <c r="YT327" s="48"/>
      <c r="YU327" s="48"/>
      <c r="YV327" s="48"/>
      <c r="YW327" s="48"/>
      <c r="YX327" s="48"/>
      <c r="YY327" s="48"/>
      <c r="YZ327" s="48"/>
      <c r="ZA327" s="48"/>
      <c r="ZB327" s="48"/>
      <c r="ZC327" s="48"/>
      <c r="ZD327" s="48"/>
      <c r="ZE327" s="48"/>
      <c r="ZF327" s="48"/>
      <c r="ZG327" s="48"/>
      <c r="ZH327" s="48"/>
      <c r="ZI327" s="48"/>
      <c r="ZJ327" s="48"/>
      <c r="ZK327" s="48"/>
      <c r="ZL327" s="48"/>
      <c r="ZM327" s="48"/>
      <c r="ZN327" s="48"/>
      <c r="ZO327" s="48"/>
      <c r="ZP327" s="48"/>
      <c r="ZQ327" s="48"/>
      <c r="ZR327" s="48"/>
      <c r="ZS327" s="48"/>
      <c r="ZT327" s="48"/>
      <c r="ZU327" s="48"/>
      <c r="ZV327" s="48"/>
      <c r="ZW327" s="48"/>
      <c r="ZX327" s="48"/>
      <c r="ZY327" s="48"/>
      <c r="ZZ327" s="48"/>
      <c r="AAA327" s="48"/>
      <c r="AAB327" s="48"/>
      <c r="AAC327" s="48"/>
      <c r="AAD327" s="48"/>
      <c r="AAE327" s="48"/>
      <c r="AAF327" s="48"/>
      <c r="AAG327" s="48"/>
      <c r="AAH327" s="48"/>
      <c r="AAI327" s="48"/>
      <c r="AAJ327" s="48"/>
      <c r="AAK327" s="48"/>
      <c r="AAL327" s="48"/>
      <c r="AAM327" s="48"/>
      <c r="AAN327" s="48"/>
      <c r="AAO327" s="48"/>
      <c r="AAP327" s="48"/>
      <c r="AAQ327" s="48"/>
      <c r="AAR327" s="48"/>
      <c r="AAS327" s="48"/>
      <c r="AAT327" s="48"/>
      <c r="AAU327" s="48"/>
      <c r="AAV327" s="48"/>
      <c r="AAW327" s="48"/>
      <c r="AAX327" s="48"/>
      <c r="AAY327" s="48"/>
      <c r="AAZ327" s="48"/>
      <c r="ABA327" s="48"/>
      <c r="ABB327" s="48"/>
      <c r="ABC327" s="48"/>
      <c r="ABD327" s="48"/>
      <c r="ABE327" s="48"/>
      <c r="ABF327" s="48"/>
      <c r="ABG327" s="48"/>
      <c r="ABH327" s="48"/>
      <c r="ABI327" s="48"/>
      <c r="ABJ327" s="48"/>
      <c r="ABK327" s="48"/>
      <c r="ABL327" s="48"/>
      <c r="ABM327" s="48"/>
      <c r="ABN327" s="48"/>
      <c r="ABO327" s="48"/>
      <c r="ABP327" s="48"/>
      <c r="ABQ327" s="48"/>
      <c r="ABR327" s="48"/>
      <c r="ABS327" s="48"/>
      <c r="ABT327" s="48"/>
      <c r="ABU327" s="48"/>
      <c r="ABV327" s="48"/>
      <c r="ABW327" s="48"/>
      <c r="ABX327" s="48"/>
      <c r="ABY327" s="48"/>
      <c r="ABZ327" s="48"/>
      <c r="ACA327" s="48"/>
      <c r="ACB327" s="48"/>
    </row>
    <row r="328" spans="1:756" ht="15.6" customHeight="1">
      <c r="A328" s="675" t="s">
        <v>10772</v>
      </c>
      <c r="B328" s="749" t="s">
        <v>421</v>
      </c>
      <c r="C328" s="520">
        <v>760090068</v>
      </c>
      <c r="D328" s="520" t="s">
        <v>8297</v>
      </c>
      <c r="E328" s="1188">
        <v>1</v>
      </c>
      <c r="F328" s="1498"/>
      <c r="G328" s="542">
        <v>61651.200000000004</v>
      </c>
      <c r="H328" s="342">
        <f>IF(G328="","",G328-G328*COMPASS!$U$41)</f>
        <v>61651.200000000004</v>
      </c>
      <c r="I328" s="48"/>
      <c r="J328" s="48"/>
      <c r="K328" s="48"/>
      <c r="L328" s="48"/>
      <c r="M328" s="48"/>
      <c r="N328" s="48"/>
      <c r="O328" s="48"/>
      <c r="P328" s="48"/>
      <c r="Q328" s="48"/>
      <c r="R328" s="48"/>
      <c r="S328" s="48"/>
      <c r="T328" s="48"/>
      <c r="U328" s="48"/>
      <c r="V328" s="48"/>
      <c r="W328" s="48"/>
      <c r="X328" s="48"/>
      <c r="Y328" s="48"/>
      <c r="Z328" s="48"/>
      <c r="AA328" s="48"/>
      <c r="AB328" s="48"/>
      <c r="AC328" s="48"/>
      <c r="AD328" s="48"/>
      <c r="AE328" s="48"/>
      <c r="AF328" s="48"/>
      <c r="AG328" s="48"/>
      <c r="AH328" s="48"/>
      <c r="AI328" s="48"/>
      <c r="AJ328" s="48"/>
      <c r="AK328" s="48"/>
      <c r="AL328" s="48"/>
      <c r="AM328" s="48"/>
      <c r="AN328" s="48"/>
      <c r="AO328" s="48"/>
      <c r="AP328" s="48"/>
      <c r="AQ328" s="48"/>
      <c r="AR328" s="48"/>
      <c r="AS328" s="48"/>
      <c r="AT328" s="48"/>
      <c r="AU328" s="48"/>
      <c r="AV328" s="48"/>
      <c r="AW328" s="48"/>
      <c r="AX328" s="48"/>
      <c r="AY328" s="48"/>
      <c r="AZ328" s="48"/>
      <c r="BA328" s="48"/>
      <c r="BB328" s="48"/>
      <c r="BC328" s="48"/>
      <c r="BD328" s="48"/>
      <c r="BE328" s="48"/>
      <c r="BF328" s="48"/>
      <c r="BG328" s="48"/>
      <c r="BH328" s="48"/>
      <c r="BI328" s="48"/>
      <c r="BJ328" s="48"/>
      <c r="BK328" s="48"/>
      <c r="BL328" s="48"/>
      <c r="BM328" s="48"/>
      <c r="BN328" s="48"/>
      <c r="BO328" s="48"/>
      <c r="BP328" s="48"/>
      <c r="BQ328" s="48"/>
      <c r="BR328" s="48"/>
      <c r="BS328" s="48"/>
      <c r="BT328" s="48"/>
      <c r="BU328" s="48"/>
      <c r="BV328" s="48"/>
      <c r="BW328" s="48"/>
      <c r="BX328" s="48"/>
      <c r="BY328" s="48"/>
      <c r="BZ328" s="48"/>
      <c r="CA328" s="48"/>
      <c r="CB328" s="48"/>
      <c r="CC328" s="48"/>
      <c r="CD328" s="48"/>
      <c r="CE328" s="48"/>
      <c r="CF328" s="48"/>
      <c r="CG328" s="48"/>
      <c r="CH328" s="48"/>
      <c r="CI328" s="48"/>
      <c r="CJ328" s="48"/>
      <c r="CK328" s="48"/>
      <c r="CL328" s="48"/>
      <c r="CM328" s="48"/>
      <c r="CN328" s="48"/>
      <c r="CO328" s="48"/>
      <c r="CP328" s="48"/>
      <c r="CQ328" s="48"/>
      <c r="CR328" s="48"/>
      <c r="CS328" s="48"/>
      <c r="CT328" s="48"/>
      <c r="CU328" s="48"/>
      <c r="CV328" s="48"/>
      <c r="CW328" s="48"/>
      <c r="CX328" s="48"/>
      <c r="CY328" s="48"/>
      <c r="CZ328" s="48"/>
      <c r="DA328" s="48"/>
      <c r="DB328" s="48"/>
      <c r="DC328" s="48"/>
      <c r="DD328" s="48"/>
      <c r="DE328" s="48"/>
      <c r="DF328" s="48"/>
      <c r="DG328" s="48"/>
      <c r="DH328" s="48"/>
      <c r="DI328" s="48"/>
      <c r="DJ328" s="48"/>
      <c r="DK328" s="48"/>
      <c r="DL328" s="48"/>
      <c r="DM328" s="48"/>
      <c r="DN328" s="48"/>
      <c r="DO328" s="48"/>
      <c r="DP328" s="48"/>
      <c r="DQ328" s="48"/>
      <c r="DR328" s="48"/>
      <c r="DS328" s="48"/>
      <c r="DT328" s="48"/>
      <c r="DU328" s="48"/>
      <c r="DV328" s="48"/>
      <c r="DW328" s="48"/>
      <c r="DX328" s="48"/>
      <c r="DY328" s="48"/>
      <c r="DZ328" s="48"/>
      <c r="EA328" s="48"/>
      <c r="EB328" s="48"/>
      <c r="EC328" s="48"/>
      <c r="ED328" s="48"/>
      <c r="EE328" s="48"/>
      <c r="EF328" s="48"/>
      <c r="EG328" s="48"/>
      <c r="EH328" s="48"/>
      <c r="EI328" s="48"/>
      <c r="EJ328" s="48"/>
      <c r="EK328" s="48"/>
      <c r="EL328" s="48"/>
      <c r="EM328" s="48"/>
      <c r="EN328" s="48"/>
      <c r="EO328" s="48"/>
      <c r="EP328" s="48"/>
      <c r="EQ328" s="48"/>
      <c r="ER328" s="48"/>
      <c r="ES328" s="48"/>
      <c r="ET328" s="48"/>
      <c r="EU328" s="48"/>
      <c r="EV328" s="48"/>
      <c r="EW328" s="48"/>
      <c r="EX328" s="48"/>
      <c r="EY328" s="48"/>
      <c r="EZ328" s="48"/>
      <c r="FA328" s="48"/>
      <c r="FB328" s="48"/>
      <c r="FC328" s="48"/>
      <c r="FD328" s="48"/>
      <c r="FE328" s="48"/>
      <c r="FF328" s="48"/>
      <c r="FG328" s="48"/>
      <c r="FH328" s="48"/>
      <c r="FI328" s="48"/>
      <c r="FJ328" s="48"/>
      <c r="FK328" s="48"/>
      <c r="FL328" s="48"/>
      <c r="FM328" s="48"/>
      <c r="FN328" s="48"/>
      <c r="FO328" s="48"/>
      <c r="FP328" s="48"/>
      <c r="FQ328" s="48"/>
      <c r="FR328" s="48"/>
      <c r="FS328" s="48"/>
      <c r="FT328" s="48"/>
      <c r="FU328" s="48"/>
      <c r="FV328" s="48"/>
      <c r="FW328" s="48"/>
      <c r="FX328" s="48"/>
      <c r="FY328" s="48"/>
      <c r="FZ328" s="48"/>
      <c r="GA328" s="48"/>
      <c r="GB328" s="48"/>
      <c r="GC328" s="48"/>
      <c r="GD328" s="48"/>
      <c r="GE328" s="48"/>
      <c r="GF328" s="48"/>
      <c r="GG328" s="48"/>
      <c r="GH328" s="48"/>
      <c r="GI328" s="48"/>
      <c r="GJ328" s="48"/>
      <c r="GK328" s="48"/>
      <c r="GL328" s="48"/>
      <c r="GM328" s="48"/>
      <c r="GN328" s="48"/>
      <c r="GO328" s="48"/>
      <c r="GP328" s="48"/>
      <c r="GQ328" s="48"/>
      <c r="GR328" s="48"/>
      <c r="GS328" s="48"/>
      <c r="GT328" s="48"/>
      <c r="GU328" s="48"/>
      <c r="GV328" s="48"/>
      <c r="GW328" s="48"/>
      <c r="GX328" s="48"/>
      <c r="GY328" s="48"/>
      <c r="GZ328" s="48"/>
      <c r="HA328" s="48"/>
      <c r="HB328" s="48"/>
      <c r="HC328" s="48"/>
      <c r="HD328" s="48"/>
      <c r="HE328" s="48"/>
      <c r="HF328" s="48"/>
      <c r="HG328" s="48"/>
      <c r="HH328" s="48"/>
      <c r="HI328" s="48"/>
      <c r="HJ328" s="48"/>
      <c r="HK328" s="48"/>
      <c r="HL328" s="48"/>
      <c r="HM328" s="48"/>
      <c r="HN328" s="48"/>
      <c r="HO328" s="48"/>
      <c r="HP328" s="48"/>
      <c r="HQ328" s="48"/>
      <c r="HR328" s="48"/>
      <c r="HS328" s="48"/>
      <c r="HT328" s="48"/>
      <c r="HU328" s="48"/>
      <c r="HV328" s="48"/>
      <c r="HW328" s="48"/>
      <c r="HX328" s="48"/>
      <c r="HY328" s="48"/>
      <c r="HZ328" s="48"/>
      <c r="IA328" s="48"/>
      <c r="IB328" s="48"/>
      <c r="IC328" s="48"/>
      <c r="ID328" s="48"/>
      <c r="IE328" s="48"/>
      <c r="IF328" s="48"/>
      <c r="IG328" s="48"/>
      <c r="IH328" s="48"/>
      <c r="II328" s="48"/>
      <c r="IJ328" s="48"/>
      <c r="IK328" s="48"/>
      <c r="IL328" s="48"/>
      <c r="IM328" s="48"/>
      <c r="IN328" s="48"/>
      <c r="IO328" s="48"/>
      <c r="IP328" s="48"/>
      <c r="IQ328" s="48"/>
      <c r="IR328" s="48"/>
      <c r="IS328" s="48"/>
      <c r="IT328" s="48"/>
      <c r="IU328" s="48"/>
      <c r="IV328" s="48"/>
      <c r="IW328" s="48"/>
      <c r="IX328" s="48"/>
      <c r="IY328" s="48"/>
      <c r="IZ328" s="48"/>
      <c r="JA328" s="48"/>
      <c r="JB328" s="48"/>
      <c r="JC328" s="48"/>
      <c r="JD328" s="48"/>
      <c r="JE328" s="48"/>
      <c r="JF328" s="48"/>
      <c r="JG328" s="48"/>
      <c r="JH328" s="48"/>
      <c r="JI328" s="48"/>
      <c r="JJ328" s="48"/>
      <c r="JK328" s="48"/>
      <c r="JL328" s="48"/>
      <c r="JM328" s="48"/>
      <c r="JN328" s="48"/>
      <c r="JO328" s="48"/>
      <c r="JP328" s="48"/>
      <c r="JQ328" s="48"/>
      <c r="JR328" s="48"/>
      <c r="JS328" s="48"/>
      <c r="JT328" s="48"/>
      <c r="JU328" s="48"/>
      <c r="JV328" s="48"/>
      <c r="JW328" s="48"/>
      <c r="JX328" s="48"/>
      <c r="JY328" s="48"/>
      <c r="JZ328" s="48"/>
      <c r="KA328" s="48"/>
      <c r="KB328" s="48"/>
      <c r="KC328" s="48"/>
      <c r="KD328" s="48"/>
      <c r="KE328" s="48"/>
      <c r="KF328" s="48"/>
      <c r="KG328" s="48"/>
      <c r="KH328" s="48"/>
      <c r="KI328" s="48"/>
      <c r="KJ328" s="48"/>
      <c r="KK328" s="48"/>
      <c r="KL328" s="48"/>
      <c r="KM328" s="48"/>
      <c r="KN328" s="48"/>
      <c r="KO328" s="48"/>
      <c r="KP328" s="48"/>
      <c r="KQ328" s="48"/>
      <c r="KR328" s="48"/>
      <c r="KS328" s="48"/>
      <c r="KT328" s="48"/>
      <c r="KU328" s="48"/>
      <c r="KV328" s="48"/>
      <c r="KW328" s="48"/>
      <c r="KX328" s="48"/>
      <c r="KY328" s="48"/>
      <c r="KZ328" s="48"/>
      <c r="LA328" s="48"/>
      <c r="LB328" s="48"/>
      <c r="LC328" s="48"/>
      <c r="LD328" s="48"/>
      <c r="LE328" s="48"/>
      <c r="LF328" s="48"/>
      <c r="LG328" s="48"/>
      <c r="LH328" s="48"/>
      <c r="LI328" s="48"/>
      <c r="LJ328" s="48"/>
      <c r="LK328" s="48"/>
      <c r="LL328" s="48"/>
      <c r="LM328" s="48"/>
      <c r="LN328" s="48"/>
      <c r="LO328" s="48"/>
      <c r="LP328" s="48"/>
      <c r="LQ328" s="48"/>
      <c r="LR328" s="48"/>
      <c r="LS328" s="48"/>
      <c r="LT328" s="48"/>
      <c r="LU328" s="48"/>
      <c r="LV328" s="48"/>
      <c r="LW328" s="48"/>
      <c r="LX328" s="48"/>
      <c r="LY328" s="48"/>
      <c r="LZ328" s="48"/>
      <c r="MA328" s="48"/>
      <c r="MB328" s="48"/>
      <c r="MC328" s="48"/>
      <c r="MD328" s="48"/>
      <c r="ME328" s="48"/>
      <c r="MF328" s="48"/>
      <c r="MG328" s="48"/>
      <c r="MH328" s="48"/>
      <c r="MI328" s="48"/>
      <c r="MJ328" s="48"/>
      <c r="MK328" s="48"/>
      <c r="ML328" s="48"/>
      <c r="MM328" s="48"/>
      <c r="MN328" s="48"/>
      <c r="MO328" s="48"/>
      <c r="MP328" s="48"/>
      <c r="MQ328" s="48"/>
      <c r="MR328" s="48"/>
      <c r="MS328" s="48"/>
      <c r="MT328" s="48"/>
      <c r="MU328" s="48"/>
      <c r="MV328" s="48"/>
      <c r="MW328" s="48"/>
      <c r="MX328" s="48"/>
      <c r="MY328" s="48"/>
      <c r="MZ328" s="48"/>
      <c r="NA328" s="48"/>
      <c r="NB328" s="48"/>
      <c r="NC328" s="48"/>
      <c r="ND328" s="48"/>
      <c r="NE328" s="48"/>
      <c r="NF328" s="48"/>
      <c r="NG328" s="48"/>
      <c r="NH328" s="48"/>
      <c r="NI328" s="48"/>
      <c r="NJ328" s="48"/>
      <c r="NK328" s="48"/>
      <c r="NL328" s="48"/>
      <c r="NM328" s="48"/>
      <c r="NN328" s="48"/>
      <c r="NO328" s="48"/>
      <c r="NP328" s="48"/>
      <c r="NQ328" s="48"/>
      <c r="NR328" s="48"/>
      <c r="NS328" s="48"/>
      <c r="NT328" s="48"/>
      <c r="NU328" s="48"/>
      <c r="NV328" s="48"/>
      <c r="NW328" s="48"/>
      <c r="NX328" s="48"/>
      <c r="NY328" s="48"/>
      <c r="NZ328" s="48"/>
      <c r="OA328" s="48"/>
      <c r="OB328" s="48"/>
      <c r="OC328" s="48"/>
      <c r="OD328" s="48"/>
      <c r="OE328" s="48"/>
      <c r="OF328" s="48"/>
      <c r="OG328" s="48"/>
      <c r="OH328" s="48"/>
      <c r="OI328" s="48"/>
      <c r="OJ328" s="48"/>
      <c r="OK328" s="48"/>
      <c r="OL328" s="48"/>
      <c r="OM328" s="48"/>
      <c r="ON328" s="48"/>
      <c r="OO328" s="48"/>
      <c r="OP328" s="48"/>
      <c r="OQ328" s="48"/>
      <c r="OR328" s="48"/>
      <c r="OS328" s="48"/>
      <c r="OT328" s="48"/>
      <c r="OU328" s="48"/>
      <c r="OV328" s="48"/>
      <c r="OW328" s="48"/>
      <c r="OX328" s="48"/>
      <c r="OY328" s="48"/>
      <c r="OZ328" s="48"/>
      <c r="PA328" s="48"/>
      <c r="PB328" s="48"/>
      <c r="PC328" s="48"/>
      <c r="PD328" s="48"/>
      <c r="PE328" s="48"/>
      <c r="PF328" s="48"/>
      <c r="PG328" s="48"/>
      <c r="PH328" s="48"/>
      <c r="PI328" s="48"/>
      <c r="PJ328" s="48"/>
      <c r="PK328" s="48"/>
      <c r="PL328" s="48"/>
      <c r="PM328" s="48"/>
      <c r="PN328" s="48"/>
      <c r="PO328" s="48"/>
      <c r="PP328" s="48"/>
      <c r="PQ328" s="48"/>
      <c r="PR328" s="48"/>
      <c r="PS328" s="48"/>
      <c r="PT328" s="48"/>
      <c r="PU328" s="48"/>
      <c r="PV328" s="48"/>
      <c r="PW328" s="48"/>
      <c r="PX328" s="48"/>
      <c r="PY328" s="48"/>
      <c r="PZ328" s="48"/>
      <c r="QA328" s="48"/>
      <c r="QB328" s="48"/>
      <c r="QC328" s="48"/>
      <c r="QD328" s="48"/>
      <c r="QE328" s="48"/>
      <c r="QF328" s="48"/>
      <c r="QG328" s="48"/>
      <c r="QH328" s="48"/>
      <c r="QI328" s="48"/>
      <c r="QJ328" s="48"/>
      <c r="QK328" s="48"/>
      <c r="QL328" s="48"/>
      <c r="QM328" s="48"/>
      <c r="QN328" s="48"/>
      <c r="QO328" s="48"/>
      <c r="QP328" s="48"/>
      <c r="QQ328" s="48"/>
      <c r="QR328" s="48"/>
      <c r="QS328" s="48"/>
      <c r="QT328" s="48"/>
      <c r="QU328" s="48"/>
      <c r="QV328" s="48"/>
      <c r="QW328" s="48"/>
      <c r="QX328" s="48"/>
      <c r="QY328" s="48"/>
      <c r="QZ328" s="48"/>
      <c r="RA328" s="48"/>
      <c r="RB328" s="48"/>
      <c r="RC328" s="48"/>
      <c r="RD328" s="48"/>
      <c r="RE328" s="48"/>
      <c r="RF328" s="48"/>
      <c r="RG328" s="48"/>
      <c r="RH328" s="48"/>
      <c r="RI328" s="48"/>
      <c r="RJ328" s="48"/>
      <c r="RK328" s="48"/>
      <c r="RL328" s="48"/>
      <c r="RM328" s="48"/>
      <c r="RN328" s="48"/>
      <c r="RO328" s="48"/>
      <c r="RP328" s="48"/>
      <c r="RQ328" s="48"/>
      <c r="RR328" s="48"/>
      <c r="RS328" s="48"/>
      <c r="RT328" s="48"/>
      <c r="RU328" s="48"/>
      <c r="RV328" s="48"/>
      <c r="RW328" s="48"/>
      <c r="RX328" s="48"/>
      <c r="RY328" s="48"/>
      <c r="RZ328" s="48"/>
      <c r="SA328" s="48"/>
      <c r="SB328" s="48"/>
      <c r="SC328" s="48"/>
      <c r="SD328" s="48"/>
      <c r="SE328" s="48"/>
      <c r="SF328" s="48"/>
      <c r="SG328" s="48"/>
      <c r="SH328" s="48"/>
      <c r="SI328" s="48"/>
      <c r="SJ328" s="48"/>
      <c r="SK328" s="48"/>
      <c r="SL328" s="48"/>
      <c r="SM328" s="48"/>
      <c r="SN328" s="48"/>
      <c r="SO328" s="48"/>
      <c r="SP328" s="48"/>
      <c r="SQ328" s="48"/>
      <c r="SR328" s="48"/>
      <c r="SS328" s="48"/>
      <c r="ST328" s="48"/>
      <c r="SU328" s="48"/>
      <c r="SV328" s="48"/>
      <c r="SW328" s="48"/>
      <c r="SX328" s="48"/>
      <c r="SY328" s="48"/>
      <c r="SZ328" s="48"/>
      <c r="TA328" s="48"/>
      <c r="TB328" s="48"/>
      <c r="TC328" s="48"/>
      <c r="TD328" s="48"/>
      <c r="TE328" s="48"/>
      <c r="TF328" s="48"/>
      <c r="TG328" s="48"/>
      <c r="TH328" s="48"/>
      <c r="TI328" s="48"/>
      <c r="TJ328" s="48"/>
      <c r="TK328" s="48"/>
      <c r="TL328" s="48"/>
      <c r="TM328" s="48"/>
      <c r="TN328" s="48"/>
      <c r="TO328" s="48"/>
      <c r="TP328" s="48"/>
      <c r="TQ328" s="48"/>
      <c r="TR328" s="48"/>
      <c r="TS328" s="48"/>
      <c r="TT328" s="48"/>
      <c r="TU328" s="48"/>
      <c r="TV328" s="48"/>
      <c r="TW328" s="48"/>
      <c r="TX328" s="48"/>
      <c r="TY328" s="48"/>
      <c r="TZ328" s="48"/>
      <c r="UA328" s="48"/>
      <c r="UB328" s="48"/>
      <c r="UC328" s="48"/>
      <c r="UD328" s="48"/>
      <c r="UE328" s="48"/>
      <c r="UF328" s="48"/>
      <c r="UG328" s="48"/>
      <c r="UH328" s="48"/>
      <c r="UI328" s="48"/>
      <c r="UJ328" s="48"/>
      <c r="UK328" s="48"/>
      <c r="UL328" s="48"/>
      <c r="UM328" s="48"/>
      <c r="UN328" s="48"/>
      <c r="UO328" s="48"/>
      <c r="UP328" s="48"/>
      <c r="UQ328" s="48"/>
      <c r="UR328" s="48"/>
      <c r="US328" s="48"/>
      <c r="UT328" s="48"/>
      <c r="UU328" s="48"/>
      <c r="UV328" s="48"/>
      <c r="UW328" s="48"/>
      <c r="UX328" s="48"/>
      <c r="UY328" s="48"/>
      <c r="UZ328" s="48"/>
      <c r="VA328" s="48"/>
      <c r="VB328" s="48"/>
      <c r="VC328" s="48"/>
      <c r="VD328" s="48"/>
      <c r="VE328" s="48"/>
      <c r="VF328" s="48"/>
      <c r="VG328" s="48"/>
      <c r="VH328" s="48"/>
      <c r="VI328" s="48"/>
      <c r="VJ328" s="48"/>
      <c r="VK328" s="48"/>
      <c r="VL328" s="48"/>
      <c r="VM328" s="48"/>
      <c r="VN328" s="48"/>
      <c r="VO328" s="48"/>
      <c r="VP328" s="48"/>
      <c r="VQ328" s="48"/>
      <c r="VR328" s="48"/>
      <c r="VS328" s="48"/>
      <c r="VT328" s="48"/>
      <c r="VU328" s="48"/>
      <c r="VV328" s="48"/>
      <c r="VW328" s="48"/>
      <c r="VX328" s="48"/>
      <c r="VY328" s="48"/>
      <c r="VZ328" s="48"/>
      <c r="WA328" s="48"/>
      <c r="WB328" s="48"/>
      <c r="WC328" s="48"/>
      <c r="WD328" s="48"/>
      <c r="WE328" s="48"/>
      <c r="WF328" s="48"/>
      <c r="WG328" s="48"/>
      <c r="WH328" s="48"/>
      <c r="WI328" s="48"/>
      <c r="WJ328" s="48"/>
      <c r="WK328" s="48"/>
      <c r="WL328" s="48"/>
      <c r="WM328" s="48"/>
      <c r="WN328" s="48"/>
      <c r="WO328" s="48"/>
      <c r="WP328" s="48"/>
      <c r="WQ328" s="48"/>
      <c r="WR328" s="48"/>
      <c r="WS328" s="48"/>
      <c r="WT328" s="48"/>
      <c r="WU328" s="48"/>
      <c r="WV328" s="48"/>
      <c r="WW328" s="48"/>
      <c r="WX328" s="48"/>
      <c r="WY328" s="48"/>
      <c r="WZ328" s="48"/>
      <c r="XA328" s="48"/>
      <c r="XB328" s="48"/>
      <c r="XC328" s="48"/>
      <c r="XD328" s="48"/>
      <c r="XE328" s="48"/>
      <c r="XF328" s="48"/>
      <c r="XG328" s="48"/>
      <c r="XH328" s="48"/>
      <c r="XI328" s="48"/>
      <c r="XJ328" s="48"/>
      <c r="XK328" s="48"/>
      <c r="XL328" s="48"/>
      <c r="XM328" s="48"/>
      <c r="XN328" s="48"/>
      <c r="XO328" s="48"/>
      <c r="XP328" s="48"/>
      <c r="XQ328" s="48"/>
      <c r="XR328" s="48"/>
      <c r="XS328" s="48"/>
      <c r="XT328" s="48"/>
      <c r="XU328" s="48"/>
      <c r="XV328" s="48"/>
      <c r="XW328" s="48"/>
      <c r="XX328" s="48"/>
      <c r="XY328" s="48"/>
      <c r="XZ328" s="48"/>
      <c r="YA328" s="48"/>
      <c r="YB328" s="48"/>
      <c r="YC328" s="48"/>
      <c r="YD328" s="48"/>
      <c r="YE328" s="48"/>
      <c r="YF328" s="48"/>
      <c r="YG328" s="48"/>
      <c r="YH328" s="48"/>
      <c r="YI328" s="48"/>
      <c r="YJ328" s="48"/>
      <c r="YK328" s="48"/>
      <c r="YL328" s="48"/>
      <c r="YM328" s="48"/>
      <c r="YN328" s="48"/>
      <c r="YO328" s="48"/>
      <c r="YP328" s="48"/>
      <c r="YQ328" s="48"/>
      <c r="YR328" s="48"/>
      <c r="YS328" s="48"/>
      <c r="YT328" s="48"/>
      <c r="YU328" s="48"/>
      <c r="YV328" s="48"/>
      <c r="YW328" s="48"/>
      <c r="YX328" s="48"/>
      <c r="YY328" s="48"/>
      <c r="YZ328" s="48"/>
      <c r="ZA328" s="48"/>
      <c r="ZB328" s="48"/>
      <c r="ZC328" s="48"/>
      <c r="ZD328" s="48"/>
      <c r="ZE328" s="48"/>
      <c r="ZF328" s="48"/>
      <c r="ZG328" s="48"/>
      <c r="ZH328" s="48"/>
      <c r="ZI328" s="48"/>
      <c r="ZJ328" s="48"/>
      <c r="ZK328" s="48"/>
      <c r="ZL328" s="48"/>
      <c r="ZM328" s="48"/>
      <c r="ZN328" s="48"/>
      <c r="ZO328" s="48"/>
      <c r="ZP328" s="48"/>
      <c r="ZQ328" s="48"/>
      <c r="ZR328" s="48"/>
      <c r="ZS328" s="48"/>
      <c r="ZT328" s="48"/>
      <c r="ZU328" s="48"/>
      <c r="ZV328" s="48"/>
      <c r="ZW328" s="48"/>
      <c r="ZX328" s="48"/>
      <c r="ZY328" s="48"/>
      <c r="ZZ328" s="48"/>
      <c r="AAA328" s="48"/>
      <c r="AAB328" s="48"/>
      <c r="AAC328" s="48"/>
      <c r="AAD328" s="48"/>
      <c r="AAE328" s="48"/>
      <c r="AAF328" s="48"/>
      <c r="AAG328" s="48"/>
      <c r="AAH328" s="48"/>
      <c r="AAI328" s="48"/>
      <c r="AAJ328" s="48"/>
      <c r="AAK328" s="48"/>
      <c r="AAL328" s="48"/>
      <c r="AAM328" s="48"/>
      <c r="AAN328" s="48"/>
      <c r="AAO328" s="48"/>
      <c r="AAP328" s="48"/>
      <c r="AAQ328" s="48"/>
      <c r="AAR328" s="48"/>
      <c r="AAS328" s="48"/>
      <c r="AAT328" s="48"/>
      <c r="AAU328" s="48"/>
      <c r="AAV328" s="48"/>
      <c r="AAW328" s="48"/>
      <c r="AAX328" s="48"/>
      <c r="AAY328" s="48"/>
      <c r="AAZ328" s="48"/>
      <c r="ABA328" s="48"/>
      <c r="ABB328" s="48"/>
      <c r="ABC328" s="48"/>
      <c r="ABD328" s="48"/>
      <c r="ABE328" s="48"/>
      <c r="ABF328" s="48"/>
      <c r="ABG328" s="48"/>
      <c r="ABH328" s="48"/>
      <c r="ABI328" s="48"/>
      <c r="ABJ328" s="48"/>
      <c r="ABK328" s="48"/>
      <c r="ABL328" s="48"/>
      <c r="ABM328" s="48"/>
      <c r="ABN328" s="48"/>
      <c r="ABO328" s="48"/>
      <c r="ABP328" s="48"/>
      <c r="ABQ328" s="48"/>
      <c r="ABR328" s="48"/>
      <c r="ABS328" s="48"/>
      <c r="ABT328" s="48"/>
      <c r="ABU328" s="48"/>
      <c r="ABV328" s="48"/>
      <c r="ABW328" s="48"/>
      <c r="ABX328" s="48"/>
      <c r="ABY328" s="48"/>
      <c r="ABZ328" s="48"/>
      <c r="ACA328" s="48"/>
      <c r="ACB328" s="48"/>
    </row>
    <row r="329" spans="1:756" ht="15.6" customHeight="1">
      <c r="A329" s="681" t="s">
        <v>6172</v>
      </c>
      <c r="B329" s="888"/>
      <c r="C329" s="686"/>
      <c r="D329" s="686"/>
      <c r="E329" s="681"/>
      <c r="F329" s="681"/>
      <c r="G329" s="1500"/>
      <c r="H329" s="342" t="str">
        <f>IF(G329="","",G329-G329*COMPASS!$U$41)</f>
        <v/>
      </c>
      <c r="I329" s="48"/>
      <c r="J329" s="48"/>
      <c r="K329" s="48"/>
      <c r="L329" s="48"/>
      <c r="M329" s="48"/>
      <c r="N329" s="48"/>
      <c r="O329" s="48"/>
      <c r="P329" s="48"/>
      <c r="Q329" s="48"/>
      <c r="R329" s="48"/>
      <c r="S329" s="48"/>
      <c r="T329" s="48"/>
      <c r="U329" s="48"/>
      <c r="V329" s="48"/>
      <c r="W329" s="48"/>
      <c r="X329" s="48"/>
      <c r="Y329" s="48"/>
      <c r="Z329" s="48"/>
      <c r="AA329" s="48"/>
      <c r="AB329" s="48"/>
      <c r="AC329" s="48"/>
      <c r="AD329" s="48"/>
      <c r="AE329" s="48"/>
      <c r="AF329" s="48"/>
      <c r="AG329" s="48"/>
      <c r="AH329" s="48"/>
      <c r="AI329" s="48"/>
      <c r="AJ329" s="48"/>
      <c r="AK329" s="48"/>
      <c r="AL329" s="48"/>
      <c r="AM329" s="48"/>
      <c r="AN329" s="48"/>
      <c r="AO329" s="48"/>
      <c r="AP329" s="48"/>
      <c r="AQ329" s="48"/>
      <c r="AR329" s="48"/>
      <c r="AS329" s="48"/>
      <c r="AT329" s="48"/>
      <c r="AU329" s="48"/>
      <c r="AV329" s="48"/>
      <c r="AW329" s="48"/>
      <c r="AX329" s="48"/>
      <c r="AY329" s="48"/>
      <c r="AZ329" s="48"/>
      <c r="BA329" s="48"/>
      <c r="BB329" s="48"/>
      <c r="BC329" s="48"/>
      <c r="BD329" s="48"/>
      <c r="BE329" s="48"/>
      <c r="BF329" s="48"/>
      <c r="BG329" s="48"/>
      <c r="BH329" s="48"/>
      <c r="BI329" s="48"/>
      <c r="BJ329" s="48"/>
      <c r="BK329" s="48"/>
      <c r="BL329" s="48"/>
      <c r="BM329" s="48"/>
      <c r="BN329" s="48"/>
      <c r="BO329" s="48"/>
      <c r="BP329" s="48"/>
      <c r="BQ329" s="48"/>
      <c r="BR329" s="48"/>
      <c r="BS329" s="48"/>
      <c r="BT329" s="48"/>
      <c r="BU329" s="48"/>
      <c r="BV329" s="48"/>
      <c r="BW329" s="48"/>
      <c r="BX329" s="48"/>
      <c r="BY329" s="48"/>
      <c r="BZ329" s="48"/>
      <c r="CA329" s="48"/>
      <c r="CB329" s="48"/>
      <c r="CC329" s="48"/>
      <c r="CD329" s="48"/>
      <c r="CE329" s="48"/>
      <c r="CF329" s="48"/>
      <c r="CG329" s="48"/>
      <c r="CH329" s="48"/>
      <c r="CI329" s="48"/>
      <c r="CJ329" s="48"/>
      <c r="CK329" s="48"/>
      <c r="CL329" s="48"/>
      <c r="CM329" s="48"/>
      <c r="CN329" s="48"/>
      <c r="CO329" s="48"/>
      <c r="CP329" s="48"/>
      <c r="CQ329" s="48"/>
      <c r="CR329" s="48"/>
      <c r="CS329" s="48"/>
      <c r="CT329" s="48"/>
      <c r="CU329" s="48"/>
      <c r="CV329" s="48"/>
      <c r="CW329" s="48"/>
      <c r="CX329" s="48"/>
      <c r="CY329" s="48"/>
      <c r="CZ329" s="48"/>
      <c r="DA329" s="48"/>
      <c r="DB329" s="48"/>
      <c r="DC329" s="48"/>
      <c r="DD329" s="48"/>
      <c r="DE329" s="48"/>
      <c r="DF329" s="48"/>
      <c r="DG329" s="48"/>
      <c r="DH329" s="48"/>
      <c r="DI329" s="48"/>
      <c r="DJ329" s="48"/>
      <c r="DK329" s="48"/>
      <c r="DL329" s="48"/>
      <c r="DM329" s="48"/>
      <c r="DN329" s="48"/>
      <c r="DO329" s="48"/>
      <c r="DP329" s="48"/>
      <c r="DQ329" s="48"/>
      <c r="DR329" s="48"/>
      <c r="DS329" s="48"/>
      <c r="DT329" s="48"/>
      <c r="DU329" s="48"/>
      <c r="DV329" s="48"/>
      <c r="DW329" s="48"/>
      <c r="DX329" s="48"/>
      <c r="DY329" s="48"/>
      <c r="DZ329" s="48"/>
      <c r="EA329" s="48"/>
      <c r="EB329" s="48"/>
      <c r="EC329" s="48"/>
      <c r="ED329" s="48"/>
      <c r="EE329" s="48"/>
      <c r="EF329" s="48"/>
      <c r="EG329" s="48"/>
      <c r="EH329" s="48"/>
      <c r="EI329" s="48"/>
      <c r="EJ329" s="48"/>
      <c r="EK329" s="48"/>
      <c r="EL329" s="48"/>
      <c r="EM329" s="48"/>
      <c r="EN329" s="48"/>
      <c r="EO329" s="48"/>
      <c r="EP329" s="48"/>
      <c r="EQ329" s="48"/>
      <c r="ER329" s="48"/>
      <c r="ES329" s="48"/>
      <c r="ET329" s="48"/>
      <c r="EU329" s="48"/>
      <c r="EV329" s="48"/>
      <c r="EW329" s="48"/>
      <c r="EX329" s="48"/>
      <c r="EY329" s="48"/>
      <c r="EZ329" s="48"/>
      <c r="FA329" s="48"/>
      <c r="FB329" s="48"/>
      <c r="FC329" s="48"/>
      <c r="FD329" s="48"/>
      <c r="FE329" s="48"/>
      <c r="FF329" s="48"/>
      <c r="FG329" s="48"/>
      <c r="FH329" s="48"/>
      <c r="FI329" s="48"/>
      <c r="FJ329" s="48"/>
      <c r="FK329" s="48"/>
      <c r="FL329" s="48"/>
      <c r="FM329" s="48"/>
      <c r="FN329" s="48"/>
      <c r="FO329" s="48"/>
      <c r="FP329" s="48"/>
      <c r="FQ329" s="48"/>
      <c r="FR329" s="48"/>
      <c r="FS329" s="48"/>
      <c r="FT329" s="48"/>
      <c r="FU329" s="48"/>
      <c r="FV329" s="48"/>
      <c r="FW329" s="48"/>
      <c r="FX329" s="48"/>
      <c r="FY329" s="48"/>
      <c r="FZ329" s="48"/>
      <c r="GA329" s="48"/>
      <c r="GB329" s="48"/>
      <c r="GC329" s="48"/>
      <c r="GD329" s="48"/>
      <c r="GE329" s="48"/>
      <c r="GF329" s="48"/>
      <c r="GG329" s="48"/>
      <c r="GH329" s="48"/>
      <c r="GI329" s="48"/>
      <c r="GJ329" s="48"/>
      <c r="GK329" s="48"/>
      <c r="GL329" s="48"/>
      <c r="GM329" s="48"/>
      <c r="GN329" s="48"/>
      <c r="GO329" s="48"/>
      <c r="GP329" s="48"/>
      <c r="GQ329" s="48"/>
      <c r="GR329" s="48"/>
      <c r="GS329" s="48"/>
      <c r="GT329" s="48"/>
      <c r="GU329" s="48"/>
      <c r="GV329" s="48"/>
      <c r="GW329" s="48"/>
      <c r="GX329" s="48"/>
      <c r="GY329" s="48"/>
      <c r="GZ329" s="48"/>
      <c r="HA329" s="48"/>
      <c r="HB329" s="48"/>
      <c r="HC329" s="48"/>
      <c r="HD329" s="48"/>
      <c r="HE329" s="48"/>
      <c r="HF329" s="48"/>
      <c r="HG329" s="48"/>
      <c r="HH329" s="48"/>
      <c r="HI329" s="48"/>
      <c r="HJ329" s="48"/>
      <c r="HK329" s="48"/>
      <c r="HL329" s="48"/>
      <c r="HM329" s="48"/>
      <c r="HN329" s="48"/>
      <c r="HO329" s="48"/>
      <c r="HP329" s="48"/>
      <c r="HQ329" s="48"/>
      <c r="HR329" s="48"/>
      <c r="HS329" s="48"/>
      <c r="HT329" s="48"/>
      <c r="HU329" s="48"/>
      <c r="HV329" s="48"/>
      <c r="HW329" s="48"/>
      <c r="HX329" s="48"/>
      <c r="HY329" s="48"/>
      <c r="HZ329" s="48"/>
      <c r="IA329" s="48"/>
      <c r="IB329" s="48"/>
      <c r="IC329" s="48"/>
      <c r="ID329" s="48"/>
      <c r="IE329" s="48"/>
      <c r="IF329" s="48"/>
      <c r="IG329" s="48"/>
      <c r="IH329" s="48"/>
      <c r="II329" s="48"/>
      <c r="IJ329" s="48"/>
      <c r="IK329" s="48"/>
      <c r="IL329" s="48"/>
      <c r="IM329" s="48"/>
      <c r="IN329" s="48"/>
      <c r="IO329" s="48"/>
      <c r="IP329" s="48"/>
      <c r="IQ329" s="48"/>
      <c r="IR329" s="48"/>
      <c r="IS329" s="48"/>
      <c r="IT329" s="48"/>
      <c r="IU329" s="48"/>
      <c r="IV329" s="48"/>
      <c r="IW329" s="48"/>
      <c r="IX329" s="48"/>
      <c r="IY329" s="48"/>
      <c r="IZ329" s="48"/>
      <c r="JA329" s="48"/>
      <c r="JB329" s="48"/>
      <c r="JC329" s="48"/>
      <c r="JD329" s="48"/>
      <c r="JE329" s="48"/>
      <c r="JF329" s="48"/>
      <c r="JG329" s="48"/>
      <c r="JH329" s="48"/>
      <c r="JI329" s="48"/>
      <c r="JJ329" s="48"/>
      <c r="JK329" s="48"/>
      <c r="JL329" s="48"/>
      <c r="JM329" s="48"/>
      <c r="JN329" s="48"/>
      <c r="JO329" s="48"/>
      <c r="JP329" s="48"/>
      <c r="JQ329" s="48"/>
      <c r="JR329" s="48"/>
      <c r="JS329" s="48"/>
      <c r="JT329" s="48"/>
      <c r="JU329" s="48"/>
      <c r="JV329" s="48"/>
      <c r="JW329" s="48"/>
      <c r="JX329" s="48"/>
      <c r="JY329" s="48"/>
      <c r="JZ329" s="48"/>
      <c r="KA329" s="48"/>
      <c r="KB329" s="48"/>
      <c r="KC329" s="48"/>
      <c r="KD329" s="48"/>
      <c r="KE329" s="48"/>
      <c r="KF329" s="48"/>
      <c r="KG329" s="48"/>
      <c r="KH329" s="48"/>
      <c r="KI329" s="48"/>
      <c r="KJ329" s="48"/>
      <c r="KK329" s="48"/>
      <c r="KL329" s="48"/>
      <c r="KM329" s="48"/>
      <c r="KN329" s="48"/>
      <c r="KO329" s="48"/>
      <c r="KP329" s="48"/>
      <c r="KQ329" s="48"/>
      <c r="KR329" s="48"/>
      <c r="KS329" s="48"/>
      <c r="KT329" s="48"/>
      <c r="KU329" s="48"/>
      <c r="KV329" s="48"/>
      <c r="KW329" s="48"/>
      <c r="KX329" s="48"/>
      <c r="KY329" s="48"/>
      <c r="KZ329" s="48"/>
      <c r="LA329" s="48"/>
      <c r="LB329" s="48"/>
      <c r="LC329" s="48"/>
      <c r="LD329" s="48"/>
      <c r="LE329" s="48"/>
      <c r="LF329" s="48"/>
      <c r="LG329" s="48"/>
      <c r="LH329" s="48"/>
      <c r="LI329" s="48"/>
      <c r="LJ329" s="48"/>
      <c r="LK329" s="48"/>
      <c r="LL329" s="48"/>
      <c r="LM329" s="48"/>
      <c r="LN329" s="48"/>
      <c r="LO329" s="48"/>
      <c r="LP329" s="48"/>
      <c r="LQ329" s="48"/>
      <c r="LR329" s="48"/>
      <c r="LS329" s="48"/>
      <c r="LT329" s="48"/>
      <c r="LU329" s="48"/>
      <c r="LV329" s="48"/>
      <c r="LW329" s="48"/>
      <c r="LX329" s="48"/>
      <c r="LY329" s="48"/>
      <c r="LZ329" s="48"/>
      <c r="MA329" s="48"/>
      <c r="MB329" s="48"/>
      <c r="MC329" s="48"/>
      <c r="MD329" s="48"/>
      <c r="ME329" s="48"/>
      <c r="MF329" s="48"/>
      <c r="MG329" s="48"/>
      <c r="MH329" s="48"/>
      <c r="MI329" s="48"/>
      <c r="MJ329" s="48"/>
      <c r="MK329" s="48"/>
      <c r="ML329" s="48"/>
      <c r="MM329" s="48"/>
      <c r="MN329" s="48"/>
      <c r="MO329" s="48"/>
      <c r="MP329" s="48"/>
      <c r="MQ329" s="48"/>
      <c r="MR329" s="48"/>
      <c r="MS329" s="48"/>
      <c r="MT329" s="48"/>
      <c r="MU329" s="48"/>
      <c r="MV329" s="48"/>
      <c r="MW329" s="48"/>
      <c r="MX329" s="48"/>
      <c r="MY329" s="48"/>
      <c r="MZ329" s="48"/>
      <c r="NA329" s="48"/>
      <c r="NB329" s="48"/>
      <c r="NC329" s="48"/>
      <c r="ND329" s="48"/>
      <c r="NE329" s="48"/>
      <c r="NF329" s="48"/>
      <c r="NG329" s="48"/>
      <c r="NH329" s="48"/>
      <c r="NI329" s="48"/>
      <c r="NJ329" s="48"/>
      <c r="NK329" s="48"/>
      <c r="NL329" s="48"/>
      <c r="NM329" s="48"/>
      <c r="NN329" s="48"/>
      <c r="NO329" s="48"/>
      <c r="NP329" s="48"/>
      <c r="NQ329" s="48"/>
      <c r="NR329" s="48"/>
      <c r="NS329" s="48"/>
      <c r="NT329" s="48"/>
      <c r="NU329" s="48"/>
      <c r="NV329" s="48"/>
      <c r="NW329" s="48"/>
      <c r="NX329" s="48"/>
      <c r="NY329" s="48"/>
      <c r="NZ329" s="48"/>
      <c r="OA329" s="48"/>
      <c r="OB329" s="48"/>
      <c r="OC329" s="48"/>
      <c r="OD329" s="48"/>
      <c r="OE329" s="48"/>
      <c r="OF329" s="48"/>
      <c r="OG329" s="48"/>
      <c r="OH329" s="48"/>
      <c r="OI329" s="48"/>
      <c r="OJ329" s="48"/>
      <c r="OK329" s="48"/>
      <c r="OL329" s="48"/>
      <c r="OM329" s="48"/>
      <c r="ON329" s="48"/>
      <c r="OO329" s="48"/>
      <c r="OP329" s="48"/>
      <c r="OQ329" s="48"/>
      <c r="OR329" s="48"/>
      <c r="OS329" s="48"/>
      <c r="OT329" s="48"/>
      <c r="OU329" s="48"/>
      <c r="OV329" s="48"/>
      <c r="OW329" s="48"/>
      <c r="OX329" s="48"/>
      <c r="OY329" s="48"/>
      <c r="OZ329" s="48"/>
      <c r="PA329" s="48"/>
      <c r="PB329" s="48"/>
      <c r="PC329" s="48"/>
      <c r="PD329" s="48"/>
      <c r="PE329" s="48"/>
      <c r="PF329" s="48"/>
      <c r="PG329" s="48"/>
      <c r="PH329" s="48"/>
      <c r="PI329" s="48"/>
      <c r="PJ329" s="48"/>
      <c r="PK329" s="48"/>
      <c r="PL329" s="48"/>
      <c r="PM329" s="48"/>
      <c r="PN329" s="48"/>
      <c r="PO329" s="48"/>
      <c r="PP329" s="48"/>
      <c r="PQ329" s="48"/>
      <c r="PR329" s="48"/>
      <c r="PS329" s="48"/>
      <c r="PT329" s="48"/>
      <c r="PU329" s="48"/>
      <c r="PV329" s="48"/>
      <c r="PW329" s="48"/>
      <c r="PX329" s="48"/>
      <c r="PY329" s="48"/>
      <c r="PZ329" s="48"/>
      <c r="QA329" s="48"/>
      <c r="QB329" s="48"/>
      <c r="QC329" s="48"/>
      <c r="QD329" s="48"/>
      <c r="QE329" s="48"/>
      <c r="QF329" s="48"/>
      <c r="QG329" s="48"/>
      <c r="QH329" s="48"/>
      <c r="QI329" s="48"/>
      <c r="QJ329" s="48"/>
      <c r="QK329" s="48"/>
      <c r="QL329" s="48"/>
      <c r="QM329" s="48"/>
      <c r="QN329" s="48"/>
      <c r="QO329" s="48"/>
      <c r="QP329" s="48"/>
      <c r="QQ329" s="48"/>
      <c r="QR329" s="48"/>
      <c r="QS329" s="48"/>
      <c r="QT329" s="48"/>
      <c r="QU329" s="48"/>
      <c r="QV329" s="48"/>
      <c r="QW329" s="48"/>
      <c r="QX329" s="48"/>
      <c r="QY329" s="48"/>
      <c r="QZ329" s="48"/>
      <c r="RA329" s="48"/>
      <c r="RB329" s="48"/>
      <c r="RC329" s="48"/>
      <c r="RD329" s="48"/>
      <c r="RE329" s="48"/>
      <c r="RF329" s="48"/>
      <c r="RG329" s="48"/>
      <c r="RH329" s="48"/>
      <c r="RI329" s="48"/>
      <c r="RJ329" s="48"/>
      <c r="RK329" s="48"/>
      <c r="RL329" s="48"/>
      <c r="RM329" s="48"/>
      <c r="RN329" s="48"/>
      <c r="RO329" s="48"/>
      <c r="RP329" s="48"/>
      <c r="RQ329" s="48"/>
      <c r="RR329" s="48"/>
      <c r="RS329" s="48"/>
      <c r="RT329" s="48"/>
      <c r="RU329" s="48"/>
      <c r="RV329" s="48"/>
      <c r="RW329" s="48"/>
      <c r="RX329" s="48"/>
      <c r="RY329" s="48"/>
      <c r="RZ329" s="48"/>
      <c r="SA329" s="48"/>
      <c r="SB329" s="48"/>
      <c r="SC329" s="48"/>
      <c r="SD329" s="48"/>
      <c r="SE329" s="48"/>
      <c r="SF329" s="48"/>
      <c r="SG329" s="48"/>
      <c r="SH329" s="48"/>
      <c r="SI329" s="48"/>
      <c r="SJ329" s="48"/>
      <c r="SK329" s="48"/>
      <c r="SL329" s="48"/>
      <c r="SM329" s="48"/>
      <c r="SN329" s="48"/>
      <c r="SO329" s="48"/>
      <c r="SP329" s="48"/>
      <c r="SQ329" s="48"/>
      <c r="SR329" s="48"/>
      <c r="SS329" s="48"/>
      <c r="ST329" s="48"/>
      <c r="SU329" s="48"/>
      <c r="SV329" s="48"/>
      <c r="SW329" s="48"/>
      <c r="SX329" s="48"/>
      <c r="SY329" s="48"/>
      <c r="SZ329" s="48"/>
      <c r="TA329" s="48"/>
      <c r="TB329" s="48"/>
      <c r="TC329" s="48"/>
      <c r="TD329" s="48"/>
      <c r="TE329" s="48"/>
      <c r="TF329" s="48"/>
      <c r="TG329" s="48"/>
      <c r="TH329" s="48"/>
      <c r="TI329" s="48"/>
      <c r="TJ329" s="48"/>
      <c r="TK329" s="48"/>
      <c r="TL329" s="48"/>
      <c r="TM329" s="48"/>
      <c r="TN329" s="48"/>
      <c r="TO329" s="48"/>
      <c r="TP329" s="48"/>
      <c r="TQ329" s="48"/>
      <c r="TR329" s="48"/>
      <c r="TS329" s="48"/>
      <c r="TT329" s="48"/>
      <c r="TU329" s="48"/>
      <c r="TV329" s="48"/>
      <c r="TW329" s="48"/>
      <c r="TX329" s="48"/>
      <c r="TY329" s="48"/>
      <c r="TZ329" s="48"/>
      <c r="UA329" s="48"/>
      <c r="UB329" s="48"/>
      <c r="UC329" s="48"/>
      <c r="UD329" s="48"/>
      <c r="UE329" s="48"/>
      <c r="UF329" s="48"/>
      <c r="UG329" s="48"/>
      <c r="UH329" s="48"/>
      <c r="UI329" s="48"/>
      <c r="UJ329" s="48"/>
      <c r="UK329" s="48"/>
      <c r="UL329" s="48"/>
      <c r="UM329" s="48"/>
      <c r="UN329" s="48"/>
      <c r="UO329" s="48"/>
      <c r="UP329" s="48"/>
      <c r="UQ329" s="48"/>
      <c r="UR329" s="48"/>
      <c r="US329" s="48"/>
      <c r="UT329" s="48"/>
      <c r="UU329" s="48"/>
      <c r="UV329" s="48"/>
      <c r="UW329" s="48"/>
      <c r="UX329" s="48"/>
      <c r="UY329" s="48"/>
      <c r="UZ329" s="48"/>
      <c r="VA329" s="48"/>
      <c r="VB329" s="48"/>
      <c r="VC329" s="48"/>
      <c r="VD329" s="48"/>
      <c r="VE329" s="48"/>
      <c r="VF329" s="48"/>
      <c r="VG329" s="48"/>
      <c r="VH329" s="48"/>
      <c r="VI329" s="48"/>
      <c r="VJ329" s="48"/>
      <c r="VK329" s="48"/>
      <c r="VL329" s="48"/>
      <c r="VM329" s="48"/>
      <c r="VN329" s="48"/>
      <c r="VO329" s="48"/>
      <c r="VP329" s="48"/>
      <c r="VQ329" s="48"/>
      <c r="VR329" s="48"/>
      <c r="VS329" s="48"/>
      <c r="VT329" s="48"/>
      <c r="VU329" s="48"/>
      <c r="VV329" s="48"/>
      <c r="VW329" s="48"/>
      <c r="VX329" s="48"/>
      <c r="VY329" s="48"/>
      <c r="VZ329" s="48"/>
      <c r="WA329" s="48"/>
      <c r="WB329" s="48"/>
      <c r="WC329" s="48"/>
      <c r="WD329" s="48"/>
      <c r="WE329" s="48"/>
      <c r="WF329" s="48"/>
      <c r="WG329" s="48"/>
      <c r="WH329" s="48"/>
      <c r="WI329" s="48"/>
      <c r="WJ329" s="48"/>
      <c r="WK329" s="48"/>
      <c r="WL329" s="48"/>
      <c r="WM329" s="48"/>
      <c r="WN329" s="48"/>
      <c r="WO329" s="48"/>
      <c r="WP329" s="48"/>
      <c r="WQ329" s="48"/>
      <c r="WR329" s="48"/>
      <c r="WS329" s="48"/>
      <c r="WT329" s="48"/>
      <c r="WU329" s="48"/>
      <c r="WV329" s="48"/>
      <c r="WW329" s="48"/>
      <c r="WX329" s="48"/>
      <c r="WY329" s="48"/>
      <c r="WZ329" s="48"/>
      <c r="XA329" s="48"/>
      <c r="XB329" s="48"/>
      <c r="XC329" s="48"/>
      <c r="XD329" s="48"/>
      <c r="XE329" s="48"/>
      <c r="XF329" s="48"/>
      <c r="XG329" s="48"/>
      <c r="XH329" s="48"/>
      <c r="XI329" s="48"/>
      <c r="XJ329" s="48"/>
      <c r="XK329" s="48"/>
      <c r="XL329" s="48"/>
      <c r="XM329" s="48"/>
      <c r="XN329" s="48"/>
      <c r="XO329" s="48"/>
      <c r="XP329" s="48"/>
      <c r="XQ329" s="48"/>
      <c r="XR329" s="48"/>
      <c r="XS329" s="48"/>
      <c r="XT329" s="48"/>
      <c r="XU329" s="48"/>
      <c r="XV329" s="48"/>
      <c r="XW329" s="48"/>
      <c r="XX329" s="48"/>
      <c r="XY329" s="48"/>
      <c r="XZ329" s="48"/>
      <c r="YA329" s="48"/>
      <c r="YB329" s="48"/>
      <c r="YC329" s="48"/>
      <c r="YD329" s="48"/>
      <c r="YE329" s="48"/>
      <c r="YF329" s="48"/>
      <c r="YG329" s="48"/>
      <c r="YH329" s="48"/>
      <c r="YI329" s="48"/>
      <c r="YJ329" s="48"/>
      <c r="YK329" s="48"/>
      <c r="YL329" s="48"/>
      <c r="YM329" s="48"/>
      <c r="YN329" s="48"/>
      <c r="YO329" s="48"/>
      <c r="YP329" s="48"/>
      <c r="YQ329" s="48"/>
      <c r="YR329" s="48"/>
      <c r="YS329" s="48"/>
      <c r="YT329" s="48"/>
      <c r="YU329" s="48"/>
      <c r="YV329" s="48"/>
      <c r="YW329" s="48"/>
      <c r="YX329" s="48"/>
      <c r="YY329" s="48"/>
      <c r="YZ329" s="48"/>
      <c r="ZA329" s="48"/>
      <c r="ZB329" s="48"/>
      <c r="ZC329" s="48"/>
      <c r="ZD329" s="48"/>
      <c r="ZE329" s="48"/>
      <c r="ZF329" s="48"/>
      <c r="ZG329" s="48"/>
      <c r="ZH329" s="48"/>
      <c r="ZI329" s="48"/>
      <c r="ZJ329" s="48"/>
      <c r="ZK329" s="48"/>
      <c r="ZL329" s="48"/>
      <c r="ZM329" s="48"/>
      <c r="ZN329" s="48"/>
      <c r="ZO329" s="48"/>
      <c r="ZP329" s="48"/>
      <c r="ZQ329" s="48"/>
      <c r="ZR329" s="48"/>
      <c r="ZS329" s="48"/>
      <c r="ZT329" s="48"/>
      <c r="ZU329" s="48"/>
      <c r="ZV329" s="48"/>
      <c r="ZW329" s="48"/>
      <c r="ZX329" s="48"/>
      <c r="ZY329" s="48"/>
      <c r="ZZ329" s="48"/>
      <c r="AAA329" s="48"/>
      <c r="AAB329" s="48"/>
      <c r="AAC329" s="48"/>
      <c r="AAD329" s="48"/>
      <c r="AAE329" s="48"/>
      <c r="AAF329" s="48"/>
      <c r="AAG329" s="48"/>
      <c r="AAH329" s="48"/>
      <c r="AAI329" s="48"/>
      <c r="AAJ329" s="48"/>
      <c r="AAK329" s="48"/>
      <c r="AAL329" s="48"/>
      <c r="AAM329" s="48"/>
      <c r="AAN329" s="48"/>
      <c r="AAO329" s="48"/>
      <c r="AAP329" s="48"/>
      <c r="AAQ329" s="48"/>
      <c r="AAR329" s="48"/>
      <c r="AAS329" s="48"/>
      <c r="AAT329" s="48"/>
      <c r="AAU329" s="48"/>
      <c r="AAV329" s="48"/>
      <c r="AAW329" s="48"/>
      <c r="AAX329" s="48"/>
      <c r="AAY329" s="48"/>
      <c r="AAZ329" s="48"/>
      <c r="ABA329" s="48"/>
      <c r="ABB329" s="48"/>
      <c r="ABC329" s="48"/>
      <c r="ABD329" s="48"/>
      <c r="ABE329" s="48"/>
      <c r="ABF329" s="48"/>
      <c r="ABG329" s="48"/>
      <c r="ABH329" s="48"/>
      <c r="ABI329" s="48"/>
      <c r="ABJ329" s="48"/>
      <c r="ABK329" s="48"/>
      <c r="ABL329" s="48"/>
      <c r="ABM329" s="48"/>
      <c r="ABN329" s="48"/>
      <c r="ABO329" s="48"/>
      <c r="ABP329" s="48"/>
      <c r="ABQ329" s="48"/>
      <c r="ABR329" s="48"/>
      <c r="ABS329" s="48"/>
      <c r="ABT329" s="48"/>
      <c r="ABU329" s="48"/>
      <c r="ABV329" s="48"/>
      <c r="ABW329" s="48"/>
      <c r="ABX329" s="48"/>
      <c r="ABY329" s="48"/>
      <c r="ABZ329" s="48"/>
      <c r="ACA329" s="48"/>
      <c r="ACB329" s="48"/>
    </row>
    <row r="330" spans="1:756" ht="15.6" customHeight="1">
      <c r="A330" s="675" t="s">
        <v>10773</v>
      </c>
      <c r="B330" s="749" t="s">
        <v>421</v>
      </c>
      <c r="C330" s="520">
        <v>760201137</v>
      </c>
      <c r="D330" s="520" t="s">
        <v>8298</v>
      </c>
      <c r="E330" s="1188">
        <v>1</v>
      </c>
      <c r="F330" s="1498"/>
      <c r="G330" s="542">
        <v>696.67499999999995</v>
      </c>
      <c r="H330" s="342">
        <f>IF(G330="","",G330-G330*COMPASS!$U$41)</f>
        <v>696.67499999999995</v>
      </c>
      <c r="I330" s="48"/>
      <c r="J330" s="48"/>
      <c r="K330" s="48"/>
      <c r="L330" s="48"/>
      <c r="M330" s="48"/>
      <c r="N330" s="48"/>
      <c r="O330" s="48"/>
      <c r="P330" s="48"/>
      <c r="Q330" s="48"/>
      <c r="R330" s="48"/>
      <c r="S330" s="48"/>
      <c r="T330" s="48"/>
      <c r="U330" s="48"/>
      <c r="V330" s="48"/>
      <c r="W330" s="48"/>
      <c r="X330" s="48"/>
      <c r="Y330" s="48"/>
      <c r="Z330" s="48"/>
      <c r="AA330" s="48"/>
      <c r="AB330" s="48"/>
      <c r="AC330" s="48"/>
      <c r="AD330" s="48"/>
      <c r="AE330" s="48"/>
      <c r="AF330" s="48"/>
      <c r="AG330" s="48"/>
      <c r="AH330" s="48"/>
      <c r="AI330" s="48"/>
      <c r="AJ330" s="48"/>
      <c r="AK330" s="48"/>
      <c r="AL330" s="48"/>
      <c r="AM330" s="48"/>
      <c r="AN330" s="48"/>
      <c r="AO330" s="48"/>
      <c r="AP330" s="48"/>
      <c r="AQ330" s="48"/>
      <c r="AR330" s="48"/>
      <c r="AS330" s="48"/>
      <c r="AT330" s="48"/>
      <c r="AU330" s="48"/>
      <c r="AV330" s="48"/>
      <c r="AW330" s="48"/>
      <c r="AX330" s="48"/>
      <c r="AY330" s="48"/>
      <c r="AZ330" s="48"/>
      <c r="BA330" s="48"/>
      <c r="BB330" s="48"/>
      <c r="BC330" s="48"/>
      <c r="BD330" s="48"/>
      <c r="BE330" s="48"/>
      <c r="BF330" s="48"/>
      <c r="BG330" s="48"/>
      <c r="BH330" s="48"/>
      <c r="BI330" s="48"/>
      <c r="BJ330" s="48"/>
      <c r="BK330" s="48"/>
      <c r="BL330" s="48"/>
      <c r="BM330" s="48"/>
      <c r="BN330" s="48"/>
      <c r="BO330" s="48"/>
      <c r="BP330" s="48"/>
      <c r="BQ330" s="48"/>
      <c r="BR330" s="48"/>
      <c r="BS330" s="48"/>
      <c r="BT330" s="48"/>
      <c r="BU330" s="48"/>
      <c r="BV330" s="48"/>
      <c r="BW330" s="48"/>
      <c r="BX330" s="48"/>
      <c r="BY330" s="48"/>
      <c r="BZ330" s="48"/>
      <c r="CA330" s="48"/>
      <c r="CB330" s="48"/>
      <c r="CC330" s="48"/>
      <c r="CD330" s="48"/>
      <c r="CE330" s="48"/>
      <c r="CF330" s="48"/>
      <c r="CG330" s="48"/>
      <c r="CH330" s="48"/>
      <c r="CI330" s="48"/>
      <c r="CJ330" s="48"/>
      <c r="CK330" s="48"/>
      <c r="CL330" s="48"/>
      <c r="CM330" s="48"/>
      <c r="CN330" s="48"/>
      <c r="CO330" s="48"/>
      <c r="CP330" s="48"/>
      <c r="CQ330" s="48"/>
      <c r="CR330" s="48"/>
      <c r="CS330" s="48"/>
      <c r="CT330" s="48"/>
      <c r="CU330" s="48"/>
      <c r="CV330" s="48"/>
      <c r="CW330" s="48"/>
      <c r="CX330" s="48"/>
      <c r="CY330" s="48"/>
      <c r="CZ330" s="48"/>
      <c r="DA330" s="48"/>
      <c r="DB330" s="48"/>
      <c r="DC330" s="48"/>
      <c r="DD330" s="48"/>
      <c r="DE330" s="48"/>
      <c r="DF330" s="48"/>
      <c r="DG330" s="48"/>
      <c r="DH330" s="48"/>
      <c r="DI330" s="48"/>
      <c r="DJ330" s="48"/>
      <c r="DK330" s="48"/>
      <c r="DL330" s="48"/>
      <c r="DM330" s="48"/>
      <c r="DN330" s="48"/>
      <c r="DO330" s="48"/>
      <c r="DP330" s="48"/>
      <c r="DQ330" s="48"/>
      <c r="DR330" s="48"/>
      <c r="DS330" s="48"/>
      <c r="DT330" s="48"/>
      <c r="DU330" s="48"/>
      <c r="DV330" s="48"/>
      <c r="DW330" s="48"/>
      <c r="DX330" s="48"/>
      <c r="DY330" s="48"/>
      <c r="DZ330" s="48"/>
      <c r="EA330" s="48"/>
      <c r="EB330" s="48"/>
      <c r="EC330" s="48"/>
      <c r="ED330" s="48"/>
      <c r="EE330" s="48"/>
      <c r="EF330" s="48"/>
      <c r="EG330" s="48"/>
      <c r="EH330" s="48"/>
      <c r="EI330" s="48"/>
      <c r="EJ330" s="48"/>
      <c r="EK330" s="48"/>
      <c r="EL330" s="48"/>
      <c r="EM330" s="48"/>
      <c r="EN330" s="48"/>
      <c r="EO330" s="48"/>
      <c r="EP330" s="48"/>
      <c r="EQ330" s="48"/>
      <c r="ER330" s="48"/>
      <c r="ES330" s="48"/>
      <c r="ET330" s="48"/>
      <c r="EU330" s="48"/>
      <c r="EV330" s="48"/>
      <c r="EW330" s="48"/>
      <c r="EX330" s="48"/>
      <c r="EY330" s="48"/>
      <c r="EZ330" s="48"/>
      <c r="FA330" s="48"/>
      <c r="FB330" s="48"/>
      <c r="FC330" s="48"/>
      <c r="FD330" s="48"/>
      <c r="FE330" s="48"/>
      <c r="FF330" s="48"/>
      <c r="FG330" s="48"/>
      <c r="FH330" s="48"/>
      <c r="FI330" s="48"/>
      <c r="FJ330" s="48"/>
      <c r="FK330" s="48"/>
      <c r="FL330" s="48"/>
      <c r="FM330" s="48"/>
      <c r="FN330" s="48"/>
      <c r="FO330" s="48"/>
      <c r="FP330" s="48"/>
      <c r="FQ330" s="48"/>
      <c r="FR330" s="48"/>
      <c r="FS330" s="48"/>
      <c r="FT330" s="48"/>
      <c r="FU330" s="48"/>
      <c r="FV330" s="48"/>
      <c r="FW330" s="48"/>
      <c r="FX330" s="48"/>
      <c r="FY330" s="48"/>
      <c r="FZ330" s="48"/>
      <c r="GA330" s="48"/>
      <c r="GB330" s="48"/>
      <c r="GC330" s="48"/>
      <c r="GD330" s="48"/>
      <c r="GE330" s="48"/>
      <c r="GF330" s="48"/>
      <c r="GG330" s="48"/>
      <c r="GH330" s="48"/>
      <c r="GI330" s="48"/>
      <c r="GJ330" s="48"/>
      <c r="GK330" s="48"/>
      <c r="GL330" s="48"/>
      <c r="GM330" s="48"/>
      <c r="GN330" s="48"/>
      <c r="GO330" s="48"/>
      <c r="GP330" s="48"/>
      <c r="GQ330" s="48"/>
      <c r="GR330" s="48"/>
      <c r="GS330" s="48"/>
      <c r="GT330" s="48"/>
      <c r="GU330" s="48"/>
      <c r="GV330" s="48"/>
      <c r="GW330" s="48"/>
      <c r="GX330" s="48"/>
      <c r="GY330" s="48"/>
      <c r="GZ330" s="48"/>
      <c r="HA330" s="48"/>
      <c r="HB330" s="48"/>
      <c r="HC330" s="48"/>
      <c r="HD330" s="48"/>
      <c r="HE330" s="48"/>
      <c r="HF330" s="48"/>
      <c r="HG330" s="48"/>
      <c r="HH330" s="48"/>
      <c r="HI330" s="48"/>
      <c r="HJ330" s="48"/>
      <c r="HK330" s="48"/>
      <c r="HL330" s="48"/>
      <c r="HM330" s="48"/>
      <c r="HN330" s="48"/>
      <c r="HO330" s="48"/>
      <c r="HP330" s="48"/>
      <c r="HQ330" s="48"/>
      <c r="HR330" s="48"/>
      <c r="HS330" s="48"/>
      <c r="HT330" s="48"/>
      <c r="HU330" s="48"/>
      <c r="HV330" s="48"/>
      <c r="HW330" s="48"/>
      <c r="HX330" s="48"/>
      <c r="HY330" s="48"/>
      <c r="HZ330" s="48"/>
      <c r="IA330" s="48"/>
      <c r="IB330" s="48"/>
      <c r="IC330" s="48"/>
      <c r="ID330" s="48"/>
      <c r="IE330" s="48"/>
      <c r="IF330" s="48"/>
      <c r="IG330" s="48"/>
      <c r="IH330" s="48"/>
      <c r="II330" s="48"/>
      <c r="IJ330" s="48"/>
      <c r="IK330" s="48"/>
      <c r="IL330" s="48"/>
      <c r="IM330" s="48"/>
      <c r="IN330" s="48"/>
      <c r="IO330" s="48"/>
      <c r="IP330" s="48"/>
      <c r="IQ330" s="48"/>
      <c r="IR330" s="48"/>
      <c r="IS330" s="48"/>
      <c r="IT330" s="48"/>
      <c r="IU330" s="48"/>
      <c r="IV330" s="48"/>
      <c r="IW330" s="48"/>
      <c r="IX330" s="48"/>
      <c r="IY330" s="48"/>
      <c r="IZ330" s="48"/>
      <c r="JA330" s="48"/>
      <c r="JB330" s="48"/>
      <c r="JC330" s="48"/>
      <c r="JD330" s="48"/>
      <c r="JE330" s="48"/>
      <c r="JF330" s="48"/>
      <c r="JG330" s="48"/>
      <c r="JH330" s="48"/>
      <c r="JI330" s="48"/>
      <c r="JJ330" s="48"/>
      <c r="JK330" s="48"/>
      <c r="JL330" s="48"/>
      <c r="JM330" s="48"/>
      <c r="JN330" s="48"/>
      <c r="JO330" s="48"/>
      <c r="JP330" s="48"/>
      <c r="JQ330" s="48"/>
      <c r="JR330" s="48"/>
      <c r="JS330" s="48"/>
      <c r="JT330" s="48"/>
      <c r="JU330" s="48"/>
      <c r="JV330" s="48"/>
      <c r="JW330" s="48"/>
      <c r="JX330" s="48"/>
      <c r="JY330" s="48"/>
      <c r="JZ330" s="48"/>
      <c r="KA330" s="48"/>
      <c r="KB330" s="48"/>
      <c r="KC330" s="48"/>
      <c r="KD330" s="48"/>
      <c r="KE330" s="48"/>
      <c r="KF330" s="48"/>
      <c r="KG330" s="48"/>
      <c r="KH330" s="48"/>
      <c r="KI330" s="48"/>
      <c r="KJ330" s="48"/>
      <c r="KK330" s="48"/>
      <c r="KL330" s="48"/>
      <c r="KM330" s="48"/>
      <c r="KN330" s="48"/>
      <c r="KO330" s="48"/>
      <c r="KP330" s="48"/>
      <c r="KQ330" s="48"/>
      <c r="KR330" s="48"/>
      <c r="KS330" s="48"/>
      <c r="KT330" s="48"/>
      <c r="KU330" s="48"/>
      <c r="KV330" s="48"/>
      <c r="KW330" s="48"/>
      <c r="KX330" s="48"/>
      <c r="KY330" s="48"/>
      <c r="KZ330" s="48"/>
      <c r="LA330" s="48"/>
      <c r="LB330" s="48"/>
      <c r="LC330" s="48"/>
      <c r="LD330" s="48"/>
      <c r="LE330" s="48"/>
      <c r="LF330" s="48"/>
      <c r="LG330" s="48"/>
      <c r="LH330" s="48"/>
      <c r="LI330" s="48"/>
      <c r="LJ330" s="48"/>
      <c r="LK330" s="48"/>
      <c r="LL330" s="48"/>
      <c r="LM330" s="48"/>
      <c r="LN330" s="48"/>
      <c r="LO330" s="48"/>
      <c r="LP330" s="48"/>
      <c r="LQ330" s="48"/>
      <c r="LR330" s="48"/>
      <c r="LS330" s="48"/>
      <c r="LT330" s="48"/>
      <c r="LU330" s="48"/>
      <c r="LV330" s="48"/>
      <c r="LW330" s="48"/>
      <c r="LX330" s="48"/>
      <c r="LY330" s="48"/>
      <c r="LZ330" s="48"/>
      <c r="MA330" s="48"/>
      <c r="MB330" s="48"/>
      <c r="MC330" s="48"/>
      <c r="MD330" s="48"/>
      <c r="ME330" s="48"/>
      <c r="MF330" s="48"/>
      <c r="MG330" s="48"/>
      <c r="MH330" s="48"/>
      <c r="MI330" s="48"/>
      <c r="MJ330" s="48"/>
      <c r="MK330" s="48"/>
      <c r="ML330" s="48"/>
      <c r="MM330" s="48"/>
      <c r="MN330" s="48"/>
      <c r="MO330" s="48"/>
      <c r="MP330" s="48"/>
      <c r="MQ330" s="48"/>
      <c r="MR330" s="48"/>
      <c r="MS330" s="48"/>
      <c r="MT330" s="48"/>
      <c r="MU330" s="48"/>
      <c r="MV330" s="48"/>
      <c r="MW330" s="48"/>
      <c r="MX330" s="48"/>
      <c r="MY330" s="48"/>
      <c r="MZ330" s="48"/>
      <c r="NA330" s="48"/>
      <c r="NB330" s="48"/>
      <c r="NC330" s="48"/>
      <c r="ND330" s="48"/>
      <c r="NE330" s="48"/>
      <c r="NF330" s="48"/>
      <c r="NG330" s="48"/>
      <c r="NH330" s="48"/>
      <c r="NI330" s="48"/>
      <c r="NJ330" s="48"/>
      <c r="NK330" s="48"/>
      <c r="NL330" s="48"/>
      <c r="NM330" s="48"/>
      <c r="NN330" s="48"/>
      <c r="NO330" s="48"/>
      <c r="NP330" s="48"/>
      <c r="NQ330" s="48"/>
      <c r="NR330" s="48"/>
      <c r="NS330" s="48"/>
      <c r="NT330" s="48"/>
      <c r="NU330" s="48"/>
      <c r="NV330" s="48"/>
      <c r="NW330" s="48"/>
      <c r="NX330" s="48"/>
      <c r="NY330" s="48"/>
      <c r="NZ330" s="48"/>
      <c r="OA330" s="48"/>
      <c r="OB330" s="48"/>
      <c r="OC330" s="48"/>
      <c r="OD330" s="48"/>
      <c r="OE330" s="48"/>
      <c r="OF330" s="48"/>
      <c r="OG330" s="48"/>
      <c r="OH330" s="48"/>
      <c r="OI330" s="48"/>
      <c r="OJ330" s="48"/>
      <c r="OK330" s="48"/>
      <c r="OL330" s="48"/>
      <c r="OM330" s="48"/>
      <c r="ON330" s="48"/>
      <c r="OO330" s="48"/>
      <c r="OP330" s="48"/>
      <c r="OQ330" s="48"/>
      <c r="OR330" s="48"/>
      <c r="OS330" s="48"/>
      <c r="OT330" s="48"/>
      <c r="OU330" s="48"/>
      <c r="OV330" s="48"/>
      <c r="OW330" s="48"/>
      <c r="OX330" s="48"/>
      <c r="OY330" s="48"/>
      <c r="OZ330" s="48"/>
      <c r="PA330" s="48"/>
      <c r="PB330" s="48"/>
      <c r="PC330" s="48"/>
      <c r="PD330" s="48"/>
      <c r="PE330" s="48"/>
      <c r="PF330" s="48"/>
      <c r="PG330" s="48"/>
      <c r="PH330" s="48"/>
      <c r="PI330" s="48"/>
      <c r="PJ330" s="48"/>
      <c r="PK330" s="48"/>
      <c r="PL330" s="48"/>
      <c r="PM330" s="48"/>
      <c r="PN330" s="48"/>
      <c r="PO330" s="48"/>
      <c r="PP330" s="48"/>
      <c r="PQ330" s="48"/>
      <c r="PR330" s="48"/>
      <c r="PS330" s="48"/>
      <c r="PT330" s="48"/>
      <c r="PU330" s="48"/>
      <c r="PV330" s="48"/>
      <c r="PW330" s="48"/>
      <c r="PX330" s="48"/>
      <c r="PY330" s="48"/>
      <c r="PZ330" s="48"/>
      <c r="QA330" s="48"/>
      <c r="QB330" s="48"/>
      <c r="QC330" s="48"/>
      <c r="QD330" s="48"/>
      <c r="QE330" s="48"/>
      <c r="QF330" s="48"/>
      <c r="QG330" s="48"/>
      <c r="QH330" s="48"/>
      <c r="QI330" s="48"/>
      <c r="QJ330" s="48"/>
      <c r="QK330" s="48"/>
      <c r="QL330" s="48"/>
      <c r="QM330" s="48"/>
      <c r="QN330" s="48"/>
      <c r="QO330" s="48"/>
      <c r="QP330" s="48"/>
      <c r="QQ330" s="48"/>
      <c r="QR330" s="48"/>
      <c r="QS330" s="48"/>
      <c r="QT330" s="48"/>
      <c r="QU330" s="48"/>
      <c r="QV330" s="48"/>
      <c r="QW330" s="48"/>
      <c r="QX330" s="48"/>
      <c r="QY330" s="48"/>
      <c r="QZ330" s="48"/>
      <c r="RA330" s="48"/>
      <c r="RB330" s="48"/>
      <c r="RC330" s="48"/>
      <c r="RD330" s="48"/>
      <c r="RE330" s="48"/>
      <c r="RF330" s="48"/>
      <c r="RG330" s="48"/>
      <c r="RH330" s="48"/>
      <c r="RI330" s="48"/>
      <c r="RJ330" s="48"/>
      <c r="RK330" s="48"/>
      <c r="RL330" s="48"/>
      <c r="RM330" s="48"/>
      <c r="RN330" s="48"/>
      <c r="RO330" s="48"/>
      <c r="RP330" s="48"/>
      <c r="RQ330" s="48"/>
      <c r="RR330" s="48"/>
      <c r="RS330" s="48"/>
      <c r="RT330" s="48"/>
      <c r="RU330" s="48"/>
      <c r="RV330" s="48"/>
      <c r="RW330" s="48"/>
      <c r="RX330" s="48"/>
      <c r="RY330" s="48"/>
      <c r="RZ330" s="48"/>
      <c r="SA330" s="48"/>
      <c r="SB330" s="48"/>
      <c r="SC330" s="48"/>
      <c r="SD330" s="48"/>
      <c r="SE330" s="48"/>
      <c r="SF330" s="48"/>
      <c r="SG330" s="48"/>
      <c r="SH330" s="48"/>
      <c r="SI330" s="48"/>
      <c r="SJ330" s="48"/>
      <c r="SK330" s="48"/>
      <c r="SL330" s="48"/>
      <c r="SM330" s="48"/>
      <c r="SN330" s="48"/>
      <c r="SO330" s="48"/>
      <c r="SP330" s="48"/>
      <c r="SQ330" s="48"/>
      <c r="SR330" s="48"/>
      <c r="SS330" s="48"/>
      <c r="ST330" s="48"/>
      <c r="SU330" s="48"/>
      <c r="SV330" s="48"/>
      <c r="SW330" s="48"/>
      <c r="SX330" s="48"/>
      <c r="SY330" s="48"/>
      <c r="SZ330" s="48"/>
      <c r="TA330" s="48"/>
      <c r="TB330" s="48"/>
      <c r="TC330" s="48"/>
      <c r="TD330" s="48"/>
      <c r="TE330" s="48"/>
      <c r="TF330" s="48"/>
      <c r="TG330" s="48"/>
      <c r="TH330" s="48"/>
      <c r="TI330" s="48"/>
      <c r="TJ330" s="48"/>
      <c r="TK330" s="48"/>
      <c r="TL330" s="48"/>
      <c r="TM330" s="48"/>
      <c r="TN330" s="48"/>
      <c r="TO330" s="48"/>
      <c r="TP330" s="48"/>
      <c r="TQ330" s="48"/>
      <c r="TR330" s="48"/>
      <c r="TS330" s="48"/>
      <c r="TT330" s="48"/>
      <c r="TU330" s="48"/>
      <c r="TV330" s="48"/>
      <c r="TW330" s="48"/>
      <c r="TX330" s="48"/>
      <c r="TY330" s="48"/>
      <c r="TZ330" s="48"/>
      <c r="UA330" s="48"/>
      <c r="UB330" s="48"/>
      <c r="UC330" s="48"/>
      <c r="UD330" s="48"/>
      <c r="UE330" s="48"/>
      <c r="UF330" s="48"/>
      <c r="UG330" s="48"/>
      <c r="UH330" s="48"/>
      <c r="UI330" s="48"/>
      <c r="UJ330" s="48"/>
      <c r="UK330" s="48"/>
      <c r="UL330" s="48"/>
      <c r="UM330" s="48"/>
      <c r="UN330" s="48"/>
      <c r="UO330" s="48"/>
      <c r="UP330" s="48"/>
      <c r="UQ330" s="48"/>
      <c r="UR330" s="48"/>
      <c r="US330" s="48"/>
      <c r="UT330" s="48"/>
      <c r="UU330" s="48"/>
      <c r="UV330" s="48"/>
      <c r="UW330" s="48"/>
      <c r="UX330" s="48"/>
      <c r="UY330" s="48"/>
      <c r="UZ330" s="48"/>
      <c r="VA330" s="48"/>
      <c r="VB330" s="48"/>
      <c r="VC330" s="48"/>
      <c r="VD330" s="48"/>
      <c r="VE330" s="48"/>
      <c r="VF330" s="48"/>
      <c r="VG330" s="48"/>
      <c r="VH330" s="48"/>
      <c r="VI330" s="48"/>
      <c r="VJ330" s="48"/>
      <c r="VK330" s="48"/>
      <c r="VL330" s="48"/>
      <c r="VM330" s="48"/>
      <c r="VN330" s="48"/>
      <c r="VO330" s="48"/>
      <c r="VP330" s="48"/>
      <c r="VQ330" s="48"/>
      <c r="VR330" s="48"/>
      <c r="VS330" s="48"/>
      <c r="VT330" s="48"/>
      <c r="VU330" s="48"/>
      <c r="VV330" s="48"/>
      <c r="VW330" s="48"/>
      <c r="VX330" s="48"/>
      <c r="VY330" s="48"/>
      <c r="VZ330" s="48"/>
      <c r="WA330" s="48"/>
      <c r="WB330" s="48"/>
      <c r="WC330" s="48"/>
      <c r="WD330" s="48"/>
      <c r="WE330" s="48"/>
      <c r="WF330" s="48"/>
      <c r="WG330" s="48"/>
      <c r="WH330" s="48"/>
      <c r="WI330" s="48"/>
      <c r="WJ330" s="48"/>
      <c r="WK330" s="48"/>
      <c r="WL330" s="48"/>
      <c r="WM330" s="48"/>
      <c r="WN330" s="48"/>
      <c r="WO330" s="48"/>
      <c r="WP330" s="48"/>
      <c r="WQ330" s="48"/>
      <c r="WR330" s="48"/>
      <c r="WS330" s="48"/>
      <c r="WT330" s="48"/>
      <c r="WU330" s="48"/>
      <c r="WV330" s="48"/>
      <c r="WW330" s="48"/>
      <c r="WX330" s="48"/>
      <c r="WY330" s="48"/>
      <c r="WZ330" s="48"/>
      <c r="XA330" s="48"/>
      <c r="XB330" s="48"/>
      <c r="XC330" s="48"/>
      <c r="XD330" s="48"/>
      <c r="XE330" s="48"/>
      <c r="XF330" s="48"/>
      <c r="XG330" s="48"/>
      <c r="XH330" s="48"/>
      <c r="XI330" s="48"/>
      <c r="XJ330" s="48"/>
      <c r="XK330" s="48"/>
      <c r="XL330" s="48"/>
      <c r="XM330" s="48"/>
      <c r="XN330" s="48"/>
      <c r="XO330" s="48"/>
      <c r="XP330" s="48"/>
      <c r="XQ330" s="48"/>
      <c r="XR330" s="48"/>
      <c r="XS330" s="48"/>
      <c r="XT330" s="48"/>
      <c r="XU330" s="48"/>
      <c r="XV330" s="48"/>
      <c r="XW330" s="48"/>
      <c r="XX330" s="48"/>
      <c r="XY330" s="48"/>
      <c r="XZ330" s="48"/>
      <c r="YA330" s="48"/>
      <c r="YB330" s="48"/>
      <c r="YC330" s="48"/>
      <c r="YD330" s="48"/>
      <c r="YE330" s="48"/>
      <c r="YF330" s="48"/>
      <c r="YG330" s="48"/>
      <c r="YH330" s="48"/>
      <c r="YI330" s="48"/>
      <c r="YJ330" s="48"/>
      <c r="YK330" s="48"/>
      <c r="YL330" s="48"/>
      <c r="YM330" s="48"/>
      <c r="YN330" s="48"/>
      <c r="YO330" s="48"/>
      <c r="YP330" s="48"/>
      <c r="YQ330" s="48"/>
      <c r="YR330" s="48"/>
      <c r="YS330" s="48"/>
      <c r="YT330" s="48"/>
      <c r="YU330" s="48"/>
      <c r="YV330" s="48"/>
      <c r="YW330" s="48"/>
      <c r="YX330" s="48"/>
      <c r="YY330" s="48"/>
      <c r="YZ330" s="48"/>
      <c r="ZA330" s="48"/>
      <c r="ZB330" s="48"/>
      <c r="ZC330" s="48"/>
      <c r="ZD330" s="48"/>
      <c r="ZE330" s="48"/>
      <c r="ZF330" s="48"/>
      <c r="ZG330" s="48"/>
      <c r="ZH330" s="48"/>
      <c r="ZI330" s="48"/>
      <c r="ZJ330" s="48"/>
      <c r="ZK330" s="48"/>
      <c r="ZL330" s="48"/>
      <c r="ZM330" s="48"/>
      <c r="ZN330" s="48"/>
      <c r="ZO330" s="48"/>
      <c r="ZP330" s="48"/>
      <c r="ZQ330" s="48"/>
      <c r="ZR330" s="48"/>
      <c r="ZS330" s="48"/>
      <c r="ZT330" s="48"/>
      <c r="ZU330" s="48"/>
      <c r="ZV330" s="48"/>
      <c r="ZW330" s="48"/>
      <c r="ZX330" s="48"/>
      <c r="ZY330" s="48"/>
      <c r="ZZ330" s="48"/>
      <c r="AAA330" s="48"/>
      <c r="AAB330" s="48"/>
      <c r="AAC330" s="48"/>
      <c r="AAD330" s="48"/>
      <c r="AAE330" s="48"/>
      <c r="AAF330" s="48"/>
      <c r="AAG330" s="48"/>
      <c r="AAH330" s="48"/>
      <c r="AAI330" s="48"/>
      <c r="AAJ330" s="48"/>
      <c r="AAK330" s="48"/>
      <c r="AAL330" s="48"/>
      <c r="AAM330" s="48"/>
      <c r="AAN330" s="48"/>
      <c r="AAO330" s="48"/>
      <c r="AAP330" s="48"/>
      <c r="AAQ330" s="48"/>
      <c r="AAR330" s="48"/>
      <c r="AAS330" s="48"/>
      <c r="AAT330" s="48"/>
      <c r="AAU330" s="48"/>
      <c r="AAV330" s="48"/>
      <c r="AAW330" s="48"/>
      <c r="AAX330" s="48"/>
      <c r="AAY330" s="48"/>
      <c r="AAZ330" s="48"/>
      <c r="ABA330" s="48"/>
      <c r="ABB330" s="48"/>
      <c r="ABC330" s="48"/>
      <c r="ABD330" s="48"/>
      <c r="ABE330" s="48"/>
      <c r="ABF330" s="48"/>
      <c r="ABG330" s="48"/>
      <c r="ABH330" s="48"/>
      <c r="ABI330" s="48"/>
      <c r="ABJ330" s="48"/>
      <c r="ABK330" s="48"/>
      <c r="ABL330" s="48"/>
      <c r="ABM330" s="48"/>
      <c r="ABN330" s="48"/>
      <c r="ABO330" s="48"/>
      <c r="ABP330" s="48"/>
      <c r="ABQ330" s="48"/>
      <c r="ABR330" s="48"/>
      <c r="ABS330" s="48"/>
      <c r="ABT330" s="48"/>
      <c r="ABU330" s="48"/>
      <c r="ABV330" s="48"/>
      <c r="ABW330" s="48"/>
      <c r="ABX330" s="48"/>
      <c r="ABY330" s="48"/>
      <c r="ABZ330" s="48"/>
      <c r="ACA330" s="48"/>
      <c r="ACB330" s="48"/>
    </row>
    <row r="331" spans="1:756" ht="15.6" customHeight="1">
      <c r="A331" s="675" t="s">
        <v>10774</v>
      </c>
      <c r="B331" s="749" t="s">
        <v>421</v>
      </c>
      <c r="C331" s="520">
        <v>760201111</v>
      </c>
      <c r="D331" s="520" t="s">
        <v>8299</v>
      </c>
      <c r="E331" s="1188">
        <v>1</v>
      </c>
      <c r="F331" s="1498"/>
      <c r="G331" s="542">
        <v>1393.35</v>
      </c>
      <c r="H331" s="342">
        <f>IF(G331="","",G331-G331*COMPASS!$U$41)</f>
        <v>1393.35</v>
      </c>
      <c r="I331" s="48"/>
      <c r="J331" s="48"/>
      <c r="K331" s="48"/>
      <c r="L331" s="48"/>
      <c r="M331" s="48"/>
      <c r="N331" s="48"/>
      <c r="O331" s="48"/>
      <c r="P331" s="48"/>
      <c r="Q331" s="48"/>
      <c r="R331" s="48"/>
      <c r="S331" s="48"/>
      <c r="T331" s="48"/>
      <c r="U331" s="48"/>
      <c r="V331" s="48"/>
      <c r="W331" s="48"/>
      <c r="X331" s="48"/>
      <c r="Y331" s="48"/>
      <c r="Z331" s="48"/>
      <c r="AA331" s="48"/>
      <c r="AB331" s="48"/>
      <c r="AC331" s="48"/>
      <c r="AD331" s="48"/>
      <c r="AE331" s="48"/>
      <c r="AF331" s="48"/>
      <c r="AG331" s="48"/>
      <c r="AH331" s="48"/>
      <c r="AI331" s="48"/>
      <c r="AJ331" s="48"/>
      <c r="AK331" s="48"/>
      <c r="AL331" s="48"/>
      <c r="AM331" s="48"/>
      <c r="AN331" s="48"/>
      <c r="AO331" s="48"/>
      <c r="AP331" s="48"/>
      <c r="AQ331" s="48"/>
      <c r="AR331" s="48"/>
      <c r="AS331" s="48"/>
      <c r="AT331" s="48"/>
      <c r="AU331" s="48"/>
      <c r="AV331" s="48"/>
      <c r="AW331" s="48"/>
      <c r="AX331" s="48"/>
      <c r="AY331" s="48"/>
      <c r="AZ331" s="48"/>
      <c r="BA331" s="48"/>
      <c r="BB331" s="48"/>
      <c r="BC331" s="48"/>
      <c r="BD331" s="48"/>
      <c r="BE331" s="48"/>
      <c r="BF331" s="48"/>
      <c r="BG331" s="48"/>
      <c r="BH331" s="48"/>
      <c r="BI331" s="48"/>
      <c r="BJ331" s="48"/>
      <c r="BK331" s="48"/>
      <c r="BL331" s="48"/>
      <c r="BM331" s="48"/>
      <c r="BN331" s="48"/>
      <c r="BO331" s="48"/>
      <c r="BP331" s="48"/>
      <c r="BQ331" s="48"/>
      <c r="BR331" s="48"/>
      <c r="BS331" s="48"/>
      <c r="BT331" s="48"/>
      <c r="BU331" s="48"/>
      <c r="BV331" s="48"/>
      <c r="BW331" s="48"/>
      <c r="BX331" s="48"/>
      <c r="BY331" s="48"/>
      <c r="BZ331" s="48"/>
      <c r="CA331" s="48"/>
      <c r="CB331" s="48"/>
      <c r="CC331" s="48"/>
      <c r="CD331" s="48"/>
      <c r="CE331" s="48"/>
      <c r="CF331" s="48"/>
      <c r="CG331" s="48"/>
      <c r="CH331" s="48"/>
      <c r="CI331" s="48"/>
      <c r="CJ331" s="48"/>
      <c r="CK331" s="48"/>
      <c r="CL331" s="48"/>
      <c r="CM331" s="48"/>
      <c r="CN331" s="48"/>
      <c r="CO331" s="48"/>
      <c r="CP331" s="48"/>
      <c r="CQ331" s="48"/>
      <c r="CR331" s="48"/>
      <c r="CS331" s="48"/>
      <c r="CT331" s="48"/>
      <c r="CU331" s="48"/>
      <c r="CV331" s="48"/>
      <c r="CW331" s="48"/>
      <c r="CX331" s="48"/>
      <c r="CY331" s="48"/>
      <c r="CZ331" s="48"/>
      <c r="DA331" s="48"/>
      <c r="DB331" s="48"/>
      <c r="DC331" s="48"/>
      <c r="DD331" s="48"/>
      <c r="DE331" s="48"/>
      <c r="DF331" s="48"/>
      <c r="DG331" s="48"/>
      <c r="DH331" s="48"/>
      <c r="DI331" s="48"/>
      <c r="DJ331" s="48"/>
      <c r="DK331" s="48"/>
      <c r="DL331" s="48"/>
      <c r="DM331" s="48"/>
      <c r="DN331" s="48"/>
      <c r="DO331" s="48"/>
      <c r="DP331" s="48"/>
      <c r="DQ331" s="48"/>
      <c r="DR331" s="48"/>
      <c r="DS331" s="48"/>
      <c r="DT331" s="48"/>
      <c r="DU331" s="48"/>
      <c r="DV331" s="48"/>
      <c r="DW331" s="48"/>
      <c r="DX331" s="48"/>
      <c r="DY331" s="48"/>
      <c r="DZ331" s="48"/>
      <c r="EA331" s="48"/>
      <c r="EB331" s="48"/>
      <c r="EC331" s="48"/>
      <c r="ED331" s="48"/>
      <c r="EE331" s="48"/>
      <c r="EF331" s="48"/>
      <c r="EG331" s="48"/>
      <c r="EH331" s="48"/>
      <c r="EI331" s="48"/>
      <c r="EJ331" s="48"/>
      <c r="EK331" s="48"/>
      <c r="EL331" s="48"/>
      <c r="EM331" s="48"/>
      <c r="EN331" s="48"/>
      <c r="EO331" s="48"/>
      <c r="EP331" s="48"/>
      <c r="EQ331" s="48"/>
      <c r="ER331" s="48"/>
      <c r="ES331" s="48"/>
      <c r="ET331" s="48"/>
      <c r="EU331" s="48"/>
      <c r="EV331" s="48"/>
      <c r="EW331" s="48"/>
      <c r="EX331" s="48"/>
      <c r="EY331" s="48"/>
      <c r="EZ331" s="48"/>
      <c r="FA331" s="48"/>
      <c r="FB331" s="48"/>
      <c r="FC331" s="48"/>
      <c r="FD331" s="48"/>
      <c r="FE331" s="48"/>
      <c r="FF331" s="48"/>
      <c r="FG331" s="48"/>
      <c r="FH331" s="48"/>
      <c r="FI331" s="48"/>
      <c r="FJ331" s="48"/>
      <c r="FK331" s="48"/>
      <c r="FL331" s="48"/>
      <c r="FM331" s="48"/>
      <c r="FN331" s="48"/>
      <c r="FO331" s="48"/>
      <c r="FP331" s="48"/>
      <c r="FQ331" s="48"/>
      <c r="FR331" s="48"/>
      <c r="FS331" s="48"/>
      <c r="FT331" s="48"/>
      <c r="FU331" s="48"/>
      <c r="FV331" s="48"/>
      <c r="FW331" s="48"/>
      <c r="FX331" s="48"/>
      <c r="FY331" s="48"/>
      <c r="FZ331" s="48"/>
      <c r="GA331" s="48"/>
      <c r="GB331" s="48"/>
      <c r="GC331" s="48"/>
      <c r="GD331" s="48"/>
      <c r="GE331" s="48"/>
      <c r="GF331" s="48"/>
      <c r="GG331" s="48"/>
      <c r="GH331" s="48"/>
      <c r="GI331" s="48"/>
      <c r="GJ331" s="48"/>
      <c r="GK331" s="48"/>
      <c r="GL331" s="48"/>
      <c r="GM331" s="48"/>
      <c r="GN331" s="48"/>
      <c r="GO331" s="48"/>
      <c r="GP331" s="48"/>
      <c r="GQ331" s="48"/>
      <c r="GR331" s="48"/>
      <c r="GS331" s="48"/>
      <c r="GT331" s="48"/>
      <c r="GU331" s="48"/>
      <c r="GV331" s="48"/>
      <c r="GW331" s="48"/>
      <c r="GX331" s="48"/>
      <c r="GY331" s="48"/>
      <c r="GZ331" s="48"/>
      <c r="HA331" s="48"/>
      <c r="HB331" s="48"/>
      <c r="HC331" s="48"/>
      <c r="HD331" s="48"/>
      <c r="HE331" s="48"/>
      <c r="HF331" s="48"/>
      <c r="HG331" s="48"/>
      <c r="HH331" s="48"/>
      <c r="HI331" s="48"/>
      <c r="HJ331" s="48"/>
      <c r="HK331" s="48"/>
      <c r="HL331" s="48"/>
      <c r="HM331" s="48"/>
      <c r="HN331" s="48"/>
      <c r="HO331" s="48"/>
      <c r="HP331" s="48"/>
      <c r="HQ331" s="48"/>
      <c r="HR331" s="48"/>
      <c r="HS331" s="48"/>
      <c r="HT331" s="48"/>
      <c r="HU331" s="48"/>
      <c r="HV331" s="48"/>
      <c r="HW331" s="48"/>
      <c r="HX331" s="48"/>
      <c r="HY331" s="48"/>
      <c r="HZ331" s="48"/>
      <c r="IA331" s="48"/>
      <c r="IB331" s="48"/>
      <c r="IC331" s="48"/>
      <c r="ID331" s="48"/>
      <c r="IE331" s="48"/>
      <c r="IF331" s="48"/>
      <c r="IG331" s="48"/>
      <c r="IH331" s="48"/>
      <c r="II331" s="48"/>
      <c r="IJ331" s="48"/>
      <c r="IK331" s="48"/>
      <c r="IL331" s="48"/>
      <c r="IM331" s="48"/>
      <c r="IN331" s="48"/>
      <c r="IO331" s="48"/>
      <c r="IP331" s="48"/>
      <c r="IQ331" s="48"/>
      <c r="IR331" s="48"/>
      <c r="IS331" s="48"/>
      <c r="IT331" s="48"/>
      <c r="IU331" s="48"/>
      <c r="IV331" s="48"/>
      <c r="IW331" s="48"/>
      <c r="IX331" s="48"/>
      <c r="IY331" s="48"/>
      <c r="IZ331" s="48"/>
      <c r="JA331" s="48"/>
      <c r="JB331" s="48"/>
      <c r="JC331" s="48"/>
      <c r="JD331" s="48"/>
      <c r="JE331" s="48"/>
      <c r="JF331" s="48"/>
      <c r="JG331" s="48"/>
      <c r="JH331" s="48"/>
      <c r="JI331" s="48"/>
      <c r="JJ331" s="48"/>
      <c r="JK331" s="48"/>
      <c r="JL331" s="48"/>
      <c r="JM331" s="48"/>
      <c r="JN331" s="48"/>
      <c r="JO331" s="48"/>
      <c r="JP331" s="48"/>
      <c r="JQ331" s="48"/>
      <c r="JR331" s="48"/>
      <c r="JS331" s="48"/>
      <c r="JT331" s="48"/>
      <c r="JU331" s="48"/>
      <c r="JV331" s="48"/>
      <c r="JW331" s="48"/>
      <c r="JX331" s="48"/>
      <c r="JY331" s="48"/>
      <c r="JZ331" s="48"/>
      <c r="KA331" s="48"/>
      <c r="KB331" s="48"/>
      <c r="KC331" s="48"/>
      <c r="KD331" s="48"/>
      <c r="KE331" s="48"/>
      <c r="KF331" s="48"/>
      <c r="KG331" s="48"/>
      <c r="KH331" s="48"/>
      <c r="KI331" s="48"/>
      <c r="KJ331" s="48"/>
      <c r="KK331" s="48"/>
      <c r="KL331" s="48"/>
      <c r="KM331" s="48"/>
      <c r="KN331" s="48"/>
      <c r="KO331" s="48"/>
      <c r="KP331" s="48"/>
      <c r="KQ331" s="48"/>
      <c r="KR331" s="48"/>
      <c r="KS331" s="48"/>
      <c r="KT331" s="48"/>
      <c r="KU331" s="48"/>
      <c r="KV331" s="48"/>
      <c r="KW331" s="48"/>
      <c r="KX331" s="48"/>
      <c r="KY331" s="48"/>
      <c r="KZ331" s="48"/>
      <c r="LA331" s="48"/>
      <c r="LB331" s="48"/>
      <c r="LC331" s="48"/>
      <c r="LD331" s="48"/>
      <c r="LE331" s="48"/>
      <c r="LF331" s="48"/>
      <c r="LG331" s="48"/>
      <c r="LH331" s="48"/>
      <c r="LI331" s="48"/>
      <c r="LJ331" s="48"/>
      <c r="LK331" s="48"/>
      <c r="LL331" s="48"/>
      <c r="LM331" s="48"/>
      <c r="LN331" s="48"/>
      <c r="LO331" s="48"/>
      <c r="LP331" s="48"/>
      <c r="LQ331" s="48"/>
      <c r="LR331" s="48"/>
      <c r="LS331" s="48"/>
      <c r="LT331" s="48"/>
      <c r="LU331" s="48"/>
      <c r="LV331" s="48"/>
      <c r="LW331" s="48"/>
      <c r="LX331" s="48"/>
      <c r="LY331" s="48"/>
      <c r="LZ331" s="48"/>
      <c r="MA331" s="48"/>
      <c r="MB331" s="48"/>
      <c r="MC331" s="48"/>
      <c r="MD331" s="48"/>
      <c r="ME331" s="48"/>
      <c r="MF331" s="48"/>
      <c r="MG331" s="48"/>
      <c r="MH331" s="48"/>
      <c r="MI331" s="48"/>
      <c r="MJ331" s="48"/>
      <c r="MK331" s="48"/>
      <c r="ML331" s="48"/>
      <c r="MM331" s="48"/>
      <c r="MN331" s="48"/>
      <c r="MO331" s="48"/>
      <c r="MP331" s="48"/>
      <c r="MQ331" s="48"/>
      <c r="MR331" s="48"/>
      <c r="MS331" s="48"/>
      <c r="MT331" s="48"/>
      <c r="MU331" s="48"/>
      <c r="MV331" s="48"/>
      <c r="MW331" s="48"/>
      <c r="MX331" s="48"/>
      <c r="MY331" s="48"/>
      <c r="MZ331" s="48"/>
      <c r="NA331" s="48"/>
      <c r="NB331" s="48"/>
      <c r="NC331" s="48"/>
      <c r="ND331" s="48"/>
      <c r="NE331" s="48"/>
      <c r="NF331" s="48"/>
      <c r="NG331" s="48"/>
      <c r="NH331" s="48"/>
      <c r="NI331" s="48"/>
      <c r="NJ331" s="48"/>
      <c r="NK331" s="48"/>
      <c r="NL331" s="48"/>
      <c r="NM331" s="48"/>
      <c r="NN331" s="48"/>
      <c r="NO331" s="48"/>
      <c r="NP331" s="48"/>
      <c r="NQ331" s="48"/>
      <c r="NR331" s="48"/>
      <c r="NS331" s="48"/>
      <c r="NT331" s="48"/>
      <c r="NU331" s="48"/>
      <c r="NV331" s="48"/>
      <c r="NW331" s="48"/>
      <c r="NX331" s="48"/>
      <c r="NY331" s="48"/>
      <c r="NZ331" s="48"/>
      <c r="OA331" s="48"/>
      <c r="OB331" s="48"/>
      <c r="OC331" s="48"/>
      <c r="OD331" s="48"/>
      <c r="OE331" s="48"/>
      <c r="OF331" s="48"/>
      <c r="OG331" s="48"/>
      <c r="OH331" s="48"/>
      <c r="OI331" s="48"/>
      <c r="OJ331" s="48"/>
      <c r="OK331" s="48"/>
      <c r="OL331" s="48"/>
      <c r="OM331" s="48"/>
      <c r="ON331" s="48"/>
      <c r="OO331" s="48"/>
      <c r="OP331" s="48"/>
      <c r="OQ331" s="48"/>
      <c r="OR331" s="48"/>
      <c r="OS331" s="48"/>
      <c r="OT331" s="48"/>
      <c r="OU331" s="48"/>
      <c r="OV331" s="48"/>
      <c r="OW331" s="48"/>
      <c r="OX331" s="48"/>
      <c r="OY331" s="48"/>
      <c r="OZ331" s="48"/>
      <c r="PA331" s="48"/>
      <c r="PB331" s="48"/>
      <c r="PC331" s="48"/>
      <c r="PD331" s="48"/>
      <c r="PE331" s="48"/>
      <c r="PF331" s="48"/>
      <c r="PG331" s="48"/>
      <c r="PH331" s="48"/>
      <c r="PI331" s="48"/>
      <c r="PJ331" s="48"/>
      <c r="PK331" s="48"/>
      <c r="PL331" s="48"/>
      <c r="PM331" s="48"/>
      <c r="PN331" s="48"/>
      <c r="PO331" s="48"/>
      <c r="PP331" s="48"/>
      <c r="PQ331" s="48"/>
      <c r="PR331" s="48"/>
      <c r="PS331" s="48"/>
      <c r="PT331" s="48"/>
      <c r="PU331" s="48"/>
      <c r="PV331" s="48"/>
      <c r="PW331" s="48"/>
      <c r="PX331" s="48"/>
      <c r="PY331" s="48"/>
      <c r="PZ331" s="48"/>
      <c r="QA331" s="48"/>
      <c r="QB331" s="48"/>
      <c r="QC331" s="48"/>
      <c r="QD331" s="48"/>
      <c r="QE331" s="48"/>
      <c r="QF331" s="48"/>
      <c r="QG331" s="48"/>
      <c r="QH331" s="48"/>
      <c r="QI331" s="48"/>
      <c r="QJ331" s="48"/>
      <c r="QK331" s="48"/>
      <c r="QL331" s="48"/>
      <c r="QM331" s="48"/>
      <c r="QN331" s="48"/>
      <c r="QO331" s="48"/>
      <c r="QP331" s="48"/>
      <c r="QQ331" s="48"/>
      <c r="QR331" s="48"/>
      <c r="QS331" s="48"/>
      <c r="QT331" s="48"/>
      <c r="QU331" s="48"/>
      <c r="QV331" s="48"/>
      <c r="QW331" s="48"/>
      <c r="QX331" s="48"/>
      <c r="QY331" s="48"/>
      <c r="QZ331" s="48"/>
      <c r="RA331" s="48"/>
      <c r="RB331" s="48"/>
      <c r="RC331" s="48"/>
      <c r="RD331" s="48"/>
      <c r="RE331" s="48"/>
      <c r="RF331" s="48"/>
      <c r="RG331" s="48"/>
      <c r="RH331" s="48"/>
      <c r="RI331" s="48"/>
      <c r="RJ331" s="48"/>
      <c r="RK331" s="48"/>
      <c r="RL331" s="48"/>
      <c r="RM331" s="48"/>
      <c r="RN331" s="48"/>
      <c r="RO331" s="48"/>
      <c r="RP331" s="48"/>
      <c r="RQ331" s="48"/>
      <c r="RR331" s="48"/>
      <c r="RS331" s="48"/>
      <c r="RT331" s="48"/>
      <c r="RU331" s="48"/>
      <c r="RV331" s="48"/>
      <c r="RW331" s="48"/>
      <c r="RX331" s="48"/>
      <c r="RY331" s="48"/>
      <c r="RZ331" s="48"/>
      <c r="SA331" s="48"/>
      <c r="SB331" s="48"/>
      <c r="SC331" s="48"/>
      <c r="SD331" s="48"/>
      <c r="SE331" s="48"/>
      <c r="SF331" s="48"/>
      <c r="SG331" s="48"/>
      <c r="SH331" s="48"/>
      <c r="SI331" s="48"/>
      <c r="SJ331" s="48"/>
      <c r="SK331" s="48"/>
      <c r="SL331" s="48"/>
      <c r="SM331" s="48"/>
      <c r="SN331" s="48"/>
      <c r="SO331" s="48"/>
      <c r="SP331" s="48"/>
      <c r="SQ331" s="48"/>
      <c r="SR331" s="48"/>
      <c r="SS331" s="48"/>
      <c r="ST331" s="48"/>
      <c r="SU331" s="48"/>
      <c r="SV331" s="48"/>
      <c r="SW331" s="48"/>
      <c r="SX331" s="48"/>
      <c r="SY331" s="48"/>
      <c r="SZ331" s="48"/>
      <c r="TA331" s="48"/>
      <c r="TB331" s="48"/>
      <c r="TC331" s="48"/>
      <c r="TD331" s="48"/>
      <c r="TE331" s="48"/>
      <c r="TF331" s="48"/>
      <c r="TG331" s="48"/>
      <c r="TH331" s="48"/>
      <c r="TI331" s="48"/>
      <c r="TJ331" s="48"/>
      <c r="TK331" s="48"/>
      <c r="TL331" s="48"/>
      <c r="TM331" s="48"/>
      <c r="TN331" s="48"/>
      <c r="TO331" s="48"/>
      <c r="TP331" s="48"/>
      <c r="TQ331" s="48"/>
      <c r="TR331" s="48"/>
      <c r="TS331" s="48"/>
      <c r="TT331" s="48"/>
      <c r="TU331" s="48"/>
      <c r="TV331" s="48"/>
      <c r="TW331" s="48"/>
      <c r="TX331" s="48"/>
      <c r="TY331" s="48"/>
      <c r="TZ331" s="48"/>
      <c r="UA331" s="48"/>
      <c r="UB331" s="48"/>
      <c r="UC331" s="48"/>
      <c r="UD331" s="48"/>
      <c r="UE331" s="48"/>
      <c r="UF331" s="48"/>
      <c r="UG331" s="48"/>
      <c r="UH331" s="48"/>
      <c r="UI331" s="48"/>
      <c r="UJ331" s="48"/>
      <c r="UK331" s="48"/>
      <c r="UL331" s="48"/>
      <c r="UM331" s="48"/>
      <c r="UN331" s="48"/>
      <c r="UO331" s="48"/>
      <c r="UP331" s="48"/>
      <c r="UQ331" s="48"/>
      <c r="UR331" s="48"/>
      <c r="US331" s="48"/>
      <c r="UT331" s="48"/>
      <c r="UU331" s="48"/>
      <c r="UV331" s="48"/>
      <c r="UW331" s="48"/>
      <c r="UX331" s="48"/>
      <c r="UY331" s="48"/>
      <c r="UZ331" s="48"/>
      <c r="VA331" s="48"/>
      <c r="VB331" s="48"/>
      <c r="VC331" s="48"/>
      <c r="VD331" s="48"/>
      <c r="VE331" s="48"/>
      <c r="VF331" s="48"/>
      <c r="VG331" s="48"/>
      <c r="VH331" s="48"/>
      <c r="VI331" s="48"/>
      <c r="VJ331" s="48"/>
      <c r="VK331" s="48"/>
      <c r="VL331" s="48"/>
      <c r="VM331" s="48"/>
      <c r="VN331" s="48"/>
      <c r="VO331" s="48"/>
      <c r="VP331" s="48"/>
      <c r="VQ331" s="48"/>
      <c r="VR331" s="48"/>
      <c r="VS331" s="48"/>
      <c r="VT331" s="48"/>
      <c r="VU331" s="48"/>
      <c r="VV331" s="48"/>
      <c r="VW331" s="48"/>
      <c r="VX331" s="48"/>
      <c r="VY331" s="48"/>
      <c r="VZ331" s="48"/>
      <c r="WA331" s="48"/>
      <c r="WB331" s="48"/>
      <c r="WC331" s="48"/>
      <c r="WD331" s="48"/>
      <c r="WE331" s="48"/>
      <c r="WF331" s="48"/>
      <c r="WG331" s="48"/>
      <c r="WH331" s="48"/>
      <c r="WI331" s="48"/>
      <c r="WJ331" s="48"/>
      <c r="WK331" s="48"/>
      <c r="WL331" s="48"/>
      <c r="WM331" s="48"/>
      <c r="WN331" s="48"/>
      <c r="WO331" s="48"/>
      <c r="WP331" s="48"/>
      <c r="WQ331" s="48"/>
      <c r="WR331" s="48"/>
      <c r="WS331" s="48"/>
      <c r="WT331" s="48"/>
      <c r="WU331" s="48"/>
      <c r="WV331" s="48"/>
      <c r="WW331" s="48"/>
      <c r="WX331" s="48"/>
      <c r="WY331" s="48"/>
      <c r="WZ331" s="48"/>
      <c r="XA331" s="48"/>
      <c r="XB331" s="48"/>
      <c r="XC331" s="48"/>
      <c r="XD331" s="48"/>
      <c r="XE331" s="48"/>
      <c r="XF331" s="48"/>
      <c r="XG331" s="48"/>
      <c r="XH331" s="48"/>
      <c r="XI331" s="48"/>
      <c r="XJ331" s="48"/>
      <c r="XK331" s="48"/>
      <c r="XL331" s="48"/>
      <c r="XM331" s="48"/>
      <c r="XN331" s="48"/>
      <c r="XO331" s="48"/>
      <c r="XP331" s="48"/>
      <c r="XQ331" s="48"/>
      <c r="XR331" s="48"/>
      <c r="XS331" s="48"/>
      <c r="XT331" s="48"/>
      <c r="XU331" s="48"/>
      <c r="XV331" s="48"/>
      <c r="XW331" s="48"/>
      <c r="XX331" s="48"/>
      <c r="XY331" s="48"/>
      <c r="XZ331" s="48"/>
      <c r="YA331" s="48"/>
      <c r="YB331" s="48"/>
      <c r="YC331" s="48"/>
      <c r="YD331" s="48"/>
      <c r="YE331" s="48"/>
      <c r="YF331" s="48"/>
      <c r="YG331" s="48"/>
      <c r="YH331" s="48"/>
      <c r="YI331" s="48"/>
      <c r="YJ331" s="48"/>
      <c r="YK331" s="48"/>
      <c r="YL331" s="48"/>
      <c r="YM331" s="48"/>
      <c r="YN331" s="48"/>
      <c r="YO331" s="48"/>
      <c r="YP331" s="48"/>
      <c r="YQ331" s="48"/>
      <c r="YR331" s="48"/>
      <c r="YS331" s="48"/>
      <c r="YT331" s="48"/>
      <c r="YU331" s="48"/>
      <c r="YV331" s="48"/>
      <c r="YW331" s="48"/>
      <c r="YX331" s="48"/>
      <c r="YY331" s="48"/>
      <c r="YZ331" s="48"/>
      <c r="ZA331" s="48"/>
      <c r="ZB331" s="48"/>
      <c r="ZC331" s="48"/>
      <c r="ZD331" s="48"/>
      <c r="ZE331" s="48"/>
      <c r="ZF331" s="48"/>
      <c r="ZG331" s="48"/>
      <c r="ZH331" s="48"/>
      <c r="ZI331" s="48"/>
      <c r="ZJ331" s="48"/>
      <c r="ZK331" s="48"/>
      <c r="ZL331" s="48"/>
      <c r="ZM331" s="48"/>
      <c r="ZN331" s="48"/>
      <c r="ZO331" s="48"/>
      <c r="ZP331" s="48"/>
      <c r="ZQ331" s="48"/>
      <c r="ZR331" s="48"/>
      <c r="ZS331" s="48"/>
      <c r="ZT331" s="48"/>
      <c r="ZU331" s="48"/>
      <c r="ZV331" s="48"/>
      <c r="ZW331" s="48"/>
      <c r="ZX331" s="48"/>
      <c r="ZY331" s="48"/>
      <c r="ZZ331" s="48"/>
      <c r="AAA331" s="48"/>
      <c r="AAB331" s="48"/>
      <c r="AAC331" s="48"/>
      <c r="AAD331" s="48"/>
      <c r="AAE331" s="48"/>
      <c r="AAF331" s="48"/>
      <c r="AAG331" s="48"/>
      <c r="AAH331" s="48"/>
      <c r="AAI331" s="48"/>
      <c r="AAJ331" s="48"/>
      <c r="AAK331" s="48"/>
      <c r="AAL331" s="48"/>
      <c r="AAM331" s="48"/>
      <c r="AAN331" s="48"/>
      <c r="AAO331" s="48"/>
      <c r="AAP331" s="48"/>
      <c r="AAQ331" s="48"/>
      <c r="AAR331" s="48"/>
      <c r="AAS331" s="48"/>
      <c r="AAT331" s="48"/>
      <c r="AAU331" s="48"/>
      <c r="AAV331" s="48"/>
      <c r="AAW331" s="48"/>
      <c r="AAX331" s="48"/>
      <c r="AAY331" s="48"/>
      <c r="AAZ331" s="48"/>
      <c r="ABA331" s="48"/>
      <c r="ABB331" s="48"/>
      <c r="ABC331" s="48"/>
      <c r="ABD331" s="48"/>
      <c r="ABE331" s="48"/>
      <c r="ABF331" s="48"/>
      <c r="ABG331" s="48"/>
      <c r="ABH331" s="48"/>
      <c r="ABI331" s="48"/>
      <c r="ABJ331" s="48"/>
      <c r="ABK331" s="48"/>
      <c r="ABL331" s="48"/>
      <c r="ABM331" s="48"/>
      <c r="ABN331" s="48"/>
      <c r="ABO331" s="48"/>
      <c r="ABP331" s="48"/>
      <c r="ABQ331" s="48"/>
      <c r="ABR331" s="48"/>
      <c r="ABS331" s="48"/>
      <c r="ABT331" s="48"/>
      <c r="ABU331" s="48"/>
      <c r="ABV331" s="48"/>
      <c r="ABW331" s="48"/>
      <c r="ABX331" s="48"/>
      <c r="ABY331" s="48"/>
      <c r="ABZ331" s="48"/>
      <c r="ACA331" s="48"/>
      <c r="ACB331" s="48"/>
    </row>
    <row r="332" spans="1:756" ht="15.6" customHeight="1">
      <c r="A332" s="675" t="s">
        <v>10775</v>
      </c>
      <c r="B332" s="749" t="s">
        <v>421</v>
      </c>
      <c r="C332" s="520">
        <v>760201145</v>
      </c>
      <c r="D332" s="520" t="s">
        <v>8300</v>
      </c>
      <c r="E332" s="1188">
        <v>1</v>
      </c>
      <c r="F332" s="1498"/>
      <c r="G332" s="542">
        <v>952.68000000000006</v>
      </c>
      <c r="H332" s="342">
        <f>IF(G332="","",G332-G332*COMPASS!$U$41)</f>
        <v>952.68000000000006</v>
      </c>
      <c r="I332" s="48"/>
      <c r="J332" s="48"/>
      <c r="K332" s="48"/>
      <c r="L332" s="48"/>
      <c r="M332" s="48"/>
      <c r="N332" s="48"/>
      <c r="O332" s="48"/>
      <c r="P332" s="48"/>
      <c r="Q332" s="48"/>
      <c r="R332" s="48"/>
      <c r="S332" s="48"/>
      <c r="T332" s="48"/>
      <c r="U332" s="48"/>
      <c r="V332" s="48"/>
      <c r="W332" s="48"/>
      <c r="X332" s="48"/>
      <c r="Y332" s="48"/>
      <c r="Z332" s="48"/>
      <c r="AA332" s="48"/>
      <c r="AB332" s="48"/>
      <c r="AC332" s="48"/>
      <c r="AD332" s="48"/>
      <c r="AE332" s="48"/>
      <c r="AF332" s="48"/>
      <c r="AG332" s="48"/>
      <c r="AH332" s="48"/>
      <c r="AI332" s="48"/>
      <c r="AJ332" s="48"/>
      <c r="AK332" s="48"/>
      <c r="AL332" s="48"/>
      <c r="AM332" s="48"/>
      <c r="AN332" s="48"/>
      <c r="AO332" s="48"/>
      <c r="AP332" s="48"/>
      <c r="AQ332" s="48"/>
      <c r="AR332" s="48"/>
      <c r="AS332" s="48"/>
      <c r="AT332" s="48"/>
      <c r="AU332" s="48"/>
      <c r="AV332" s="48"/>
      <c r="AW332" s="48"/>
      <c r="AX332" s="48"/>
      <c r="AY332" s="48"/>
      <c r="AZ332" s="48"/>
      <c r="BA332" s="48"/>
      <c r="BB332" s="48"/>
      <c r="BC332" s="48"/>
      <c r="BD332" s="48"/>
      <c r="BE332" s="48"/>
      <c r="BF332" s="48"/>
      <c r="BG332" s="48"/>
      <c r="BH332" s="48"/>
      <c r="BI332" s="48"/>
      <c r="BJ332" s="48"/>
      <c r="BK332" s="48"/>
      <c r="BL332" s="48"/>
      <c r="BM332" s="48"/>
      <c r="BN332" s="48"/>
      <c r="BO332" s="48"/>
      <c r="BP332" s="48"/>
      <c r="BQ332" s="48"/>
      <c r="BR332" s="48"/>
      <c r="BS332" s="48"/>
      <c r="BT332" s="48"/>
      <c r="BU332" s="48"/>
      <c r="BV332" s="48"/>
      <c r="BW332" s="48"/>
      <c r="BX332" s="48"/>
      <c r="BY332" s="48"/>
      <c r="BZ332" s="48"/>
      <c r="CA332" s="48"/>
      <c r="CB332" s="48"/>
      <c r="CC332" s="48"/>
      <c r="CD332" s="48"/>
      <c r="CE332" s="48"/>
      <c r="CF332" s="48"/>
      <c r="CG332" s="48"/>
      <c r="CH332" s="48"/>
      <c r="CI332" s="48"/>
      <c r="CJ332" s="48"/>
      <c r="CK332" s="48"/>
      <c r="CL332" s="48"/>
      <c r="CM332" s="48"/>
      <c r="CN332" s="48"/>
      <c r="CO332" s="48"/>
      <c r="CP332" s="48"/>
      <c r="CQ332" s="48"/>
      <c r="CR332" s="48"/>
      <c r="CS332" s="48"/>
      <c r="CT332" s="48"/>
      <c r="CU332" s="48"/>
      <c r="CV332" s="48"/>
      <c r="CW332" s="48"/>
      <c r="CX332" s="48"/>
      <c r="CY332" s="48"/>
      <c r="CZ332" s="48"/>
      <c r="DA332" s="48"/>
      <c r="DB332" s="48"/>
      <c r="DC332" s="48"/>
      <c r="DD332" s="48"/>
      <c r="DE332" s="48"/>
      <c r="DF332" s="48"/>
      <c r="DG332" s="48"/>
      <c r="DH332" s="48"/>
      <c r="DI332" s="48"/>
      <c r="DJ332" s="48"/>
      <c r="DK332" s="48"/>
      <c r="DL332" s="48"/>
      <c r="DM332" s="48"/>
      <c r="DN332" s="48"/>
      <c r="DO332" s="48"/>
      <c r="DP332" s="48"/>
      <c r="DQ332" s="48"/>
      <c r="DR332" s="48"/>
      <c r="DS332" s="48"/>
      <c r="DT332" s="48"/>
      <c r="DU332" s="48"/>
      <c r="DV332" s="48"/>
      <c r="DW332" s="48"/>
      <c r="DX332" s="48"/>
      <c r="DY332" s="48"/>
      <c r="DZ332" s="48"/>
      <c r="EA332" s="48"/>
      <c r="EB332" s="48"/>
      <c r="EC332" s="48"/>
      <c r="ED332" s="48"/>
      <c r="EE332" s="48"/>
      <c r="EF332" s="48"/>
      <c r="EG332" s="48"/>
      <c r="EH332" s="48"/>
      <c r="EI332" s="48"/>
      <c r="EJ332" s="48"/>
      <c r="EK332" s="48"/>
      <c r="EL332" s="48"/>
      <c r="EM332" s="48"/>
      <c r="EN332" s="48"/>
      <c r="EO332" s="48"/>
      <c r="EP332" s="48"/>
      <c r="EQ332" s="48"/>
      <c r="ER332" s="48"/>
      <c r="ES332" s="48"/>
      <c r="ET332" s="48"/>
      <c r="EU332" s="48"/>
      <c r="EV332" s="48"/>
      <c r="EW332" s="48"/>
      <c r="EX332" s="48"/>
      <c r="EY332" s="48"/>
      <c r="EZ332" s="48"/>
      <c r="FA332" s="48"/>
      <c r="FB332" s="48"/>
      <c r="FC332" s="48"/>
      <c r="FD332" s="48"/>
      <c r="FE332" s="48"/>
      <c r="FF332" s="48"/>
      <c r="FG332" s="48"/>
      <c r="FH332" s="48"/>
      <c r="FI332" s="48"/>
      <c r="FJ332" s="48"/>
      <c r="FK332" s="48"/>
      <c r="FL332" s="48"/>
      <c r="FM332" s="48"/>
      <c r="FN332" s="48"/>
      <c r="FO332" s="48"/>
      <c r="FP332" s="48"/>
      <c r="FQ332" s="48"/>
      <c r="FR332" s="48"/>
      <c r="FS332" s="48"/>
      <c r="FT332" s="48"/>
      <c r="FU332" s="48"/>
      <c r="FV332" s="48"/>
      <c r="FW332" s="48"/>
      <c r="FX332" s="48"/>
      <c r="FY332" s="48"/>
      <c r="FZ332" s="48"/>
      <c r="GA332" s="48"/>
      <c r="GB332" s="48"/>
      <c r="GC332" s="48"/>
      <c r="GD332" s="48"/>
      <c r="GE332" s="48"/>
      <c r="GF332" s="48"/>
      <c r="GG332" s="48"/>
      <c r="GH332" s="48"/>
      <c r="GI332" s="48"/>
      <c r="GJ332" s="48"/>
      <c r="GK332" s="48"/>
      <c r="GL332" s="48"/>
      <c r="GM332" s="48"/>
      <c r="GN332" s="48"/>
      <c r="GO332" s="48"/>
      <c r="GP332" s="48"/>
      <c r="GQ332" s="48"/>
      <c r="GR332" s="48"/>
      <c r="GS332" s="48"/>
      <c r="GT332" s="48"/>
      <c r="GU332" s="48"/>
      <c r="GV332" s="48"/>
      <c r="GW332" s="48"/>
      <c r="GX332" s="48"/>
      <c r="GY332" s="48"/>
      <c r="GZ332" s="48"/>
      <c r="HA332" s="48"/>
      <c r="HB332" s="48"/>
      <c r="HC332" s="48"/>
      <c r="HD332" s="48"/>
      <c r="HE332" s="48"/>
      <c r="HF332" s="48"/>
      <c r="HG332" s="48"/>
      <c r="HH332" s="48"/>
      <c r="HI332" s="48"/>
      <c r="HJ332" s="48"/>
      <c r="HK332" s="48"/>
      <c r="HL332" s="48"/>
      <c r="HM332" s="48"/>
      <c r="HN332" s="48"/>
      <c r="HO332" s="48"/>
      <c r="HP332" s="48"/>
      <c r="HQ332" s="48"/>
      <c r="HR332" s="48"/>
      <c r="HS332" s="48"/>
      <c r="HT332" s="48"/>
      <c r="HU332" s="48"/>
      <c r="HV332" s="48"/>
      <c r="HW332" s="48"/>
      <c r="HX332" s="48"/>
      <c r="HY332" s="48"/>
      <c r="HZ332" s="48"/>
      <c r="IA332" s="48"/>
      <c r="IB332" s="48"/>
      <c r="IC332" s="48"/>
      <c r="ID332" s="48"/>
      <c r="IE332" s="48"/>
      <c r="IF332" s="48"/>
      <c r="IG332" s="48"/>
      <c r="IH332" s="48"/>
      <c r="II332" s="48"/>
      <c r="IJ332" s="48"/>
      <c r="IK332" s="48"/>
      <c r="IL332" s="48"/>
      <c r="IM332" s="48"/>
      <c r="IN332" s="48"/>
      <c r="IO332" s="48"/>
      <c r="IP332" s="48"/>
      <c r="IQ332" s="48"/>
      <c r="IR332" s="48"/>
      <c r="IS332" s="48"/>
      <c r="IT332" s="48"/>
      <c r="IU332" s="48"/>
      <c r="IV332" s="48"/>
      <c r="IW332" s="48"/>
      <c r="IX332" s="48"/>
      <c r="IY332" s="48"/>
      <c r="IZ332" s="48"/>
      <c r="JA332" s="48"/>
      <c r="JB332" s="48"/>
      <c r="JC332" s="48"/>
      <c r="JD332" s="48"/>
      <c r="JE332" s="48"/>
      <c r="JF332" s="48"/>
      <c r="JG332" s="48"/>
      <c r="JH332" s="48"/>
      <c r="JI332" s="48"/>
      <c r="JJ332" s="48"/>
      <c r="JK332" s="48"/>
      <c r="JL332" s="48"/>
      <c r="JM332" s="48"/>
      <c r="JN332" s="48"/>
      <c r="JO332" s="48"/>
      <c r="JP332" s="48"/>
      <c r="JQ332" s="48"/>
      <c r="JR332" s="48"/>
      <c r="JS332" s="48"/>
      <c r="JT332" s="48"/>
      <c r="JU332" s="48"/>
      <c r="JV332" s="48"/>
      <c r="JW332" s="48"/>
      <c r="JX332" s="48"/>
      <c r="JY332" s="48"/>
      <c r="JZ332" s="48"/>
      <c r="KA332" s="48"/>
      <c r="KB332" s="48"/>
      <c r="KC332" s="48"/>
      <c r="KD332" s="48"/>
      <c r="KE332" s="48"/>
      <c r="KF332" s="48"/>
      <c r="KG332" s="48"/>
      <c r="KH332" s="48"/>
      <c r="KI332" s="48"/>
      <c r="KJ332" s="48"/>
      <c r="KK332" s="48"/>
      <c r="KL332" s="48"/>
      <c r="KM332" s="48"/>
      <c r="KN332" s="48"/>
      <c r="KO332" s="48"/>
      <c r="KP332" s="48"/>
      <c r="KQ332" s="48"/>
      <c r="KR332" s="48"/>
      <c r="KS332" s="48"/>
      <c r="KT332" s="48"/>
      <c r="KU332" s="48"/>
      <c r="KV332" s="48"/>
      <c r="KW332" s="48"/>
      <c r="KX332" s="48"/>
      <c r="KY332" s="48"/>
      <c r="KZ332" s="48"/>
      <c r="LA332" s="48"/>
      <c r="LB332" s="48"/>
      <c r="LC332" s="48"/>
      <c r="LD332" s="48"/>
      <c r="LE332" s="48"/>
      <c r="LF332" s="48"/>
      <c r="LG332" s="48"/>
      <c r="LH332" s="48"/>
      <c r="LI332" s="48"/>
      <c r="LJ332" s="48"/>
      <c r="LK332" s="48"/>
      <c r="LL332" s="48"/>
      <c r="LM332" s="48"/>
      <c r="LN332" s="48"/>
      <c r="LO332" s="48"/>
      <c r="LP332" s="48"/>
      <c r="LQ332" s="48"/>
      <c r="LR332" s="48"/>
      <c r="LS332" s="48"/>
      <c r="LT332" s="48"/>
      <c r="LU332" s="48"/>
      <c r="LV332" s="48"/>
      <c r="LW332" s="48"/>
      <c r="LX332" s="48"/>
      <c r="LY332" s="48"/>
      <c r="LZ332" s="48"/>
      <c r="MA332" s="48"/>
      <c r="MB332" s="48"/>
      <c r="MC332" s="48"/>
      <c r="MD332" s="48"/>
      <c r="ME332" s="48"/>
      <c r="MF332" s="48"/>
      <c r="MG332" s="48"/>
      <c r="MH332" s="48"/>
      <c r="MI332" s="48"/>
      <c r="MJ332" s="48"/>
      <c r="MK332" s="48"/>
      <c r="ML332" s="48"/>
      <c r="MM332" s="48"/>
      <c r="MN332" s="48"/>
      <c r="MO332" s="48"/>
      <c r="MP332" s="48"/>
      <c r="MQ332" s="48"/>
      <c r="MR332" s="48"/>
      <c r="MS332" s="48"/>
      <c r="MT332" s="48"/>
      <c r="MU332" s="48"/>
      <c r="MV332" s="48"/>
      <c r="MW332" s="48"/>
      <c r="MX332" s="48"/>
      <c r="MY332" s="48"/>
      <c r="MZ332" s="48"/>
      <c r="NA332" s="48"/>
      <c r="NB332" s="48"/>
      <c r="NC332" s="48"/>
      <c r="ND332" s="48"/>
      <c r="NE332" s="48"/>
      <c r="NF332" s="48"/>
      <c r="NG332" s="48"/>
      <c r="NH332" s="48"/>
      <c r="NI332" s="48"/>
      <c r="NJ332" s="48"/>
      <c r="NK332" s="48"/>
      <c r="NL332" s="48"/>
      <c r="NM332" s="48"/>
      <c r="NN332" s="48"/>
      <c r="NO332" s="48"/>
      <c r="NP332" s="48"/>
      <c r="NQ332" s="48"/>
      <c r="NR332" s="48"/>
      <c r="NS332" s="48"/>
      <c r="NT332" s="48"/>
      <c r="NU332" s="48"/>
      <c r="NV332" s="48"/>
      <c r="NW332" s="48"/>
      <c r="NX332" s="48"/>
      <c r="NY332" s="48"/>
      <c r="NZ332" s="48"/>
      <c r="OA332" s="48"/>
      <c r="OB332" s="48"/>
      <c r="OC332" s="48"/>
      <c r="OD332" s="48"/>
      <c r="OE332" s="48"/>
      <c r="OF332" s="48"/>
      <c r="OG332" s="48"/>
      <c r="OH332" s="48"/>
      <c r="OI332" s="48"/>
      <c r="OJ332" s="48"/>
      <c r="OK332" s="48"/>
      <c r="OL332" s="48"/>
      <c r="OM332" s="48"/>
      <c r="ON332" s="48"/>
      <c r="OO332" s="48"/>
      <c r="OP332" s="48"/>
      <c r="OQ332" s="48"/>
      <c r="OR332" s="48"/>
      <c r="OS332" s="48"/>
      <c r="OT332" s="48"/>
      <c r="OU332" s="48"/>
      <c r="OV332" s="48"/>
      <c r="OW332" s="48"/>
      <c r="OX332" s="48"/>
      <c r="OY332" s="48"/>
      <c r="OZ332" s="48"/>
      <c r="PA332" s="48"/>
      <c r="PB332" s="48"/>
      <c r="PC332" s="48"/>
      <c r="PD332" s="48"/>
      <c r="PE332" s="48"/>
      <c r="PF332" s="48"/>
      <c r="PG332" s="48"/>
      <c r="PH332" s="48"/>
      <c r="PI332" s="48"/>
      <c r="PJ332" s="48"/>
      <c r="PK332" s="48"/>
      <c r="PL332" s="48"/>
      <c r="PM332" s="48"/>
      <c r="PN332" s="48"/>
      <c r="PO332" s="48"/>
      <c r="PP332" s="48"/>
      <c r="PQ332" s="48"/>
      <c r="PR332" s="48"/>
      <c r="PS332" s="48"/>
      <c r="PT332" s="48"/>
      <c r="PU332" s="48"/>
      <c r="PV332" s="48"/>
      <c r="PW332" s="48"/>
      <c r="PX332" s="48"/>
      <c r="PY332" s="48"/>
      <c r="PZ332" s="48"/>
      <c r="QA332" s="48"/>
      <c r="QB332" s="48"/>
      <c r="QC332" s="48"/>
      <c r="QD332" s="48"/>
      <c r="QE332" s="48"/>
      <c r="QF332" s="48"/>
      <c r="QG332" s="48"/>
      <c r="QH332" s="48"/>
      <c r="QI332" s="48"/>
      <c r="QJ332" s="48"/>
      <c r="QK332" s="48"/>
      <c r="QL332" s="48"/>
      <c r="QM332" s="48"/>
      <c r="QN332" s="48"/>
      <c r="QO332" s="48"/>
      <c r="QP332" s="48"/>
      <c r="QQ332" s="48"/>
      <c r="QR332" s="48"/>
      <c r="QS332" s="48"/>
      <c r="QT332" s="48"/>
      <c r="QU332" s="48"/>
      <c r="QV332" s="48"/>
      <c r="QW332" s="48"/>
      <c r="QX332" s="48"/>
      <c r="QY332" s="48"/>
      <c r="QZ332" s="48"/>
      <c r="RA332" s="48"/>
      <c r="RB332" s="48"/>
      <c r="RC332" s="48"/>
      <c r="RD332" s="48"/>
      <c r="RE332" s="48"/>
      <c r="RF332" s="48"/>
      <c r="RG332" s="48"/>
      <c r="RH332" s="48"/>
      <c r="RI332" s="48"/>
      <c r="RJ332" s="48"/>
      <c r="RK332" s="48"/>
      <c r="RL332" s="48"/>
      <c r="RM332" s="48"/>
      <c r="RN332" s="48"/>
      <c r="RO332" s="48"/>
      <c r="RP332" s="48"/>
      <c r="RQ332" s="48"/>
      <c r="RR332" s="48"/>
      <c r="RS332" s="48"/>
      <c r="RT332" s="48"/>
      <c r="RU332" s="48"/>
      <c r="RV332" s="48"/>
      <c r="RW332" s="48"/>
      <c r="RX332" s="48"/>
      <c r="RY332" s="48"/>
      <c r="RZ332" s="48"/>
      <c r="SA332" s="48"/>
      <c r="SB332" s="48"/>
      <c r="SC332" s="48"/>
      <c r="SD332" s="48"/>
      <c r="SE332" s="48"/>
      <c r="SF332" s="48"/>
      <c r="SG332" s="48"/>
      <c r="SH332" s="48"/>
      <c r="SI332" s="48"/>
      <c r="SJ332" s="48"/>
      <c r="SK332" s="48"/>
      <c r="SL332" s="48"/>
      <c r="SM332" s="48"/>
      <c r="SN332" s="48"/>
      <c r="SO332" s="48"/>
      <c r="SP332" s="48"/>
      <c r="SQ332" s="48"/>
      <c r="SR332" s="48"/>
      <c r="SS332" s="48"/>
      <c r="ST332" s="48"/>
      <c r="SU332" s="48"/>
      <c r="SV332" s="48"/>
      <c r="SW332" s="48"/>
      <c r="SX332" s="48"/>
      <c r="SY332" s="48"/>
      <c r="SZ332" s="48"/>
      <c r="TA332" s="48"/>
      <c r="TB332" s="48"/>
      <c r="TC332" s="48"/>
      <c r="TD332" s="48"/>
      <c r="TE332" s="48"/>
      <c r="TF332" s="48"/>
      <c r="TG332" s="48"/>
      <c r="TH332" s="48"/>
      <c r="TI332" s="48"/>
      <c r="TJ332" s="48"/>
      <c r="TK332" s="48"/>
      <c r="TL332" s="48"/>
      <c r="TM332" s="48"/>
      <c r="TN332" s="48"/>
      <c r="TO332" s="48"/>
      <c r="TP332" s="48"/>
      <c r="TQ332" s="48"/>
      <c r="TR332" s="48"/>
      <c r="TS332" s="48"/>
      <c r="TT332" s="48"/>
      <c r="TU332" s="48"/>
      <c r="TV332" s="48"/>
      <c r="TW332" s="48"/>
      <c r="TX332" s="48"/>
      <c r="TY332" s="48"/>
      <c r="TZ332" s="48"/>
      <c r="UA332" s="48"/>
      <c r="UB332" s="48"/>
      <c r="UC332" s="48"/>
      <c r="UD332" s="48"/>
      <c r="UE332" s="48"/>
      <c r="UF332" s="48"/>
      <c r="UG332" s="48"/>
      <c r="UH332" s="48"/>
      <c r="UI332" s="48"/>
      <c r="UJ332" s="48"/>
      <c r="UK332" s="48"/>
      <c r="UL332" s="48"/>
      <c r="UM332" s="48"/>
      <c r="UN332" s="48"/>
      <c r="UO332" s="48"/>
      <c r="UP332" s="48"/>
      <c r="UQ332" s="48"/>
      <c r="UR332" s="48"/>
      <c r="US332" s="48"/>
      <c r="UT332" s="48"/>
      <c r="UU332" s="48"/>
      <c r="UV332" s="48"/>
      <c r="UW332" s="48"/>
      <c r="UX332" s="48"/>
      <c r="UY332" s="48"/>
      <c r="UZ332" s="48"/>
      <c r="VA332" s="48"/>
      <c r="VB332" s="48"/>
      <c r="VC332" s="48"/>
      <c r="VD332" s="48"/>
      <c r="VE332" s="48"/>
      <c r="VF332" s="48"/>
      <c r="VG332" s="48"/>
      <c r="VH332" s="48"/>
      <c r="VI332" s="48"/>
      <c r="VJ332" s="48"/>
      <c r="VK332" s="48"/>
      <c r="VL332" s="48"/>
      <c r="VM332" s="48"/>
      <c r="VN332" s="48"/>
      <c r="VO332" s="48"/>
      <c r="VP332" s="48"/>
      <c r="VQ332" s="48"/>
      <c r="VR332" s="48"/>
      <c r="VS332" s="48"/>
      <c r="VT332" s="48"/>
      <c r="VU332" s="48"/>
      <c r="VV332" s="48"/>
      <c r="VW332" s="48"/>
      <c r="VX332" s="48"/>
      <c r="VY332" s="48"/>
      <c r="VZ332" s="48"/>
      <c r="WA332" s="48"/>
      <c r="WB332" s="48"/>
      <c r="WC332" s="48"/>
      <c r="WD332" s="48"/>
      <c r="WE332" s="48"/>
      <c r="WF332" s="48"/>
      <c r="WG332" s="48"/>
      <c r="WH332" s="48"/>
      <c r="WI332" s="48"/>
      <c r="WJ332" s="48"/>
      <c r="WK332" s="48"/>
      <c r="WL332" s="48"/>
      <c r="WM332" s="48"/>
      <c r="WN332" s="48"/>
      <c r="WO332" s="48"/>
      <c r="WP332" s="48"/>
      <c r="WQ332" s="48"/>
      <c r="WR332" s="48"/>
      <c r="WS332" s="48"/>
      <c r="WT332" s="48"/>
      <c r="WU332" s="48"/>
      <c r="WV332" s="48"/>
      <c r="WW332" s="48"/>
      <c r="WX332" s="48"/>
      <c r="WY332" s="48"/>
      <c r="WZ332" s="48"/>
      <c r="XA332" s="48"/>
      <c r="XB332" s="48"/>
      <c r="XC332" s="48"/>
      <c r="XD332" s="48"/>
      <c r="XE332" s="48"/>
      <c r="XF332" s="48"/>
      <c r="XG332" s="48"/>
      <c r="XH332" s="48"/>
      <c r="XI332" s="48"/>
      <c r="XJ332" s="48"/>
      <c r="XK332" s="48"/>
      <c r="XL332" s="48"/>
      <c r="XM332" s="48"/>
      <c r="XN332" s="48"/>
      <c r="XO332" s="48"/>
      <c r="XP332" s="48"/>
      <c r="XQ332" s="48"/>
      <c r="XR332" s="48"/>
      <c r="XS332" s="48"/>
      <c r="XT332" s="48"/>
      <c r="XU332" s="48"/>
      <c r="XV332" s="48"/>
      <c r="XW332" s="48"/>
      <c r="XX332" s="48"/>
      <c r="XY332" s="48"/>
      <c r="XZ332" s="48"/>
      <c r="YA332" s="48"/>
      <c r="YB332" s="48"/>
      <c r="YC332" s="48"/>
      <c r="YD332" s="48"/>
      <c r="YE332" s="48"/>
      <c r="YF332" s="48"/>
      <c r="YG332" s="48"/>
      <c r="YH332" s="48"/>
      <c r="YI332" s="48"/>
      <c r="YJ332" s="48"/>
      <c r="YK332" s="48"/>
      <c r="YL332" s="48"/>
      <c r="YM332" s="48"/>
      <c r="YN332" s="48"/>
      <c r="YO332" s="48"/>
      <c r="YP332" s="48"/>
      <c r="YQ332" s="48"/>
      <c r="YR332" s="48"/>
      <c r="YS332" s="48"/>
      <c r="YT332" s="48"/>
      <c r="YU332" s="48"/>
      <c r="YV332" s="48"/>
      <c r="YW332" s="48"/>
      <c r="YX332" s="48"/>
      <c r="YY332" s="48"/>
      <c r="YZ332" s="48"/>
      <c r="ZA332" s="48"/>
      <c r="ZB332" s="48"/>
      <c r="ZC332" s="48"/>
      <c r="ZD332" s="48"/>
      <c r="ZE332" s="48"/>
      <c r="ZF332" s="48"/>
      <c r="ZG332" s="48"/>
      <c r="ZH332" s="48"/>
      <c r="ZI332" s="48"/>
      <c r="ZJ332" s="48"/>
      <c r="ZK332" s="48"/>
      <c r="ZL332" s="48"/>
      <c r="ZM332" s="48"/>
      <c r="ZN332" s="48"/>
      <c r="ZO332" s="48"/>
      <c r="ZP332" s="48"/>
      <c r="ZQ332" s="48"/>
      <c r="ZR332" s="48"/>
      <c r="ZS332" s="48"/>
      <c r="ZT332" s="48"/>
      <c r="ZU332" s="48"/>
      <c r="ZV332" s="48"/>
      <c r="ZW332" s="48"/>
      <c r="ZX332" s="48"/>
      <c r="ZY332" s="48"/>
      <c r="ZZ332" s="48"/>
      <c r="AAA332" s="48"/>
      <c r="AAB332" s="48"/>
      <c r="AAC332" s="48"/>
      <c r="AAD332" s="48"/>
      <c r="AAE332" s="48"/>
      <c r="AAF332" s="48"/>
      <c r="AAG332" s="48"/>
      <c r="AAH332" s="48"/>
      <c r="AAI332" s="48"/>
      <c r="AAJ332" s="48"/>
      <c r="AAK332" s="48"/>
      <c r="AAL332" s="48"/>
      <c r="AAM332" s="48"/>
      <c r="AAN332" s="48"/>
      <c r="AAO332" s="48"/>
      <c r="AAP332" s="48"/>
      <c r="AAQ332" s="48"/>
      <c r="AAR332" s="48"/>
      <c r="AAS332" s="48"/>
      <c r="AAT332" s="48"/>
      <c r="AAU332" s="48"/>
      <c r="AAV332" s="48"/>
      <c r="AAW332" s="48"/>
      <c r="AAX332" s="48"/>
      <c r="AAY332" s="48"/>
      <c r="AAZ332" s="48"/>
      <c r="ABA332" s="48"/>
      <c r="ABB332" s="48"/>
      <c r="ABC332" s="48"/>
      <c r="ABD332" s="48"/>
      <c r="ABE332" s="48"/>
      <c r="ABF332" s="48"/>
      <c r="ABG332" s="48"/>
      <c r="ABH332" s="48"/>
      <c r="ABI332" s="48"/>
      <c r="ABJ332" s="48"/>
      <c r="ABK332" s="48"/>
      <c r="ABL332" s="48"/>
      <c r="ABM332" s="48"/>
      <c r="ABN332" s="48"/>
      <c r="ABO332" s="48"/>
      <c r="ABP332" s="48"/>
      <c r="ABQ332" s="48"/>
      <c r="ABR332" s="48"/>
      <c r="ABS332" s="48"/>
      <c r="ABT332" s="48"/>
      <c r="ABU332" s="48"/>
      <c r="ABV332" s="48"/>
      <c r="ABW332" s="48"/>
      <c r="ABX332" s="48"/>
      <c r="ABY332" s="48"/>
      <c r="ABZ332" s="48"/>
      <c r="ACA332" s="48"/>
      <c r="ACB332" s="48"/>
    </row>
    <row r="333" spans="1:756" ht="15.6" customHeight="1">
      <c r="A333" s="675" t="s">
        <v>10776</v>
      </c>
      <c r="B333" s="749" t="s">
        <v>421</v>
      </c>
      <c r="C333" s="520">
        <v>760201129</v>
      </c>
      <c r="D333" s="520" t="s">
        <v>8301</v>
      </c>
      <c r="E333" s="1188">
        <v>1</v>
      </c>
      <c r="F333" s="1498"/>
      <c r="G333" s="542">
        <v>1811.0700000000002</v>
      </c>
      <c r="H333" s="342">
        <f>IF(G333="","",G333-G333*COMPASS!$U$41)</f>
        <v>1811.0700000000002</v>
      </c>
      <c r="I333" s="48"/>
      <c r="J333" s="48"/>
      <c r="K333" s="48"/>
      <c r="L333" s="48"/>
      <c r="M333" s="48"/>
      <c r="N333" s="48"/>
      <c r="O333" s="48"/>
      <c r="P333" s="48"/>
      <c r="Q333" s="48"/>
      <c r="R333" s="48"/>
      <c r="S333" s="48"/>
      <c r="T333" s="48"/>
      <c r="U333" s="48"/>
      <c r="V333" s="48"/>
      <c r="W333" s="48"/>
      <c r="X333" s="48"/>
      <c r="Y333" s="48"/>
      <c r="Z333" s="48"/>
      <c r="AA333" s="48"/>
      <c r="AB333" s="48"/>
      <c r="AC333" s="48"/>
      <c r="AD333" s="48"/>
      <c r="AE333" s="48"/>
      <c r="AF333" s="48"/>
      <c r="AG333" s="48"/>
      <c r="AH333" s="48"/>
      <c r="AI333" s="48"/>
      <c r="AJ333" s="48"/>
      <c r="AK333" s="48"/>
      <c r="AL333" s="48"/>
      <c r="AM333" s="48"/>
      <c r="AN333" s="48"/>
      <c r="AO333" s="48"/>
      <c r="AP333" s="48"/>
      <c r="AQ333" s="48"/>
      <c r="AR333" s="48"/>
      <c r="AS333" s="48"/>
      <c r="AT333" s="48"/>
      <c r="AU333" s="48"/>
      <c r="AV333" s="48"/>
      <c r="AW333" s="48"/>
      <c r="AX333" s="48"/>
      <c r="AY333" s="48"/>
      <c r="AZ333" s="48"/>
      <c r="BA333" s="48"/>
      <c r="BB333" s="48"/>
      <c r="BC333" s="48"/>
      <c r="BD333" s="48"/>
      <c r="BE333" s="48"/>
      <c r="BF333" s="48"/>
      <c r="BG333" s="48"/>
      <c r="BH333" s="48"/>
      <c r="BI333" s="48"/>
      <c r="BJ333" s="48"/>
      <c r="BK333" s="48"/>
      <c r="BL333" s="48"/>
      <c r="BM333" s="48"/>
      <c r="BN333" s="48"/>
      <c r="BO333" s="48"/>
      <c r="BP333" s="48"/>
      <c r="BQ333" s="48"/>
      <c r="BR333" s="48"/>
      <c r="BS333" s="48"/>
      <c r="BT333" s="48"/>
      <c r="BU333" s="48"/>
      <c r="BV333" s="48"/>
      <c r="BW333" s="48"/>
      <c r="BX333" s="48"/>
      <c r="BY333" s="48"/>
      <c r="BZ333" s="48"/>
      <c r="CA333" s="48"/>
      <c r="CB333" s="48"/>
      <c r="CC333" s="48"/>
      <c r="CD333" s="48"/>
      <c r="CE333" s="48"/>
      <c r="CF333" s="48"/>
      <c r="CG333" s="48"/>
      <c r="CH333" s="48"/>
      <c r="CI333" s="48"/>
      <c r="CJ333" s="48"/>
      <c r="CK333" s="48"/>
      <c r="CL333" s="48"/>
      <c r="CM333" s="48"/>
      <c r="CN333" s="48"/>
      <c r="CO333" s="48"/>
      <c r="CP333" s="48"/>
      <c r="CQ333" s="48"/>
      <c r="CR333" s="48"/>
      <c r="CS333" s="48"/>
      <c r="CT333" s="48"/>
      <c r="CU333" s="48"/>
      <c r="CV333" s="48"/>
      <c r="CW333" s="48"/>
      <c r="CX333" s="48"/>
      <c r="CY333" s="48"/>
      <c r="CZ333" s="48"/>
      <c r="DA333" s="48"/>
      <c r="DB333" s="48"/>
      <c r="DC333" s="48"/>
      <c r="DD333" s="48"/>
      <c r="DE333" s="48"/>
      <c r="DF333" s="48"/>
      <c r="DG333" s="48"/>
      <c r="DH333" s="48"/>
      <c r="DI333" s="48"/>
      <c r="DJ333" s="48"/>
      <c r="DK333" s="48"/>
      <c r="DL333" s="48"/>
      <c r="DM333" s="48"/>
      <c r="DN333" s="48"/>
      <c r="DO333" s="48"/>
      <c r="DP333" s="48"/>
      <c r="DQ333" s="48"/>
      <c r="DR333" s="48"/>
      <c r="DS333" s="48"/>
      <c r="DT333" s="48"/>
      <c r="DU333" s="48"/>
      <c r="DV333" s="48"/>
      <c r="DW333" s="48"/>
      <c r="DX333" s="48"/>
      <c r="DY333" s="48"/>
      <c r="DZ333" s="48"/>
      <c r="EA333" s="48"/>
      <c r="EB333" s="48"/>
      <c r="EC333" s="48"/>
      <c r="ED333" s="48"/>
      <c r="EE333" s="48"/>
      <c r="EF333" s="48"/>
      <c r="EG333" s="48"/>
      <c r="EH333" s="48"/>
      <c r="EI333" s="48"/>
      <c r="EJ333" s="48"/>
      <c r="EK333" s="48"/>
      <c r="EL333" s="48"/>
      <c r="EM333" s="48"/>
      <c r="EN333" s="48"/>
      <c r="EO333" s="48"/>
      <c r="EP333" s="48"/>
      <c r="EQ333" s="48"/>
      <c r="ER333" s="48"/>
      <c r="ES333" s="48"/>
      <c r="ET333" s="48"/>
      <c r="EU333" s="48"/>
      <c r="EV333" s="48"/>
      <c r="EW333" s="48"/>
      <c r="EX333" s="48"/>
      <c r="EY333" s="48"/>
      <c r="EZ333" s="48"/>
      <c r="FA333" s="48"/>
      <c r="FB333" s="48"/>
      <c r="FC333" s="48"/>
      <c r="FD333" s="48"/>
      <c r="FE333" s="48"/>
      <c r="FF333" s="48"/>
      <c r="FG333" s="48"/>
      <c r="FH333" s="48"/>
      <c r="FI333" s="48"/>
      <c r="FJ333" s="48"/>
      <c r="FK333" s="48"/>
      <c r="FL333" s="48"/>
      <c r="FM333" s="48"/>
      <c r="FN333" s="48"/>
      <c r="FO333" s="48"/>
      <c r="FP333" s="48"/>
      <c r="FQ333" s="48"/>
      <c r="FR333" s="48"/>
      <c r="FS333" s="48"/>
      <c r="FT333" s="48"/>
      <c r="FU333" s="48"/>
      <c r="FV333" s="48"/>
      <c r="FW333" s="48"/>
      <c r="FX333" s="48"/>
      <c r="FY333" s="48"/>
      <c r="FZ333" s="48"/>
      <c r="GA333" s="48"/>
      <c r="GB333" s="48"/>
      <c r="GC333" s="48"/>
      <c r="GD333" s="48"/>
      <c r="GE333" s="48"/>
      <c r="GF333" s="48"/>
      <c r="GG333" s="48"/>
      <c r="GH333" s="48"/>
      <c r="GI333" s="48"/>
      <c r="GJ333" s="48"/>
      <c r="GK333" s="48"/>
      <c r="GL333" s="48"/>
      <c r="GM333" s="48"/>
      <c r="GN333" s="48"/>
      <c r="GO333" s="48"/>
      <c r="GP333" s="48"/>
      <c r="GQ333" s="48"/>
      <c r="GR333" s="48"/>
      <c r="GS333" s="48"/>
      <c r="GT333" s="48"/>
      <c r="GU333" s="48"/>
      <c r="GV333" s="48"/>
      <c r="GW333" s="48"/>
      <c r="GX333" s="48"/>
      <c r="GY333" s="48"/>
      <c r="GZ333" s="48"/>
      <c r="HA333" s="48"/>
      <c r="HB333" s="48"/>
      <c r="HC333" s="48"/>
      <c r="HD333" s="48"/>
      <c r="HE333" s="48"/>
      <c r="HF333" s="48"/>
      <c r="HG333" s="48"/>
      <c r="HH333" s="48"/>
      <c r="HI333" s="48"/>
      <c r="HJ333" s="48"/>
      <c r="HK333" s="48"/>
      <c r="HL333" s="48"/>
      <c r="HM333" s="48"/>
      <c r="HN333" s="48"/>
      <c r="HO333" s="48"/>
      <c r="HP333" s="48"/>
      <c r="HQ333" s="48"/>
      <c r="HR333" s="48"/>
      <c r="HS333" s="48"/>
      <c r="HT333" s="48"/>
      <c r="HU333" s="48"/>
      <c r="HV333" s="48"/>
      <c r="HW333" s="48"/>
      <c r="HX333" s="48"/>
      <c r="HY333" s="48"/>
      <c r="HZ333" s="48"/>
      <c r="IA333" s="48"/>
      <c r="IB333" s="48"/>
      <c r="IC333" s="48"/>
      <c r="ID333" s="48"/>
      <c r="IE333" s="48"/>
      <c r="IF333" s="48"/>
      <c r="IG333" s="48"/>
      <c r="IH333" s="48"/>
      <c r="II333" s="48"/>
      <c r="IJ333" s="48"/>
      <c r="IK333" s="48"/>
      <c r="IL333" s="48"/>
      <c r="IM333" s="48"/>
      <c r="IN333" s="48"/>
      <c r="IO333" s="48"/>
      <c r="IP333" s="48"/>
      <c r="IQ333" s="48"/>
      <c r="IR333" s="48"/>
      <c r="IS333" s="48"/>
      <c r="IT333" s="48"/>
      <c r="IU333" s="48"/>
      <c r="IV333" s="48"/>
      <c r="IW333" s="48"/>
      <c r="IX333" s="48"/>
      <c r="IY333" s="48"/>
      <c r="IZ333" s="48"/>
      <c r="JA333" s="48"/>
      <c r="JB333" s="48"/>
      <c r="JC333" s="48"/>
      <c r="JD333" s="48"/>
      <c r="JE333" s="48"/>
      <c r="JF333" s="48"/>
      <c r="JG333" s="48"/>
      <c r="JH333" s="48"/>
      <c r="JI333" s="48"/>
      <c r="JJ333" s="48"/>
      <c r="JK333" s="48"/>
      <c r="JL333" s="48"/>
      <c r="JM333" s="48"/>
      <c r="JN333" s="48"/>
      <c r="JO333" s="48"/>
      <c r="JP333" s="48"/>
      <c r="JQ333" s="48"/>
      <c r="JR333" s="48"/>
      <c r="JS333" s="48"/>
      <c r="JT333" s="48"/>
      <c r="JU333" s="48"/>
      <c r="JV333" s="48"/>
      <c r="JW333" s="48"/>
      <c r="JX333" s="48"/>
      <c r="JY333" s="48"/>
      <c r="JZ333" s="48"/>
      <c r="KA333" s="48"/>
      <c r="KB333" s="48"/>
      <c r="KC333" s="48"/>
      <c r="KD333" s="48"/>
      <c r="KE333" s="48"/>
      <c r="KF333" s="48"/>
      <c r="KG333" s="48"/>
      <c r="KH333" s="48"/>
      <c r="KI333" s="48"/>
      <c r="KJ333" s="48"/>
      <c r="KK333" s="48"/>
      <c r="KL333" s="48"/>
      <c r="KM333" s="48"/>
      <c r="KN333" s="48"/>
      <c r="KO333" s="48"/>
      <c r="KP333" s="48"/>
      <c r="KQ333" s="48"/>
      <c r="KR333" s="48"/>
      <c r="KS333" s="48"/>
      <c r="KT333" s="48"/>
      <c r="KU333" s="48"/>
      <c r="KV333" s="48"/>
      <c r="KW333" s="48"/>
      <c r="KX333" s="48"/>
      <c r="KY333" s="48"/>
      <c r="KZ333" s="48"/>
      <c r="LA333" s="48"/>
      <c r="LB333" s="48"/>
      <c r="LC333" s="48"/>
      <c r="LD333" s="48"/>
      <c r="LE333" s="48"/>
      <c r="LF333" s="48"/>
      <c r="LG333" s="48"/>
      <c r="LH333" s="48"/>
      <c r="LI333" s="48"/>
      <c r="LJ333" s="48"/>
      <c r="LK333" s="48"/>
      <c r="LL333" s="48"/>
      <c r="LM333" s="48"/>
      <c r="LN333" s="48"/>
      <c r="LO333" s="48"/>
      <c r="LP333" s="48"/>
      <c r="LQ333" s="48"/>
      <c r="LR333" s="48"/>
      <c r="LS333" s="48"/>
      <c r="LT333" s="48"/>
      <c r="LU333" s="48"/>
      <c r="LV333" s="48"/>
      <c r="LW333" s="48"/>
      <c r="LX333" s="48"/>
      <c r="LY333" s="48"/>
      <c r="LZ333" s="48"/>
      <c r="MA333" s="48"/>
      <c r="MB333" s="48"/>
      <c r="MC333" s="48"/>
      <c r="MD333" s="48"/>
      <c r="ME333" s="48"/>
      <c r="MF333" s="48"/>
      <c r="MG333" s="48"/>
      <c r="MH333" s="48"/>
      <c r="MI333" s="48"/>
      <c r="MJ333" s="48"/>
      <c r="MK333" s="48"/>
      <c r="ML333" s="48"/>
      <c r="MM333" s="48"/>
      <c r="MN333" s="48"/>
      <c r="MO333" s="48"/>
      <c r="MP333" s="48"/>
      <c r="MQ333" s="48"/>
      <c r="MR333" s="48"/>
      <c r="MS333" s="48"/>
      <c r="MT333" s="48"/>
      <c r="MU333" s="48"/>
      <c r="MV333" s="48"/>
      <c r="MW333" s="48"/>
      <c r="MX333" s="48"/>
      <c r="MY333" s="48"/>
      <c r="MZ333" s="48"/>
      <c r="NA333" s="48"/>
      <c r="NB333" s="48"/>
      <c r="NC333" s="48"/>
      <c r="ND333" s="48"/>
      <c r="NE333" s="48"/>
      <c r="NF333" s="48"/>
      <c r="NG333" s="48"/>
      <c r="NH333" s="48"/>
      <c r="NI333" s="48"/>
      <c r="NJ333" s="48"/>
      <c r="NK333" s="48"/>
      <c r="NL333" s="48"/>
      <c r="NM333" s="48"/>
      <c r="NN333" s="48"/>
      <c r="NO333" s="48"/>
      <c r="NP333" s="48"/>
      <c r="NQ333" s="48"/>
      <c r="NR333" s="48"/>
      <c r="NS333" s="48"/>
      <c r="NT333" s="48"/>
      <c r="NU333" s="48"/>
      <c r="NV333" s="48"/>
      <c r="NW333" s="48"/>
      <c r="NX333" s="48"/>
      <c r="NY333" s="48"/>
      <c r="NZ333" s="48"/>
      <c r="OA333" s="48"/>
      <c r="OB333" s="48"/>
      <c r="OC333" s="48"/>
      <c r="OD333" s="48"/>
      <c r="OE333" s="48"/>
      <c r="OF333" s="48"/>
      <c r="OG333" s="48"/>
      <c r="OH333" s="48"/>
      <c r="OI333" s="48"/>
      <c r="OJ333" s="48"/>
      <c r="OK333" s="48"/>
      <c r="OL333" s="48"/>
      <c r="OM333" s="48"/>
      <c r="ON333" s="48"/>
      <c r="OO333" s="48"/>
      <c r="OP333" s="48"/>
      <c r="OQ333" s="48"/>
      <c r="OR333" s="48"/>
      <c r="OS333" s="48"/>
      <c r="OT333" s="48"/>
      <c r="OU333" s="48"/>
      <c r="OV333" s="48"/>
      <c r="OW333" s="48"/>
      <c r="OX333" s="48"/>
      <c r="OY333" s="48"/>
      <c r="OZ333" s="48"/>
      <c r="PA333" s="48"/>
      <c r="PB333" s="48"/>
      <c r="PC333" s="48"/>
      <c r="PD333" s="48"/>
      <c r="PE333" s="48"/>
      <c r="PF333" s="48"/>
      <c r="PG333" s="48"/>
      <c r="PH333" s="48"/>
      <c r="PI333" s="48"/>
      <c r="PJ333" s="48"/>
      <c r="PK333" s="48"/>
      <c r="PL333" s="48"/>
      <c r="PM333" s="48"/>
      <c r="PN333" s="48"/>
      <c r="PO333" s="48"/>
      <c r="PP333" s="48"/>
      <c r="PQ333" s="48"/>
      <c r="PR333" s="48"/>
      <c r="PS333" s="48"/>
      <c r="PT333" s="48"/>
      <c r="PU333" s="48"/>
      <c r="PV333" s="48"/>
      <c r="PW333" s="48"/>
      <c r="PX333" s="48"/>
      <c r="PY333" s="48"/>
      <c r="PZ333" s="48"/>
      <c r="QA333" s="48"/>
      <c r="QB333" s="48"/>
      <c r="QC333" s="48"/>
      <c r="QD333" s="48"/>
      <c r="QE333" s="48"/>
      <c r="QF333" s="48"/>
      <c r="QG333" s="48"/>
      <c r="QH333" s="48"/>
      <c r="QI333" s="48"/>
      <c r="QJ333" s="48"/>
      <c r="QK333" s="48"/>
      <c r="QL333" s="48"/>
      <c r="QM333" s="48"/>
      <c r="QN333" s="48"/>
      <c r="QO333" s="48"/>
      <c r="QP333" s="48"/>
      <c r="QQ333" s="48"/>
      <c r="QR333" s="48"/>
      <c r="QS333" s="48"/>
      <c r="QT333" s="48"/>
      <c r="QU333" s="48"/>
      <c r="QV333" s="48"/>
      <c r="QW333" s="48"/>
      <c r="QX333" s="48"/>
      <c r="QY333" s="48"/>
      <c r="QZ333" s="48"/>
      <c r="RA333" s="48"/>
      <c r="RB333" s="48"/>
      <c r="RC333" s="48"/>
      <c r="RD333" s="48"/>
      <c r="RE333" s="48"/>
      <c r="RF333" s="48"/>
      <c r="RG333" s="48"/>
      <c r="RH333" s="48"/>
      <c r="RI333" s="48"/>
      <c r="RJ333" s="48"/>
      <c r="RK333" s="48"/>
      <c r="RL333" s="48"/>
      <c r="RM333" s="48"/>
      <c r="RN333" s="48"/>
      <c r="RO333" s="48"/>
      <c r="RP333" s="48"/>
      <c r="RQ333" s="48"/>
      <c r="RR333" s="48"/>
      <c r="RS333" s="48"/>
      <c r="RT333" s="48"/>
      <c r="RU333" s="48"/>
      <c r="RV333" s="48"/>
      <c r="RW333" s="48"/>
      <c r="RX333" s="48"/>
      <c r="RY333" s="48"/>
      <c r="RZ333" s="48"/>
      <c r="SA333" s="48"/>
      <c r="SB333" s="48"/>
      <c r="SC333" s="48"/>
      <c r="SD333" s="48"/>
      <c r="SE333" s="48"/>
      <c r="SF333" s="48"/>
      <c r="SG333" s="48"/>
      <c r="SH333" s="48"/>
      <c r="SI333" s="48"/>
      <c r="SJ333" s="48"/>
      <c r="SK333" s="48"/>
      <c r="SL333" s="48"/>
      <c r="SM333" s="48"/>
      <c r="SN333" s="48"/>
      <c r="SO333" s="48"/>
      <c r="SP333" s="48"/>
      <c r="SQ333" s="48"/>
      <c r="SR333" s="48"/>
      <c r="SS333" s="48"/>
      <c r="ST333" s="48"/>
      <c r="SU333" s="48"/>
      <c r="SV333" s="48"/>
      <c r="SW333" s="48"/>
      <c r="SX333" s="48"/>
      <c r="SY333" s="48"/>
      <c r="SZ333" s="48"/>
      <c r="TA333" s="48"/>
      <c r="TB333" s="48"/>
      <c r="TC333" s="48"/>
      <c r="TD333" s="48"/>
      <c r="TE333" s="48"/>
      <c r="TF333" s="48"/>
      <c r="TG333" s="48"/>
      <c r="TH333" s="48"/>
      <c r="TI333" s="48"/>
      <c r="TJ333" s="48"/>
      <c r="TK333" s="48"/>
      <c r="TL333" s="48"/>
      <c r="TM333" s="48"/>
      <c r="TN333" s="48"/>
      <c r="TO333" s="48"/>
      <c r="TP333" s="48"/>
      <c r="TQ333" s="48"/>
      <c r="TR333" s="48"/>
      <c r="TS333" s="48"/>
      <c r="TT333" s="48"/>
      <c r="TU333" s="48"/>
      <c r="TV333" s="48"/>
      <c r="TW333" s="48"/>
      <c r="TX333" s="48"/>
      <c r="TY333" s="48"/>
      <c r="TZ333" s="48"/>
      <c r="UA333" s="48"/>
      <c r="UB333" s="48"/>
      <c r="UC333" s="48"/>
      <c r="UD333" s="48"/>
      <c r="UE333" s="48"/>
      <c r="UF333" s="48"/>
      <c r="UG333" s="48"/>
      <c r="UH333" s="48"/>
      <c r="UI333" s="48"/>
      <c r="UJ333" s="48"/>
      <c r="UK333" s="48"/>
      <c r="UL333" s="48"/>
      <c r="UM333" s="48"/>
      <c r="UN333" s="48"/>
      <c r="UO333" s="48"/>
      <c r="UP333" s="48"/>
      <c r="UQ333" s="48"/>
      <c r="UR333" s="48"/>
      <c r="US333" s="48"/>
      <c r="UT333" s="48"/>
      <c r="UU333" s="48"/>
      <c r="UV333" s="48"/>
      <c r="UW333" s="48"/>
      <c r="UX333" s="48"/>
      <c r="UY333" s="48"/>
      <c r="UZ333" s="48"/>
      <c r="VA333" s="48"/>
      <c r="VB333" s="48"/>
      <c r="VC333" s="48"/>
      <c r="VD333" s="48"/>
      <c r="VE333" s="48"/>
      <c r="VF333" s="48"/>
      <c r="VG333" s="48"/>
      <c r="VH333" s="48"/>
      <c r="VI333" s="48"/>
      <c r="VJ333" s="48"/>
      <c r="VK333" s="48"/>
      <c r="VL333" s="48"/>
      <c r="VM333" s="48"/>
      <c r="VN333" s="48"/>
      <c r="VO333" s="48"/>
      <c r="VP333" s="48"/>
      <c r="VQ333" s="48"/>
      <c r="VR333" s="48"/>
      <c r="VS333" s="48"/>
      <c r="VT333" s="48"/>
      <c r="VU333" s="48"/>
      <c r="VV333" s="48"/>
      <c r="VW333" s="48"/>
      <c r="VX333" s="48"/>
      <c r="VY333" s="48"/>
      <c r="VZ333" s="48"/>
      <c r="WA333" s="48"/>
      <c r="WB333" s="48"/>
      <c r="WC333" s="48"/>
      <c r="WD333" s="48"/>
      <c r="WE333" s="48"/>
      <c r="WF333" s="48"/>
      <c r="WG333" s="48"/>
      <c r="WH333" s="48"/>
      <c r="WI333" s="48"/>
      <c r="WJ333" s="48"/>
      <c r="WK333" s="48"/>
      <c r="WL333" s="48"/>
      <c r="WM333" s="48"/>
      <c r="WN333" s="48"/>
      <c r="WO333" s="48"/>
      <c r="WP333" s="48"/>
      <c r="WQ333" s="48"/>
      <c r="WR333" s="48"/>
      <c r="WS333" s="48"/>
      <c r="WT333" s="48"/>
      <c r="WU333" s="48"/>
      <c r="WV333" s="48"/>
      <c r="WW333" s="48"/>
      <c r="WX333" s="48"/>
      <c r="WY333" s="48"/>
      <c r="WZ333" s="48"/>
      <c r="XA333" s="48"/>
      <c r="XB333" s="48"/>
      <c r="XC333" s="48"/>
      <c r="XD333" s="48"/>
      <c r="XE333" s="48"/>
      <c r="XF333" s="48"/>
      <c r="XG333" s="48"/>
      <c r="XH333" s="48"/>
      <c r="XI333" s="48"/>
      <c r="XJ333" s="48"/>
      <c r="XK333" s="48"/>
      <c r="XL333" s="48"/>
      <c r="XM333" s="48"/>
      <c r="XN333" s="48"/>
      <c r="XO333" s="48"/>
      <c r="XP333" s="48"/>
      <c r="XQ333" s="48"/>
      <c r="XR333" s="48"/>
      <c r="XS333" s="48"/>
      <c r="XT333" s="48"/>
      <c r="XU333" s="48"/>
      <c r="XV333" s="48"/>
      <c r="XW333" s="48"/>
      <c r="XX333" s="48"/>
      <c r="XY333" s="48"/>
      <c r="XZ333" s="48"/>
      <c r="YA333" s="48"/>
      <c r="YB333" s="48"/>
      <c r="YC333" s="48"/>
      <c r="YD333" s="48"/>
      <c r="YE333" s="48"/>
      <c r="YF333" s="48"/>
      <c r="YG333" s="48"/>
      <c r="YH333" s="48"/>
      <c r="YI333" s="48"/>
      <c r="YJ333" s="48"/>
      <c r="YK333" s="48"/>
      <c r="YL333" s="48"/>
      <c r="YM333" s="48"/>
      <c r="YN333" s="48"/>
      <c r="YO333" s="48"/>
      <c r="YP333" s="48"/>
      <c r="YQ333" s="48"/>
      <c r="YR333" s="48"/>
      <c r="YS333" s="48"/>
      <c r="YT333" s="48"/>
      <c r="YU333" s="48"/>
      <c r="YV333" s="48"/>
      <c r="YW333" s="48"/>
      <c r="YX333" s="48"/>
      <c r="YY333" s="48"/>
      <c r="YZ333" s="48"/>
      <c r="ZA333" s="48"/>
      <c r="ZB333" s="48"/>
      <c r="ZC333" s="48"/>
      <c r="ZD333" s="48"/>
      <c r="ZE333" s="48"/>
      <c r="ZF333" s="48"/>
      <c r="ZG333" s="48"/>
      <c r="ZH333" s="48"/>
      <c r="ZI333" s="48"/>
      <c r="ZJ333" s="48"/>
      <c r="ZK333" s="48"/>
      <c r="ZL333" s="48"/>
      <c r="ZM333" s="48"/>
      <c r="ZN333" s="48"/>
      <c r="ZO333" s="48"/>
      <c r="ZP333" s="48"/>
      <c r="ZQ333" s="48"/>
      <c r="ZR333" s="48"/>
      <c r="ZS333" s="48"/>
      <c r="ZT333" s="48"/>
      <c r="ZU333" s="48"/>
      <c r="ZV333" s="48"/>
      <c r="ZW333" s="48"/>
      <c r="ZX333" s="48"/>
      <c r="ZY333" s="48"/>
      <c r="ZZ333" s="48"/>
      <c r="AAA333" s="48"/>
      <c r="AAB333" s="48"/>
      <c r="AAC333" s="48"/>
      <c r="AAD333" s="48"/>
      <c r="AAE333" s="48"/>
      <c r="AAF333" s="48"/>
      <c r="AAG333" s="48"/>
      <c r="AAH333" s="48"/>
      <c r="AAI333" s="48"/>
      <c r="AAJ333" s="48"/>
      <c r="AAK333" s="48"/>
      <c r="AAL333" s="48"/>
      <c r="AAM333" s="48"/>
      <c r="AAN333" s="48"/>
      <c r="AAO333" s="48"/>
      <c r="AAP333" s="48"/>
      <c r="AAQ333" s="48"/>
      <c r="AAR333" s="48"/>
      <c r="AAS333" s="48"/>
      <c r="AAT333" s="48"/>
      <c r="AAU333" s="48"/>
      <c r="AAV333" s="48"/>
      <c r="AAW333" s="48"/>
      <c r="AAX333" s="48"/>
      <c r="AAY333" s="48"/>
      <c r="AAZ333" s="48"/>
      <c r="ABA333" s="48"/>
      <c r="ABB333" s="48"/>
      <c r="ABC333" s="48"/>
      <c r="ABD333" s="48"/>
      <c r="ABE333" s="48"/>
      <c r="ABF333" s="48"/>
      <c r="ABG333" s="48"/>
      <c r="ABH333" s="48"/>
      <c r="ABI333" s="48"/>
      <c r="ABJ333" s="48"/>
      <c r="ABK333" s="48"/>
      <c r="ABL333" s="48"/>
      <c r="ABM333" s="48"/>
      <c r="ABN333" s="48"/>
      <c r="ABO333" s="48"/>
      <c r="ABP333" s="48"/>
      <c r="ABQ333" s="48"/>
      <c r="ABR333" s="48"/>
      <c r="ABS333" s="48"/>
      <c r="ABT333" s="48"/>
      <c r="ABU333" s="48"/>
      <c r="ABV333" s="48"/>
      <c r="ABW333" s="48"/>
      <c r="ABX333" s="48"/>
      <c r="ABY333" s="48"/>
      <c r="ABZ333" s="48"/>
      <c r="ACA333" s="48"/>
      <c r="ACB333" s="48"/>
    </row>
    <row r="334" spans="1:756" ht="15.6" customHeight="1">
      <c r="A334" s="675" t="s">
        <v>10777</v>
      </c>
      <c r="B334" s="749" t="s">
        <v>421</v>
      </c>
      <c r="C334" s="520">
        <v>760202556</v>
      </c>
      <c r="D334" s="520" t="s">
        <v>8302</v>
      </c>
      <c r="E334" s="1188">
        <v>1</v>
      </c>
      <c r="F334" s="1498"/>
      <c r="G334" s="542">
        <v>955.99500000000012</v>
      </c>
      <c r="H334" s="342">
        <f>IF(G334="","",G334-G334*COMPASS!$U$41)</f>
        <v>955.99500000000012</v>
      </c>
      <c r="I334" s="48"/>
      <c r="J334" s="48"/>
      <c r="K334" s="48"/>
      <c r="L334" s="48"/>
      <c r="M334" s="48"/>
      <c r="N334" s="48"/>
      <c r="O334" s="48"/>
      <c r="P334" s="48"/>
      <c r="Q334" s="48"/>
      <c r="R334" s="48"/>
      <c r="S334" s="48"/>
      <c r="T334" s="48"/>
      <c r="U334" s="48"/>
      <c r="V334" s="48"/>
      <c r="W334" s="48"/>
      <c r="X334" s="48"/>
      <c r="Y334" s="48"/>
      <c r="Z334" s="48"/>
      <c r="AA334" s="48"/>
      <c r="AB334" s="48"/>
      <c r="AC334" s="48"/>
      <c r="AD334" s="48"/>
      <c r="AE334" s="48"/>
      <c r="AF334" s="48"/>
      <c r="AG334" s="48"/>
      <c r="AH334" s="48"/>
      <c r="AI334" s="48"/>
      <c r="AJ334" s="48"/>
      <c r="AK334" s="48"/>
      <c r="AL334" s="48"/>
      <c r="AM334" s="48"/>
      <c r="AN334" s="48"/>
      <c r="AO334" s="48"/>
      <c r="AP334" s="48"/>
      <c r="AQ334" s="48"/>
      <c r="AR334" s="48"/>
      <c r="AS334" s="48"/>
      <c r="AT334" s="48"/>
      <c r="AU334" s="48"/>
      <c r="AV334" s="48"/>
      <c r="AW334" s="48"/>
      <c r="AX334" s="48"/>
      <c r="AY334" s="48"/>
      <c r="AZ334" s="48"/>
      <c r="BA334" s="48"/>
      <c r="BB334" s="48"/>
      <c r="BC334" s="48"/>
      <c r="BD334" s="48"/>
      <c r="BE334" s="48"/>
      <c r="BF334" s="48"/>
      <c r="BG334" s="48"/>
      <c r="BH334" s="48"/>
      <c r="BI334" s="48"/>
      <c r="BJ334" s="48"/>
      <c r="BK334" s="48"/>
      <c r="BL334" s="48"/>
      <c r="BM334" s="48"/>
      <c r="BN334" s="48"/>
      <c r="BO334" s="48"/>
      <c r="BP334" s="48"/>
      <c r="BQ334" s="48"/>
      <c r="BR334" s="48"/>
      <c r="BS334" s="48"/>
      <c r="BT334" s="48"/>
      <c r="BU334" s="48"/>
      <c r="BV334" s="48"/>
      <c r="BW334" s="48"/>
      <c r="BX334" s="48"/>
      <c r="BY334" s="48"/>
      <c r="BZ334" s="48"/>
      <c r="CA334" s="48"/>
      <c r="CB334" s="48"/>
      <c r="CC334" s="48"/>
      <c r="CD334" s="48"/>
      <c r="CE334" s="48"/>
      <c r="CF334" s="48"/>
      <c r="CG334" s="48"/>
      <c r="CH334" s="48"/>
      <c r="CI334" s="48"/>
      <c r="CJ334" s="48"/>
      <c r="CK334" s="48"/>
      <c r="CL334" s="48"/>
      <c r="CM334" s="48"/>
      <c r="CN334" s="48"/>
      <c r="CO334" s="48"/>
      <c r="CP334" s="48"/>
      <c r="CQ334" s="48"/>
      <c r="CR334" s="48"/>
      <c r="CS334" s="48"/>
      <c r="CT334" s="48"/>
      <c r="CU334" s="48"/>
      <c r="CV334" s="48"/>
      <c r="CW334" s="48"/>
      <c r="CX334" s="48"/>
      <c r="CY334" s="48"/>
      <c r="CZ334" s="48"/>
      <c r="DA334" s="48"/>
      <c r="DB334" s="48"/>
      <c r="DC334" s="48"/>
      <c r="DD334" s="48"/>
      <c r="DE334" s="48"/>
      <c r="DF334" s="48"/>
      <c r="DG334" s="48"/>
      <c r="DH334" s="48"/>
      <c r="DI334" s="48"/>
      <c r="DJ334" s="48"/>
      <c r="DK334" s="48"/>
      <c r="DL334" s="48"/>
      <c r="DM334" s="48"/>
      <c r="DN334" s="48"/>
      <c r="DO334" s="48"/>
      <c r="DP334" s="48"/>
      <c r="DQ334" s="48"/>
      <c r="DR334" s="48"/>
      <c r="DS334" s="48"/>
      <c r="DT334" s="48"/>
      <c r="DU334" s="48"/>
      <c r="DV334" s="48"/>
      <c r="DW334" s="48"/>
      <c r="DX334" s="48"/>
      <c r="DY334" s="48"/>
      <c r="DZ334" s="48"/>
      <c r="EA334" s="48"/>
      <c r="EB334" s="48"/>
      <c r="EC334" s="48"/>
      <c r="ED334" s="48"/>
      <c r="EE334" s="48"/>
      <c r="EF334" s="48"/>
      <c r="EG334" s="48"/>
      <c r="EH334" s="48"/>
      <c r="EI334" s="48"/>
      <c r="EJ334" s="48"/>
      <c r="EK334" s="48"/>
      <c r="EL334" s="48"/>
      <c r="EM334" s="48"/>
      <c r="EN334" s="48"/>
      <c r="EO334" s="48"/>
      <c r="EP334" s="48"/>
      <c r="EQ334" s="48"/>
      <c r="ER334" s="48"/>
      <c r="ES334" s="48"/>
      <c r="ET334" s="48"/>
      <c r="EU334" s="48"/>
      <c r="EV334" s="48"/>
      <c r="EW334" s="48"/>
      <c r="EX334" s="48"/>
      <c r="EY334" s="48"/>
      <c r="EZ334" s="48"/>
      <c r="FA334" s="48"/>
      <c r="FB334" s="48"/>
      <c r="FC334" s="48"/>
      <c r="FD334" s="48"/>
      <c r="FE334" s="48"/>
      <c r="FF334" s="48"/>
      <c r="FG334" s="48"/>
      <c r="FH334" s="48"/>
      <c r="FI334" s="48"/>
      <c r="FJ334" s="48"/>
      <c r="FK334" s="48"/>
      <c r="FL334" s="48"/>
      <c r="FM334" s="48"/>
      <c r="FN334" s="48"/>
      <c r="FO334" s="48"/>
      <c r="FP334" s="48"/>
      <c r="FQ334" s="48"/>
      <c r="FR334" s="48"/>
      <c r="FS334" s="48"/>
      <c r="FT334" s="48"/>
      <c r="FU334" s="48"/>
      <c r="FV334" s="48"/>
      <c r="FW334" s="48"/>
      <c r="FX334" s="48"/>
      <c r="FY334" s="48"/>
      <c r="FZ334" s="48"/>
      <c r="GA334" s="48"/>
      <c r="GB334" s="48"/>
      <c r="GC334" s="48"/>
      <c r="GD334" s="48"/>
      <c r="GE334" s="48"/>
      <c r="GF334" s="48"/>
      <c r="GG334" s="48"/>
      <c r="GH334" s="48"/>
      <c r="GI334" s="48"/>
      <c r="GJ334" s="48"/>
      <c r="GK334" s="48"/>
      <c r="GL334" s="48"/>
      <c r="GM334" s="48"/>
      <c r="GN334" s="48"/>
      <c r="GO334" s="48"/>
      <c r="GP334" s="48"/>
      <c r="GQ334" s="48"/>
      <c r="GR334" s="48"/>
      <c r="GS334" s="48"/>
      <c r="GT334" s="48"/>
      <c r="GU334" s="48"/>
      <c r="GV334" s="48"/>
      <c r="GW334" s="48"/>
      <c r="GX334" s="48"/>
      <c r="GY334" s="48"/>
      <c r="GZ334" s="48"/>
      <c r="HA334" s="48"/>
      <c r="HB334" s="48"/>
      <c r="HC334" s="48"/>
      <c r="HD334" s="48"/>
      <c r="HE334" s="48"/>
      <c r="HF334" s="48"/>
      <c r="HG334" s="48"/>
      <c r="HH334" s="48"/>
      <c r="HI334" s="48"/>
      <c r="HJ334" s="48"/>
      <c r="HK334" s="48"/>
      <c r="HL334" s="48"/>
      <c r="HM334" s="48"/>
      <c r="HN334" s="48"/>
      <c r="HO334" s="48"/>
      <c r="HP334" s="48"/>
      <c r="HQ334" s="48"/>
      <c r="HR334" s="48"/>
      <c r="HS334" s="48"/>
      <c r="HT334" s="48"/>
      <c r="HU334" s="48"/>
      <c r="HV334" s="48"/>
      <c r="HW334" s="48"/>
      <c r="HX334" s="48"/>
      <c r="HY334" s="48"/>
      <c r="HZ334" s="48"/>
      <c r="IA334" s="48"/>
      <c r="IB334" s="48"/>
      <c r="IC334" s="48"/>
      <c r="ID334" s="48"/>
      <c r="IE334" s="48"/>
      <c r="IF334" s="48"/>
      <c r="IG334" s="48"/>
      <c r="IH334" s="48"/>
      <c r="II334" s="48"/>
      <c r="IJ334" s="48"/>
      <c r="IK334" s="48"/>
      <c r="IL334" s="48"/>
      <c r="IM334" s="48"/>
      <c r="IN334" s="48"/>
      <c r="IO334" s="48"/>
      <c r="IP334" s="48"/>
      <c r="IQ334" s="48"/>
      <c r="IR334" s="48"/>
      <c r="IS334" s="48"/>
      <c r="IT334" s="48"/>
      <c r="IU334" s="48"/>
      <c r="IV334" s="48"/>
      <c r="IW334" s="48"/>
      <c r="IX334" s="48"/>
      <c r="IY334" s="48"/>
      <c r="IZ334" s="48"/>
      <c r="JA334" s="48"/>
      <c r="JB334" s="48"/>
      <c r="JC334" s="48"/>
      <c r="JD334" s="48"/>
      <c r="JE334" s="48"/>
      <c r="JF334" s="48"/>
      <c r="JG334" s="48"/>
      <c r="JH334" s="48"/>
      <c r="JI334" s="48"/>
      <c r="JJ334" s="48"/>
      <c r="JK334" s="48"/>
      <c r="JL334" s="48"/>
      <c r="JM334" s="48"/>
      <c r="JN334" s="48"/>
      <c r="JO334" s="48"/>
      <c r="JP334" s="48"/>
      <c r="JQ334" s="48"/>
      <c r="JR334" s="48"/>
      <c r="JS334" s="48"/>
      <c r="JT334" s="48"/>
      <c r="JU334" s="48"/>
      <c r="JV334" s="48"/>
      <c r="JW334" s="48"/>
      <c r="JX334" s="48"/>
      <c r="JY334" s="48"/>
      <c r="JZ334" s="48"/>
      <c r="KA334" s="48"/>
      <c r="KB334" s="48"/>
      <c r="KC334" s="48"/>
      <c r="KD334" s="48"/>
      <c r="KE334" s="48"/>
      <c r="KF334" s="48"/>
      <c r="KG334" s="48"/>
      <c r="KH334" s="48"/>
      <c r="KI334" s="48"/>
      <c r="KJ334" s="48"/>
      <c r="KK334" s="48"/>
      <c r="KL334" s="48"/>
      <c r="KM334" s="48"/>
      <c r="KN334" s="48"/>
      <c r="KO334" s="48"/>
      <c r="KP334" s="48"/>
      <c r="KQ334" s="48"/>
      <c r="KR334" s="48"/>
      <c r="KS334" s="48"/>
      <c r="KT334" s="48"/>
      <c r="KU334" s="48"/>
      <c r="KV334" s="48"/>
      <c r="KW334" s="48"/>
      <c r="KX334" s="48"/>
      <c r="KY334" s="48"/>
      <c r="KZ334" s="48"/>
      <c r="LA334" s="48"/>
      <c r="LB334" s="48"/>
      <c r="LC334" s="48"/>
      <c r="LD334" s="48"/>
      <c r="LE334" s="48"/>
      <c r="LF334" s="48"/>
      <c r="LG334" s="48"/>
      <c r="LH334" s="48"/>
      <c r="LI334" s="48"/>
      <c r="LJ334" s="48"/>
      <c r="LK334" s="48"/>
      <c r="LL334" s="48"/>
      <c r="LM334" s="48"/>
      <c r="LN334" s="48"/>
      <c r="LO334" s="48"/>
      <c r="LP334" s="48"/>
      <c r="LQ334" s="48"/>
      <c r="LR334" s="48"/>
      <c r="LS334" s="48"/>
      <c r="LT334" s="48"/>
      <c r="LU334" s="48"/>
      <c r="LV334" s="48"/>
      <c r="LW334" s="48"/>
      <c r="LX334" s="48"/>
      <c r="LY334" s="48"/>
      <c r="LZ334" s="48"/>
      <c r="MA334" s="48"/>
      <c r="MB334" s="48"/>
      <c r="MC334" s="48"/>
      <c r="MD334" s="48"/>
      <c r="ME334" s="48"/>
      <c r="MF334" s="48"/>
      <c r="MG334" s="48"/>
      <c r="MH334" s="48"/>
      <c r="MI334" s="48"/>
      <c r="MJ334" s="48"/>
      <c r="MK334" s="48"/>
      <c r="ML334" s="48"/>
      <c r="MM334" s="48"/>
      <c r="MN334" s="48"/>
      <c r="MO334" s="48"/>
      <c r="MP334" s="48"/>
      <c r="MQ334" s="48"/>
      <c r="MR334" s="48"/>
      <c r="MS334" s="48"/>
      <c r="MT334" s="48"/>
      <c r="MU334" s="48"/>
      <c r="MV334" s="48"/>
      <c r="MW334" s="48"/>
      <c r="MX334" s="48"/>
      <c r="MY334" s="48"/>
      <c r="MZ334" s="48"/>
      <c r="NA334" s="48"/>
      <c r="NB334" s="48"/>
      <c r="NC334" s="48"/>
      <c r="ND334" s="48"/>
      <c r="NE334" s="48"/>
      <c r="NF334" s="48"/>
      <c r="NG334" s="48"/>
      <c r="NH334" s="48"/>
      <c r="NI334" s="48"/>
      <c r="NJ334" s="48"/>
      <c r="NK334" s="48"/>
      <c r="NL334" s="48"/>
      <c r="NM334" s="48"/>
      <c r="NN334" s="48"/>
      <c r="NO334" s="48"/>
      <c r="NP334" s="48"/>
      <c r="NQ334" s="48"/>
      <c r="NR334" s="48"/>
      <c r="NS334" s="48"/>
      <c r="NT334" s="48"/>
      <c r="NU334" s="48"/>
      <c r="NV334" s="48"/>
      <c r="NW334" s="48"/>
      <c r="NX334" s="48"/>
      <c r="NY334" s="48"/>
      <c r="NZ334" s="48"/>
      <c r="OA334" s="48"/>
      <c r="OB334" s="48"/>
      <c r="OC334" s="48"/>
      <c r="OD334" s="48"/>
      <c r="OE334" s="48"/>
      <c r="OF334" s="48"/>
      <c r="OG334" s="48"/>
      <c r="OH334" s="48"/>
      <c r="OI334" s="48"/>
      <c r="OJ334" s="48"/>
      <c r="OK334" s="48"/>
      <c r="OL334" s="48"/>
      <c r="OM334" s="48"/>
      <c r="ON334" s="48"/>
      <c r="OO334" s="48"/>
      <c r="OP334" s="48"/>
      <c r="OQ334" s="48"/>
      <c r="OR334" s="48"/>
      <c r="OS334" s="48"/>
      <c r="OT334" s="48"/>
      <c r="OU334" s="48"/>
      <c r="OV334" s="48"/>
      <c r="OW334" s="48"/>
      <c r="OX334" s="48"/>
      <c r="OY334" s="48"/>
      <c r="OZ334" s="48"/>
      <c r="PA334" s="48"/>
      <c r="PB334" s="48"/>
      <c r="PC334" s="48"/>
      <c r="PD334" s="48"/>
      <c r="PE334" s="48"/>
      <c r="PF334" s="48"/>
      <c r="PG334" s="48"/>
      <c r="PH334" s="48"/>
      <c r="PI334" s="48"/>
      <c r="PJ334" s="48"/>
      <c r="PK334" s="48"/>
      <c r="PL334" s="48"/>
      <c r="PM334" s="48"/>
      <c r="PN334" s="48"/>
      <c r="PO334" s="48"/>
      <c r="PP334" s="48"/>
      <c r="PQ334" s="48"/>
      <c r="PR334" s="48"/>
      <c r="PS334" s="48"/>
      <c r="PT334" s="48"/>
      <c r="PU334" s="48"/>
      <c r="PV334" s="48"/>
      <c r="PW334" s="48"/>
      <c r="PX334" s="48"/>
      <c r="PY334" s="48"/>
      <c r="PZ334" s="48"/>
      <c r="QA334" s="48"/>
      <c r="QB334" s="48"/>
      <c r="QC334" s="48"/>
      <c r="QD334" s="48"/>
      <c r="QE334" s="48"/>
      <c r="QF334" s="48"/>
      <c r="QG334" s="48"/>
      <c r="QH334" s="48"/>
      <c r="QI334" s="48"/>
      <c r="QJ334" s="48"/>
      <c r="QK334" s="48"/>
      <c r="QL334" s="48"/>
      <c r="QM334" s="48"/>
      <c r="QN334" s="48"/>
      <c r="QO334" s="48"/>
      <c r="QP334" s="48"/>
      <c r="QQ334" s="48"/>
      <c r="QR334" s="48"/>
      <c r="QS334" s="48"/>
      <c r="QT334" s="48"/>
      <c r="QU334" s="48"/>
      <c r="QV334" s="48"/>
      <c r="QW334" s="48"/>
      <c r="QX334" s="48"/>
      <c r="QY334" s="48"/>
      <c r="QZ334" s="48"/>
      <c r="RA334" s="48"/>
      <c r="RB334" s="48"/>
      <c r="RC334" s="48"/>
      <c r="RD334" s="48"/>
      <c r="RE334" s="48"/>
      <c r="RF334" s="48"/>
      <c r="RG334" s="48"/>
      <c r="RH334" s="48"/>
      <c r="RI334" s="48"/>
      <c r="RJ334" s="48"/>
      <c r="RK334" s="48"/>
      <c r="RL334" s="48"/>
      <c r="RM334" s="48"/>
      <c r="RN334" s="48"/>
      <c r="RO334" s="48"/>
      <c r="RP334" s="48"/>
      <c r="RQ334" s="48"/>
      <c r="RR334" s="48"/>
      <c r="RS334" s="48"/>
      <c r="RT334" s="48"/>
      <c r="RU334" s="48"/>
      <c r="RV334" s="48"/>
      <c r="RW334" s="48"/>
      <c r="RX334" s="48"/>
      <c r="RY334" s="48"/>
      <c r="RZ334" s="48"/>
      <c r="SA334" s="48"/>
      <c r="SB334" s="48"/>
      <c r="SC334" s="48"/>
      <c r="SD334" s="48"/>
      <c r="SE334" s="48"/>
      <c r="SF334" s="48"/>
      <c r="SG334" s="48"/>
      <c r="SH334" s="48"/>
      <c r="SI334" s="48"/>
      <c r="SJ334" s="48"/>
      <c r="SK334" s="48"/>
      <c r="SL334" s="48"/>
      <c r="SM334" s="48"/>
      <c r="SN334" s="48"/>
      <c r="SO334" s="48"/>
      <c r="SP334" s="48"/>
      <c r="SQ334" s="48"/>
      <c r="SR334" s="48"/>
      <c r="SS334" s="48"/>
      <c r="ST334" s="48"/>
      <c r="SU334" s="48"/>
      <c r="SV334" s="48"/>
      <c r="SW334" s="48"/>
      <c r="SX334" s="48"/>
      <c r="SY334" s="48"/>
      <c r="SZ334" s="48"/>
      <c r="TA334" s="48"/>
      <c r="TB334" s="48"/>
      <c r="TC334" s="48"/>
      <c r="TD334" s="48"/>
      <c r="TE334" s="48"/>
      <c r="TF334" s="48"/>
      <c r="TG334" s="48"/>
      <c r="TH334" s="48"/>
      <c r="TI334" s="48"/>
      <c r="TJ334" s="48"/>
      <c r="TK334" s="48"/>
      <c r="TL334" s="48"/>
      <c r="TM334" s="48"/>
      <c r="TN334" s="48"/>
      <c r="TO334" s="48"/>
      <c r="TP334" s="48"/>
      <c r="TQ334" s="48"/>
      <c r="TR334" s="48"/>
      <c r="TS334" s="48"/>
      <c r="TT334" s="48"/>
      <c r="TU334" s="48"/>
      <c r="TV334" s="48"/>
      <c r="TW334" s="48"/>
      <c r="TX334" s="48"/>
      <c r="TY334" s="48"/>
      <c r="TZ334" s="48"/>
      <c r="UA334" s="48"/>
      <c r="UB334" s="48"/>
      <c r="UC334" s="48"/>
      <c r="UD334" s="48"/>
      <c r="UE334" s="48"/>
      <c r="UF334" s="48"/>
      <c r="UG334" s="48"/>
      <c r="UH334" s="48"/>
      <c r="UI334" s="48"/>
      <c r="UJ334" s="48"/>
      <c r="UK334" s="48"/>
      <c r="UL334" s="48"/>
      <c r="UM334" s="48"/>
      <c r="UN334" s="48"/>
      <c r="UO334" s="48"/>
      <c r="UP334" s="48"/>
      <c r="UQ334" s="48"/>
      <c r="UR334" s="48"/>
      <c r="US334" s="48"/>
      <c r="UT334" s="48"/>
      <c r="UU334" s="48"/>
      <c r="UV334" s="48"/>
      <c r="UW334" s="48"/>
      <c r="UX334" s="48"/>
      <c r="UY334" s="48"/>
      <c r="UZ334" s="48"/>
      <c r="VA334" s="48"/>
      <c r="VB334" s="48"/>
      <c r="VC334" s="48"/>
      <c r="VD334" s="48"/>
      <c r="VE334" s="48"/>
      <c r="VF334" s="48"/>
      <c r="VG334" s="48"/>
      <c r="VH334" s="48"/>
      <c r="VI334" s="48"/>
      <c r="VJ334" s="48"/>
      <c r="VK334" s="48"/>
      <c r="VL334" s="48"/>
      <c r="VM334" s="48"/>
      <c r="VN334" s="48"/>
      <c r="VO334" s="48"/>
      <c r="VP334" s="48"/>
      <c r="VQ334" s="48"/>
      <c r="VR334" s="48"/>
      <c r="VS334" s="48"/>
      <c r="VT334" s="48"/>
      <c r="VU334" s="48"/>
      <c r="VV334" s="48"/>
      <c r="VW334" s="48"/>
      <c r="VX334" s="48"/>
      <c r="VY334" s="48"/>
      <c r="VZ334" s="48"/>
      <c r="WA334" s="48"/>
      <c r="WB334" s="48"/>
      <c r="WC334" s="48"/>
      <c r="WD334" s="48"/>
      <c r="WE334" s="48"/>
      <c r="WF334" s="48"/>
      <c r="WG334" s="48"/>
      <c r="WH334" s="48"/>
      <c r="WI334" s="48"/>
      <c r="WJ334" s="48"/>
      <c r="WK334" s="48"/>
      <c r="WL334" s="48"/>
      <c r="WM334" s="48"/>
      <c r="WN334" s="48"/>
      <c r="WO334" s="48"/>
      <c r="WP334" s="48"/>
      <c r="WQ334" s="48"/>
      <c r="WR334" s="48"/>
      <c r="WS334" s="48"/>
      <c r="WT334" s="48"/>
      <c r="WU334" s="48"/>
      <c r="WV334" s="48"/>
      <c r="WW334" s="48"/>
      <c r="WX334" s="48"/>
      <c r="WY334" s="48"/>
      <c r="WZ334" s="48"/>
      <c r="XA334" s="48"/>
      <c r="XB334" s="48"/>
      <c r="XC334" s="48"/>
      <c r="XD334" s="48"/>
      <c r="XE334" s="48"/>
      <c r="XF334" s="48"/>
      <c r="XG334" s="48"/>
      <c r="XH334" s="48"/>
      <c r="XI334" s="48"/>
      <c r="XJ334" s="48"/>
      <c r="XK334" s="48"/>
      <c r="XL334" s="48"/>
      <c r="XM334" s="48"/>
      <c r="XN334" s="48"/>
      <c r="XO334" s="48"/>
      <c r="XP334" s="48"/>
      <c r="XQ334" s="48"/>
      <c r="XR334" s="48"/>
      <c r="XS334" s="48"/>
      <c r="XT334" s="48"/>
      <c r="XU334" s="48"/>
      <c r="XV334" s="48"/>
      <c r="XW334" s="48"/>
      <c r="XX334" s="48"/>
      <c r="XY334" s="48"/>
      <c r="XZ334" s="48"/>
      <c r="YA334" s="48"/>
      <c r="YB334" s="48"/>
      <c r="YC334" s="48"/>
      <c r="YD334" s="48"/>
      <c r="YE334" s="48"/>
      <c r="YF334" s="48"/>
      <c r="YG334" s="48"/>
      <c r="YH334" s="48"/>
      <c r="YI334" s="48"/>
      <c r="YJ334" s="48"/>
      <c r="YK334" s="48"/>
      <c r="YL334" s="48"/>
      <c r="YM334" s="48"/>
      <c r="YN334" s="48"/>
      <c r="YO334" s="48"/>
      <c r="YP334" s="48"/>
      <c r="YQ334" s="48"/>
      <c r="YR334" s="48"/>
      <c r="YS334" s="48"/>
      <c r="YT334" s="48"/>
      <c r="YU334" s="48"/>
      <c r="YV334" s="48"/>
      <c r="YW334" s="48"/>
      <c r="YX334" s="48"/>
      <c r="YY334" s="48"/>
      <c r="YZ334" s="48"/>
      <c r="ZA334" s="48"/>
      <c r="ZB334" s="48"/>
      <c r="ZC334" s="48"/>
      <c r="ZD334" s="48"/>
      <c r="ZE334" s="48"/>
      <c r="ZF334" s="48"/>
      <c r="ZG334" s="48"/>
      <c r="ZH334" s="48"/>
      <c r="ZI334" s="48"/>
      <c r="ZJ334" s="48"/>
      <c r="ZK334" s="48"/>
      <c r="ZL334" s="48"/>
      <c r="ZM334" s="48"/>
      <c r="ZN334" s="48"/>
      <c r="ZO334" s="48"/>
      <c r="ZP334" s="48"/>
      <c r="ZQ334" s="48"/>
      <c r="ZR334" s="48"/>
      <c r="ZS334" s="48"/>
      <c r="ZT334" s="48"/>
      <c r="ZU334" s="48"/>
      <c r="ZV334" s="48"/>
      <c r="ZW334" s="48"/>
      <c r="ZX334" s="48"/>
      <c r="ZY334" s="48"/>
      <c r="ZZ334" s="48"/>
      <c r="AAA334" s="48"/>
      <c r="AAB334" s="48"/>
      <c r="AAC334" s="48"/>
      <c r="AAD334" s="48"/>
      <c r="AAE334" s="48"/>
      <c r="AAF334" s="48"/>
      <c r="AAG334" s="48"/>
      <c r="AAH334" s="48"/>
      <c r="AAI334" s="48"/>
      <c r="AAJ334" s="48"/>
      <c r="AAK334" s="48"/>
      <c r="AAL334" s="48"/>
      <c r="AAM334" s="48"/>
      <c r="AAN334" s="48"/>
      <c r="AAO334" s="48"/>
      <c r="AAP334" s="48"/>
      <c r="AAQ334" s="48"/>
      <c r="AAR334" s="48"/>
      <c r="AAS334" s="48"/>
      <c r="AAT334" s="48"/>
      <c r="AAU334" s="48"/>
      <c r="AAV334" s="48"/>
      <c r="AAW334" s="48"/>
      <c r="AAX334" s="48"/>
      <c r="AAY334" s="48"/>
      <c r="AAZ334" s="48"/>
      <c r="ABA334" s="48"/>
      <c r="ABB334" s="48"/>
      <c r="ABC334" s="48"/>
      <c r="ABD334" s="48"/>
      <c r="ABE334" s="48"/>
      <c r="ABF334" s="48"/>
      <c r="ABG334" s="48"/>
      <c r="ABH334" s="48"/>
      <c r="ABI334" s="48"/>
      <c r="ABJ334" s="48"/>
      <c r="ABK334" s="48"/>
      <c r="ABL334" s="48"/>
      <c r="ABM334" s="48"/>
      <c r="ABN334" s="48"/>
      <c r="ABO334" s="48"/>
      <c r="ABP334" s="48"/>
      <c r="ABQ334" s="48"/>
      <c r="ABR334" s="48"/>
      <c r="ABS334" s="48"/>
      <c r="ABT334" s="48"/>
      <c r="ABU334" s="48"/>
      <c r="ABV334" s="48"/>
      <c r="ABW334" s="48"/>
      <c r="ABX334" s="48"/>
      <c r="ABY334" s="48"/>
      <c r="ABZ334" s="48"/>
      <c r="ACA334" s="48"/>
      <c r="ACB334" s="48"/>
    </row>
    <row r="335" spans="1:756" ht="15.6" customHeight="1">
      <c r="A335" s="675" t="s">
        <v>10778</v>
      </c>
      <c r="B335" s="749" t="s">
        <v>421</v>
      </c>
      <c r="C335" s="520">
        <v>760202572</v>
      </c>
      <c r="D335" s="520" t="s">
        <v>8303</v>
      </c>
      <c r="E335" s="1188">
        <v>1</v>
      </c>
      <c r="F335" s="1498"/>
      <c r="G335" s="542">
        <v>1911.9900000000002</v>
      </c>
      <c r="H335" s="342">
        <f>IF(G335="","",G335-G335*COMPASS!$U$41)</f>
        <v>1911.9900000000002</v>
      </c>
      <c r="I335" s="48"/>
      <c r="J335" s="48"/>
      <c r="K335" s="48"/>
      <c r="L335" s="48"/>
      <c r="M335" s="48"/>
      <c r="N335" s="48"/>
      <c r="O335" s="48"/>
      <c r="P335" s="48"/>
      <c r="Q335" s="48"/>
      <c r="R335" s="48"/>
      <c r="S335" s="48"/>
      <c r="T335" s="48"/>
      <c r="U335" s="48"/>
      <c r="V335" s="48"/>
      <c r="W335" s="48"/>
      <c r="X335" s="48"/>
      <c r="Y335" s="48"/>
      <c r="Z335" s="48"/>
      <c r="AA335" s="48"/>
      <c r="AB335" s="48"/>
      <c r="AC335" s="48"/>
      <c r="AD335" s="48"/>
      <c r="AE335" s="48"/>
      <c r="AF335" s="48"/>
      <c r="AG335" s="48"/>
      <c r="AH335" s="48"/>
      <c r="AI335" s="48"/>
      <c r="AJ335" s="48"/>
      <c r="AK335" s="48"/>
      <c r="AL335" s="48"/>
      <c r="AM335" s="48"/>
      <c r="AN335" s="48"/>
      <c r="AO335" s="48"/>
      <c r="AP335" s="48"/>
      <c r="AQ335" s="48"/>
      <c r="AR335" s="48"/>
      <c r="AS335" s="48"/>
      <c r="AT335" s="48"/>
      <c r="AU335" s="48"/>
      <c r="AV335" s="48"/>
      <c r="AW335" s="48"/>
      <c r="AX335" s="48"/>
      <c r="AY335" s="48"/>
      <c r="AZ335" s="48"/>
      <c r="BA335" s="48"/>
      <c r="BB335" s="48"/>
      <c r="BC335" s="48"/>
      <c r="BD335" s="48"/>
      <c r="BE335" s="48"/>
      <c r="BF335" s="48"/>
      <c r="BG335" s="48"/>
      <c r="BH335" s="48"/>
      <c r="BI335" s="48"/>
      <c r="BJ335" s="48"/>
      <c r="BK335" s="48"/>
      <c r="BL335" s="48"/>
      <c r="BM335" s="48"/>
      <c r="BN335" s="48"/>
      <c r="BO335" s="48"/>
      <c r="BP335" s="48"/>
      <c r="BQ335" s="48"/>
      <c r="BR335" s="48"/>
      <c r="BS335" s="48"/>
      <c r="BT335" s="48"/>
      <c r="BU335" s="48"/>
      <c r="BV335" s="48"/>
      <c r="BW335" s="48"/>
      <c r="BX335" s="48"/>
      <c r="BY335" s="48"/>
      <c r="BZ335" s="48"/>
      <c r="CA335" s="48"/>
      <c r="CB335" s="48"/>
      <c r="CC335" s="48"/>
      <c r="CD335" s="48"/>
      <c r="CE335" s="48"/>
      <c r="CF335" s="48"/>
      <c r="CG335" s="48"/>
      <c r="CH335" s="48"/>
      <c r="CI335" s="48"/>
      <c r="CJ335" s="48"/>
      <c r="CK335" s="48"/>
      <c r="CL335" s="48"/>
      <c r="CM335" s="48"/>
      <c r="CN335" s="48"/>
      <c r="CO335" s="48"/>
      <c r="CP335" s="48"/>
      <c r="CQ335" s="48"/>
      <c r="CR335" s="48"/>
      <c r="CS335" s="48"/>
      <c r="CT335" s="48"/>
      <c r="CU335" s="48"/>
      <c r="CV335" s="48"/>
      <c r="CW335" s="48"/>
      <c r="CX335" s="48"/>
      <c r="CY335" s="48"/>
      <c r="CZ335" s="48"/>
      <c r="DA335" s="48"/>
      <c r="DB335" s="48"/>
      <c r="DC335" s="48"/>
      <c r="DD335" s="48"/>
      <c r="DE335" s="48"/>
      <c r="DF335" s="48"/>
      <c r="DG335" s="48"/>
      <c r="DH335" s="48"/>
      <c r="DI335" s="48"/>
      <c r="DJ335" s="48"/>
      <c r="DK335" s="48"/>
      <c r="DL335" s="48"/>
      <c r="DM335" s="48"/>
      <c r="DN335" s="48"/>
      <c r="DO335" s="48"/>
      <c r="DP335" s="48"/>
      <c r="DQ335" s="48"/>
      <c r="DR335" s="48"/>
      <c r="DS335" s="48"/>
      <c r="DT335" s="48"/>
      <c r="DU335" s="48"/>
      <c r="DV335" s="48"/>
      <c r="DW335" s="48"/>
      <c r="DX335" s="48"/>
      <c r="DY335" s="48"/>
      <c r="DZ335" s="48"/>
      <c r="EA335" s="48"/>
      <c r="EB335" s="48"/>
      <c r="EC335" s="48"/>
      <c r="ED335" s="48"/>
      <c r="EE335" s="48"/>
      <c r="EF335" s="48"/>
      <c r="EG335" s="48"/>
      <c r="EH335" s="48"/>
      <c r="EI335" s="48"/>
      <c r="EJ335" s="48"/>
      <c r="EK335" s="48"/>
      <c r="EL335" s="48"/>
      <c r="EM335" s="48"/>
      <c r="EN335" s="48"/>
      <c r="EO335" s="48"/>
      <c r="EP335" s="48"/>
      <c r="EQ335" s="48"/>
      <c r="ER335" s="48"/>
      <c r="ES335" s="48"/>
      <c r="ET335" s="48"/>
      <c r="EU335" s="48"/>
      <c r="EV335" s="48"/>
      <c r="EW335" s="48"/>
      <c r="EX335" s="48"/>
      <c r="EY335" s="48"/>
      <c r="EZ335" s="48"/>
      <c r="FA335" s="48"/>
      <c r="FB335" s="48"/>
      <c r="FC335" s="48"/>
      <c r="FD335" s="48"/>
      <c r="FE335" s="48"/>
      <c r="FF335" s="48"/>
      <c r="FG335" s="48"/>
      <c r="FH335" s="48"/>
      <c r="FI335" s="48"/>
      <c r="FJ335" s="48"/>
      <c r="FK335" s="48"/>
      <c r="FL335" s="48"/>
      <c r="FM335" s="48"/>
      <c r="FN335" s="48"/>
      <c r="FO335" s="48"/>
      <c r="FP335" s="48"/>
      <c r="FQ335" s="48"/>
      <c r="FR335" s="48"/>
      <c r="FS335" s="48"/>
      <c r="FT335" s="48"/>
      <c r="FU335" s="48"/>
      <c r="FV335" s="48"/>
      <c r="FW335" s="48"/>
      <c r="FX335" s="48"/>
      <c r="FY335" s="48"/>
      <c r="FZ335" s="48"/>
      <c r="GA335" s="48"/>
      <c r="GB335" s="48"/>
      <c r="GC335" s="48"/>
      <c r="GD335" s="48"/>
      <c r="GE335" s="48"/>
      <c r="GF335" s="48"/>
      <c r="GG335" s="48"/>
      <c r="GH335" s="48"/>
      <c r="GI335" s="48"/>
      <c r="GJ335" s="48"/>
      <c r="GK335" s="48"/>
      <c r="GL335" s="48"/>
      <c r="GM335" s="48"/>
      <c r="GN335" s="48"/>
      <c r="GO335" s="48"/>
      <c r="GP335" s="48"/>
      <c r="GQ335" s="48"/>
      <c r="GR335" s="48"/>
      <c r="GS335" s="48"/>
      <c r="GT335" s="48"/>
      <c r="GU335" s="48"/>
      <c r="GV335" s="48"/>
      <c r="GW335" s="48"/>
      <c r="GX335" s="48"/>
      <c r="GY335" s="48"/>
      <c r="GZ335" s="48"/>
      <c r="HA335" s="48"/>
      <c r="HB335" s="48"/>
      <c r="HC335" s="48"/>
      <c r="HD335" s="48"/>
      <c r="HE335" s="48"/>
      <c r="HF335" s="48"/>
      <c r="HG335" s="48"/>
      <c r="HH335" s="48"/>
      <c r="HI335" s="48"/>
      <c r="HJ335" s="48"/>
      <c r="HK335" s="48"/>
      <c r="HL335" s="48"/>
      <c r="HM335" s="48"/>
      <c r="HN335" s="48"/>
      <c r="HO335" s="48"/>
      <c r="HP335" s="48"/>
      <c r="HQ335" s="48"/>
      <c r="HR335" s="48"/>
      <c r="HS335" s="48"/>
      <c r="HT335" s="48"/>
      <c r="HU335" s="48"/>
      <c r="HV335" s="48"/>
      <c r="HW335" s="48"/>
      <c r="HX335" s="48"/>
      <c r="HY335" s="48"/>
      <c r="HZ335" s="48"/>
      <c r="IA335" s="48"/>
      <c r="IB335" s="48"/>
      <c r="IC335" s="48"/>
      <c r="ID335" s="48"/>
      <c r="IE335" s="48"/>
      <c r="IF335" s="48"/>
      <c r="IG335" s="48"/>
      <c r="IH335" s="48"/>
      <c r="II335" s="48"/>
      <c r="IJ335" s="48"/>
      <c r="IK335" s="48"/>
      <c r="IL335" s="48"/>
      <c r="IM335" s="48"/>
      <c r="IN335" s="48"/>
      <c r="IO335" s="48"/>
      <c r="IP335" s="48"/>
      <c r="IQ335" s="48"/>
      <c r="IR335" s="48"/>
      <c r="IS335" s="48"/>
      <c r="IT335" s="48"/>
      <c r="IU335" s="48"/>
      <c r="IV335" s="48"/>
      <c r="IW335" s="48"/>
      <c r="IX335" s="48"/>
      <c r="IY335" s="48"/>
      <c r="IZ335" s="48"/>
      <c r="JA335" s="48"/>
      <c r="JB335" s="48"/>
      <c r="JC335" s="48"/>
      <c r="JD335" s="48"/>
      <c r="JE335" s="48"/>
      <c r="JF335" s="48"/>
      <c r="JG335" s="48"/>
      <c r="JH335" s="48"/>
      <c r="JI335" s="48"/>
      <c r="JJ335" s="48"/>
      <c r="JK335" s="48"/>
      <c r="JL335" s="48"/>
      <c r="JM335" s="48"/>
      <c r="JN335" s="48"/>
      <c r="JO335" s="48"/>
      <c r="JP335" s="48"/>
      <c r="JQ335" s="48"/>
      <c r="JR335" s="48"/>
      <c r="JS335" s="48"/>
      <c r="JT335" s="48"/>
      <c r="JU335" s="48"/>
      <c r="JV335" s="48"/>
      <c r="JW335" s="48"/>
      <c r="JX335" s="48"/>
      <c r="JY335" s="48"/>
      <c r="JZ335" s="48"/>
      <c r="KA335" s="48"/>
      <c r="KB335" s="48"/>
      <c r="KC335" s="48"/>
      <c r="KD335" s="48"/>
      <c r="KE335" s="48"/>
      <c r="KF335" s="48"/>
      <c r="KG335" s="48"/>
      <c r="KH335" s="48"/>
      <c r="KI335" s="48"/>
      <c r="KJ335" s="48"/>
      <c r="KK335" s="48"/>
      <c r="KL335" s="48"/>
      <c r="KM335" s="48"/>
      <c r="KN335" s="48"/>
      <c r="KO335" s="48"/>
      <c r="KP335" s="48"/>
      <c r="KQ335" s="48"/>
      <c r="KR335" s="48"/>
      <c r="KS335" s="48"/>
      <c r="KT335" s="48"/>
      <c r="KU335" s="48"/>
      <c r="KV335" s="48"/>
      <c r="KW335" s="48"/>
      <c r="KX335" s="48"/>
      <c r="KY335" s="48"/>
      <c r="KZ335" s="48"/>
      <c r="LA335" s="48"/>
      <c r="LB335" s="48"/>
      <c r="LC335" s="48"/>
      <c r="LD335" s="48"/>
      <c r="LE335" s="48"/>
      <c r="LF335" s="48"/>
      <c r="LG335" s="48"/>
      <c r="LH335" s="48"/>
      <c r="LI335" s="48"/>
      <c r="LJ335" s="48"/>
      <c r="LK335" s="48"/>
      <c r="LL335" s="48"/>
      <c r="LM335" s="48"/>
      <c r="LN335" s="48"/>
      <c r="LO335" s="48"/>
      <c r="LP335" s="48"/>
      <c r="LQ335" s="48"/>
      <c r="LR335" s="48"/>
      <c r="LS335" s="48"/>
      <c r="LT335" s="48"/>
      <c r="LU335" s="48"/>
      <c r="LV335" s="48"/>
      <c r="LW335" s="48"/>
      <c r="LX335" s="48"/>
      <c r="LY335" s="48"/>
      <c r="LZ335" s="48"/>
      <c r="MA335" s="48"/>
      <c r="MB335" s="48"/>
      <c r="MC335" s="48"/>
      <c r="MD335" s="48"/>
      <c r="ME335" s="48"/>
      <c r="MF335" s="48"/>
      <c r="MG335" s="48"/>
      <c r="MH335" s="48"/>
      <c r="MI335" s="48"/>
      <c r="MJ335" s="48"/>
      <c r="MK335" s="48"/>
      <c r="ML335" s="48"/>
      <c r="MM335" s="48"/>
      <c r="MN335" s="48"/>
      <c r="MO335" s="48"/>
      <c r="MP335" s="48"/>
      <c r="MQ335" s="48"/>
      <c r="MR335" s="48"/>
      <c r="MS335" s="48"/>
      <c r="MT335" s="48"/>
      <c r="MU335" s="48"/>
      <c r="MV335" s="48"/>
      <c r="MW335" s="48"/>
      <c r="MX335" s="48"/>
      <c r="MY335" s="48"/>
      <c r="MZ335" s="48"/>
      <c r="NA335" s="48"/>
      <c r="NB335" s="48"/>
      <c r="NC335" s="48"/>
      <c r="ND335" s="48"/>
      <c r="NE335" s="48"/>
      <c r="NF335" s="48"/>
      <c r="NG335" s="48"/>
      <c r="NH335" s="48"/>
      <c r="NI335" s="48"/>
      <c r="NJ335" s="48"/>
      <c r="NK335" s="48"/>
      <c r="NL335" s="48"/>
      <c r="NM335" s="48"/>
      <c r="NN335" s="48"/>
      <c r="NO335" s="48"/>
      <c r="NP335" s="48"/>
      <c r="NQ335" s="48"/>
      <c r="NR335" s="48"/>
      <c r="NS335" s="48"/>
      <c r="NT335" s="48"/>
      <c r="NU335" s="48"/>
      <c r="NV335" s="48"/>
      <c r="NW335" s="48"/>
      <c r="NX335" s="48"/>
      <c r="NY335" s="48"/>
      <c r="NZ335" s="48"/>
      <c r="OA335" s="48"/>
      <c r="OB335" s="48"/>
      <c r="OC335" s="48"/>
      <c r="OD335" s="48"/>
      <c r="OE335" s="48"/>
      <c r="OF335" s="48"/>
      <c r="OG335" s="48"/>
      <c r="OH335" s="48"/>
      <c r="OI335" s="48"/>
      <c r="OJ335" s="48"/>
      <c r="OK335" s="48"/>
      <c r="OL335" s="48"/>
      <c r="OM335" s="48"/>
      <c r="ON335" s="48"/>
      <c r="OO335" s="48"/>
      <c r="OP335" s="48"/>
      <c r="OQ335" s="48"/>
      <c r="OR335" s="48"/>
      <c r="OS335" s="48"/>
      <c r="OT335" s="48"/>
      <c r="OU335" s="48"/>
      <c r="OV335" s="48"/>
      <c r="OW335" s="48"/>
      <c r="OX335" s="48"/>
      <c r="OY335" s="48"/>
      <c r="OZ335" s="48"/>
      <c r="PA335" s="48"/>
      <c r="PB335" s="48"/>
      <c r="PC335" s="48"/>
      <c r="PD335" s="48"/>
      <c r="PE335" s="48"/>
      <c r="PF335" s="48"/>
      <c r="PG335" s="48"/>
      <c r="PH335" s="48"/>
      <c r="PI335" s="48"/>
      <c r="PJ335" s="48"/>
      <c r="PK335" s="48"/>
      <c r="PL335" s="48"/>
      <c r="PM335" s="48"/>
      <c r="PN335" s="48"/>
      <c r="PO335" s="48"/>
      <c r="PP335" s="48"/>
      <c r="PQ335" s="48"/>
      <c r="PR335" s="48"/>
      <c r="PS335" s="48"/>
      <c r="PT335" s="48"/>
      <c r="PU335" s="48"/>
      <c r="PV335" s="48"/>
      <c r="PW335" s="48"/>
      <c r="PX335" s="48"/>
      <c r="PY335" s="48"/>
      <c r="PZ335" s="48"/>
      <c r="QA335" s="48"/>
      <c r="QB335" s="48"/>
      <c r="QC335" s="48"/>
      <c r="QD335" s="48"/>
      <c r="QE335" s="48"/>
      <c r="QF335" s="48"/>
      <c r="QG335" s="48"/>
      <c r="QH335" s="48"/>
      <c r="QI335" s="48"/>
      <c r="QJ335" s="48"/>
      <c r="QK335" s="48"/>
      <c r="QL335" s="48"/>
      <c r="QM335" s="48"/>
      <c r="QN335" s="48"/>
      <c r="QO335" s="48"/>
      <c r="QP335" s="48"/>
      <c r="QQ335" s="48"/>
      <c r="QR335" s="48"/>
      <c r="QS335" s="48"/>
      <c r="QT335" s="48"/>
      <c r="QU335" s="48"/>
      <c r="QV335" s="48"/>
      <c r="QW335" s="48"/>
      <c r="QX335" s="48"/>
      <c r="QY335" s="48"/>
      <c r="QZ335" s="48"/>
      <c r="RA335" s="48"/>
      <c r="RB335" s="48"/>
      <c r="RC335" s="48"/>
      <c r="RD335" s="48"/>
      <c r="RE335" s="48"/>
      <c r="RF335" s="48"/>
      <c r="RG335" s="48"/>
      <c r="RH335" s="48"/>
      <c r="RI335" s="48"/>
      <c r="RJ335" s="48"/>
      <c r="RK335" s="48"/>
      <c r="RL335" s="48"/>
      <c r="RM335" s="48"/>
      <c r="RN335" s="48"/>
      <c r="RO335" s="48"/>
      <c r="RP335" s="48"/>
      <c r="RQ335" s="48"/>
      <c r="RR335" s="48"/>
      <c r="RS335" s="48"/>
      <c r="RT335" s="48"/>
      <c r="RU335" s="48"/>
      <c r="RV335" s="48"/>
      <c r="RW335" s="48"/>
      <c r="RX335" s="48"/>
      <c r="RY335" s="48"/>
      <c r="RZ335" s="48"/>
      <c r="SA335" s="48"/>
      <c r="SB335" s="48"/>
      <c r="SC335" s="48"/>
      <c r="SD335" s="48"/>
      <c r="SE335" s="48"/>
      <c r="SF335" s="48"/>
      <c r="SG335" s="48"/>
      <c r="SH335" s="48"/>
      <c r="SI335" s="48"/>
      <c r="SJ335" s="48"/>
      <c r="SK335" s="48"/>
      <c r="SL335" s="48"/>
      <c r="SM335" s="48"/>
      <c r="SN335" s="48"/>
      <c r="SO335" s="48"/>
      <c r="SP335" s="48"/>
      <c r="SQ335" s="48"/>
      <c r="SR335" s="48"/>
      <c r="SS335" s="48"/>
      <c r="ST335" s="48"/>
      <c r="SU335" s="48"/>
      <c r="SV335" s="48"/>
      <c r="SW335" s="48"/>
      <c r="SX335" s="48"/>
      <c r="SY335" s="48"/>
      <c r="SZ335" s="48"/>
      <c r="TA335" s="48"/>
      <c r="TB335" s="48"/>
      <c r="TC335" s="48"/>
      <c r="TD335" s="48"/>
      <c r="TE335" s="48"/>
      <c r="TF335" s="48"/>
      <c r="TG335" s="48"/>
      <c r="TH335" s="48"/>
      <c r="TI335" s="48"/>
      <c r="TJ335" s="48"/>
      <c r="TK335" s="48"/>
      <c r="TL335" s="48"/>
      <c r="TM335" s="48"/>
      <c r="TN335" s="48"/>
      <c r="TO335" s="48"/>
      <c r="TP335" s="48"/>
      <c r="TQ335" s="48"/>
      <c r="TR335" s="48"/>
      <c r="TS335" s="48"/>
      <c r="TT335" s="48"/>
      <c r="TU335" s="48"/>
      <c r="TV335" s="48"/>
      <c r="TW335" s="48"/>
      <c r="TX335" s="48"/>
      <c r="TY335" s="48"/>
      <c r="TZ335" s="48"/>
      <c r="UA335" s="48"/>
      <c r="UB335" s="48"/>
      <c r="UC335" s="48"/>
      <c r="UD335" s="48"/>
      <c r="UE335" s="48"/>
      <c r="UF335" s="48"/>
      <c r="UG335" s="48"/>
      <c r="UH335" s="48"/>
      <c r="UI335" s="48"/>
      <c r="UJ335" s="48"/>
      <c r="UK335" s="48"/>
      <c r="UL335" s="48"/>
      <c r="UM335" s="48"/>
      <c r="UN335" s="48"/>
      <c r="UO335" s="48"/>
      <c r="UP335" s="48"/>
      <c r="UQ335" s="48"/>
      <c r="UR335" s="48"/>
      <c r="US335" s="48"/>
      <c r="UT335" s="48"/>
      <c r="UU335" s="48"/>
      <c r="UV335" s="48"/>
      <c r="UW335" s="48"/>
      <c r="UX335" s="48"/>
      <c r="UY335" s="48"/>
      <c r="UZ335" s="48"/>
      <c r="VA335" s="48"/>
      <c r="VB335" s="48"/>
      <c r="VC335" s="48"/>
      <c r="VD335" s="48"/>
      <c r="VE335" s="48"/>
      <c r="VF335" s="48"/>
      <c r="VG335" s="48"/>
      <c r="VH335" s="48"/>
      <c r="VI335" s="48"/>
      <c r="VJ335" s="48"/>
      <c r="VK335" s="48"/>
      <c r="VL335" s="48"/>
      <c r="VM335" s="48"/>
      <c r="VN335" s="48"/>
      <c r="VO335" s="48"/>
      <c r="VP335" s="48"/>
      <c r="VQ335" s="48"/>
      <c r="VR335" s="48"/>
      <c r="VS335" s="48"/>
      <c r="VT335" s="48"/>
      <c r="VU335" s="48"/>
      <c r="VV335" s="48"/>
      <c r="VW335" s="48"/>
      <c r="VX335" s="48"/>
      <c r="VY335" s="48"/>
      <c r="VZ335" s="48"/>
      <c r="WA335" s="48"/>
      <c r="WB335" s="48"/>
      <c r="WC335" s="48"/>
      <c r="WD335" s="48"/>
      <c r="WE335" s="48"/>
      <c r="WF335" s="48"/>
      <c r="WG335" s="48"/>
      <c r="WH335" s="48"/>
      <c r="WI335" s="48"/>
      <c r="WJ335" s="48"/>
      <c r="WK335" s="48"/>
      <c r="WL335" s="48"/>
      <c r="WM335" s="48"/>
      <c r="WN335" s="48"/>
      <c r="WO335" s="48"/>
      <c r="WP335" s="48"/>
      <c r="WQ335" s="48"/>
      <c r="WR335" s="48"/>
      <c r="WS335" s="48"/>
      <c r="WT335" s="48"/>
      <c r="WU335" s="48"/>
      <c r="WV335" s="48"/>
      <c r="WW335" s="48"/>
      <c r="WX335" s="48"/>
      <c r="WY335" s="48"/>
      <c r="WZ335" s="48"/>
      <c r="XA335" s="48"/>
      <c r="XB335" s="48"/>
      <c r="XC335" s="48"/>
      <c r="XD335" s="48"/>
      <c r="XE335" s="48"/>
      <c r="XF335" s="48"/>
      <c r="XG335" s="48"/>
      <c r="XH335" s="48"/>
      <c r="XI335" s="48"/>
      <c r="XJ335" s="48"/>
      <c r="XK335" s="48"/>
      <c r="XL335" s="48"/>
      <c r="XM335" s="48"/>
      <c r="XN335" s="48"/>
      <c r="XO335" s="48"/>
      <c r="XP335" s="48"/>
      <c r="XQ335" s="48"/>
      <c r="XR335" s="48"/>
      <c r="XS335" s="48"/>
      <c r="XT335" s="48"/>
      <c r="XU335" s="48"/>
      <c r="XV335" s="48"/>
      <c r="XW335" s="48"/>
      <c r="XX335" s="48"/>
      <c r="XY335" s="48"/>
      <c r="XZ335" s="48"/>
      <c r="YA335" s="48"/>
      <c r="YB335" s="48"/>
      <c r="YC335" s="48"/>
      <c r="YD335" s="48"/>
      <c r="YE335" s="48"/>
      <c r="YF335" s="48"/>
      <c r="YG335" s="48"/>
      <c r="YH335" s="48"/>
      <c r="YI335" s="48"/>
      <c r="YJ335" s="48"/>
      <c r="YK335" s="48"/>
      <c r="YL335" s="48"/>
      <c r="YM335" s="48"/>
      <c r="YN335" s="48"/>
      <c r="YO335" s="48"/>
      <c r="YP335" s="48"/>
      <c r="YQ335" s="48"/>
      <c r="YR335" s="48"/>
      <c r="YS335" s="48"/>
      <c r="YT335" s="48"/>
      <c r="YU335" s="48"/>
      <c r="YV335" s="48"/>
      <c r="YW335" s="48"/>
      <c r="YX335" s="48"/>
      <c r="YY335" s="48"/>
      <c r="YZ335" s="48"/>
      <c r="ZA335" s="48"/>
      <c r="ZB335" s="48"/>
      <c r="ZC335" s="48"/>
      <c r="ZD335" s="48"/>
      <c r="ZE335" s="48"/>
      <c r="ZF335" s="48"/>
      <c r="ZG335" s="48"/>
      <c r="ZH335" s="48"/>
      <c r="ZI335" s="48"/>
      <c r="ZJ335" s="48"/>
      <c r="ZK335" s="48"/>
      <c r="ZL335" s="48"/>
      <c r="ZM335" s="48"/>
      <c r="ZN335" s="48"/>
      <c r="ZO335" s="48"/>
      <c r="ZP335" s="48"/>
      <c r="ZQ335" s="48"/>
      <c r="ZR335" s="48"/>
      <c r="ZS335" s="48"/>
      <c r="ZT335" s="48"/>
      <c r="ZU335" s="48"/>
      <c r="ZV335" s="48"/>
      <c r="ZW335" s="48"/>
      <c r="ZX335" s="48"/>
      <c r="ZY335" s="48"/>
      <c r="ZZ335" s="48"/>
      <c r="AAA335" s="48"/>
      <c r="AAB335" s="48"/>
      <c r="AAC335" s="48"/>
      <c r="AAD335" s="48"/>
      <c r="AAE335" s="48"/>
      <c r="AAF335" s="48"/>
      <c r="AAG335" s="48"/>
      <c r="AAH335" s="48"/>
      <c r="AAI335" s="48"/>
      <c r="AAJ335" s="48"/>
      <c r="AAK335" s="48"/>
      <c r="AAL335" s="48"/>
      <c r="AAM335" s="48"/>
      <c r="AAN335" s="48"/>
      <c r="AAO335" s="48"/>
      <c r="AAP335" s="48"/>
      <c r="AAQ335" s="48"/>
      <c r="AAR335" s="48"/>
      <c r="AAS335" s="48"/>
      <c r="AAT335" s="48"/>
      <c r="AAU335" s="48"/>
      <c r="AAV335" s="48"/>
      <c r="AAW335" s="48"/>
      <c r="AAX335" s="48"/>
      <c r="AAY335" s="48"/>
      <c r="AAZ335" s="48"/>
      <c r="ABA335" s="48"/>
      <c r="ABB335" s="48"/>
      <c r="ABC335" s="48"/>
      <c r="ABD335" s="48"/>
      <c r="ABE335" s="48"/>
      <c r="ABF335" s="48"/>
      <c r="ABG335" s="48"/>
      <c r="ABH335" s="48"/>
      <c r="ABI335" s="48"/>
      <c r="ABJ335" s="48"/>
      <c r="ABK335" s="48"/>
      <c r="ABL335" s="48"/>
      <c r="ABM335" s="48"/>
      <c r="ABN335" s="48"/>
      <c r="ABO335" s="48"/>
      <c r="ABP335" s="48"/>
      <c r="ABQ335" s="48"/>
      <c r="ABR335" s="48"/>
      <c r="ABS335" s="48"/>
      <c r="ABT335" s="48"/>
      <c r="ABU335" s="48"/>
      <c r="ABV335" s="48"/>
      <c r="ABW335" s="48"/>
      <c r="ABX335" s="48"/>
      <c r="ABY335" s="48"/>
      <c r="ABZ335" s="48"/>
      <c r="ACA335" s="48"/>
      <c r="ACB335" s="48"/>
    </row>
    <row r="336" spans="1:756" ht="15.6" customHeight="1">
      <c r="A336" s="675" t="s">
        <v>10779</v>
      </c>
      <c r="B336" s="749" t="s">
        <v>421</v>
      </c>
      <c r="C336" s="520">
        <v>760201178</v>
      </c>
      <c r="D336" s="520" t="s">
        <v>8304</v>
      </c>
      <c r="E336" s="1188">
        <v>1</v>
      </c>
      <c r="F336" s="1498"/>
      <c r="G336" s="542">
        <v>1132.6200000000001</v>
      </c>
      <c r="H336" s="342">
        <f>IF(G336="","",G336-G336*COMPASS!$U$41)</f>
        <v>1132.6200000000001</v>
      </c>
      <c r="I336" s="48"/>
      <c r="J336" s="48"/>
      <c r="K336" s="48"/>
      <c r="L336" s="48"/>
      <c r="M336" s="48"/>
      <c r="N336" s="48"/>
      <c r="O336" s="48"/>
      <c r="P336" s="48"/>
      <c r="Q336" s="48"/>
      <c r="R336" s="48"/>
      <c r="S336" s="48"/>
      <c r="T336" s="48"/>
      <c r="U336" s="48"/>
      <c r="V336" s="48"/>
      <c r="W336" s="48"/>
      <c r="X336" s="48"/>
      <c r="Y336" s="48"/>
      <c r="Z336" s="48"/>
      <c r="AA336" s="48"/>
      <c r="AB336" s="48"/>
      <c r="AC336" s="48"/>
      <c r="AD336" s="48"/>
      <c r="AE336" s="48"/>
      <c r="AF336" s="48"/>
      <c r="AG336" s="48"/>
      <c r="AH336" s="48"/>
      <c r="AI336" s="48"/>
      <c r="AJ336" s="48"/>
      <c r="AK336" s="48"/>
      <c r="AL336" s="48"/>
      <c r="AM336" s="48"/>
      <c r="AN336" s="48"/>
      <c r="AO336" s="48"/>
      <c r="AP336" s="48"/>
      <c r="AQ336" s="48"/>
      <c r="AR336" s="48"/>
      <c r="AS336" s="48"/>
      <c r="AT336" s="48"/>
      <c r="AU336" s="48"/>
      <c r="AV336" s="48"/>
      <c r="AW336" s="48"/>
      <c r="AX336" s="48"/>
      <c r="AY336" s="48"/>
      <c r="AZ336" s="48"/>
      <c r="BA336" s="48"/>
      <c r="BB336" s="48"/>
      <c r="BC336" s="48"/>
      <c r="BD336" s="48"/>
      <c r="BE336" s="48"/>
      <c r="BF336" s="48"/>
      <c r="BG336" s="48"/>
      <c r="BH336" s="48"/>
      <c r="BI336" s="48"/>
      <c r="BJ336" s="48"/>
      <c r="BK336" s="48"/>
      <c r="BL336" s="48"/>
      <c r="BM336" s="48"/>
      <c r="BN336" s="48"/>
      <c r="BO336" s="48"/>
      <c r="BP336" s="48"/>
      <c r="BQ336" s="48"/>
      <c r="BR336" s="48"/>
      <c r="BS336" s="48"/>
      <c r="BT336" s="48"/>
      <c r="BU336" s="48"/>
      <c r="BV336" s="48"/>
      <c r="BW336" s="48"/>
      <c r="BX336" s="48"/>
      <c r="BY336" s="48"/>
      <c r="BZ336" s="48"/>
      <c r="CA336" s="48"/>
      <c r="CB336" s="48"/>
      <c r="CC336" s="48"/>
      <c r="CD336" s="48"/>
      <c r="CE336" s="48"/>
      <c r="CF336" s="48"/>
      <c r="CG336" s="48"/>
      <c r="CH336" s="48"/>
      <c r="CI336" s="48"/>
      <c r="CJ336" s="48"/>
      <c r="CK336" s="48"/>
      <c r="CL336" s="48"/>
      <c r="CM336" s="48"/>
      <c r="CN336" s="48"/>
      <c r="CO336" s="48"/>
      <c r="CP336" s="48"/>
      <c r="CQ336" s="48"/>
      <c r="CR336" s="48"/>
      <c r="CS336" s="48"/>
      <c r="CT336" s="48"/>
      <c r="CU336" s="48"/>
      <c r="CV336" s="48"/>
      <c r="CW336" s="48"/>
      <c r="CX336" s="48"/>
      <c r="CY336" s="48"/>
      <c r="CZ336" s="48"/>
      <c r="DA336" s="48"/>
      <c r="DB336" s="48"/>
      <c r="DC336" s="48"/>
      <c r="DD336" s="48"/>
      <c r="DE336" s="48"/>
      <c r="DF336" s="48"/>
      <c r="DG336" s="48"/>
      <c r="DH336" s="48"/>
      <c r="DI336" s="48"/>
      <c r="DJ336" s="48"/>
      <c r="DK336" s="48"/>
      <c r="DL336" s="48"/>
      <c r="DM336" s="48"/>
      <c r="DN336" s="48"/>
      <c r="DO336" s="48"/>
      <c r="DP336" s="48"/>
      <c r="DQ336" s="48"/>
      <c r="DR336" s="48"/>
      <c r="DS336" s="48"/>
      <c r="DT336" s="48"/>
      <c r="DU336" s="48"/>
      <c r="DV336" s="48"/>
      <c r="DW336" s="48"/>
      <c r="DX336" s="48"/>
      <c r="DY336" s="48"/>
      <c r="DZ336" s="48"/>
      <c r="EA336" s="48"/>
      <c r="EB336" s="48"/>
      <c r="EC336" s="48"/>
      <c r="ED336" s="48"/>
      <c r="EE336" s="48"/>
      <c r="EF336" s="48"/>
      <c r="EG336" s="48"/>
      <c r="EH336" s="48"/>
      <c r="EI336" s="48"/>
      <c r="EJ336" s="48"/>
      <c r="EK336" s="48"/>
      <c r="EL336" s="48"/>
      <c r="EM336" s="48"/>
      <c r="EN336" s="48"/>
      <c r="EO336" s="48"/>
      <c r="EP336" s="48"/>
      <c r="EQ336" s="48"/>
      <c r="ER336" s="48"/>
      <c r="ES336" s="48"/>
      <c r="ET336" s="48"/>
      <c r="EU336" s="48"/>
      <c r="EV336" s="48"/>
      <c r="EW336" s="48"/>
      <c r="EX336" s="48"/>
      <c r="EY336" s="48"/>
      <c r="EZ336" s="48"/>
      <c r="FA336" s="48"/>
      <c r="FB336" s="48"/>
      <c r="FC336" s="48"/>
      <c r="FD336" s="48"/>
      <c r="FE336" s="48"/>
      <c r="FF336" s="48"/>
      <c r="FG336" s="48"/>
      <c r="FH336" s="48"/>
      <c r="FI336" s="48"/>
      <c r="FJ336" s="48"/>
      <c r="FK336" s="48"/>
      <c r="FL336" s="48"/>
      <c r="FM336" s="48"/>
      <c r="FN336" s="48"/>
      <c r="FO336" s="48"/>
      <c r="FP336" s="48"/>
      <c r="FQ336" s="48"/>
      <c r="FR336" s="48"/>
      <c r="FS336" s="48"/>
      <c r="FT336" s="48"/>
      <c r="FU336" s="48"/>
      <c r="FV336" s="48"/>
      <c r="FW336" s="48"/>
      <c r="FX336" s="48"/>
      <c r="FY336" s="48"/>
      <c r="FZ336" s="48"/>
      <c r="GA336" s="48"/>
      <c r="GB336" s="48"/>
      <c r="GC336" s="48"/>
      <c r="GD336" s="48"/>
      <c r="GE336" s="48"/>
      <c r="GF336" s="48"/>
      <c r="GG336" s="48"/>
      <c r="GH336" s="48"/>
      <c r="GI336" s="48"/>
      <c r="GJ336" s="48"/>
      <c r="GK336" s="48"/>
      <c r="GL336" s="48"/>
      <c r="GM336" s="48"/>
      <c r="GN336" s="48"/>
      <c r="GO336" s="48"/>
      <c r="GP336" s="48"/>
      <c r="GQ336" s="48"/>
      <c r="GR336" s="48"/>
      <c r="GS336" s="48"/>
      <c r="GT336" s="48"/>
      <c r="GU336" s="48"/>
      <c r="GV336" s="48"/>
      <c r="GW336" s="48"/>
      <c r="GX336" s="48"/>
      <c r="GY336" s="48"/>
      <c r="GZ336" s="48"/>
      <c r="HA336" s="48"/>
      <c r="HB336" s="48"/>
      <c r="HC336" s="48"/>
      <c r="HD336" s="48"/>
      <c r="HE336" s="48"/>
      <c r="HF336" s="48"/>
      <c r="HG336" s="48"/>
      <c r="HH336" s="48"/>
      <c r="HI336" s="48"/>
      <c r="HJ336" s="48"/>
      <c r="HK336" s="48"/>
      <c r="HL336" s="48"/>
      <c r="HM336" s="48"/>
      <c r="HN336" s="48"/>
      <c r="HO336" s="48"/>
      <c r="HP336" s="48"/>
      <c r="HQ336" s="48"/>
      <c r="HR336" s="48"/>
      <c r="HS336" s="48"/>
      <c r="HT336" s="48"/>
      <c r="HU336" s="48"/>
      <c r="HV336" s="48"/>
      <c r="HW336" s="48"/>
      <c r="HX336" s="48"/>
      <c r="HY336" s="48"/>
      <c r="HZ336" s="48"/>
      <c r="IA336" s="48"/>
      <c r="IB336" s="48"/>
      <c r="IC336" s="48"/>
      <c r="ID336" s="48"/>
      <c r="IE336" s="48"/>
      <c r="IF336" s="48"/>
      <c r="IG336" s="48"/>
      <c r="IH336" s="48"/>
      <c r="II336" s="48"/>
      <c r="IJ336" s="48"/>
      <c r="IK336" s="48"/>
      <c r="IL336" s="48"/>
      <c r="IM336" s="48"/>
      <c r="IN336" s="48"/>
      <c r="IO336" s="48"/>
      <c r="IP336" s="48"/>
      <c r="IQ336" s="48"/>
      <c r="IR336" s="48"/>
      <c r="IS336" s="48"/>
      <c r="IT336" s="48"/>
      <c r="IU336" s="48"/>
      <c r="IV336" s="48"/>
      <c r="IW336" s="48"/>
      <c r="IX336" s="48"/>
      <c r="IY336" s="48"/>
      <c r="IZ336" s="48"/>
      <c r="JA336" s="48"/>
      <c r="JB336" s="48"/>
      <c r="JC336" s="48"/>
      <c r="JD336" s="48"/>
      <c r="JE336" s="48"/>
      <c r="JF336" s="48"/>
      <c r="JG336" s="48"/>
      <c r="JH336" s="48"/>
      <c r="JI336" s="48"/>
      <c r="JJ336" s="48"/>
      <c r="JK336" s="48"/>
      <c r="JL336" s="48"/>
      <c r="JM336" s="48"/>
      <c r="JN336" s="48"/>
      <c r="JO336" s="48"/>
      <c r="JP336" s="48"/>
      <c r="JQ336" s="48"/>
      <c r="JR336" s="48"/>
      <c r="JS336" s="48"/>
      <c r="JT336" s="48"/>
      <c r="JU336" s="48"/>
      <c r="JV336" s="48"/>
      <c r="JW336" s="48"/>
      <c r="JX336" s="48"/>
      <c r="JY336" s="48"/>
      <c r="JZ336" s="48"/>
      <c r="KA336" s="48"/>
      <c r="KB336" s="48"/>
      <c r="KC336" s="48"/>
      <c r="KD336" s="48"/>
      <c r="KE336" s="48"/>
      <c r="KF336" s="48"/>
      <c r="KG336" s="48"/>
      <c r="KH336" s="48"/>
      <c r="KI336" s="48"/>
      <c r="KJ336" s="48"/>
      <c r="KK336" s="48"/>
      <c r="KL336" s="48"/>
      <c r="KM336" s="48"/>
      <c r="KN336" s="48"/>
      <c r="KO336" s="48"/>
      <c r="KP336" s="48"/>
      <c r="KQ336" s="48"/>
      <c r="KR336" s="48"/>
      <c r="KS336" s="48"/>
      <c r="KT336" s="48"/>
      <c r="KU336" s="48"/>
      <c r="KV336" s="48"/>
      <c r="KW336" s="48"/>
      <c r="KX336" s="48"/>
      <c r="KY336" s="48"/>
      <c r="KZ336" s="48"/>
      <c r="LA336" s="48"/>
      <c r="LB336" s="48"/>
      <c r="LC336" s="48"/>
      <c r="LD336" s="48"/>
      <c r="LE336" s="48"/>
      <c r="LF336" s="48"/>
      <c r="LG336" s="48"/>
      <c r="LH336" s="48"/>
      <c r="LI336" s="48"/>
      <c r="LJ336" s="48"/>
      <c r="LK336" s="48"/>
      <c r="LL336" s="48"/>
      <c r="LM336" s="48"/>
      <c r="LN336" s="48"/>
      <c r="LO336" s="48"/>
      <c r="LP336" s="48"/>
      <c r="LQ336" s="48"/>
      <c r="LR336" s="48"/>
      <c r="LS336" s="48"/>
      <c r="LT336" s="48"/>
      <c r="LU336" s="48"/>
      <c r="LV336" s="48"/>
      <c r="LW336" s="48"/>
      <c r="LX336" s="48"/>
      <c r="LY336" s="48"/>
      <c r="LZ336" s="48"/>
      <c r="MA336" s="48"/>
      <c r="MB336" s="48"/>
      <c r="MC336" s="48"/>
      <c r="MD336" s="48"/>
      <c r="ME336" s="48"/>
      <c r="MF336" s="48"/>
      <c r="MG336" s="48"/>
      <c r="MH336" s="48"/>
      <c r="MI336" s="48"/>
      <c r="MJ336" s="48"/>
      <c r="MK336" s="48"/>
      <c r="ML336" s="48"/>
      <c r="MM336" s="48"/>
      <c r="MN336" s="48"/>
      <c r="MO336" s="48"/>
      <c r="MP336" s="48"/>
      <c r="MQ336" s="48"/>
      <c r="MR336" s="48"/>
      <c r="MS336" s="48"/>
      <c r="MT336" s="48"/>
      <c r="MU336" s="48"/>
      <c r="MV336" s="48"/>
      <c r="MW336" s="48"/>
      <c r="MX336" s="48"/>
      <c r="MY336" s="48"/>
      <c r="MZ336" s="48"/>
      <c r="NA336" s="48"/>
      <c r="NB336" s="48"/>
      <c r="NC336" s="48"/>
      <c r="ND336" s="48"/>
      <c r="NE336" s="48"/>
      <c r="NF336" s="48"/>
      <c r="NG336" s="48"/>
      <c r="NH336" s="48"/>
      <c r="NI336" s="48"/>
      <c r="NJ336" s="48"/>
      <c r="NK336" s="48"/>
      <c r="NL336" s="48"/>
      <c r="NM336" s="48"/>
      <c r="NN336" s="48"/>
      <c r="NO336" s="48"/>
      <c r="NP336" s="48"/>
      <c r="NQ336" s="48"/>
      <c r="NR336" s="48"/>
      <c r="NS336" s="48"/>
      <c r="NT336" s="48"/>
      <c r="NU336" s="48"/>
      <c r="NV336" s="48"/>
      <c r="NW336" s="48"/>
      <c r="NX336" s="48"/>
      <c r="NY336" s="48"/>
      <c r="NZ336" s="48"/>
      <c r="OA336" s="48"/>
      <c r="OB336" s="48"/>
      <c r="OC336" s="48"/>
      <c r="OD336" s="48"/>
      <c r="OE336" s="48"/>
      <c r="OF336" s="48"/>
      <c r="OG336" s="48"/>
      <c r="OH336" s="48"/>
      <c r="OI336" s="48"/>
      <c r="OJ336" s="48"/>
      <c r="OK336" s="48"/>
      <c r="OL336" s="48"/>
      <c r="OM336" s="48"/>
      <c r="ON336" s="48"/>
      <c r="OO336" s="48"/>
      <c r="OP336" s="48"/>
      <c r="OQ336" s="48"/>
      <c r="OR336" s="48"/>
      <c r="OS336" s="48"/>
      <c r="OT336" s="48"/>
      <c r="OU336" s="48"/>
      <c r="OV336" s="48"/>
      <c r="OW336" s="48"/>
      <c r="OX336" s="48"/>
      <c r="OY336" s="48"/>
      <c r="OZ336" s="48"/>
      <c r="PA336" s="48"/>
      <c r="PB336" s="48"/>
      <c r="PC336" s="48"/>
      <c r="PD336" s="48"/>
      <c r="PE336" s="48"/>
      <c r="PF336" s="48"/>
      <c r="PG336" s="48"/>
      <c r="PH336" s="48"/>
      <c r="PI336" s="48"/>
      <c r="PJ336" s="48"/>
      <c r="PK336" s="48"/>
      <c r="PL336" s="48"/>
      <c r="PM336" s="48"/>
      <c r="PN336" s="48"/>
      <c r="PO336" s="48"/>
      <c r="PP336" s="48"/>
      <c r="PQ336" s="48"/>
      <c r="PR336" s="48"/>
      <c r="PS336" s="48"/>
      <c r="PT336" s="48"/>
      <c r="PU336" s="48"/>
      <c r="PV336" s="48"/>
      <c r="PW336" s="48"/>
      <c r="PX336" s="48"/>
      <c r="PY336" s="48"/>
      <c r="PZ336" s="48"/>
      <c r="QA336" s="48"/>
      <c r="QB336" s="48"/>
      <c r="QC336" s="48"/>
      <c r="QD336" s="48"/>
      <c r="QE336" s="48"/>
      <c r="QF336" s="48"/>
      <c r="QG336" s="48"/>
      <c r="QH336" s="48"/>
      <c r="QI336" s="48"/>
      <c r="QJ336" s="48"/>
      <c r="QK336" s="48"/>
      <c r="QL336" s="48"/>
      <c r="QM336" s="48"/>
      <c r="QN336" s="48"/>
      <c r="QO336" s="48"/>
      <c r="QP336" s="48"/>
      <c r="QQ336" s="48"/>
      <c r="QR336" s="48"/>
      <c r="QS336" s="48"/>
      <c r="QT336" s="48"/>
      <c r="QU336" s="48"/>
      <c r="QV336" s="48"/>
      <c r="QW336" s="48"/>
      <c r="QX336" s="48"/>
      <c r="QY336" s="48"/>
      <c r="QZ336" s="48"/>
      <c r="RA336" s="48"/>
      <c r="RB336" s="48"/>
      <c r="RC336" s="48"/>
      <c r="RD336" s="48"/>
      <c r="RE336" s="48"/>
      <c r="RF336" s="48"/>
      <c r="RG336" s="48"/>
      <c r="RH336" s="48"/>
      <c r="RI336" s="48"/>
      <c r="RJ336" s="48"/>
      <c r="RK336" s="48"/>
      <c r="RL336" s="48"/>
      <c r="RM336" s="48"/>
      <c r="RN336" s="48"/>
      <c r="RO336" s="48"/>
      <c r="RP336" s="48"/>
      <c r="RQ336" s="48"/>
      <c r="RR336" s="48"/>
      <c r="RS336" s="48"/>
      <c r="RT336" s="48"/>
      <c r="RU336" s="48"/>
      <c r="RV336" s="48"/>
      <c r="RW336" s="48"/>
      <c r="RX336" s="48"/>
      <c r="RY336" s="48"/>
      <c r="RZ336" s="48"/>
      <c r="SA336" s="48"/>
      <c r="SB336" s="48"/>
      <c r="SC336" s="48"/>
      <c r="SD336" s="48"/>
      <c r="SE336" s="48"/>
      <c r="SF336" s="48"/>
      <c r="SG336" s="48"/>
      <c r="SH336" s="48"/>
      <c r="SI336" s="48"/>
      <c r="SJ336" s="48"/>
      <c r="SK336" s="48"/>
      <c r="SL336" s="48"/>
      <c r="SM336" s="48"/>
      <c r="SN336" s="48"/>
      <c r="SO336" s="48"/>
      <c r="SP336" s="48"/>
      <c r="SQ336" s="48"/>
      <c r="SR336" s="48"/>
      <c r="SS336" s="48"/>
      <c r="ST336" s="48"/>
      <c r="SU336" s="48"/>
      <c r="SV336" s="48"/>
      <c r="SW336" s="48"/>
      <c r="SX336" s="48"/>
      <c r="SY336" s="48"/>
      <c r="SZ336" s="48"/>
      <c r="TA336" s="48"/>
      <c r="TB336" s="48"/>
      <c r="TC336" s="48"/>
      <c r="TD336" s="48"/>
      <c r="TE336" s="48"/>
      <c r="TF336" s="48"/>
      <c r="TG336" s="48"/>
      <c r="TH336" s="48"/>
      <c r="TI336" s="48"/>
      <c r="TJ336" s="48"/>
      <c r="TK336" s="48"/>
      <c r="TL336" s="48"/>
      <c r="TM336" s="48"/>
      <c r="TN336" s="48"/>
      <c r="TO336" s="48"/>
      <c r="TP336" s="48"/>
      <c r="TQ336" s="48"/>
      <c r="TR336" s="48"/>
      <c r="TS336" s="48"/>
      <c r="TT336" s="48"/>
      <c r="TU336" s="48"/>
      <c r="TV336" s="48"/>
      <c r="TW336" s="48"/>
      <c r="TX336" s="48"/>
      <c r="TY336" s="48"/>
      <c r="TZ336" s="48"/>
      <c r="UA336" s="48"/>
      <c r="UB336" s="48"/>
      <c r="UC336" s="48"/>
      <c r="UD336" s="48"/>
      <c r="UE336" s="48"/>
      <c r="UF336" s="48"/>
      <c r="UG336" s="48"/>
      <c r="UH336" s="48"/>
      <c r="UI336" s="48"/>
      <c r="UJ336" s="48"/>
      <c r="UK336" s="48"/>
      <c r="UL336" s="48"/>
      <c r="UM336" s="48"/>
      <c r="UN336" s="48"/>
      <c r="UO336" s="48"/>
      <c r="UP336" s="48"/>
      <c r="UQ336" s="48"/>
      <c r="UR336" s="48"/>
      <c r="US336" s="48"/>
      <c r="UT336" s="48"/>
      <c r="UU336" s="48"/>
      <c r="UV336" s="48"/>
      <c r="UW336" s="48"/>
      <c r="UX336" s="48"/>
      <c r="UY336" s="48"/>
      <c r="UZ336" s="48"/>
      <c r="VA336" s="48"/>
      <c r="VB336" s="48"/>
      <c r="VC336" s="48"/>
      <c r="VD336" s="48"/>
      <c r="VE336" s="48"/>
      <c r="VF336" s="48"/>
      <c r="VG336" s="48"/>
      <c r="VH336" s="48"/>
      <c r="VI336" s="48"/>
      <c r="VJ336" s="48"/>
      <c r="VK336" s="48"/>
      <c r="VL336" s="48"/>
      <c r="VM336" s="48"/>
      <c r="VN336" s="48"/>
      <c r="VO336" s="48"/>
      <c r="VP336" s="48"/>
      <c r="VQ336" s="48"/>
      <c r="VR336" s="48"/>
      <c r="VS336" s="48"/>
      <c r="VT336" s="48"/>
      <c r="VU336" s="48"/>
      <c r="VV336" s="48"/>
      <c r="VW336" s="48"/>
      <c r="VX336" s="48"/>
      <c r="VY336" s="48"/>
      <c r="VZ336" s="48"/>
      <c r="WA336" s="48"/>
      <c r="WB336" s="48"/>
      <c r="WC336" s="48"/>
      <c r="WD336" s="48"/>
      <c r="WE336" s="48"/>
      <c r="WF336" s="48"/>
      <c r="WG336" s="48"/>
      <c r="WH336" s="48"/>
      <c r="WI336" s="48"/>
      <c r="WJ336" s="48"/>
      <c r="WK336" s="48"/>
      <c r="WL336" s="48"/>
      <c r="WM336" s="48"/>
      <c r="WN336" s="48"/>
      <c r="WO336" s="48"/>
      <c r="WP336" s="48"/>
      <c r="WQ336" s="48"/>
      <c r="WR336" s="48"/>
      <c r="WS336" s="48"/>
      <c r="WT336" s="48"/>
      <c r="WU336" s="48"/>
      <c r="WV336" s="48"/>
      <c r="WW336" s="48"/>
      <c r="WX336" s="48"/>
      <c r="WY336" s="48"/>
      <c r="WZ336" s="48"/>
      <c r="XA336" s="48"/>
      <c r="XB336" s="48"/>
      <c r="XC336" s="48"/>
      <c r="XD336" s="48"/>
      <c r="XE336" s="48"/>
      <c r="XF336" s="48"/>
      <c r="XG336" s="48"/>
      <c r="XH336" s="48"/>
      <c r="XI336" s="48"/>
      <c r="XJ336" s="48"/>
      <c r="XK336" s="48"/>
      <c r="XL336" s="48"/>
      <c r="XM336" s="48"/>
      <c r="XN336" s="48"/>
      <c r="XO336" s="48"/>
      <c r="XP336" s="48"/>
      <c r="XQ336" s="48"/>
      <c r="XR336" s="48"/>
      <c r="XS336" s="48"/>
      <c r="XT336" s="48"/>
      <c r="XU336" s="48"/>
      <c r="XV336" s="48"/>
      <c r="XW336" s="48"/>
      <c r="XX336" s="48"/>
      <c r="XY336" s="48"/>
      <c r="XZ336" s="48"/>
      <c r="YA336" s="48"/>
      <c r="YB336" s="48"/>
      <c r="YC336" s="48"/>
      <c r="YD336" s="48"/>
      <c r="YE336" s="48"/>
      <c r="YF336" s="48"/>
      <c r="YG336" s="48"/>
      <c r="YH336" s="48"/>
      <c r="YI336" s="48"/>
      <c r="YJ336" s="48"/>
      <c r="YK336" s="48"/>
      <c r="YL336" s="48"/>
      <c r="YM336" s="48"/>
      <c r="YN336" s="48"/>
      <c r="YO336" s="48"/>
      <c r="YP336" s="48"/>
      <c r="YQ336" s="48"/>
      <c r="YR336" s="48"/>
      <c r="YS336" s="48"/>
      <c r="YT336" s="48"/>
      <c r="YU336" s="48"/>
      <c r="YV336" s="48"/>
      <c r="YW336" s="48"/>
      <c r="YX336" s="48"/>
      <c r="YY336" s="48"/>
      <c r="YZ336" s="48"/>
      <c r="ZA336" s="48"/>
      <c r="ZB336" s="48"/>
      <c r="ZC336" s="48"/>
      <c r="ZD336" s="48"/>
      <c r="ZE336" s="48"/>
      <c r="ZF336" s="48"/>
      <c r="ZG336" s="48"/>
      <c r="ZH336" s="48"/>
      <c r="ZI336" s="48"/>
      <c r="ZJ336" s="48"/>
      <c r="ZK336" s="48"/>
      <c r="ZL336" s="48"/>
      <c r="ZM336" s="48"/>
      <c r="ZN336" s="48"/>
      <c r="ZO336" s="48"/>
      <c r="ZP336" s="48"/>
      <c r="ZQ336" s="48"/>
      <c r="ZR336" s="48"/>
      <c r="ZS336" s="48"/>
      <c r="ZT336" s="48"/>
      <c r="ZU336" s="48"/>
      <c r="ZV336" s="48"/>
      <c r="ZW336" s="48"/>
      <c r="ZX336" s="48"/>
      <c r="ZY336" s="48"/>
      <c r="ZZ336" s="48"/>
      <c r="AAA336" s="48"/>
      <c r="AAB336" s="48"/>
      <c r="AAC336" s="48"/>
      <c r="AAD336" s="48"/>
      <c r="AAE336" s="48"/>
      <c r="AAF336" s="48"/>
      <c r="AAG336" s="48"/>
      <c r="AAH336" s="48"/>
      <c r="AAI336" s="48"/>
      <c r="AAJ336" s="48"/>
      <c r="AAK336" s="48"/>
      <c r="AAL336" s="48"/>
      <c r="AAM336" s="48"/>
      <c r="AAN336" s="48"/>
      <c r="AAO336" s="48"/>
      <c r="AAP336" s="48"/>
      <c r="AAQ336" s="48"/>
      <c r="AAR336" s="48"/>
      <c r="AAS336" s="48"/>
      <c r="AAT336" s="48"/>
      <c r="AAU336" s="48"/>
      <c r="AAV336" s="48"/>
      <c r="AAW336" s="48"/>
      <c r="AAX336" s="48"/>
      <c r="AAY336" s="48"/>
      <c r="AAZ336" s="48"/>
      <c r="ABA336" s="48"/>
      <c r="ABB336" s="48"/>
      <c r="ABC336" s="48"/>
      <c r="ABD336" s="48"/>
      <c r="ABE336" s="48"/>
      <c r="ABF336" s="48"/>
      <c r="ABG336" s="48"/>
      <c r="ABH336" s="48"/>
      <c r="ABI336" s="48"/>
      <c r="ABJ336" s="48"/>
      <c r="ABK336" s="48"/>
      <c r="ABL336" s="48"/>
      <c r="ABM336" s="48"/>
      <c r="ABN336" s="48"/>
      <c r="ABO336" s="48"/>
      <c r="ABP336" s="48"/>
      <c r="ABQ336" s="48"/>
      <c r="ABR336" s="48"/>
      <c r="ABS336" s="48"/>
      <c r="ABT336" s="48"/>
      <c r="ABU336" s="48"/>
      <c r="ABV336" s="48"/>
      <c r="ABW336" s="48"/>
      <c r="ABX336" s="48"/>
      <c r="ABY336" s="48"/>
      <c r="ABZ336" s="48"/>
      <c r="ACA336" s="48"/>
      <c r="ACB336" s="48"/>
    </row>
    <row r="337" spans="1:756" ht="15.6" customHeight="1">
      <c r="A337" s="675" t="s">
        <v>10780</v>
      </c>
      <c r="B337" s="749" t="s">
        <v>421</v>
      </c>
      <c r="C337" s="520">
        <v>760201186</v>
      </c>
      <c r="D337" s="520" t="s">
        <v>8305</v>
      </c>
      <c r="E337" s="1188">
        <v>1</v>
      </c>
      <c r="F337" s="1498"/>
      <c r="G337" s="542">
        <v>2265.2400000000002</v>
      </c>
      <c r="H337" s="342">
        <f>IF(G337="","",G337-G337*COMPASS!$U$41)</f>
        <v>2265.2400000000002</v>
      </c>
      <c r="I337" s="48"/>
      <c r="J337" s="48"/>
      <c r="K337" s="48"/>
      <c r="L337" s="48"/>
      <c r="M337" s="48"/>
      <c r="N337" s="48"/>
      <c r="O337" s="48"/>
      <c r="P337" s="48"/>
      <c r="Q337" s="48"/>
      <c r="R337" s="48"/>
      <c r="S337" s="48"/>
      <c r="T337" s="48"/>
      <c r="U337" s="48"/>
      <c r="V337" s="48"/>
      <c r="W337" s="48"/>
      <c r="X337" s="48"/>
      <c r="Y337" s="48"/>
      <c r="Z337" s="48"/>
      <c r="AA337" s="48"/>
      <c r="AB337" s="48"/>
      <c r="AC337" s="48"/>
      <c r="AD337" s="48"/>
      <c r="AE337" s="48"/>
      <c r="AF337" s="48"/>
      <c r="AG337" s="48"/>
      <c r="AH337" s="48"/>
      <c r="AI337" s="48"/>
      <c r="AJ337" s="48"/>
      <c r="AK337" s="48"/>
      <c r="AL337" s="48"/>
      <c r="AM337" s="48"/>
      <c r="AN337" s="48"/>
      <c r="AO337" s="48"/>
      <c r="AP337" s="48"/>
      <c r="AQ337" s="48"/>
      <c r="AR337" s="48"/>
      <c r="AS337" s="48"/>
      <c r="AT337" s="48"/>
      <c r="AU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48"/>
      <c r="BU337" s="48"/>
      <c r="BV337" s="48"/>
      <c r="BW337" s="48"/>
      <c r="BX337" s="48"/>
      <c r="BY337" s="48"/>
      <c r="BZ337" s="48"/>
      <c r="CA337" s="48"/>
      <c r="CB337" s="48"/>
      <c r="CC337" s="48"/>
      <c r="CD337" s="48"/>
      <c r="CE337" s="48"/>
      <c r="CF337" s="48"/>
      <c r="CG337" s="48"/>
      <c r="CH337" s="48"/>
      <c r="CI337" s="48"/>
      <c r="CJ337" s="48"/>
      <c r="CK337" s="48"/>
      <c r="CL337" s="48"/>
      <c r="CM337" s="48"/>
      <c r="CN337" s="48"/>
      <c r="CO337" s="48"/>
      <c r="CP337" s="48"/>
      <c r="CQ337" s="48"/>
      <c r="CR337" s="48"/>
      <c r="CS337" s="48"/>
      <c r="CT337" s="48"/>
      <c r="CU337" s="48"/>
      <c r="CV337" s="48"/>
      <c r="CW337" s="48"/>
      <c r="CX337" s="48"/>
      <c r="CY337" s="48"/>
      <c r="CZ337" s="48"/>
      <c r="DA337" s="48"/>
      <c r="DB337" s="48"/>
      <c r="DC337" s="48"/>
      <c r="DD337" s="48"/>
      <c r="DE337" s="48"/>
      <c r="DF337" s="48"/>
      <c r="DG337" s="48"/>
      <c r="DH337" s="48"/>
      <c r="DI337" s="48"/>
      <c r="DJ337" s="48"/>
      <c r="DK337" s="48"/>
      <c r="DL337" s="48"/>
      <c r="DM337" s="48"/>
      <c r="DN337" s="48"/>
      <c r="DO337" s="48"/>
      <c r="DP337" s="48"/>
      <c r="DQ337" s="48"/>
      <c r="DR337" s="48"/>
      <c r="DS337" s="48"/>
      <c r="DT337" s="48"/>
      <c r="DU337" s="48"/>
      <c r="DV337" s="48"/>
      <c r="DW337" s="48"/>
      <c r="DX337" s="48"/>
      <c r="DY337" s="48"/>
      <c r="DZ337" s="48"/>
      <c r="EA337" s="48"/>
      <c r="EB337" s="48"/>
      <c r="EC337" s="48"/>
      <c r="ED337" s="48"/>
      <c r="EE337" s="48"/>
      <c r="EF337" s="48"/>
      <c r="EG337" s="48"/>
      <c r="EH337" s="48"/>
      <c r="EI337" s="48"/>
      <c r="EJ337" s="48"/>
      <c r="EK337" s="48"/>
      <c r="EL337" s="48"/>
      <c r="EM337" s="48"/>
      <c r="EN337" s="48"/>
      <c r="EO337" s="48"/>
      <c r="EP337" s="48"/>
      <c r="EQ337" s="48"/>
      <c r="ER337" s="48"/>
      <c r="ES337" s="48"/>
      <c r="ET337" s="48"/>
      <c r="EU337" s="48"/>
      <c r="EV337" s="48"/>
      <c r="EW337" s="48"/>
      <c r="EX337" s="48"/>
      <c r="EY337" s="48"/>
      <c r="EZ337" s="48"/>
      <c r="FA337" s="48"/>
      <c r="FB337" s="48"/>
      <c r="FC337" s="48"/>
      <c r="FD337" s="48"/>
      <c r="FE337" s="48"/>
      <c r="FF337" s="48"/>
      <c r="FG337" s="48"/>
      <c r="FH337" s="48"/>
      <c r="FI337" s="48"/>
      <c r="FJ337" s="48"/>
      <c r="FK337" s="48"/>
      <c r="FL337" s="48"/>
      <c r="FM337" s="48"/>
      <c r="FN337" s="48"/>
      <c r="FO337" s="48"/>
      <c r="FP337" s="48"/>
      <c r="FQ337" s="48"/>
      <c r="FR337" s="48"/>
      <c r="FS337" s="48"/>
      <c r="FT337" s="48"/>
      <c r="FU337" s="48"/>
      <c r="FV337" s="48"/>
      <c r="FW337" s="48"/>
      <c r="FX337" s="48"/>
      <c r="FY337" s="48"/>
      <c r="FZ337" s="48"/>
      <c r="GA337" s="48"/>
      <c r="GB337" s="48"/>
      <c r="GC337" s="48"/>
      <c r="GD337" s="48"/>
      <c r="GE337" s="48"/>
      <c r="GF337" s="48"/>
      <c r="GG337" s="48"/>
      <c r="GH337" s="48"/>
      <c r="GI337" s="48"/>
      <c r="GJ337" s="48"/>
      <c r="GK337" s="48"/>
      <c r="GL337" s="48"/>
      <c r="GM337" s="48"/>
      <c r="GN337" s="48"/>
      <c r="GO337" s="48"/>
      <c r="GP337" s="48"/>
      <c r="GQ337" s="48"/>
      <c r="GR337" s="48"/>
      <c r="GS337" s="48"/>
      <c r="GT337" s="48"/>
      <c r="GU337" s="48"/>
      <c r="GV337" s="48"/>
      <c r="GW337" s="48"/>
      <c r="GX337" s="48"/>
      <c r="GY337" s="48"/>
      <c r="GZ337" s="48"/>
      <c r="HA337" s="48"/>
      <c r="HB337" s="48"/>
      <c r="HC337" s="48"/>
      <c r="HD337" s="48"/>
      <c r="HE337" s="48"/>
      <c r="HF337" s="48"/>
      <c r="HG337" s="48"/>
      <c r="HH337" s="48"/>
      <c r="HI337" s="48"/>
      <c r="HJ337" s="48"/>
      <c r="HK337" s="48"/>
      <c r="HL337" s="48"/>
      <c r="HM337" s="48"/>
      <c r="HN337" s="48"/>
      <c r="HO337" s="48"/>
      <c r="HP337" s="48"/>
      <c r="HQ337" s="48"/>
      <c r="HR337" s="48"/>
      <c r="HS337" s="48"/>
      <c r="HT337" s="48"/>
      <c r="HU337" s="48"/>
      <c r="HV337" s="48"/>
      <c r="HW337" s="48"/>
      <c r="HX337" s="48"/>
      <c r="HY337" s="48"/>
      <c r="HZ337" s="48"/>
      <c r="IA337" s="48"/>
      <c r="IB337" s="48"/>
      <c r="IC337" s="48"/>
      <c r="ID337" s="48"/>
      <c r="IE337" s="48"/>
      <c r="IF337" s="48"/>
      <c r="IG337" s="48"/>
      <c r="IH337" s="48"/>
      <c r="II337" s="48"/>
      <c r="IJ337" s="48"/>
      <c r="IK337" s="48"/>
      <c r="IL337" s="48"/>
      <c r="IM337" s="48"/>
      <c r="IN337" s="48"/>
      <c r="IO337" s="48"/>
      <c r="IP337" s="48"/>
      <c r="IQ337" s="48"/>
      <c r="IR337" s="48"/>
      <c r="IS337" s="48"/>
      <c r="IT337" s="48"/>
      <c r="IU337" s="48"/>
      <c r="IV337" s="48"/>
      <c r="IW337" s="48"/>
      <c r="IX337" s="48"/>
      <c r="IY337" s="48"/>
      <c r="IZ337" s="48"/>
      <c r="JA337" s="48"/>
      <c r="JB337" s="48"/>
      <c r="JC337" s="48"/>
      <c r="JD337" s="48"/>
      <c r="JE337" s="48"/>
      <c r="JF337" s="48"/>
      <c r="JG337" s="48"/>
      <c r="JH337" s="48"/>
      <c r="JI337" s="48"/>
      <c r="JJ337" s="48"/>
      <c r="JK337" s="48"/>
      <c r="JL337" s="48"/>
      <c r="JM337" s="48"/>
      <c r="JN337" s="48"/>
      <c r="JO337" s="48"/>
      <c r="JP337" s="48"/>
      <c r="JQ337" s="48"/>
      <c r="JR337" s="48"/>
      <c r="JS337" s="48"/>
      <c r="JT337" s="48"/>
      <c r="JU337" s="48"/>
      <c r="JV337" s="48"/>
      <c r="JW337" s="48"/>
      <c r="JX337" s="48"/>
      <c r="JY337" s="48"/>
      <c r="JZ337" s="48"/>
      <c r="KA337" s="48"/>
      <c r="KB337" s="48"/>
      <c r="KC337" s="48"/>
      <c r="KD337" s="48"/>
      <c r="KE337" s="48"/>
      <c r="KF337" s="48"/>
      <c r="KG337" s="48"/>
      <c r="KH337" s="48"/>
      <c r="KI337" s="48"/>
      <c r="KJ337" s="48"/>
      <c r="KK337" s="48"/>
      <c r="KL337" s="48"/>
      <c r="KM337" s="48"/>
      <c r="KN337" s="48"/>
      <c r="KO337" s="48"/>
      <c r="KP337" s="48"/>
      <c r="KQ337" s="48"/>
      <c r="KR337" s="48"/>
      <c r="KS337" s="48"/>
      <c r="KT337" s="48"/>
      <c r="KU337" s="48"/>
      <c r="KV337" s="48"/>
      <c r="KW337" s="48"/>
      <c r="KX337" s="48"/>
      <c r="KY337" s="48"/>
      <c r="KZ337" s="48"/>
      <c r="LA337" s="48"/>
      <c r="LB337" s="48"/>
      <c r="LC337" s="48"/>
      <c r="LD337" s="48"/>
      <c r="LE337" s="48"/>
      <c r="LF337" s="48"/>
      <c r="LG337" s="48"/>
      <c r="LH337" s="48"/>
      <c r="LI337" s="48"/>
      <c r="LJ337" s="48"/>
      <c r="LK337" s="48"/>
      <c r="LL337" s="48"/>
      <c r="LM337" s="48"/>
      <c r="LN337" s="48"/>
      <c r="LO337" s="48"/>
      <c r="LP337" s="48"/>
      <c r="LQ337" s="48"/>
      <c r="LR337" s="48"/>
      <c r="LS337" s="48"/>
      <c r="LT337" s="48"/>
      <c r="LU337" s="48"/>
      <c r="LV337" s="48"/>
      <c r="LW337" s="48"/>
      <c r="LX337" s="48"/>
      <c r="LY337" s="48"/>
      <c r="LZ337" s="48"/>
      <c r="MA337" s="48"/>
      <c r="MB337" s="48"/>
      <c r="MC337" s="48"/>
      <c r="MD337" s="48"/>
      <c r="ME337" s="48"/>
      <c r="MF337" s="48"/>
      <c r="MG337" s="48"/>
      <c r="MH337" s="48"/>
      <c r="MI337" s="48"/>
      <c r="MJ337" s="48"/>
      <c r="MK337" s="48"/>
      <c r="ML337" s="48"/>
      <c r="MM337" s="48"/>
      <c r="MN337" s="48"/>
      <c r="MO337" s="48"/>
      <c r="MP337" s="48"/>
      <c r="MQ337" s="48"/>
      <c r="MR337" s="48"/>
      <c r="MS337" s="48"/>
      <c r="MT337" s="48"/>
      <c r="MU337" s="48"/>
      <c r="MV337" s="48"/>
      <c r="MW337" s="48"/>
      <c r="MX337" s="48"/>
      <c r="MY337" s="48"/>
      <c r="MZ337" s="48"/>
      <c r="NA337" s="48"/>
      <c r="NB337" s="48"/>
      <c r="NC337" s="48"/>
      <c r="ND337" s="48"/>
      <c r="NE337" s="48"/>
      <c r="NF337" s="48"/>
      <c r="NG337" s="48"/>
      <c r="NH337" s="48"/>
      <c r="NI337" s="48"/>
      <c r="NJ337" s="48"/>
      <c r="NK337" s="48"/>
      <c r="NL337" s="48"/>
      <c r="NM337" s="48"/>
      <c r="NN337" s="48"/>
      <c r="NO337" s="48"/>
      <c r="NP337" s="48"/>
      <c r="NQ337" s="48"/>
      <c r="NR337" s="48"/>
      <c r="NS337" s="48"/>
      <c r="NT337" s="48"/>
      <c r="NU337" s="48"/>
      <c r="NV337" s="48"/>
      <c r="NW337" s="48"/>
      <c r="NX337" s="48"/>
      <c r="NY337" s="48"/>
      <c r="NZ337" s="48"/>
      <c r="OA337" s="48"/>
      <c r="OB337" s="48"/>
      <c r="OC337" s="48"/>
      <c r="OD337" s="48"/>
      <c r="OE337" s="48"/>
      <c r="OF337" s="48"/>
      <c r="OG337" s="48"/>
      <c r="OH337" s="48"/>
      <c r="OI337" s="48"/>
      <c r="OJ337" s="48"/>
      <c r="OK337" s="48"/>
      <c r="OL337" s="48"/>
      <c r="OM337" s="48"/>
      <c r="ON337" s="48"/>
      <c r="OO337" s="48"/>
      <c r="OP337" s="48"/>
      <c r="OQ337" s="48"/>
      <c r="OR337" s="48"/>
      <c r="OS337" s="48"/>
      <c r="OT337" s="48"/>
      <c r="OU337" s="48"/>
      <c r="OV337" s="48"/>
      <c r="OW337" s="48"/>
      <c r="OX337" s="48"/>
      <c r="OY337" s="48"/>
      <c r="OZ337" s="48"/>
      <c r="PA337" s="48"/>
      <c r="PB337" s="48"/>
      <c r="PC337" s="48"/>
      <c r="PD337" s="48"/>
      <c r="PE337" s="48"/>
      <c r="PF337" s="48"/>
      <c r="PG337" s="48"/>
      <c r="PH337" s="48"/>
      <c r="PI337" s="48"/>
      <c r="PJ337" s="48"/>
      <c r="PK337" s="48"/>
      <c r="PL337" s="48"/>
      <c r="PM337" s="48"/>
      <c r="PN337" s="48"/>
      <c r="PO337" s="48"/>
      <c r="PP337" s="48"/>
      <c r="PQ337" s="48"/>
      <c r="PR337" s="48"/>
      <c r="PS337" s="48"/>
      <c r="PT337" s="48"/>
      <c r="PU337" s="48"/>
      <c r="PV337" s="48"/>
      <c r="PW337" s="48"/>
      <c r="PX337" s="48"/>
      <c r="PY337" s="48"/>
      <c r="PZ337" s="48"/>
      <c r="QA337" s="48"/>
      <c r="QB337" s="48"/>
      <c r="QC337" s="48"/>
      <c r="QD337" s="48"/>
      <c r="QE337" s="48"/>
      <c r="QF337" s="48"/>
      <c r="QG337" s="48"/>
      <c r="QH337" s="48"/>
      <c r="QI337" s="48"/>
      <c r="QJ337" s="48"/>
      <c r="QK337" s="48"/>
      <c r="QL337" s="48"/>
      <c r="QM337" s="48"/>
      <c r="QN337" s="48"/>
      <c r="QO337" s="48"/>
      <c r="QP337" s="48"/>
      <c r="QQ337" s="48"/>
      <c r="QR337" s="48"/>
      <c r="QS337" s="48"/>
      <c r="QT337" s="48"/>
      <c r="QU337" s="48"/>
      <c r="QV337" s="48"/>
      <c r="QW337" s="48"/>
      <c r="QX337" s="48"/>
      <c r="QY337" s="48"/>
      <c r="QZ337" s="48"/>
      <c r="RA337" s="48"/>
      <c r="RB337" s="48"/>
      <c r="RC337" s="48"/>
      <c r="RD337" s="48"/>
      <c r="RE337" s="48"/>
      <c r="RF337" s="48"/>
      <c r="RG337" s="48"/>
      <c r="RH337" s="48"/>
      <c r="RI337" s="48"/>
      <c r="RJ337" s="48"/>
      <c r="RK337" s="48"/>
      <c r="RL337" s="48"/>
      <c r="RM337" s="48"/>
      <c r="RN337" s="48"/>
      <c r="RO337" s="48"/>
      <c r="RP337" s="48"/>
      <c r="RQ337" s="48"/>
      <c r="RR337" s="48"/>
      <c r="RS337" s="48"/>
      <c r="RT337" s="48"/>
      <c r="RU337" s="48"/>
      <c r="RV337" s="48"/>
      <c r="RW337" s="48"/>
      <c r="RX337" s="48"/>
      <c r="RY337" s="48"/>
      <c r="RZ337" s="48"/>
      <c r="SA337" s="48"/>
      <c r="SB337" s="48"/>
      <c r="SC337" s="48"/>
      <c r="SD337" s="48"/>
      <c r="SE337" s="48"/>
      <c r="SF337" s="48"/>
      <c r="SG337" s="48"/>
      <c r="SH337" s="48"/>
      <c r="SI337" s="48"/>
      <c r="SJ337" s="48"/>
      <c r="SK337" s="48"/>
      <c r="SL337" s="48"/>
      <c r="SM337" s="48"/>
      <c r="SN337" s="48"/>
      <c r="SO337" s="48"/>
      <c r="SP337" s="48"/>
      <c r="SQ337" s="48"/>
      <c r="SR337" s="48"/>
      <c r="SS337" s="48"/>
      <c r="ST337" s="48"/>
      <c r="SU337" s="48"/>
      <c r="SV337" s="48"/>
      <c r="SW337" s="48"/>
      <c r="SX337" s="48"/>
      <c r="SY337" s="48"/>
      <c r="SZ337" s="48"/>
      <c r="TA337" s="48"/>
      <c r="TB337" s="48"/>
      <c r="TC337" s="48"/>
      <c r="TD337" s="48"/>
      <c r="TE337" s="48"/>
      <c r="TF337" s="48"/>
      <c r="TG337" s="48"/>
      <c r="TH337" s="48"/>
      <c r="TI337" s="48"/>
      <c r="TJ337" s="48"/>
      <c r="TK337" s="48"/>
      <c r="TL337" s="48"/>
      <c r="TM337" s="48"/>
      <c r="TN337" s="48"/>
      <c r="TO337" s="48"/>
      <c r="TP337" s="48"/>
      <c r="TQ337" s="48"/>
      <c r="TR337" s="48"/>
      <c r="TS337" s="48"/>
      <c r="TT337" s="48"/>
      <c r="TU337" s="48"/>
      <c r="TV337" s="48"/>
      <c r="TW337" s="48"/>
      <c r="TX337" s="48"/>
      <c r="TY337" s="48"/>
      <c r="TZ337" s="48"/>
      <c r="UA337" s="48"/>
      <c r="UB337" s="48"/>
      <c r="UC337" s="48"/>
      <c r="UD337" s="48"/>
      <c r="UE337" s="48"/>
      <c r="UF337" s="48"/>
      <c r="UG337" s="48"/>
      <c r="UH337" s="48"/>
      <c r="UI337" s="48"/>
      <c r="UJ337" s="48"/>
      <c r="UK337" s="48"/>
      <c r="UL337" s="48"/>
      <c r="UM337" s="48"/>
      <c r="UN337" s="48"/>
      <c r="UO337" s="48"/>
      <c r="UP337" s="48"/>
      <c r="UQ337" s="48"/>
      <c r="UR337" s="48"/>
      <c r="US337" s="48"/>
      <c r="UT337" s="48"/>
      <c r="UU337" s="48"/>
      <c r="UV337" s="48"/>
      <c r="UW337" s="48"/>
      <c r="UX337" s="48"/>
      <c r="UY337" s="48"/>
      <c r="UZ337" s="48"/>
      <c r="VA337" s="48"/>
      <c r="VB337" s="48"/>
      <c r="VC337" s="48"/>
      <c r="VD337" s="48"/>
      <c r="VE337" s="48"/>
      <c r="VF337" s="48"/>
      <c r="VG337" s="48"/>
      <c r="VH337" s="48"/>
      <c r="VI337" s="48"/>
      <c r="VJ337" s="48"/>
      <c r="VK337" s="48"/>
      <c r="VL337" s="48"/>
      <c r="VM337" s="48"/>
      <c r="VN337" s="48"/>
      <c r="VO337" s="48"/>
      <c r="VP337" s="48"/>
      <c r="VQ337" s="48"/>
      <c r="VR337" s="48"/>
      <c r="VS337" s="48"/>
      <c r="VT337" s="48"/>
      <c r="VU337" s="48"/>
      <c r="VV337" s="48"/>
      <c r="VW337" s="48"/>
      <c r="VX337" s="48"/>
      <c r="VY337" s="48"/>
      <c r="VZ337" s="48"/>
      <c r="WA337" s="48"/>
      <c r="WB337" s="48"/>
      <c r="WC337" s="48"/>
      <c r="WD337" s="48"/>
      <c r="WE337" s="48"/>
      <c r="WF337" s="48"/>
      <c r="WG337" s="48"/>
      <c r="WH337" s="48"/>
      <c r="WI337" s="48"/>
      <c r="WJ337" s="48"/>
      <c r="WK337" s="48"/>
      <c r="WL337" s="48"/>
      <c r="WM337" s="48"/>
      <c r="WN337" s="48"/>
      <c r="WO337" s="48"/>
      <c r="WP337" s="48"/>
      <c r="WQ337" s="48"/>
      <c r="WR337" s="48"/>
      <c r="WS337" s="48"/>
      <c r="WT337" s="48"/>
      <c r="WU337" s="48"/>
      <c r="WV337" s="48"/>
      <c r="WW337" s="48"/>
      <c r="WX337" s="48"/>
      <c r="WY337" s="48"/>
      <c r="WZ337" s="48"/>
      <c r="XA337" s="48"/>
      <c r="XB337" s="48"/>
      <c r="XC337" s="48"/>
      <c r="XD337" s="48"/>
      <c r="XE337" s="48"/>
      <c r="XF337" s="48"/>
      <c r="XG337" s="48"/>
      <c r="XH337" s="48"/>
      <c r="XI337" s="48"/>
      <c r="XJ337" s="48"/>
      <c r="XK337" s="48"/>
      <c r="XL337" s="48"/>
      <c r="XM337" s="48"/>
      <c r="XN337" s="48"/>
      <c r="XO337" s="48"/>
      <c r="XP337" s="48"/>
      <c r="XQ337" s="48"/>
      <c r="XR337" s="48"/>
      <c r="XS337" s="48"/>
      <c r="XT337" s="48"/>
      <c r="XU337" s="48"/>
      <c r="XV337" s="48"/>
      <c r="XW337" s="48"/>
      <c r="XX337" s="48"/>
      <c r="XY337" s="48"/>
      <c r="XZ337" s="48"/>
      <c r="YA337" s="48"/>
      <c r="YB337" s="48"/>
      <c r="YC337" s="48"/>
      <c r="YD337" s="48"/>
      <c r="YE337" s="48"/>
      <c r="YF337" s="48"/>
      <c r="YG337" s="48"/>
      <c r="YH337" s="48"/>
      <c r="YI337" s="48"/>
      <c r="YJ337" s="48"/>
      <c r="YK337" s="48"/>
      <c r="YL337" s="48"/>
      <c r="YM337" s="48"/>
      <c r="YN337" s="48"/>
      <c r="YO337" s="48"/>
      <c r="YP337" s="48"/>
      <c r="YQ337" s="48"/>
      <c r="YR337" s="48"/>
      <c r="YS337" s="48"/>
      <c r="YT337" s="48"/>
      <c r="YU337" s="48"/>
      <c r="YV337" s="48"/>
      <c r="YW337" s="48"/>
      <c r="YX337" s="48"/>
      <c r="YY337" s="48"/>
      <c r="YZ337" s="48"/>
      <c r="ZA337" s="48"/>
      <c r="ZB337" s="48"/>
      <c r="ZC337" s="48"/>
      <c r="ZD337" s="48"/>
      <c r="ZE337" s="48"/>
      <c r="ZF337" s="48"/>
      <c r="ZG337" s="48"/>
      <c r="ZH337" s="48"/>
      <c r="ZI337" s="48"/>
      <c r="ZJ337" s="48"/>
      <c r="ZK337" s="48"/>
      <c r="ZL337" s="48"/>
      <c r="ZM337" s="48"/>
      <c r="ZN337" s="48"/>
      <c r="ZO337" s="48"/>
      <c r="ZP337" s="48"/>
      <c r="ZQ337" s="48"/>
      <c r="ZR337" s="48"/>
      <c r="ZS337" s="48"/>
      <c r="ZT337" s="48"/>
      <c r="ZU337" s="48"/>
      <c r="ZV337" s="48"/>
      <c r="ZW337" s="48"/>
      <c r="ZX337" s="48"/>
      <c r="ZY337" s="48"/>
      <c r="ZZ337" s="48"/>
      <c r="AAA337" s="48"/>
      <c r="AAB337" s="48"/>
      <c r="AAC337" s="48"/>
      <c r="AAD337" s="48"/>
      <c r="AAE337" s="48"/>
      <c r="AAF337" s="48"/>
      <c r="AAG337" s="48"/>
      <c r="AAH337" s="48"/>
      <c r="AAI337" s="48"/>
      <c r="AAJ337" s="48"/>
      <c r="AAK337" s="48"/>
      <c r="AAL337" s="48"/>
      <c r="AAM337" s="48"/>
      <c r="AAN337" s="48"/>
      <c r="AAO337" s="48"/>
      <c r="AAP337" s="48"/>
      <c r="AAQ337" s="48"/>
      <c r="AAR337" s="48"/>
      <c r="AAS337" s="48"/>
      <c r="AAT337" s="48"/>
      <c r="AAU337" s="48"/>
      <c r="AAV337" s="48"/>
      <c r="AAW337" s="48"/>
      <c r="AAX337" s="48"/>
      <c r="AAY337" s="48"/>
      <c r="AAZ337" s="48"/>
      <c r="ABA337" s="48"/>
      <c r="ABB337" s="48"/>
      <c r="ABC337" s="48"/>
      <c r="ABD337" s="48"/>
      <c r="ABE337" s="48"/>
      <c r="ABF337" s="48"/>
      <c r="ABG337" s="48"/>
      <c r="ABH337" s="48"/>
      <c r="ABI337" s="48"/>
      <c r="ABJ337" s="48"/>
      <c r="ABK337" s="48"/>
      <c r="ABL337" s="48"/>
      <c r="ABM337" s="48"/>
      <c r="ABN337" s="48"/>
      <c r="ABO337" s="48"/>
      <c r="ABP337" s="48"/>
      <c r="ABQ337" s="48"/>
      <c r="ABR337" s="48"/>
      <c r="ABS337" s="48"/>
      <c r="ABT337" s="48"/>
      <c r="ABU337" s="48"/>
      <c r="ABV337" s="48"/>
      <c r="ABW337" s="48"/>
      <c r="ABX337" s="48"/>
      <c r="ABY337" s="48"/>
      <c r="ABZ337" s="48"/>
      <c r="ACA337" s="48"/>
      <c r="ACB337" s="48"/>
    </row>
    <row r="338" spans="1:756" ht="15.6" customHeight="1">
      <c r="A338" s="675" t="s">
        <v>10781</v>
      </c>
      <c r="B338" s="749" t="s">
        <v>421</v>
      </c>
      <c r="C338" s="520">
        <v>760198747</v>
      </c>
      <c r="D338" s="543" t="s">
        <v>19297</v>
      </c>
      <c r="E338" s="1188">
        <v>1</v>
      </c>
      <c r="F338" s="1498"/>
      <c r="G338" s="542">
        <v>1501.2750000000001</v>
      </c>
      <c r="H338" s="342">
        <f>IF(G338="","",G338-G338*COMPASS!$U$41)</f>
        <v>1501.2750000000001</v>
      </c>
      <c r="I338" s="48"/>
      <c r="J338" s="48"/>
      <c r="K338" s="48"/>
      <c r="L338" s="48"/>
      <c r="M338" s="48"/>
      <c r="N338" s="48"/>
      <c r="O338" s="48"/>
      <c r="P338" s="48"/>
      <c r="Q338" s="48"/>
      <c r="R338" s="48"/>
      <c r="S338" s="48"/>
      <c r="T338" s="48"/>
      <c r="U338" s="48"/>
      <c r="V338" s="48"/>
      <c r="W338" s="48"/>
      <c r="X338" s="48"/>
      <c r="Y338" s="48"/>
      <c r="Z338" s="48"/>
      <c r="AA338" s="48"/>
      <c r="AB338" s="48"/>
      <c r="AC338" s="48"/>
      <c r="AD338" s="48"/>
      <c r="AE338" s="48"/>
      <c r="AF338" s="48"/>
      <c r="AG338" s="48"/>
      <c r="AH338" s="48"/>
      <c r="AI338" s="48"/>
      <c r="AJ338" s="48"/>
      <c r="AK338" s="48"/>
      <c r="AL338" s="48"/>
      <c r="AM338" s="48"/>
      <c r="AN338" s="48"/>
      <c r="AO338" s="48"/>
      <c r="AP338" s="48"/>
      <c r="AQ338" s="48"/>
      <c r="AR338" s="48"/>
      <c r="AS338" s="48"/>
      <c r="AT338" s="48"/>
      <c r="AU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48"/>
      <c r="BU338" s="48"/>
      <c r="BV338" s="48"/>
      <c r="BW338" s="48"/>
      <c r="BX338" s="48"/>
      <c r="BY338" s="48"/>
      <c r="BZ338" s="48"/>
      <c r="CA338" s="48"/>
      <c r="CB338" s="48"/>
      <c r="CC338" s="48"/>
      <c r="CD338" s="48"/>
      <c r="CE338" s="48"/>
      <c r="CF338" s="48"/>
      <c r="CG338" s="48"/>
      <c r="CH338" s="48"/>
      <c r="CI338" s="48"/>
      <c r="CJ338" s="48"/>
      <c r="CK338" s="48"/>
      <c r="CL338" s="48"/>
      <c r="CM338" s="48"/>
      <c r="CN338" s="48"/>
      <c r="CO338" s="48"/>
      <c r="CP338" s="48"/>
      <c r="CQ338" s="48"/>
      <c r="CR338" s="48"/>
      <c r="CS338" s="48"/>
      <c r="CT338" s="48"/>
      <c r="CU338" s="48"/>
      <c r="CV338" s="48"/>
      <c r="CW338" s="48"/>
      <c r="CX338" s="48"/>
      <c r="CY338" s="48"/>
      <c r="CZ338" s="48"/>
      <c r="DA338" s="48"/>
      <c r="DB338" s="48"/>
      <c r="DC338" s="48"/>
      <c r="DD338" s="48"/>
      <c r="DE338" s="48"/>
      <c r="DF338" s="48"/>
      <c r="DG338" s="48"/>
      <c r="DH338" s="48"/>
      <c r="DI338" s="48"/>
      <c r="DJ338" s="48"/>
      <c r="DK338" s="48"/>
      <c r="DL338" s="48"/>
      <c r="DM338" s="48"/>
      <c r="DN338" s="48"/>
      <c r="DO338" s="48"/>
      <c r="DP338" s="48"/>
      <c r="DQ338" s="48"/>
      <c r="DR338" s="48"/>
      <c r="DS338" s="48"/>
      <c r="DT338" s="48"/>
      <c r="DU338" s="48"/>
      <c r="DV338" s="48"/>
      <c r="DW338" s="48"/>
      <c r="DX338" s="48"/>
      <c r="DY338" s="48"/>
      <c r="DZ338" s="48"/>
      <c r="EA338" s="48"/>
      <c r="EB338" s="48"/>
      <c r="EC338" s="48"/>
      <c r="ED338" s="48"/>
      <c r="EE338" s="48"/>
      <c r="EF338" s="48"/>
      <c r="EG338" s="48"/>
      <c r="EH338" s="48"/>
      <c r="EI338" s="48"/>
      <c r="EJ338" s="48"/>
      <c r="EK338" s="48"/>
      <c r="EL338" s="48"/>
      <c r="EM338" s="48"/>
      <c r="EN338" s="48"/>
      <c r="EO338" s="48"/>
      <c r="EP338" s="48"/>
      <c r="EQ338" s="48"/>
      <c r="ER338" s="48"/>
      <c r="ES338" s="48"/>
      <c r="ET338" s="48"/>
      <c r="EU338" s="48"/>
      <c r="EV338" s="48"/>
      <c r="EW338" s="48"/>
      <c r="EX338" s="48"/>
      <c r="EY338" s="48"/>
      <c r="EZ338" s="48"/>
      <c r="FA338" s="48"/>
      <c r="FB338" s="48"/>
      <c r="FC338" s="48"/>
      <c r="FD338" s="48"/>
      <c r="FE338" s="48"/>
      <c r="FF338" s="48"/>
      <c r="FG338" s="48"/>
      <c r="FH338" s="48"/>
      <c r="FI338" s="48"/>
      <c r="FJ338" s="48"/>
      <c r="FK338" s="48"/>
      <c r="FL338" s="48"/>
      <c r="FM338" s="48"/>
      <c r="FN338" s="48"/>
      <c r="FO338" s="48"/>
      <c r="FP338" s="48"/>
      <c r="FQ338" s="48"/>
      <c r="FR338" s="48"/>
      <c r="FS338" s="48"/>
      <c r="FT338" s="48"/>
      <c r="FU338" s="48"/>
      <c r="FV338" s="48"/>
      <c r="FW338" s="48"/>
      <c r="FX338" s="48"/>
      <c r="FY338" s="48"/>
      <c r="FZ338" s="48"/>
      <c r="GA338" s="48"/>
      <c r="GB338" s="48"/>
      <c r="GC338" s="48"/>
      <c r="GD338" s="48"/>
      <c r="GE338" s="48"/>
      <c r="GF338" s="48"/>
      <c r="GG338" s="48"/>
      <c r="GH338" s="48"/>
      <c r="GI338" s="48"/>
      <c r="GJ338" s="48"/>
      <c r="GK338" s="48"/>
      <c r="GL338" s="48"/>
      <c r="GM338" s="48"/>
      <c r="GN338" s="48"/>
      <c r="GO338" s="48"/>
      <c r="GP338" s="48"/>
      <c r="GQ338" s="48"/>
      <c r="GR338" s="48"/>
      <c r="GS338" s="48"/>
      <c r="GT338" s="48"/>
      <c r="GU338" s="48"/>
      <c r="GV338" s="48"/>
      <c r="GW338" s="48"/>
      <c r="GX338" s="48"/>
      <c r="GY338" s="48"/>
      <c r="GZ338" s="48"/>
      <c r="HA338" s="48"/>
      <c r="HB338" s="48"/>
      <c r="HC338" s="48"/>
      <c r="HD338" s="48"/>
      <c r="HE338" s="48"/>
      <c r="HF338" s="48"/>
      <c r="HG338" s="48"/>
      <c r="HH338" s="48"/>
      <c r="HI338" s="48"/>
      <c r="HJ338" s="48"/>
      <c r="HK338" s="48"/>
      <c r="HL338" s="48"/>
      <c r="HM338" s="48"/>
      <c r="HN338" s="48"/>
      <c r="HO338" s="48"/>
      <c r="HP338" s="48"/>
      <c r="HQ338" s="48"/>
      <c r="HR338" s="48"/>
      <c r="HS338" s="48"/>
      <c r="HT338" s="48"/>
      <c r="HU338" s="48"/>
      <c r="HV338" s="48"/>
      <c r="HW338" s="48"/>
      <c r="HX338" s="48"/>
      <c r="HY338" s="48"/>
      <c r="HZ338" s="48"/>
      <c r="IA338" s="48"/>
      <c r="IB338" s="48"/>
      <c r="IC338" s="48"/>
      <c r="ID338" s="48"/>
      <c r="IE338" s="48"/>
      <c r="IF338" s="48"/>
      <c r="IG338" s="48"/>
      <c r="IH338" s="48"/>
      <c r="II338" s="48"/>
      <c r="IJ338" s="48"/>
      <c r="IK338" s="48"/>
      <c r="IL338" s="48"/>
      <c r="IM338" s="48"/>
      <c r="IN338" s="48"/>
      <c r="IO338" s="48"/>
      <c r="IP338" s="48"/>
      <c r="IQ338" s="48"/>
      <c r="IR338" s="48"/>
      <c r="IS338" s="48"/>
      <c r="IT338" s="48"/>
      <c r="IU338" s="48"/>
      <c r="IV338" s="48"/>
      <c r="IW338" s="48"/>
      <c r="IX338" s="48"/>
      <c r="IY338" s="48"/>
      <c r="IZ338" s="48"/>
      <c r="JA338" s="48"/>
      <c r="JB338" s="48"/>
      <c r="JC338" s="48"/>
      <c r="JD338" s="48"/>
      <c r="JE338" s="48"/>
      <c r="JF338" s="48"/>
      <c r="JG338" s="48"/>
      <c r="JH338" s="48"/>
      <c r="JI338" s="48"/>
      <c r="JJ338" s="48"/>
      <c r="JK338" s="48"/>
      <c r="JL338" s="48"/>
      <c r="JM338" s="48"/>
      <c r="JN338" s="48"/>
      <c r="JO338" s="48"/>
      <c r="JP338" s="48"/>
      <c r="JQ338" s="48"/>
      <c r="JR338" s="48"/>
      <c r="JS338" s="48"/>
      <c r="JT338" s="48"/>
      <c r="JU338" s="48"/>
      <c r="JV338" s="48"/>
      <c r="JW338" s="48"/>
      <c r="JX338" s="48"/>
      <c r="JY338" s="48"/>
      <c r="JZ338" s="48"/>
      <c r="KA338" s="48"/>
      <c r="KB338" s="48"/>
      <c r="KC338" s="48"/>
      <c r="KD338" s="48"/>
      <c r="KE338" s="48"/>
      <c r="KF338" s="48"/>
      <c r="KG338" s="48"/>
      <c r="KH338" s="48"/>
      <c r="KI338" s="48"/>
      <c r="KJ338" s="48"/>
      <c r="KK338" s="48"/>
      <c r="KL338" s="48"/>
      <c r="KM338" s="48"/>
      <c r="KN338" s="48"/>
      <c r="KO338" s="48"/>
      <c r="KP338" s="48"/>
      <c r="KQ338" s="48"/>
      <c r="KR338" s="48"/>
      <c r="KS338" s="48"/>
      <c r="KT338" s="48"/>
      <c r="KU338" s="48"/>
      <c r="KV338" s="48"/>
      <c r="KW338" s="48"/>
      <c r="KX338" s="48"/>
      <c r="KY338" s="48"/>
      <c r="KZ338" s="48"/>
      <c r="LA338" s="48"/>
      <c r="LB338" s="48"/>
      <c r="LC338" s="48"/>
      <c r="LD338" s="48"/>
      <c r="LE338" s="48"/>
      <c r="LF338" s="48"/>
      <c r="LG338" s="48"/>
      <c r="LH338" s="48"/>
      <c r="LI338" s="48"/>
      <c r="LJ338" s="48"/>
      <c r="LK338" s="48"/>
      <c r="LL338" s="48"/>
      <c r="LM338" s="48"/>
      <c r="LN338" s="48"/>
      <c r="LO338" s="48"/>
      <c r="LP338" s="48"/>
      <c r="LQ338" s="48"/>
      <c r="LR338" s="48"/>
      <c r="LS338" s="48"/>
      <c r="LT338" s="48"/>
      <c r="LU338" s="48"/>
      <c r="LV338" s="48"/>
      <c r="LW338" s="48"/>
      <c r="LX338" s="48"/>
      <c r="LY338" s="48"/>
      <c r="LZ338" s="48"/>
      <c r="MA338" s="48"/>
      <c r="MB338" s="48"/>
      <c r="MC338" s="48"/>
      <c r="MD338" s="48"/>
      <c r="ME338" s="48"/>
      <c r="MF338" s="48"/>
      <c r="MG338" s="48"/>
      <c r="MH338" s="48"/>
      <c r="MI338" s="48"/>
      <c r="MJ338" s="48"/>
      <c r="MK338" s="48"/>
      <c r="ML338" s="48"/>
      <c r="MM338" s="48"/>
      <c r="MN338" s="48"/>
      <c r="MO338" s="48"/>
      <c r="MP338" s="48"/>
      <c r="MQ338" s="48"/>
      <c r="MR338" s="48"/>
      <c r="MS338" s="48"/>
      <c r="MT338" s="48"/>
      <c r="MU338" s="48"/>
      <c r="MV338" s="48"/>
      <c r="MW338" s="48"/>
      <c r="MX338" s="48"/>
      <c r="MY338" s="48"/>
      <c r="MZ338" s="48"/>
      <c r="NA338" s="48"/>
      <c r="NB338" s="48"/>
      <c r="NC338" s="48"/>
      <c r="ND338" s="48"/>
      <c r="NE338" s="48"/>
      <c r="NF338" s="48"/>
      <c r="NG338" s="48"/>
      <c r="NH338" s="48"/>
      <c r="NI338" s="48"/>
      <c r="NJ338" s="48"/>
      <c r="NK338" s="48"/>
      <c r="NL338" s="48"/>
      <c r="NM338" s="48"/>
      <c r="NN338" s="48"/>
      <c r="NO338" s="48"/>
      <c r="NP338" s="48"/>
      <c r="NQ338" s="48"/>
      <c r="NR338" s="48"/>
      <c r="NS338" s="48"/>
      <c r="NT338" s="48"/>
      <c r="NU338" s="48"/>
      <c r="NV338" s="48"/>
      <c r="NW338" s="48"/>
      <c r="NX338" s="48"/>
      <c r="NY338" s="48"/>
      <c r="NZ338" s="48"/>
      <c r="OA338" s="48"/>
      <c r="OB338" s="48"/>
      <c r="OC338" s="48"/>
      <c r="OD338" s="48"/>
      <c r="OE338" s="48"/>
      <c r="OF338" s="48"/>
      <c r="OG338" s="48"/>
      <c r="OH338" s="48"/>
      <c r="OI338" s="48"/>
      <c r="OJ338" s="48"/>
      <c r="OK338" s="48"/>
      <c r="OL338" s="48"/>
      <c r="OM338" s="48"/>
      <c r="ON338" s="48"/>
      <c r="OO338" s="48"/>
      <c r="OP338" s="48"/>
      <c r="OQ338" s="48"/>
      <c r="OR338" s="48"/>
      <c r="OS338" s="48"/>
      <c r="OT338" s="48"/>
      <c r="OU338" s="48"/>
      <c r="OV338" s="48"/>
      <c r="OW338" s="48"/>
      <c r="OX338" s="48"/>
      <c r="OY338" s="48"/>
      <c r="OZ338" s="48"/>
      <c r="PA338" s="48"/>
      <c r="PB338" s="48"/>
      <c r="PC338" s="48"/>
      <c r="PD338" s="48"/>
      <c r="PE338" s="48"/>
      <c r="PF338" s="48"/>
      <c r="PG338" s="48"/>
      <c r="PH338" s="48"/>
      <c r="PI338" s="48"/>
      <c r="PJ338" s="48"/>
      <c r="PK338" s="48"/>
      <c r="PL338" s="48"/>
      <c r="PM338" s="48"/>
      <c r="PN338" s="48"/>
      <c r="PO338" s="48"/>
      <c r="PP338" s="48"/>
      <c r="PQ338" s="48"/>
      <c r="PR338" s="48"/>
      <c r="PS338" s="48"/>
      <c r="PT338" s="48"/>
      <c r="PU338" s="48"/>
      <c r="PV338" s="48"/>
      <c r="PW338" s="48"/>
      <c r="PX338" s="48"/>
      <c r="PY338" s="48"/>
      <c r="PZ338" s="48"/>
      <c r="QA338" s="48"/>
      <c r="QB338" s="48"/>
      <c r="QC338" s="48"/>
      <c r="QD338" s="48"/>
      <c r="QE338" s="48"/>
      <c r="QF338" s="48"/>
      <c r="QG338" s="48"/>
      <c r="QH338" s="48"/>
      <c r="QI338" s="48"/>
      <c r="QJ338" s="48"/>
      <c r="QK338" s="48"/>
      <c r="QL338" s="48"/>
      <c r="QM338" s="48"/>
      <c r="QN338" s="48"/>
      <c r="QO338" s="48"/>
      <c r="QP338" s="48"/>
      <c r="QQ338" s="48"/>
      <c r="QR338" s="48"/>
      <c r="QS338" s="48"/>
      <c r="QT338" s="48"/>
      <c r="QU338" s="48"/>
      <c r="QV338" s="48"/>
      <c r="QW338" s="48"/>
      <c r="QX338" s="48"/>
      <c r="QY338" s="48"/>
      <c r="QZ338" s="48"/>
      <c r="RA338" s="48"/>
      <c r="RB338" s="48"/>
      <c r="RC338" s="48"/>
      <c r="RD338" s="48"/>
      <c r="RE338" s="48"/>
      <c r="RF338" s="48"/>
      <c r="RG338" s="48"/>
      <c r="RH338" s="48"/>
      <c r="RI338" s="48"/>
      <c r="RJ338" s="48"/>
      <c r="RK338" s="48"/>
      <c r="RL338" s="48"/>
      <c r="RM338" s="48"/>
      <c r="RN338" s="48"/>
      <c r="RO338" s="48"/>
      <c r="RP338" s="48"/>
      <c r="RQ338" s="48"/>
      <c r="RR338" s="48"/>
      <c r="RS338" s="48"/>
      <c r="RT338" s="48"/>
      <c r="RU338" s="48"/>
      <c r="RV338" s="48"/>
      <c r="RW338" s="48"/>
      <c r="RX338" s="48"/>
      <c r="RY338" s="48"/>
      <c r="RZ338" s="48"/>
      <c r="SA338" s="48"/>
      <c r="SB338" s="48"/>
      <c r="SC338" s="48"/>
      <c r="SD338" s="48"/>
      <c r="SE338" s="48"/>
      <c r="SF338" s="48"/>
      <c r="SG338" s="48"/>
      <c r="SH338" s="48"/>
      <c r="SI338" s="48"/>
      <c r="SJ338" s="48"/>
      <c r="SK338" s="48"/>
      <c r="SL338" s="48"/>
      <c r="SM338" s="48"/>
      <c r="SN338" s="48"/>
      <c r="SO338" s="48"/>
      <c r="SP338" s="48"/>
      <c r="SQ338" s="48"/>
      <c r="SR338" s="48"/>
      <c r="SS338" s="48"/>
      <c r="ST338" s="48"/>
      <c r="SU338" s="48"/>
      <c r="SV338" s="48"/>
      <c r="SW338" s="48"/>
      <c r="SX338" s="48"/>
      <c r="SY338" s="48"/>
      <c r="SZ338" s="48"/>
      <c r="TA338" s="48"/>
      <c r="TB338" s="48"/>
      <c r="TC338" s="48"/>
      <c r="TD338" s="48"/>
      <c r="TE338" s="48"/>
      <c r="TF338" s="48"/>
      <c r="TG338" s="48"/>
      <c r="TH338" s="48"/>
      <c r="TI338" s="48"/>
      <c r="TJ338" s="48"/>
      <c r="TK338" s="48"/>
      <c r="TL338" s="48"/>
      <c r="TM338" s="48"/>
      <c r="TN338" s="48"/>
      <c r="TO338" s="48"/>
      <c r="TP338" s="48"/>
      <c r="TQ338" s="48"/>
      <c r="TR338" s="48"/>
      <c r="TS338" s="48"/>
      <c r="TT338" s="48"/>
      <c r="TU338" s="48"/>
      <c r="TV338" s="48"/>
      <c r="TW338" s="48"/>
      <c r="TX338" s="48"/>
      <c r="TY338" s="48"/>
      <c r="TZ338" s="48"/>
      <c r="UA338" s="48"/>
      <c r="UB338" s="48"/>
      <c r="UC338" s="48"/>
      <c r="UD338" s="48"/>
      <c r="UE338" s="48"/>
      <c r="UF338" s="48"/>
      <c r="UG338" s="48"/>
      <c r="UH338" s="48"/>
      <c r="UI338" s="48"/>
      <c r="UJ338" s="48"/>
      <c r="UK338" s="48"/>
      <c r="UL338" s="48"/>
      <c r="UM338" s="48"/>
      <c r="UN338" s="48"/>
      <c r="UO338" s="48"/>
      <c r="UP338" s="48"/>
      <c r="UQ338" s="48"/>
      <c r="UR338" s="48"/>
      <c r="US338" s="48"/>
      <c r="UT338" s="48"/>
      <c r="UU338" s="48"/>
      <c r="UV338" s="48"/>
      <c r="UW338" s="48"/>
      <c r="UX338" s="48"/>
      <c r="UY338" s="48"/>
      <c r="UZ338" s="48"/>
      <c r="VA338" s="48"/>
      <c r="VB338" s="48"/>
      <c r="VC338" s="48"/>
      <c r="VD338" s="48"/>
      <c r="VE338" s="48"/>
      <c r="VF338" s="48"/>
      <c r="VG338" s="48"/>
      <c r="VH338" s="48"/>
      <c r="VI338" s="48"/>
      <c r="VJ338" s="48"/>
      <c r="VK338" s="48"/>
      <c r="VL338" s="48"/>
      <c r="VM338" s="48"/>
      <c r="VN338" s="48"/>
      <c r="VO338" s="48"/>
      <c r="VP338" s="48"/>
      <c r="VQ338" s="48"/>
      <c r="VR338" s="48"/>
      <c r="VS338" s="48"/>
      <c r="VT338" s="48"/>
      <c r="VU338" s="48"/>
      <c r="VV338" s="48"/>
      <c r="VW338" s="48"/>
      <c r="VX338" s="48"/>
      <c r="VY338" s="48"/>
      <c r="VZ338" s="48"/>
      <c r="WA338" s="48"/>
      <c r="WB338" s="48"/>
      <c r="WC338" s="48"/>
      <c r="WD338" s="48"/>
      <c r="WE338" s="48"/>
      <c r="WF338" s="48"/>
      <c r="WG338" s="48"/>
      <c r="WH338" s="48"/>
      <c r="WI338" s="48"/>
      <c r="WJ338" s="48"/>
      <c r="WK338" s="48"/>
      <c r="WL338" s="48"/>
      <c r="WM338" s="48"/>
      <c r="WN338" s="48"/>
      <c r="WO338" s="48"/>
      <c r="WP338" s="48"/>
      <c r="WQ338" s="48"/>
      <c r="WR338" s="48"/>
      <c r="WS338" s="48"/>
      <c r="WT338" s="48"/>
      <c r="WU338" s="48"/>
      <c r="WV338" s="48"/>
      <c r="WW338" s="48"/>
      <c r="WX338" s="48"/>
      <c r="WY338" s="48"/>
      <c r="WZ338" s="48"/>
      <c r="XA338" s="48"/>
      <c r="XB338" s="48"/>
      <c r="XC338" s="48"/>
      <c r="XD338" s="48"/>
      <c r="XE338" s="48"/>
      <c r="XF338" s="48"/>
      <c r="XG338" s="48"/>
      <c r="XH338" s="48"/>
      <c r="XI338" s="48"/>
      <c r="XJ338" s="48"/>
      <c r="XK338" s="48"/>
      <c r="XL338" s="48"/>
      <c r="XM338" s="48"/>
      <c r="XN338" s="48"/>
      <c r="XO338" s="48"/>
      <c r="XP338" s="48"/>
      <c r="XQ338" s="48"/>
      <c r="XR338" s="48"/>
      <c r="XS338" s="48"/>
      <c r="XT338" s="48"/>
      <c r="XU338" s="48"/>
      <c r="XV338" s="48"/>
      <c r="XW338" s="48"/>
      <c r="XX338" s="48"/>
      <c r="XY338" s="48"/>
      <c r="XZ338" s="48"/>
      <c r="YA338" s="48"/>
      <c r="YB338" s="48"/>
      <c r="YC338" s="48"/>
      <c r="YD338" s="48"/>
      <c r="YE338" s="48"/>
      <c r="YF338" s="48"/>
      <c r="YG338" s="48"/>
      <c r="YH338" s="48"/>
      <c r="YI338" s="48"/>
      <c r="YJ338" s="48"/>
      <c r="YK338" s="48"/>
      <c r="YL338" s="48"/>
      <c r="YM338" s="48"/>
      <c r="YN338" s="48"/>
      <c r="YO338" s="48"/>
      <c r="YP338" s="48"/>
      <c r="YQ338" s="48"/>
      <c r="YR338" s="48"/>
      <c r="YS338" s="48"/>
      <c r="YT338" s="48"/>
      <c r="YU338" s="48"/>
      <c r="YV338" s="48"/>
      <c r="YW338" s="48"/>
      <c r="YX338" s="48"/>
      <c r="YY338" s="48"/>
      <c r="YZ338" s="48"/>
      <c r="ZA338" s="48"/>
      <c r="ZB338" s="48"/>
      <c r="ZC338" s="48"/>
      <c r="ZD338" s="48"/>
      <c r="ZE338" s="48"/>
      <c r="ZF338" s="48"/>
      <c r="ZG338" s="48"/>
      <c r="ZH338" s="48"/>
      <c r="ZI338" s="48"/>
      <c r="ZJ338" s="48"/>
      <c r="ZK338" s="48"/>
      <c r="ZL338" s="48"/>
      <c r="ZM338" s="48"/>
      <c r="ZN338" s="48"/>
      <c r="ZO338" s="48"/>
      <c r="ZP338" s="48"/>
      <c r="ZQ338" s="48"/>
      <c r="ZR338" s="48"/>
      <c r="ZS338" s="48"/>
      <c r="ZT338" s="48"/>
      <c r="ZU338" s="48"/>
      <c r="ZV338" s="48"/>
      <c r="ZW338" s="48"/>
      <c r="ZX338" s="48"/>
      <c r="ZY338" s="48"/>
      <c r="ZZ338" s="48"/>
      <c r="AAA338" s="48"/>
      <c r="AAB338" s="48"/>
      <c r="AAC338" s="48"/>
      <c r="AAD338" s="48"/>
      <c r="AAE338" s="48"/>
      <c r="AAF338" s="48"/>
      <c r="AAG338" s="48"/>
      <c r="AAH338" s="48"/>
      <c r="AAI338" s="48"/>
      <c r="AAJ338" s="48"/>
      <c r="AAK338" s="48"/>
      <c r="AAL338" s="48"/>
      <c r="AAM338" s="48"/>
      <c r="AAN338" s="48"/>
      <c r="AAO338" s="48"/>
      <c r="AAP338" s="48"/>
      <c r="AAQ338" s="48"/>
      <c r="AAR338" s="48"/>
      <c r="AAS338" s="48"/>
      <c r="AAT338" s="48"/>
      <c r="AAU338" s="48"/>
      <c r="AAV338" s="48"/>
      <c r="AAW338" s="48"/>
      <c r="AAX338" s="48"/>
      <c r="AAY338" s="48"/>
      <c r="AAZ338" s="48"/>
      <c r="ABA338" s="48"/>
      <c r="ABB338" s="48"/>
      <c r="ABC338" s="48"/>
      <c r="ABD338" s="48"/>
      <c r="ABE338" s="48"/>
      <c r="ABF338" s="48"/>
      <c r="ABG338" s="48"/>
      <c r="ABH338" s="48"/>
      <c r="ABI338" s="48"/>
      <c r="ABJ338" s="48"/>
      <c r="ABK338" s="48"/>
      <c r="ABL338" s="48"/>
      <c r="ABM338" s="48"/>
      <c r="ABN338" s="48"/>
      <c r="ABO338" s="48"/>
      <c r="ABP338" s="48"/>
      <c r="ABQ338" s="48"/>
      <c r="ABR338" s="48"/>
      <c r="ABS338" s="48"/>
      <c r="ABT338" s="48"/>
      <c r="ABU338" s="48"/>
      <c r="ABV338" s="48"/>
      <c r="ABW338" s="48"/>
      <c r="ABX338" s="48"/>
      <c r="ABY338" s="48"/>
      <c r="ABZ338" s="48"/>
      <c r="ACA338" s="48"/>
      <c r="ACB338" s="48"/>
    </row>
    <row r="339" spans="1:756" ht="15.6" customHeight="1">
      <c r="A339" s="675" t="s">
        <v>10782</v>
      </c>
      <c r="B339" s="749" t="s">
        <v>421</v>
      </c>
      <c r="C339" s="520">
        <v>760198754</v>
      </c>
      <c r="D339" s="543" t="s">
        <v>18032</v>
      </c>
      <c r="E339" s="1188">
        <v>1</v>
      </c>
      <c r="F339" s="1498"/>
      <c r="G339" s="542">
        <v>1501.2750000000001</v>
      </c>
      <c r="H339" s="342">
        <f>IF(G339="","",G339-G339*COMPASS!$U$41)</f>
        <v>1501.2750000000001</v>
      </c>
    </row>
    <row r="340" spans="1:756" ht="15.6" customHeight="1">
      <c r="A340" s="675" t="s">
        <v>10783</v>
      </c>
      <c r="B340" s="749" t="s">
        <v>421</v>
      </c>
      <c r="C340" s="520">
        <v>760198762</v>
      </c>
      <c r="D340" s="543" t="s">
        <v>18033</v>
      </c>
      <c r="E340" s="1188">
        <v>1</v>
      </c>
      <c r="F340" s="1498"/>
      <c r="G340" s="542">
        <v>2502.39</v>
      </c>
      <c r="H340" s="342">
        <f>IF(G340="","",G340-G340*COMPASS!$U$41)</f>
        <v>2502.39</v>
      </c>
    </row>
    <row r="341" spans="1:756" ht="15.6" customHeight="1">
      <c r="A341" s="675" t="s">
        <v>10784</v>
      </c>
      <c r="B341" s="749" t="s">
        <v>421</v>
      </c>
      <c r="C341" s="520">
        <v>760201244</v>
      </c>
      <c r="D341" s="520" t="s">
        <v>8306</v>
      </c>
      <c r="E341" s="1188">
        <v>1</v>
      </c>
      <c r="F341" s="1498"/>
      <c r="G341" s="542">
        <v>759.75</v>
      </c>
      <c r="H341" s="342">
        <f>IF(G341="","",G341-G341*COMPASS!$U$41)</f>
        <v>759.75</v>
      </c>
    </row>
    <row r="342" spans="1:756" ht="15.6" customHeight="1">
      <c r="A342" s="675" t="s">
        <v>10785</v>
      </c>
      <c r="B342" s="749" t="s">
        <v>421</v>
      </c>
      <c r="C342" s="520">
        <v>760201210</v>
      </c>
      <c r="D342" s="520" t="s">
        <v>8307</v>
      </c>
      <c r="E342" s="1188">
        <v>1</v>
      </c>
      <c r="F342" s="1498"/>
      <c r="G342" s="542">
        <v>1520.91</v>
      </c>
      <c r="H342" s="342">
        <f>IF(G342="","",G342-G342*COMPASS!$U$41)</f>
        <v>1520.91</v>
      </c>
    </row>
    <row r="343" spans="1:756" ht="15.6" customHeight="1">
      <c r="A343" s="675" t="s">
        <v>10786</v>
      </c>
      <c r="B343" s="749" t="s">
        <v>421</v>
      </c>
      <c r="C343" s="520">
        <v>760201269</v>
      </c>
      <c r="D343" s="520" t="s">
        <v>8308</v>
      </c>
      <c r="E343" s="1188">
        <v>1</v>
      </c>
      <c r="F343" s="1498"/>
      <c r="G343" s="542">
        <v>988.23</v>
      </c>
      <c r="H343" s="342">
        <f>IF(G343="","",G343-G343*COMPASS!$U$41)</f>
        <v>988.23</v>
      </c>
    </row>
    <row r="344" spans="1:756" ht="15.6" customHeight="1">
      <c r="A344" s="675" t="s">
        <v>10787</v>
      </c>
      <c r="B344" s="749" t="s">
        <v>421</v>
      </c>
      <c r="C344" s="520">
        <v>760201236</v>
      </c>
      <c r="D344" s="520" t="s">
        <v>8309</v>
      </c>
      <c r="E344" s="1188">
        <v>1</v>
      </c>
      <c r="F344" s="1498"/>
      <c r="G344" s="542">
        <v>1977.87</v>
      </c>
      <c r="H344" s="342">
        <f>IF(G344="","",G344-G344*COMPASS!$U$41)</f>
        <v>1977.87</v>
      </c>
    </row>
    <row r="345" spans="1:756" ht="15.6" customHeight="1">
      <c r="A345" s="675" t="s">
        <v>10788</v>
      </c>
      <c r="B345" s="749" t="s">
        <v>421</v>
      </c>
      <c r="C345" s="520">
        <v>760201152</v>
      </c>
      <c r="D345" s="520" t="s">
        <v>8310</v>
      </c>
      <c r="E345" s="1188">
        <v>1</v>
      </c>
      <c r="F345" s="1498"/>
      <c r="G345" s="542">
        <v>319.60500000000002</v>
      </c>
      <c r="H345" s="342">
        <f>IF(G345="","",G345-G345*COMPASS!$U$41)</f>
        <v>319.60500000000002</v>
      </c>
      <c r="I345" s="48"/>
      <c r="J345" s="48"/>
      <c r="K345" s="48"/>
      <c r="L345" s="48"/>
      <c r="M345" s="48"/>
      <c r="N345" s="48"/>
      <c r="O345" s="48"/>
      <c r="P345" s="48"/>
      <c r="Q345" s="48"/>
      <c r="R345" s="48"/>
      <c r="S345" s="48"/>
      <c r="T345" s="48"/>
      <c r="U345" s="48"/>
      <c r="V345" s="48"/>
      <c r="W345" s="48"/>
      <c r="X345" s="48"/>
      <c r="Y345" s="48"/>
      <c r="Z345" s="48"/>
      <c r="AA345" s="48"/>
      <c r="AB345" s="48"/>
      <c r="AC345" s="48"/>
      <c r="AD345" s="48"/>
      <c r="AE345" s="48"/>
      <c r="AF345" s="48"/>
      <c r="AG345" s="48"/>
      <c r="AH345" s="48"/>
      <c r="AI345" s="48"/>
      <c r="AJ345" s="48"/>
      <c r="AK345" s="48"/>
      <c r="AL345" s="48"/>
      <c r="AM345" s="48"/>
      <c r="AN345" s="48"/>
      <c r="AO345" s="48"/>
      <c r="AP345" s="48"/>
      <c r="AQ345" s="48"/>
      <c r="AR345" s="48"/>
      <c r="AS345" s="48"/>
      <c r="AT345" s="48"/>
      <c r="AU345" s="48"/>
      <c r="AV345" s="48"/>
      <c r="AW345" s="48"/>
      <c r="AX345" s="48"/>
      <c r="AY345" s="48"/>
      <c r="AZ345" s="48"/>
      <c r="BA345" s="48"/>
      <c r="BB345" s="48"/>
      <c r="BC345" s="48"/>
      <c r="BD345" s="48"/>
      <c r="BE345" s="48"/>
      <c r="BF345" s="48"/>
      <c r="BG345" s="48"/>
      <c r="BH345" s="48"/>
      <c r="BI345" s="48"/>
      <c r="BJ345" s="48"/>
      <c r="BK345" s="48"/>
      <c r="BL345" s="48"/>
      <c r="BM345" s="48"/>
      <c r="BN345" s="48"/>
      <c r="BO345" s="48"/>
      <c r="BP345" s="48"/>
      <c r="BQ345" s="48"/>
      <c r="BR345" s="48"/>
      <c r="BS345" s="48"/>
      <c r="BT345" s="48"/>
      <c r="BU345" s="48"/>
      <c r="BV345" s="48"/>
      <c r="BW345" s="48"/>
      <c r="BX345" s="48"/>
      <c r="BY345" s="48"/>
      <c r="BZ345" s="48"/>
      <c r="CA345" s="48"/>
      <c r="CB345" s="48"/>
      <c r="CC345" s="48"/>
      <c r="CD345" s="48"/>
      <c r="CE345" s="48"/>
      <c r="CF345" s="48"/>
      <c r="CG345" s="48"/>
      <c r="CH345" s="48"/>
      <c r="CI345" s="48"/>
      <c r="CJ345" s="48"/>
      <c r="CK345" s="48"/>
      <c r="CL345" s="48"/>
      <c r="CM345" s="48"/>
      <c r="CN345" s="48"/>
      <c r="CO345" s="48"/>
      <c r="CP345" s="48"/>
      <c r="CQ345" s="48"/>
      <c r="CR345" s="48"/>
      <c r="CS345" s="48"/>
      <c r="CT345" s="48"/>
      <c r="CU345" s="48"/>
      <c r="CV345" s="48"/>
      <c r="CW345" s="48"/>
      <c r="CX345" s="48"/>
      <c r="CY345" s="48"/>
      <c r="CZ345" s="48"/>
      <c r="DA345" s="48"/>
      <c r="DB345" s="48"/>
      <c r="DC345" s="48"/>
      <c r="DD345" s="48"/>
      <c r="DE345" s="48"/>
      <c r="DF345" s="48"/>
      <c r="DG345" s="48"/>
      <c r="DH345" s="48"/>
      <c r="DI345" s="48"/>
      <c r="DJ345" s="48"/>
      <c r="DK345" s="48"/>
      <c r="DL345" s="48"/>
      <c r="DM345" s="48"/>
      <c r="DN345" s="48"/>
      <c r="DO345" s="48"/>
      <c r="DP345" s="48"/>
      <c r="DQ345" s="48"/>
      <c r="DR345" s="48"/>
      <c r="DS345" s="48"/>
      <c r="DT345" s="48"/>
      <c r="DU345" s="48"/>
      <c r="DV345" s="48"/>
      <c r="DW345" s="48"/>
      <c r="DX345" s="48"/>
      <c r="DY345" s="48"/>
      <c r="DZ345" s="48"/>
      <c r="EA345" s="48"/>
      <c r="EB345" s="48"/>
      <c r="EC345" s="48"/>
      <c r="ED345" s="48"/>
      <c r="EE345" s="48"/>
      <c r="EF345" s="48"/>
      <c r="EG345" s="48"/>
      <c r="EH345" s="48"/>
      <c r="EI345" s="48"/>
      <c r="EJ345" s="48"/>
      <c r="EK345" s="48"/>
      <c r="EL345" s="48"/>
      <c r="EM345" s="48"/>
      <c r="EN345" s="48"/>
      <c r="EO345" s="48"/>
      <c r="EP345" s="48"/>
      <c r="EQ345" s="48"/>
      <c r="ER345" s="48"/>
      <c r="ES345" s="48"/>
      <c r="ET345" s="48"/>
      <c r="EU345" s="48"/>
      <c r="EV345" s="48"/>
      <c r="EW345" s="48"/>
      <c r="EX345" s="48"/>
      <c r="EY345" s="48"/>
      <c r="EZ345" s="48"/>
      <c r="FA345" s="48"/>
      <c r="FB345" s="48"/>
      <c r="FC345" s="48"/>
      <c r="FD345" s="48"/>
      <c r="FE345" s="48"/>
      <c r="FF345" s="48"/>
      <c r="FG345" s="48"/>
      <c r="FH345" s="48"/>
      <c r="FI345" s="48"/>
      <c r="FJ345" s="48"/>
      <c r="FK345" s="48"/>
      <c r="FL345" s="48"/>
      <c r="FM345" s="48"/>
      <c r="FN345" s="48"/>
      <c r="FO345" s="48"/>
      <c r="FP345" s="48"/>
      <c r="FQ345" s="48"/>
      <c r="FR345" s="48"/>
      <c r="FS345" s="48"/>
      <c r="FT345" s="48"/>
      <c r="FU345" s="48"/>
      <c r="FV345" s="48"/>
      <c r="FW345" s="48"/>
      <c r="FX345" s="48"/>
      <c r="FY345" s="48"/>
      <c r="FZ345" s="48"/>
      <c r="GA345" s="48"/>
      <c r="GB345" s="48"/>
      <c r="GC345" s="48"/>
      <c r="GD345" s="48"/>
      <c r="GE345" s="48"/>
      <c r="GF345" s="48"/>
      <c r="GG345" s="48"/>
      <c r="GH345" s="48"/>
      <c r="GI345" s="48"/>
      <c r="GJ345" s="48"/>
      <c r="GK345" s="48"/>
      <c r="GL345" s="48"/>
      <c r="GM345" s="48"/>
      <c r="GN345" s="48"/>
      <c r="GO345" s="48"/>
      <c r="GP345" s="48"/>
      <c r="GQ345" s="48"/>
      <c r="GR345" s="48"/>
      <c r="GS345" s="48"/>
      <c r="GT345" s="48"/>
      <c r="GU345" s="48"/>
      <c r="GV345" s="48"/>
      <c r="GW345" s="48"/>
      <c r="GX345" s="48"/>
      <c r="GY345" s="48"/>
      <c r="GZ345" s="48"/>
      <c r="HA345" s="48"/>
      <c r="HB345" s="48"/>
      <c r="HC345" s="48"/>
      <c r="HD345" s="48"/>
      <c r="HE345" s="48"/>
      <c r="HF345" s="48"/>
      <c r="HG345" s="48"/>
      <c r="HH345" s="48"/>
      <c r="HI345" s="48"/>
      <c r="HJ345" s="48"/>
      <c r="HK345" s="48"/>
      <c r="HL345" s="48"/>
      <c r="HM345" s="48"/>
      <c r="HN345" s="48"/>
      <c r="HO345" s="48"/>
      <c r="HP345" s="48"/>
      <c r="HQ345" s="48"/>
      <c r="HR345" s="48"/>
      <c r="HS345" s="48"/>
      <c r="HT345" s="48"/>
      <c r="HU345" s="48"/>
      <c r="HV345" s="48"/>
      <c r="HW345" s="48"/>
      <c r="HX345" s="48"/>
      <c r="HY345" s="48"/>
      <c r="HZ345" s="48"/>
      <c r="IA345" s="48"/>
      <c r="IB345" s="48"/>
      <c r="IC345" s="48"/>
      <c r="ID345" s="48"/>
      <c r="IE345" s="48"/>
      <c r="IF345" s="48"/>
      <c r="IG345" s="48"/>
      <c r="IH345" s="48"/>
      <c r="II345" s="48"/>
      <c r="IJ345" s="48"/>
      <c r="IK345" s="48"/>
      <c r="IL345" s="48"/>
      <c r="IM345" s="48"/>
      <c r="IN345" s="48"/>
      <c r="IO345" s="48"/>
      <c r="IP345" s="48"/>
      <c r="IQ345" s="48"/>
      <c r="IR345" s="48"/>
      <c r="IS345" s="48"/>
      <c r="IT345" s="48"/>
      <c r="IU345" s="48"/>
      <c r="IV345" s="48"/>
      <c r="IW345" s="48"/>
      <c r="IX345" s="48"/>
      <c r="IY345" s="48"/>
      <c r="IZ345" s="48"/>
      <c r="JA345" s="48"/>
      <c r="JB345" s="48"/>
      <c r="JC345" s="48"/>
      <c r="JD345" s="48"/>
      <c r="JE345" s="48"/>
      <c r="JF345" s="48"/>
      <c r="JG345" s="48"/>
      <c r="JH345" s="48"/>
      <c r="JI345" s="48"/>
      <c r="JJ345" s="48"/>
      <c r="JK345" s="48"/>
      <c r="JL345" s="48"/>
      <c r="JM345" s="48"/>
      <c r="JN345" s="48"/>
      <c r="JO345" s="48"/>
      <c r="JP345" s="48"/>
      <c r="JQ345" s="48"/>
      <c r="JR345" s="48"/>
      <c r="JS345" s="48"/>
      <c r="JT345" s="48"/>
      <c r="JU345" s="48"/>
      <c r="JV345" s="48"/>
      <c r="JW345" s="48"/>
      <c r="JX345" s="48"/>
      <c r="JY345" s="48"/>
      <c r="JZ345" s="48"/>
      <c r="KA345" s="48"/>
      <c r="KB345" s="48"/>
      <c r="KC345" s="48"/>
      <c r="KD345" s="48"/>
      <c r="KE345" s="48"/>
      <c r="KF345" s="48"/>
      <c r="KG345" s="48"/>
      <c r="KH345" s="48"/>
      <c r="KI345" s="48"/>
      <c r="KJ345" s="48"/>
      <c r="KK345" s="48"/>
      <c r="KL345" s="48"/>
      <c r="KM345" s="48"/>
      <c r="KN345" s="48"/>
      <c r="KO345" s="48"/>
      <c r="KP345" s="48"/>
      <c r="KQ345" s="48"/>
      <c r="KR345" s="48"/>
      <c r="KS345" s="48"/>
      <c r="KT345" s="48"/>
      <c r="KU345" s="48"/>
      <c r="KV345" s="48"/>
      <c r="KW345" s="48"/>
      <c r="KX345" s="48"/>
      <c r="KY345" s="48"/>
      <c r="KZ345" s="48"/>
      <c r="LA345" s="48"/>
      <c r="LB345" s="48"/>
      <c r="LC345" s="48"/>
      <c r="LD345" s="48"/>
      <c r="LE345" s="48"/>
      <c r="LF345" s="48"/>
      <c r="LG345" s="48"/>
      <c r="LH345" s="48"/>
      <c r="LI345" s="48"/>
      <c r="LJ345" s="48"/>
      <c r="LK345" s="48"/>
      <c r="LL345" s="48"/>
      <c r="LM345" s="48"/>
      <c r="LN345" s="48"/>
      <c r="LO345" s="48"/>
      <c r="LP345" s="48"/>
      <c r="LQ345" s="48"/>
      <c r="LR345" s="48"/>
      <c r="LS345" s="48"/>
      <c r="LT345" s="48"/>
      <c r="LU345" s="48"/>
      <c r="LV345" s="48"/>
      <c r="LW345" s="48"/>
      <c r="LX345" s="48"/>
      <c r="LY345" s="48"/>
      <c r="LZ345" s="48"/>
      <c r="MA345" s="48"/>
      <c r="MB345" s="48"/>
      <c r="MC345" s="48"/>
      <c r="MD345" s="48"/>
      <c r="ME345" s="48"/>
      <c r="MF345" s="48"/>
      <c r="MG345" s="48"/>
      <c r="MH345" s="48"/>
      <c r="MI345" s="48"/>
      <c r="MJ345" s="48"/>
      <c r="MK345" s="48"/>
      <c r="ML345" s="48"/>
      <c r="MM345" s="48"/>
      <c r="MN345" s="48"/>
      <c r="MO345" s="48"/>
      <c r="MP345" s="48"/>
      <c r="MQ345" s="48"/>
      <c r="MR345" s="48"/>
      <c r="MS345" s="48"/>
      <c r="MT345" s="48"/>
      <c r="MU345" s="48"/>
      <c r="MV345" s="48"/>
      <c r="MW345" s="48"/>
      <c r="MX345" s="48"/>
      <c r="MY345" s="48"/>
      <c r="MZ345" s="48"/>
      <c r="NA345" s="48"/>
      <c r="NB345" s="48"/>
      <c r="NC345" s="48"/>
      <c r="ND345" s="48"/>
      <c r="NE345" s="48"/>
      <c r="NF345" s="48"/>
      <c r="NG345" s="48"/>
      <c r="NH345" s="48"/>
      <c r="NI345" s="48"/>
      <c r="NJ345" s="48"/>
      <c r="NK345" s="48"/>
      <c r="NL345" s="48"/>
      <c r="NM345" s="48"/>
      <c r="NN345" s="48"/>
      <c r="NO345" s="48"/>
      <c r="NP345" s="48"/>
      <c r="NQ345" s="48"/>
      <c r="NR345" s="48"/>
      <c r="NS345" s="48"/>
      <c r="NT345" s="48"/>
      <c r="NU345" s="48"/>
      <c r="NV345" s="48"/>
      <c r="NW345" s="48"/>
      <c r="NX345" s="48"/>
      <c r="NY345" s="48"/>
      <c r="NZ345" s="48"/>
      <c r="OA345" s="48"/>
      <c r="OB345" s="48"/>
      <c r="OC345" s="48"/>
      <c r="OD345" s="48"/>
      <c r="OE345" s="48"/>
      <c r="OF345" s="48"/>
      <c r="OG345" s="48"/>
      <c r="OH345" s="48"/>
      <c r="OI345" s="48"/>
      <c r="OJ345" s="48"/>
      <c r="OK345" s="48"/>
      <c r="OL345" s="48"/>
      <c r="OM345" s="48"/>
      <c r="ON345" s="48"/>
      <c r="OO345" s="48"/>
      <c r="OP345" s="48"/>
      <c r="OQ345" s="48"/>
      <c r="OR345" s="48"/>
      <c r="OS345" s="48"/>
      <c r="OT345" s="48"/>
      <c r="OU345" s="48"/>
      <c r="OV345" s="48"/>
      <c r="OW345" s="48"/>
      <c r="OX345" s="48"/>
      <c r="OY345" s="48"/>
      <c r="OZ345" s="48"/>
      <c r="PA345" s="48"/>
      <c r="PB345" s="48"/>
      <c r="PC345" s="48"/>
      <c r="PD345" s="48"/>
      <c r="PE345" s="48"/>
      <c r="PF345" s="48"/>
      <c r="PG345" s="48"/>
      <c r="PH345" s="48"/>
      <c r="PI345" s="48"/>
      <c r="PJ345" s="48"/>
      <c r="PK345" s="48"/>
      <c r="PL345" s="48"/>
      <c r="PM345" s="48"/>
      <c r="PN345" s="48"/>
      <c r="PO345" s="48"/>
      <c r="PP345" s="48"/>
      <c r="PQ345" s="48"/>
      <c r="PR345" s="48"/>
      <c r="PS345" s="48"/>
      <c r="PT345" s="48"/>
      <c r="PU345" s="48"/>
      <c r="PV345" s="48"/>
      <c r="PW345" s="48"/>
      <c r="PX345" s="48"/>
      <c r="PY345" s="48"/>
      <c r="PZ345" s="48"/>
      <c r="QA345" s="48"/>
      <c r="QB345" s="48"/>
      <c r="QC345" s="48"/>
      <c r="QD345" s="48"/>
      <c r="QE345" s="48"/>
      <c r="QF345" s="48"/>
      <c r="QG345" s="48"/>
      <c r="QH345" s="48"/>
      <c r="QI345" s="48"/>
      <c r="QJ345" s="48"/>
      <c r="QK345" s="48"/>
      <c r="QL345" s="48"/>
      <c r="QM345" s="48"/>
      <c r="QN345" s="48"/>
      <c r="QO345" s="48"/>
      <c r="QP345" s="48"/>
      <c r="QQ345" s="48"/>
      <c r="QR345" s="48"/>
      <c r="QS345" s="48"/>
      <c r="QT345" s="48"/>
      <c r="QU345" s="48"/>
      <c r="QV345" s="48"/>
      <c r="QW345" s="48"/>
      <c r="QX345" s="48"/>
      <c r="QY345" s="48"/>
      <c r="QZ345" s="48"/>
      <c r="RA345" s="48"/>
      <c r="RB345" s="48"/>
      <c r="RC345" s="48"/>
      <c r="RD345" s="48"/>
      <c r="RE345" s="48"/>
      <c r="RF345" s="48"/>
      <c r="RG345" s="48"/>
      <c r="RH345" s="48"/>
      <c r="RI345" s="48"/>
      <c r="RJ345" s="48"/>
      <c r="RK345" s="48"/>
      <c r="RL345" s="48"/>
      <c r="RM345" s="48"/>
      <c r="RN345" s="48"/>
      <c r="RO345" s="48"/>
      <c r="RP345" s="48"/>
      <c r="RQ345" s="48"/>
      <c r="RR345" s="48"/>
      <c r="RS345" s="48"/>
      <c r="RT345" s="48"/>
      <c r="RU345" s="48"/>
      <c r="RV345" s="48"/>
      <c r="RW345" s="48"/>
      <c r="RX345" s="48"/>
      <c r="RY345" s="48"/>
      <c r="RZ345" s="48"/>
      <c r="SA345" s="48"/>
      <c r="SB345" s="48"/>
      <c r="SC345" s="48"/>
      <c r="SD345" s="48"/>
      <c r="SE345" s="48"/>
      <c r="SF345" s="48"/>
      <c r="SG345" s="48"/>
      <c r="SH345" s="48"/>
      <c r="SI345" s="48"/>
      <c r="SJ345" s="48"/>
      <c r="SK345" s="48"/>
      <c r="SL345" s="48"/>
      <c r="SM345" s="48"/>
      <c r="SN345" s="48"/>
      <c r="SO345" s="48"/>
      <c r="SP345" s="48"/>
      <c r="SQ345" s="48"/>
      <c r="SR345" s="48"/>
      <c r="SS345" s="48"/>
      <c r="ST345" s="48"/>
      <c r="SU345" s="48"/>
      <c r="SV345" s="48"/>
      <c r="SW345" s="48"/>
      <c r="SX345" s="48"/>
      <c r="SY345" s="48"/>
      <c r="SZ345" s="48"/>
      <c r="TA345" s="48"/>
      <c r="TB345" s="48"/>
      <c r="TC345" s="48"/>
      <c r="TD345" s="48"/>
      <c r="TE345" s="48"/>
      <c r="TF345" s="48"/>
      <c r="TG345" s="48"/>
      <c r="TH345" s="48"/>
      <c r="TI345" s="48"/>
      <c r="TJ345" s="48"/>
      <c r="TK345" s="48"/>
      <c r="TL345" s="48"/>
      <c r="TM345" s="48"/>
      <c r="TN345" s="48"/>
      <c r="TO345" s="48"/>
      <c r="TP345" s="48"/>
      <c r="TQ345" s="48"/>
      <c r="TR345" s="48"/>
      <c r="TS345" s="48"/>
      <c r="TT345" s="48"/>
      <c r="TU345" s="48"/>
      <c r="TV345" s="48"/>
      <c r="TW345" s="48"/>
      <c r="TX345" s="48"/>
      <c r="TY345" s="48"/>
      <c r="TZ345" s="48"/>
      <c r="UA345" s="48"/>
      <c r="UB345" s="48"/>
      <c r="UC345" s="48"/>
      <c r="UD345" s="48"/>
      <c r="UE345" s="48"/>
      <c r="UF345" s="48"/>
      <c r="UG345" s="48"/>
      <c r="UH345" s="48"/>
      <c r="UI345" s="48"/>
      <c r="UJ345" s="48"/>
      <c r="UK345" s="48"/>
      <c r="UL345" s="48"/>
      <c r="UM345" s="48"/>
      <c r="UN345" s="48"/>
      <c r="UO345" s="48"/>
      <c r="UP345" s="48"/>
      <c r="UQ345" s="48"/>
      <c r="UR345" s="48"/>
      <c r="US345" s="48"/>
      <c r="UT345" s="48"/>
      <c r="UU345" s="48"/>
      <c r="UV345" s="48"/>
      <c r="UW345" s="48"/>
      <c r="UX345" s="48"/>
      <c r="UY345" s="48"/>
      <c r="UZ345" s="48"/>
      <c r="VA345" s="48"/>
      <c r="VB345" s="48"/>
      <c r="VC345" s="48"/>
      <c r="VD345" s="48"/>
      <c r="VE345" s="48"/>
      <c r="VF345" s="48"/>
      <c r="VG345" s="48"/>
      <c r="VH345" s="48"/>
      <c r="VI345" s="48"/>
      <c r="VJ345" s="48"/>
      <c r="VK345" s="48"/>
      <c r="VL345" s="48"/>
      <c r="VM345" s="48"/>
      <c r="VN345" s="48"/>
      <c r="VO345" s="48"/>
      <c r="VP345" s="48"/>
      <c r="VQ345" s="48"/>
      <c r="VR345" s="48"/>
      <c r="VS345" s="48"/>
      <c r="VT345" s="48"/>
      <c r="VU345" s="48"/>
      <c r="VV345" s="48"/>
      <c r="VW345" s="48"/>
      <c r="VX345" s="48"/>
      <c r="VY345" s="48"/>
      <c r="VZ345" s="48"/>
      <c r="WA345" s="48"/>
      <c r="WB345" s="48"/>
      <c r="WC345" s="48"/>
      <c r="WD345" s="48"/>
      <c r="WE345" s="48"/>
      <c r="WF345" s="48"/>
      <c r="WG345" s="48"/>
      <c r="WH345" s="48"/>
      <c r="WI345" s="48"/>
      <c r="WJ345" s="48"/>
      <c r="WK345" s="48"/>
      <c r="WL345" s="48"/>
      <c r="WM345" s="48"/>
      <c r="WN345" s="48"/>
      <c r="WO345" s="48"/>
      <c r="WP345" s="48"/>
      <c r="WQ345" s="48"/>
      <c r="WR345" s="48"/>
      <c r="WS345" s="48"/>
      <c r="WT345" s="48"/>
      <c r="WU345" s="48"/>
      <c r="WV345" s="48"/>
      <c r="WW345" s="48"/>
      <c r="WX345" s="48"/>
      <c r="WY345" s="48"/>
      <c r="WZ345" s="48"/>
      <c r="XA345" s="48"/>
      <c r="XB345" s="48"/>
      <c r="XC345" s="48"/>
      <c r="XD345" s="48"/>
      <c r="XE345" s="48"/>
      <c r="XF345" s="48"/>
      <c r="XG345" s="48"/>
      <c r="XH345" s="48"/>
      <c r="XI345" s="48"/>
      <c r="XJ345" s="48"/>
      <c r="XK345" s="48"/>
      <c r="XL345" s="48"/>
      <c r="XM345" s="48"/>
      <c r="XN345" s="48"/>
      <c r="XO345" s="48"/>
      <c r="XP345" s="48"/>
      <c r="XQ345" s="48"/>
      <c r="XR345" s="48"/>
      <c r="XS345" s="48"/>
      <c r="XT345" s="48"/>
      <c r="XU345" s="48"/>
      <c r="XV345" s="48"/>
      <c r="XW345" s="48"/>
      <c r="XX345" s="48"/>
      <c r="XY345" s="48"/>
      <c r="XZ345" s="48"/>
      <c r="YA345" s="48"/>
      <c r="YB345" s="48"/>
      <c r="YC345" s="48"/>
      <c r="YD345" s="48"/>
      <c r="YE345" s="48"/>
      <c r="YF345" s="48"/>
      <c r="YG345" s="48"/>
      <c r="YH345" s="48"/>
      <c r="YI345" s="48"/>
      <c r="YJ345" s="48"/>
      <c r="YK345" s="48"/>
      <c r="YL345" s="48"/>
      <c r="YM345" s="48"/>
      <c r="YN345" s="48"/>
      <c r="YO345" s="48"/>
      <c r="YP345" s="48"/>
      <c r="YQ345" s="48"/>
      <c r="YR345" s="48"/>
      <c r="YS345" s="48"/>
      <c r="YT345" s="48"/>
      <c r="YU345" s="48"/>
      <c r="YV345" s="48"/>
      <c r="YW345" s="48"/>
      <c r="YX345" s="48"/>
      <c r="YY345" s="48"/>
      <c r="YZ345" s="48"/>
      <c r="ZA345" s="48"/>
      <c r="ZB345" s="48"/>
      <c r="ZC345" s="48"/>
      <c r="ZD345" s="48"/>
      <c r="ZE345" s="48"/>
      <c r="ZF345" s="48"/>
      <c r="ZG345" s="48"/>
      <c r="ZH345" s="48"/>
      <c r="ZI345" s="48"/>
      <c r="ZJ345" s="48"/>
      <c r="ZK345" s="48"/>
      <c r="ZL345" s="48"/>
      <c r="ZM345" s="48"/>
      <c r="ZN345" s="48"/>
      <c r="ZO345" s="48"/>
      <c r="ZP345" s="48"/>
      <c r="ZQ345" s="48"/>
      <c r="ZR345" s="48"/>
      <c r="ZS345" s="48"/>
      <c r="ZT345" s="48"/>
      <c r="ZU345" s="48"/>
      <c r="ZV345" s="48"/>
      <c r="ZW345" s="48"/>
      <c r="ZX345" s="48"/>
      <c r="ZY345" s="48"/>
      <c r="ZZ345" s="48"/>
      <c r="AAA345" s="48"/>
      <c r="AAB345" s="48"/>
      <c r="AAC345" s="48"/>
      <c r="AAD345" s="48"/>
      <c r="AAE345" s="48"/>
      <c r="AAF345" s="48"/>
      <c r="AAG345" s="48"/>
      <c r="AAH345" s="48"/>
      <c r="AAI345" s="48"/>
      <c r="AAJ345" s="48"/>
      <c r="AAK345" s="48"/>
      <c r="AAL345" s="48"/>
      <c r="AAM345" s="48"/>
      <c r="AAN345" s="48"/>
      <c r="AAO345" s="48"/>
      <c r="AAP345" s="48"/>
      <c r="AAQ345" s="48"/>
      <c r="AAR345" s="48"/>
      <c r="AAS345" s="48"/>
      <c r="AAT345" s="48"/>
      <c r="AAU345" s="48"/>
      <c r="AAV345" s="48"/>
      <c r="AAW345" s="48"/>
      <c r="AAX345" s="48"/>
      <c r="AAY345" s="48"/>
      <c r="AAZ345" s="48"/>
      <c r="ABA345" s="48"/>
      <c r="ABB345" s="48"/>
      <c r="ABC345" s="48"/>
      <c r="ABD345" s="48"/>
      <c r="ABE345" s="48"/>
      <c r="ABF345" s="48"/>
      <c r="ABG345" s="48"/>
      <c r="ABH345" s="48"/>
      <c r="ABI345" s="48"/>
      <c r="ABJ345" s="48"/>
      <c r="ABK345" s="48"/>
      <c r="ABL345" s="48"/>
      <c r="ABM345" s="48"/>
      <c r="ABN345" s="48"/>
      <c r="ABO345" s="48"/>
      <c r="ABP345" s="48"/>
      <c r="ABQ345" s="48"/>
      <c r="ABR345" s="48"/>
      <c r="ABS345" s="48"/>
      <c r="ABT345" s="48"/>
      <c r="ABU345" s="48"/>
      <c r="ABV345" s="48"/>
      <c r="ABW345" s="48"/>
      <c r="ABX345" s="48"/>
      <c r="ABY345" s="48"/>
      <c r="ABZ345" s="48"/>
      <c r="ACA345" s="48"/>
      <c r="ACB345" s="48"/>
    </row>
    <row r="346" spans="1:756" ht="15.6" customHeight="1">
      <c r="A346" s="675" t="s">
        <v>10789</v>
      </c>
      <c r="B346" s="749" t="s">
        <v>421</v>
      </c>
      <c r="C346" s="520">
        <v>760201160</v>
      </c>
      <c r="D346" s="520" t="s">
        <v>8311</v>
      </c>
      <c r="E346" s="1188">
        <v>1</v>
      </c>
      <c r="F346" s="1498"/>
      <c r="G346" s="542">
        <v>597.15000000000009</v>
      </c>
      <c r="H346" s="342">
        <f>IF(G346="","",G346-G346*COMPASS!$U$41)</f>
        <v>597.15000000000009</v>
      </c>
      <c r="I346" s="48"/>
      <c r="J346" s="48"/>
      <c r="K346" s="48"/>
      <c r="L346" s="48"/>
      <c r="M346" s="48"/>
      <c r="N346" s="48"/>
      <c r="O346" s="48"/>
      <c r="P346" s="48"/>
      <c r="Q346" s="48"/>
      <c r="R346" s="48"/>
      <c r="S346" s="48"/>
      <c r="T346" s="48"/>
      <c r="U346" s="48"/>
      <c r="V346" s="48"/>
      <c r="W346" s="48"/>
      <c r="X346" s="48"/>
      <c r="Y346" s="48"/>
      <c r="Z346" s="48"/>
      <c r="AA346" s="48"/>
      <c r="AB346" s="48"/>
      <c r="AC346" s="48"/>
      <c r="AD346" s="48"/>
      <c r="AE346" s="48"/>
      <c r="AF346" s="48"/>
      <c r="AG346" s="48"/>
      <c r="AH346" s="48"/>
      <c r="AI346" s="48"/>
      <c r="AJ346" s="48"/>
      <c r="AK346" s="48"/>
      <c r="AL346" s="48"/>
      <c r="AM346" s="48"/>
      <c r="AN346" s="48"/>
      <c r="AO346" s="48"/>
      <c r="AP346" s="48"/>
      <c r="AQ346" s="48"/>
      <c r="AR346" s="48"/>
      <c r="AS346" s="48"/>
      <c r="AT346" s="48"/>
      <c r="AU346" s="48"/>
      <c r="AV346" s="48"/>
      <c r="AW346" s="48"/>
      <c r="AX346" s="48"/>
      <c r="AY346" s="48"/>
      <c r="AZ346" s="48"/>
      <c r="BA346" s="48"/>
      <c r="BB346" s="48"/>
      <c r="BC346" s="48"/>
      <c r="BD346" s="48"/>
      <c r="BE346" s="48"/>
      <c r="BF346" s="48"/>
      <c r="BG346" s="48"/>
      <c r="BH346" s="48"/>
      <c r="BI346" s="48"/>
      <c r="BJ346" s="48"/>
      <c r="BK346" s="48"/>
      <c r="BL346" s="48"/>
      <c r="BM346" s="48"/>
      <c r="BN346" s="48"/>
      <c r="BO346" s="48"/>
      <c r="BP346" s="48"/>
      <c r="BQ346" s="48"/>
      <c r="BR346" s="48"/>
      <c r="BS346" s="48"/>
      <c r="BT346" s="48"/>
      <c r="BU346" s="48"/>
      <c r="BV346" s="48"/>
      <c r="BW346" s="48"/>
      <c r="BX346" s="48"/>
      <c r="BY346" s="48"/>
      <c r="BZ346" s="48"/>
      <c r="CA346" s="48"/>
      <c r="CB346" s="48"/>
      <c r="CC346" s="48"/>
      <c r="CD346" s="48"/>
      <c r="CE346" s="48"/>
      <c r="CF346" s="48"/>
      <c r="CG346" s="48"/>
      <c r="CH346" s="48"/>
      <c r="CI346" s="48"/>
      <c r="CJ346" s="48"/>
      <c r="CK346" s="48"/>
      <c r="CL346" s="48"/>
      <c r="CM346" s="48"/>
      <c r="CN346" s="48"/>
      <c r="CO346" s="48"/>
      <c r="CP346" s="48"/>
      <c r="CQ346" s="48"/>
      <c r="CR346" s="48"/>
      <c r="CS346" s="48"/>
      <c r="CT346" s="48"/>
      <c r="CU346" s="48"/>
      <c r="CV346" s="48"/>
      <c r="CW346" s="48"/>
      <c r="CX346" s="48"/>
      <c r="CY346" s="48"/>
      <c r="CZ346" s="48"/>
      <c r="DA346" s="48"/>
      <c r="DB346" s="48"/>
      <c r="DC346" s="48"/>
      <c r="DD346" s="48"/>
      <c r="DE346" s="48"/>
      <c r="DF346" s="48"/>
      <c r="DG346" s="48"/>
      <c r="DH346" s="48"/>
      <c r="DI346" s="48"/>
      <c r="DJ346" s="48"/>
      <c r="DK346" s="48"/>
      <c r="DL346" s="48"/>
      <c r="DM346" s="48"/>
      <c r="DN346" s="48"/>
      <c r="DO346" s="48"/>
      <c r="DP346" s="48"/>
      <c r="DQ346" s="48"/>
      <c r="DR346" s="48"/>
      <c r="DS346" s="48"/>
      <c r="DT346" s="48"/>
      <c r="DU346" s="48"/>
      <c r="DV346" s="48"/>
      <c r="DW346" s="48"/>
      <c r="DX346" s="48"/>
      <c r="DY346" s="48"/>
      <c r="DZ346" s="48"/>
      <c r="EA346" s="48"/>
      <c r="EB346" s="48"/>
      <c r="EC346" s="48"/>
      <c r="ED346" s="48"/>
      <c r="EE346" s="48"/>
      <c r="EF346" s="48"/>
      <c r="EG346" s="48"/>
      <c r="EH346" s="48"/>
      <c r="EI346" s="48"/>
      <c r="EJ346" s="48"/>
      <c r="EK346" s="48"/>
      <c r="EL346" s="48"/>
      <c r="EM346" s="48"/>
      <c r="EN346" s="48"/>
      <c r="EO346" s="48"/>
      <c r="EP346" s="48"/>
      <c r="EQ346" s="48"/>
      <c r="ER346" s="48"/>
      <c r="ES346" s="48"/>
      <c r="ET346" s="48"/>
      <c r="EU346" s="48"/>
      <c r="EV346" s="48"/>
      <c r="EW346" s="48"/>
      <c r="EX346" s="48"/>
      <c r="EY346" s="48"/>
      <c r="EZ346" s="48"/>
      <c r="FA346" s="48"/>
      <c r="FB346" s="48"/>
      <c r="FC346" s="48"/>
      <c r="FD346" s="48"/>
      <c r="FE346" s="48"/>
      <c r="FF346" s="48"/>
      <c r="FG346" s="48"/>
      <c r="FH346" s="48"/>
      <c r="FI346" s="48"/>
      <c r="FJ346" s="48"/>
      <c r="FK346" s="48"/>
      <c r="FL346" s="48"/>
      <c r="FM346" s="48"/>
      <c r="FN346" s="48"/>
      <c r="FO346" s="48"/>
      <c r="FP346" s="48"/>
      <c r="FQ346" s="48"/>
      <c r="FR346" s="48"/>
      <c r="FS346" s="48"/>
      <c r="FT346" s="48"/>
      <c r="FU346" s="48"/>
      <c r="FV346" s="48"/>
      <c r="FW346" s="48"/>
      <c r="FX346" s="48"/>
      <c r="FY346" s="48"/>
      <c r="FZ346" s="48"/>
      <c r="GA346" s="48"/>
      <c r="GB346" s="48"/>
      <c r="GC346" s="48"/>
      <c r="GD346" s="48"/>
      <c r="GE346" s="48"/>
      <c r="GF346" s="48"/>
      <c r="GG346" s="48"/>
      <c r="GH346" s="48"/>
      <c r="GI346" s="48"/>
      <c r="GJ346" s="48"/>
      <c r="GK346" s="48"/>
      <c r="GL346" s="48"/>
      <c r="GM346" s="48"/>
      <c r="GN346" s="48"/>
      <c r="GO346" s="48"/>
      <c r="GP346" s="48"/>
      <c r="GQ346" s="48"/>
      <c r="GR346" s="48"/>
      <c r="GS346" s="48"/>
      <c r="GT346" s="48"/>
      <c r="GU346" s="48"/>
      <c r="GV346" s="48"/>
      <c r="GW346" s="48"/>
      <c r="GX346" s="48"/>
      <c r="GY346" s="48"/>
      <c r="GZ346" s="48"/>
      <c r="HA346" s="48"/>
      <c r="HB346" s="48"/>
      <c r="HC346" s="48"/>
      <c r="HD346" s="48"/>
      <c r="HE346" s="48"/>
      <c r="HF346" s="48"/>
      <c r="HG346" s="48"/>
      <c r="HH346" s="48"/>
      <c r="HI346" s="48"/>
      <c r="HJ346" s="48"/>
      <c r="HK346" s="48"/>
      <c r="HL346" s="48"/>
      <c r="HM346" s="48"/>
      <c r="HN346" s="48"/>
      <c r="HO346" s="48"/>
      <c r="HP346" s="48"/>
      <c r="HQ346" s="48"/>
      <c r="HR346" s="48"/>
      <c r="HS346" s="48"/>
      <c r="HT346" s="48"/>
      <c r="HU346" s="48"/>
      <c r="HV346" s="48"/>
      <c r="HW346" s="48"/>
      <c r="HX346" s="48"/>
      <c r="HY346" s="48"/>
      <c r="HZ346" s="48"/>
      <c r="IA346" s="48"/>
      <c r="IB346" s="48"/>
      <c r="IC346" s="48"/>
      <c r="ID346" s="48"/>
      <c r="IE346" s="48"/>
      <c r="IF346" s="48"/>
      <c r="IG346" s="48"/>
      <c r="IH346" s="48"/>
      <c r="II346" s="48"/>
      <c r="IJ346" s="48"/>
      <c r="IK346" s="48"/>
      <c r="IL346" s="48"/>
      <c r="IM346" s="48"/>
      <c r="IN346" s="48"/>
      <c r="IO346" s="48"/>
      <c r="IP346" s="48"/>
      <c r="IQ346" s="48"/>
      <c r="IR346" s="48"/>
      <c r="IS346" s="48"/>
      <c r="IT346" s="48"/>
      <c r="IU346" s="48"/>
      <c r="IV346" s="48"/>
      <c r="IW346" s="48"/>
      <c r="IX346" s="48"/>
      <c r="IY346" s="48"/>
      <c r="IZ346" s="48"/>
      <c r="JA346" s="48"/>
      <c r="JB346" s="48"/>
      <c r="JC346" s="48"/>
      <c r="JD346" s="48"/>
      <c r="JE346" s="48"/>
      <c r="JF346" s="48"/>
      <c r="JG346" s="48"/>
      <c r="JH346" s="48"/>
      <c r="JI346" s="48"/>
      <c r="JJ346" s="48"/>
      <c r="JK346" s="48"/>
      <c r="JL346" s="48"/>
      <c r="JM346" s="48"/>
      <c r="JN346" s="48"/>
      <c r="JO346" s="48"/>
      <c r="JP346" s="48"/>
      <c r="JQ346" s="48"/>
      <c r="JR346" s="48"/>
      <c r="JS346" s="48"/>
      <c r="JT346" s="48"/>
      <c r="JU346" s="48"/>
      <c r="JV346" s="48"/>
      <c r="JW346" s="48"/>
      <c r="JX346" s="48"/>
      <c r="JY346" s="48"/>
      <c r="JZ346" s="48"/>
      <c r="KA346" s="48"/>
      <c r="KB346" s="48"/>
      <c r="KC346" s="48"/>
      <c r="KD346" s="48"/>
      <c r="KE346" s="48"/>
      <c r="KF346" s="48"/>
      <c r="KG346" s="48"/>
      <c r="KH346" s="48"/>
      <c r="KI346" s="48"/>
      <c r="KJ346" s="48"/>
      <c r="KK346" s="48"/>
      <c r="KL346" s="48"/>
      <c r="KM346" s="48"/>
      <c r="KN346" s="48"/>
      <c r="KO346" s="48"/>
      <c r="KP346" s="48"/>
      <c r="KQ346" s="48"/>
      <c r="KR346" s="48"/>
      <c r="KS346" s="48"/>
      <c r="KT346" s="48"/>
      <c r="KU346" s="48"/>
      <c r="KV346" s="48"/>
      <c r="KW346" s="48"/>
      <c r="KX346" s="48"/>
      <c r="KY346" s="48"/>
      <c r="KZ346" s="48"/>
      <c r="LA346" s="48"/>
      <c r="LB346" s="48"/>
      <c r="LC346" s="48"/>
      <c r="LD346" s="48"/>
      <c r="LE346" s="48"/>
      <c r="LF346" s="48"/>
      <c r="LG346" s="48"/>
      <c r="LH346" s="48"/>
      <c r="LI346" s="48"/>
      <c r="LJ346" s="48"/>
      <c r="LK346" s="48"/>
      <c r="LL346" s="48"/>
      <c r="LM346" s="48"/>
      <c r="LN346" s="48"/>
      <c r="LO346" s="48"/>
      <c r="LP346" s="48"/>
      <c r="LQ346" s="48"/>
      <c r="LR346" s="48"/>
      <c r="LS346" s="48"/>
      <c r="LT346" s="48"/>
      <c r="LU346" s="48"/>
      <c r="LV346" s="48"/>
      <c r="LW346" s="48"/>
      <c r="LX346" s="48"/>
      <c r="LY346" s="48"/>
      <c r="LZ346" s="48"/>
      <c r="MA346" s="48"/>
      <c r="MB346" s="48"/>
      <c r="MC346" s="48"/>
      <c r="MD346" s="48"/>
      <c r="ME346" s="48"/>
      <c r="MF346" s="48"/>
      <c r="MG346" s="48"/>
      <c r="MH346" s="48"/>
      <c r="MI346" s="48"/>
      <c r="MJ346" s="48"/>
      <c r="MK346" s="48"/>
      <c r="ML346" s="48"/>
      <c r="MM346" s="48"/>
      <c r="MN346" s="48"/>
      <c r="MO346" s="48"/>
      <c r="MP346" s="48"/>
      <c r="MQ346" s="48"/>
      <c r="MR346" s="48"/>
      <c r="MS346" s="48"/>
      <c r="MT346" s="48"/>
      <c r="MU346" s="48"/>
      <c r="MV346" s="48"/>
      <c r="MW346" s="48"/>
      <c r="MX346" s="48"/>
      <c r="MY346" s="48"/>
      <c r="MZ346" s="48"/>
      <c r="NA346" s="48"/>
      <c r="NB346" s="48"/>
      <c r="NC346" s="48"/>
      <c r="ND346" s="48"/>
      <c r="NE346" s="48"/>
      <c r="NF346" s="48"/>
      <c r="NG346" s="48"/>
      <c r="NH346" s="48"/>
      <c r="NI346" s="48"/>
      <c r="NJ346" s="48"/>
      <c r="NK346" s="48"/>
      <c r="NL346" s="48"/>
      <c r="NM346" s="48"/>
      <c r="NN346" s="48"/>
      <c r="NO346" s="48"/>
      <c r="NP346" s="48"/>
      <c r="NQ346" s="48"/>
      <c r="NR346" s="48"/>
      <c r="NS346" s="48"/>
      <c r="NT346" s="48"/>
      <c r="NU346" s="48"/>
      <c r="NV346" s="48"/>
      <c r="NW346" s="48"/>
      <c r="NX346" s="48"/>
      <c r="NY346" s="48"/>
      <c r="NZ346" s="48"/>
      <c r="OA346" s="48"/>
      <c r="OB346" s="48"/>
      <c r="OC346" s="48"/>
      <c r="OD346" s="48"/>
      <c r="OE346" s="48"/>
      <c r="OF346" s="48"/>
      <c r="OG346" s="48"/>
      <c r="OH346" s="48"/>
      <c r="OI346" s="48"/>
      <c r="OJ346" s="48"/>
      <c r="OK346" s="48"/>
      <c r="OL346" s="48"/>
      <c r="OM346" s="48"/>
      <c r="ON346" s="48"/>
      <c r="OO346" s="48"/>
      <c r="OP346" s="48"/>
      <c r="OQ346" s="48"/>
      <c r="OR346" s="48"/>
      <c r="OS346" s="48"/>
      <c r="OT346" s="48"/>
      <c r="OU346" s="48"/>
      <c r="OV346" s="48"/>
      <c r="OW346" s="48"/>
      <c r="OX346" s="48"/>
      <c r="OY346" s="48"/>
      <c r="OZ346" s="48"/>
      <c r="PA346" s="48"/>
      <c r="PB346" s="48"/>
      <c r="PC346" s="48"/>
      <c r="PD346" s="48"/>
      <c r="PE346" s="48"/>
      <c r="PF346" s="48"/>
      <c r="PG346" s="48"/>
      <c r="PH346" s="48"/>
      <c r="PI346" s="48"/>
      <c r="PJ346" s="48"/>
      <c r="PK346" s="48"/>
      <c r="PL346" s="48"/>
      <c r="PM346" s="48"/>
      <c r="PN346" s="48"/>
      <c r="PO346" s="48"/>
      <c r="PP346" s="48"/>
      <c r="PQ346" s="48"/>
      <c r="PR346" s="48"/>
      <c r="PS346" s="48"/>
      <c r="PT346" s="48"/>
      <c r="PU346" s="48"/>
      <c r="PV346" s="48"/>
      <c r="PW346" s="48"/>
      <c r="PX346" s="48"/>
      <c r="PY346" s="48"/>
      <c r="PZ346" s="48"/>
      <c r="QA346" s="48"/>
      <c r="QB346" s="48"/>
      <c r="QC346" s="48"/>
      <c r="QD346" s="48"/>
      <c r="QE346" s="48"/>
      <c r="QF346" s="48"/>
      <c r="QG346" s="48"/>
      <c r="QH346" s="48"/>
      <c r="QI346" s="48"/>
      <c r="QJ346" s="48"/>
      <c r="QK346" s="48"/>
      <c r="QL346" s="48"/>
      <c r="QM346" s="48"/>
      <c r="QN346" s="48"/>
      <c r="QO346" s="48"/>
      <c r="QP346" s="48"/>
      <c r="QQ346" s="48"/>
      <c r="QR346" s="48"/>
      <c r="QS346" s="48"/>
      <c r="QT346" s="48"/>
      <c r="QU346" s="48"/>
      <c r="QV346" s="48"/>
      <c r="QW346" s="48"/>
      <c r="QX346" s="48"/>
      <c r="QY346" s="48"/>
      <c r="QZ346" s="48"/>
      <c r="RA346" s="48"/>
      <c r="RB346" s="48"/>
      <c r="RC346" s="48"/>
      <c r="RD346" s="48"/>
      <c r="RE346" s="48"/>
      <c r="RF346" s="48"/>
      <c r="RG346" s="48"/>
      <c r="RH346" s="48"/>
      <c r="RI346" s="48"/>
      <c r="RJ346" s="48"/>
      <c r="RK346" s="48"/>
      <c r="RL346" s="48"/>
      <c r="RM346" s="48"/>
      <c r="RN346" s="48"/>
      <c r="RO346" s="48"/>
      <c r="RP346" s="48"/>
      <c r="RQ346" s="48"/>
      <c r="RR346" s="48"/>
      <c r="RS346" s="48"/>
      <c r="RT346" s="48"/>
      <c r="RU346" s="48"/>
      <c r="RV346" s="48"/>
      <c r="RW346" s="48"/>
      <c r="RX346" s="48"/>
      <c r="RY346" s="48"/>
      <c r="RZ346" s="48"/>
      <c r="SA346" s="48"/>
      <c r="SB346" s="48"/>
      <c r="SC346" s="48"/>
      <c r="SD346" s="48"/>
      <c r="SE346" s="48"/>
      <c r="SF346" s="48"/>
      <c r="SG346" s="48"/>
      <c r="SH346" s="48"/>
      <c r="SI346" s="48"/>
      <c r="SJ346" s="48"/>
      <c r="SK346" s="48"/>
      <c r="SL346" s="48"/>
      <c r="SM346" s="48"/>
      <c r="SN346" s="48"/>
      <c r="SO346" s="48"/>
      <c r="SP346" s="48"/>
      <c r="SQ346" s="48"/>
      <c r="SR346" s="48"/>
      <c r="SS346" s="48"/>
      <c r="ST346" s="48"/>
      <c r="SU346" s="48"/>
      <c r="SV346" s="48"/>
      <c r="SW346" s="48"/>
      <c r="SX346" s="48"/>
      <c r="SY346" s="48"/>
      <c r="SZ346" s="48"/>
      <c r="TA346" s="48"/>
      <c r="TB346" s="48"/>
      <c r="TC346" s="48"/>
      <c r="TD346" s="48"/>
      <c r="TE346" s="48"/>
      <c r="TF346" s="48"/>
      <c r="TG346" s="48"/>
      <c r="TH346" s="48"/>
      <c r="TI346" s="48"/>
      <c r="TJ346" s="48"/>
      <c r="TK346" s="48"/>
      <c r="TL346" s="48"/>
      <c r="TM346" s="48"/>
      <c r="TN346" s="48"/>
      <c r="TO346" s="48"/>
      <c r="TP346" s="48"/>
      <c r="TQ346" s="48"/>
      <c r="TR346" s="48"/>
      <c r="TS346" s="48"/>
      <c r="TT346" s="48"/>
      <c r="TU346" s="48"/>
      <c r="TV346" s="48"/>
      <c r="TW346" s="48"/>
      <c r="TX346" s="48"/>
      <c r="TY346" s="48"/>
      <c r="TZ346" s="48"/>
      <c r="UA346" s="48"/>
      <c r="UB346" s="48"/>
      <c r="UC346" s="48"/>
      <c r="UD346" s="48"/>
      <c r="UE346" s="48"/>
      <c r="UF346" s="48"/>
      <c r="UG346" s="48"/>
      <c r="UH346" s="48"/>
      <c r="UI346" s="48"/>
      <c r="UJ346" s="48"/>
      <c r="UK346" s="48"/>
      <c r="UL346" s="48"/>
      <c r="UM346" s="48"/>
      <c r="UN346" s="48"/>
      <c r="UO346" s="48"/>
      <c r="UP346" s="48"/>
      <c r="UQ346" s="48"/>
      <c r="UR346" s="48"/>
      <c r="US346" s="48"/>
      <c r="UT346" s="48"/>
      <c r="UU346" s="48"/>
      <c r="UV346" s="48"/>
      <c r="UW346" s="48"/>
      <c r="UX346" s="48"/>
      <c r="UY346" s="48"/>
      <c r="UZ346" s="48"/>
      <c r="VA346" s="48"/>
      <c r="VB346" s="48"/>
      <c r="VC346" s="48"/>
      <c r="VD346" s="48"/>
      <c r="VE346" s="48"/>
      <c r="VF346" s="48"/>
      <c r="VG346" s="48"/>
      <c r="VH346" s="48"/>
      <c r="VI346" s="48"/>
      <c r="VJ346" s="48"/>
      <c r="VK346" s="48"/>
      <c r="VL346" s="48"/>
      <c r="VM346" s="48"/>
      <c r="VN346" s="48"/>
      <c r="VO346" s="48"/>
      <c r="VP346" s="48"/>
      <c r="VQ346" s="48"/>
      <c r="VR346" s="48"/>
      <c r="VS346" s="48"/>
      <c r="VT346" s="48"/>
      <c r="VU346" s="48"/>
      <c r="VV346" s="48"/>
      <c r="VW346" s="48"/>
      <c r="VX346" s="48"/>
      <c r="VY346" s="48"/>
      <c r="VZ346" s="48"/>
      <c r="WA346" s="48"/>
      <c r="WB346" s="48"/>
      <c r="WC346" s="48"/>
      <c r="WD346" s="48"/>
      <c r="WE346" s="48"/>
      <c r="WF346" s="48"/>
      <c r="WG346" s="48"/>
      <c r="WH346" s="48"/>
      <c r="WI346" s="48"/>
      <c r="WJ346" s="48"/>
      <c r="WK346" s="48"/>
      <c r="WL346" s="48"/>
      <c r="WM346" s="48"/>
      <c r="WN346" s="48"/>
      <c r="WO346" s="48"/>
      <c r="WP346" s="48"/>
      <c r="WQ346" s="48"/>
      <c r="WR346" s="48"/>
      <c r="WS346" s="48"/>
      <c r="WT346" s="48"/>
      <c r="WU346" s="48"/>
      <c r="WV346" s="48"/>
      <c r="WW346" s="48"/>
      <c r="WX346" s="48"/>
      <c r="WY346" s="48"/>
      <c r="WZ346" s="48"/>
      <c r="XA346" s="48"/>
      <c r="XB346" s="48"/>
      <c r="XC346" s="48"/>
      <c r="XD346" s="48"/>
      <c r="XE346" s="48"/>
      <c r="XF346" s="48"/>
      <c r="XG346" s="48"/>
      <c r="XH346" s="48"/>
      <c r="XI346" s="48"/>
      <c r="XJ346" s="48"/>
      <c r="XK346" s="48"/>
      <c r="XL346" s="48"/>
      <c r="XM346" s="48"/>
      <c r="XN346" s="48"/>
      <c r="XO346" s="48"/>
      <c r="XP346" s="48"/>
      <c r="XQ346" s="48"/>
      <c r="XR346" s="48"/>
      <c r="XS346" s="48"/>
      <c r="XT346" s="48"/>
      <c r="XU346" s="48"/>
      <c r="XV346" s="48"/>
      <c r="XW346" s="48"/>
      <c r="XX346" s="48"/>
      <c r="XY346" s="48"/>
      <c r="XZ346" s="48"/>
      <c r="YA346" s="48"/>
      <c r="YB346" s="48"/>
      <c r="YC346" s="48"/>
      <c r="YD346" s="48"/>
      <c r="YE346" s="48"/>
      <c r="YF346" s="48"/>
      <c r="YG346" s="48"/>
      <c r="YH346" s="48"/>
      <c r="YI346" s="48"/>
      <c r="YJ346" s="48"/>
      <c r="YK346" s="48"/>
      <c r="YL346" s="48"/>
      <c r="YM346" s="48"/>
      <c r="YN346" s="48"/>
      <c r="YO346" s="48"/>
      <c r="YP346" s="48"/>
      <c r="YQ346" s="48"/>
      <c r="YR346" s="48"/>
      <c r="YS346" s="48"/>
      <c r="YT346" s="48"/>
      <c r="YU346" s="48"/>
      <c r="YV346" s="48"/>
      <c r="YW346" s="48"/>
      <c r="YX346" s="48"/>
      <c r="YY346" s="48"/>
      <c r="YZ346" s="48"/>
      <c r="ZA346" s="48"/>
      <c r="ZB346" s="48"/>
      <c r="ZC346" s="48"/>
      <c r="ZD346" s="48"/>
      <c r="ZE346" s="48"/>
      <c r="ZF346" s="48"/>
      <c r="ZG346" s="48"/>
      <c r="ZH346" s="48"/>
      <c r="ZI346" s="48"/>
      <c r="ZJ346" s="48"/>
      <c r="ZK346" s="48"/>
      <c r="ZL346" s="48"/>
      <c r="ZM346" s="48"/>
      <c r="ZN346" s="48"/>
      <c r="ZO346" s="48"/>
      <c r="ZP346" s="48"/>
      <c r="ZQ346" s="48"/>
      <c r="ZR346" s="48"/>
      <c r="ZS346" s="48"/>
      <c r="ZT346" s="48"/>
      <c r="ZU346" s="48"/>
      <c r="ZV346" s="48"/>
      <c r="ZW346" s="48"/>
      <c r="ZX346" s="48"/>
      <c r="ZY346" s="48"/>
      <c r="ZZ346" s="48"/>
      <c r="AAA346" s="48"/>
      <c r="AAB346" s="48"/>
      <c r="AAC346" s="48"/>
      <c r="AAD346" s="48"/>
      <c r="AAE346" s="48"/>
      <c r="AAF346" s="48"/>
      <c r="AAG346" s="48"/>
      <c r="AAH346" s="48"/>
      <c r="AAI346" s="48"/>
      <c r="AAJ346" s="48"/>
      <c r="AAK346" s="48"/>
      <c r="AAL346" s="48"/>
      <c r="AAM346" s="48"/>
      <c r="AAN346" s="48"/>
      <c r="AAO346" s="48"/>
      <c r="AAP346" s="48"/>
      <c r="AAQ346" s="48"/>
      <c r="AAR346" s="48"/>
      <c r="AAS346" s="48"/>
      <c r="AAT346" s="48"/>
      <c r="AAU346" s="48"/>
      <c r="AAV346" s="48"/>
      <c r="AAW346" s="48"/>
      <c r="AAX346" s="48"/>
      <c r="AAY346" s="48"/>
      <c r="AAZ346" s="48"/>
      <c r="ABA346" s="48"/>
      <c r="ABB346" s="48"/>
      <c r="ABC346" s="48"/>
      <c r="ABD346" s="48"/>
      <c r="ABE346" s="48"/>
      <c r="ABF346" s="48"/>
      <c r="ABG346" s="48"/>
      <c r="ABH346" s="48"/>
      <c r="ABI346" s="48"/>
      <c r="ABJ346" s="48"/>
      <c r="ABK346" s="48"/>
      <c r="ABL346" s="48"/>
      <c r="ABM346" s="48"/>
      <c r="ABN346" s="48"/>
      <c r="ABO346" s="48"/>
      <c r="ABP346" s="48"/>
      <c r="ABQ346" s="48"/>
      <c r="ABR346" s="48"/>
      <c r="ABS346" s="48"/>
      <c r="ABT346" s="48"/>
      <c r="ABU346" s="48"/>
      <c r="ABV346" s="48"/>
      <c r="ABW346" s="48"/>
      <c r="ABX346" s="48"/>
      <c r="ABY346" s="48"/>
      <c r="ABZ346" s="48"/>
      <c r="ACA346" s="48"/>
      <c r="ACB346" s="48"/>
    </row>
    <row r="347" spans="1:756" ht="15.6" customHeight="1">
      <c r="A347" s="675" t="s">
        <v>10790</v>
      </c>
      <c r="B347" s="749" t="s">
        <v>421</v>
      </c>
      <c r="C347" s="520">
        <v>760073866</v>
      </c>
      <c r="D347" s="520" t="s">
        <v>8312</v>
      </c>
      <c r="E347" s="1188">
        <v>1</v>
      </c>
      <c r="F347" s="1498"/>
      <c r="G347" s="542">
        <v>379.72500000000002</v>
      </c>
      <c r="H347" s="342">
        <f>IF(G347="","",G347-G347*COMPASS!$U$41)</f>
        <v>379.72500000000002</v>
      </c>
      <c r="I347" s="48"/>
      <c r="J347" s="48"/>
      <c r="K347" s="48"/>
      <c r="L347" s="48"/>
      <c r="M347" s="48"/>
      <c r="N347" s="48"/>
      <c r="O347" s="48"/>
      <c r="P347" s="48"/>
      <c r="Q347" s="48"/>
      <c r="R347" s="48"/>
      <c r="S347" s="48"/>
      <c r="T347" s="48"/>
      <c r="U347" s="48"/>
      <c r="V347" s="48"/>
      <c r="W347" s="48"/>
      <c r="X347" s="48"/>
      <c r="Y347" s="48"/>
      <c r="Z347" s="48"/>
      <c r="AA347" s="48"/>
      <c r="AB347" s="48"/>
      <c r="AC347" s="48"/>
      <c r="AD347" s="48"/>
      <c r="AE347" s="48"/>
      <c r="AF347" s="48"/>
      <c r="AG347" s="48"/>
      <c r="AH347" s="48"/>
      <c r="AI347" s="48"/>
      <c r="AJ347" s="48"/>
      <c r="AK347" s="48"/>
      <c r="AL347" s="48"/>
      <c r="AM347" s="48"/>
      <c r="AN347" s="48"/>
      <c r="AO347" s="48"/>
      <c r="AP347" s="48"/>
      <c r="AQ347" s="48"/>
      <c r="AR347" s="48"/>
      <c r="AS347" s="48"/>
      <c r="AT347" s="48"/>
      <c r="AU347" s="48"/>
      <c r="AV347" s="48"/>
      <c r="AW347" s="48"/>
      <c r="AX347" s="48"/>
      <c r="AY347" s="48"/>
      <c r="AZ347" s="48"/>
      <c r="BA347" s="48"/>
      <c r="BB347" s="48"/>
      <c r="BC347" s="48"/>
      <c r="BD347" s="48"/>
      <c r="BE347" s="48"/>
      <c r="BF347" s="48"/>
      <c r="BG347" s="48"/>
      <c r="BH347" s="48"/>
      <c r="BI347" s="48"/>
      <c r="BJ347" s="48"/>
      <c r="BK347" s="48"/>
      <c r="BL347" s="48"/>
      <c r="BM347" s="48"/>
      <c r="BN347" s="48"/>
      <c r="BO347" s="48"/>
      <c r="BP347" s="48"/>
      <c r="BQ347" s="48"/>
      <c r="BR347" s="48"/>
      <c r="BS347" s="48"/>
      <c r="BT347" s="48"/>
      <c r="BU347" s="48"/>
      <c r="BV347" s="48"/>
      <c r="BW347" s="48"/>
      <c r="BX347" s="48"/>
      <c r="BY347" s="48"/>
      <c r="BZ347" s="48"/>
      <c r="CA347" s="48"/>
      <c r="CB347" s="48"/>
      <c r="CC347" s="48"/>
      <c r="CD347" s="48"/>
      <c r="CE347" s="48"/>
      <c r="CF347" s="48"/>
      <c r="CG347" s="48"/>
      <c r="CH347" s="48"/>
      <c r="CI347" s="48"/>
      <c r="CJ347" s="48"/>
      <c r="CK347" s="48"/>
      <c r="CL347" s="48"/>
      <c r="CM347" s="48"/>
      <c r="CN347" s="48"/>
      <c r="CO347" s="48"/>
      <c r="CP347" s="48"/>
      <c r="CQ347" s="48"/>
      <c r="CR347" s="48"/>
      <c r="CS347" s="48"/>
      <c r="CT347" s="48"/>
      <c r="CU347" s="48"/>
      <c r="CV347" s="48"/>
      <c r="CW347" s="48"/>
      <c r="CX347" s="48"/>
      <c r="CY347" s="48"/>
      <c r="CZ347" s="48"/>
      <c r="DA347" s="48"/>
      <c r="DB347" s="48"/>
      <c r="DC347" s="48"/>
      <c r="DD347" s="48"/>
      <c r="DE347" s="48"/>
      <c r="DF347" s="48"/>
      <c r="DG347" s="48"/>
      <c r="DH347" s="48"/>
      <c r="DI347" s="48"/>
      <c r="DJ347" s="48"/>
      <c r="DK347" s="48"/>
      <c r="DL347" s="48"/>
      <c r="DM347" s="48"/>
      <c r="DN347" s="48"/>
      <c r="DO347" s="48"/>
      <c r="DP347" s="48"/>
      <c r="DQ347" s="48"/>
      <c r="DR347" s="48"/>
      <c r="DS347" s="48"/>
      <c r="DT347" s="48"/>
      <c r="DU347" s="48"/>
      <c r="DV347" s="48"/>
      <c r="DW347" s="48"/>
      <c r="DX347" s="48"/>
      <c r="DY347" s="48"/>
      <c r="DZ347" s="48"/>
      <c r="EA347" s="48"/>
      <c r="EB347" s="48"/>
      <c r="EC347" s="48"/>
      <c r="ED347" s="48"/>
      <c r="EE347" s="48"/>
      <c r="EF347" s="48"/>
      <c r="EG347" s="48"/>
      <c r="EH347" s="48"/>
      <c r="EI347" s="48"/>
      <c r="EJ347" s="48"/>
      <c r="EK347" s="48"/>
      <c r="EL347" s="48"/>
      <c r="EM347" s="48"/>
      <c r="EN347" s="48"/>
      <c r="EO347" s="48"/>
      <c r="EP347" s="48"/>
      <c r="EQ347" s="48"/>
      <c r="ER347" s="48"/>
      <c r="ES347" s="48"/>
      <c r="ET347" s="48"/>
      <c r="EU347" s="48"/>
      <c r="EV347" s="48"/>
      <c r="EW347" s="48"/>
      <c r="EX347" s="48"/>
      <c r="EY347" s="48"/>
      <c r="EZ347" s="48"/>
      <c r="FA347" s="48"/>
      <c r="FB347" s="48"/>
      <c r="FC347" s="48"/>
      <c r="FD347" s="48"/>
      <c r="FE347" s="48"/>
      <c r="FF347" s="48"/>
      <c r="FG347" s="48"/>
      <c r="FH347" s="48"/>
      <c r="FI347" s="48"/>
      <c r="FJ347" s="48"/>
      <c r="FK347" s="48"/>
      <c r="FL347" s="48"/>
      <c r="FM347" s="48"/>
      <c r="FN347" s="48"/>
      <c r="FO347" s="48"/>
      <c r="FP347" s="48"/>
      <c r="FQ347" s="48"/>
      <c r="FR347" s="48"/>
      <c r="FS347" s="48"/>
      <c r="FT347" s="48"/>
      <c r="FU347" s="48"/>
      <c r="FV347" s="48"/>
      <c r="FW347" s="48"/>
      <c r="FX347" s="48"/>
      <c r="FY347" s="48"/>
      <c r="FZ347" s="48"/>
      <c r="GA347" s="48"/>
      <c r="GB347" s="48"/>
      <c r="GC347" s="48"/>
      <c r="GD347" s="48"/>
      <c r="GE347" s="48"/>
      <c r="GF347" s="48"/>
      <c r="GG347" s="48"/>
      <c r="GH347" s="48"/>
      <c r="GI347" s="48"/>
      <c r="GJ347" s="48"/>
      <c r="GK347" s="48"/>
      <c r="GL347" s="48"/>
      <c r="GM347" s="48"/>
      <c r="GN347" s="48"/>
      <c r="GO347" s="48"/>
      <c r="GP347" s="48"/>
      <c r="GQ347" s="48"/>
      <c r="GR347" s="48"/>
      <c r="GS347" s="48"/>
      <c r="GT347" s="48"/>
      <c r="GU347" s="48"/>
      <c r="GV347" s="48"/>
      <c r="GW347" s="48"/>
      <c r="GX347" s="48"/>
      <c r="GY347" s="48"/>
      <c r="GZ347" s="48"/>
      <c r="HA347" s="48"/>
      <c r="HB347" s="48"/>
      <c r="HC347" s="48"/>
      <c r="HD347" s="48"/>
      <c r="HE347" s="48"/>
      <c r="HF347" s="48"/>
      <c r="HG347" s="48"/>
      <c r="HH347" s="48"/>
      <c r="HI347" s="48"/>
      <c r="HJ347" s="48"/>
      <c r="HK347" s="48"/>
      <c r="HL347" s="48"/>
      <c r="HM347" s="48"/>
      <c r="HN347" s="48"/>
      <c r="HO347" s="48"/>
      <c r="HP347" s="48"/>
      <c r="HQ347" s="48"/>
      <c r="HR347" s="48"/>
      <c r="HS347" s="48"/>
      <c r="HT347" s="48"/>
      <c r="HU347" s="48"/>
      <c r="HV347" s="48"/>
      <c r="HW347" s="48"/>
      <c r="HX347" s="48"/>
      <c r="HY347" s="48"/>
      <c r="HZ347" s="48"/>
      <c r="IA347" s="48"/>
      <c r="IB347" s="48"/>
      <c r="IC347" s="48"/>
      <c r="ID347" s="48"/>
      <c r="IE347" s="48"/>
      <c r="IF347" s="48"/>
      <c r="IG347" s="48"/>
      <c r="IH347" s="48"/>
      <c r="II347" s="48"/>
      <c r="IJ347" s="48"/>
      <c r="IK347" s="48"/>
      <c r="IL347" s="48"/>
      <c r="IM347" s="48"/>
      <c r="IN347" s="48"/>
      <c r="IO347" s="48"/>
      <c r="IP347" s="48"/>
      <c r="IQ347" s="48"/>
      <c r="IR347" s="48"/>
      <c r="IS347" s="48"/>
      <c r="IT347" s="48"/>
      <c r="IU347" s="48"/>
      <c r="IV347" s="48"/>
      <c r="IW347" s="48"/>
      <c r="IX347" s="48"/>
      <c r="IY347" s="48"/>
      <c r="IZ347" s="48"/>
      <c r="JA347" s="48"/>
      <c r="JB347" s="48"/>
      <c r="JC347" s="48"/>
      <c r="JD347" s="48"/>
      <c r="JE347" s="48"/>
      <c r="JF347" s="48"/>
      <c r="JG347" s="48"/>
      <c r="JH347" s="48"/>
      <c r="JI347" s="48"/>
      <c r="JJ347" s="48"/>
      <c r="JK347" s="48"/>
      <c r="JL347" s="48"/>
      <c r="JM347" s="48"/>
      <c r="JN347" s="48"/>
      <c r="JO347" s="48"/>
      <c r="JP347" s="48"/>
      <c r="JQ347" s="48"/>
      <c r="JR347" s="48"/>
      <c r="JS347" s="48"/>
      <c r="JT347" s="48"/>
      <c r="JU347" s="48"/>
      <c r="JV347" s="48"/>
      <c r="JW347" s="48"/>
      <c r="JX347" s="48"/>
      <c r="JY347" s="48"/>
      <c r="JZ347" s="48"/>
      <c r="KA347" s="48"/>
      <c r="KB347" s="48"/>
      <c r="KC347" s="48"/>
      <c r="KD347" s="48"/>
      <c r="KE347" s="48"/>
      <c r="KF347" s="48"/>
      <c r="KG347" s="48"/>
      <c r="KH347" s="48"/>
      <c r="KI347" s="48"/>
      <c r="KJ347" s="48"/>
      <c r="KK347" s="48"/>
      <c r="KL347" s="48"/>
      <c r="KM347" s="48"/>
      <c r="KN347" s="48"/>
      <c r="KO347" s="48"/>
      <c r="KP347" s="48"/>
      <c r="KQ347" s="48"/>
      <c r="KR347" s="48"/>
      <c r="KS347" s="48"/>
      <c r="KT347" s="48"/>
      <c r="KU347" s="48"/>
      <c r="KV347" s="48"/>
      <c r="KW347" s="48"/>
      <c r="KX347" s="48"/>
      <c r="KY347" s="48"/>
      <c r="KZ347" s="48"/>
      <c r="LA347" s="48"/>
      <c r="LB347" s="48"/>
      <c r="LC347" s="48"/>
      <c r="LD347" s="48"/>
      <c r="LE347" s="48"/>
      <c r="LF347" s="48"/>
      <c r="LG347" s="48"/>
      <c r="LH347" s="48"/>
      <c r="LI347" s="48"/>
      <c r="LJ347" s="48"/>
      <c r="LK347" s="48"/>
      <c r="LL347" s="48"/>
      <c r="LM347" s="48"/>
      <c r="LN347" s="48"/>
      <c r="LO347" s="48"/>
      <c r="LP347" s="48"/>
      <c r="LQ347" s="48"/>
      <c r="LR347" s="48"/>
      <c r="LS347" s="48"/>
      <c r="LT347" s="48"/>
      <c r="LU347" s="48"/>
      <c r="LV347" s="48"/>
      <c r="LW347" s="48"/>
      <c r="LX347" s="48"/>
      <c r="LY347" s="48"/>
      <c r="LZ347" s="48"/>
      <c r="MA347" s="48"/>
      <c r="MB347" s="48"/>
      <c r="MC347" s="48"/>
      <c r="MD347" s="48"/>
      <c r="ME347" s="48"/>
      <c r="MF347" s="48"/>
      <c r="MG347" s="48"/>
      <c r="MH347" s="48"/>
      <c r="MI347" s="48"/>
      <c r="MJ347" s="48"/>
      <c r="MK347" s="48"/>
      <c r="ML347" s="48"/>
      <c r="MM347" s="48"/>
      <c r="MN347" s="48"/>
      <c r="MO347" s="48"/>
      <c r="MP347" s="48"/>
      <c r="MQ347" s="48"/>
      <c r="MR347" s="48"/>
      <c r="MS347" s="48"/>
      <c r="MT347" s="48"/>
      <c r="MU347" s="48"/>
      <c r="MV347" s="48"/>
      <c r="MW347" s="48"/>
      <c r="MX347" s="48"/>
      <c r="MY347" s="48"/>
      <c r="MZ347" s="48"/>
      <c r="NA347" s="48"/>
      <c r="NB347" s="48"/>
      <c r="NC347" s="48"/>
      <c r="ND347" s="48"/>
      <c r="NE347" s="48"/>
      <c r="NF347" s="48"/>
      <c r="NG347" s="48"/>
      <c r="NH347" s="48"/>
      <c r="NI347" s="48"/>
      <c r="NJ347" s="48"/>
      <c r="NK347" s="48"/>
      <c r="NL347" s="48"/>
      <c r="NM347" s="48"/>
      <c r="NN347" s="48"/>
      <c r="NO347" s="48"/>
      <c r="NP347" s="48"/>
      <c r="NQ347" s="48"/>
      <c r="NR347" s="48"/>
      <c r="NS347" s="48"/>
      <c r="NT347" s="48"/>
      <c r="NU347" s="48"/>
      <c r="NV347" s="48"/>
      <c r="NW347" s="48"/>
      <c r="NX347" s="48"/>
      <c r="NY347" s="48"/>
      <c r="NZ347" s="48"/>
      <c r="OA347" s="48"/>
      <c r="OB347" s="48"/>
      <c r="OC347" s="48"/>
      <c r="OD347" s="48"/>
      <c r="OE347" s="48"/>
      <c r="OF347" s="48"/>
      <c r="OG347" s="48"/>
      <c r="OH347" s="48"/>
      <c r="OI347" s="48"/>
      <c r="OJ347" s="48"/>
      <c r="OK347" s="48"/>
      <c r="OL347" s="48"/>
      <c r="OM347" s="48"/>
      <c r="ON347" s="48"/>
      <c r="OO347" s="48"/>
      <c r="OP347" s="48"/>
      <c r="OQ347" s="48"/>
      <c r="OR347" s="48"/>
      <c r="OS347" s="48"/>
      <c r="OT347" s="48"/>
      <c r="OU347" s="48"/>
      <c r="OV347" s="48"/>
      <c r="OW347" s="48"/>
      <c r="OX347" s="48"/>
      <c r="OY347" s="48"/>
      <c r="OZ347" s="48"/>
      <c r="PA347" s="48"/>
      <c r="PB347" s="48"/>
      <c r="PC347" s="48"/>
      <c r="PD347" s="48"/>
      <c r="PE347" s="48"/>
      <c r="PF347" s="48"/>
      <c r="PG347" s="48"/>
      <c r="PH347" s="48"/>
      <c r="PI347" s="48"/>
      <c r="PJ347" s="48"/>
      <c r="PK347" s="48"/>
      <c r="PL347" s="48"/>
      <c r="PM347" s="48"/>
      <c r="PN347" s="48"/>
      <c r="PO347" s="48"/>
      <c r="PP347" s="48"/>
      <c r="PQ347" s="48"/>
      <c r="PR347" s="48"/>
      <c r="PS347" s="48"/>
      <c r="PT347" s="48"/>
      <c r="PU347" s="48"/>
      <c r="PV347" s="48"/>
      <c r="PW347" s="48"/>
      <c r="PX347" s="48"/>
      <c r="PY347" s="48"/>
      <c r="PZ347" s="48"/>
      <c r="QA347" s="48"/>
      <c r="QB347" s="48"/>
      <c r="QC347" s="48"/>
      <c r="QD347" s="48"/>
      <c r="QE347" s="48"/>
      <c r="QF347" s="48"/>
      <c r="QG347" s="48"/>
      <c r="QH347" s="48"/>
      <c r="QI347" s="48"/>
      <c r="QJ347" s="48"/>
      <c r="QK347" s="48"/>
      <c r="QL347" s="48"/>
      <c r="QM347" s="48"/>
      <c r="QN347" s="48"/>
      <c r="QO347" s="48"/>
      <c r="QP347" s="48"/>
      <c r="QQ347" s="48"/>
      <c r="QR347" s="48"/>
      <c r="QS347" s="48"/>
      <c r="QT347" s="48"/>
      <c r="QU347" s="48"/>
      <c r="QV347" s="48"/>
      <c r="QW347" s="48"/>
      <c r="QX347" s="48"/>
      <c r="QY347" s="48"/>
      <c r="QZ347" s="48"/>
      <c r="RA347" s="48"/>
      <c r="RB347" s="48"/>
      <c r="RC347" s="48"/>
      <c r="RD347" s="48"/>
      <c r="RE347" s="48"/>
      <c r="RF347" s="48"/>
      <c r="RG347" s="48"/>
      <c r="RH347" s="48"/>
      <c r="RI347" s="48"/>
      <c r="RJ347" s="48"/>
      <c r="RK347" s="48"/>
      <c r="RL347" s="48"/>
      <c r="RM347" s="48"/>
      <c r="RN347" s="48"/>
      <c r="RO347" s="48"/>
      <c r="RP347" s="48"/>
      <c r="RQ347" s="48"/>
      <c r="RR347" s="48"/>
      <c r="RS347" s="48"/>
      <c r="RT347" s="48"/>
      <c r="RU347" s="48"/>
      <c r="RV347" s="48"/>
      <c r="RW347" s="48"/>
      <c r="RX347" s="48"/>
      <c r="RY347" s="48"/>
      <c r="RZ347" s="48"/>
      <c r="SA347" s="48"/>
      <c r="SB347" s="48"/>
      <c r="SC347" s="48"/>
      <c r="SD347" s="48"/>
      <c r="SE347" s="48"/>
      <c r="SF347" s="48"/>
      <c r="SG347" s="48"/>
      <c r="SH347" s="48"/>
      <c r="SI347" s="48"/>
      <c r="SJ347" s="48"/>
      <c r="SK347" s="48"/>
      <c r="SL347" s="48"/>
      <c r="SM347" s="48"/>
      <c r="SN347" s="48"/>
      <c r="SO347" s="48"/>
      <c r="SP347" s="48"/>
      <c r="SQ347" s="48"/>
      <c r="SR347" s="48"/>
      <c r="SS347" s="48"/>
      <c r="ST347" s="48"/>
      <c r="SU347" s="48"/>
      <c r="SV347" s="48"/>
      <c r="SW347" s="48"/>
      <c r="SX347" s="48"/>
      <c r="SY347" s="48"/>
      <c r="SZ347" s="48"/>
      <c r="TA347" s="48"/>
      <c r="TB347" s="48"/>
      <c r="TC347" s="48"/>
      <c r="TD347" s="48"/>
      <c r="TE347" s="48"/>
      <c r="TF347" s="48"/>
      <c r="TG347" s="48"/>
      <c r="TH347" s="48"/>
      <c r="TI347" s="48"/>
      <c r="TJ347" s="48"/>
      <c r="TK347" s="48"/>
      <c r="TL347" s="48"/>
      <c r="TM347" s="48"/>
      <c r="TN347" s="48"/>
      <c r="TO347" s="48"/>
      <c r="TP347" s="48"/>
      <c r="TQ347" s="48"/>
      <c r="TR347" s="48"/>
      <c r="TS347" s="48"/>
      <c r="TT347" s="48"/>
      <c r="TU347" s="48"/>
      <c r="TV347" s="48"/>
      <c r="TW347" s="48"/>
      <c r="TX347" s="48"/>
      <c r="TY347" s="48"/>
      <c r="TZ347" s="48"/>
      <c r="UA347" s="48"/>
      <c r="UB347" s="48"/>
      <c r="UC347" s="48"/>
      <c r="UD347" s="48"/>
      <c r="UE347" s="48"/>
      <c r="UF347" s="48"/>
      <c r="UG347" s="48"/>
      <c r="UH347" s="48"/>
      <c r="UI347" s="48"/>
      <c r="UJ347" s="48"/>
      <c r="UK347" s="48"/>
      <c r="UL347" s="48"/>
      <c r="UM347" s="48"/>
      <c r="UN347" s="48"/>
      <c r="UO347" s="48"/>
      <c r="UP347" s="48"/>
      <c r="UQ347" s="48"/>
      <c r="UR347" s="48"/>
      <c r="US347" s="48"/>
      <c r="UT347" s="48"/>
      <c r="UU347" s="48"/>
      <c r="UV347" s="48"/>
      <c r="UW347" s="48"/>
      <c r="UX347" s="48"/>
      <c r="UY347" s="48"/>
      <c r="UZ347" s="48"/>
      <c r="VA347" s="48"/>
      <c r="VB347" s="48"/>
      <c r="VC347" s="48"/>
      <c r="VD347" s="48"/>
      <c r="VE347" s="48"/>
      <c r="VF347" s="48"/>
      <c r="VG347" s="48"/>
      <c r="VH347" s="48"/>
      <c r="VI347" s="48"/>
      <c r="VJ347" s="48"/>
      <c r="VK347" s="48"/>
      <c r="VL347" s="48"/>
      <c r="VM347" s="48"/>
      <c r="VN347" s="48"/>
      <c r="VO347" s="48"/>
      <c r="VP347" s="48"/>
      <c r="VQ347" s="48"/>
      <c r="VR347" s="48"/>
      <c r="VS347" s="48"/>
      <c r="VT347" s="48"/>
      <c r="VU347" s="48"/>
      <c r="VV347" s="48"/>
      <c r="VW347" s="48"/>
      <c r="VX347" s="48"/>
      <c r="VY347" s="48"/>
      <c r="VZ347" s="48"/>
      <c r="WA347" s="48"/>
      <c r="WB347" s="48"/>
      <c r="WC347" s="48"/>
      <c r="WD347" s="48"/>
      <c r="WE347" s="48"/>
      <c r="WF347" s="48"/>
      <c r="WG347" s="48"/>
      <c r="WH347" s="48"/>
      <c r="WI347" s="48"/>
      <c r="WJ347" s="48"/>
      <c r="WK347" s="48"/>
      <c r="WL347" s="48"/>
      <c r="WM347" s="48"/>
      <c r="WN347" s="48"/>
      <c r="WO347" s="48"/>
      <c r="WP347" s="48"/>
      <c r="WQ347" s="48"/>
      <c r="WR347" s="48"/>
      <c r="WS347" s="48"/>
      <c r="WT347" s="48"/>
      <c r="WU347" s="48"/>
      <c r="WV347" s="48"/>
      <c r="WW347" s="48"/>
      <c r="WX347" s="48"/>
      <c r="WY347" s="48"/>
      <c r="WZ347" s="48"/>
      <c r="XA347" s="48"/>
      <c r="XB347" s="48"/>
      <c r="XC347" s="48"/>
      <c r="XD347" s="48"/>
      <c r="XE347" s="48"/>
      <c r="XF347" s="48"/>
      <c r="XG347" s="48"/>
      <c r="XH347" s="48"/>
      <c r="XI347" s="48"/>
      <c r="XJ347" s="48"/>
      <c r="XK347" s="48"/>
      <c r="XL347" s="48"/>
      <c r="XM347" s="48"/>
      <c r="XN347" s="48"/>
      <c r="XO347" s="48"/>
      <c r="XP347" s="48"/>
      <c r="XQ347" s="48"/>
      <c r="XR347" s="48"/>
      <c r="XS347" s="48"/>
      <c r="XT347" s="48"/>
      <c r="XU347" s="48"/>
      <c r="XV347" s="48"/>
      <c r="XW347" s="48"/>
      <c r="XX347" s="48"/>
      <c r="XY347" s="48"/>
      <c r="XZ347" s="48"/>
      <c r="YA347" s="48"/>
      <c r="YB347" s="48"/>
      <c r="YC347" s="48"/>
      <c r="YD347" s="48"/>
      <c r="YE347" s="48"/>
      <c r="YF347" s="48"/>
      <c r="YG347" s="48"/>
      <c r="YH347" s="48"/>
      <c r="YI347" s="48"/>
      <c r="YJ347" s="48"/>
      <c r="YK347" s="48"/>
      <c r="YL347" s="48"/>
      <c r="YM347" s="48"/>
      <c r="YN347" s="48"/>
      <c r="YO347" s="48"/>
      <c r="YP347" s="48"/>
      <c r="YQ347" s="48"/>
      <c r="YR347" s="48"/>
      <c r="YS347" s="48"/>
      <c r="YT347" s="48"/>
      <c r="YU347" s="48"/>
      <c r="YV347" s="48"/>
      <c r="YW347" s="48"/>
      <c r="YX347" s="48"/>
      <c r="YY347" s="48"/>
      <c r="YZ347" s="48"/>
      <c r="ZA347" s="48"/>
      <c r="ZB347" s="48"/>
      <c r="ZC347" s="48"/>
      <c r="ZD347" s="48"/>
      <c r="ZE347" s="48"/>
      <c r="ZF347" s="48"/>
      <c r="ZG347" s="48"/>
      <c r="ZH347" s="48"/>
      <c r="ZI347" s="48"/>
      <c r="ZJ347" s="48"/>
      <c r="ZK347" s="48"/>
      <c r="ZL347" s="48"/>
      <c r="ZM347" s="48"/>
      <c r="ZN347" s="48"/>
      <c r="ZO347" s="48"/>
      <c r="ZP347" s="48"/>
      <c r="ZQ347" s="48"/>
      <c r="ZR347" s="48"/>
      <c r="ZS347" s="48"/>
      <c r="ZT347" s="48"/>
      <c r="ZU347" s="48"/>
      <c r="ZV347" s="48"/>
      <c r="ZW347" s="48"/>
      <c r="ZX347" s="48"/>
      <c r="ZY347" s="48"/>
      <c r="ZZ347" s="48"/>
      <c r="AAA347" s="48"/>
      <c r="AAB347" s="48"/>
      <c r="AAC347" s="48"/>
      <c r="AAD347" s="48"/>
      <c r="AAE347" s="48"/>
      <c r="AAF347" s="48"/>
      <c r="AAG347" s="48"/>
      <c r="AAH347" s="48"/>
      <c r="AAI347" s="48"/>
      <c r="AAJ347" s="48"/>
      <c r="AAK347" s="48"/>
      <c r="AAL347" s="48"/>
      <c r="AAM347" s="48"/>
      <c r="AAN347" s="48"/>
      <c r="AAO347" s="48"/>
      <c r="AAP347" s="48"/>
      <c r="AAQ347" s="48"/>
      <c r="AAR347" s="48"/>
      <c r="AAS347" s="48"/>
      <c r="AAT347" s="48"/>
      <c r="AAU347" s="48"/>
      <c r="AAV347" s="48"/>
      <c r="AAW347" s="48"/>
      <c r="AAX347" s="48"/>
      <c r="AAY347" s="48"/>
      <c r="AAZ347" s="48"/>
      <c r="ABA347" s="48"/>
      <c r="ABB347" s="48"/>
      <c r="ABC347" s="48"/>
      <c r="ABD347" s="48"/>
      <c r="ABE347" s="48"/>
      <c r="ABF347" s="48"/>
      <c r="ABG347" s="48"/>
      <c r="ABH347" s="48"/>
      <c r="ABI347" s="48"/>
      <c r="ABJ347" s="48"/>
      <c r="ABK347" s="48"/>
      <c r="ABL347" s="48"/>
      <c r="ABM347" s="48"/>
      <c r="ABN347" s="48"/>
      <c r="ABO347" s="48"/>
      <c r="ABP347" s="48"/>
      <c r="ABQ347" s="48"/>
      <c r="ABR347" s="48"/>
      <c r="ABS347" s="48"/>
      <c r="ABT347" s="48"/>
      <c r="ABU347" s="48"/>
      <c r="ABV347" s="48"/>
      <c r="ABW347" s="48"/>
      <c r="ABX347" s="48"/>
      <c r="ABY347" s="48"/>
      <c r="ABZ347" s="48"/>
      <c r="ACA347" s="48"/>
      <c r="ACB347" s="48"/>
    </row>
    <row r="348" spans="1:756" ht="15.6" customHeight="1">
      <c r="A348" s="675" t="s">
        <v>10791</v>
      </c>
      <c r="B348" s="749" t="s">
        <v>421</v>
      </c>
      <c r="C348" s="520">
        <v>760201194</v>
      </c>
      <c r="D348" s="520" t="s">
        <v>8313</v>
      </c>
      <c r="E348" s="1188">
        <v>1</v>
      </c>
      <c r="F348" s="1498"/>
      <c r="G348" s="542">
        <v>400.90499999999997</v>
      </c>
      <c r="H348" s="342">
        <f>IF(G348="","",G348-G348*COMPASS!$U$41)</f>
        <v>400.90499999999997</v>
      </c>
      <c r="I348" s="48"/>
      <c r="J348" s="48"/>
      <c r="K348" s="48"/>
      <c r="L348" s="48"/>
      <c r="M348" s="48"/>
      <c r="N348" s="48"/>
      <c r="O348" s="48"/>
      <c r="P348" s="48"/>
      <c r="Q348" s="48"/>
      <c r="R348" s="48"/>
      <c r="S348" s="48"/>
      <c r="T348" s="48"/>
      <c r="U348" s="48"/>
      <c r="V348" s="48"/>
      <c r="W348" s="48"/>
      <c r="X348" s="48"/>
      <c r="Y348" s="48"/>
      <c r="Z348" s="48"/>
      <c r="AA348" s="48"/>
      <c r="AB348" s="48"/>
      <c r="AC348" s="48"/>
      <c r="AD348" s="48"/>
      <c r="AE348" s="48"/>
      <c r="AF348" s="48"/>
      <c r="AG348" s="48"/>
      <c r="AH348" s="48"/>
      <c r="AI348" s="48"/>
      <c r="AJ348" s="48"/>
      <c r="AK348" s="48"/>
      <c r="AL348" s="48"/>
      <c r="AM348" s="48"/>
      <c r="AN348" s="48"/>
      <c r="AO348" s="48"/>
      <c r="AP348" s="48"/>
      <c r="AQ348" s="48"/>
      <c r="AR348" s="48"/>
      <c r="AS348" s="48"/>
      <c r="AT348" s="48"/>
      <c r="AU348" s="48"/>
      <c r="AV348" s="48"/>
      <c r="AW348" s="48"/>
      <c r="AX348" s="48"/>
      <c r="AY348" s="48"/>
      <c r="AZ348" s="48"/>
      <c r="BA348" s="48"/>
      <c r="BB348" s="48"/>
      <c r="BC348" s="48"/>
      <c r="BD348" s="48"/>
      <c r="BE348" s="48"/>
      <c r="BF348" s="48"/>
      <c r="BG348" s="48"/>
      <c r="BH348" s="48"/>
      <c r="BI348" s="48"/>
      <c r="BJ348" s="48"/>
      <c r="BK348" s="48"/>
      <c r="BL348" s="48"/>
      <c r="BM348" s="48"/>
      <c r="BN348" s="48"/>
      <c r="BO348" s="48"/>
      <c r="BP348" s="48"/>
      <c r="BQ348" s="48"/>
      <c r="BR348" s="48"/>
      <c r="BS348" s="48"/>
      <c r="BT348" s="48"/>
      <c r="BU348" s="48"/>
      <c r="BV348" s="48"/>
      <c r="BW348" s="48"/>
      <c r="BX348" s="48"/>
      <c r="BY348" s="48"/>
      <c r="BZ348" s="48"/>
      <c r="CA348" s="48"/>
      <c r="CB348" s="48"/>
      <c r="CC348" s="48"/>
      <c r="CD348" s="48"/>
      <c r="CE348" s="48"/>
      <c r="CF348" s="48"/>
      <c r="CG348" s="48"/>
      <c r="CH348" s="48"/>
      <c r="CI348" s="48"/>
      <c r="CJ348" s="48"/>
      <c r="CK348" s="48"/>
      <c r="CL348" s="48"/>
      <c r="CM348" s="48"/>
      <c r="CN348" s="48"/>
      <c r="CO348" s="48"/>
      <c r="CP348" s="48"/>
      <c r="CQ348" s="48"/>
      <c r="CR348" s="48"/>
      <c r="CS348" s="48"/>
      <c r="CT348" s="48"/>
      <c r="CU348" s="48"/>
      <c r="CV348" s="48"/>
      <c r="CW348" s="48"/>
      <c r="CX348" s="48"/>
      <c r="CY348" s="48"/>
      <c r="CZ348" s="48"/>
      <c r="DA348" s="48"/>
      <c r="DB348" s="48"/>
      <c r="DC348" s="48"/>
      <c r="DD348" s="48"/>
      <c r="DE348" s="48"/>
      <c r="DF348" s="48"/>
      <c r="DG348" s="48"/>
      <c r="DH348" s="48"/>
      <c r="DI348" s="48"/>
      <c r="DJ348" s="48"/>
      <c r="DK348" s="48"/>
      <c r="DL348" s="48"/>
      <c r="DM348" s="48"/>
      <c r="DN348" s="48"/>
      <c r="DO348" s="48"/>
      <c r="DP348" s="48"/>
      <c r="DQ348" s="48"/>
      <c r="DR348" s="48"/>
      <c r="DS348" s="48"/>
      <c r="DT348" s="48"/>
      <c r="DU348" s="48"/>
      <c r="DV348" s="48"/>
      <c r="DW348" s="48"/>
      <c r="DX348" s="48"/>
      <c r="DY348" s="48"/>
      <c r="DZ348" s="48"/>
      <c r="EA348" s="48"/>
      <c r="EB348" s="48"/>
      <c r="EC348" s="48"/>
      <c r="ED348" s="48"/>
      <c r="EE348" s="48"/>
      <c r="EF348" s="48"/>
      <c r="EG348" s="48"/>
      <c r="EH348" s="48"/>
      <c r="EI348" s="48"/>
      <c r="EJ348" s="48"/>
      <c r="EK348" s="48"/>
      <c r="EL348" s="48"/>
      <c r="EM348" s="48"/>
      <c r="EN348" s="48"/>
      <c r="EO348" s="48"/>
      <c r="EP348" s="48"/>
      <c r="EQ348" s="48"/>
      <c r="ER348" s="48"/>
      <c r="ES348" s="48"/>
      <c r="ET348" s="48"/>
      <c r="EU348" s="48"/>
      <c r="EV348" s="48"/>
      <c r="EW348" s="48"/>
      <c r="EX348" s="48"/>
      <c r="EY348" s="48"/>
      <c r="EZ348" s="48"/>
      <c r="FA348" s="48"/>
      <c r="FB348" s="48"/>
      <c r="FC348" s="48"/>
      <c r="FD348" s="48"/>
      <c r="FE348" s="48"/>
      <c r="FF348" s="48"/>
      <c r="FG348" s="48"/>
      <c r="FH348" s="48"/>
      <c r="FI348" s="48"/>
      <c r="FJ348" s="48"/>
      <c r="FK348" s="48"/>
      <c r="FL348" s="48"/>
      <c r="FM348" s="48"/>
      <c r="FN348" s="48"/>
      <c r="FO348" s="48"/>
      <c r="FP348" s="48"/>
      <c r="FQ348" s="48"/>
      <c r="FR348" s="48"/>
      <c r="FS348" s="48"/>
      <c r="FT348" s="48"/>
      <c r="FU348" s="48"/>
      <c r="FV348" s="48"/>
      <c r="FW348" s="48"/>
      <c r="FX348" s="48"/>
      <c r="FY348" s="48"/>
      <c r="FZ348" s="48"/>
      <c r="GA348" s="48"/>
      <c r="GB348" s="48"/>
      <c r="GC348" s="48"/>
      <c r="GD348" s="48"/>
      <c r="GE348" s="48"/>
      <c r="GF348" s="48"/>
      <c r="GG348" s="48"/>
      <c r="GH348" s="48"/>
      <c r="GI348" s="48"/>
      <c r="GJ348" s="48"/>
      <c r="GK348" s="48"/>
      <c r="GL348" s="48"/>
      <c r="GM348" s="48"/>
      <c r="GN348" s="48"/>
      <c r="GO348" s="48"/>
      <c r="GP348" s="48"/>
      <c r="GQ348" s="48"/>
      <c r="GR348" s="48"/>
      <c r="GS348" s="48"/>
      <c r="GT348" s="48"/>
      <c r="GU348" s="48"/>
      <c r="GV348" s="48"/>
      <c r="GW348" s="48"/>
      <c r="GX348" s="48"/>
      <c r="GY348" s="48"/>
      <c r="GZ348" s="48"/>
      <c r="HA348" s="48"/>
      <c r="HB348" s="48"/>
      <c r="HC348" s="48"/>
      <c r="HD348" s="48"/>
      <c r="HE348" s="48"/>
      <c r="HF348" s="48"/>
      <c r="HG348" s="48"/>
      <c r="HH348" s="48"/>
      <c r="HI348" s="48"/>
      <c r="HJ348" s="48"/>
      <c r="HK348" s="48"/>
      <c r="HL348" s="48"/>
      <c r="HM348" s="48"/>
      <c r="HN348" s="48"/>
      <c r="HO348" s="48"/>
      <c r="HP348" s="48"/>
      <c r="HQ348" s="48"/>
      <c r="HR348" s="48"/>
      <c r="HS348" s="48"/>
      <c r="HT348" s="48"/>
      <c r="HU348" s="48"/>
      <c r="HV348" s="48"/>
      <c r="HW348" s="48"/>
      <c r="HX348" s="48"/>
      <c r="HY348" s="48"/>
      <c r="HZ348" s="48"/>
      <c r="IA348" s="48"/>
      <c r="IB348" s="48"/>
      <c r="IC348" s="48"/>
      <c r="ID348" s="48"/>
      <c r="IE348" s="48"/>
      <c r="IF348" s="48"/>
      <c r="IG348" s="48"/>
      <c r="IH348" s="48"/>
      <c r="II348" s="48"/>
      <c r="IJ348" s="48"/>
      <c r="IK348" s="48"/>
      <c r="IL348" s="48"/>
      <c r="IM348" s="48"/>
      <c r="IN348" s="48"/>
      <c r="IO348" s="48"/>
      <c r="IP348" s="48"/>
      <c r="IQ348" s="48"/>
      <c r="IR348" s="48"/>
      <c r="IS348" s="48"/>
      <c r="IT348" s="48"/>
      <c r="IU348" s="48"/>
      <c r="IV348" s="48"/>
      <c r="IW348" s="48"/>
      <c r="IX348" s="48"/>
      <c r="IY348" s="48"/>
      <c r="IZ348" s="48"/>
      <c r="JA348" s="48"/>
      <c r="JB348" s="48"/>
      <c r="JC348" s="48"/>
      <c r="JD348" s="48"/>
      <c r="JE348" s="48"/>
      <c r="JF348" s="48"/>
      <c r="JG348" s="48"/>
      <c r="JH348" s="48"/>
      <c r="JI348" s="48"/>
      <c r="JJ348" s="48"/>
      <c r="JK348" s="48"/>
      <c r="JL348" s="48"/>
      <c r="JM348" s="48"/>
      <c r="JN348" s="48"/>
      <c r="JO348" s="48"/>
      <c r="JP348" s="48"/>
      <c r="JQ348" s="48"/>
      <c r="JR348" s="48"/>
      <c r="JS348" s="48"/>
      <c r="JT348" s="48"/>
      <c r="JU348" s="48"/>
      <c r="JV348" s="48"/>
      <c r="JW348" s="48"/>
      <c r="JX348" s="48"/>
      <c r="JY348" s="48"/>
      <c r="JZ348" s="48"/>
      <c r="KA348" s="48"/>
      <c r="KB348" s="48"/>
      <c r="KC348" s="48"/>
      <c r="KD348" s="48"/>
      <c r="KE348" s="48"/>
      <c r="KF348" s="48"/>
      <c r="KG348" s="48"/>
      <c r="KH348" s="48"/>
      <c r="KI348" s="48"/>
      <c r="KJ348" s="48"/>
      <c r="KK348" s="48"/>
      <c r="KL348" s="48"/>
      <c r="KM348" s="48"/>
      <c r="KN348" s="48"/>
      <c r="KO348" s="48"/>
      <c r="KP348" s="48"/>
      <c r="KQ348" s="48"/>
      <c r="KR348" s="48"/>
      <c r="KS348" s="48"/>
      <c r="KT348" s="48"/>
      <c r="KU348" s="48"/>
      <c r="KV348" s="48"/>
      <c r="KW348" s="48"/>
      <c r="KX348" s="48"/>
      <c r="KY348" s="48"/>
      <c r="KZ348" s="48"/>
      <c r="LA348" s="48"/>
      <c r="LB348" s="48"/>
      <c r="LC348" s="48"/>
      <c r="LD348" s="48"/>
      <c r="LE348" s="48"/>
      <c r="LF348" s="48"/>
      <c r="LG348" s="48"/>
      <c r="LH348" s="48"/>
      <c r="LI348" s="48"/>
      <c r="LJ348" s="48"/>
      <c r="LK348" s="48"/>
      <c r="LL348" s="48"/>
      <c r="LM348" s="48"/>
      <c r="LN348" s="48"/>
      <c r="LO348" s="48"/>
      <c r="LP348" s="48"/>
      <c r="LQ348" s="48"/>
      <c r="LR348" s="48"/>
      <c r="LS348" s="48"/>
      <c r="LT348" s="48"/>
      <c r="LU348" s="48"/>
      <c r="LV348" s="48"/>
      <c r="LW348" s="48"/>
      <c r="LX348" s="48"/>
      <c r="LY348" s="48"/>
      <c r="LZ348" s="48"/>
      <c r="MA348" s="48"/>
      <c r="MB348" s="48"/>
      <c r="MC348" s="48"/>
      <c r="MD348" s="48"/>
      <c r="ME348" s="48"/>
      <c r="MF348" s="48"/>
      <c r="MG348" s="48"/>
      <c r="MH348" s="48"/>
      <c r="MI348" s="48"/>
      <c r="MJ348" s="48"/>
      <c r="MK348" s="48"/>
      <c r="ML348" s="48"/>
      <c r="MM348" s="48"/>
      <c r="MN348" s="48"/>
      <c r="MO348" s="48"/>
      <c r="MP348" s="48"/>
      <c r="MQ348" s="48"/>
      <c r="MR348" s="48"/>
      <c r="MS348" s="48"/>
      <c r="MT348" s="48"/>
      <c r="MU348" s="48"/>
      <c r="MV348" s="48"/>
      <c r="MW348" s="48"/>
      <c r="MX348" s="48"/>
      <c r="MY348" s="48"/>
      <c r="MZ348" s="48"/>
      <c r="NA348" s="48"/>
      <c r="NB348" s="48"/>
      <c r="NC348" s="48"/>
      <c r="ND348" s="48"/>
      <c r="NE348" s="48"/>
      <c r="NF348" s="48"/>
      <c r="NG348" s="48"/>
      <c r="NH348" s="48"/>
      <c r="NI348" s="48"/>
      <c r="NJ348" s="48"/>
      <c r="NK348" s="48"/>
      <c r="NL348" s="48"/>
      <c r="NM348" s="48"/>
      <c r="NN348" s="48"/>
      <c r="NO348" s="48"/>
      <c r="NP348" s="48"/>
      <c r="NQ348" s="48"/>
      <c r="NR348" s="48"/>
      <c r="NS348" s="48"/>
      <c r="NT348" s="48"/>
      <c r="NU348" s="48"/>
      <c r="NV348" s="48"/>
      <c r="NW348" s="48"/>
      <c r="NX348" s="48"/>
      <c r="NY348" s="48"/>
      <c r="NZ348" s="48"/>
      <c r="OA348" s="48"/>
      <c r="OB348" s="48"/>
      <c r="OC348" s="48"/>
      <c r="OD348" s="48"/>
      <c r="OE348" s="48"/>
      <c r="OF348" s="48"/>
      <c r="OG348" s="48"/>
      <c r="OH348" s="48"/>
      <c r="OI348" s="48"/>
      <c r="OJ348" s="48"/>
      <c r="OK348" s="48"/>
      <c r="OL348" s="48"/>
      <c r="OM348" s="48"/>
      <c r="ON348" s="48"/>
      <c r="OO348" s="48"/>
      <c r="OP348" s="48"/>
      <c r="OQ348" s="48"/>
      <c r="OR348" s="48"/>
      <c r="OS348" s="48"/>
      <c r="OT348" s="48"/>
      <c r="OU348" s="48"/>
      <c r="OV348" s="48"/>
      <c r="OW348" s="48"/>
      <c r="OX348" s="48"/>
      <c r="OY348" s="48"/>
      <c r="OZ348" s="48"/>
      <c r="PA348" s="48"/>
      <c r="PB348" s="48"/>
      <c r="PC348" s="48"/>
      <c r="PD348" s="48"/>
      <c r="PE348" s="48"/>
      <c r="PF348" s="48"/>
      <c r="PG348" s="48"/>
      <c r="PH348" s="48"/>
      <c r="PI348" s="48"/>
      <c r="PJ348" s="48"/>
      <c r="PK348" s="48"/>
      <c r="PL348" s="48"/>
      <c r="PM348" s="48"/>
      <c r="PN348" s="48"/>
      <c r="PO348" s="48"/>
      <c r="PP348" s="48"/>
      <c r="PQ348" s="48"/>
      <c r="PR348" s="48"/>
      <c r="PS348" s="48"/>
      <c r="PT348" s="48"/>
      <c r="PU348" s="48"/>
      <c r="PV348" s="48"/>
      <c r="PW348" s="48"/>
      <c r="PX348" s="48"/>
      <c r="PY348" s="48"/>
      <c r="PZ348" s="48"/>
      <c r="QA348" s="48"/>
      <c r="QB348" s="48"/>
      <c r="QC348" s="48"/>
      <c r="QD348" s="48"/>
      <c r="QE348" s="48"/>
      <c r="QF348" s="48"/>
      <c r="QG348" s="48"/>
      <c r="QH348" s="48"/>
      <c r="QI348" s="48"/>
      <c r="QJ348" s="48"/>
      <c r="QK348" s="48"/>
      <c r="QL348" s="48"/>
      <c r="QM348" s="48"/>
      <c r="QN348" s="48"/>
      <c r="QO348" s="48"/>
      <c r="QP348" s="48"/>
      <c r="QQ348" s="48"/>
      <c r="QR348" s="48"/>
      <c r="QS348" s="48"/>
      <c r="QT348" s="48"/>
      <c r="QU348" s="48"/>
      <c r="QV348" s="48"/>
      <c r="QW348" s="48"/>
      <c r="QX348" s="48"/>
      <c r="QY348" s="48"/>
      <c r="QZ348" s="48"/>
      <c r="RA348" s="48"/>
      <c r="RB348" s="48"/>
      <c r="RC348" s="48"/>
      <c r="RD348" s="48"/>
      <c r="RE348" s="48"/>
      <c r="RF348" s="48"/>
      <c r="RG348" s="48"/>
      <c r="RH348" s="48"/>
      <c r="RI348" s="48"/>
      <c r="RJ348" s="48"/>
      <c r="RK348" s="48"/>
      <c r="RL348" s="48"/>
      <c r="RM348" s="48"/>
      <c r="RN348" s="48"/>
      <c r="RO348" s="48"/>
      <c r="RP348" s="48"/>
      <c r="RQ348" s="48"/>
      <c r="RR348" s="48"/>
      <c r="RS348" s="48"/>
      <c r="RT348" s="48"/>
      <c r="RU348" s="48"/>
      <c r="RV348" s="48"/>
      <c r="RW348" s="48"/>
      <c r="RX348" s="48"/>
      <c r="RY348" s="48"/>
      <c r="RZ348" s="48"/>
      <c r="SA348" s="48"/>
      <c r="SB348" s="48"/>
      <c r="SC348" s="48"/>
      <c r="SD348" s="48"/>
      <c r="SE348" s="48"/>
      <c r="SF348" s="48"/>
      <c r="SG348" s="48"/>
      <c r="SH348" s="48"/>
      <c r="SI348" s="48"/>
      <c r="SJ348" s="48"/>
      <c r="SK348" s="48"/>
      <c r="SL348" s="48"/>
      <c r="SM348" s="48"/>
      <c r="SN348" s="48"/>
      <c r="SO348" s="48"/>
      <c r="SP348" s="48"/>
      <c r="SQ348" s="48"/>
      <c r="SR348" s="48"/>
      <c r="SS348" s="48"/>
      <c r="ST348" s="48"/>
      <c r="SU348" s="48"/>
      <c r="SV348" s="48"/>
      <c r="SW348" s="48"/>
      <c r="SX348" s="48"/>
      <c r="SY348" s="48"/>
      <c r="SZ348" s="48"/>
      <c r="TA348" s="48"/>
      <c r="TB348" s="48"/>
      <c r="TC348" s="48"/>
      <c r="TD348" s="48"/>
      <c r="TE348" s="48"/>
      <c r="TF348" s="48"/>
      <c r="TG348" s="48"/>
      <c r="TH348" s="48"/>
      <c r="TI348" s="48"/>
      <c r="TJ348" s="48"/>
      <c r="TK348" s="48"/>
      <c r="TL348" s="48"/>
      <c r="TM348" s="48"/>
      <c r="TN348" s="48"/>
      <c r="TO348" s="48"/>
      <c r="TP348" s="48"/>
      <c r="TQ348" s="48"/>
      <c r="TR348" s="48"/>
      <c r="TS348" s="48"/>
      <c r="TT348" s="48"/>
      <c r="TU348" s="48"/>
      <c r="TV348" s="48"/>
      <c r="TW348" s="48"/>
      <c r="TX348" s="48"/>
      <c r="TY348" s="48"/>
      <c r="TZ348" s="48"/>
      <c r="UA348" s="48"/>
      <c r="UB348" s="48"/>
      <c r="UC348" s="48"/>
      <c r="UD348" s="48"/>
      <c r="UE348" s="48"/>
      <c r="UF348" s="48"/>
      <c r="UG348" s="48"/>
      <c r="UH348" s="48"/>
      <c r="UI348" s="48"/>
      <c r="UJ348" s="48"/>
      <c r="UK348" s="48"/>
      <c r="UL348" s="48"/>
      <c r="UM348" s="48"/>
      <c r="UN348" s="48"/>
      <c r="UO348" s="48"/>
      <c r="UP348" s="48"/>
      <c r="UQ348" s="48"/>
      <c r="UR348" s="48"/>
      <c r="US348" s="48"/>
      <c r="UT348" s="48"/>
      <c r="UU348" s="48"/>
      <c r="UV348" s="48"/>
      <c r="UW348" s="48"/>
      <c r="UX348" s="48"/>
      <c r="UY348" s="48"/>
      <c r="UZ348" s="48"/>
      <c r="VA348" s="48"/>
      <c r="VB348" s="48"/>
      <c r="VC348" s="48"/>
      <c r="VD348" s="48"/>
      <c r="VE348" s="48"/>
      <c r="VF348" s="48"/>
      <c r="VG348" s="48"/>
      <c r="VH348" s="48"/>
      <c r="VI348" s="48"/>
      <c r="VJ348" s="48"/>
      <c r="VK348" s="48"/>
      <c r="VL348" s="48"/>
      <c r="VM348" s="48"/>
      <c r="VN348" s="48"/>
      <c r="VO348" s="48"/>
      <c r="VP348" s="48"/>
      <c r="VQ348" s="48"/>
      <c r="VR348" s="48"/>
      <c r="VS348" s="48"/>
      <c r="VT348" s="48"/>
      <c r="VU348" s="48"/>
      <c r="VV348" s="48"/>
      <c r="VW348" s="48"/>
      <c r="VX348" s="48"/>
      <c r="VY348" s="48"/>
      <c r="VZ348" s="48"/>
      <c r="WA348" s="48"/>
      <c r="WB348" s="48"/>
      <c r="WC348" s="48"/>
      <c r="WD348" s="48"/>
      <c r="WE348" s="48"/>
      <c r="WF348" s="48"/>
      <c r="WG348" s="48"/>
      <c r="WH348" s="48"/>
      <c r="WI348" s="48"/>
      <c r="WJ348" s="48"/>
      <c r="WK348" s="48"/>
      <c r="WL348" s="48"/>
      <c r="WM348" s="48"/>
      <c r="WN348" s="48"/>
      <c r="WO348" s="48"/>
      <c r="WP348" s="48"/>
      <c r="WQ348" s="48"/>
      <c r="WR348" s="48"/>
      <c r="WS348" s="48"/>
      <c r="WT348" s="48"/>
      <c r="WU348" s="48"/>
      <c r="WV348" s="48"/>
      <c r="WW348" s="48"/>
      <c r="WX348" s="48"/>
      <c r="WY348" s="48"/>
      <c r="WZ348" s="48"/>
      <c r="XA348" s="48"/>
      <c r="XB348" s="48"/>
      <c r="XC348" s="48"/>
      <c r="XD348" s="48"/>
      <c r="XE348" s="48"/>
      <c r="XF348" s="48"/>
      <c r="XG348" s="48"/>
      <c r="XH348" s="48"/>
      <c r="XI348" s="48"/>
      <c r="XJ348" s="48"/>
      <c r="XK348" s="48"/>
      <c r="XL348" s="48"/>
      <c r="XM348" s="48"/>
      <c r="XN348" s="48"/>
      <c r="XO348" s="48"/>
      <c r="XP348" s="48"/>
      <c r="XQ348" s="48"/>
      <c r="XR348" s="48"/>
      <c r="XS348" s="48"/>
      <c r="XT348" s="48"/>
      <c r="XU348" s="48"/>
      <c r="XV348" s="48"/>
      <c r="XW348" s="48"/>
      <c r="XX348" s="48"/>
      <c r="XY348" s="48"/>
      <c r="XZ348" s="48"/>
      <c r="YA348" s="48"/>
      <c r="YB348" s="48"/>
      <c r="YC348" s="48"/>
      <c r="YD348" s="48"/>
      <c r="YE348" s="48"/>
      <c r="YF348" s="48"/>
      <c r="YG348" s="48"/>
      <c r="YH348" s="48"/>
      <c r="YI348" s="48"/>
      <c r="YJ348" s="48"/>
      <c r="YK348" s="48"/>
      <c r="YL348" s="48"/>
      <c r="YM348" s="48"/>
      <c r="YN348" s="48"/>
      <c r="YO348" s="48"/>
      <c r="YP348" s="48"/>
      <c r="YQ348" s="48"/>
      <c r="YR348" s="48"/>
      <c r="YS348" s="48"/>
      <c r="YT348" s="48"/>
      <c r="YU348" s="48"/>
      <c r="YV348" s="48"/>
      <c r="YW348" s="48"/>
      <c r="YX348" s="48"/>
      <c r="YY348" s="48"/>
      <c r="YZ348" s="48"/>
      <c r="ZA348" s="48"/>
      <c r="ZB348" s="48"/>
      <c r="ZC348" s="48"/>
      <c r="ZD348" s="48"/>
      <c r="ZE348" s="48"/>
      <c r="ZF348" s="48"/>
      <c r="ZG348" s="48"/>
      <c r="ZH348" s="48"/>
      <c r="ZI348" s="48"/>
      <c r="ZJ348" s="48"/>
      <c r="ZK348" s="48"/>
      <c r="ZL348" s="48"/>
      <c r="ZM348" s="48"/>
      <c r="ZN348" s="48"/>
      <c r="ZO348" s="48"/>
      <c r="ZP348" s="48"/>
      <c r="ZQ348" s="48"/>
      <c r="ZR348" s="48"/>
      <c r="ZS348" s="48"/>
      <c r="ZT348" s="48"/>
      <c r="ZU348" s="48"/>
      <c r="ZV348" s="48"/>
      <c r="ZW348" s="48"/>
      <c r="ZX348" s="48"/>
      <c r="ZY348" s="48"/>
      <c r="ZZ348" s="48"/>
      <c r="AAA348" s="48"/>
      <c r="AAB348" s="48"/>
      <c r="AAC348" s="48"/>
      <c r="AAD348" s="48"/>
      <c r="AAE348" s="48"/>
      <c r="AAF348" s="48"/>
      <c r="AAG348" s="48"/>
      <c r="AAH348" s="48"/>
      <c r="AAI348" s="48"/>
      <c r="AAJ348" s="48"/>
      <c r="AAK348" s="48"/>
      <c r="AAL348" s="48"/>
      <c r="AAM348" s="48"/>
      <c r="AAN348" s="48"/>
      <c r="AAO348" s="48"/>
      <c r="AAP348" s="48"/>
      <c r="AAQ348" s="48"/>
      <c r="AAR348" s="48"/>
      <c r="AAS348" s="48"/>
      <c r="AAT348" s="48"/>
      <c r="AAU348" s="48"/>
      <c r="AAV348" s="48"/>
      <c r="AAW348" s="48"/>
      <c r="AAX348" s="48"/>
      <c r="AAY348" s="48"/>
      <c r="AAZ348" s="48"/>
      <c r="ABA348" s="48"/>
      <c r="ABB348" s="48"/>
      <c r="ABC348" s="48"/>
      <c r="ABD348" s="48"/>
      <c r="ABE348" s="48"/>
      <c r="ABF348" s="48"/>
      <c r="ABG348" s="48"/>
      <c r="ABH348" s="48"/>
      <c r="ABI348" s="48"/>
      <c r="ABJ348" s="48"/>
      <c r="ABK348" s="48"/>
      <c r="ABL348" s="48"/>
      <c r="ABM348" s="48"/>
      <c r="ABN348" s="48"/>
      <c r="ABO348" s="48"/>
      <c r="ABP348" s="48"/>
      <c r="ABQ348" s="48"/>
      <c r="ABR348" s="48"/>
      <c r="ABS348" s="48"/>
      <c r="ABT348" s="48"/>
      <c r="ABU348" s="48"/>
      <c r="ABV348" s="48"/>
      <c r="ABW348" s="48"/>
      <c r="ABX348" s="48"/>
      <c r="ABY348" s="48"/>
      <c r="ABZ348" s="48"/>
      <c r="ACA348" s="48"/>
      <c r="ACB348" s="48"/>
    </row>
    <row r="349" spans="1:756" ht="15.6" customHeight="1">
      <c r="A349" s="675" t="s">
        <v>10792</v>
      </c>
      <c r="B349" s="749" t="s">
        <v>421</v>
      </c>
      <c r="C349" s="520">
        <v>760201202</v>
      </c>
      <c r="D349" s="520" t="s">
        <v>8314</v>
      </c>
      <c r="E349" s="1188">
        <v>1</v>
      </c>
      <c r="F349" s="1498"/>
      <c r="G349" s="542">
        <v>796.19999999999993</v>
      </c>
      <c r="H349" s="342">
        <f>IF(G349="","",G349-G349*COMPASS!$U$41)</f>
        <v>796.19999999999993</v>
      </c>
      <c r="I349" s="48"/>
      <c r="J349" s="48"/>
      <c r="K349" s="48"/>
      <c r="L349" s="48"/>
      <c r="M349" s="48"/>
      <c r="N349" s="48"/>
      <c r="O349" s="48"/>
      <c r="P349" s="48"/>
      <c r="Q349" s="48"/>
      <c r="R349" s="48"/>
      <c r="S349" s="48"/>
      <c r="T349" s="48"/>
      <c r="U349" s="48"/>
      <c r="V349" s="48"/>
      <c r="W349" s="48"/>
      <c r="X349" s="48"/>
      <c r="Y349" s="48"/>
      <c r="Z349" s="48"/>
      <c r="AA349" s="48"/>
      <c r="AB349" s="48"/>
      <c r="AC349" s="48"/>
      <c r="AD349" s="48"/>
      <c r="AE349" s="48"/>
      <c r="AF349" s="48"/>
      <c r="AG349" s="48"/>
      <c r="AH349" s="48"/>
      <c r="AI349" s="48"/>
      <c r="AJ349" s="48"/>
      <c r="AK349" s="48"/>
      <c r="AL349" s="48"/>
      <c r="AM349" s="48"/>
      <c r="AN349" s="48"/>
      <c r="AO349" s="48"/>
      <c r="AP349" s="48"/>
      <c r="AQ349" s="48"/>
      <c r="AR349" s="48"/>
      <c r="AS349" s="48"/>
      <c r="AT349" s="48"/>
      <c r="AU349" s="48"/>
      <c r="AV349" s="48"/>
      <c r="AW349" s="48"/>
      <c r="AX349" s="48"/>
      <c r="AY349" s="48"/>
      <c r="AZ349" s="48"/>
      <c r="BA349" s="48"/>
      <c r="BB349" s="48"/>
      <c r="BC349" s="48"/>
      <c r="BD349" s="48"/>
      <c r="BE349" s="48"/>
      <c r="BF349" s="48"/>
      <c r="BG349" s="48"/>
      <c r="BH349" s="48"/>
      <c r="BI349" s="48"/>
      <c r="BJ349" s="48"/>
      <c r="BK349" s="48"/>
      <c r="BL349" s="48"/>
      <c r="BM349" s="48"/>
      <c r="BN349" s="48"/>
      <c r="BO349" s="48"/>
      <c r="BP349" s="48"/>
      <c r="BQ349" s="48"/>
      <c r="BR349" s="48"/>
      <c r="BS349" s="48"/>
      <c r="BT349" s="48"/>
      <c r="BU349" s="48"/>
      <c r="BV349" s="48"/>
      <c r="BW349" s="48"/>
      <c r="BX349" s="48"/>
      <c r="BY349" s="48"/>
      <c r="BZ349" s="48"/>
      <c r="CA349" s="48"/>
      <c r="CB349" s="48"/>
      <c r="CC349" s="48"/>
      <c r="CD349" s="48"/>
      <c r="CE349" s="48"/>
      <c r="CF349" s="48"/>
      <c r="CG349" s="48"/>
      <c r="CH349" s="48"/>
      <c r="CI349" s="48"/>
      <c r="CJ349" s="48"/>
      <c r="CK349" s="48"/>
      <c r="CL349" s="48"/>
      <c r="CM349" s="48"/>
      <c r="CN349" s="48"/>
      <c r="CO349" s="48"/>
      <c r="CP349" s="48"/>
      <c r="CQ349" s="48"/>
      <c r="CR349" s="48"/>
      <c r="CS349" s="48"/>
      <c r="CT349" s="48"/>
      <c r="CU349" s="48"/>
      <c r="CV349" s="48"/>
      <c r="CW349" s="48"/>
      <c r="CX349" s="48"/>
      <c r="CY349" s="48"/>
      <c r="CZ349" s="48"/>
      <c r="DA349" s="48"/>
      <c r="DB349" s="48"/>
      <c r="DC349" s="48"/>
      <c r="DD349" s="48"/>
      <c r="DE349" s="48"/>
      <c r="DF349" s="48"/>
      <c r="DG349" s="48"/>
      <c r="DH349" s="48"/>
      <c r="DI349" s="48"/>
      <c r="DJ349" s="48"/>
      <c r="DK349" s="48"/>
      <c r="DL349" s="48"/>
      <c r="DM349" s="48"/>
      <c r="DN349" s="48"/>
      <c r="DO349" s="48"/>
      <c r="DP349" s="48"/>
      <c r="DQ349" s="48"/>
      <c r="DR349" s="48"/>
      <c r="DS349" s="48"/>
      <c r="DT349" s="48"/>
      <c r="DU349" s="48"/>
      <c r="DV349" s="48"/>
      <c r="DW349" s="48"/>
      <c r="DX349" s="48"/>
      <c r="DY349" s="48"/>
      <c r="DZ349" s="48"/>
      <c r="EA349" s="48"/>
      <c r="EB349" s="48"/>
      <c r="EC349" s="48"/>
      <c r="ED349" s="48"/>
      <c r="EE349" s="48"/>
      <c r="EF349" s="48"/>
      <c r="EG349" s="48"/>
      <c r="EH349" s="48"/>
      <c r="EI349" s="48"/>
      <c r="EJ349" s="48"/>
      <c r="EK349" s="48"/>
      <c r="EL349" s="48"/>
      <c r="EM349" s="48"/>
      <c r="EN349" s="48"/>
      <c r="EO349" s="48"/>
      <c r="EP349" s="48"/>
      <c r="EQ349" s="48"/>
      <c r="ER349" s="48"/>
      <c r="ES349" s="48"/>
      <c r="ET349" s="48"/>
      <c r="EU349" s="48"/>
      <c r="EV349" s="48"/>
      <c r="EW349" s="48"/>
      <c r="EX349" s="48"/>
      <c r="EY349" s="48"/>
      <c r="EZ349" s="48"/>
      <c r="FA349" s="48"/>
      <c r="FB349" s="48"/>
      <c r="FC349" s="48"/>
      <c r="FD349" s="48"/>
      <c r="FE349" s="48"/>
      <c r="FF349" s="48"/>
      <c r="FG349" s="48"/>
      <c r="FH349" s="48"/>
      <c r="FI349" s="48"/>
      <c r="FJ349" s="48"/>
      <c r="FK349" s="48"/>
      <c r="FL349" s="48"/>
      <c r="FM349" s="48"/>
      <c r="FN349" s="48"/>
      <c r="FO349" s="48"/>
      <c r="FP349" s="48"/>
      <c r="FQ349" s="48"/>
      <c r="FR349" s="48"/>
      <c r="FS349" s="48"/>
      <c r="FT349" s="48"/>
      <c r="FU349" s="48"/>
      <c r="FV349" s="48"/>
      <c r="FW349" s="48"/>
      <c r="FX349" s="48"/>
      <c r="FY349" s="48"/>
      <c r="FZ349" s="48"/>
      <c r="GA349" s="48"/>
      <c r="GB349" s="48"/>
      <c r="GC349" s="48"/>
      <c r="GD349" s="48"/>
      <c r="GE349" s="48"/>
      <c r="GF349" s="48"/>
      <c r="GG349" s="48"/>
      <c r="GH349" s="48"/>
      <c r="GI349" s="48"/>
      <c r="GJ349" s="48"/>
      <c r="GK349" s="48"/>
      <c r="GL349" s="48"/>
      <c r="GM349" s="48"/>
      <c r="GN349" s="48"/>
      <c r="GO349" s="48"/>
      <c r="GP349" s="48"/>
      <c r="GQ349" s="48"/>
      <c r="GR349" s="48"/>
      <c r="GS349" s="48"/>
      <c r="GT349" s="48"/>
      <c r="GU349" s="48"/>
      <c r="GV349" s="48"/>
      <c r="GW349" s="48"/>
      <c r="GX349" s="48"/>
      <c r="GY349" s="48"/>
      <c r="GZ349" s="48"/>
      <c r="HA349" s="48"/>
      <c r="HB349" s="48"/>
      <c r="HC349" s="48"/>
      <c r="HD349" s="48"/>
      <c r="HE349" s="48"/>
      <c r="HF349" s="48"/>
      <c r="HG349" s="48"/>
      <c r="HH349" s="48"/>
      <c r="HI349" s="48"/>
      <c r="HJ349" s="48"/>
      <c r="HK349" s="48"/>
      <c r="HL349" s="48"/>
      <c r="HM349" s="48"/>
      <c r="HN349" s="48"/>
      <c r="HO349" s="48"/>
      <c r="HP349" s="48"/>
      <c r="HQ349" s="48"/>
      <c r="HR349" s="48"/>
      <c r="HS349" s="48"/>
      <c r="HT349" s="48"/>
      <c r="HU349" s="48"/>
      <c r="HV349" s="48"/>
      <c r="HW349" s="48"/>
      <c r="HX349" s="48"/>
      <c r="HY349" s="48"/>
      <c r="HZ349" s="48"/>
      <c r="IA349" s="48"/>
      <c r="IB349" s="48"/>
      <c r="IC349" s="48"/>
      <c r="ID349" s="48"/>
      <c r="IE349" s="48"/>
      <c r="IF349" s="48"/>
      <c r="IG349" s="48"/>
      <c r="IH349" s="48"/>
      <c r="II349" s="48"/>
      <c r="IJ349" s="48"/>
      <c r="IK349" s="48"/>
      <c r="IL349" s="48"/>
      <c r="IM349" s="48"/>
      <c r="IN349" s="48"/>
      <c r="IO349" s="48"/>
      <c r="IP349" s="48"/>
      <c r="IQ349" s="48"/>
      <c r="IR349" s="48"/>
      <c r="IS349" s="48"/>
      <c r="IT349" s="48"/>
      <c r="IU349" s="48"/>
      <c r="IV349" s="48"/>
      <c r="IW349" s="48"/>
      <c r="IX349" s="48"/>
      <c r="IY349" s="48"/>
      <c r="IZ349" s="48"/>
      <c r="JA349" s="48"/>
      <c r="JB349" s="48"/>
      <c r="JC349" s="48"/>
      <c r="JD349" s="48"/>
      <c r="JE349" s="48"/>
      <c r="JF349" s="48"/>
      <c r="JG349" s="48"/>
      <c r="JH349" s="48"/>
      <c r="JI349" s="48"/>
      <c r="JJ349" s="48"/>
      <c r="JK349" s="48"/>
      <c r="JL349" s="48"/>
      <c r="JM349" s="48"/>
      <c r="JN349" s="48"/>
      <c r="JO349" s="48"/>
      <c r="JP349" s="48"/>
      <c r="JQ349" s="48"/>
      <c r="JR349" s="48"/>
      <c r="JS349" s="48"/>
      <c r="JT349" s="48"/>
      <c r="JU349" s="48"/>
      <c r="JV349" s="48"/>
      <c r="JW349" s="48"/>
      <c r="JX349" s="48"/>
      <c r="JY349" s="48"/>
      <c r="JZ349" s="48"/>
      <c r="KA349" s="48"/>
      <c r="KB349" s="48"/>
      <c r="KC349" s="48"/>
      <c r="KD349" s="48"/>
      <c r="KE349" s="48"/>
      <c r="KF349" s="48"/>
      <c r="KG349" s="48"/>
      <c r="KH349" s="48"/>
      <c r="KI349" s="48"/>
      <c r="KJ349" s="48"/>
      <c r="KK349" s="48"/>
      <c r="KL349" s="48"/>
      <c r="KM349" s="48"/>
      <c r="KN349" s="48"/>
      <c r="KO349" s="48"/>
      <c r="KP349" s="48"/>
      <c r="KQ349" s="48"/>
      <c r="KR349" s="48"/>
      <c r="KS349" s="48"/>
      <c r="KT349" s="48"/>
      <c r="KU349" s="48"/>
      <c r="KV349" s="48"/>
      <c r="KW349" s="48"/>
      <c r="KX349" s="48"/>
      <c r="KY349" s="48"/>
      <c r="KZ349" s="48"/>
      <c r="LA349" s="48"/>
      <c r="LB349" s="48"/>
      <c r="LC349" s="48"/>
      <c r="LD349" s="48"/>
      <c r="LE349" s="48"/>
      <c r="LF349" s="48"/>
      <c r="LG349" s="48"/>
      <c r="LH349" s="48"/>
      <c r="LI349" s="48"/>
      <c r="LJ349" s="48"/>
      <c r="LK349" s="48"/>
      <c r="LL349" s="48"/>
      <c r="LM349" s="48"/>
      <c r="LN349" s="48"/>
      <c r="LO349" s="48"/>
      <c r="LP349" s="48"/>
      <c r="LQ349" s="48"/>
      <c r="LR349" s="48"/>
      <c r="LS349" s="48"/>
      <c r="LT349" s="48"/>
      <c r="LU349" s="48"/>
      <c r="LV349" s="48"/>
      <c r="LW349" s="48"/>
      <c r="LX349" s="48"/>
      <c r="LY349" s="48"/>
      <c r="LZ349" s="48"/>
      <c r="MA349" s="48"/>
      <c r="MB349" s="48"/>
      <c r="MC349" s="48"/>
      <c r="MD349" s="48"/>
      <c r="ME349" s="48"/>
      <c r="MF349" s="48"/>
      <c r="MG349" s="48"/>
      <c r="MH349" s="48"/>
      <c r="MI349" s="48"/>
      <c r="MJ349" s="48"/>
      <c r="MK349" s="48"/>
      <c r="ML349" s="48"/>
      <c r="MM349" s="48"/>
      <c r="MN349" s="48"/>
      <c r="MO349" s="48"/>
      <c r="MP349" s="48"/>
      <c r="MQ349" s="48"/>
      <c r="MR349" s="48"/>
      <c r="MS349" s="48"/>
      <c r="MT349" s="48"/>
      <c r="MU349" s="48"/>
      <c r="MV349" s="48"/>
      <c r="MW349" s="48"/>
      <c r="MX349" s="48"/>
      <c r="MY349" s="48"/>
      <c r="MZ349" s="48"/>
      <c r="NA349" s="48"/>
      <c r="NB349" s="48"/>
      <c r="NC349" s="48"/>
      <c r="ND349" s="48"/>
      <c r="NE349" s="48"/>
      <c r="NF349" s="48"/>
      <c r="NG349" s="48"/>
      <c r="NH349" s="48"/>
      <c r="NI349" s="48"/>
      <c r="NJ349" s="48"/>
      <c r="NK349" s="48"/>
      <c r="NL349" s="48"/>
      <c r="NM349" s="48"/>
      <c r="NN349" s="48"/>
      <c r="NO349" s="48"/>
      <c r="NP349" s="48"/>
      <c r="NQ349" s="48"/>
      <c r="NR349" s="48"/>
      <c r="NS349" s="48"/>
      <c r="NT349" s="48"/>
      <c r="NU349" s="48"/>
      <c r="NV349" s="48"/>
      <c r="NW349" s="48"/>
      <c r="NX349" s="48"/>
      <c r="NY349" s="48"/>
      <c r="NZ349" s="48"/>
      <c r="OA349" s="48"/>
      <c r="OB349" s="48"/>
      <c r="OC349" s="48"/>
      <c r="OD349" s="48"/>
      <c r="OE349" s="48"/>
      <c r="OF349" s="48"/>
      <c r="OG349" s="48"/>
      <c r="OH349" s="48"/>
      <c r="OI349" s="48"/>
      <c r="OJ349" s="48"/>
      <c r="OK349" s="48"/>
      <c r="OL349" s="48"/>
      <c r="OM349" s="48"/>
      <c r="ON349" s="48"/>
      <c r="OO349" s="48"/>
      <c r="OP349" s="48"/>
      <c r="OQ349" s="48"/>
      <c r="OR349" s="48"/>
      <c r="OS349" s="48"/>
      <c r="OT349" s="48"/>
      <c r="OU349" s="48"/>
      <c r="OV349" s="48"/>
      <c r="OW349" s="48"/>
      <c r="OX349" s="48"/>
      <c r="OY349" s="48"/>
      <c r="OZ349" s="48"/>
      <c r="PA349" s="48"/>
      <c r="PB349" s="48"/>
      <c r="PC349" s="48"/>
      <c r="PD349" s="48"/>
      <c r="PE349" s="48"/>
      <c r="PF349" s="48"/>
      <c r="PG349" s="48"/>
      <c r="PH349" s="48"/>
      <c r="PI349" s="48"/>
      <c r="PJ349" s="48"/>
      <c r="PK349" s="48"/>
      <c r="PL349" s="48"/>
      <c r="PM349" s="48"/>
      <c r="PN349" s="48"/>
      <c r="PO349" s="48"/>
      <c r="PP349" s="48"/>
      <c r="PQ349" s="48"/>
      <c r="PR349" s="48"/>
      <c r="PS349" s="48"/>
      <c r="PT349" s="48"/>
      <c r="PU349" s="48"/>
      <c r="PV349" s="48"/>
      <c r="PW349" s="48"/>
      <c r="PX349" s="48"/>
      <c r="PY349" s="48"/>
      <c r="PZ349" s="48"/>
      <c r="QA349" s="48"/>
      <c r="QB349" s="48"/>
      <c r="QC349" s="48"/>
      <c r="QD349" s="48"/>
      <c r="QE349" s="48"/>
      <c r="QF349" s="48"/>
      <c r="QG349" s="48"/>
      <c r="QH349" s="48"/>
      <c r="QI349" s="48"/>
      <c r="QJ349" s="48"/>
      <c r="QK349" s="48"/>
      <c r="QL349" s="48"/>
      <c r="QM349" s="48"/>
      <c r="QN349" s="48"/>
      <c r="QO349" s="48"/>
      <c r="QP349" s="48"/>
      <c r="QQ349" s="48"/>
      <c r="QR349" s="48"/>
      <c r="QS349" s="48"/>
      <c r="QT349" s="48"/>
      <c r="QU349" s="48"/>
      <c r="QV349" s="48"/>
      <c r="QW349" s="48"/>
      <c r="QX349" s="48"/>
      <c r="QY349" s="48"/>
      <c r="QZ349" s="48"/>
      <c r="RA349" s="48"/>
      <c r="RB349" s="48"/>
      <c r="RC349" s="48"/>
      <c r="RD349" s="48"/>
      <c r="RE349" s="48"/>
      <c r="RF349" s="48"/>
      <c r="RG349" s="48"/>
      <c r="RH349" s="48"/>
      <c r="RI349" s="48"/>
      <c r="RJ349" s="48"/>
      <c r="RK349" s="48"/>
      <c r="RL349" s="48"/>
      <c r="RM349" s="48"/>
      <c r="RN349" s="48"/>
      <c r="RO349" s="48"/>
      <c r="RP349" s="48"/>
      <c r="RQ349" s="48"/>
      <c r="RR349" s="48"/>
      <c r="RS349" s="48"/>
      <c r="RT349" s="48"/>
      <c r="RU349" s="48"/>
      <c r="RV349" s="48"/>
      <c r="RW349" s="48"/>
      <c r="RX349" s="48"/>
      <c r="RY349" s="48"/>
      <c r="RZ349" s="48"/>
      <c r="SA349" s="48"/>
      <c r="SB349" s="48"/>
      <c r="SC349" s="48"/>
      <c r="SD349" s="48"/>
      <c r="SE349" s="48"/>
      <c r="SF349" s="48"/>
      <c r="SG349" s="48"/>
      <c r="SH349" s="48"/>
      <c r="SI349" s="48"/>
      <c r="SJ349" s="48"/>
      <c r="SK349" s="48"/>
      <c r="SL349" s="48"/>
      <c r="SM349" s="48"/>
      <c r="SN349" s="48"/>
      <c r="SO349" s="48"/>
      <c r="SP349" s="48"/>
      <c r="SQ349" s="48"/>
      <c r="SR349" s="48"/>
      <c r="SS349" s="48"/>
      <c r="ST349" s="48"/>
      <c r="SU349" s="48"/>
      <c r="SV349" s="48"/>
      <c r="SW349" s="48"/>
      <c r="SX349" s="48"/>
      <c r="SY349" s="48"/>
      <c r="SZ349" s="48"/>
      <c r="TA349" s="48"/>
      <c r="TB349" s="48"/>
      <c r="TC349" s="48"/>
      <c r="TD349" s="48"/>
      <c r="TE349" s="48"/>
      <c r="TF349" s="48"/>
      <c r="TG349" s="48"/>
      <c r="TH349" s="48"/>
      <c r="TI349" s="48"/>
      <c r="TJ349" s="48"/>
      <c r="TK349" s="48"/>
      <c r="TL349" s="48"/>
      <c r="TM349" s="48"/>
      <c r="TN349" s="48"/>
      <c r="TO349" s="48"/>
      <c r="TP349" s="48"/>
      <c r="TQ349" s="48"/>
      <c r="TR349" s="48"/>
      <c r="TS349" s="48"/>
      <c r="TT349" s="48"/>
      <c r="TU349" s="48"/>
      <c r="TV349" s="48"/>
      <c r="TW349" s="48"/>
      <c r="TX349" s="48"/>
      <c r="TY349" s="48"/>
      <c r="TZ349" s="48"/>
      <c r="UA349" s="48"/>
      <c r="UB349" s="48"/>
      <c r="UC349" s="48"/>
      <c r="UD349" s="48"/>
      <c r="UE349" s="48"/>
      <c r="UF349" s="48"/>
      <c r="UG349" s="48"/>
      <c r="UH349" s="48"/>
      <c r="UI349" s="48"/>
      <c r="UJ349" s="48"/>
      <c r="UK349" s="48"/>
      <c r="UL349" s="48"/>
      <c r="UM349" s="48"/>
      <c r="UN349" s="48"/>
      <c r="UO349" s="48"/>
      <c r="UP349" s="48"/>
      <c r="UQ349" s="48"/>
      <c r="UR349" s="48"/>
      <c r="US349" s="48"/>
      <c r="UT349" s="48"/>
      <c r="UU349" s="48"/>
      <c r="UV349" s="48"/>
      <c r="UW349" s="48"/>
      <c r="UX349" s="48"/>
      <c r="UY349" s="48"/>
      <c r="UZ349" s="48"/>
      <c r="VA349" s="48"/>
      <c r="VB349" s="48"/>
      <c r="VC349" s="48"/>
      <c r="VD349" s="48"/>
      <c r="VE349" s="48"/>
      <c r="VF349" s="48"/>
      <c r="VG349" s="48"/>
      <c r="VH349" s="48"/>
      <c r="VI349" s="48"/>
      <c r="VJ349" s="48"/>
      <c r="VK349" s="48"/>
      <c r="VL349" s="48"/>
      <c r="VM349" s="48"/>
      <c r="VN349" s="48"/>
      <c r="VO349" s="48"/>
      <c r="VP349" s="48"/>
      <c r="VQ349" s="48"/>
      <c r="VR349" s="48"/>
      <c r="VS349" s="48"/>
      <c r="VT349" s="48"/>
      <c r="VU349" s="48"/>
      <c r="VV349" s="48"/>
      <c r="VW349" s="48"/>
      <c r="VX349" s="48"/>
      <c r="VY349" s="48"/>
      <c r="VZ349" s="48"/>
      <c r="WA349" s="48"/>
      <c r="WB349" s="48"/>
      <c r="WC349" s="48"/>
      <c r="WD349" s="48"/>
      <c r="WE349" s="48"/>
      <c r="WF349" s="48"/>
      <c r="WG349" s="48"/>
      <c r="WH349" s="48"/>
      <c r="WI349" s="48"/>
      <c r="WJ349" s="48"/>
      <c r="WK349" s="48"/>
      <c r="WL349" s="48"/>
      <c r="WM349" s="48"/>
      <c r="WN349" s="48"/>
      <c r="WO349" s="48"/>
      <c r="WP349" s="48"/>
      <c r="WQ349" s="48"/>
      <c r="WR349" s="48"/>
      <c r="WS349" s="48"/>
      <c r="WT349" s="48"/>
      <c r="WU349" s="48"/>
      <c r="WV349" s="48"/>
      <c r="WW349" s="48"/>
      <c r="WX349" s="48"/>
      <c r="WY349" s="48"/>
      <c r="WZ349" s="48"/>
      <c r="XA349" s="48"/>
      <c r="XB349" s="48"/>
      <c r="XC349" s="48"/>
      <c r="XD349" s="48"/>
      <c r="XE349" s="48"/>
      <c r="XF349" s="48"/>
      <c r="XG349" s="48"/>
      <c r="XH349" s="48"/>
      <c r="XI349" s="48"/>
      <c r="XJ349" s="48"/>
      <c r="XK349" s="48"/>
      <c r="XL349" s="48"/>
      <c r="XM349" s="48"/>
      <c r="XN349" s="48"/>
      <c r="XO349" s="48"/>
      <c r="XP349" s="48"/>
      <c r="XQ349" s="48"/>
      <c r="XR349" s="48"/>
      <c r="XS349" s="48"/>
      <c r="XT349" s="48"/>
      <c r="XU349" s="48"/>
      <c r="XV349" s="48"/>
      <c r="XW349" s="48"/>
      <c r="XX349" s="48"/>
      <c r="XY349" s="48"/>
      <c r="XZ349" s="48"/>
      <c r="YA349" s="48"/>
      <c r="YB349" s="48"/>
      <c r="YC349" s="48"/>
      <c r="YD349" s="48"/>
      <c r="YE349" s="48"/>
      <c r="YF349" s="48"/>
      <c r="YG349" s="48"/>
      <c r="YH349" s="48"/>
      <c r="YI349" s="48"/>
      <c r="YJ349" s="48"/>
      <c r="YK349" s="48"/>
      <c r="YL349" s="48"/>
      <c r="YM349" s="48"/>
      <c r="YN349" s="48"/>
      <c r="YO349" s="48"/>
      <c r="YP349" s="48"/>
      <c r="YQ349" s="48"/>
      <c r="YR349" s="48"/>
      <c r="YS349" s="48"/>
      <c r="YT349" s="48"/>
      <c r="YU349" s="48"/>
      <c r="YV349" s="48"/>
      <c r="YW349" s="48"/>
      <c r="YX349" s="48"/>
      <c r="YY349" s="48"/>
      <c r="YZ349" s="48"/>
      <c r="ZA349" s="48"/>
      <c r="ZB349" s="48"/>
      <c r="ZC349" s="48"/>
      <c r="ZD349" s="48"/>
      <c r="ZE349" s="48"/>
      <c r="ZF349" s="48"/>
      <c r="ZG349" s="48"/>
      <c r="ZH349" s="48"/>
      <c r="ZI349" s="48"/>
      <c r="ZJ349" s="48"/>
      <c r="ZK349" s="48"/>
      <c r="ZL349" s="48"/>
      <c r="ZM349" s="48"/>
      <c r="ZN349" s="48"/>
      <c r="ZO349" s="48"/>
      <c r="ZP349" s="48"/>
      <c r="ZQ349" s="48"/>
      <c r="ZR349" s="48"/>
      <c r="ZS349" s="48"/>
      <c r="ZT349" s="48"/>
      <c r="ZU349" s="48"/>
      <c r="ZV349" s="48"/>
      <c r="ZW349" s="48"/>
      <c r="ZX349" s="48"/>
      <c r="ZY349" s="48"/>
      <c r="ZZ349" s="48"/>
      <c r="AAA349" s="48"/>
      <c r="AAB349" s="48"/>
      <c r="AAC349" s="48"/>
      <c r="AAD349" s="48"/>
      <c r="AAE349" s="48"/>
      <c r="AAF349" s="48"/>
      <c r="AAG349" s="48"/>
      <c r="AAH349" s="48"/>
      <c r="AAI349" s="48"/>
      <c r="AAJ349" s="48"/>
      <c r="AAK349" s="48"/>
      <c r="AAL349" s="48"/>
      <c r="AAM349" s="48"/>
      <c r="AAN349" s="48"/>
      <c r="AAO349" s="48"/>
      <c r="AAP349" s="48"/>
      <c r="AAQ349" s="48"/>
      <c r="AAR349" s="48"/>
      <c r="AAS349" s="48"/>
      <c r="AAT349" s="48"/>
      <c r="AAU349" s="48"/>
      <c r="AAV349" s="48"/>
      <c r="AAW349" s="48"/>
      <c r="AAX349" s="48"/>
      <c r="AAY349" s="48"/>
      <c r="AAZ349" s="48"/>
      <c r="ABA349" s="48"/>
      <c r="ABB349" s="48"/>
      <c r="ABC349" s="48"/>
      <c r="ABD349" s="48"/>
      <c r="ABE349" s="48"/>
      <c r="ABF349" s="48"/>
      <c r="ABG349" s="48"/>
      <c r="ABH349" s="48"/>
      <c r="ABI349" s="48"/>
      <c r="ABJ349" s="48"/>
      <c r="ABK349" s="48"/>
      <c r="ABL349" s="48"/>
      <c r="ABM349" s="48"/>
      <c r="ABN349" s="48"/>
      <c r="ABO349" s="48"/>
      <c r="ABP349" s="48"/>
      <c r="ABQ349" s="48"/>
      <c r="ABR349" s="48"/>
      <c r="ABS349" s="48"/>
      <c r="ABT349" s="48"/>
      <c r="ABU349" s="48"/>
      <c r="ABV349" s="48"/>
      <c r="ABW349" s="48"/>
      <c r="ABX349" s="48"/>
      <c r="ABY349" s="48"/>
      <c r="ABZ349" s="48"/>
      <c r="ACA349" s="48"/>
      <c r="ACB349" s="48"/>
    </row>
    <row r="350" spans="1:756" ht="15.6" customHeight="1">
      <c r="A350" s="681" t="s">
        <v>6173</v>
      </c>
      <c r="B350" s="888"/>
      <c r="C350" s="686"/>
      <c r="D350" s="686"/>
      <c r="E350" s="681"/>
      <c r="F350" s="681"/>
      <c r="G350" s="1500"/>
      <c r="H350" s="342" t="str">
        <f>IF(G350="","",G350-G350*COMPASS!$U$41)</f>
        <v/>
      </c>
      <c r="I350" s="48"/>
      <c r="J350" s="48"/>
      <c r="K350" s="48"/>
      <c r="L350" s="48"/>
      <c r="M350" s="48"/>
      <c r="N350" s="48"/>
      <c r="O350" s="48"/>
      <c r="P350" s="48"/>
      <c r="Q350" s="48"/>
      <c r="R350" s="48"/>
      <c r="S350" s="48"/>
      <c r="T350" s="48"/>
      <c r="U350" s="48"/>
      <c r="V350" s="48"/>
      <c r="W350" s="48"/>
      <c r="X350" s="48"/>
      <c r="Y350" s="48"/>
      <c r="Z350" s="48"/>
      <c r="AA350" s="48"/>
      <c r="AB350" s="48"/>
      <c r="AC350" s="48"/>
      <c r="AD350" s="48"/>
      <c r="AE350" s="48"/>
      <c r="AF350" s="48"/>
      <c r="AG350" s="48"/>
      <c r="AH350" s="48"/>
      <c r="AI350" s="48"/>
      <c r="AJ350" s="48"/>
      <c r="AK350" s="48"/>
      <c r="AL350" s="48"/>
      <c r="AM350" s="48"/>
      <c r="AN350" s="48"/>
      <c r="AO350" s="48"/>
      <c r="AP350" s="48"/>
      <c r="AQ350" s="48"/>
      <c r="AR350" s="48"/>
      <c r="AS350" s="48"/>
      <c r="AT350" s="48"/>
      <c r="AU350" s="48"/>
      <c r="AV350" s="48"/>
      <c r="AW350" s="48"/>
      <c r="AX350" s="48"/>
      <c r="AY350" s="48"/>
      <c r="AZ350" s="48"/>
      <c r="BA350" s="48"/>
      <c r="BB350" s="48"/>
      <c r="BC350" s="48"/>
      <c r="BD350" s="48"/>
      <c r="BE350" s="48"/>
      <c r="BF350" s="48"/>
      <c r="BG350" s="48"/>
      <c r="BH350" s="48"/>
      <c r="BI350" s="48"/>
      <c r="BJ350" s="48"/>
      <c r="BK350" s="48"/>
      <c r="BL350" s="48"/>
      <c r="BM350" s="48"/>
      <c r="BN350" s="48"/>
      <c r="BO350" s="48"/>
      <c r="BP350" s="48"/>
      <c r="BQ350" s="48"/>
      <c r="BR350" s="48"/>
      <c r="BS350" s="48"/>
      <c r="BT350" s="48"/>
      <c r="BU350" s="48"/>
      <c r="BV350" s="48"/>
      <c r="BW350" s="48"/>
      <c r="BX350" s="48"/>
      <c r="BY350" s="48"/>
      <c r="BZ350" s="48"/>
      <c r="CA350" s="48"/>
      <c r="CB350" s="48"/>
      <c r="CC350" s="48"/>
      <c r="CD350" s="48"/>
      <c r="CE350" s="48"/>
      <c r="CF350" s="48"/>
      <c r="CG350" s="48"/>
      <c r="CH350" s="48"/>
      <c r="CI350" s="48"/>
      <c r="CJ350" s="48"/>
      <c r="CK350" s="48"/>
      <c r="CL350" s="48"/>
      <c r="CM350" s="48"/>
      <c r="CN350" s="48"/>
      <c r="CO350" s="48"/>
      <c r="CP350" s="48"/>
      <c r="CQ350" s="48"/>
      <c r="CR350" s="48"/>
      <c r="CS350" s="48"/>
      <c r="CT350" s="48"/>
      <c r="CU350" s="48"/>
      <c r="CV350" s="48"/>
      <c r="CW350" s="48"/>
      <c r="CX350" s="48"/>
      <c r="CY350" s="48"/>
      <c r="CZ350" s="48"/>
      <c r="DA350" s="48"/>
      <c r="DB350" s="48"/>
      <c r="DC350" s="48"/>
      <c r="DD350" s="48"/>
      <c r="DE350" s="48"/>
      <c r="DF350" s="48"/>
      <c r="DG350" s="48"/>
      <c r="DH350" s="48"/>
      <c r="DI350" s="48"/>
      <c r="DJ350" s="48"/>
      <c r="DK350" s="48"/>
      <c r="DL350" s="48"/>
      <c r="DM350" s="48"/>
      <c r="DN350" s="48"/>
      <c r="DO350" s="48"/>
      <c r="DP350" s="48"/>
      <c r="DQ350" s="48"/>
      <c r="DR350" s="48"/>
      <c r="DS350" s="48"/>
      <c r="DT350" s="48"/>
      <c r="DU350" s="48"/>
      <c r="DV350" s="48"/>
      <c r="DW350" s="48"/>
      <c r="DX350" s="48"/>
      <c r="DY350" s="48"/>
      <c r="DZ350" s="48"/>
      <c r="EA350" s="48"/>
      <c r="EB350" s="48"/>
      <c r="EC350" s="48"/>
      <c r="ED350" s="48"/>
      <c r="EE350" s="48"/>
      <c r="EF350" s="48"/>
      <c r="EG350" s="48"/>
      <c r="EH350" s="48"/>
      <c r="EI350" s="48"/>
      <c r="EJ350" s="48"/>
      <c r="EK350" s="48"/>
      <c r="EL350" s="48"/>
      <c r="EM350" s="48"/>
      <c r="EN350" s="48"/>
      <c r="EO350" s="48"/>
      <c r="EP350" s="48"/>
      <c r="EQ350" s="48"/>
      <c r="ER350" s="48"/>
      <c r="ES350" s="48"/>
      <c r="ET350" s="48"/>
      <c r="EU350" s="48"/>
      <c r="EV350" s="48"/>
      <c r="EW350" s="48"/>
      <c r="EX350" s="48"/>
      <c r="EY350" s="48"/>
      <c r="EZ350" s="48"/>
      <c r="FA350" s="48"/>
      <c r="FB350" s="48"/>
      <c r="FC350" s="48"/>
      <c r="FD350" s="48"/>
      <c r="FE350" s="48"/>
      <c r="FF350" s="48"/>
      <c r="FG350" s="48"/>
      <c r="FH350" s="48"/>
      <c r="FI350" s="48"/>
      <c r="FJ350" s="48"/>
      <c r="FK350" s="48"/>
      <c r="FL350" s="48"/>
      <c r="FM350" s="48"/>
      <c r="FN350" s="48"/>
      <c r="FO350" s="48"/>
      <c r="FP350" s="48"/>
      <c r="FQ350" s="48"/>
      <c r="FR350" s="48"/>
      <c r="FS350" s="48"/>
      <c r="FT350" s="48"/>
      <c r="FU350" s="48"/>
      <c r="FV350" s="48"/>
      <c r="FW350" s="48"/>
      <c r="FX350" s="48"/>
      <c r="FY350" s="48"/>
      <c r="FZ350" s="48"/>
      <c r="GA350" s="48"/>
      <c r="GB350" s="48"/>
      <c r="GC350" s="48"/>
      <c r="GD350" s="48"/>
      <c r="GE350" s="48"/>
      <c r="GF350" s="48"/>
      <c r="GG350" s="48"/>
      <c r="GH350" s="48"/>
      <c r="GI350" s="48"/>
      <c r="GJ350" s="48"/>
      <c r="GK350" s="48"/>
      <c r="GL350" s="48"/>
      <c r="GM350" s="48"/>
      <c r="GN350" s="48"/>
      <c r="GO350" s="48"/>
      <c r="GP350" s="48"/>
      <c r="GQ350" s="48"/>
      <c r="GR350" s="48"/>
      <c r="GS350" s="48"/>
      <c r="GT350" s="48"/>
      <c r="GU350" s="48"/>
      <c r="GV350" s="48"/>
      <c r="GW350" s="48"/>
      <c r="GX350" s="48"/>
      <c r="GY350" s="48"/>
      <c r="GZ350" s="48"/>
      <c r="HA350" s="48"/>
      <c r="HB350" s="48"/>
      <c r="HC350" s="48"/>
      <c r="HD350" s="48"/>
      <c r="HE350" s="48"/>
      <c r="HF350" s="48"/>
      <c r="HG350" s="48"/>
      <c r="HH350" s="48"/>
      <c r="HI350" s="48"/>
      <c r="HJ350" s="48"/>
      <c r="HK350" s="48"/>
      <c r="HL350" s="48"/>
      <c r="HM350" s="48"/>
      <c r="HN350" s="48"/>
      <c r="HO350" s="48"/>
      <c r="HP350" s="48"/>
      <c r="HQ350" s="48"/>
      <c r="HR350" s="48"/>
      <c r="HS350" s="48"/>
      <c r="HT350" s="48"/>
      <c r="HU350" s="48"/>
      <c r="HV350" s="48"/>
      <c r="HW350" s="48"/>
      <c r="HX350" s="48"/>
      <c r="HY350" s="48"/>
      <c r="HZ350" s="48"/>
      <c r="IA350" s="48"/>
      <c r="IB350" s="48"/>
      <c r="IC350" s="48"/>
      <c r="ID350" s="48"/>
      <c r="IE350" s="48"/>
      <c r="IF350" s="48"/>
      <c r="IG350" s="48"/>
      <c r="IH350" s="48"/>
      <c r="II350" s="48"/>
      <c r="IJ350" s="48"/>
      <c r="IK350" s="48"/>
      <c r="IL350" s="48"/>
      <c r="IM350" s="48"/>
      <c r="IN350" s="48"/>
      <c r="IO350" s="48"/>
      <c r="IP350" s="48"/>
      <c r="IQ350" s="48"/>
      <c r="IR350" s="48"/>
      <c r="IS350" s="48"/>
      <c r="IT350" s="48"/>
      <c r="IU350" s="48"/>
      <c r="IV350" s="48"/>
      <c r="IW350" s="48"/>
      <c r="IX350" s="48"/>
      <c r="IY350" s="48"/>
      <c r="IZ350" s="48"/>
      <c r="JA350" s="48"/>
      <c r="JB350" s="48"/>
      <c r="JC350" s="48"/>
      <c r="JD350" s="48"/>
      <c r="JE350" s="48"/>
      <c r="JF350" s="48"/>
      <c r="JG350" s="48"/>
      <c r="JH350" s="48"/>
      <c r="JI350" s="48"/>
      <c r="JJ350" s="48"/>
      <c r="JK350" s="48"/>
      <c r="JL350" s="48"/>
      <c r="JM350" s="48"/>
      <c r="JN350" s="48"/>
      <c r="JO350" s="48"/>
      <c r="JP350" s="48"/>
      <c r="JQ350" s="48"/>
      <c r="JR350" s="48"/>
      <c r="JS350" s="48"/>
      <c r="JT350" s="48"/>
      <c r="JU350" s="48"/>
      <c r="JV350" s="48"/>
      <c r="JW350" s="48"/>
      <c r="JX350" s="48"/>
      <c r="JY350" s="48"/>
      <c r="JZ350" s="48"/>
      <c r="KA350" s="48"/>
      <c r="KB350" s="48"/>
      <c r="KC350" s="48"/>
      <c r="KD350" s="48"/>
      <c r="KE350" s="48"/>
      <c r="KF350" s="48"/>
      <c r="KG350" s="48"/>
      <c r="KH350" s="48"/>
      <c r="KI350" s="48"/>
      <c r="KJ350" s="48"/>
      <c r="KK350" s="48"/>
      <c r="KL350" s="48"/>
      <c r="KM350" s="48"/>
      <c r="KN350" s="48"/>
      <c r="KO350" s="48"/>
      <c r="KP350" s="48"/>
      <c r="KQ350" s="48"/>
      <c r="KR350" s="48"/>
      <c r="KS350" s="48"/>
      <c r="KT350" s="48"/>
      <c r="KU350" s="48"/>
      <c r="KV350" s="48"/>
      <c r="KW350" s="48"/>
      <c r="KX350" s="48"/>
      <c r="KY350" s="48"/>
      <c r="KZ350" s="48"/>
      <c r="LA350" s="48"/>
      <c r="LB350" s="48"/>
      <c r="LC350" s="48"/>
      <c r="LD350" s="48"/>
      <c r="LE350" s="48"/>
      <c r="LF350" s="48"/>
      <c r="LG350" s="48"/>
      <c r="LH350" s="48"/>
      <c r="LI350" s="48"/>
      <c r="LJ350" s="48"/>
      <c r="LK350" s="48"/>
      <c r="LL350" s="48"/>
      <c r="LM350" s="48"/>
      <c r="LN350" s="48"/>
      <c r="LO350" s="48"/>
      <c r="LP350" s="48"/>
      <c r="LQ350" s="48"/>
      <c r="LR350" s="48"/>
      <c r="LS350" s="48"/>
      <c r="LT350" s="48"/>
      <c r="LU350" s="48"/>
      <c r="LV350" s="48"/>
      <c r="LW350" s="48"/>
      <c r="LX350" s="48"/>
      <c r="LY350" s="48"/>
      <c r="LZ350" s="48"/>
      <c r="MA350" s="48"/>
      <c r="MB350" s="48"/>
      <c r="MC350" s="48"/>
      <c r="MD350" s="48"/>
      <c r="ME350" s="48"/>
      <c r="MF350" s="48"/>
      <c r="MG350" s="48"/>
      <c r="MH350" s="48"/>
      <c r="MI350" s="48"/>
      <c r="MJ350" s="48"/>
      <c r="MK350" s="48"/>
      <c r="ML350" s="48"/>
      <c r="MM350" s="48"/>
      <c r="MN350" s="48"/>
      <c r="MO350" s="48"/>
      <c r="MP350" s="48"/>
      <c r="MQ350" s="48"/>
      <c r="MR350" s="48"/>
      <c r="MS350" s="48"/>
      <c r="MT350" s="48"/>
      <c r="MU350" s="48"/>
      <c r="MV350" s="48"/>
      <c r="MW350" s="48"/>
      <c r="MX350" s="48"/>
      <c r="MY350" s="48"/>
      <c r="MZ350" s="48"/>
      <c r="NA350" s="48"/>
      <c r="NB350" s="48"/>
      <c r="NC350" s="48"/>
      <c r="ND350" s="48"/>
      <c r="NE350" s="48"/>
      <c r="NF350" s="48"/>
      <c r="NG350" s="48"/>
      <c r="NH350" s="48"/>
      <c r="NI350" s="48"/>
      <c r="NJ350" s="48"/>
      <c r="NK350" s="48"/>
      <c r="NL350" s="48"/>
      <c r="NM350" s="48"/>
      <c r="NN350" s="48"/>
      <c r="NO350" s="48"/>
      <c r="NP350" s="48"/>
      <c r="NQ350" s="48"/>
      <c r="NR350" s="48"/>
      <c r="NS350" s="48"/>
      <c r="NT350" s="48"/>
      <c r="NU350" s="48"/>
      <c r="NV350" s="48"/>
      <c r="NW350" s="48"/>
      <c r="NX350" s="48"/>
      <c r="NY350" s="48"/>
      <c r="NZ350" s="48"/>
      <c r="OA350" s="48"/>
      <c r="OB350" s="48"/>
      <c r="OC350" s="48"/>
      <c r="OD350" s="48"/>
      <c r="OE350" s="48"/>
      <c r="OF350" s="48"/>
      <c r="OG350" s="48"/>
      <c r="OH350" s="48"/>
      <c r="OI350" s="48"/>
      <c r="OJ350" s="48"/>
      <c r="OK350" s="48"/>
      <c r="OL350" s="48"/>
      <c r="OM350" s="48"/>
      <c r="ON350" s="48"/>
      <c r="OO350" s="48"/>
      <c r="OP350" s="48"/>
      <c r="OQ350" s="48"/>
      <c r="OR350" s="48"/>
      <c r="OS350" s="48"/>
      <c r="OT350" s="48"/>
      <c r="OU350" s="48"/>
      <c r="OV350" s="48"/>
      <c r="OW350" s="48"/>
      <c r="OX350" s="48"/>
      <c r="OY350" s="48"/>
      <c r="OZ350" s="48"/>
      <c r="PA350" s="48"/>
      <c r="PB350" s="48"/>
      <c r="PC350" s="48"/>
      <c r="PD350" s="48"/>
      <c r="PE350" s="48"/>
      <c r="PF350" s="48"/>
      <c r="PG350" s="48"/>
      <c r="PH350" s="48"/>
      <c r="PI350" s="48"/>
      <c r="PJ350" s="48"/>
      <c r="PK350" s="48"/>
      <c r="PL350" s="48"/>
      <c r="PM350" s="48"/>
      <c r="PN350" s="48"/>
      <c r="PO350" s="48"/>
      <c r="PP350" s="48"/>
      <c r="PQ350" s="48"/>
      <c r="PR350" s="48"/>
      <c r="PS350" s="48"/>
      <c r="PT350" s="48"/>
      <c r="PU350" s="48"/>
      <c r="PV350" s="48"/>
      <c r="PW350" s="48"/>
      <c r="PX350" s="48"/>
      <c r="PY350" s="48"/>
      <c r="PZ350" s="48"/>
      <c r="QA350" s="48"/>
      <c r="QB350" s="48"/>
      <c r="QC350" s="48"/>
      <c r="QD350" s="48"/>
      <c r="QE350" s="48"/>
      <c r="QF350" s="48"/>
      <c r="QG350" s="48"/>
      <c r="QH350" s="48"/>
      <c r="QI350" s="48"/>
      <c r="QJ350" s="48"/>
      <c r="QK350" s="48"/>
      <c r="QL350" s="48"/>
      <c r="QM350" s="48"/>
      <c r="QN350" s="48"/>
      <c r="QO350" s="48"/>
      <c r="QP350" s="48"/>
      <c r="QQ350" s="48"/>
      <c r="QR350" s="48"/>
      <c r="QS350" s="48"/>
      <c r="QT350" s="48"/>
      <c r="QU350" s="48"/>
      <c r="QV350" s="48"/>
      <c r="QW350" s="48"/>
      <c r="QX350" s="48"/>
      <c r="QY350" s="48"/>
      <c r="QZ350" s="48"/>
      <c r="RA350" s="48"/>
      <c r="RB350" s="48"/>
      <c r="RC350" s="48"/>
      <c r="RD350" s="48"/>
      <c r="RE350" s="48"/>
      <c r="RF350" s="48"/>
      <c r="RG350" s="48"/>
      <c r="RH350" s="48"/>
      <c r="RI350" s="48"/>
      <c r="RJ350" s="48"/>
      <c r="RK350" s="48"/>
      <c r="RL350" s="48"/>
      <c r="RM350" s="48"/>
      <c r="RN350" s="48"/>
      <c r="RO350" s="48"/>
      <c r="RP350" s="48"/>
      <c r="RQ350" s="48"/>
      <c r="RR350" s="48"/>
      <c r="RS350" s="48"/>
      <c r="RT350" s="48"/>
      <c r="RU350" s="48"/>
      <c r="RV350" s="48"/>
      <c r="RW350" s="48"/>
      <c r="RX350" s="48"/>
      <c r="RY350" s="48"/>
      <c r="RZ350" s="48"/>
      <c r="SA350" s="48"/>
      <c r="SB350" s="48"/>
      <c r="SC350" s="48"/>
      <c r="SD350" s="48"/>
      <c r="SE350" s="48"/>
      <c r="SF350" s="48"/>
      <c r="SG350" s="48"/>
      <c r="SH350" s="48"/>
      <c r="SI350" s="48"/>
      <c r="SJ350" s="48"/>
      <c r="SK350" s="48"/>
      <c r="SL350" s="48"/>
      <c r="SM350" s="48"/>
      <c r="SN350" s="48"/>
      <c r="SO350" s="48"/>
      <c r="SP350" s="48"/>
      <c r="SQ350" s="48"/>
      <c r="SR350" s="48"/>
      <c r="SS350" s="48"/>
      <c r="ST350" s="48"/>
      <c r="SU350" s="48"/>
      <c r="SV350" s="48"/>
      <c r="SW350" s="48"/>
      <c r="SX350" s="48"/>
      <c r="SY350" s="48"/>
      <c r="SZ350" s="48"/>
      <c r="TA350" s="48"/>
      <c r="TB350" s="48"/>
      <c r="TC350" s="48"/>
      <c r="TD350" s="48"/>
      <c r="TE350" s="48"/>
      <c r="TF350" s="48"/>
      <c r="TG350" s="48"/>
      <c r="TH350" s="48"/>
      <c r="TI350" s="48"/>
      <c r="TJ350" s="48"/>
      <c r="TK350" s="48"/>
      <c r="TL350" s="48"/>
      <c r="TM350" s="48"/>
      <c r="TN350" s="48"/>
      <c r="TO350" s="48"/>
      <c r="TP350" s="48"/>
      <c r="TQ350" s="48"/>
      <c r="TR350" s="48"/>
      <c r="TS350" s="48"/>
      <c r="TT350" s="48"/>
      <c r="TU350" s="48"/>
      <c r="TV350" s="48"/>
      <c r="TW350" s="48"/>
      <c r="TX350" s="48"/>
      <c r="TY350" s="48"/>
      <c r="TZ350" s="48"/>
      <c r="UA350" s="48"/>
      <c r="UB350" s="48"/>
      <c r="UC350" s="48"/>
      <c r="UD350" s="48"/>
      <c r="UE350" s="48"/>
      <c r="UF350" s="48"/>
      <c r="UG350" s="48"/>
      <c r="UH350" s="48"/>
      <c r="UI350" s="48"/>
      <c r="UJ350" s="48"/>
      <c r="UK350" s="48"/>
      <c r="UL350" s="48"/>
      <c r="UM350" s="48"/>
      <c r="UN350" s="48"/>
      <c r="UO350" s="48"/>
      <c r="UP350" s="48"/>
      <c r="UQ350" s="48"/>
      <c r="UR350" s="48"/>
      <c r="US350" s="48"/>
      <c r="UT350" s="48"/>
      <c r="UU350" s="48"/>
      <c r="UV350" s="48"/>
      <c r="UW350" s="48"/>
      <c r="UX350" s="48"/>
      <c r="UY350" s="48"/>
      <c r="UZ350" s="48"/>
      <c r="VA350" s="48"/>
      <c r="VB350" s="48"/>
      <c r="VC350" s="48"/>
      <c r="VD350" s="48"/>
      <c r="VE350" s="48"/>
      <c r="VF350" s="48"/>
      <c r="VG350" s="48"/>
      <c r="VH350" s="48"/>
      <c r="VI350" s="48"/>
      <c r="VJ350" s="48"/>
      <c r="VK350" s="48"/>
      <c r="VL350" s="48"/>
      <c r="VM350" s="48"/>
      <c r="VN350" s="48"/>
      <c r="VO350" s="48"/>
      <c r="VP350" s="48"/>
      <c r="VQ350" s="48"/>
      <c r="VR350" s="48"/>
      <c r="VS350" s="48"/>
      <c r="VT350" s="48"/>
      <c r="VU350" s="48"/>
      <c r="VV350" s="48"/>
      <c r="VW350" s="48"/>
      <c r="VX350" s="48"/>
      <c r="VY350" s="48"/>
      <c r="VZ350" s="48"/>
      <c r="WA350" s="48"/>
      <c r="WB350" s="48"/>
      <c r="WC350" s="48"/>
      <c r="WD350" s="48"/>
      <c r="WE350" s="48"/>
      <c r="WF350" s="48"/>
      <c r="WG350" s="48"/>
      <c r="WH350" s="48"/>
      <c r="WI350" s="48"/>
      <c r="WJ350" s="48"/>
      <c r="WK350" s="48"/>
      <c r="WL350" s="48"/>
      <c r="WM350" s="48"/>
      <c r="WN350" s="48"/>
      <c r="WO350" s="48"/>
      <c r="WP350" s="48"/>
      <c r="WQ350" s="48"/>
      <c r="WR350" s="48"/>
      <c r="WS350" s="48"/>
      <c r="WT350" s="48"/>
      <c r="WU350" s="48"/>
      <c r="WV350" s="48"/>
      <c r="WW350" s="48"/>
      <c r="WX350" s="48"/>
      <c r="WY350" s="48"/>
      <c r="WZ350" s="48"/>
      <c r="XA350" s="48"/>
      <c r="XB350" s="48"/>
      <c r="XC350" s="48"/>
      <c r="XD350" s="48"/>
      <c r="XE350" s="48"/>
      <c r="XF350" s="48"/>
      <c r="XG350" s="48"/>
      <c r="XH350" s="48"/>
      <c r="XI350" s="48"/>
      <c r="XJ350" s="48"/>
      <c r="XK350" s="48"/>
      <c r="XL350" s="48"/>
      <c r="XM350" s="48"/>
      <c r="XN350" s="48"/>
      <c r="XO350" s="48"/>
      <c r="XP350" s="48"/>
      <c r="XQ350" s="48"/>
      <c r="XR350" s="48"/>
      <c r="XS350" s="48"/>
      <c r="XT350" s="48"/>
      <c r="XU350" s="48"/>
      <c r="XV350" s="48"/>
      <c r="XW350" s="48"/>
      <c r="XX350" s="48"/>
      <c r="XY350" s="48"/>
      <c r="XZ350" s="48"/>
      <c r="YA350" s="48"/>
      <c r="YB350" s="48"/>
      <c r="YC350" s="48"/>
      <c r="YD350" s="48"/>
      <c r="YE350" s="48"/>
      <c r="YF350" s="48"/>
      <c r="YG350" s="48"/>
      <c r="YH350" s="48"/>
      <c r="YI350" s="48"/>
      <c r="YJ350" s="48"/>
      <c r="YK350" s="48"/>
      <c r="YL350" s="48"/>
      <c r="YM350" s="48"/>
      <c r="YN350" s="48"/>
      <c r="YO350" s="48"/>
      <c r="YP350" s="48"/>
      <c r="YQ350" s="48"/>
      <c r="YR350" s="48"/>
      <c r="YS350" s="48"/>
      <c r="YT350" s="48"/>
      <c r="YU350" s="48"/>
      <c r="YV350" s="48"/>
      <c r="YW350" s="48"/>
      <c r="YX350" s="48"/>
      <c r="YY350" s="48"/>
      <c r="YZ350" s="48"/>
      <c r="ZA350" s="48"/>
      <c r="ZB350" s="48"/>
      <c r="ZC350" s="48"/>
      <c r="ZD350" s="48"/>
      <c r="ZE350" s="48"/>
      <c r="ZF350" s="48"/>
      <c r="ZG350" s="48"/>
      <c r="ZH350" s="48"/>
      <c r="ZI350" s="48"/>
      <c r="ZJ350" s="48"/>
      <c r="ZK350" s="48"/>
      <c r="ZL350" s="48"/>
      <c r="ZM350" s="48"/>
      <c r="ZN350" s="48"/>
      <c r="ZO350" s="48"/>
      <c r="ZP350" s="48"/>
      <c r="ZQ350" s="48"/>
      <c r="ZR350" s="48"/>
      <c r="ZS350" s="48"/>
      <c r="ZT350" s="48"/>
      <c r="ZU350" s="48"/>
      <c r="ZV350" s="48"/>
      <c r="ZW350" s="48"/>
      <c r="ZX350" s="48"/>
      <c r="ZY350" s="48"/>
      <c r="ZZ350" s="48"/>
      <c r="AAA350" s="48"/>
      <c r="AAB350" s="48"/>
      <c r="AAC350" s="48"/>
      <c r="AAD350" s="48"/>
      <c r="AAE350" s="48"/>
      <c r="AAF350" s="48"/>
      <c r="AAG350" s="48"/>
      <c r="AAH350" s="48"/>
      <c r="AAI350" s="48"/>
      <c r="AAJ350" s="48"/>
      <c r="AAK350" s="48"/>
      <c r="AAL350" s="48"/>
      <c r="AAM350" s="48"/>
      <c r="AAN350" s="48"/>
      <c r="AAO350" s="48"/>
      <c r="AAP350" s="48"/>
      <c r="AAQ350" s="48"/>
      <c r="AAR350" s="48"/>
      <c r="AAS350" s="48"/>
      <c r="AAT350" s="48"/>
      <c r="AAU350" s="48"/>
      <c r="AAV350" s="48"/>
      <c r="AAW350" s="48"/>
      <c r="AAX350" s="48"/>
      <c r="AAY350" s="48"/>
      <c r="AAZ350" s="48"/>
      <c r="ABA350" s="48"/>
      <c r="ABB350" s="48"/>
      <c r="ABC350" s="48"/>
      <c r="ABD350" s="48"/>
      <c r="ABE350" s="48"/>
      <c r="ABF350" s="48"/>
      <c r="ABG350" s="48"/>
      <c r="ABH350" s="48"/>
      <c r="ABI350" s="48"/>
      <c r="ABJ350" s="48"/>
      <c r="ABK350" s="48"/>
      <c r="ABL350" s="48"/>
      <c r="ABM350" s="48"/>
      <c r="ABN350" s="48"/>
      <c r="ABO350" s="48"/>
      <c r="ABP350" s="48"/>
      <c r="ABQ350" s="48"/>
      <c r="ABR350" s="48"/>
      <c r="ABS350" s="48"/>
      <c r="ABT350" s="48"/>
      <c r="ABU350" s="48"/>
      <c r="ABV350" s="48"/>
      <c r="ABW350" s="48"/>
      <c r="ABX350" s="48"/>
      <c r="ABY350" s="48"/>
      <c r="ABZ350" s="48"/>
      <c r="ACA350" s="48"/>
      <c r="ACB350" s="48"/>
    </row>
    <row r="351" spans="1:756" ht="15.6" customHeight="1">
      <c r="A351" s="675" t="s">
        <v>10793</v>
      </c>
      <c r="B351" s="749" t="s">
        <v>421</v>
      </c>
      <c r="C351" s="520">
        <v>760193789</v>
      </c>
      <c r="D351" s="543" t="s">
        <v>12592</v>
      </c>
      <c r="E351" s="1188">
        <v>1</v>
      </c>
      <c r="F351" s="1498"/>
      <c r="G351" s="542">
        <v>894.31500000000005</v>
      </c>
      <c r="H351" s="342">
        <f>IF(G351="","",G351-G351*COMPASS!$U$41)</f>
        <v>894.31500000000005</v>
      </c>
      <c r="I351" s="48"/>
      <c r="J351" s="48"/>
      <c r="K351" s="48"/>
      <c r="L351" s="48"/>
      <c r="M351" s="48"/>
      <c r="N351" s="48"/>
      <c r="O351" s="48"/>
      <c r="P351" s="48"/>
      <c r="Q351" s="48"/>
      <c r="R351" s="48"/>
      <c r="S351" s="48"/>
      <c r="T351" s="48"/>
      <c r="U351" s="48"/>
      <c r="V351" s="48"/>
      <c r="W351" s="48"/>
      <c r="X351" s="48"/>
      <c r="Y351" s="48"/>
      <c r="Z351" s="48"/>
      <c r="AA351" s="48"/>
      <c r="AB351" s="48"/>
      <c r="AC351" s="48"/>
      <c r="AD351" s="48"/>
      <c r="AE351" s="48"/>
      <c r="AF351" s="48"/>
      <c r="AG351" s="48"/>
      <c r="AH351" s="48"/>
      <c r="AI351" s="48"/>
      <c r="AJ351" s="48"/>
      <c r="AK351" s="48"/>
      <c r="AL351" s="48"/>
      <c r="AM351" s="48"/>
      <c r="AN351" s="48"/>
      <c r="AO351" s="48"/>
      <c r="AP351" s="48"/>
      <c r="AQ351" s="48"/>
      <c r="AR351" s="48"/>
      <c r="AS351" s="48"/>
      <c r="AT351" s="48"/>
      <c r="AU351" s="48"/>
      <c r="AV351" s="48"/>
      <c r="AW351" s="48"/>
      <c r="AX351" s="48"/>
      <c r="AY351" s="48"/>
      <c r="AZ351" s="48"/>
      <c r="BA351" s="48"/>
      <c r="BB351" s="48"/>
      <c r="BC351" s="48"/>
      <c r="BD351" s="48"/>
      <c r="BE351" s="48"/>
      <c r="BF351" s="48"/>
      <c r="BG351" s="48"/>
      <c r="BH351" s="48"/>
      <c r="BI351" s="48"/>
      <c r="BJ351" s="48"/>
      <c r="BK351" s="48"/>
      <c r="BL351" s="48"/>
      <c r="BM351" s="48"/>
      <c r="BN351" s="48"/>
      <c r="BO351" s="48"/>
      <c r="BP351" s="48"/>
      <c r="BQ351" s="48"/>
      <c r="BR351" s="48"/>
      <c r="BS351" s="48"/>
      <c r="BT351" s="48"/>
      <c r="BU351" s="48"/>
      <c r="BV351" s="48"/>
      <c r="BW351" s="48"/>
      <c r="BX351" s="48"/>
      <c r="BY351" s="48"/>
      <c r="BZ351" s="48"/>
      <c r="CA351" s="48"/>
      <c r="CB351" s="48"/>
      <c r="CC351" s="48"/>
      <c r="CD351" s="48"/>
      <c r="CE351" s="48"/>
      <c r="CF351" s="48"/>
      <c r="CG351" s="48"/>
      <c r="CH351" s="48"/>
      <c r="CI351" s="48"/>
      <c r="CJ351" s="48"/>
      <c r="CK351" s="48"/>
      <c r="CL351" s="48"/>
      <c r="CM351" s="48"/>
      <c r="CN351" s="48"/>
      <c r="CO351" s="48"/>
      <c r="CP351" s="48"/>
      <c r="CQ351" s="48"/>
      <c r="CR351" s="48"/>
      <c r="CS351" s="48"/>
      <c r="CT351" s="48"/>
      <c r="CU351" s="48"/>
      <c r="CV351" s="48"/>
      <c r="CW351" s="48"/>
      <c r="CX351" s="48"/>
      <c r="CY351" s="48"/>
      <c r="CZ351" s="48"/>
      <c r="DA351" s="48"/>
      <c r="DB351" s="48"/>
      <c r="DC351" s="48"/>
      <c r="DD351" s="48"/>
      <c r="DE351" s="48"/>
      <c r="DF351" s="48"/>
      <c r="DG351" s="48"/>
      <c r="DH351" s="48"/>
      <c r="DI351" s="48"/>
      <c r="DJ351" s="48"/>
      <c r="DK351" s="48"/>
      <c r="DL351" s="48"/>
      <c r="DM351" s="48"/>
      <c r="DN351" s="48"/>
      <c r="DO351" s="48"/>
      <c r="DP351" s="48"/>
      <c r="DQ351" s="48"/>
      <c r="DR351" s="48"/>
      <c r="DS351" s="48"/>
      <c r="DT351" s="48"/>
      <c r="DU351" s="48"/>
      <c r="DV351" s="48"/>
      <c r="DW351" s="48"/>
      <c r="DX351" s="48"/>
      <c r="DY351" s="48"/>
      <c r="DZ351" s="48"/>
      <c r="EA351" s="48"/>
      <c r="EB351" s="48"/>
      <c r="EC351" s="48"/>
      <c r="ED351" s="48"/>
      <c r="EE351" s="48"/>
      <c r="EF351" s="48"/>
      <c r="EG351" s="48"/>
      <c r="EH351" s="48"/>
      <c r="EI351" s="48"/>
      <c r="EJ351" s="48"/>
      <c r="EK351" s="48"/>
      <c r="EL351" s="48"/>
      <c r="EM351" s="48"/>
      <c r="EN351" s="48"/>
      <c r="EO351" s="48"/>
      <c r="EP351" s="48"/>
      <c r="EQ351" s="48"/>
      <c r="ER351" s="48"/>
      <c r="ES351" s="48"/>
      <c r="ET351" s="48"/>
      <c r="EU351" s="48"/>
      <c r="EV351" s="48"/>
      <c r="EW351" s="48"/>
      <c r="EX351" s="48"/>
      <c r="EY351" s="48"/>
      <c r="EZ351" s="48"/>
      <c r="FA351" s="48"/>
      <c r="FB351" s="48"/>
      <c r="FC351" s="48"/>
      <c r="FD351" s="48"/>
      <c r="FE351" s="48"/>
      <c r="FF351" s="48"/>
      <c r="FG351" s="48"/>
      <c r="FH351" s="48"/>
      <c r="FI351" s="48"/>
      <c r="FJ351" s="48"/>
      <c r="FK351" s="48"/>
      <c r="FL351" s="48"/>
      <c r="FM351" s="48"/>
      <c r="FN351" s="48"/>
      <c r="FO351" s="48"/>
      <c r="FP351" s="48"/>
      <c r="FQ351" s="48"/>
      <c r="FR351" s="48"/>
      <c r="FS351" s="48"/>
      <c r="FT351" s="48"/>
      <c r="FU351" s="48"/>
      <c r="FV351" s="48"/>
      <c r="FW351" s="48"/>
      <c r="FX351" s="48"/>
      <c r="FY351" s="48"/>
      <c r="FZ351" s="48"/>
      <c r="GA351" s="48"/>
      <c r="GB351" s="48"/>
      <c r="GC351" s="48"/>
      <c r="GD351" s="48"/>
      <c r="GE351" s="48"/>
      <c r="GF351" s="48"/>
      <c r="GG351" s="48"/>
      <c r="GH351" s="48"/>
      <c r="GI351" s="48"/>
      <c r="GJ351" s="48"/>
      <c r="GK351" s="48"/>
      <c r="GL351" s="48"/>
      <c r="GM351" s="48"/>
      <c r="GN351" s="48"/>
      <c r="GO351" s="48"/>
      <c r="GP351" s="48"/>
      <c r="GQ351" s="48"/>
      <c r="GR351" s="48"/>
      <c r="GS351" s="48"/>
      <c r="GT351" s="48"/>
      <c r="GU351" s="48"/>
      <c r="GV351" s="48"/>
      <c r="GW351" s="48"/>
      <c r="GX351" s="48"/>
      <c r="GY351" s="48"/>
      <c r="GZ351" s="48"/>
      <c r="HA351" s="48"/>
      <c r="HB351" s="48"/>
      <c r="HC351" s="48"/>
      <c r="HD351" s="48"/>
      <c r="HE351" s="48"/>
      <c r="HF351" s="48"/>
      <c r="HG351" s="48"/>
      <c r="HH351" s="48"/>
      <c r="HI351" s="48"/>
      <c r="HJ351" s="48"/>
      <c r="HK351" s="48"/>
      <c r="HL351" s="48"/>
      <c r="HM351" s="48"/>
      <c r="HN351" s="48"/>
      <c r="HO351" s="48"/>
      <c r="HP351" s="48"/>
      <c r="HQ351" s="48"/>
      <c r="HR351" s="48"/>
      <c r="HS351" s="48"/>
      <c r="HT351" s="48"/>
      <c r="HU351" s="48"/>
      <c r="HV351" s="48"/>
      <c r="HW351" s="48"/>
      <c r="HX351" s="48"/>
      <c r="HY351" s="48"/>
      <c r="HZ351" s="48"/>
      <c r="IA351" s="48"/>
      <c r="IB351" s="48"/>
      <c r="IC351" s="48"/>
      <c r="ID351" s="48"/>
      <c r="IE351" s="48"/>
      <c r="IF351" s="48"/>
      <c r="IG351" s="48"/>
      <c r="IH351" s="48"/>
      <c r="II351" s="48"/>
      <c r="IJ351" s="48"/>
      <c r="IK351" s="48"/>
      <c r="IL351" s="48"/>
      <c r="IM351" s="48"/>
      <c r="IN351" s="48"/>
      <c r="IO351" s="48"/>
      <c r="IP351" s="48"/>
      <c r="IQ351" s="48"/>
      <c r="IR351" s="48"/>
      <c r="IS351" s="48"/>
      <c r="IT351" s="48"/>
      <c r="IU351" s="48"/>
      <c r="IV351" s="48"/>
      <c r="IW351" s="48"/>
      <c r="IX351" s="48"/>
      <c r="IY351" s="48"/>
      <c r="IZ351" s="48"/>
      <c r="JA351" s="48"/>
      <c r="JB351" s="48"/>
      <c r="JC351" s="48"/>
      <c r="JD351" s="48"/>
      <c r="JE351" s="48"/>
      <c r="JF351" s="48"/>
      <c r="JG351" s="48"/>
      <c r="JH351" s="48"/>
      <c r="JI351" s="48"/>
      <c r="JJ351" s="48"/>
      <c r="JK351" s="48"/>
      <c r="JL351" s="48"/>
      <c r="JM351" s="48"/>
      <c r="JN351" s="48"/>
      <c r="JO351" s="48"/>
      <c r="JP351" s="48"/>
      <c r="JQ351" s="48"/>
      <c r="JR351" s="48"/>
      <c r="JS351" s="48"/>
      <c r="JT351" s="48"/>
      <c r="JU351" s="48"/>
      <c r="JV351" s="48"/>
      <c r="JW351" s="48"/>
      <c r="JX351" s="48"/>
      <c r="JY351" s="48"/>
      <c r="JZ351" s="48"/>
      <c r="KA351" s="48"/>
      <c r="KB351" s="48"/>
      <c r="KC351" s="48"/>
      <c r="KD351" s="48"/>
      <c r="KE351" s="48"/>
      <c r="KF351" s="48"/>
      <c r="KG351" s="48"/>
      <c r="KH351" s="48"/>
      <c r="KI351" s="48"/>
      <c r="KJ351" s="48"/>
      <c r="KK351" s="48"/>
      <c r="KL351" s="48"/>
      <c r="KM351" s="48"/>
      <c r="KN351" s="48"/>
      <c r="KO351" s="48"/>
      <c r="KP351" s="48"/>
      <c r="KQ351" s="48"/>
      <c r="KR351" s="48"/>
      <c r="KS351" s="48"/>
      <c r="KT351" s="48"/>
      <c r="KU351" s="48"/>
      <c r="KV351" s="48"/>
      <c r="KW351" s="48"/>
      <c r="KX351" s="48"/>
      <c r="KY351" s="48"/>
      <c r="KZ351" s="48"/>
      <c r="LA351" s="48"/>
      <c r="LB351" s="48"/>
      <c r="LC351" s="48"/>
      <c r="LD351" s="48"/>
      <c r="LE351" s="48"/>
      <c r="LF351" s="48"/>
      <c r="LG351" s="48"/>
      <c r="LH351" s="48"/>
      <c r="LI351" s="48"/>
      <c r="LJ351" s="48"/>
      <c r="LK351" s="48"/>
      <c r="LL351" s="48"/>
      <c r="LM351" s="48"/>
      <c r="LN351" s="48"/>
      <c r="LO351" s="48"/>
      <c r="LP351" s="48"/>
      <c r="LQ351" s="48"/>
      <c r="LR351" s="48"/>
      <c r="LS351" s="48"/>
      <c r="LT351" s="48"/>
      <c r="LU351" s="48"/>
      <c r="LV351" s="48"/>
      <c r="LW351" s="48"/>
      <c r="LX351" s="48"/>
      <c r="LY351" s="48"/>
      <c r="LZ351" s="48"/>
      <c r="MA351" s="48"/>
      <c r="MB351" s="48"/>
      <c r="MC351" s="48"/>
      <c r="MD351" s="48"/>
      <c r="ME351" s="48"/>
      <c r="MF351" s="48"/>
      <c r="MG351" s="48"/>
      <c r="MH351" s="48"/>
      <c r="MI351" s="48"/>
      <c r="MJ351" s="48"/>
      <c r="MK351" s="48"/>
      <c r="ML351" s="48"/>
      <c r="MM351" s="48"/>
      <c r="MN351" s="48"/>
      <c r="MO351" s="48"/>
      <c r="MP351" s="48"/>
      <c r="MQ351" s="48"/>
      <c r="MR351" s="48"/>
      <c r="MS351" s="48"/>
      <c r="MT351" s="48"/>
      <c r="MU351" s="48"/>
      <c r="MV351" s="48"/>
      <c r="MW351" s="48"/>
      <c r="MX351" s="48"/>
      <c r="MY351" s="48"/>
      <c r="MZ351" s="48"/>
      <c r="NA351" s="48"/>
      <c r="NB351" s="48"/>
      <c r="NC351" s="48"/>
      <c r="ND351" s="48"/>
      <c r="NE351" s="48"/>
      <c r="NF351" s="48"/>
      <c r="NG351" s="48"/>
      <c r="NH351" s="48"/>
      <c r="NI351" s="48"/>
      <c r="NJ351" s="48"/>
      <c r="NK351" s="48"/>
      <c r="NL351" s="48"/>
      <c r="NM351" s="48"/>
      <c r="NN351" s="48"/>
      <c r="NO351" s="48"/>
      <c r="NP351" s="48"/>
      <c r="NQ351" s="48"/>
      <c r="NR351" s="48"/>
      <c r="NS351" s="48"/>
      <c r="NT351" s="48"/>
      <c r="NU351" s="48"/>
      <c r="NV351" s="48"/>
      <c r="NW351" s="48"/>
      <c r="NX351" s="48"/>
      <c r="NY351" s="48"/>
      <c r="NZ351" s="48"/>
      <c r="OA351" s="48"/>
      <c r="OB351" s="48"/>
      <c r="OC351" s="48"/>
      <c r="OD351" s="48"/>
      <c r="OE351" s="48"/>
      <c r="OF351" s="48"/>
      <c r="OG351" s="48"/>
      <c r="OH351" s="48"/>
      <c r="OI351" s="48"/>
      <c r="OJ351" s="48"/>
      <c r="OK351" s="48"/>
      <c r="OL351" s="48"/>
      <c r="OM351" s="48"/>
      <c r="ON351" s="48"/>
      <c r="OO351" s="48"/>
      <c r="OP351" s="48"/>
      <c r="OQ351" s="48"/>
      <c r="OR351" s="48"/>
      <c r="OS351" s="48"/>
      <c r="OT351" s="48"/>
      <c r="OU351" s="48"/>
      <c r="OV351" s="48"/>
      <c r="OW351" s="48"/>
      <c r="OX351" s="48"/>
      <c r="OY351" s="48"/>
      <c r="OZ351" s="48"/>
      <c r="PA351" s="48"/>
      <c r="PB351" s="48"/>
      <c r="PC351" s="48"/>
      <c r="PD351" s="48"/>
      <c r="PE351" s="48"/>
      <c r="PF351" s="48"/>
      <c r="PG351" s="48"/>
      <c r="PH351" s="48"/>
      <c r="PI351" s="48"/>
      <c r="PJ351" s="48"/>
      <c r="PK351" s="48"/>
      <c r="PL351" s="48"/>
      <c r="PM351" s="48"/>
      <c r="PN351" s="48"/>
      <c r="PO351" s="48"/>
      <c r="PP351" s="48"/>
      <c r="PQ351" s="48"/>
      <c r="PR351" s="48"/>
      <c r="PS351" s="48"/>
      <c r="PT351" s="48"/>
      <c r="PU351" s="48"/>
      <c r="PV351" s="48"/>
      <c r="PW351" s="48"/>
      <c r="PX351" s="48"/>
      <c r="PY351" s="48"/>
      <c r="PZ351" s="48"/>
      <c r="QA351" s="48"/>
      <c r="QB351" s="48"/>
      <c r="QC351" s="48"/>
      <c r="QD351" s="48"/>
      <c r="QE351" s="48"/>
      <c r="QF351" s="48"/>
      <c r="QG351" s="48"/>
      <c r="QH351" s="48"/>
      <c r="QI351" s="48"/>
      <c r="QJ351" s="48"/>
      <c r="QK351" s="48"/>
      <c r="QL351" s="48"/>
      <c r="QM351" s="48"/>
      <c r="QN351" s="48"/>
      <c r="QO351" s="48"/>
      <c r="QP351" s="48"/>
      <c r="QQ351" s="48"/>
      <c r="QR351" s="48"/>
      <c r="QS351" s="48"/>
      <c r="QT351" s="48"/>
      <c r="QU351" s="48"/>
      <c r="QV351" s="48"/>
      <c r="QW351" s="48"/>
      <c r="QX351" s="48"/>
      <c r="QY351" s="48"/>
      <c r="QZ351" s="48"/>
      <c r="RA351" s="48"/>
      <c r="RB351" s="48"/>
      <c r="RC351" s="48"/>
      <c r="RD351" s="48"/>
      <c r="RE351" s="48"/>
      <c r="RF351" s="48"/>
      <c r="RG351" s="48"/>
      <c r="RH351" s="48"/>
      <c r="RI351" s="48"/>
      <c r="RJ351" s="48"/>
      <c r="RK351" s="48"/>
      <c r="RL351" s="48"/>
      <c r="RM351" s="48"/>
      <c r="RN351" s="48"/>
      <c r="RO351" s="48"/>
      <c r="RP351" s="48"/>
      <c r="RQ351" s="48"/>
      <c r="RR351" s="48"/>
      <c r="RS351" s="48"/>
      <c r="RT351" s="48"/>
      <c r="RU351" s="48"/>
      <c r="RV351" s="48"/>
      <c r="RW351" s="48"/>
      <c r="RX351" s="48"/>
      <c r="RY351" s="48"/>
      <c r="RZ351" s="48"/>
      <c r="SA351" s="48"/>
      <c r="SB351" s="48"/>
      <c r="SC351" s="48"/>
      <c r="SD351" s="48"/>
      <c r="SE351" s="48"/>
      <c r="SF351" s="48"/>
      <c r="SG351" s="48"/>
      <c r="SH351" s="48"/>
      <c r="SI351" s="48"/>
      <c r="SJ351" s="48"/>
      <c r="SK351" s="48"/>
      <c r="SL351" s="48"/>
      <c r="SM351" s="48"/>
      <c r="SN351" s="48"/>
      <c r="SO351" s="48"/>
      <c r="SP351" s="48"/>
      <c r="SQ351" s="48"/>
      <c r="SR351" s="48"/>
      <c r="SS351" s="48"/>
      <c r="ST351" s="48"/>
      <c r="SU351" s="48"/>
      <c r="SV351" s="48"/>
      <c r="SW351" s="48"/>
      <c r="SX351" s="48"/>
      <c r="SY351" s="48"/>
      <c r="SZ351" s="48"/>
      <c r="TA351" s="48"/>
      <c r="TB351" s="48"/>
      <c r="TC351" s="48"/>
      <c r="TD351" s="48"/>
      <c r="TE351" s="48"/>
      <c r="TF351" s="48"/>
      <c r="TG351" s="48"/>
      <c r="TH351" s="48"/>
      <c r="TI351" s="48"/>
      <c r="TJ351" s="48"/>
      <c r="TK351" s="48"/>
      <c r="TL351" s="48"/>
      <c r="TM351" s="48"/>
      <c r="TN351" s="48"/>
      <c r="TO351" s="48"/>
      <c r="TP351" s="48"/>
      <c r="TQ351" s="48"/>
      <c r="TR351" s="48"/>
      <c r="TS351" s="48"/>
      <c r="TT351" s="48"/>
      <c r="TU351" s="48"/>
      <c r="TV351" s="48"/>
      <c r="TW351" s="48"/>
      <c r="TX351" s="48"/>
      <c r="TY351" s="48"/>
      <c r="TZ351" s="48"/>
      <c r="UA351" s="48"/>
      <c r="UB351" s="48"/>
      <c r="UC351" s="48"/>
      <c r="UD351" s="48"/>
      <c r="UE351" s="48"/>
      <c r="UF351" s="48"/>
      <c r="UG351" s="48"/>
      <c r="UH351" s="48"/>
      <c r="UI351" s="48"/>
      <c r="UJ351" s="48"/>
      <c r="UK351" s="48"/>
      <c r="UL351" s="48"/>
      <c r="UM351" s="48"/>
      <c r="UN351" s="48"/>
      <c r="UO351" s="48"/>
      <c r="UP351" s="48"/>
      <c r="UQ351" s="48"/>
      <c r="UR351" s="48"/>
      <c r="US351" s="48"/>
      <c r="UT351" s="48"/>
      <c r="UU351" s="48"/>
      <c r="UV351" s="48"/>
      <c r="UW351" s="48"/>
      <c r="UX351" s="48"/>
      <c r="UY351" s="48"/>
      <c r="UZ351" s="48"/>
      <c r="VA351" s="48"/>
      <c r="VB351" s="48"/>
      <c r="VC351" s="48"/>
      <c r="VD351" s="48"/>
      <c r="VE351" s="48"/>
      <c r="VF351" s="48"/>
      <c r="VG351" s="48"/>
      <c r="VH351" s="48"/>
      <c r="VI351" s="48"/>
      <c r="VJ351" s="48"/>
      <c r="VK351" s="48"/>
      <c r="VL351" s="48"/>
      <c r="VM351" s="48"/>
      <c r="VN351" s="48"/>
      <c r="VO351" s="48"/>
      <c r="VP351" s="48"/>
      <c r="VQ351" s="48"/>
      <c r="VR351" s="48"/>
      <c r="VS351" s="48"/>
      <c r="VT351" s="48"/>
      <c r="VU351" s="48"/>
      <c r="VV351" s="48"/>
      <c r="VW351" s="48"/>
      <c r="VX351" s="48"/>
      <c r="VY351" s="48"/>
      <c r="VZ351" s="48"/>
      <c r="WA351" s="48"/>
      <c r="WB351" s="48"/>
      <c r="WC351" s="48"/>
      <c r="WD351" s="48"/>
      <c r="WE351" s="48"/>
      <c r="WF351" s="48"/>
      <c r="WG351" s="48"/>
      <c r="WH351" s="48"/>
      <c r="WI351" s="48"/>
      <c r="WJ351" s="48"/>
      <c r="WK351" s="48"/>
      <c r="WL351" s="48"/>
      <c r="WM351" s="48"/>
      <c r="WN351" s="48"/>
      <c r="WO351" s="48"/>
      <c r="WP351" s="48"/>
      <c r="WQ351" s="48"/>
      <c r="WR351" s="48"/>
      <c r="WS351" s="48"/>
      <c r="WT351" s="48"/>
      <c r="WU351" s="48"/>
      <c r="WV351" s="48"/>
      <c r="WW351" s="48"/>
      <c r="WX351" s="48"/>
      <c r="WY351" s="48"/>
      <c r="WZ351" s="48"/>
      <c r="XA351" s="48"/>
      <c r="XB351" s="48"/>
      <c r="XC351" s="48"/>
      <c r="XD351" s="48"/>
      <c r="XE351" s="48"/>
      <c r="XF351" s="48"/>
      <c r="XG351" s="48"/>
      <c r="XH351" s="48"/>
      <c r="XI351" s="48"/>
      <c r="XJ351" s="48"/>
      <c r="XK351" s="48"/>
      <c r="XL351" s="48"/>
      <c r="XM351" s="48"/>
      <c r="XN351" s="48"/>
      <c r="XO351" s="48"/>
      <c r="XP351" s="48"/>
      <c r="XQ351" s="48"/>
      <c r="XR351" s="48"/>
      <c r="XS351" s="48"/>
      <c r="XT351" s="48"/>
      <c r="XU351" s="48"/>
      <c r="XV351" s="48"/>
      <c r="XW351" s="48"/>
      <c r="XX351" s="48"/>
      <c r="XY351" s="48"/>
      <c r="XZ351" s="48"/>
      <c r="YA351" s="48"/>
      <c r="YB351" s="48"/>
      <c r="YC351" s="48"/>
      <c r="YD351" s="48"/>
      <c r="YE351" s="48"/>
      <c r="YF351" s="48"/>
      <c r="YG351" s="48"/>
      <c r="YH351" s="48"/>
      <c r="YI351" s="48"/>
      <c r="YJ351" s="48"/>
      <c r="YK351" s="48"/>
      <c r="YL351" s="48"/>
      <c r="YM351" s="48"/>
      <c r="YN351" s="48"/>
      <c r="YO351" s="48"/>
      <c r="YP351" s="48"/>
      <c r="YQ351" s="48"/>
      <c r="YR351" s="48"/>
      <c r="YS351" s="48"/>
      <c r="YT351" s="48"/>
      <c r="YU351" s="48"/>
      <c r="YV351" s="48"/>
      <c r="YW351" s="48"/>
      <c r="YX351" s="48"/>
      <c r="YY351" s="48"/>
      <c r="YZ351" s="48"/>
      <c r="ZA351" s="48"/>
      <c r="ZB351" s="48"/>
      <c r="ZC351" s="48"/>
      <c r="ZD351" s="48"/>
      <c r="ZE351" s="48"/>
      <c r="ZF351" s="48"/>
      <c r="ZG351" s="48"/>
      <c r="ZH351" s="48"/>
      <c r="ZI351" s="48"/>
      <c r="ZJ351" s="48"/>
      <c r="ZK351" s="48"/>
      <c r="ZL351" s="48"/>
      <c r="ZM351" s="48"/>
      <c r="ZN351" s="48"/>
      <c r="ZO351" s="48"/>
      <c r="ZP351" s="48"/>
      <c r="ZQ351" s="48"/>
      <c r="ZR351" s="48"/>
      <c r="ZS351" s="48"/>
      <c r="ZT351" s="48"/>
      <c r="ZU351" s="48"/>
      <c r="ZV351" s="48"/>
      <c r="ZW351" s="48"/>
      <c r="ZX351" s="48"/>
      <c r="ZY351" s="48"/>
      <c r="ZZ351" s="48"/>
      <c r="AAA351" s="48"/>
      <c r="AAB351" s="48"/>
      <c r="AAC351" s="48"/>
      <c r="AAD351" s="48"/>
      <c r="AAE351" s="48"/>
      <c r="AAF351" s="48"/>
      <c r="AAG351" s="48"/>
      <c r="AAH351" s="48"/>
      <c r="AAI351" s="48"/>
      <c r="AAJ351" s="48"/>
      <c r="AAK351" s="48"/>
      <c r="AAL351" s="48"/>
      <c r="AAM351" s="48"/>
      <c r="AAN351" s="48"/>
      <c r="AAO351" s="48"/>
      <c r="AAP351" s="48"/>
      <c r="AAQ351" s="48"/>
      <c r="AAR351" s="48"/>
      <c r="AAS351" s="48"/>
      <c r="AAT351" s="48"/>
      <c r="AAU351" s="48"/>
      <c r="AAV351" s="48"/>
      <c r="AAW351" s="48"/>
      <c r="AAX351" s="48"/>
      <c r="AAY351" s="48"/>
      <c r="AAZ351" s="48"/>
      <c r="ABA351" s="48"/>
      <c r="ABB351" s="48"/>
      <c r="ABC351" s="48"/>
      <c r="ABD351" s="48"/>
      <c r="ABE351" s="48"/>
      <c r="ABF351" s="48"/>
      <c r="ABG351" s="48"/>
      <c r="ABH351" s="48"/>
      <c r="ABI351" s="48"/>
      <c r="ABJ351" s="48"/>
      <c r="ABK351" s="48"/>
      <c r="ABL351" s="48"/>
      <c r="ABM351" s="48"/>
      <c r="ABN351" s="48"/>
      <c r="ABO351" s="48"/>
      <c r="ABP351" s="48"/>
      <c r="ABQ351" s="48"/>
      <c r="ABR351" s="48"/>
      <c r="ABS351" s="48"/>
      <c r="ABT351" s="48"/>
      <c r="ABU351" s="48"/>
      <c r="ABV351" s="48"/>
      <c r="ABW351" s="48"/>
      <c r="ABX351" s="48"/>
      <c r="ABY351" s="48"/>
      <c r="ABZ351" s="48"/>
      <c r="ACA351" s="48"/>
      <c r="ACB351" s="48"/>
    </row>
    <row r="352" spans="1:756" ht="15.6" customHeight="1">
      <c r="A352" s="675" t="s">
        <v>10794</v>
      </c>
      <c r="B352" s="749" t="s">
        <v>421</v>
      </c>
      <c r="C352" s="520">
        <v>760193797</v>
      </c>
      <c r="D352" s="543" t="s">
        <v>12593</v>
      </c>
      <c r="E352" s="1188">
        <v>1</v>
      </c>
      <c r="F352" s="1498"/>
      <c r="G352" s="542">
        <v>944.77500000000009</v>
      </c>
      <c r="H352" s="342">
        <f>IF(G352="","",G352-G352*COMPASS!$U$41)</f>
        <v>944.77500000000009</v>
      </c>
      <c r="I352" s="48"/>
      <c r="J352" s="48"/>
      <c r="K352" s="48"/>
      <c r="L352" s="48"/>
      <c r="M352" s="48"/>
      <c r="N352" s="48"/>
      <c r="O352" s="48"/>
      <c r="P352" s="48"/>
      <c r="Q352" s="48"/>
      <c r="R352" s="48"/>
      <c r="S352" s="48"/>
      <c r="T352" s="48"/>
      <c r="U352" s="48"/>
      <c r="V352" s="48"/>
      <c r="W352" s="48"/>
      <c r="X352" s="48"/>
      <c r="Y352" s="48"/>
      <c r="Z352" s="48"/>
      <c r="AA352" s="48"/>
      <c r="AB352" s="48"/>
      <c r="AC352" s="48"/>
      <c r="AD352" s="48"/>
      <c r="AE352" s="48"/>
      <c r="AF352" s="48"/>
      <c r="AG352" s="48"/>
      <c r="AH352" s="48"/>
      <c r="AI352" s="48"/>
      <c r="AJ352" s="48"/>
      <c r="AK352" s="48"/>
      <c r="AL352" s="48"/>
      <c r="AM352" s="48"/>
      <c r="AN352" s="48"/>
      <c r="AO352" s="48"/>
      <c r="AP352" s="48"/>
      <c r="AQ352" s="48"/>
      <c r="AR352" s="48"/>
      <c r="AS352" s="48"/>
      <c r="AT352" s="48"/>
      <c r="AU352" s="48"/>
      <c r="AV352" s="48"/>
      <c r="AW352" s="48"/>
      <c r="AX352" s="48"/>
      <c r="AY352" s="48"/>
      <c r="AZ352" s="48"/>
      <c r="BA352" s="48"/>
      <c r="BB352" s="48"/>
      <c r="BC352" s="48"/>
      <c r="BD352" s="48"/>
      <c r="BE352" s="48"/>
      <c r="BF352" s="48"/>
      <c r="BG352" s="48"/>
      <c r="BH352" s="48"/>
      <c r="BI352" s="48"/>
      <c r="BJ352" s="48"/>
      <c r="BK352" s="48"/>
      <c r="BL352" s="48"/>
      <c r="BM352" s="48"/>
      <c r="BN352" s="48"/>
      <c r="BO352" s="48"/>
      <c r="BP352" s="48"/>
      <c r="BQ352" s="48"/>
      <c r="BR352" s="48"/>
      <c r="BS352" s="48"/>
      <c r="BT352" s="48"/>
      <c r="BU352" s="48"/>
      <c r="BV352" s="48"/>
      <c r="BW352" s="48"/>
      <c r="BX352" s="48"/>
      <c r="BY352" s="48"/>
      <c r="BZ352" s="48"/>
      <c r="CA352" s="48"/>
      <c r="CB352" s="48"/>
      <c r="CC352" s="48"/>
      <c r="CD352" s="48"/>
      <c r="CE352" s="48"/>
      <c r="CF352" s="48"/>
      <c r="CG352" s="48"/>
      <c r="CH352" s="48"/>
      <c r="CI352" s="48"/>
      <c r="CJ352" s="48"/>
      <c r="CK352" s="48"/>
      <c r="CL352" s="48"/>
      <c r="CM352" s="48"/>
      <c r="CN352" s="48"/>
      <c r="CO352" s="48"/>
      <c r="CP352" s="48"/>
      <c r="CQ352" s="48"/>
      <c r="CR352" s="48"/>
      <c r="CS352" s="48"/>
      <c r="CT352" s="48"/>
      <c r="CU352" s="48"/>
      <c r="CV352" s="48"/>
      <c r="CW352" s="48"/>
      <c r="CX352" s="48"/>
      <c r="CY352" s="48"/>
      <c r="CZ352" s="48"/>
      <c r="DA352" s="48"/>
      <c r="DB352" s="48"/>
      <c r="DC352" s="48"/>
      <c r="DD352" s="48"/>
      <c r="DE352" s="48"/>
      <c r="DF352" s="48"/>
      <c r="DG352" s="48"/>
      <c r="DH352" s="48"/>
      <c r="DI352" s="48"/>
      <c r="DJ352" s="48"/>
      <c r="DK352" s="48"/>
      <c r="DL352" s="48"/>
      <c r="DM352" s="48"/>
      <c r="DN352" s="48"/>
      <c r="DO352" s="48"/>
      <c r="DP352" s="48"/>
      <c r="DQ352" s="48"/>
      <c r="DR352" s="48"/>
      <c r="DS352" s="48"/>
      <c r="DT352" s="48"/>
      <c r="DU352" s="48"/>
      <c r="DV352" s="48"/>
      <c r="DW352" s="48"/>
      <c r="DX352" s="48"/>
      <c r="DY352" s="48"/>
      <c r="DZ352" s="48"/>
      <c r="EA352" s="48"/>
      <c r="EB352" s="48"/>
      <c r="EC352" s="48"/>
      <c r="ED352" s="48"/>
      <c r="EE352" s="48"/>
      <c r="EF352" s="48"/>
      <c r="EG352" s="48"/>
      <c r="EH352" s="48"/>
      <c r="EI352" s="48"/>
      <c r="EJ352" s="48"/>
      <c r="EK352" s="48"/>
      <c r="EL352" s="48"/>
      <c r="EM352" s="48"/>
      <c r="EN352" s="48"/>
      <c r="EO352" s="48"/>
      <c r="EP352" s="48"/>
      <c r="EQ352" s="48"/>
      <c r="ER352" s="48"/>
      <c r="ES352" s="48"/>
      <c r="ET352" s="48"/>
      <c r="EU352" s="48"/>
      <c r="EV352" s="48"/>
      <c r="EW352" s="48"/>
      <c r="EX352" s="48"/>
      <c r="EY352" s="48"/>
      <c r="EZ352" s="48"/>
      <c r="FA352" s="48"/>
      <c r="FB352" s="48"/>
      <c r="FC352" s="48"/>
      <c r="FD352" s="48"/>
      <c r="FE352" s="48"/>
      <c r="FF352" s="48"/>
      <c r="FG352" s="48"/>
      <c r="FH352" s="48"/>
      <c r="FI352" s="48"/>
      <c r="FJ352" s="48"/>
      <c r="FK352" s="48"/>
      <c r="FL352" s="48"/>
      <c r="FM352" s="48"/>
      <c r="FN352" s="48"/>
      <c r="FO352" s="48"/>
      <c r="FP352" s="48"/>
      <c r="FQ352" s="48"/>
      <c r="FR352" s="48"/>
      <c r="FS352" s="48"/>
      <c r="FT352" s="48"/>
      <c r="FU352" s="48"/>
      <c r="FV352" s="48"/>
      <c r="FW352" s="48"/>
      <c r="FX352" s="48"/>
      <c r="FY352" s="48"/>
      <c r="FZ352" s="48"/>
      <c r="GA352" s="48"/>
      <c r="GB352" s="48"/>
      <c r="GC352" s="48"/>
      <c r="GD352" s="48"/>
      <c r="GE352" s="48"/>
      <c r="GF352" s="48"/>
      <c r="GG352" s="48"/>
      <c r="GH352" s="48"/>
      <c r="GI352" s="48"/>
      <c r="GJ352" s="48"/>
      <c r="GK352" s="48"/>
      <c r="GL352" s="48"/>
      <c r="GM352" s="48"/>
      <c r="GN352" s="48"/>
      <c r="GO352" s="48"/>
      <c r="GP352" s="48"/>
      <c r="GQ352" s="48"/>
      <c r="GR352" s="48"/>
      <c r="GS352" s="48"/>
      <c r="GT352" s="48"/>
      <c r="GU352" s="48"/>
      <c r="GV352" s="48"/>
      <c r="GW352" s="48"/>
      <c r="GX352" s="48"/>
      <c r="GY352" s="48"/>
      <c r="GZ352" s="48"/>
      <c r="HA352" s="48"/>
      <c r="HB352" s="48"/>
      <c r="HC352" s="48"/>
      <c r="HD352" s="48"/>
      <c r="HE352" s="48"/>
      <c r="HF352" s="48"/>
      <c r="HG352" s="48"/>
      <c r="HH352" s="48"/>
      <c r="HI352" s="48"/>
      <c r="HJ352" s="48"/>
      <c r="HK352" s="48"/>
      <c r="HL352" s="48"/>
      <c r="HM352" s="48"/>
      <c r="HN352" s="48"/>
      <c r="HO352" s="48"/>
      <c r="HP352" s="48"/>
      <c r="HQ352" s="48"/>
      <c r="HR352" s="48"/>
      <c r="HS352" s="48"/>
      <c r="HT352" s="48"/>
      <c r="HU352" s="48"/>
      <c r="HV352" s="48"/>
      <c r="HW352" s="48"/>
      <c r="HX352" s="48"/>
      <c r="HY352" s="48"/>
      <c r="HZ352" s="48"/>
      <c r="IA352" s="48"/>
      <c r="IB352" s="48"/>
      <c r="IC352" s="48"/>
      <c r="ID352" s="48"/>
      <c r="IE352" s="48"/>
      <c r="IF352" s="48"/>
      <c r="IG352" s="48"/>
      <c r="IH352" s="48"/>
      <c r="II352" s="48"/>
      <c r="IJ352" s="48"/>
      <c r="IK352" s="48"/>
      <c r="IL352" s="48"/>
      <c r="IM352" s="48"/>
      <c r="IN352" s="48"/>
      <c r="IO352" s="48"/>
      <c r="IP352" s="48"/>
      <c r="IQ352" s="48"/>
      <c r="IR352" s="48"/>
      <c r="IS352" s="48"/>
      <c r="IT352" s="48"/>
      <c r="IU352" s="48"/>
      <c r="IV352" s="48"/>
      <c r="IW352" s="48"/>
      <c r="IX352" s="48"/>
      <c r="IY352" s="48"/>
      <c r="IZ352" s="48"/>
      <c r="JA352" s="48"/>
      <c r="JB352" s="48"/>
      <c r="JC352" s="48"/>
      <c r="JD352" s="48"/>
      <c r="JE352" s="48"/>
      <c r="JF352" s="48"/>
      <c r="JG352" s="48"/>
      <c r="JH352" s="48"/>
      <c r="JI352" s="48"/>
      <c r="JJ352" s="48"/>
      <c r="JK352" s="48"/>
      <c r="JL352" s="48"/>
      <c r="JM352" s="48"/>
      <c r="JN352" s="48"/>
      <c r="JO352" s="48"/>
      <c r="JP352" s="48"/>
      <c r="JQ352" s="48"/>
      <c r="JR352" s="48"/>
      <c r="JS352" s="48"/>
      <c r="JT352" s="48"/>
      <c r="JU352" s="48"/>
      <c r="JV352" s="48"/>
      <c r="JW352" s="48"/>
      <c r="JX352" s="48"/>
      <c r="JY352" s="48"/>
      <c r="JZ352" s="48"/>
      <c r="KA352" s="48"/>
      <c r="KB352" s="48"/>
      <c r="KC352" s="48"/>
      <c r="KD352" s="48"/>
      <c r="KE352" s="48"/>
      <c r="KF352" s="48"/>
      <c r="KG352" s="48"/>
      <c r="KH352" s="48"/>
      <c r="KI352" s="48"/>
      <c r="KJ352" s="48"/>
      <c r="KK352" s="48"/>
      <c r="KL352" s="48"/>
      <c r="KM352" s="48"/>
      <c r="KN352" s="48"/>
      <c r="KO352" s="48"/>
      <c r="KP352" s="48"/>
      <c r="KQ352" s="48"/>
      <c r="KR352" s="48"/>
      <c r="KS352" s="48"/>
      <c r="KT352" s="48"/>
      <c r="KU352" s="48"/>
      <c r="KV352" s="48"/>
      <c r="KW352" s="48"/>
      <c r="KX352" s="48"/>
      <c r="KY352" s="48"/>
      <c r="KZ352" s="48"/>
      <c r="LA352" s="48"/>
      <c r="LB352" s="48"/>
      <c r="LC352" s="48"/>
      <c r="LD352" s="48"/>
      <c r="LE352" s="48"/>
      <c r="LF352" s="48"/>
      <c r="LG352" s="48"/>
      <c r="LH352" s="48"/>
      <c r="LI352" s="48"/>
      <c r="LJ352" s="48"/>
      <c r="LK352" s="48"/>
      <c r="LL352" s="48"/>
      <c r="LM352" s="48"/>
      <c r="LN352" s="48"/>
      <c r="LO352" s="48"/>
      <c r="LP352" s="48"/>
      <c r="LQ352" s="48"/>
      <c r="LR352" s="48"/>
      <c r="LS352" s="48"/>
      <c r="LT352" s="48"/>
      <c r="LU352" s="48"/>
      <c r="LV352" s="48"/>
      <c r="LW352" s="48"/>
      <c r="LX352" s="48"/>
      <c r="LY352" s="48"/>
      <c r="LZ352" s="48"/>
      <c r="MA352" s="48"/>
      <c r="MB352" s="48"/>
      <c r="MC352" s="48"/>
      <c r="MD352" s="48"/>
      <c r="ME352" s="48"/>
      <c r="MF352" s="48"/>
      <c r="MG352" s="48"/>
      <c r="MH352" s="48"/>
      <c r="MI352" s="48"/>
      <c r="MJ352" s="48"/>
      <c r="MK352" s="48"/>
      <c r="ML352" s="48"/>
      <c r="MM352" s="48"/>
      <c r="MN352" s="48"/>
      <c r="MO352" s="48"/>
      <c r="MP352" s="48"/>
      <c r="MQ352" s="48"/>
      <c r="MR352" s="48"/>
      <c r="MS352" s="48"/>
      <c r="MT352" s="48"/>
      <c r="MU352" s="48"/>
      <c r="MV352" s="48"/>
      <c r="MW352" s="48"/>
      <c r="MX352" s="48"/>
      <c r="MY352" s="48"/>
      <c r="MZ352" s="48"/>
      <c r="NA352" s="48"/>
      <c r="NB352" s="48"/>
      <c r="NC352" s="48"/>
      <c r="ND352" s="48"/>
      <c r="NE352" s="48"/>
      <c r="NF352" s="48"/>
      <c r="NG352" s="48"/>
      <c r="NH352" s="48"/>
      <c r="NI352" s="48"/>
      <c r="NJ352" s="48"/>
      <c r="NK352" s="48"/>
      <c r="NL352" s="48"/>
      <c r="NM352" s="48"/>
      <c r="NN352" s="48"/>
      <c r="NO352" s="48"/>
      <c r="NP352" s="48"/>
      <c r="NQ352" s="48"/>
      <c r="NR352" s="48"/>
      <c r="NS352" s="48"/>
      <c r="NT352" s="48"/>
      <c r="NU352" s="48"/>
      <c r="NV352" s="48"/>
      <c r="NW352" s="48"/>
      <c r="NX352" s="48"/>
      <c r="NY352" s="48"/>
      <c r="NZ352" s="48"/>
      <c r="OA352" s="48"/>
      <c r="OB352" s="48"/>
      <c r="OC352" s="48"/>
      <c r="OD352" s="48"/>
      <c r="OE352" s="48"/>
      <c r="OF352" s="48"/>
      <c r="OG352" s="48"/>
      <c r="OH352" s="48"/>
      <c r="OI352" s="48"/>
      <c r="OJ352" s="48"/>
      <c r="OK352" s="48"/>
      <c r="OL352" s="48"/>
      <c r="OM352" s="48"/>
      <c r="ON352" s="48"/>
      <c r="OO352" s="48"/>
      <c r="OP352" s="48"/>
      <c r="OQ352" s="48"/>
      <c r="OR352" s="48"/>
      <c r="OS352" s="48"/>
      <c r="OT352" s="48"/>
      <c r="OU352" s="48"/>
      <c r="OV352" s="48"/>
      <c r="OW352" s="48"/>
      <c r="OX352" s="48"/>
      <c r="OY352" s="48"/>
      <c r="OZ352" s="48"/>
      <c r="PA352" s="48"/>
      <c r="PB352" s="48"/>
      <c r="PC352" s="48"/>
      <c r="PD352" s="48"/>
      <c r="PE352" s="48"/>
      <c r="PF352" s="48"/>
      <c r="PG352" s="48"/>
      <c r="PH352" s="48"/>
      <c r="PI352" s="48"/>
      <c r="PJ352" s="48"/>
      <c r="PK352" s="48"/>
      <c r="PL352" s="48"/>
      <c r="PM352" s="48"/>
      <c r="PN352" s="48"/>
      <c r="PO352" s="48"/>
      <c r="PP352" s="48"/>
      <c r="PQ352" s="48"/>
      <c r="PR352" s="48"/>
      <c r="PS352" s="48"/>
      <c r="PT352" s="48"/>
      <c r="PU352" s="48"/>
      <c r="PV352" s="48"/>
      <c r="PW352" s="48"/>
      <c r="PX352" s="48"/>
      <c r="PY352" s="48"/>
      <c r="PZ352" s="48"/>
      <c r="QA352" s="48"/>
      <c r="QB352" s="48"/>
      <c r="QC352" s="48"/>
      <c r="QD352" s="48"/>
      <c r="QE352" s="48"/>
      <c r="QF352" s="48"/>
      <c r="QG352" s="48"/>
      <c r="QH352" s="48"/>
      <c r="QI352" s="48"/>
      <c r="QJ352" s="48"/>
      <c r="QK352" s="48"/>
      <c r="QL352" s="48"/>
      <c r="QM352" s="48"/>
      <c r="QN352" s="48"/>
      <c r="QO352" s="48"/>
      <c r="QP352" s="48"/>
      <c r="QQ352" s="48"/>
      <c r="QR352" s="48"/>
      <c r="QS352" s="48"/>
      <c r="QT352" s="48"/>
      <c r="QU352" s="48"/>
      <c r="QV352" s="48"/>
      <c r="QW352" s="48"/>
      <c r="QX352" s="48"/>
      <c r="QY352" s="48"/>
      <c r="QZ352" s="48"/>
      <c r="RA352" s="48"/>
      <c r="RB352" s="48"/>
      <c r="RC352" s="48"/>
      <c r="RD352" s="48"/>
      <c r="RE352" s="48"/>
      <c r="RF352" s="48"/>
      <c r="RG352" s="48"/>
      <c r="RH352" s="48"/>
      <c r="RI352" s="48"/>
      <c r="RJ352" s="48"/>
      <c r="RK352" s="48"/>
      <c r="RL352" s="48"/>
      <c r="RM352" s="48"/>
      <c r="RN352" s="48"/>
      <c r="RO352" s="48"/>
      <c r="RP352" s="48"/>
      <c r="RQ352" s="48"/>
      <c r="RR352" s="48"/>
      <c r="RS352" s="48"/>
      <c r="RT352" s="48"/>
      <c r="RU352" s="48"/>
      <c r="RV352" s="48"/>
      <c r="RW352" s="48"/>
      <c r="RX352" s="48"/>
      <c r="RY352" s="48"/>
      <c r="RZ352" s="48"/>
      <c r="SA352" s="48"/>
      <c r="SB352" s="48"/>
      <c r="SC352" s="48"/>
      <c r="SD352" s="48"/>
      <c r="SE352" s="48"/>
      <c r="SF352" s="48"/>
      <c r="SG352" s="48"/>
      <c r="SH352" s="48"/>
      <c r="SI352" s="48"/>
      <c r="SJ352" s="48"/>
      <c r="SK352" s="48"/>
      <c r="SL352" s="48"/>
      <c r="SM352" s="48"/>
      <c r="SN352" s="48"/>
      <c r="SO352" s="48"/>
      <c r="SP352" s="48"/>
      <c r="SQ352" s="48"/>
      <c r="SR352" s="48"/>
      <c r="SS352" s="48"/>
      <c r="ST352" s="48"/>
      <c r="SU352" s="48"/>
      <c r="SV352" s="48"/>
      <c r="SW352" s="48"/>
      <c r="SX352" s="48"/>
      <c r="SY352" s="48"/>
      <c r="SZ352" s="48"/>
      <c r="TA352" s="48"/>
      <c r="TB352" s="48"/>
      <c r="TC352" s="48"/>
      <c r="TD352" s="48"/>
      <c r="TE352" s="48"/>
      <c r="TF352" s="48"/>
      <c r="TG352" s="48"/>
      <c r="TH352" s="48"/>
      <c r="TI352" s="48"/>
      <c r="TJ352" s="48"/>
      <c r="TK352" s="48"/>
      <c r="TL352" s="48"/>
      <c r="TM352" s="48"/>
      <c r="TN352" s="48"/>
      <c r="TO352" s="48"/>
      <c r="TP352" s="48"/>
      <c r="TQ352" s="48"/>
      <c r="TR352" s="48"/>
      <c r="TS352" s="48"/>
      <c r="TT352" s="48"/>
      <c r="TU352" s="48"/>
      <c r="TV352" s="48"/>
      <c r="TW352" s="48"/>
      <c r="TX352" s="48"/>
      <c r="TY352" s="48"/>
      <c r="TZ352" s="48"/>
      <c r="UA352" s="48"/>
      <c r="UB352" s="48"/>
      <c r="UC352" s="48"/>
      <c r="UD352" s="48"/>
      <c r="UE352" s="48"/>
      <c r="UF352" s="48"/>
      <c r="UG352" s="48"/>
      <c r="UH352" s="48"/>
      <c r="UI352" s="48"/>
      <c r="UJ352" s="48"/>
      <c r="UK352" s="48"/>
      <c r="UL352" s="48"/>
      <c r="UM352" s="48"/>
      <c r="UN352" s="48"/>
      <c r="UO352" s="48"/>
      <c r="UP352" s="48"/>
      <c r="UQ352" s="48"/>
      <c r="UR352" s="48"/>
      <c r="US352" s="48"/>
      <c r="UT352" s="48"/>
      <c r="UU352" s="48"/>
      <c r="UV352" s="48"/>
      <c r="UW352" s="48"/>
      <c r="UX352" s="48"/>
      <c r="UY352" s="48"/>
      <c r="UZ352" s="48"/>
      <c r="VA352" s="48"/>
      <c r="VB352" s="48"/>
      <c r="VC352" s="48"/>
      <c r="VD352" s="48"/>
      <c r="VE352" s="48"/>
      <c r="VF352" s="48"/>
      <c r="VG352" s="48"/>
      <c r="VH352" s="48"/>
      <c r="VI352" s="48"/>
      <c r="VJ352" s="48"/>
      <c r="VK352" s="48"/>
      <c r="VL352" s="48"/>
      <c r="VM352" s="48"/>
      <c r="VN352" s="48"/>
      <c r="VO352" s="48"/>
      <c r="VP352" s="48"/>
      <c r="VQ352" s="48"/>
      <c r="VR352" s="48"/>
      <c r="VS352" s="48"/>
      <c r="VT352" s="48"/>
      <c r="VU352" s="48"/>
      <c r="VV352" s="48"/>
      <c r="VW352" s="48"/>
      <c r="VX352" s="48"/>
      <c r="VY352" s="48"/>
      <c r="VZ352" s="48"/>
      <c r="WA352" s="48"/>
      <c r="WB352" s="48"/>
      <c r="WC352" s="48"/>
      <c r="WD352" s="48"/>
      <c r="WE352" s="48"/>
      <c r="WF352" s="48"/>
      <c r="WG352" s="48"/>
      <c r="WH352" s="48"/>
      <c r="WI352" s="48"/>
      <c r="WJ352" s="48"/>
      <c r="WK352" s="48"/>
      <c r="WL352" s="48"/>
      <c r="WM352" s="48"/>
      <c r="WN352" s="48"/>
      <c r="WO352" s="48"/>
      <c r="WP352" s="48"/>
      <c r="WQ352" s="48"/>
      <c r="WR352" s="48"/>
      <c r="WS352" s="48"/>
      <c r="WT352" s="48"/>
      <c r="WU352" s="48"/>
      <c r="WV352" s="48"/>
      <c r="WW352" s="48"/>
      <c r="WX352" s="48"/>
      <c r="WY352" s="48"/>
      <c r="WZ352" s="48"/>
      <c r="XA352" s="48"/>
      <c r="XB352" s="48"/>
      <c r="XC352" s="48"/>
      <c r="XD352" s="48"/>
      <c r="XE352" s="48"/>
      <c r="XF352" s="48"/>
      <c r="XG352" s="48"/>
      <c r="XH352" s="48"/>
      <c r="XI352" s="48"/>
      <c r="XJ352" s="48"/>
      <c r="XK352" s="48"/>
      <c r="XL352" s="48"/>
      <c r="XM352" s="48"/>
      <c r="XN352" s="48"/>
      <c r="XO352" s="48"/>
      <c r="XP352" s="48"/>
      <c r="XQ352" s="48"/>
      <c r="XR352" s="48"/>
      <c r="XS352" s="48"/>
      <c r="XT352" s="48"/>
      <c r="XU352" s="48"/>
      <c r="XV352" s="48"/>
      <c r="XW352" s="48"/>
      <c r="XX352" s="48"/>
      <c r="XY352" s="48"/>
      <c r="XZ352" s="48"/>
      <c r="YA352" s="48"/>
      <c r="YB352" s="48"/>
      <c r="YC352" s="48"/>
      <c r="YD352" s="48"/>
      <c r="YE352" s="48"/>
      <c r="YF352" s="48"/>
      <c r="YG352" s="48"/>
      <c r="YH352" s="48"/>
      <c r="YI352" s="48"/>
      <c r="YJ352" s="48"/>
      <c r="YK352" s="48"/>
      <c r="YL352" s="48"/>
      <c r="YM352" s="48"/>
      <c r="YN352" s="48"/>
      <c r="YO352" s="48"/>
      <c r="YP352" s="48"/>
      <c r="YQ352" s="48"/>
      <c r="YR352" s="48"/>
      <c r="YS352" s="48"/>
      <c r="YT352" s="48"/>
      <c r="YU352" s="48"/>
      <c r="YV352" s="48"/>
      <c r="YW352" s="48"/>
      <c r="YX352" s="48"/>
      <c r="YY352" s="48"/>
      <c r="YZ352" s="48"/>
      <c r="ZA352" s="48"/>
      <c r="ZB352" s="48"/>
      <c r="ZC352" s="48"/>
      <c r="ZD352" s="48"/>
      <c r="ZE352" s="48"/>
      <c r="ZF352" s="48"/>
      <c r="ZG352" s="48"/>
      <c r="ZH352" s="48"/>
      <c r="ZI352" s="48"/>
      <c r="ZJ352" s="48"/>
      <c r="ZK352" s="48"/>
      <c r="ZL352" s="48"/>
      <c r="ZM352" s="48"/>
      <c r="ZN352" s="48"/>
      <c r="ZO352" s="48"/>
      <c r="ZP352" s="48"/>
      <c r="ZQ352" s="48"/>
      <c r="ZR352" s="48"/>
      <c r="ZS352" s="48"/>
      <c r="ZT352" s="48"/>
      <c r="ZU352" s="48"/>
      <c r="ZV352" s="48"/>
      <c r="ZW352" s="48"/>
      <c r="ZX352" s="48"/>
      <c r="ZY352" s="48"/>
      <c r="ZZ352" s="48"/>
      <c r="AAA352" s="48"/>
      <c r="AAB352" s="48"/>
      <c r="AAC352" s="48"/>
      <c r="AAD352" s="48"/>
      <c r="AAE352" s="48"/>
      <c r="AAF352" s="48"/>
      <c r="AAG352" s="48"/>
      <c r="AAH352" s="48"/>
      <c r="AAI352" s="48"/>
      <c r="AAJ352" s="48"/>
      <c r="AAK352" s="48"/>
      <c r="AAL352" s="48"/>
      <c r="AAM352" s="48"/>
      <c r="AAN352" s="48"/>
      <c r="AAO352" s="48"/>
      <c r="AAP352" s="48"/>
      <c r="AAQ352" s="48"/>
      <c r="AAR352" s="48"/>
      <c r="AAS352" s="48"/>
      <c r="AAT352" s="48"/>
      <c r="AAU352" s="48"/>
      <c r="AAV352" s="48"/>
      <c r="AAW352" s="48"/>
      <c r="AAX352" s="48"/>
      <c r="AAY352" s="48"/>
      <c r="AAZ352" s="48"/>
      <c r="ABA352" s="48"/>
      <c r="ABB352" s="48"/>
      <c r="ABC352" s="48"/>
      <c r="ABD352" s="48"/>
      <c r="ABE352" s="48"/>
      <c r="ABF352" s="48"/>
      <c r="ABG352" s="48"/>
      <c r="ABH352" s="48"/>
      <c r="ABI352" s="48"/>
      <c r="ABJ352" s="48"/>
      <c r="ABK352" s="48"/>
      <c r="ABL352" s="48"/>
      <c r="ABM352" s="48"/>
      <c r="ABN352" s="48"/>
      <c r="ABO352" s="48"/>
      <c r="ABP352" s="48"/>
      <c r="ABQ352" s="48"/>
      <c r="ABR352" s="48"/>
      <c r="ABS352" s="48"/>
      <c r="ABT352" s="48"/>
      <c r="ABU352" s="48"/>
      <c r="ABV352" s="48"/>
      <c r="ABW352" s="48"/>
      <c r="ABX352" s="48"/>
      <c r="ABY352" s="48"/>
      <c r="ABZ352" s="48"/>
      <c r="ACA352" s="48"/>
      <c r="ACB352" s="48"/>
    </row>
    <row r="353" spans="1:756" ht="15.6" customHeight="1">
      <c r="A353" s="675" t="s">
        <v>10795</v>
      </c>
      <c r="B353" s="749" t="s">
        <v>421</v>
      </c>
      <c r="C353" s="520">
        <v>760105148</v>
      </c>
      <c r="D353" s="543" t="s">
        <v>17898</v>
      </c>
      <c r="E353" s="1188">
        <v>1</v>
      </c>
      <c r="F353" s="1498"/>
      <c r="G353" s="542">
        <v>1974.1349999999998</v>
      </c>
      <c r="H353" s="342">
        <f>IF(G353="","",G353-G353*COMPASS!$U$41)</f>
        <v>1974.1349999999998</v>
      </c>
      <c r="I353" s="48"/>
      <c r="J353" s="48"/>
      <c r="K353" s="48"/>
      <c r="L353" s="48"/>
      <c r="M353" s="48"/>
      <c r="N353" s="48"/>
      <c r="O353" s="48"/>
      <c r="P353" s="48"/>
      <c r="Q353" s="48"/>
      <c r="R353" s="48"/>
      <c r="S353" s="48"/>
      <c r="T353" s="48"/>
      <c r="U353" s="48"/>
      <c r="V353" s="48"/>
      <c r="W353" s="48"/>
      <c r="X353" s="48"/>
      <c r="Y353" s="48"/>
      <c r="Z353" s="48"/>
      <c r="AA353" s="48"/>
      <c r="AB353" s="48"/>
      <c r="AC353" s="48"/>
      <c r="AD353" s="48"/>
      <c r="AE353" s="48"/>
      <c r="AF353" s="48"/>
      <c r="AG353" s="48"/>
      <c r="AH353" s="48"/>
      <c r="AI353" s="48"/>
      <c r="AJ353" s="48"/>
      <c r="AK353" s="48"/>
      <c r="AL353" s="48"/>
      <c r="AM353" s="48"/>
      <c r="AN353" s="48"/>
      <c r="AO353" s="48"/>
      <c r="AP353" s="48"/>
      <c r="AQ353" s="48"/>
      <c r="AR353" s="48"/>
      <c r="AS353" s="48"/>
      <c r="AT353" s="48"/>
      <c r="AU353" s="48"/>
      <c r="AV353" s="48"/>
      <c r="AW353" s="48"/>
      <c r="AX353" s="48"/>
      <c r="AY353" s="48"/>
      <c r="AZ353" s="48"/>
      <c r="BA353" s="48"/>
      <c r="BB353" s="48"/>
      <c r="BC353" s="48"/>
      <c r="BD353" s="48"/>
      <c r="BE353" s="48"/>
      <c r="BF353" s="48"/>
      <c r="BG353" s="48"/>
      <c r="BH353" s="48"/>
      <c r="BI353" s="48"/>
      <c r="BJ353" s="48"/>
      <c r="BK353" s="48"/>
      <c r="BL353" s="48"/>
      <c r="BM353" s="48"/>
      <c r="BN353" s="48"/>
      <c r="BO353" s="48"/>
      <c r="BP353" s="48"/>
      <c r="BQ353" s="48"/>
      <c r="BR353" s="48"/>
      <c r="BS353" s="48"/>
      <c r="BT353" s="48"/>
      <c r="BU353" s="48"/>
      <c r="BV353" s="48"/>
      <c r="BW353" s="48"/>
      <c r="BX353" s="48"/>
      <c r="BY353" s="48"/>
      <c r="BZ353" s="48"/>
      <c r="CA353" s="48"/>
      <c r="CB353" s="48"/>
      <c r="CC353" s="48"/>
      <c r="CD353" s="48"/>
      <c r="CE353" s="48"/>
      <c r="CF353" s="48"/>
      <c r="CG353" s="48"/>
      <c r="CH353" s="48"/>
      <c r="CI353" s="48"/>
      <c r="CJ353" s="48"/>
      <c r="CK353" s="48"/>
      <c r="CL353" s="48"/>
      <c r="CM353" s="48"/>
      <c r="CN353" s="48"/>
      <c r="CO353" s="48"/>
      <c r="CP353" s="48"/>
      <c r="CQ353" s="48"/>
      <c r="CR353" s="48"/>
      <c r="CS353" s="48"/>
      <c r="CT353" s="48"/>
      <c r="CU353" s="48"/>
      <c r="CV353" s="48"/>
      <c r="CW353" s="48"/>
      <c r="CX353" s="48"/>
      <c r="CY353" s="48"/>
      <c r="CZ353" s="48"/>
      <c r="DA353" s="48"/>
      <c r="DB353" s="48"/>
      <c r="DC353" s="48"/>
      <c r="DD353" s="48"/>
      <c r="DE353" s="48"/>
      <c r="DF353" s="48"/>
      <c r="DG353" s="48"/>
      <c r="DH353" s="48"/>
      <c r="DI353" s="48"/>
      <c r="DJ353" s="48"/>
      <c r="DK353" s="48"/>
      <c r="DL353" s="48"/>
      <c r="DM353" s="48"/>
      <c r="DN353" s="48"/>
      <c r="DO353" s="48"/>
      <c r="DP353" s="48"/>
      <c r="DQ353" s="48"/>
      <c r="DR353" s="48"/>
      <c r="DS353" s="48"/>
      <c r="DT353" s="48"/>
      <c r="DU353" s="48"/>
      <c r="DV353" s="48"/>
      <c r="DW353" s="48"/>
      <c r="DX353" s="48"/>
      <c r="DY353" s="48"/>
      <c r="DZ353" s="48"/>
      <c r="EA353" s="48"/>
      <c r="EB353" s="48"/>
      <c r="EC353" s="48"/>
      <c r="ED353" s="48"/>
      <c r="EE353" s="48"/>
      <c r="EF353" s="48"/>
      <c r="EG353" s="48"/>
      <c r="EH353" s="48"/>
      <c r="EI353" s="48"/>
      <c r="EJ353" s="48"/>
      <c r="EK353" s="48"/>
      <c r="EL353" s="48"/>
      <c r="EM353" s="48"/>
      <c r="EN353" s="48"/>
      <c r="EO353" s="48"/>
      <c r="EP353" s="48"/>
      <c r="EQ353" s="48"/>
      <c r="ER353" s="48"/>
      <c r="ES353" s="48"/>
      <c r="ET353" s="48"/>
      <c r="EU353" s="48"/>
      <c r="EV353" s="48"/>
      <c r="EW353" s="48"/>
      <c r="EX353" s="48"/>
      <c r="EY353" s="48"/>
      <c r="EZ353" s="48"/>
      <c r="FA353" s="48"/>
      <c r="FB353" s="48"/>
      <c r="FC353" s="48"/>
      <c r="FD353" s="48"/>
      <c r="FE353" s="48"/>
      <c r="FF353" s="48"/>
      <c r="FG353" s="48"/>
      <c r="FH353" s="48"/>
      <c r="FI353" s="48"/>
      <c r="FJ353" s="48"/>
      <c r="FK353" s="48"/>
      <c r="FL353" s="48"/>
      <c r="FM353" s="48"/>
      <c r="FN353" s="48"/>
      <c r="FO353" s="48"/>
      <c r="FP353" s="48"/>
      <c r="FQ353" s="48"/>
      <c r="FR353" s="48"/>
      <c r="FS353" s="48"/>
      <c r="FT353" s="48"/>
      <c r="FU353" s="48"/>
      <c r="FV353" s="48"/>
      <c r="FW353" s="48"/>
      <c r="FX353" s="48"/>
      <c r="FY353" s="48"/>
      <c r="FZ353" s="48"/>
      <c r="GA353" s="48"/>
      <c r="GB353" s="48"/>
      <c r="GC353" s="48"/>
      <c r="GD353" s="48"/>
      <c r="GE353" s="48"/>
      <c r="GF353" s="48"/>
      <c r="GG353" s="48"/>
      <c r="GH353" s="48"/>
      <c r="GI353" s="48"/>
      <c r="GJ353" s="48"/>
      <c r="GK353" s="48"/>
      <c r="GL353" s="48"/>
      <c r="GM353" s="48"/>
      <c r="GN353" s="48"/>
      <c r="GO353" s="48"/>
      <c r="GP353" s="48"/>
      <c r="GQ353" s="48"/>
      <c r="GR353" s="48"/>
      <c r="GS353" s="48"/>
      <c r="GT353" s="48"/>
      <c r="GU353" s="48"/>
      <c r="GV353" s="48"/>
      <c r="GW353" s="48"/>
      <c r="GX353" s="48"/>
      <c r="GY353" s="48"/>
      <c r="GZ353" s="48"/>
      <c r="HA353" s="48"/>
      <c r="HB353" s="48"/>
      <c r="HC353" s="48"/>
      <c r="HD353" s="48"/>
      <c r="HE353" s="48"/>
      <c r="HF353" s="48"/>
      <c r="HG353" s="48"/>
      <c r="HH353" s="48"/>
      <c r="HI353" s="48"/>
      <c r="HJ353" s="48"/>
      <c r="HK353" s="48"/>
      <c r="HL353" s="48"/>
      <c r="HM353" s="48"/>
      <c r="HN353" s="48"/>
      <c r="HO353" s="48"/>
      <c r="HP353" s="48"/>
      <c r="HQ353" s="48"/>
      <c r="HR353" s="48"/>
      <c r="HS353" s="48"/>
      <c r="HT353" s="48"/>
      <c r="HU353" s="48"/>
      <c r="HV353" s="48"/>
      <c r="HW353" s="48"/>
      <c r="HX353" s="48"/>
      <c r="HY353" s="48"/>
      <c r="HZ353" s="48"/>
      <c r="IA353" s="48"/>
      <c r="IB353" s="48"/>
      <c r="IC353" s="48"/>
      <c r="ID353" s="48"/>
      <c r="IE353" s="48"/>
      <c r="IF353" s="48"/>
      <c r="IG353" s="48"/>
      <c r="IH353" s="48"/>
      <c r="II353" s="48"/>
      <c r="IJ353" s="48"/>
      <c r="IK353" s="48"/>
      <c r="IL353" s="48"/>
      <c r="IM353" s="48"/>
      <c r="IN353" s="48"/>
      <c r="IO353" s="48"/>
      <c r="IP353" s="48"/>
      <c r="IQ353" s="48"/>
      <c r="IR353" s="48"/>
      <c r="IS353" s="48"/>
      <c r="IT353" s="48"/>
      <c r="IU353" s="48"/>
      <c r="IV353" s="48"/>
      <c r="IW353" s="48"/>
      <c r="IX353" s="48"/>
      <c r="IY353" s="48"/>
      <c r="IZ353" s="48"/>
      <c r="JA353" s="48"/>
      <c r="JB353" s="48"/>
      <c r="JC353" s="48"/>
      <c r="JD353" s="48"/>
      <c r="JE353" s="48"/>
      <c r="JF353" s="48"/>
      <c r="JG353" s="48"/>
      <c r="JH353" s="48"/>
      <c r="JI353" s="48"/>
      <c r="JJ353" s="48"/>
      <c r="JK353" s="48"/>
      <c r="JL353" s="48"/>
      <c r="JM353" s="48"/>
      <c r="JN353" s="48"/>
      <c r="JO353" s="48"/>
      <c r="JP353" s="48"/>
      <c r="JQ353" s="48"/>
      <c r="JR353" s="48"/>
      <c r="JS353" s="48"/>
      <c r="JT353" s="48"/>
      <c r="JU353" s="48"/>
      <c r="JV353" s="48"/>
      <c r="JW353" s="48"/>
      <c r="JX353" s="48"/>
      <c r="JY353" s="48"/>
      <c r="JZ353" s="48"/>
      <c r="KA353" s="48"/>
      <c r="KB353" s="48"/>
      <c r="KC353" s="48"/>
      <c r="KD353" s="48"/>
      <c r="KE353" s="48"/>
      <c r="KF353" s="48"/>
      <c r="KG353" s="48"/>
      <c r="KH353" s="48"/>
      <c r="KI353" s="48"/>
      <c r="KJ353" s="48"/>
      <c r="KK353" s="48"/>
      <c r="KL353" s="48"/>
      <c r="KM353" s="48"/>
      <c r="KN353" s="48"/>
      <c r="KO353" s="48"/>
      <c r="KP353" s="48"/>
      <c r="KQ353" s="48"/>
      <c r="KR353" s="48"/>
      <c r="KS353" s="48"/>
      <c r="KT353" s="48"/>
      <c r="KU353" s="48"/>
      <c r="KV353" s="48"/>
      <c r="KW353" s="48"/>
      <c r="KX353" s="48"/>
      <c r="KY353" s="48"/>
      <c r="KZ353" s="48"/>
      <c r="LA353" s="48"/>
      <c r="LB353" s="48"/>
      <c r="LC353" s="48"/>
      <c r="LD353" s="48"/>
      <c r="LE353" s="48"/>
      <c r="LF353" s="48"/>
      <c r="LG353" s="48"/>
      <c r="LH353" s="48"/>
      <c r="LI353" s="48"/>
      <c r="LJ353" s="48"/>
      <c r="LK353" s="48"/>
      <c r="LL353" s="48"/>
      <c r="LM353" s="48"/>
      <c r="LN353" s="48"/>
      <c r="LO353" s="48"/>
      <c r="LP353" s="48"/>
      <c r="LQ353" s="48"/>
      <c r="LR353" s="48"/>
      <c r="LS353" s="48"/>
      <c r="LT353" s="48"/>
      <c r="LU353" s="48"/>
      <c r="LV353" s="48"/>
      <c r="LW353" s="48"/>
      <c r="LX353" s="48"/>
      <c r="LY353" s="48"/>
      <c r="LZ353" s="48"/>
      <c r="MA353" s="48"/>
      <c r="MB353" s="48"/>
      <c r="MC353" s="48"/>
      <c r="MD353" s="48"/>
      <c r="ME353" s="48"/>
      <c r="MF353" s="48"/>
      <c r="MG353" s="48"/>
      <c r="MH353" s="48"/>
      <c r="MI353" s="48"/>
      <c r="MJ353" s="48"/>
      <c r="MK353" s="48"/>
      <c r="ML353" s="48"/>
      <c r="MM353" s="48"/>
      <c r="MN353" s="48"/>
      <c r="MO353" s="48"/>
      <c r="MP353" s="48"/>
      <c r="MQ353" s="48"/>
      <c r="MR353" s="48"/>
      <c r="MS353" s="48"/>
      <c r="MT353" s="48"/>
      <c r="MU353" s="48"/>
      <c r="MV353" s="48"/>
      <c r="MW353" s="48"/>
      <c r="MX353" s="48"/>
      <c r="MY353" s="48"/>
      <c r="MZ353" s="48"/>
      <c r="NA353" s="48"/>
      <c r="NB353" s="48"/>
      <c r="NC353" s="48"/>
      <c r="ND353" s="48"/>
      <c r="NE353" s="48"/>
      <c r="NF353" s="48"/>
      <c r="NG353" s="48"/>
      <c r="NH353" s="48"/>
      <c r="NI353" s="48"/>
      <c r="NJ353" s="48"/>
      <c r="NK353" s="48"/>
      <c r="NL353" s="48"/>
      <c r="NM353" s="48"/>
      <c r="NN353" s="48"/>
      <c r="NO353" s="48"/>
      <c r="NP353" s="48"/>
      <c r="NQ353" s="48"/>
      <c r="NR353" s="48"/>
      <c r="NS353" s="48"/>
      <c r="NT353" s="48"/>
      <c r="NU353" s="48"/>
      <c r="NV353" s="48"/>
      <c r="NW353" s="48"/>
      <c r="NX353" s="48"/>
      <c r="NY353" s="48"/>
      <c r="NZ353" s="48"/>
      <c r="OA353" s="48"/>
      <c r="OB353" s="48"/>
      <c r="OC353" s="48"/>
      <c r="OD353" s="48"/>
      <c r="OE353" s="48"/>
      <c r="OF353" s="48"/>
      <c r="OG353" s="48"/>
      <c r="OH353" s="48"/>
      <c r="OI353" s="48"/>
      <c r="OJ353" s="48"/>
      <c r="OK353" s="48"/>
      <c r="OL353" s="48"/>
      <c r="OM353" s="48"/>
      <c r="ON353" s="48"/>
      <c r="OO353" s="48"/>
      <c r="OP353" s="48"/>
      <c r="OQ353" s="48"/>
      <c r="OR353" s="48"/>
      <c r="OS353" s="48"/>
      <c r="OT353" s="48"/>
      <c r="OU353" s="48"/>
      <c r="OV353" s="48"/>
      <c r="OW353" s="48"/>
      <c r="OX353" s="48"/>
      <c r="OY353" s="48"/>
      <c r="OZ353" s="48"/>
      <c r="PA353" s="48"/>
      <c r="PB353" s="48"/>
      <c r="PC353" s="48"/>
      <c r="PD353" s="48"/>
      <c r="PE353" s="48"/>
      <c r="PF353" s="48"/>
      <c r="PG353" s="48"/>
      <c r="PH353" s="48"/>
      <c r="PI353" s="48"/>
      <c r="PJ353" s="48"/>
      <c r="PK353" s="48"/>
      <c r="PL353" s="48"/>
      <c r="PM353" s="48"/>
      <c r="PN353" s="48"/>
      <c r="PO353" s="48"/>
      <c r="PP353" s="48"/>
      <c r="PQ353" s="48"/>
      <c r="PR353" s="48"/>
      <c r="PS353" s="48"/>
      <c r="PT353" s="48"/>
      <c r="PU353" s="48"/>
      <c r="PV353" s="48"/>
      <c r="PW353" s="48"/>
      <c r="PX353" s="48"/>
      <c r="PY353" s="48"/>
      <c r="PZ353" s="48"/>
      <c r="QA353" s="48"/>
      <c r="QB353" s="48"/>
      <c r="QC353" s="48"/>
      <c r="QD353" s="48"/>
      <c r="QE353" s="48"/>
      <c r="QF353" s="48"/>
      <c r="QG353" s="48"/>
      <c r="QH353" s="48"/>
      <c r="QI353" s="48"/>
      <c r="QJ353" s="48"/>
      <c r="QK353" s="48"/>
      <c r="QL353" s="48"/>
      <c r="QM353" s="48"/>
      <c r="QN353" s="48"/>
      <c r="QO353" s="48"/>
      <c r="QP353" s="48"/>
      <c r="QQ353" s="48"/>
      <c r="QR353" s="48"/>
      <c r="QS353" s="48"/>
      <c r="QT353" s="48"/>
      <c r="QU353" s="48"/>
      <c r="QV353" s="48"/>
      <c r="QW353" s="48"/>
      <c r="QX353" s="48"/>
      <c r="QY353" s="48"/>
      <c r="QZ353" s="48"/>
      <c r="RA353" s="48"/>
      <c r="RB353" s="48"/>
      <c r="RC353" s="48"/>
      <c r="RD353" s="48"/>
      <c r="RE353" s="48"/>
      <c r="RF353" s="48"/>
      <c r="RG353" s="48"/>
      <c r="RH353" s="48"/>
      <c r="RI353" s="48"/>
      <c r="RJ353" s="48"/>
      <c r="RK353" s="48"/>
      <c r="RL353" s="48"/>
      <c r="RM353" s="48"/>
      <c r="RN353" s="48"/>
      <c r="RO353" s="48"/>
      <c r="RP353" s="48"/>
      <c r="RQ353" s="48"/>
      <c r="RR353" s="48"/>
      <c r="RS353" s="48"/>
      <c r="RT353" s="48"/>
      <c r="RU353" s="48"/>
      <c r="RV353" s="48"/>
      <c r="RW353" s="48"/>
      <c r="RX353" s="48"/>
      <c r="RY353" s="48"/>
      <c r="RZ353" s="48"/>
      <c r="SA353" s="48"/>
      <c r="SB353" s="48"/>
      <c r="SC353" s="48"/>
      <c r="SD353" s="48"/>
      <c r="SE353" s="48"/>
      <c r="SF353" s="48"/>
      <c r="SG353" s="48"/>
      <c r="SH353" s="48"/>
      <c r="SI353" s="48"/>
      <c r="SJ353" s="48"/>
      <c r="SK353" s="48"/>
      <c r="SL353" s="48"/>
      <c r="SM353" s="48"/>
      <c r="SN353" s="48"/>
      <c r="SO353" s="48"/>
      <c r="SP353" s="48"/>
      <c r="SQ353" s="48"/>
      <c r="SR353" s="48"/>
      <c r="SS353" s="48"/>
      <c r="ST353" s="48"/>
      <c r="SU353" s="48"/>
      <c r="SV353" s="48"/>
      <c r="SW353" s="48"/>
      <c r="SX353" s="48"/>
      <c r="SY353" s="48"/>
      <c r="SZ353" s="48"/>
      <c r="TA353" s="48"/>
      <c r="TB353" s="48"/>
      <c r="TC353" s="48"/>
      <c r="TD353" s="48"/>
      <c r="TE353" s="48"/>
      <c r="TF353" s="48"/>
      <c r="TG353" s="48"/>
      <c r="TH353" s="48"/>
      <c r="TI353" s="48"/>
      <c r="TJ353" s="48"/>
      <c r="TK353" s="48"/>
      <c r="TL353" s="48"/>
      <c r="TM353" s="48"/>
      <c r="TN353" s="48"/>
      <c r="TO353" s="48"/>
      <c r="TP353" s="48"/>
      <c r="TQ353" s="48"/>
      <c r="TR353" s="48"/>
      <c r="TS353" s="48"/>
      <c r="TT353" s="48"/>
      <c r="TU353" s="48"/>
      <c r="TV353" s="48"/>
      <c r="TW353" s="48"/>
      <c r="TX353" s="48"/>
      <c r="TY353" s="48"/>
      <c r="TZ353" s="48"/>
      <c r="UA353" s="48"/>
      <c r="UB353" s="48"/>
      <c r="UC353" s="48"/>
      <c r="UD353" s="48"/>
      <c r="UE353" s="48"/>
      <c r="UF353" s="48"/>
      <c r="UG353" s="48"/>
      <c r="UH353" s="48"/>
      <c r="UI353" s="48"/>
      <c r="UJ353" s="48"/>
      <c r="UK353" s="48"/>
      <c r="UL353" s="48"/>
      <c r="UM353" s="48"/>
      <c r="UN353" s="48"/>
      <c r="UO353" s="48"/>
      <c r="UP353" s="48"/>
      <c r="UQ353" s="48"/>
      <c r="UR353" s="48"/>
      <c r="US353" s="48"/>
      <c r="UT353" s="48"/>
      <c r="UU353" s="48"/>
      <c r="UV353" s="48"/>
      <c r="UW353" s="48"/>
      <c r="UX353" s="48"/>
      <c r="UY353" s="48"/>
      <c r="UZ353" s="48"/>
      <c r="VA353" s="48"/>
      <c r="VB353" s="48"/>
      <c r="VC353" s="48"/>
      <c r="VD353" s="48"/>
      <c r="VE353" s="48"/>
      <c r="VF353" s="48"/>
      <c r="VG353" s="48"/>
      <c r="VH353" s="48"/>
      <c r="VI353" s="48"/>
      <c r="VJ353" s="48"/>
      <c r="VK353" s="48"/>
      <c r="VL353" s="48"/>
      <c r="VM353" s="48"/>
      <c r="VN353" s="48"/>
      <c r="VO353" s="48"/>
      <c r="VP353" s="48"/>
      <c r="VQ353" s="48"/>
      <c r="VR353" s="48"/>
      <c r="VS353" s="48"/>
      <c r="VT353" s="48"/>
      <c r="VU353" s="48"/>
      <c r="VV353" s="48"/>
      <c r="VW353" s="48"/>
      <c r="VX353" s="48"/>
      <c r="VY353" s="48"/>
      <c r="VZ353" s="48"/>
      <c r="WA353" s="48"/>
      <c r="WB353" s="48"/>
      <c r="WC353" s="48"/>
      <c r="WD353" s="48"/>
      <c r="WE353" s="48"/>
      <c r="WF353" s="48"/>
      <c r="WG353" s="48"/>
      <c r="WH353" s="48"/>
      <c r="WI353" s="48"/>
      <c r="WJ353" s="48"/>
      <c r="WK353" s="48"/>
      <c r="WL353" s="48"/>
      <c r="WM353" s="48"/>
      <c r="WN353" s="48"/>
      <c r="WO353" s="48"/>
      <c r="WP353" s="48"/>
      <c r="WQ353" s="48"/>
      <c r="WR353" s="48"/>
      <c r="WS353" s="48"/>
      <c r="WT353" s="48"/>
      <c r="WU353" s="48"/>
      <c r="WV353" s="48"/>
      <c r="WW353" s="48"/>
      <c r="WX353" s="48"/>
      <c r="WY353" s="48"/>
      <c r="WZ353" s="48"/>
      <c r="XA353" s="48"/>
      <c r="XB353" s="48"/>
      <c r="XC353" s="48"/>
      <c r="XD353" s="48"/>
      <c r="XE353" s="48"/>
      <c r="XF353" s="48"/>
      <c r="XG353" s="48"/>
      <c r="XH353" s="48"/>
      <c r="XI353" s="48"/>
      <c r="XJ353" s="48"/>
      <c r="XK353" s="48"/>
      <c r="XL353" s="48"/>
      <c r="XM353" s="48"/>
      <c r="XN353" s="48"/>
      <c r="XO353" s="48"/>
      <c r="XP353" s="48"/>
      <c r="XQ353" s="48"/>
      <c r="XR353" s="48"/>
      <c r="XS353" s="48"/>
      <c r="XT353" s="48"/>
      <c r="XU353" s="48"/>
      <c r="XV353" s="48"/>
      <c r="XW353" s="48"/>
      <c r="XX353" s="48"/>
      <c r="XY353" s="48"/>
      <c r="XZ353" s="48"/>
      <c r="YA353" s="48"/>
      <c r="YB353" s="48"/>
      <c r="YC353" s="48"/>
      <c r="YD353" s="48"/>
      <c r="YE353" s="48"/>
      <c r="YF353" s="48"/>
      <c r="YG353" s="48"/>
      <c r="YH353" s="48"/>
      <c r="YI353" s="48"/>
      <c r="YJ353" s="48"/>
      <c r="YK353" s="48"/>
      <c r="YL353" s="48"/>
      <c r="YM353" s="48"/>
      <c r="YN353" s="48"/>
      <c r="YO353" s="48"/>
      <c r="YP353" s="48"/>
      <c r="YQ353" s="48"/>
      <c r="YR353" s="48"/>
      <c r="YS353" s="48"/>
      <c r="YT353" s="48"/>
      <c r="YU353" s="48"/>
      <c r="YV353" s="48"/>
      <c r="YW353" s="48"/>
      <c r="YX353" s="48"/>
      <c r="YY353" s="48"/>
      <c r="YZ353" s="48"/>
      <c r="ZA353" s="48"/>
      <c r="ZB353" s="48"/>
      <c r="ZC353" s="48"/>
      <c r="ZD353" s="48"/>
      <c r="ZE353" s="48"/>
      <c r="ZF353" s="48"/>
      <c r="ZG353" s="48"/>
      <c r="ZH353" s="48"/>
      <c r="ZI353" s="48"/>
      <c r="ZJ353" s="48"/>
      <c r="ZK353" s="48"/>
      <c r="ZL353" s="48"/>
      <c r="ZM353" s="48"/>
      <c r="ZN353" s="48"/>
      <c r="ZO353" s="48"/>
      <c r="ZP353" s="48"/>
      <c r="ZQ353" s="48"/>
      <c r="ZR353" s="48"/>
      <c r="ZS353" s="48"/>
      <c r="ZT353" s="48"/>
      <c r="ZU353" s="48"/>
      <c r="ZV353" s="48"/>
      <c r="ZW353" s="48"/>
      <c r="ZX353" s="48"/>
      <c r="ZY353" s="48"/>
      <c r="ZZ353" s="48"/>
      <c r="AAA353" s="48"/>
      <c r="AAB353" s="48"/>
      <c r="AAC353" s="48"/>
      <c r="AAD353" s="48"/>
      <c r="AAE353" s="48"/>
      <c r="AAF353" s="48"/>
      <c r="AAG353" s="48"/>
      <c r="AAH353" s="48"/>
      <c r="AAI353" s="48"/>
      <c r="AAJ353" s="48"/>
      <c r="AAK353" s="48"/>
      <c r="AAL353" s="48"/>
      <c r="AAM353" s="48"/>
      <c r="AAN353" s="48"/>
      <c r="AAO353" s="48"/>
      <c r="AAP353" s="48"/>
      <c r="AAQ353" s="48"/>
      <c r="AAR353" s="48"/>
      <c r="AAS353" s="48"/>
      <c r="AAT353" s="48"/>
      <c r="AAU353" s="48"/>
      <c r="AAV353" s="48"/>
      <c r="AAW353" s="48"/>
      <c r="AAX353" s="48"/>
      <c r="AAY353" s="48"/>
      <c r="AAZ353" s="48"/>
      <c r="ABA353" s="48"/>
      <c r="ABB353" s="48"/>
      <c r="ABC353" s="48"/>
      <c r="ABD353" s="48"/>
      <c r="ABE353" s="48"/>
      <c r="ABF353" s="48"/>
      <c r="ABG353" s="48"/>
      <c r="ABH353" s="48"/>
      <c r="ABI353" s="48"/>
      <c r="ABJ353" s="48"/>
      <c r="ABK353" s="48"/>
      <c r="ABL353" s="48"/>
      <c r="ABM353" s="48"/>
      <c r="ABN353" s="48"/>
      <c r="ABO353" s="48"/>
      <c r="ABP353" s="48"/>
      <c r="ABQ353" s="48"/>
      <c r="ABR353" s="48"/>
      <c r="ABS353" s="48"/>
      <c r="ABT353" s="48"/>
      <c r="ABU353" s="48"/>
      <c r="ABV353" s="48"/>
      <c r="ABW353" s="48"/>
      <c r="ABX353" s="48"/>
      <c r="ABY353" s="48"/>
      <c r="ABZ353" s="48"/>
      <c r="ACA353" s="48"/>
      <c r="ACB353" s="48"/>
    </row>
    <row r="354" spans="1:756" ht="15.6" customHeight="1">
      <c r="A354" s="675" t="s">
        <v>10796</v>
      </c>
      <c r="B354" s="749" t="s">
        <v>421</v>
      </c>
      <c r="C354" s="520">
        <v>760168443</v>
      </c>
      <c r="D354" s="543" t="s">
        <v>17899</v>
      </c>
      <c r="E354" s="1188">
        <v>1</v>
      </c>
      <c r="F354" s="1498"/>
      <c r="G354" s="542">
        <v>4264.1400000000003</v>
      </c>
      <c r="H354" s="342">
        <f>IF(G354="","",G354-G354*COMPASS!$U$41)</f>
        <v>4264.1400000000003</v>
      </c>
      <c r="I354" s="48"/>
      <c r="J354" s="48"/>
      <c r="K354" s="48"/>
      <c r="L354" s="48"/>
      <c r="M354" s="48"/>
      <c r="N354" s="48"/>
      <c r="O354" s="48"/>
      <c r="P354" s="48"/>
      <c r="Q354" s="48"/>
      <c r="R354" s="48"/>
      <c r="S354" s="48"/>
      <c r="T354" s="48"/>
      <c r="U354" s="48"/>
      <c r="V354" s="48"/>
      <c r="W354" s="48"/>
      <c r="X354" s="48"/>
      <c r="Y354" s="48"/>
      <c r="Z354" s="48"/>
      <c r="AA354" s="48"/>
      <c r="AB354" s="48"/>
      <c r="AC354" s="48"/>
      <c r="AD354" s="48"/>
      <c r="AE354" s="48"/>
      <c r="AF354" s="48"/>
      <c r="AG354" s="48"/>
      <c r="AH354" s="48"/>
      <c r="AI354" s="48"/>
      <c r="AJ354" s="48"/>
      <c r="AK354" s="48"/>
      <c r="AL354" s="48"/>
      <c r="AM354" s="48"/>
      <c r="AN354" s="48"/>
      <c r="AO354" s="48"/>
      <c r="AP354" s="48"/>
      <c r="AQ354" s="48"/>
      <c r="AR354" s="48"/>
      <c r="AS354" s="48"/>
      <c r="AT354" s="48"/>
      <c r="AU354" s="48"/>
      <c r="AV354" s="48"/>
      <c r="AW354" s="48"/>
      <c r="AX354" s="48"/>
      <c r="AY354" s="48"/>
      <c r="AZ354" s="48"/>
      <c r="BA354" s="48"/>
      <c r="BB354" s="48"/>
      <c r="BC354" s="48"/>
      <c r="BD354" s="48"/>
      <c r="BE354" s="48"/>
      <c r="BF354" s="48"/>
      <c r="BG354" s="48"/>
      <c r="BH354" s="48"/>
      <c r="BI354" s="48"/>
      <c r="BJ354" s="48"/>
      <c r="BK354" s="48"/>
      <c r="BL354" s="48"/>
      <c r="BM354" s="48"/>
      <c r="BN354" s="48"/>
      <c r="BO354" s="48"/>
      <c r="BP354" s="48"/>
      <c r="BQ354" s="48"/>
      <c r="BR354" s="48"/>
      <c r="BS354" s="48"/>
      <c r="BT354" s="48"/>
      <c r="BU354" s="48"/>
      <c r="BV354" s="48"/>
      <c r="BW354" s="48"/>
      <c r="BX354" s="48"/>
      <c r="BY354" s="48"/>
      <c r="BZ354" s="48"/>
      <c r="CA354" s="48"/>
      <c r="CB354" s="48"/>
      <c r="CC354" s="48"/>
      <c r="CD354" s="48"/>
      <c r="CE354" s="48"/>
      <c r="CF354" s="48"/>
      <c r="CG354" s="48"/>
      <c r="CH354" s="48"/>
      <c r="CI354" s="48"/>
      <c r="CJ354" s="48"/>
      <c r="CK354" s="48"/>
      <c r="CL354" s="48"/>
      <c r="CM354" s="48"/>
      <c r="CN354" s="48"/>
      <c r="CO354" s="48"/>
      <c r="CP354" s="48"/>
      <c r="CQ354" s="48"/>
      <c r="CR354" s="48"/>
      <c r="CS354" s="48"/>
      <c r="CT354" s="48"/>
      <c r="CU354" s="48"/>
      <c r="CV354" s="48"/>
      <c r="CW354" s="48"/>
      <c r="CX354" s="48"/>
      <c r="CY354" s="48"/>
      <c r="CZ354" s="48"/>
      <c r="DA354" s="48"/>
      <c r="DB354" s="48"/>
      <c r="DC354" s="48"/>
      <c r="DD354" s="48"/>
      <c r="DE354" s="48"/>
      <c r="DF354" s="48"/>
      <c r="DG354" s="48"/>
      <c r="DH354" s="48"/>
      <c r="DI354" s="48"/>
      <c r="DJ354" s="48"/>
      <c r="DK354" s="48"/>
      <c r="DL354" s="48"/>
      <c r="DM354" s="48"/>
      <c r="DN354" s="48"/>
      <c r="DO354" s="48"/>
      <c r="DP354" s="48"/>
      <c r="DQ354" s="48"/>
      <c r="DR354" s="48"/>
      <c r="DS354" s="48"/>
      <c r="DT354" s="48"/>
      <c r="DU354" s="48"/>
      <c r="DV354" s="48"/>
      <c r="DW354" s="48"/>
      <c r="DX354" s="48"/>
      <c r="DY354" s="48"/>
      <c r="DZ354" s="48"/>
      <c r="EA354" s="48"/>
      <c r="EB354" s="48"/>
      <c r="EC354" s="48"/>
      <c r="ED354" s="48"/>
      <c r="EE354" s="48"/>
      <c r="EF354" s="48"/>
      <c r="EG354" s="48"/>
      <c r="EH354" s="48"/>
      <c r="EI354" s="48"/>
      <c r="EJ354" s="48"/>
      <c r="EK354" s="48"/>
      <c r="EL354" s="48"/>
      <c r="EM354" s="48"/>
      <c r="EN354" s="48"/>
      <c r="EO354" s="48"/>
      <c r="EP354" s="48"/>
      <c r="EQ354" s="48"/>
      <c r="ER354" s="48"/>
      <c r="ES354" s="48"/>
      <c r="ET354" s="48"/>
      <c r="EU354" s="48"/>
      <c r="EV354" s="48"/>
      <c r="EW354" s="48"/>
      <c r="EX354" s="48"/>
      <c r="EY354" s="48"/>
      <c r="EZ354" s="48"/>
      <c r="FA354" s="48"/>
      <c r="FB354" s="48"/>
      <c r="FC354" s="48"/>
      <c r="FD354" s="48"/>
      <c r="FE354" s="48"/>
      <c r="FF354" s="48"/>
      <c r="FG354" s="48"/>
      <c r="FH354" s="48"/>
      <c r="FI354" s="48"/>
      <c r="FJ354" s="48"/>
      <c r="FK354" s="48"/>
      <c r="FL354" s="48"/>
      <c r="FM354" s="48"/>
      <c r="FN354" s="48"/>
      <c r="FO354" s="48"/>
      <c r="FP354" s="48"/>
      <c r="FQ354" s="48"/>
      <c r="FR354" s="48"/>
      <c r="FS354" s="48"/>
      <c r="FT354" s="48"/>
      <c r="FU354" s="48"/>
      <c r="FV354" s="48"/>
      <c r="FW354" s="48"/>
      <c r="FX354" s="48"/>
      <c r="FY354" s="48"/>
      <c r="FZ354" s="48"/>
      <c r="GA354" s="48"/>
      <c r="GB354" s="48"/>
      <c r="GC354" s="48"/>
      <c r="GD354" s="48"/>
      <c r="GE354" s="48"/>
      <c r="GF354" s="48"/>
      <c r="GG354" s="48"/>
      <c r="GH354" s="48"/>
      <c r="GI354" s="48"/>
      <c r="GJ354" s="48"/>
      <c r="GK354" s="48"/>
      <c r="GL354" s="48"/>
      <c r="GM354" s="48"/>
      <c r="GN354" s="48"/>
      <c r="GO354" s="48"/>
      <c r="GP354" s="48"/>
      <c r="GQ354" s="48"/>
      <c r="GR354" s="48"/>
      <c r="GS354" s="48"/>
      <c r="GT354" s="48"/>
      <c r="GU354" s="48"/>
      <c r="GV354" s="48"/>
      <c r="GW354" s="48"/>
      <c r="GX354" s="48"/>
      <c r="GY354" s="48"/>
      <c r="GZ354" s="48"/>
      <c r="HA354" s="48"/>
      <c r="HB354" s="48"/>
      <c r="HC354" s="48"/>
      <c r="HD354" s="48"/>
      <c r="HE354" s="48"/>
      <c r="HF354" s="48"/>
      <c r="HG354" s="48"/>
      <c r="HH354" s="48"/>
      <c r="HI354" s="48"/>
      <c r="HJ354" s="48"/>
      <c r="HK354" s="48"/>
      <c r="HL354" s="48"/>
      <c r="HM354" s="48"/>
      <c r="HN354" s="48"/>
      <c r="HO354" s="48"/>
      <c r="HP354" s="48"/>
      <c r="HQ354" s="48"/>
      <c r="HR354" s="48"/>
      <c r="HS354" s="48"/>
      <c r="HT354" s="48"/>
      <c r="HU354" s="48"/>
      <c r="HV354" s="48"/>
      <c r="HW354" s="48"/>
      <c r="HX354" s="48"/>
      <c r="HY354" s="48"/>
      <c r="HZ354" s="48"/>
      <c r="IA354" s="48"/>
      <c r="IB354" s="48"/>
      <c r="IC354" s="48"/>
      <c r="ID354" s="48"/>
      <c r="IE354" s="48"/>
      <c r="IF354" s="48"/>
      <c r="IG354" s="48"/>
      <c r="IH354" s="48"/>
      <c r="II354" s="48"/>
      <c r="IJ354" s="48"/>
      <c r="IK354" s="48"/>
      <c r="IL354" s="48"/>
      <c r="IM354" s="48"/>
      <c r="IN354" s="48"/>
      <c r="IO354" s="48"/>
      <c r="IP354" s="48"/>
      <c r="IQ354" s="48"/>
      <c r="IR354" s="48"/>
      <c r="IS354" s="48"/>
      <c r="IT354" s="48"/>
      <c r="IU354" s="48"/>
      <c r="IV354" s="48"/>
      <c r="IW354" s="48"/>
      <c r="IX354" s="48"/>
      <c r="IY354" s="48"/>
      <c r="IZ354" s="48"/>
      <c r="JA354" s="48"/>
      <c r="JB354" s="48"/>
      <c r="JC354" s="48"/>
      <c r="JD354" s="48"/>
      <c r="JE354" s="48"/>
      <c r="JF354" s="48"/>
      <c r="JG354" s="48"/>
      <c r="JH354" s="48"/>
      <c r="JI354" s="48"/>
      <c r="JJ354" s="48"/>
      <c r="JK354" s="48"/>
      <c r="JL354" s="48"/>
      <c r="JM354" s="48"/>
      <c r="JN354" s="48"/>
      <c r="JO354" s="48"/>
      <c r="JP354" s="48"/>
      <c r="JQ354" s="48"/>
      <c r="JR354" s="48"/>
      <c r="JS354" s="48"/>
      <c r="JT354" s="48"/>
      <c r="JU354" s="48"/>
      <c r="JV354" s="48"/>
      <c r="JW354" s="48"/>
      <c r="JX354" s="48"/>
      <c r="JY354" s="48"/>
      <c r="JZ354" s="48"/>
      <c r="KA354" s="48"/>
      <c r="KB354" s="48"/>
      <c r="KC354" s="48"/>
      <c r="KD354" s="48"/>
      <c r="KE354" s="48"/>
      <c r="KF354" s="48"/>
      <c r="KG354" s="48"/>
      <c r="KH354" s="48"/>
      <c r="KI354" s="48"/>
      <c r="KJ354" s="48"/>
      <c r="KK354" s="48"/>
      <c r="KL354" s="48"/>
      <c r="KM354" s="48"/>
      <c r="KN354" s="48"/>
      <c r="KO354" s="48"/>
      <c r="KP354" s="48"/>
      <c r="KQ354" s="48"/>
      <c r="KR354" s="48"/>
      <c r="KS354" s="48"/>
      <c r="KT354" s="48"/>
      <c r="KU354" s="48"/>
      <c r="KV354" s="48"/>
      <c r="KW354" s="48"/>
      <c r="KX354" s="48"/>
      <c r="KY354" s="48"/>
      <c r="KZ354" s="48"/>
      <c r="LA354" s="48"/>
      <c r="LB354" s="48"/>
      <c r="LC354" s="48"/>
      <c r="LD354" s="48"/>
      <c r="LE354" s="48"/>
      <c r="LF354" s="48"/>
      <c r="LG354" s="48"/>
      <c r="LH354" s="48"/>
      <c r="LI354" s="48"/>
      <c r="LJ354" s="48"/>
      <c r="LK354" s="48"/>
      <c r="LL354" s="48"/>
      <c r="LM354" s="48"/>
      <c r="LN354" s="48"/>
      <c r="LO354" s="48"/>
      <c r="LP354" s="48"/>
      <c r="LQ354" s="48"/>
      <c r="LR354" s="48"/>
      <c r="LS354" s="48"/>
      <c r="LT354" s="48"/>
      <c r="LU354" s="48"/>
      <c r="LV354" s="48"/>
      <c r="LW354" s="48"/>
      <c r="LX354" s="48"/>
      <c r="LY354" s="48"/>
      <c r="LZ354" s="48"/>
      <c r="MA354" s="48"/>
      <c r="MB354" s="48"/>
      <c r="MC354" s="48"/>
      <c r="MD354" s="48"/>
      <c r="ME354" s="48"/>
      <c r="MF354" s="48"/>
      <c r="MG354" s="48"/>
      <c r="MH354" s="48"/>
      <c r="MI354" s="48"/>
      <c r="MJ354" s="48"/>
      <c r="MK354" s="48"/>
      <c r="ML354" s="48"/>
      <c r="MM354" s="48"/>
      <c r="MN354" s="48"/>
      <c r="MO354" s="48"/>
      <c r="MP354" s="48"/>
      <c r="MQ354" s="48"/>
      <c r="MR354" s="48"/>
      <c r="MS354" s="48"/>
      <c r="MT354" s="48"/>
      <c r="MU354" s="48"/>
      <c r="MV354" s="48"/>
      <c r="MW354" s="48"/>
      <c r="MX354" s="48"/>
      <c r="MY354" s="48"/>
      <c r="MZ354" s="48"/>
      <c r="NA354" s="48"/>
      <c r="NB354" s="48"/>
      <c r="NC354" s="48"/>
      <c r="ND354" s="48"/>
      <c r="NE354" s="48"/>
      <c r="NF354" s="48"/>
      <c r="NG354" s="48"/>
      <c r="NH354" s="48"/>
      <c r="NI354" s="48"/>
      <c r="NJ354" s="48"/>
      <c r="NK354" s="48"/>
      <c r="NL354" s="48"/>
      <c r="NM354" s="48"/>
      <c r="NN354" s="48"/>
      <c r="NO354" s="48"/>
      <c r="NP354" s="48"/>
      <c r="NQ354" s="48"/>
      <c r="NR354" s="48"/>
      <c r="NS354" s="48"/>
      <c r="NT354" s="48"/>
      <c r="NU354" s="48"/>
      <c r="NV354" s="48"/>
      <c r="NW354" s="48"/>
      <c r="NX354" s="48"/>
      <c r="NY354" s="48"/>
      <c r="NZ354" s="48"/>
      <c r="OA354" s="48"/>
      <c r="OB354" s="48"/>
      <c r="OC354" s="48"/>
      <c r="OD354" s="48"/>
      <c r="OE354" s="48"/>
      <c r="OF354" s="48"/>
      <c r="OG354" s="48"/>
      <c r="OH354" s="48"/>
      <c r="OI354" s="48"/>
      <c r="OJ354" s="48"/>
      <c r="OK354" s="48"/>
      <c r="OL354" s="48"/>
      <c r="OM354" s="48"/>
      <c r="ON354" s="48"/>
      <c r="OO354" s="48"/>
      <c r="OP354" s="48"/>
      <c r="OQ354" s="48"/>
      <c r="OR354" s="48"/>
      <c r="OS354" s="48"/>
      <c r="OT354" s="48"/>
      <c r="OU354" s="48"/>
      <c r="OV354" s="48"/>
      <c r="OW354" s="48"/>
      <c r="OX354" s="48"/>
      <c r="OY354" s="48"/>
      <c r="OZ354" s="48"/>
      <c r="PA354" s="48"/>
      <c r="PB354" s="48"/>
      <c r="PC354" s="48"/>
      <c r="PD354" s="48"/>
      <c r="PE354" s="48"/>
      <c r="PF354" s="48"/>
      <c r="PG354" s="48"/>
      <c r="PH354" s="48"/>
      <c r="PI354" s="48"/>
      <c r="PJ354" s="48"/>
      <c r="PK354" s="48"/>
      <c r="PL354" s="48"/>
      <c r="PM354" s="48"/>
      <c r="PN354" s="48"/>
      <c r="PO354" s="48"/>
      <c r="PP354" s="48"/>
      <c r="PQ354" s="48"/>
      <c r="PR354" s="48"/>
      <c r="PS354" s="48"/>
      <c r="PT354" s="48"/>
      <c r="PU354" s="48"/>
      <c r="PV354" s="48"/>
      <c r="PW354" s="48"/>
      <c r="PX354" s="48"/>
      <c r="PY354" s="48"/>
      <c r="PZ354" s="48"/>
      <c r="QA354" s="48"/>
      <c r="QB354" s="48"/>
      <c r="QC354" s="48"/>
      <c r="QD354" s="48"/>
      <c r="QE354" s="48"/>
      <c r="QF354" s="48"/>
      <c r="QG354" s="48"/>
      <c r="QH354" s="48"/>
      <c r="QI354" s="48"/>
      <c r="QJ354" s="48"/>
      <c r="QK354" s="48"/>
      <c r="QL354" s="48"/>
      <c r="QM354" s="48"/>
      <c r="QN354" s="48"/>
      <c r="QO354" s="48"/>
      <c r="QP354" s="48"/>
      <c r="QQ354" s="48"/>
      <c r="QR354" s="48"/>
      <c r="QS354" s="48"/>
      <c r="QT354" s="48"/>
      <c r="QU354" s="48"/>
      <c r="QV354" s="48"/>
      <c r="QW354" s="48"/>
      <c r="QX354" s="48"/>
      <c r="QY354" s="48"/>
      <c r="QZ354" s="48"/>
      <c r="RA354" s="48"/>
      <c r="RB354" s="48"/>
      <c r="RC354" s="48"/>
      <c r="RD354" s="48"/>
      <c r="RE354" s="48"/>
      <c r="RF354" s="48"/>
      <c r="RG354" s="48"/>
      <c r="RH354" s="48"/>
      <c r="RI354" s="48"/>
      <c r="RJ354" s="48"/>
      <c r="RK354" s="48"/>
      <c r="RL354" s="48"/>
      <c r="RM354" s="48"/>
      <c r="RN354" s="48"/>
      <c r="RO354" s="48"/>
      <c r="RP354" s="48"/>
      <c r="RQ354" s="48"/>
      <c r="RR354" s="48"/>
      <c r="RS354" s="48"/>
      <c r="RT354" s="48"/>
      <c r="RU354" s="48"/>
      <c r="RV354" s="48"/>
      <c r="RW354" s="48"/>
      <c r="RX354" s="48"/>
      <c r="RY354" s="48"/>
      <c r="RZ354" s="48"/>
      <c r="SA354" s="48"/>
      <c r="SB354" s="48"/>
      <c r="SC354" s="48"/>
      <c r="SD354" s="48"/>
      <c r="SE354" s="48"/>
      <c r="SF354" s="48"/>
      <c r="SG354" s="48"/>
      <c r="SH354" s="48"/>
      <c r="SI354" s="48"/>
      <c r="SJ354" s="48"/>
      <c r="SK354" s="48"/>
      <c r="SL354" s="48"/>
      <c r="SM354" s="48"/>
      <c r="SN354" s="48"/>
      <c r="SO354" s="48"/>
      <c r="SP354" s="48"/>
      <c r="SQ354" s="48"/>
      <c r="SR354" s="48"/>
      <c r="SS354" s="48"/>
      <c r="ST354" s="48"/>
      <c r="SU354" s="48"/>
      <c r="SV354" s="48"/>
      <c r="SW354" s="48"/>
      <c r="SX354" s="48"/>
      <c r="SY354" s="48"/>
      <c r="SZ354" s="48"/>
      <c r="TA354" s="48"/>
      <c r="TB354" s="48"/>
      <c r="TC354" s="48"/>
      <c r="TD354" s="48"/>
      <c r="TE354" s="48"/>
      <c r="TF354" s="48"/>
      <c r="TG354" s="48"/>
      <c r="TH354" s="48"/>
      <c r="TI354" s="48"/>
      <c r="TJ354" s="48"/>
      <c r="TK354" s="48"/>
      <c r="TL354" s="48"/>
      <c r="TM354" s="48"/>
      <c r="TN354" s="48"/>
      <c r="TO354" s="48"/>
      <c r="TP354" s="48"/>
      <c r="TQ354" s="48"/>
      <c r="TR354" s="48"/>
      <c r="TS354" s="48"/>
      <c r="TT354" s="48"/>
      <c r="TU354" s="48"/>
      <c r="TV354" s="48"/>
      <c r="TW354" s="48"/>
      <c r="TX354" s="48"/>
      <c r="TY354" s="48"/>
      <c r="TZ354" s="48"/>
      <c r="UA354" s="48"/>
      <c r="UB354" s="48"/>
      <c r="UC354" s="48"/>
      <c r="UD354" s="48"/>
      <c r="UE354" s="48"/>
      <c r="UF354" s="48"/>
      <c r="UG354" s="48"/>
      <c r="UH354" s="48"/>
      <c r="UI354" s="48"/>
      <c r="UJ354" s="48"/>
      <c r="UK354" s="48"/>
      <c r="UL354" s="48"/>
      <c r="UM354" s="48"/>
      <c r="UN354" s="48"/>
      <c r="UO354" s="48"/>
      <c r="UP354" s="48"/>
      <c r="UQ354" s="48"/>
      <c r="UR354" s="48"/>
      <c r="US354" s="48"/>
      <c r="UT354" s="48"/>
      <c r="UU354" s="48"/>
      <c r="UV354" s="48"/>
      <c r="UW354" s="48"/>
      <c r="UX354" s="48"/>
      <c r="UY354" s="48"/>
      <c r="UZ354" s="48"/>
      <c r="VA354" s="48"/>
      <c r="VB354" s="48"/>
      <c r="VC354" s="48"/>
      <c r="VD354" s="48"/>
      <c r="VE354" s="48"/>
      <c r="VF354" s="48"/>
      <c r="VG354" s="48"/>
      <c r="VH354" s="48"/>
      <c r="VI354" s="48"/>
      <c r="VJ354" s="48"/>
      <c r="VK354" s="48"/>
      <c r="VL354" s="48"/>
      <c r="VM354" s="48"/>
      <c r="VN354" s="48"/>
      <c r="VO354" s="48"/>
      <c r="VP354" s="48"/>
      <c r="VQ354" s="48"/>
      <c r="VR354" s="48"/>
      <c r="VS354" s="48"/>
      <c r="VT354" s="48"/>
      <c r="VU354" s="48"/>
      <c r="VV354" s="48"/>
      <c r="VW354" s="48"/>
      <c r="VX354" s="48"/>
      <c r="VY354" s="48"/>
      <c r="VZ354" s="48"/>
      <c r="WA354" s="48"/>
      <c r="WB354" s="48"/>
      <c r="WC354" s="48"/>
      <c r="WD354" s="48"/>
      <c r="WE354" s="48"/>
      <c r="WF354" s="48"/>
      <c r="WG354" s="48"/>
      <c r="WH354" s="48"/>
      <c r="WI354" s="48"/>
      <c r="WJ354" s="48"/>
      <c r="WK354" s="48"/>
      <c r="WL354" s="48"/>
      <c r="WM354" s="48"/>
      <c r="WN354" s="48"/>
      <c r="WO354" s="48"/>
      <c r="WP354" s="48"/>
      <c r="WQ354" s="48"/>
      <c r="WR354" s="48"/>
      <c r="WS354" s="48"/>
      <c r="WT354" s="48"/>
      <c r="WU354" s="48"/>
      <c r="WV354" s="48"/>
      <c r="WW354" s="48"/>
      <c r="WX354" s="48"/>
      <c r="WY354" s="48"/>
      <c r="WZ354" s="48"/>
      <c r="XA354" s="48"/>
      <c r="XB354" s="48"/>
      <c r="XC354" s="48"/>
      <c r="XD354" s="48"/>
      <c r="XE354" s="48"/>
      <c r="XF354" s="48"/>
      <c r="XG354" s="48"/>
      <c r="XH354" s="48"/>
      <c r="XI354" s="48"/>
      <c r="XJ354" s="48"/>
      <c r="XK354" s="48"/>
      <c r="XL354" s="48"/>
      <c r="XM354" s="48"/>
      <c r="XN354" s="48"/>
      <c r="XO354" s="48"/>
      <c r="XP354" s="48"/>
      <c r="XQ354" s="48"/>
      <c r="XR354" s="48"/>
      <c r="XS354" s="48"/>
      <c r="XT354" s="48"/>
      <c r="XU354" s="48"/>
      <c r="XV354" s="48"/>
      <c r="XW354" s="48"/>
      <c r="XX354" s="48"/>
      <c r="XY354" s="48"/>
      <c r="XZ354" s="48"/>
      <c r="YA354" s="48"/>
      <c r="YB354" s="48"/>
      <c r="YC354" s="48"/>
      <c r="YD354" s="48"/>
      <c r="YE354" s="48"/>
      <c r="YF354" s="48"/>
      <c r="YG354" s="48"/>
      <c r="YH354" s="48"/>
      <c r="YI354" s="48"/>
      <c r="YJ354" s="48"/>
      <c r="YK354" s="48"/>
      <c r="YL354" s="48"/>
      <c r="YM354" s="48"/>
      <c r="YN354" s="48"/>
      <c r="YO354" s="48"/>
      <c r="YP354" s="48"/>
      <c r="YQ354" s="48"/>
      <c r="YR354" s="48"/>
      <c r="YS354" s="48"/>
      <c r="YT354" s="48"/>
      <c r="YU354" s="48"/>
      <c r="YV354" s="48"/>
      <c r="YW354" s="48"/>
      <c r="YX354" s="48"/>
      <c r="YY354" s="48"/>
      <c r="YZ354" s="48"/>
      <c r="ZA354" s="48"/>
      <c r="ZB354" s="48"/>
      <c r="ZC354" s="48"/>
      <c r="ZD354" s="48"/>
      <c r="ZE354" s="48"/>
      <c r="ZF354" s="48"/>
      <c r="ZG354" s="48"/>
      <c r="ZH354" s="48"/>
      <c r="ZI354" s="48"/>
      <c r="ZJ354" s="48"/>
      <c r="ZK354" s="48"/>
      <c r="ZL354" s="48"/>
      <c r="ZM354" s="48"/>
      <c r="ZN354" s="48"/>
      <c r="ZO354" s="48"/>
      <c r="ZP354" s="48"/>
      <c r="ZQ354" s="48"/>
      <c r="ZR354" s="48"/>
      <c r="ZS354" s="48"/>
      <c r="ZT354" s="48"/>
      <c r="ZU354" s="48"/>
      <c r="ZV354" s="48"/>
      <c r="ZW354" s="48"/>
      <c r="ZX354" s="48"/>
      <c r="ZY354" s="48"/>
      <c r="ZZ354" s="48"/>
      <c r="AAA354" s="48"/>
      <c r="AAB354" s="48"/>
      <c r="AAC354" s="48"/>
      <c r="AAD354" s="48"/>
      <c r="AAE354" s="48"/>
      <c r="AAF354" s="48"/>
      <c r="AAG354" s="48"/>
      <c r="AAH354" s="48"/>
      <c r="AAI354" s="48"/>
      <c r="AAJ354" s="48"/>
      <c r="AAK354" s="48"/>
      <c r="AAL354" s="48"/>
      <c r="AAM354" s="48"/>
      <c r="AAN354" s="48"/>
      <c r="AAO354" s="48"/>
      <c r="AAP354" s="48"/>
      <c r="AAQ354" s="48"/>
      <c r="AAR354" s="48"/>
      <c r="AAS354" s="48"/>
      <c r="AAT354" s="48"/>
      <c r="AAU354" s="48"/>
      <c r="AAV354" s="48"/>
      <c r="AAW354" s="48"/>
      <c r="AAX354" s="48"/>
      <c r="AAY354" s="48"/>
      <c r="AAZ354" s="48"/>
      <c r="ABA354" s="48"/>
      <c r="ABB354" s="48"/>
      <c r="ABC354" s="48"/>
      <c r="ABD354" s="48"/>
      <c r="ABE354" s="48"/>
      <c r="ABF354" s="48"/>
      <c r="ABG354" s="48"/>
      <c r="ABH354" s="48"/>
      <c r="ABI354" s="48"/>
      <c r="ABJ354" s="48"/>
      <c r="ABK354" s="48"/>
      <c r="ABL354" s="48"/>
      <c r="ABM354" s="48"/>
      <c r="ABN354" s="48"/>
      <c r="ABO354" s="48"/>
      <c r="ABP354" s="48"/>
      <c r="ABQ354" s="48"/>
      <c r="ABR354" s="48"/>
      <c r="ABS354" s="48"/>
      <c r="ABT354" s="48"/>
      <c r="ABU354" s="48"/>
      <c r="ABV354" s="48"/>
      <c r="ABW354" s="48"/>
      <c r="ABX354" s="48"/>
      <c r="ABY354" s="48"/>
      <c r="ABZ354" s="48"/>
      <c r="ACA354" s="48"/>
      <c r="ACB354" s="48"/>
    </row>
    <row r="355" spans="1:756" ht="15.6" customHeight="1">
      <c r="A355" s="675" t="s">
        <v>10797</v>
      </c>
      <c r="B355" s="749" t="s">
        <v>421</v>
      </c>
      <c r="C355" s="520">
        <v>760168419</v>
      </c>
      <c r="D355" s="543" t="s">
        <v>12594</v>
      </c>
      <c r="E355" s="1188">
        <v>1</v>
      </c>
      <c r="F355" s="1498"/>
      <c r="G355" s="542">
        <v>1813.3049999999998</v>
      </c>
      <c r="H355" s="342">
        <f>IF(G355="","",G355-G355*COMPASS!$U$41)</f>
        <v>1813.3049999999998</v>
      </c>
      <c r="I355" s="48"/>
      <c r="J355" s="48"/>
      <c r="K355" s="48"/>
      <c r="L355" s="48"/>
      <c r="M355" s="48"/>
      <c r="N355" s="48"/>
      <c r="O355" s="48"/>
      <c r="P355" s="48"/>
      <c r="Q355" s="48"/>
      <c r="R355" s="48"/>
      <c r="S355" s="48"/>
      <c r="T355" s="48"/>
      <c r="U355" s="48"/>
      <c r="V355" s="48"/>
      <c r="W355" s="48"/>
      <c r="X355" s="48"/>
      <c r="Y355" s="48"/>
      <c r="Z355" s="48"/>
      <c r="AA355" s="48"/>
      <c r="AB355" s="48"/>
      <c r="AC355" s="48"/>
      <c r="AD355" s="48"/>
      <c r="AE355" s="48"/>
      <c r="AF355" s="48"/>
      <c r="AG355" s="48"/>
      <c r="AH355" s="48"/>
      <c r="AI355" s="48"/>
      <c r="AJ355" s="48"/>
      <c r="AK355" s="48"/>
      <c r="AL355" s="48"/>
      <c r="AM355" s="48"/>
      <c r="AN355" s="48"/>
      <c r="AO355" s="48"/>
      <c r="AP355" s="48"/>
      <c r="AQ355" s="48"/>
      <c r="AR355" s="48"/>
      <c r="AS355" s="48"/>
      <c r="AT355" s="48"/>
      <c r="AU355" s="48"/>
      <c r="AV355" s="48"/>
      <c r="AW355" s="48"/>
      <c r="AX355" s="48"/>
      <c r="AY355" s="48"/>
      <c r="AZ355" s="48"/>
      <c r="BA355" s="48"/>
      <c r="BB355" s="48"/>
      <c r="BC355" s="48"/>
      <c r="BD355" s="48"/>
      <c r="BE355" s="48"/>
      <c r="BF355" s="48"/>
      <c r="BG355" s="48"/>
      <c r="BH355" s="48"/>
      <c r="BI355" s="48"/>
      <c r="BJ355" s="48"/>
      <c r="BK355" s="48"/>
      <c r="BL355" s="48"/>
      <c r="BM355" s="48"/>
      <c r="BN355" s="48"/>
      <c r="BO355" s="48"/>
      <c r="BP355" s="48"/>
      <c r="BQ355" s="48"/>
      <c r="BR355" s="48"/>
      <c r="BS355" s="48"/>
      <c r="BT355" s="48"/>
      <c r="BU355" s="48"/>
      <c r="BV355" s="48"/>
      <c r="BW355" s="48"/>
      <c r="BX355" s="48"/>
      <c r="BY355" s="48"/>
      <c r="BZ355" s="48"/>
      <c r="CA355" s="48"/>
      <c r="CB355" s="48"/>
      <c r="CC355" s="48"/>
      <c r="CD355" s="48"/>
      <c r="CE355" s="48"/>
      <c r="CF355" s="48"/>
      <c r="CG355" s="48"/>
      <c r="CH355" s="48"/>
      <c r="CI355" s="48"/>
      <c r="CJ355" s="48"/>
      <c r="CK355" s="48"/>
      <c r="CL355" s="48"/>
      <c r="CM355" s="48"/>
      <c r="CN355" s="48"/>
      <c r="CO355" s="48"/>
      <c r="CP355" s="48"/>
      <c r="CQ355" s="48"/>
      <c r="CR355" s="48"/>
      <c r="CS355" s="48"/>
      <c r="CT355" s="48"/>
      <c r="CU355" s="48"/>
      <c r="CV355" s="48"/>
      <c r="CW355" s="48"/>
      <c r="CX355" s="48"/>
      <c r="CY355" s="48"/>
      <c r="CZ355" s="48"/>
      <c r="DA355" s="48"/>
      <c r="DB355" s="48"/>
      <c r="DC355" s="48"/>
      <c r="DD355" s="48"/>
      <c r="DE355" s="48"/>
      <c r="DF355" s="48"/>
      <c r="DG355" s="48"/>
      <c r="DH355" s="48"/>
      <c r="DI355" s="48"/>
      <c r="DJ355" s="48"/>
      <c r="DK355" s="48"/>
      <c r="DL355" s="48"/>
      <c r="DM355" s="48"/>
      <c r="DN355" s="48"/>
      <c r="DO355" s="48"/>
      <c r="DP355" s="48"/>
      <c r="DQ355" s="48"/>
      <c r="DR355" s="48"/>
      <c r="DS355" s="48"/>
      <c r="DT355" s="48"/>
      <c r="DU355" s="48"/>
      <c r="DV355" s="48"/>
      <c r="DW355" s="48"/>
      <c r="DX355" s="48"/>
      <c r="DY355" s="48"/>
      <c r="DZ355" s="48"/>
      <c r="EA355" s="48"/>
      <c r="EB355" s="48"/>
      <c r="EC355" s="48"/>
      <c r="ED355" s="48"/>
      <c r="EE355" s="48"/>
      <c r="EF355" s="48"/>
      <c r="EG355" s="48"/>
      <c r="EH355" s="48"/>
      <c r="EI355" s="48"/>
      <c r="EJ355" s="48"/>
      <c r="EK355" s="48"/>
      <c r="EL355" s="48"/>
      <c r="EM355" s="48"/>
      <c r="EN355" s="48"/>
      <c r="EO355" s="48"/>
      <c r="EP355" s="48"/>
      <c r="EQ355" s="48"/>
      <c r="ER355" s="48"/>
      <c r="ES355" s="48"/>
      <c r="ET355" s="48"/>
      <c r="EU355" s="48"/>
      <c r="EV355" s="48"/>
      <c r="EW355" s="48"/>
      <c r="EX355" s="48"/>
      <c r="EY355" s="48"/>
      <c r="EZ355" s="48"/>
      <c r="FA355" s="48"/>
      <c r="FB355" s="48"/>
      <c r="FC355" s="48"/>
      <c r="FD355" s="48"/>
      <c r="FE355" s="48"/>
      <c r="FF355" s="48"/>
      <c r="FG355" s="48"/>
      <c r="FH355" s="48"/>
      <c r="FI355" s="48"/>
      <c r="FJ355" s="48"/>
      <c r="FK355" s="48"/>
      <c r="FL355" s="48"/>
      <c r="FM355" s="48"/>
      <c r="FN355" s="48"/>
      <c r="FO355" s="48"/>
      <c r="FP355" s="48"/>
      <c r="FQ355" s="48"/>
      <c r="FR355" s="48"/>
      <c r="FS355" s="48"/>
      <c r="FT355" s="48"/>
      <c r="FU355" s="48"/>
      <c r="FV355" s="48"/>
      <c r="FW355" s="48"/>
      <c r="FX355" s="48"/>
      <c r="FY355" s="48"/>
      <c r="FZ355" s="48"/>
      <c r="GA355" s="48"/>
      <c r="GB355" s="48"/>
      <c r="GC355" s="48"/>
      <c r="GD355" s="48"/>
      <c r="GE355" s="48"/>
      <c r="GF355" s="48"/>
      <c r="GG355" s="48"/>
      <c r="GH355" s="48"/>
      <c r="GI355" s="48"/>
      <c r="GJ355" s="48"/>
      <c r="GK355" s="48"/>
      <c r="GL355" s="48"/>
      <c r="GM355" s="48"/>
      <c r="GN355" s="48"/>
      <c r="GO355" s="48"/>
      <c r="GP355" s="48"/>
      <c r="GQ355" s="48"/>
      <c r="GR355" s="48"/>
      <c r="GS355" s="48"/>
      <c r="GT355" s="48"/>
      <c r="GU355" s="48"/>
      <c r="GV355" s="48"/>
      <c r="GW355" s="48"/>
      <c r="GX355" s="48"/>
      <c r="GY355" s="48"/>
      <c r="GZ355" s="48"/>
      <c r="HA355" s="48"/>
      <c r="HB355" s="48"/>
      <c r="HC355" s="48"/>
      <c r="HD355" s="48"/>
      <c r="HE355" s="48"/>
      <c r="HF355" s="48"/>
      <c r="HG355" s="48"/>
      <c r="HH355" s="48"/>
      <c r="HI355" s="48"/>
      <c r="HJ355" s="48"/>
      <c r="HK355" s="48"/>
      <c r="HL355" s="48"/>
      <c r="HM355" s="48"/>
      <c r="HN355" s="48"/>
      <c r="HO355" s="48"/>
      <c r="HP355" s="48"/>
      <c r="HQ355" s="48"/>
      <c r="HR355" s="48"/>
      <c r="HS355" s="48"/>
      <c r="HT355" s="48"/>
      <c r="HU355" s="48"/>
      <c r="HV355" s="48"/>
      <c r="HW355" s="48"/>
      <c r="HX355" s="48"/>
      <c r="HY355" s="48"/>
      <c r="HZ355" s="48"/>
      <c r="IA355" s="48"/>
      <c r="IB355" s="48"/>
      <c r="IC355" s="48"/>
      <c r="ID355" s="48"/>
      <c r="IE355" s="48"/>
      <c r="IF355" s="48"/>
      <c r="IG355" s="48"/>
      <c r="IH355" s="48"/>
      <c r="II355" s="48"/>
      <c r="IJ355" s="48"/>
      <c r="IK355" s="48"/>
      <c r="IL355" s="48"/>
      <c r="IM355" s="48"/>
      <c r="IN355" s="48"/>
      <c r="IO355" s="48"/>
      <c r="IP355" s="48"/>
      <c r="IQ355" s="48"/>
      <c r="IR355" s="48"/>
      <c r="IS355" s="48"/>
      <c r="IT355" s="48"/>
      <c r="IU355" s="48"/>
      <c r="IV355" s="48"/>
      <c r="IW355" s="48"/>
      <c r="IX355" s="48"/>
      <c r="IY355" s="48"/>
      <c r="IZ355" s="48"/>
      <c r="JA355" s="48"/>
      <c r="JB355" s="48"/>
      <c r="JC355" s="48"/>
      <c r="JD355" s="48"/>
      <c r="JE355" s="48"/>
      <c r="JF355" s="48"/>
      <c r="JG355" s="48"/>
      <c r="JH355" s="48"/>
      <c r="JI355" s="48"/>
      <c r="JJ355" s="48"/>
      <c r="JK355" s="48"/>
      <c r="JL355" s="48"/>
      <c r="JM355" s="48"/>
      <c r="JN355" s="48"/>
      <c r="JO355" s="48"/>
      <c r="JP355" s="48"/>
      <c r="JQ355" s="48"/>
      <c r="JR355" s="48"/>
      <c r="JS355" s="48"/>
      <c r="JT355" s="48"/>
      <c r="JU355" s="48"/>
      <c r="JV355" s="48"/>
      <c r="JW355" s="48"/>
      <c r="JX355" s="48"/>
      <c r="JY355" s="48"/>
      <c r="JZ355" s="48"/>
      <c r="KA355" s="48"/>
      <c r="KB355" s="48"/>
      <c r="KC355" s="48"/>
      <c r="KD355" s="48"/>
      <c r="KE355" s="48"/>
      <c r="KF355" s="48"/>
      <c r="KG355" s="48"/>
      <c r="KH355" s="48"/>
      <c r="KI355" s="48"/>
      <c r="KJ355" s="48"/>
      <c r="KK355" s="48"/>
      <c r="KL355" s="48"/>
      <c r="KM355" s="48"/>
      <c r="KN355" s="48"/>
      <c r="KO355" s="48"/>
      <c r="KP355" s="48"/>
      <c r="KQ355" s="48"/>
      <c r="KR355" s="48"/>
      <c r="KS355" s="48"/>
      <c r="KT355" s="48"/>
      <c r="KU355" s="48"/>
      <c r="KV355" s="48"/>
      <c r="KW355" s="48"/>
      <c r="KX355" s="48"/>
      <c r="KY355" s="48"/>
      <c r="KZ355" s="48"/>
      <c r="LA355" s="48"/>
      <c r="LB355" s="48"/>
      <c r="LC355" s="48"/>
      <c r="LD355" s="48"/>
      <c r="LE355" s="48"/>
      <c r="LF355" s="48"/>
      <c r="LG355" s="48"/>
      <c r="LH355" s="48"/>
      <c r="LI355" s="48"/>
      <c r="LJ355" s="48"/>
      <c r="LK355" s="48"/>
      <c r="LL355" s="48"/>
      <c r="LM355" s="48"/>
      <c r="LN355" s="48"/>
      <c r="LO355" s="48"/>
      <c r="LP355" s="48"/>
      <c r="LQ355" s="48"/>
      <c r="LR355" s="48"/>
      <c r="LS355" s="48"/>
      <c r="LT355" s="48"/>
      <c r="LU355" s="48"/>
      <c r="LV355" s="48"/>
      <c r="LW355" s="48"/>
      <c r="LX355" s="48"/>
      <c r="LY355" s="48"/>
      <c r="LZ355" s="48"/>
      <c r="MA355" s="48"/>
      <c r="MB355" s="48"/>
      <c r="MC355" s="48"/>
      <c r="MD355" s="48"/>
      <c r="ME355" s="48"/>
      <c r="MF355" s="48"/>
      <c r="MG355" s="48"/>
      <c r="MH355" s="48"/>
      <c r="MI355" s="48"/>
      <c r="MJ355" s="48"/>
      <c r="MK355" s="48"/>
      <c r="ML355" s="48"/>
      <c r="MM355" s="48"/>
      <c r="MN355" s="48"/>
      <c r="MO355" s="48"/>
      <c r="MP355" s="48"/>
      <c r="MQ355" s="48"/>
      <c r="MR355" s="48"/>
      <c r="MS355" s="48"/>
      <c r="MT355" s="48"/>
      <c r="MU355" s="48"/>
      <c r="MV355" s="48"/>
      <c r="MW355" s="48"/>
      <c r="MX355" s="48"/>
      <c r="MY355" s="48"/>
      <c r="MZ355" s="48"/>
      <c r="NA355" s="48"/>
      <c r="NB355" s="48"/>
      <c r="NC355" s="48"/>
      <c r="ND355" s="48"/>
      <c r="NE355" s="48"/>
      <c r="NF355" s="48"/>
      <c r="NG355" s="48"/>
      <c r="NH355" s="48"/>
      <c r="NI355" s="48"/>
      <c r="NJ355" s="48"/>
      <c r="NK355" s="48"/>
      <c r="NL355" s="48"/>
      <c r="NM355" s="48"/>
      <c r="NN355" s="48"/>
      <c r="NO355" s="48"/>
      <c r="NP355" s="48"/>
      <c r="NQ355" s="48"/>
      <c r="NR355" s="48"/>
      <c r="NS355" s="48"/>
      <c r="NT355" s="48"/>
      <c r="NU355" s="48"/>
      <c r="NV355" s="48"/>
      <c r="NW355" s="48"/>
      <c r="NX355" s="48"/>
      <c r="NY355" s="48"/>
      <c r="NZ355" s="48"/>
      <c r="OA355" s="48"/>
      <c r="OB355" s="48"/>
      <c r="OC355" s="48"/>
      <c r="OD355" s="48"/>
      <c r="OE355" s="48"/>
      <c r="OF355" s="48"/>
      <c r="OG355" s="48"/>
      <c r="OH355" s="48"/>
      <c r="OI355" s="48"/>
      <c r="OJ355" s="48"/>
      <c r="OK355" s="48"/>
      <c r="OL355" s="48"/>
      <c r="OM355" s="48"/>
      <c r="ON355" s="48"/>
      <c r="OO355" s="48"/>
      <c r="OP355" s="48"/>
      <c r="OQ355" s="48"/>
      <c r="OR355" s="48"/>
      <c r="OS355" s="48"/>
      <c r="OT355" s="48"/>
      <c r="OU355" s="48"/>
      <c r="OV355" s="48"/>
      <c r="OW355" s="48"/>
      <c r="OX355" s="48"/>
      <c r="OY355" s="48"/>
      <c r="OZ355" s="48"/>
      <c r="PA355" s="48"/>
      <c r="PB355" s="48"/>
      <c r="PC355" s="48"/>
      <c r="PD355" s="48"/>
      <c r="PE355" s="48"/>
      <c r="PF355" s="48"/>
      <c r="PG355" s="48"/>
      <c r="PH355" s="48"/>
      <c r="PI355" s="48"/>
      <c r="PJ355" s="48"/>
      <c r="PK355" s="48"/>
      <c r="PL355" s="48"/>
      <c r="PM355" s="48"/>
      <c r="PN355" s="48"/>
      <c r="PO355" s="48"/>
      <c r="PP355" s="48"/>
      <c r="PQ355" s="48"/>
      <c r="PR355" s="48"/>
      <c r="PS355" s="48"/>
      <c r="PT355" s="48"/>
      <c r="PU355" s="48"/>
      <c r="PV355" s="48"/>
      <c r="PW355" s="48"/>
      <c r="PX355" s="48"/>
      <c r="PY355" s="48"/>
      <c r="PZ355" s="48"/>
      <c r="QA355" s="48"/>
      <c r="QB355" s="48"/>
      <c r="QC355" s="48"/>
      <c r="QD355" s="48"/>
      <c r="QE355" s="48"/>
      <c r="QF355" s="48"/>
      <c r="QG355" s="48"/>
      <c r="QH355" s="48"/>
      <c r="QI355" s="48"/>
      <c r="QJ355" s="48"/>
      <c r="QK355" s="48"/>
      <c r="QL355" s="48"/>
      <c r="QM355" s="48"/>
      <c r="QN355" s="48"/>
      <c r="QO355" s="48"/>
      <c r="QP355" s="48"/>
      <c r="QQ355" s="48"/>
      <c r="QR355" s="48"/>
      <c r="QS355" s="48"/>
      <c r="QT355" s="48"/>
      <c r="QU355" s="48"/>
      <c r="QV355" s="48"/>
      <c r="QW355" s="48"/>
      <c r="QX355" s="48"/>
      <c r="QY355" s="48"/>
      <c r="QZ355" s="48"/>
      <c r="RA355" s="48"/>
      <c r="RB355" s="48"/>
      <c r="RC355" s="48"/>
      <c r="RD355" s="48"/>
      <c r="RE355" s="48"/>
      <c r="RF355" s="48"/>
      <c r="RG355" s="48"/>
      <c r="RH355" s="48"/>
      <c r="RI355" s="48"/>
      <c r="RJ355" s="48"/>
      <c r="RK355" s="48"/>
      <c r="RL355" s="48"/>
      <c r="RM355" s="48"/>
      <c r="RN355" s="48"/>
      <c r="RO355" s="48"/>
      <c r="RP355" s="48"/>
      <c r="RQ355" s="48"/>
      <c r="RR355" s="48"/>
      <c r="RS355" s="48"/>
      <c r="RT355" s="48"/>
      <c r="RU355" s="48"/>
      <c r="RV355" s="48"/>
      <c r="RW355" s="48"/>
      <c r="RX355" s="48"/>
      <c r="RY355" s="48"/>
      <c r="RZ355" s="48"/>
      <c r="SA355" s="48"/>
      <c r="SB355" s="48"/>
      <c r="SC355" s="48"/>
      <c r="SD355" s="48"/>
      <c r="SE355" s="48"/>
      <c r="SF355" s="48"/>
      <c r="SG355" s="48"/>
      <c r="SH355" s="48"/>
      <c r="SI355" s="48"/>
      <c r="SJ355" s="48"/>
      <c r="SK355" s="48"/>
      <c r="SL355" s="48"/>
      <c r="SM355" s="48"/>
      <c r="SN355" s="48"/>
      <c r="SO355" s="48"/>
      <c r="SP355" s="48"/>
      <c r="SQ355" s="48"/>
      <c r="SR355" s="48"/>
      <c r="SS355" s="48"/>
      <c r="ST355" s="48"/>
      <c r="SU355" s="48"/>
      <c r="SV355" s="48"/>
      <c r="SW355" s="48"/>
      <c r="SX355" s="48"/>
      <c r="SY355" s="48"/>
      <c r="SZ355" s="48"/>
      <c r="TA355" s="48"/>
      <c r="TB355" s="48"/>
      <c r="TC355" s="48"/>
      <c r="TD355" s="48"/>
      <c r="TE355" s="48"/>
      <c r="TF355" s="48"/>
      <c r="TG355" s="48"/>
      <c r="TH355" s="48"/>
      <c r="TI355" s="48"/>
      <c r="TJ355" s="48"/>
      <c r="TK355" s="48"/>
      <c r="TL355" s="48"/>
      <c r="TM355" s="48"/>
      <c r="TN355" s="48"/>
      <c r="TO355" s="48"/>
      <c r="TP355" s="48"/>
      <c r="TQ355" s="48"/>
      <c r="TR355" s="48"/>
      <c r="TS355" s="48"/>
      <c r="TT355" s="48"/>
      <c r="TU355" s="48"/>
      <c r="TV355" s="48"/>
      <c r="TW355" s="48"/>
      <c r="TX355" s="48"/>
      <c r="TY355" s="48"/>
      <c r="TZ355" s="48"/>
      <c r="UA355" s="48"/>
      <c r="UB355" s="48"/>
      <c r="UC355" s="48"/>
      <c r="UD355" s="48"/>
      <c r="UE355" s="48"/>
      <c r="UF355" s="48"/>
      <c r="UG355" s="48"/>
      <c r="UH355" s="48"/>
      <c r="UI355" s="48"/>
      <c r="UJ355" s="48"/>
      <c r="UK355" s="48"/>
      <c r="UL355" s="48"/>
      <c r="UM355" s="48"/>
      <c r="UN355" s="48"/>
      <c r="UO355" s="48"/>
      <c r="UP355" s="48"/>
      <c r="UQ355" s="48"/>
      <c r="UR355" s="48"/>
      <c r="US355" s="48"/>
      <c r="UT355" s="48"/>
      <c r="UU355" s="48"/>
      <c r="UV355" s="48"/>
      <c r="UW355" s="48"/>
      <c r="UX355" s="48"/>
      <c r="UY355" s="48"/>
      <c r="UZ355" s="48"/>
      <c r="VA355" s="48"/>
      <c r="VB355" s="48"/>
      <c r="VC355" s="48"/>
      <c r="VD355" s="48"/>
      <c r="VE355" s="48"/>
      <c r="VF355" s="48"/>
      <c r="VG355" s="48"/>
      <c r="VH355" s="48"/>
      <c r="VI355" s="48"/>
      <c r="VJ355" s="48"/>
      <c r="VK355" s="48"/>
      <c r="VL355" s="48"/>
      <c r="VM355" s="48"/>
      <c r="VN355" s="48"/>
      <c r="VO355" s="48"/>
      <c r="VP355" s="48"/>
      <c r="VQ355" s="48"/>
      <c r="VR355" s="48"/>
      <c r="VS355" s="48"/>
      <c r="VT355" s="48"/>
      <c r="VU355" s="48"/>
      <c r="VV355" s="48"/>
      <c r="VW355" s="48"/>
      <c r="VX355" s="48"/>
      <c r="VY355" s="48"/>
      <c r="VZ355" s="48"/>
      <c r="WA355" s="48"/>
      <c r="WB355" s="48"/>
      <c r="WC355" s="48"/>
      <c r="WD355" s="48"/>
      <c r="WE355" s="48"/>
      <c r="WF355" s="48"/>
      <c r="WG355" s="48"/>
      <c r="WH355" s="48"/>
      <c r="WI355" s="48"/>
      <c r="WJ355" s="48"/>
      <c r="WK355" s="48"/>
      <c r="WL355" s="48"/>
      <c r="WM355" s="48"/>
      <c r="WN355" s="48"/>
      <c r="WO355" s="48"/>
      <c r="WP355" s="48"/>
      <c r="WQ355" s="48"/>
      <c r="WR355" s="48"/>
      <c r="WS355" s="48"/>
      <c r="WT355" s="48"/>
      <c r="WU355" s="48"/>
      <c r="WV355" s="48"/>
      <c r="WW355" s="48"/>
      <c r="WX355" s="48"/>
      <c r="WY355" s="48"/>
      <c r="WZ355" s="48"/>
      <c r="XA355" s="48"/>
      <c r="XB355" s="48"/>
      <c r="XC355" s="48"/>
      <c r="XD355" s="48"/>
      <c r="XE355" s="48"/>
      <c r="XF355" s="48"/>
      <c r="XG355" s="48"/>
      <c r="XH355" s="48"/>
      <c r="XI355" s="48"/>
      <c r="XJ355" s="48"/>
      <c r="XK355" s="48"/>
      <c r="XL355" s="48"/>
      <c r="XM355" s="48"/>
      <c r="XN355" s="48"/>
      <c r="XO355" s="48"/>
      <c r="XP355" s="48"/>
      <c r="XQ355" s="48"/>
      <c r="XR355" s="48"/>
      <c r="XS355" s="48"/>
      <c r="XT355" s="48"/>
      <c r="XU355" s="48"/>
      <c r="XV355" s="48"/>
      <c r="XW355" s="48"/>
      <c r="XX355" s="48"/>
      <c r="XY355" s="48"/>
      <c r="XZ355" s="48"/>
      <c r="YA355" s="48"/>
      <c r="YB355" s="48"/>
      <c r="YC355" s="48"/>
      <c r="YD355" s="48"/>
      <c r="YE355" s="48"/>
      <c r="YF355" s="48"/>
      <c r="YG355" s="48"/>
      <c r="YH355" s="48"/>
      <c r="YI355" s="48"/>
      <c r="YJ355" s="48"/>
      <c r="YK355" s="48"/>
      <c r="YL355" s="48"/>
      <c r="YM355" s="48"/>
      <c r="YN355" s="48"/>
      <c r="YO355" s="48"/>
      <c r="YP355" s="48"/>
      <c r="YQ355" s="48"/>
      <c r="YR355" s="48"/>
      <c r="YS355" s="48"/>
      <c r="YT355" s="48"/>
      <c r="YU355" s="48"/>
      <c r="YV355" s="48"/>
      <c r="YW355" s="48"/>
      <c r="YX355" s="48"/>
      <c r="YY355" s="48"/>
      <c r="YZ355" s="48"/>
      <c r="ZA355" s="48"/>
      <c r="ZB355" s="48"/>
      <c r="ZC355" s="48"/>
      <c r="ZD355" s="48"/>
      <c r="ZE355" s="48"/>
      <c r="ZF355" s="48"/>
      <c r="ZG355" s="48"/>
      <c r="ZH355" s="48"/>
      <c r="ZI355" s="48"/>
      <c r="ZJ355" s="48"/>
      <c r="ZK355" s="48"/>
      <c r="ZL355" s="48"/>
      <c r="ZM355" s="48"/>
      <c r="ZN355" s="48"/>
      <c r="ZO355" s="48"/>
      <c r="ZP355" s="48"/>
      <c r="ZQ355" s="48"/>
      <c r="ZR355" s="48"/>
      <c r="ZS355" s="48"/>
      <c r="ZT355" s="48"/>
      <c r="ZU355" s="48"/>
      <c r="ZV355" s="48"/>
      <c r="ZW355" s="48"/>
      <c r="ZX355" s="48"/>
      <c r="ZY355" s="48"/>
      <c r="ZZ355" s="48"/>
      <c r="AAA355" s="48"/>
      <c r="AAB355" s="48"/>
      <c r="AAC355" s="48"/>
      <c r="AAD355" s="48"/>
      <c r="AAE355" s="48"/>
      <c r="AAF355" s="48"/>
      <c r="AAG355" s="48"/>
      <c r="AAH355" s="48"/>
      <c r="AAI355" s="48"/>
      <c r="AAJ355" s="48"/>
      <c r="AAK355" s="48"/>
      <c r="AAL355" s="48"/>
      <c r="AAM355" s="48"/>
      <c r="AAN355" s="48"/>
      <c r="AAO355" s="48"/>
      <c r="AAP355" s="48"/>
      <c r="AAQ355" s="48"/>
      <c r="AAR355" s="48"/>
      <c r="AAS355" s="48"/>
      <c r="AAT355" s="48"/>
      <c r="AAU355" s="48"/>
      <c r="AAV355" s="48"/>
      <c r="AAW355" s="48"/>
      <c r="AAX355" s="48"/>
      <c r="AAY355" s="48"/>
      <c r="AAZ355" s="48"/>
      <c r="ABA355" s="48"/>
      <c r="ABB355" s="48"/>
      <c r="ABC355" s="48"/>
      <c r="ABD355" s="48"/>
      <c r="ABE355" s="48"/>
      <c r="ABF355" s="48"/>
      <c r="ABG355" s="48"/>
      <c r="ABH355" s="48"/>
      <c r="ABI355" s="48"/>
      <c r="ABJ355" s="48"/>
      <c r="ABK355" s="48"/>
      <c r="ABL355" s="48"/>
      <c r="ABM355" s="48"/>
      <c r="ABN355" s="48"/>
      <c r="ABO355" s="48"/>
      <c r="ABP355" s="48"/>
      <c r="ABQ355" s="48"/>
      <c r="ABR355" s="48"/>
      <c r="ABS355" s="48"/>
      <c r="ABT355" s="48"/>
      <c r="ABU355" s="48"/>
      <c r="ABV355" s="48"/>
      <c r="ABW355" s="48"/>
      <c r="ABX355" s="48"/>
      <c r="ABY355" s="48"/>
      <c r="ABZ355" s="48"/>
      <c r="ACA355" s="48"/>
      <c r="ACB355" s="48"/>
    </row>
    <row r="356" spans="1:756" ht="15.6" customHeight="1">
      <c r="A356" s="675" t="s">
        <v>10798</v>
      </c>
      <c r="B356" s="749" t="s">
        <v>421</v>
      </c>
      <c r="C356" s="520">
        <v>760188326</v>
      </c>
      <c r="D356" s="543" t="s">
        <v>12595</v>
      </c>
      <c r="E356" s="1188">
        <v>1</v>
      </c>
      <c r="F356" s="1498"/>
      <c r="G356" s="542">
        <v>8460.99</v>
      </c>
      <c r="H356" s="342">
        <f>IF(G356="","",G356-G356*COMPASS!$U$41)</f>
        <v>8460.99</v>
      </c>
      <c r="I356" s="48"/>
      <c r="J356" s="48"/>
      <c r="K356" s="48"/>
      <c r="L356" s="48"/>
      <c r="M356" s="48"/>
      <c r="N356" s="48"/>
      <c r="O356" s="48"/>
      <c r="P356" s="48"/>
      <c r="Q356" s="48"/>
      <c r="R356" s="48"/>
      <c r="S356" s="48"/>
      <c r="T356" s="48"/>
      <c r="U356" s="48"/>
      <c r="V356" s="48"/>
      <c r="W356" s="48"/>
      <c r="X356" s="48"/>
      <c r="Y356" s="48"/>
      <c r="Z356" s="48"/>
      <c r="AA356" s="48"/>
      <c r="AB356" s="48"/>
      <c r="AC356" s="48"/>
      <c r="AD356" s="48"/>
      <c r="AE356" s="48"/>
      <c r="AF356" s="48"/>
      <c r="AG356" s="48"/>
      <c r="AH356" s="48"/>
      <c r="AI356" s="48"/>
      <c r="AJ356" s="48"/>
      <c r="AK356" s="48"/>
      <c r="AL356" s="48"/>
      <c r="AM356" s="48"/>
      <c r="AN356" s="48"/>
      <c r="AO356" s="48"/>
      <c r="AP356" s="48"/>
      <c r="AQ356" s="48"/>
      <c r="AR356" s="48"/>
      <c r="AS356" s="48"/>
      <c r="AT356" s="48"/>
      <c r="AU356" s="48"/>
      <c r="AV356" s="48"/>
      <c r="AW356" s="48"/>
      <c r="AX356" s="48"/>
      <c r="AY356" s="48"/>
      <c r="AZ356" s="48"/>
      <c r="BA356" s="48"/>
      <c r="BB356" s="48"/>
      <c r="BC356" s="48"/>
      <c r="BD356" s="48"/>
      <c r="BE356" s="48"/>
      <c r="BF356" s="48"/>
      <c r="BG356" s="48"/>
      <c r="BH356" s="48"/>
      <c r="BI356" s="48"/>
      <c r="BJ356" s="48"/>
      <c r="BK356" s="48"/>
      <c r="BL356" s="48"/>
      <c r="BM356" s="48"/>
      <c r="BN356" s="48"/>
      <c r="BO356" s="48"/>
      <c r="BP356" s="48"/>
      <c r="BQ356" s="48"/>
      <c r="BR356" s="48"/>
      <c r="BS356" s="48"/>
      <c r="BT356" s="48"/>
      <c r="BU356" s="48"/>
      <c r="BV356" s="48"/>
      <c r="BW356" s="48"/>
      <c r="BX356" s="48"/>
      <c r="BY356" s="48"/>
      <c r="BZ356" s="48"/>
      <c r="CA356" s="48"/>
      <c r="CB356" s="48"/>
      <c r="CC356" s="48"/>
      <c r="CD356" s="48"/>
      <c r="CE356" s="48"/>
      <c r="CF356" s="48"/>
      <c r="CG356" s="48"/>
      <c r="CH356" s="48"/>
      <c r="CI356" s="48"/>
      <c r="CJ356" s="48"/>
      <c r="CK356" s="48"/>
      <c r="CL356" s="48"/>
      <c r="CM356" s="48"/>
      <c r="CN356" s="48"/>
      <c r="CO356" s="48"/>
      <c r="CP356" s="48"/>
      <c r="CQ356" s="48"/>
      <c r="CR356" s="48"/>
      <c r="CS356" s="48"/>
      <c r="CT356" s="48"/>
      <c r="CU356" s="48"/>
      <c r="CV356" s="48"/>
      <c r="CW356" s="48"/>
      <c r="CX356" s="48"/>
      <c r="CY356" s="48"/>
      <c r="CZ356" s="48"/>
      <c r="DA356" s="48"/>
      <c r="DB356" s="48"/>
      <c r="DC356" s="48"/>
      <c r="DD356" s="48"/>
      <c r="DE356" s="48"/>
      <c r="DF356" s="48"/>
      <c r="DG356" s="48"/>
      <c r="DH356" s="48"/>
      <c r="DI356" s="48"/>
      <c r="DJ356" s="48"/>
      <c r="DK356" s="48"/>
      <c r="DL356" s="48"/>
      <c r="DM356" s="48"/>
      <c r="DN356" s="48"/>
      <c r="DO356" s="48"/>
      <c r="DP356" s="48"/>
      <c r="DQ356" s="48"/>
      <c r="DR356" s="48"/>
      <c r="DS356" s="48"/>
      <c r="DT356" s="48"/>
      <c r="DU356" s="48"/>
      <c r="DV356" s="48"/>
      <c r="DW356" s="48"/>
      <c r="DX356" s="48"/>
      <c r="DY356" s="48"/>
      <c r="DZ356" s="48"/>
      <c r="EA356" s="48"/>
      <c r="EB356" s="48"/>
      <c r="EC356" s="48"/>
      <c r="ED356" s="48"/>
      <c r="EE356" s="48"/>
      <c r="EF356" s="48"/>
      <c r="EG356" s="48"/>
      <c r="EH356" s="48"/>
      <c r="EI356" s="48"/>
      <c r="EJ356" s="48"/>
      <c r="EK356" s="48"/>
      <c r="EL356" s="48"/>
      <c r="EM356" s="48"/>
      <c r="EN356" s="48"/>
      <c r="EO356" s="48"/>
      <c r="EP356" s="48"/>
      <c r="EQ356" s="48"/>
      <c r="ER356" s="48"/>
      <c r="ES356" s="48"/>
      <c r="ET356" s="48"/>
      <c r="EU356" s="48"/>
      <c r="EV356" s="48"/>
      <c r="EW356" s="48"/>
      <c r="EX356" s="48"/>
      <c r="EY356" s="48"/>
      <c r="EZ356" s="48"/>
      <c r="FA356" s="48"/>
      <c r="FB356" s="48"/>
      <c r="FC356" s="48"/>
      <c r="FD356" s="48"/>
      <c r="FE356" s="48"/>
      <c r="FF356" s="48"/>
      <c r="FG356" s="48"/>
      <c r="FH356" s="48"/>
      <c r="FI356" s="48"/>
      <c r="FJ356" s="48"/>
      <c r="FK356" s="48"/>
      <c r="FL356" s="48"/>
      <c r="FM356" s="48"/>
      <c r="FN356" s="48"/>
      <c r="FO356" s="48"/>
      <c r="FP356" s="48"/>
      <c r="FQ356" s="48"/>
      <c r="FR356" s="48"/>
      <c r="FS356" s="48"/>
      <c r="FT356" s="48"/>
      <c r="FU356" s="48"/>
      <c r="FV356" s="48"/>
      <c r="FW356" s="48"/>
      <c r="FX356" s="48"/>
      <c r="FY356" s="48"/>
      <c r="FZ356" s="48"/>
      <c r="GA356" s="48"/>
      <c r="GB356" s="48"/>
      <c r="GC356" s="48"/>
      <c r="GD356" s="48"/>
      <c r="GE356" s="48"/>
      <c r="GF356" s="48"/>
      <c r="GG356" s="48"/>
      <c r="GH356" s="48"/>
      <c r="GI356" s="48"/>
      <c r="GJ356" s="48"/>
      <c r="GK356" s="48"/>
      <c r="GL356" s="48"/>
      <c r="GM356" s="48"/>
      <c r="GN356" s="48"/>
      <c r="GO356" s="48"/>
      <c r="GP356" s="48"/>
      <c r="GQ356" s="48"/>
      <c r="GR356" s="48"/>
      <c r="GS356" s="48"/>
      <c r="GT356" s="48"/>
      <c r="GU356" s="48"/>
      <c r="GV356" s="48"/>
      <c r="GW356" s="48"/>
      <c r="GX356" s="48"/>
      <c r="GY356" s="48"/>
      <c r="GZ356" s="48"/>
      <c r="HA356" s="48"/>
      <c r="HB356" s="48"/>
      <c r="HC356" s="48"/>
      <c r="HD356" s="48"/>
      <c r="HE356" s="48"/>
      <c r="HF356" s="48"/>
      <c r="HG356" s="48"/>
      <c r="HH356" s="48"/>
      <c r="HI356" s="48"/>
      <c r="HJ356" s="48"/>
      <c r="HK356" s="48"/>
      <c r="HL356" s="48"/>
      <c r="HM356" s="48"/>
      <c r="HN356" s="48"/>
      <c r="HO356" s="48"/>
      <c r="HP356" s="48"/>
      <c r="HQ356" s="48"/>
      <c r="HR356" s="48"/>
      <c r="HS356" s="48"/>
      <c r="HT356" s="48"/>
      <c r="HU356" s="48"/>
      <c r="HV356" s="48"/>
      <c r="HW356" s="48"/>
      <c r="HX356" s="48"/>
      <c r="HY356" s="48"/>
      <c r="HZ356" s="48"/>
      <c r="IA356" s="48"/>
      <c r="IB356" s="48"/>
      <c r="IC356" s="48"/>
      <c r="ID356" s="48"/>
      <c r="IE356" s="48"/>
      <c r="IF356" s="48"/>
      <c r="IG356" s="48"/>
      <c r="IH356" s="48"/>
      <c r="II356" s="48"/>
      <c r="IJ356" s="48"/>
      <c r="IK356" s="48"/>
      <c r="IL356" s="48"/>
      <c r="IM356" s="48"/>
      <c r="IN356" s="48"/>
      <c r="IO356" s="48"/>
      <c r="IP356" s="48"/>
      <c r="IQ356" s="48"/>
      <c r="IR356" s="48"/>
      <c r="IS356" s="48"/>
      <c r="IT356" s="48"/>
      <c r="IU356" s="48"/>
      <c r="IV356" s="48"/>
      <c r="IW356" s="48"/>
      <c r="IX356" s="48"/>
      <c r="IY356" s="48"/>
      <c r="IZ356" s="48"/>
      <c r="JA356" s="48"/>
      <c r="JB356" s="48"/>
      <c r="JC356" s="48"/>
      <c r="JD356" s="48"/>
      <c r="JE356" s="48"/>
      <c r="JF356" s="48"/>
      <c r="JG356" s="48"/>
      <c r="JH356" s="48"/>
      <c r="JI356" s="48"/>
      <c r="JJ356" s="48"/>
      <c r="JK356" s="48"/>
      <c r="JL356" s="48"/>
      <c r="JM356" s="48"/>
      <c r="JN356" s="48"/>
      <c r="JO356" s="48"/>
      <c r="JP356" s="48"/>
      <c r="JQ356" s="48"/>
      <c r="JR356" s="48"/>
      <c r="JS356" s="48"/>
      <c r="JT356" s="48"/>
      <c r="JU356" s="48"/>
      <c r="JV356" s="48"/>
      <c r="JW356" s="48"/>
      <c r="JX356" s="48"/>
      <c r="JY356" s="48"/>
      <c r="JZ356" s="48"/>
      <c r="KA356" s="48"/>
      <c r="KB356" s="48"/>
      <c r="KC356" s="48"/>
      <c r="KD356" s="48"/>
      <c r="KE356" s="48"/>
      <c r="KF356" s="48"/>
      <c r="KG356" s="48"/>
      <c r="KH356" s="48"/>
      <c r="KI356" s="48"/>
      <c r="KJ356" s="48"/>
      <c r="KK356" s="48"/>
      <c r="KL356" s="48"/>
      <c r="KM356" s="48"/>
      <c r="KN356" s="48"/>
      <c r="KO356" s="48"/>
      <c r="KP356" s="48"/>
      <c r="KQ356" s="48"/>
      <c r="KR356" s="48"/>
      <c r="KS356" s="48"/>
      <c r="KT356" s="48"/>
      <c r="KU356" s="48"/>
      <c r="KV356" s="48"/>
      <c r="KW356" s="48"/>
      <c r="KX356" s="48"/>
      <c r="KY356" s="48"/>
      <c r="KZ356" s="48"/>
      <c r="LA356" s="48"/>
      <c r="LB356" s="48"/>
      <c r="LC356" s="48"/>
      <c r="LD356" s="48"/>
      <c r="LE356" s="48"/>
      <c r="LF356" s="48"/>
      <c r="LG356" s="48"/>
      <c r="LH356" s="48"/>
      <c r="LI356" s="48"/>
      <c r="LJ356" s="48"/>
      <c r="LK356" s="48"/>
      <c r="LL356" s="48"/>
      <c r="LM356" s="48"/>
      <c r="LN356" s="48"/>
      <c r="LO356" s="48"/>
      <c r="LP356" s="48"/>
      <c r="LQ356" s="48"/>
      <c r="LR356" s="48"/>
      <c r="LS356" s="48"/>
      <c r="LT356" s="48"/>
      <c r="LU356" s="48"/>
      <c r="LV356" s="48"/>
      <c r="LW356" s="48"/>
      <c r="LX356" s="48"/>
      <c r="LY356" s="48"/>
      <c r="LZ356" s="48"/>
      <c r="MA356" s="48"/>
      <c r="MB356" s="48"/>
      <c r="MC356" s="48"/>
      <c r="MD356" s="48"/>
      <c r="ME356" s="48"/>
      <c r="MF356" s="48"/>
      <c r="MG356" s="48"/>
      <c r="MH356" s="48"/>
      <c r="MI356" s="48"/>
      <c r="MJ356" s="48"/>
      <c r="MK356" s="48"/>
      <c r="ML356" s="48"/>
      <c r="MM356" s="48"/>
      <c r="MN356" s="48"/>
      <c r="MO356" s="48"/>
      <c r="MP356" s="48"/>
      <c r="MQ356" s="48"/>
      <c r="MR356" s="48"/>
      <c r="MS356" s="48"/>
      <c r="MT356" s="48"/>
      <c r="MU356" s="48"/>
      <c r="MV356" s="48"/>
      <c r="MW356" s="48"/>
      <c r="MX356" s="48"/>
      <c r="MY356" s="48"/>
      <c r="MZ356" s="48"/>
      <c r="NA356" s="48"/>
      <c r="NB356" s="48"/>
      <c r="NC356" s="48"/>
      <c r="ND356" s="48"/>
      <c r="NE356" s="48"/>
      <c r="NF356" s="48"/>
      <c r="NG356" s="48"/>
      <c r="NH356" s="48"/>
      <c r="NI356" s="48"/>
      <c r="NJ356" s="48"/>
      <c r="NK356" s="48"/>
      <c r="NL356" s="48"/>
      <c r="NM356" s="48"/>
      <c r="NN356" s="48"/>
      <c r="NO356" s="48"/>
      <c r="NP356" s="48"/>
      <c r="NQ356" s="48"/>
      <c r="NR356" s="48"/>
      <c r="NS356" s="48"/>
      <c r="NT356" s="48"/>
      <c r="NU356" s="48"/>
      <c r="NV356" s="48"/>
      <c r="NW356" s="48"/>
      <c r="NX356" s="48"/>
      <c r="NY356" s="48"/>
      <c r="NZ356" s="48"/>
      <c r="OA356" s="48"/>
      <c r="OB356" s="48"/>
      <c r="OC356" s="48"/>
      <c r="OD356" s="48"/>
      <c r="OE356" s="48"/>
      <c r="OF356" s="48"/>
      <c r="OG356" s="48"/>
      <c r="OH356" s="48"/>
      <c r="OI356" s="48"/>
      <c r="OJ356" s="48"/>
      <c r="OK356" s="48"/>
      <c r="OL356" s="48"/>
      <c r="OM356" s="48"/>
      <c r="ON356" s="48"/>
      <c r="OO356" s="48"/>
      <c r="OP356" s="48"/>
      <c r="OQ356" s="48"/>
      <c r="OR356" s="48"/>
      <c r="OS356" s="48"/>
      <c r="OT356" s="48"/>
      <c r="OU356" s="48"/>
      <c r="OV356" s="48"/>
      <c r="OW356" s="48"/>
      <c r="OX356" s="48"/>
      <c r="OY356" s="48"/>
      <c r="OZ356" s="48"/>
      <c r="PA356" s="48"/>
      <c r="PB356" s="48"/>
      <c r="PC356" s="48"/>
      <c r="PD356" s="48"/>
      <c r="PE356" s="48"/>
      <c r="PF356" s="48"/>
      <c r="PG356" s="48"/>
      <c r="PH356" s="48"/>
      <c r="PI356" s="48"/>
      <c r="PJ356" s="48"/>
      <c r="PK356" s="48"/>
      <c r="PL356" s="48"/>
      <c r="PM356" s="48"/>
      <c r="PN356" s="48"/>
      <c r="PO356" s="48"/>
      <c r="PP356" s="48"/>
      <c r="PQ356" s="48"/>
      <c r="PR356" s="48"/>
      <c r="PS356" s="48"/>
      <c r="PT356" s="48"/>
      <c r="PU356" s="48"/>
      <c r="PV356" s="48"/>
      <c r="PW356" s="48"/>
      <c r="PX356" s="48"/>
      <c r="PY356" s="48"/>
      <c r="PZ356" s="48"/>
      <c r="QA356" s="48"/>
      <c r="QB356" s="48"/>
      <c r="QC356" s="48"/>
      <c r="QD356" s="48"/>
      <c r="QE356" s="48"/>
      <c r="QF356" s="48"/>
      <c r="QG356" s="48"/>
      <c r="QH356" s="48"/>
      <c r="QI356" s="48"/>
      <c r="QJ356" s="48"/>
      <c r="QK356" s="48"/>
      <c r="QL356" s="48"/>
      <c r="QM356" s="48"/>
      <c r="QN356" s="48"/>
      <c r="QO356" s="48"/>
      <c r="QP356" s="48"/>
      <c r="QQ356" s="48"/>
      <c r="QR356" s="48"/>
      <c r="QS356" s="48"/>
      <c r="QT356" s="48"/>
      <c r="QU356" s="48"/>
      <c r="QV356" s="48"/>
      <c r="QW356" s="48"/>
      <c r="QX356" s="48"/>
      <c r="QY356" s="48"/>
      <c r="QZ356" s="48"/>
      <c r="RA356" s="48"/>
      <c r="RB356" s="48"/>
      <c r="RC356" s="48"/>
      <c r="RD356" s="48"/>
      <c r="RE356" s="48"/>
      <c r="RF356" s="48"/>
      <c r="RG356" s="48"/>
      <c r="RH356" s="48"/>
      <c r="RI356" s="48"/>
      <c r="RJ356" s="48"/>
      <c r="RK356" s="48"/>
      <c r="RL356" s="48"/>
      <c r="RM356" s="48"/>
      <c r="RN356" s="48"/>
      <c r="RO356" s="48"/>
      <c r="RP356" s="48"/>
      <c r="RQ356" s="48"/>
      <c r="RR356" s="48"/>
      <c r="RS356" s="48"/>
      <c r="RT356" s="48"/>
      <c r="RU356" s="48"/>
      <c r="RV356" s="48"/>
      <c r="RW356" s="48"/>
      <c r="RX356" s="48"/>
      <c r="RY356" s="48"/>
      <c r="RZ356" s="48"/>
      <c r="SA356" s="48"/>
      <c r="SB356" s="48"/>
      <c r="SC356" s="48"/>
      <c r="SD356" s="48"/>
      <c r="SE356" s="48"/>
      <c r="SF356" s="48"/>
      <c r="SG356" s="48"/>
      <c r="SH356" s="48"/>
      <c r="SI356" s="48"/>
      <c r="SJ356" s="48"/>
      <c r="SK356" s="48"/>
      <c r="SL356" s="48"/>
      <c r="SM356" s="48"/>
      <c r="SN356" s="48"/>
      <c r="SO356" s="48"/>
      <c r="SP356" s="48"/>
      <c r="SQ356" s="48"/>
      <c r="SR356" s="48"/>
      <c r="SS356" s="48"/>
      <c r="ST356" s="48"/>
      <c r="SU356" s="48"/>
      <c r="SV356" s="48"/>
      <c r="SW356" s="48"/>
      <c r="SX356" s="48"/>
      <c r="SY356" s="48"/>
      <c r="SZ356" s="48"/>
      <c r="TA356" s="48"/>
      <c r="TB356" s="48"/>
      <c r="TC356" s="48"/>
      <c r="TD356" s="48"/>
      <c r="TE356" s="48"/>
      <c r="TF356" s="48"/>
      <c r="TG356" s="48"/>
      <c r="TH356" s="48"/>
      <c r="TI356" s="48"/>
      <c r="TJ356" s="48"/>
      <c r="TK356" s="48"/>
      <c r="TL356" s="48"/>
      <c r="TM356" s="48"/>
      <c r="TN356" s="48"/>
      <c r="TO356" s="48"/>
      <c r="TP356" s="48"/>
      <c r="TQ356" s="48"/>
      <c r="TR356" s="48"/>
      <c r="TS356" s="48"/>
      <c r="TT356" s="48"/>
      <c r="TU356" s="48"/>
      <c r="TV356" s="48"/>
      <c r="TW356" s="48"/>
      <c r="TX356" s="48"/>
      <c r="TY356" s="48"/>
      <c r="TZ356" s="48"/>
      <c r="UA356" s="48"/>
      <c r="UB356" s="48"/>
      <c r="UC356" s="48"/>
      <c r="UD356" s="48"/>
      <c r="UE356" s="48"/>
      <c r="UF356" s="48"/>
      <c r="UG356" s="48"/>
      <c r="UH356" s="48"/>
      <c r="UI356" s="48"/>
      <c r="UJ356" s="48"/>
      <c r="UK356" s="48"/>
      <c r="UL356" s="48"/>
      <c r="UM356" s="48"/>
      <c r="UN356" s="48"/>
      <c r="UO356" s="48"/>
      <c r="UP356" s="48"/>
      <c r="UQ356" s="48"/>
      <c r="UR356" s="48"/>
      <c r="US356" s="48"/>
      <c r="UT356" s="48"/>
      <c r="UU356" s="48"/>
      <c r="UV356" s="48"/>
      <c r="UW356" s="48"/>
      <c r="UX356" s="48"/>
      <c r="UY356" s="48"/>
      <c r="UZ356" s="48"/>
      <c r="VA356" s="48"/>
      <c r="VB356" s="48"/>
      <c r="VC356" s="48"/>
      <c r="VD356" s="48"/>
      <c r="VE356" s="48"/>
      <c r="VF356" s="48"/>
      <c r="VG356" s="48"/>
      <c r="VH356" s="48"/>
      <c r="VI356" s="48"/>
      <c r="VJ356" s="48"/>
      <c r="VK356" s="48"/>
      <c r="VL356" s="48"/>
      <c r="VM356" s="48"/>
      <c r="VN356" s="48"/>
      <c r="VO356" s="48"/>
      <c r="VP356" s="48"/>
      <c r="VQ356" s="48"/>
      <c r="VR356" s="48"/>
      <c r="VS356" s="48"/>
      <c r="VT356" s="48"/>
      <c r="VU356" s="48"/>
      <c r="VV356" s="48"/>
      <c r="VW356" s="48"/>
      <c r="VX356" s="48"/>
      <c r="VY356" s="48"/>
      <c r="VZ356" s="48"/>
      <c r="WA356" s="48"/>
      <c r="WB356" s="48"/>
      <c r="WC356" s="48"/>
      <c r="WD356" s="48"/>
      <c r="WE356" s="48"/>
      <c r="WF356" s="48"/>
      <c r="WG356" s="48"/>
      <c r="WH356" s="48"/>
      <c r="WI356" s="48"/>
      <c r="WJ356" s="48"/>
      <c r="WK356" s="48"/>
      <c r="WL356" s="48"/>
      <c r="WM356" s="48"/>
      <c r="WN356" s="48"/>
      <c r="WO356" s="48"/>
      <c r="WP356" s="48"/>
      <c r="WQ356" s="48"/>
      <c r="WR356" s="48"/>
      <c r="WS356" s="48"/>
      <c r="WT356" s="48"/>
      <c r="WU356" s="48"/>
      <c r="WV356" s="48"/>
      <c r="WW356" s="48"/>
      <c r="WX356" s="48"/>
      <c r="WY356" s="48"/>
      <c r="WZ356" s="48"/>
      <c r="XA356" s="48"/>
      <c r="XB356" s="48"/>
      <c r="XC356" s="48"/>
      <c r="XD356" s="48"/>
      <c r="XE356" s="48"/>
      <c r="XF356" s="48"/>
      <c r="XG356" s="48"/>
      <c r="XH356" s="48"/>
      <c r="XI356" s="48"/>
      <c r="XJ356" s="48"/>
      <c r="XK356" s="48"/>
      <c r="XL356" s="48"/>
      <c r="XM356" s="48"/>
      <c r="XN356" s="48"/>
      <c r="XO356" s="48"/>
      <c r="XP356" s="48"/>
      <c r="XQ356" s="48"/>
      <c r="XR356" s="48"/>
      <c r="XS356" s="48"/>
      <c r="XT356" s="48"/>
      <c r="XU356" s="48"/>
      <c r="XV356" s="48"/>
      <c r="XW356" s="48"/>
      <c r="XX356" s="48"/>
      <c r="XY356" s="48"/>
      <c r="XZ356" s="48"/>
      <c r="YA356" s="48"/>
      <c r="YB356" s="48"/>
      <c r="YC356" s="48"/>
      <c r="YD356" s="48"/>
      <c r="YE356" s="48"/>
      <c r="YF356" s="48"/>
      <c r="YG356" s="48"/>
      <c r="YH356" s="48"/>
      <c r="YI356" s="48"/>
      <c r="YJ356" s="48"/>
      <c r="YK356" s="48"/>
      <c r="YL356" s="48"/>
      <c r="YM356" s="48"/>
      <c r="YN356" s="48"/>
      <c r="YO356" s="48"/>
      <c r="YP356" s="48"/>
      <c r="YQ356" s="48"/>
      <c r="YR356" s="48"/>
      <c r="YS356" s="48"/>
      <c r="YT356" s="48"/>
      <c r="YU356" s="48"/>
      <c r="YV356" s="48"/>
      <c r="YW356" s="48"/>
      <c r="YX356" s="48"/>
      <c r="YY356" s="48"/>
      <c r="YZ356" s="48"/>
      <c r="ZA356" s="48"/>
      <c r="ZB356" s="48"/>
      <c r="ZC356" s="48"/>
      <c r="ZD356" s="48"/>
      <c r="ZE356" s="48"/>
      <c r="ZF356" s="48"/>
      <c r="ZG356" s="48"/>
      <c r="ZH356" s="48"/>
      <c r="ZI356" s="48"/>
      <c r="ZJ356" s="48"/>
      <c r="ZK356" s="48"/>
      <c r="ZL356" s="48"/>
      <c r="ZM356" s="48"/>
      <c r="ZN356" s="48"/>
      <c r="ZO356" s="48"/>
      <c r="ZP356" s="48"/>
      <c r="ZQ356" s="48"/>
      <c r="ZR356" s="48"/>
      <c r="ZS356" s="48"/>
      <c r="ZT356" s="48"/>
      <c r="ZU356" s="48"/>
      <c r="ZV356" s="48"/>
      <c r="ZW356" s="48"/>
      <c r="ZX356" s="48"/>
      <c r="ZY356" s="48"/>
      <c r="ZZ356" s="48"/>
      <c r="AAA356" s="48"/>
      <c r="AAB356" s="48"/>
      <c r="AAC356" s="48"/>
      <c r="AAD356" s="48"/>
      <c r="AAE356" s="48"/>
      <c r="AAF356" s="48"/>
      <c r="AAG356" s="48"/>
      <c r="AAH356" s="48"/>
      <c r="AAI356" s="48"/>
      <c r="AAJ356" s="48"/>
      <c r="AAK356" s="48"/>
      <c r="AAL356" s="48"/>
      <c r="AAM356" s="48"/>
      <c r="AAN356" s="48"/>
      <c r="AAO356" s="48"/>
      <c r="AAP356" s="48"/>
      <c r="AAQ356" s="48"/>
      <c r="AAR356" s="48"/>
      <c r="AAS356" s="48"/>
      <c r="AAT356" s="48"/>
      <c r="AAU356" s="48"/>
      <c r="AAV356" s="48"/>
      <c r="AAW356" s="48"/>
      <c r="AAX356" s="48"/>
      <c r="AAY356" s="48"/>
      <c r="AAZ356" s="48"/>
      <c r="ABA356" s="48"/>
      <c r="ABB356" s="48"/>
      <c r="ABC356" s="48"/>
      <c r="ABD356" s="48"/>
      <c r="ABE356" s="48"/>
      <c r="ABF356" s="48"/>
      <c r="ABG356" s="48"/>
      <c r="ABH356" s="48"/>
      <c r="ABI356" s="48"/>
      <c r="ABJ356" s="48"/>
      <c r="ABK356" s="48"/>
      <c r="ABL356" s="48"/>
      <c r="ABM356" s="48"/>
      <c r="ABN356" s="48"/>
      <c r="ABO356" s="48"/>
      <c r="ABP356" s="48"/>
      <c r="ABQ356" s="48"/>
      <c r="ABR356" s="48"/>
      <c r="ABS356" s="48"/>
      <c r="ABT356" s="48"/>
      <c r="ABU356" s="48"/>
      <c r="ABV356" s="48"/>
      <c r="ABW356" s="48"/>
      <c r="ABX356" s="48"/>
      <c r="ABY356" s="48"/>
      <c r="ABZ356" s="48"/>
      <c r="ACA356" s="48"/>
      <c r="ACB356" s="48"/>
    </row>
    <row r="357" spans="1:756" ht="15.6" customHeight="1">
      <c r="A357" s="675" t="s">
        <v>10799</v>
      </c>
      <c r="B357" s="749" t="s">
        <v>421</v>
      </c>
      <c r="C357" s="520">
        <v>760168435</v>
      </c>
      <c r="D357" s="543" t="s">
        <v>12596</v>
      </c>
      <c r="E357" s="1188">
        <v>1</v>
      </c>
      <c r="F357" s="1498"/>
      <c r="G357" s="542">
        <v>6691.41</v>
      </c>
      <c r="H357" s="342">
        <f>IF(G357="","",G357-G357*COMPASS!$U$41)</f>
        <v>6691.41</v>
      </c>
      <c r="I357" s="48"/>
      <c r="J357" s="48"/>
      <c r="K357" s="48"/>
      <c r="L357" s="48"/>
      <c r="M357" s="48"/>
      <c r="N357" s="48"/>
      <c r="O357" s="48"/>
      <c r="P357" s="48"/>
      <c r="Q357" s="48"/>
      <c r="R357" s="48"/>
      <c r="S357" s="48"/>
      <c r="T357" s="48"/>
      <c r="U357" s="48"/>
      <c r="V357" s="48"/>
      <c r="W357" s="48"/>
      <c r="X357" s="48"/>
      <c r="Y357" s="48"/>
      <c r="Z357" s="48"/>
      <c r="AA357" s="48"/>
      <c r="AB357" s="48"/>
      <c r="AC357" s="48"/>
      <c r="AD357" s="48"/>
      <c r="AE357" s="48"/>
      <c r="AF357" s="48"/>
      <c r="AG357" s="48"/>
      <c r="AH357" s="48"/>
      <c r="AI357" s="48"/>
      <c r="AJ357" s="48"/>
      <c r="AK357" s="48"/>
      <c r="AL357" s="48"/>
      <c r="AM357" s="48"/>
      <c r="AN357" s="48"/>
      <c r="AO357" s="48"/>
      <c r="AP357" s="48"/>
      <c r="AQ357" s="48"/>
      <c r="AR357" s="48"/>
      <c r="AS357" s="48"/>
      <c r="AT357" s="48"/>
      <c r="AU357" s="48"/>
      <c r="AV357" s="48"/>
      <c r="AW357" s="48"/>
      <c r="AX357" s="48"/>
      <c r="AY357" s="48"/>
      <c r="AZ357" s="48"/>
      <c r="BA357" s="48"/>
      <c r="BB357" s="48"/>
      <c r="BC357" s="48"/>
      <c r="BD357" s="48"/>
      <c r="BE357" s="48"/>
      <c r="BF357" s="48"/>
      <c r="BG357" s="48"/>
      <c r="BH357" s="48"/>
      <c r="BI357" s="48"/>
      <c r="BJ357" s="48"/>
      <c r="BK357" s="48"/>
      <c r="BL357" s="48"/>
      <c r="BM357" s="48"/>
      <c r="BN357" s="48"/>
      <c r="BO357" s="48"/>
      <c r="BP357" s="48"/>
      <c r="BQ357" s="48"/>
      <c r="BR357" s="48"/>
      <c r="BS357" s="48"/>
      <c r="BT357" s="48"/>
      <c r="BU357" s="48"/>
      <c r="BV357" s="48"/>
      <c r="BW357" s="48"/>
      <c r="BX357" s="48"/>
      <c r="BY357" s="48"/>
      <c r="BZ357" s="48"/>
      <c r="CA357" s="48"/>
      <c r="CB357" s="48"/>
      <c r="CC357" s="48"/>
      <c r="CD357" s="48"/>
      <c r="CE357" s="48"/>
      <c r="CF357" s="48"/>
      <c r="CG357" s="48"/>
      <c r="CH357" s="48"/>
      <c r="CI357" s="48"/>
      <c r="CJ357" s="48"/>
      <c r="CK357" s="48"/>
      <c r="CL357" s="48"/>
      <c r="CM357" s="48"/>
      <c r="CN357" s="48"/>
      <c r="CO357" s="48"/>
      <c r="CP357" s="48"/>
      <c r="CQ357" s="48"/>
      <c r="CR357" s="48"/>
      <c r="CS357" s="48"/>
      <c r="CT357" s="48"/>
      <c r="CU357" s="48"/>
      <c r="CV357" s="48"/>
      <c r="CW357" s="48"/>
      <c r="CX357" s="48"/>
      <c r="CY357" s="48"/>
      <c r="CZ357" s="48"/>
      <c r="DA357" s="48"/>
      <c r="DB357" s="48"/>
      <c r="DC357" s="48"/>
      <c r="DD357" s="48"/>
      <c r="DE357" s="48"/>
      <c r="DF357" s="48"/>
      <c r="DG357" s="48"/>
      <c r="DH357" s="48"/>
      <c r="DI357" s="48"/>
      <c r="DJ357" s="48"/>
      <c r="DK357" s="48"/>
      <c r="DL357" s="48"/>
      <c r="DM357" s="48"/>
      <c r="DN357" s="48"/>
      <c r="DO357" s="48"/>
      <c r="DP357" s="48"/>
      <c r="DQ357" s="48"/>
      <c r="DR357" s="48"/>
      <c r="DS357" s="48"/>
      <c r="DT357" s="48"/>
      <c r="DU357" s="48"/>
      <c r="DV357" s="48"/>
      <c r="DW357" s="48"/>
      <c r="DX357" s="48"/>
      <c r="DY357" s="48"/>
      <c r="DZ357" s="48"/>
      <c r="EA357" s="48"/>
      <c r="EB357" s="48"/>
      <c r="EC357" s="48"/>
      <c r="ED357" s="48"/>
      <c r="EE357" s="48"/>
      <c r="EF357" s="48"/>
      <c r="EG357" s="48"/>
      <c r="EH357" s="48"/>
      <c r="EI357" s="48"/>
      <c r="EJ357" s="48"/>
      <c r="EK357" s="48"/>
      <c r="EL357" s="48"/>
      <c r="EM357" s="48"/>
      <c r="EN357" s="48"/>
      <c r="EO357" s="48"/>
      <c r="EP357" s="48"/>
      <c r="EQ357" s="48"/>
      <c r="ER357" s="48"/>
      <c r="ES357" s="48"/>
      <c r="ET357" s="48"/>
      <c r="EU357" s="48"/>
      <c r="EV357" s="48"/>
      <c r="EW357" s="48"/>
      <c r="EX357" s="48"/>
      <c r="EY357" s="48"/>
      <c r="EZ357" s="48"/>
      <c r="FA357" s="48"/>
      <c r="FB357" s="48"/>
      <c r="FC357" s="48"/>
      <c r="FD357" s="48"/>
      <c r="FE357" s="48"/>
      <c r="FF357" s="48"/>
      <c r="FG357" s="48"/>
      <c r="FH357" s="48"/>
      <c r="FI357" s="48"/>
      <c r="FJ357" s="48"/>
      <c r="FK357" s="48"/>
      <c r="FL357" s="48"/>
      <c r="FM357" s="48"/>
      <c r="FN357" s="48"/>
      <c r="FO357" s="48"/>
      <c r="FP357" s="48"/>
      <c r="FQ357" s="48"/>
      <c r="FR357" s="48"/>
      <c r="FS357" s="48"/>
      <c r="FT357" s="48"/>
      <c r="FU357" s="48"/>
      <c r="FV357" s="48"/>
      <c r="FW357" s="48"/>
      <c r="FX357" s="48"/>
      <c r="FY357" s="48"/>
      <c r="FZ357" s="48"/>
      <c r="GA357" s="48"/>
      <c r="GB357" s="48"/>
      <c r="GC357" s="48"/>
      <c r="GD357" s="48"/>
      <c r="GE357" s="48"/>
      <c r="GF357" s="48"/>
      <c r="GG357" s="48"/>
      <c r="GH357" s="48"/>
      <c r="GI357" s="48"/>
      <c r="GJ357" s="48"/>
      <c r="GK357" s="48"/>
      <c r="GL357" s="48"/>
      <c r="GM357" s="48"/>
      <c r="GN357" s="48"/>
      <c r="GO357" s="48"/>
      <c r="GP357" s="48"/>
      <c r="GQ357" s="48"/>
      <c r="GR357" s="48"/>
      <c r="GS357" s="48"/>
      <c r="GT357" s="48"/>
      <c r="GU357" s="48"/>
      <c r="GV357" s="48"/>
      <c r="GW357" s="48"/>
      <c r="GX357" s="48"/>
      <c r="GY357" s="48"/>
      <c r="GZ357" s="48"/>
      <c r="HA357" s="48"/>
      <c r="HB357" s="48"/>
      <c r="HC357" s="48"/>
      <c r="HD357" s="48"/>
      <c r="HE357" s="48"/>
      <c r="HF357" s="48"/>
      <c r="HG357" s="48"/>
      <c r="HH357" s="48"/>
      <c r="HI357" s="48"/>
      <c r="HJ357" s="48"/>
      <c r="HK357" s="48"/>
      <c r="HL357" s="48"/>
      <c r="HM357" s="48"/>
      <c r="HN357" s="48"/>
      <c r="HO357" s="48"/>
      <c r="HP357" s="48"/>
      <c r="HQ357" s="48"/>
      <c r="HR357" s="48"/>
      <c r="HS357" s="48"/>
      <c r="HT357" s="48"/>
      <c r="HU357" s="48"/>
      <c r="HV357" s="48"/>
      <c r="HW357" s="48"/>
      <c r="HX357" s="48"/>
      <c r="HY357" s="48"/>
      <c r="HZ357" s="48"/>
      <c r="IA357" s="48"/>
      <c r="IB357" s="48"/>
      <c r="IC357" s="48"/>
      <c r="ID357" s="48"/>
      <c r="IE357" s="48"/>
      <c r="IF357" s="48"/>
      <c r="IG357" s="48"/>
      <c r="IH357" s="48"/>
      <c r="II357" s="48"/>
      <c r="IJ357" s="48"/>
      <c r="IK357" s="48"/>
      <c r="IL357" s="48"/>
      <c r="IM357" s="48"/>
      <c r="IN357" s="48"/>
      <c r="IO357" s="48"/>
      <c r="IP357" s="48"/>
      <c r="IQ357" s="48"/>
      <c r="IR357" s="48"/>
      <c r="IS357" s="48"/>
      <c r="IT357" s="48"/>
      <c r="IU357" s="48"/>
      <c r="IV357" s="48"/>
      <c r="IW357" s="48"/>
      <c r="IX357" s="48"/>
      <c r="IY357" s="48"/>
      <c r="IZ357" s="48"/>
      <c r="JA357" s="48"/>
      <c r="JB357" s="48"/>
      <c r="JC357" s="48"/>
      <c r="JD357" s="48"/>
      <c r="JE357" s="48"/>
      <c r="JF357" s="48"/>
      <c r="JG357" s="48"/>
      <c r="JH357" s="48"/>
      <c r="JI357" s="48"/>
      <c r="JJ357" s="48"/>
      <c r="JK357" s="48"/>
      <c r="JL357" s="48"/>
      <c r="JM357" s="48"/>
      <c r="JN357" s="48"/>
      <c r="JO357" s="48"/>
      <c r="JP357" s="48"/>
      <c r="JQ357" s="48"/>
      <c r="JR357" s="48"/>
      <c r="JS357" s="48"/>
      <c r="JT357" s="48"/>
      <c r="JU357" s="48"/>
      <c r="JV357" s="48"/>
      <c r="JW357" s="48"/>
      <c r="JX357" s="48"/>
      <c r="JY357" s="48"/>
      <c r="JZ357" s="48"/>
      <c r="KA357" s="48"/>
      <c r="KB357" s="48"/>
      <c r="KC357" s="48"/>
      <c r="KD357" s="48"/>
      <c r="KE357" s="48"/>
      <c r="KF357" s="48"/>
      <c r="KG357" s="48"/>
      <c r="KH357" s="48"/>
      <c r="KI357" s="48"/>
      <c r="KJ357" s="48"/>
      <c r="KK357" s="48"/>
      <c r="KL357" s="48"/>
      <c r="KM357" s="48"/>
      <c r="KN357" s="48"/>
      <c r="KO357" s="48"/>
      <c r="KP357" s="48"/>
      <c r="KQ357" s="48"/>
      <c r="KR357" s="48"/>
      <c r="KS357" s="48"/>
      <c r="KT357" s="48"/>
      <c r="KU357" s="48"/>
      <c r="KV357" s="48"/>
      <c r="KW357" s="48"/>
      <c r="KX357" s="48"/>
      <c r="KY357" s="48"/>
      <c r="KZ357" s="48"/>
      <c r="LA357" s="48"/>
      <c r="LB357" s="48"/>
      <c r="LC357" s="48"/>
      <c r="LD357" s="48"/>
      <c r="LE357" s="48"/>
      <c r="LF357" s="48"/>
      <c r="LG357" s="48"/>
      <c r="LH357" s="48"/>
      <c r="LI357" s="48"/>
      <c r="LJ357" s="48"/>
      <c r="LK357" s="48"/>
      <c r="LL357" s="48"/>
      <c r="LM357" s="48"/>
      <c r="LN357" s="48"/>
      <c r="LO357" s="48"/>
      <c r="LP357" s="48"/>
      <c r="LQ357" s="48"/>
      <c r="LR357" s="48"/>
      <c r="LS357" s="48"/>
      <c r="LT357" s="48"/>
      <c r="LU357" s="48"/>
      <c r="LV357" s="48"/>
      <c r="LW357" s="48"/>
      <c r="LX357" s="48"/>
      <c r="LY357" s="48"/>
      <c r="LZ357" s="48"/>
      <c r="MA357" s="48"/>
      <c r="MB357" s="48"/>
      <c r="MC357" s="48"/>
      <c r="MD357" s="48"/>
      <c r="ME357" s="48"/>
      <c r="MF357" s="48"/>
      <c r="MG357" s="48"/>
      <c r="MH357" s="48"/>
      <c r="MI357" s="48"/>
      <c r="MJ357" s="48"/>
      <c r="MK357" s="48"/>
      <c r="ML357" s="48"/>
      <c r="MM357" s="48"/>
      <c r="MN357" s="48"/>
      <c r="MO357" s="48"/>
      <c r="MP357" s="48"/>
      <c r="MQ357" s="48"/>
      <c r="MR357" s="48"/>
      <c r="MS357" s="48"/>
      <c r="MT357" s="48"/>
      <c r="MU357" s="48"/>
      <c r="MV357" s="48"/>
      <c r="MW357" s="48"/>
      <c r="MX357" s="48"/>
      <c r="MY357" s="48"/>
      <c r="MZ357" s="48"/>
      <c r="NA357" s="48"/>
      <c r="NB357" s="48"/>
      <c r="NC357" s="48"/>
      <c r="ND357" s="48"/>
      <c r="NE357" s="48"/>
      <c r="NF357" s="48"/>
      <c r="NG357" s="48"/>
      <c r="NH357" s="48"/>
      <c r="NI357" s="48"/>
      <c r="NJ357" s="48"/>
      <c r="NK357" s="48"/>
      <c r="NL357" s="48"/>
      <c r="NM357" s="48"/>
      <c r="NN357" s="48"/>
      <c r="NO357" s="48"/>
      <c r="NP357" s="48"/>
      <c r="NQ357" s="48"/>
      <c r="NR357" s="48"/>
      <c r="NS357" s="48"/>
      <c r="NT357" s="48"/>
      <c r="NU357" s="48"/>
      <c r="NV357" s="48"/>
      <c r="NW357" s="48"/>
      <c r="NX357" s="48"/>
      <c r="NY357" s="48"/>
      <c r="NZ357" s="48"/>
      <c r="OA357" s="48"/>
      <c r="OB357" s="48"/>
      <c r="OC357" s="48"/>
      <c r="OD357" s="48"/>
      <c r="OE357" s="48"/>
      <c r="OF357" s="48"/>
      <c r="OG357" s="48"/>
      <c r="OH357" s="48"/>
      <c r="OI357" s="48"/>
      <c r="OJ357" s="48"/>
      <c r="OK357" s="48"/>
      <c r="OL357" s="48"/>
      <c r="OM357" s="48"/>
      <c r="ON357" s="48"/>
      <c r="OO357" s="48"/>
      <c r="OP357" s="48"/>
      <c r="OQ357" s="48"/>
      <c r="OR357" s="48"/>
      <c r="OS357" s="48"/>
      <c r="OT357" s="48"/>
      <c r="OU357" s="48"/>
      <c r="OV357" s="48"/>
      <c r="OW357" s="48"/>
      <c r="OX357" s="48"/>
      <c r="OY357" s="48"/>
      <c r="OZ357" s="48"/>
      <c r="PA357" s="48"/>
      <c r="PB357" s="48"/>
      <c r="PC357" s="48"/>
      <c r="PD357" s="48"/>
      <c r="PE357" s="48"/>
      <c r="PF357" s="48"/>
      <c r="PG357" s="48"/>
      <c r="PH357" s="48"/>
      <c r="PI357" s="48"/>
      <c r="PJ357" s="48"/>
      <c r="PK357" s="48"/>
      <c r="PL357" s="48"/>
      <c r="PM357" s="48"/>
      <c r="PN357" s="48"/>
      <c r="PO357" s="48"/>
      <c r="PP357" s="48"/>
      <c r="PQ357" s="48"/>
      <c r="PR357" s="48"/>
      <c r="PS357" s="48"/>
      <c r="PT357" s="48"/>
      <c r="PU357" s="48"/>
      <c r="PV357" s="48"/>
      <c r="PW357" s="48"/>
      <c r="PX357" s="48"/>
      <c r="PY357" s="48"/>
      <c r="PZ357" s="48"/>
      <c r="QA357" s="48"/>
      <c r="QB357" s="48"/>
      <c r="QC357" s="48"/>
      <c r="QD357" s="48"/>
      <c r="QE357" s="48"/>
      <c r="QF357" s="48"/>
      <c r="QG357" s="48"/>
      <c r="QH357" s="48"/>
      <c r="QI357" s="48"/>
      <c r="QJ357" s="48"/>
      <c r="QK357" s="48"/>
      <c r="QL357" s="48"/>
      <c r="QM357" s="48"/>
      <c r="QN357" s="48"/>
      <c r="QO357" s="48"/>
      <c r="QP357" s="48"/>
      <c r="QQ357" s="48"/>
      <c r="QR357" s="48"/>
      <c r="QS357" s="48"/>
      <c r="QT357" s="48"/>
      <c r="QU357" s="48"/>
      <c r="QV357" s="48"/>
      <c r="QW357" s="48"/>
      <c r="QX357" s="48"/>
      <c r="QY357" s="48"/>
      <c r="QZ357" s="48"/>
      <c r="RA357" s="48"/>
      <c r="RB357" s="48"/>
      <c r="RC357" s="48"/>
      <c r="RD357" s="48"/>
      <c r="RE357" s="48"/>
      <c r="RF357" s="48"/>
      <c r="RG357" s="48"/>
      <c r="RH357" s="48"/>
      <c r="RI357" s="48"/>
      <c r="RJ357" s="48"/>
      <c r="RK357" s="48"/>
      <c r="RL357" s="48"/>
      <c r="RM357" s="48"/>
      <c r="RN357" s="48"/>
      <c r="RO357" s="48"/>
      <c r="RP357" s="48"/>
      <c r="RQ357" s="48"/>
      <c r="RR357" s="48"/>
      <c r="RS357" s="48"/>
      <c r="RT357" s="48"/>
      <c r="RU357" s="48"/>
      <c r="RV357" s="48"/>
      <c r="RW357" s="48"/>
      <c r="RX357" s="48"/>
      <c r="RY357" s="48"/>
      <c r="RZ357" s="48"/>
      <c r="SA357" s="48"/>
      <c r="SB357" s="48"/>
      <c r="SC357" s="48"/>
      <c r="SD357" s="48"/>
      <c r="SE357" s="48"/>
      <c r="SF357" s="48"/>
      <c r="SG357" s="48"/>
      <c r="SH357" s="48"/>
      <c r="SI357" s="48"/>
      <c r="SJ357" s="48"/>
      <c r="SK357" s="48"/>
      <c r="SL357" s="48"/>
      <c r="SM357" s="48"/>
      <c r="SN357" s="48"/>
      <c r="SO357" s="48"/>
      <c r="SP357" s="48"/>
      <c r="SQ357" s="48"/>
      <c r="SR357" s="48"/>
      <c r="SS357" s="48"/>
      <c r="ST357" s="48"/>
      <c r="SU357" s="48"/>
      <c r="SV357" s="48"/>
      <c r="SW357" s="48"/>
      <c r="SX357" s="48"/>
      <c r="SY357" s="48"/>
      <c r="SZ357" s="48"/>
      <c r="TA357" s="48"/>
      <c r="TB357" s="48"/>
      <c r="TC357" s="48"/>
      <c r="TD357" s="48"/>
      <c r="TE357" s="48"/>
      <c r="TF357" s="48"/>
      <c r="TG357" s="48"/>
      <c r="TH357" s="48"/>
      <c r="TI357" s="48"/>
      <c r="TJ357" s="48"/>
      <c r="TK357" s="48"/>
      <c r="TL357" s="48"/>
      <c r="TM357" s="48"/>
      <c r="TN357" s="48"/>
      <c r="TO357" s="48"/>
      <c r="TP357" s="48"/>
      <c r="TQ357" s="48"/>
      <c r="TR357" s="48"/>
      <c r="TS357" s="48"/>
      <c r="TT357" s="48"/>
      <c r="TU357" s="48"/>
      <c r="TV357" s="48"/>
      <c r="TW357" s="48"/>
      <c r="TX357" s="48"/>
      <c r="TY357" s="48"/>
      <c r="TZ357" s="48"/>
      <c r="UA357" s="48"/>
      <c r="UB357" s="48"/>
      <c r="UC357" s="48"/>
      <c r="UD357" s="48"/>
      <c r="UE357" s="48"/>
      <c r="UF357" s="48"/>
      <c r="UG357" s="48"/>
      <c r="UH357" s="48"/>
      <c r="UI357" s="48"/>
      <c r="UJ357" s="48"/>
      <c r="UK357" s="48"/>
      <c r="UL357" s="48"/>
      <c r="UM357" s="48"/>
      <c r="UN357" s="48"/>
      <c r="UO357" s="48"/>
      <c r="UP357" s="48"/>
      <c r="UQ357" s="48"/>
      <c r="UR357" s="48"/>
      <c r="US357" s="48"/>
      <c r="UT357" s="48"/>
      <c r="UU357" s="48"/>
      <c r="UV357" s="48"/>
      <c r="UW357" s="48"/>
      <c r="UX357" s="48"/>
      <c r="UY357" s="48"/>
      <c r="UZ357" s="48"/>
      <c r="VA357" s="48"/>
      <c r="VB357" s="48"/>
      <c r="VC357" s="48"/>
      <c r="VD357" s="48"/>
      <c r="VE357" s="48"/>
      <c r="VF357" s="48"/>
      <c r="VG357" s="48"/>
      <c r="VH357" s="48"/>
      <c r="VI357" s="48"/>
      <c r="VJ357" s="48"/>
      <c r="VK357" s="48"/>
      <c r="VL357" s="48"/>
      <c r="VM357" s="48"/>
      <c r="VN357" s="48"/>
      <c r="VO357" s="48"/>
      <c r="VP357" s="48"/>
      <c r="VQ357" s="48"/>
      <c r="VR357" s="48"/>
      <c r="VS357" s="48"/>
      <c r="VT357" s="48"/>
      <c r="VU357" s="48"/>
      <c r="VV357" s="48"/>
      <c r="VW357" s="48"/>
      <c r="VX357" s="48"/>
      <c r="VY357" s="48"/>
      <c r="VZ357" s="48"/>
      <c r="WA357" s="48"/>
      <c r="WB357" s="48"/>
      <c r="WC357" s="48"/>
      <c r="WD357" s="48"/>
      <c r="WE357" s="48"/>
      <c r="WF357" s="48"/>
      <c r="WG357" s="48"/>
      <c r="WH357" s="48"/>
      <c r="WI357" s="48"/>
      <c r="WJ357" s="48"/>
      <c r="WK357" s="48"/>
      <c r="WL357" s="48"/>
      <c r="WM357" s="48"/>
      <c r="WN357" s="48"/>
      <c r="WO357" s="48"/>
      <c r="WP357" s="48"/>
      <c r="WQ357" s="48"/>
      <c r="WR357" s="48"/>
      <c r="WS357" s="48"/>
      <c r="WT357" s="48"/>
      <c r="WU357" s="48"/>
      <c r="WV357" s="48"/>
      <c r="WW357" s="48"/>
      <c r="WX357" s="48"/>
      <c r="WY357" s="48"/>
      <c r="WZ357" s="48"/>
      <c r="XA357" s="48"/>
      <c r="XB357" s="48"/>
      <c r="XC357" s="48"/>
      <c r="XD357" s="48"/>
      <c r="XE357" s="48"/>
      <c r="XF357" s="48"/>
      <c r="XG357" s="48"/>
      <c r="XH357" s="48"/>
      <c r="XI357" s="48"/>
      <c r="XJ357" s="48"/>
      <c r="XK357" s="48"/>
      <c r="XL357" s="48"/>
      <c r="XM357" s="48"/>
      <c r="XN357" s="48"/>
      <c r="XO357" s="48"/>
      <c r="XP357" s="48"/>
      <c r="XQ357" s="48"/>
      <c r="XR357" s="48"/>
      <c r="XS357" s="48"/>
      <c r="XT357" s="48"/>
      <c r="XU357" s="48"/>
      <c r="XV357" s="48"/>
      <c r="XW357" s="48"/>
      <c r="XX357" s="48"/>
      <c r="XY357" s="48"/>
      <c r="XZ357" s="48"/>
      <c r="YA357" s="48"/>
      <c r="YB357" s="48"/>
      <c r="YC357" s="48"/>
      <c r="YD357" s="48"/>
      <c r="YE357" s="48"/>
      <c r="YF357" s="48"/>
      <c r="YG357" s="48"/>
      <c r="YH357" s="48"/>
      <c r="YI357" s="48"/>
      <c r="YJ357" s="48"/>
      <c r="YK357" s="48"/>
      <c r="YL357" s="48"/>
      <c r="YM357" s="48"/>
      <c r="YN357" s="48"/>
      <c r="YO357" s="48"/>
      <c r="YP357" s="48"/>
      <c r="YQ357" s="48"/>
      <c r="YR357" s="48"/>
      <c r="YS357" s="48"/>
      <c r="YT357" s="48"/>
      <c r="YU357" s="48"/>
      <c r="YV357" s="48"/>
      <c r="YW357" s="48"/>
      <c r="YX357" s="48"/>
      <c r="YY357" s="48"/>
      <c r="YZ357" s="48"/>
      <c r="ZA357" s="48"/>
      <c r="ZB357" s="48"/>
      <c r="ZC357" s="48"/>
      <c r="ZD357" s="48"/>
      <c r="ZE357" s="48"/>
      <c r="ZF357" s="48"/>
      <c r="ZG357" s="48"/>
      <c r="ZH357" s="48"/>
      <c r="ZI357" s="48"/>
      <c r="ZJ357" s="48"/>
      <c r="ZK357" s="48"/>
      <c r="ZL357" s="48"/>
      <c r="ZM357" s="48"/>
      <c r="ZN357" s="48"/>
      <c r="ZO357" s="48"/>
      <c r="ZP357" s="48"/>
      <c r="ZQ357" s="48"/>
      <c r="ZR357" s="48"/>
      <c r="ZS357" s="48"/>
      <c r="ZT357" s="48"/>
      <c r="ZU357" s="48"/>
      <c r="ZV357" s="48"/>
      <c r="ZW357" s="48"/>
      <c r="ZX357" s="48"/>
      <c r="ZY357" s="48"/>
      <c r="ZZ357" s="48"/>
      <c r="AAA357" s="48"/>
      <c r="AAB357" s="48"/>
      <c r="AAC357" s="48"/>
      <c r="AAD357" s="48"/>
      <c r="AAE357" s="48"/>
      <c r="AAF357" s="48"/>
      <c r="AAG357" s="48"/>
      <c r="AAH357" s="48"/>
      <c r="AAI357" s="48"/>
      <c r="AAJ357" s="48"/>
      <c r="AAK357" s="48"/>
      <c r="AAL357" s="48"/>
      <c r="AAM357" s="48"/>
      <c r="AAN357" s="48"/>
      <c r="AAO357" s="48"/>
      <c r="AAP357" s="48"/>
      <c r="AAQ357" s="48"/>
      <c r="AAR357" s="48"/>
      <c r="AAS357" s="48"/>
      <c r="AAT357" s="48"/>
      <c r="AAU357" s="48"/>
      <c r="AAV357" s="48"/>
      <c r="AAW357" s="48"/>
      <c r="AAX357" s="48"/>
      <c r="AAY357" s="48"/>
      <c r="AAZ357" s="48"/>
      <c r="ABA357" s="48"/>
      <c r="ABB357" s="48"/>
      <c r="ABC357" s="48"/>
      <c r="ABD357" s="48"/>
      <c r="ABE357" s="48"/>
      <c r="ABF357" s="48"/>
      <c r="ABG357" s="48"/>
      <c r="ABH357" s="48"/>
      <c r="ABI357" s="48"/>
      <c r="ABJ357" s="48"/>
      <c r="ABK357" s="48"/>
      <c r="ABL357" s="48"/>
      <c r="ABM357" s="48"/>
      <c r="ABN357" s="48"/>
      <c r="ABO357" s="48"/>
      <c r="ABP357" s="48"/>
      <c r="ABQ357" s="48"/>
      <c r="ABR357" s="48"/>
      <c r="ABS357" s="48"/>
      <c r="ABT357" s="48"/>
      <c r="ABU357" s="48"/>
      <c r="ABV357" s="48"/>
      <c r="ABW357" s="48"/>
      <c r="ABX357" s="48"/>
      <c r="ABY357" s="48"/>
      <c r="ABZ357" s="48"/>
      <c r="ACA357" s="48"/>
      <c r="ACB357" s="48"/>
    </row>
    <row r="358" spans="1:756" ht="15.6" customHeight="1">
      <c r="A358" s="675" t="s">
        <v>10800</v>
      </c>
      <c r="B358" s="749" t="s">
        <v>421</v>
      </c>
      <c r="C358" s="520">
        <v>760188359</v>
      </c>
      <c r="D358" s="543" t="s">
        <v>12597</v>
      </c>
      <c r="E358" s="1188">
        <v>1</v>
      </c>
      <c r="F358" s="1498"/>
      <c r="G358" s="542">
        <v>8932.59</v>
      </c>
      <c r="H358" s="342">
        <f>IF(G358="","",G358-G358*COMPASS!$U$41)</f>
        <v>8932.59</v>
      </c>
      <c r="I358" s="48"/>
      <c r="J358" s="48"/>
      <c r="K358" s="48"/>
      <c r="L358" s="48"/>
      <c r="M358" s="48"/>
      <c r="N358" s="48"/>
      <c r="O358" s="48"/>
      <c r="P358" s="48"/>
      <c r="Q358" s="48"/>
      <c r="R358" s="48"/>
      <c r="S358" s="48"/>
      <c r="T358" s="48"/>
      <c r="U358" s="48"/>
      <c r="V358" s="48"/>
      <c r="W358" s="48"/>
      <c r="X358" s="48"/>
      <c r="Y358" s="48"/>
      <c r="Z358" s="48"/>
      <c r="AA358" s="48"/>
      <c r="AB358" s="48"/>
      <c r="AC358" s="48"/>
      <c r="AD358" s="48"/>
      <c r="AE358" s="48"/>
      <c r="AF358" s="48"/>
      <c r="AG358" s="48"/>
      <c r="AH358" s="48"/>
      <c r="AI358" s="48"/>
      <c r="AJ358" s="48"/>
      <c r="AK358" s="48"/>
      <c r="AL358" s="48"/>
      <c r="AM358" s="48"/>
      <c r="AN358" s="48"/>
      <c r="AO358" s="48"/>
      <c r="AP358" s="48"/>
      <c r="AQ358" s="48"/>
      <c r="AR358" s="48"/>
      <c r="AS358" s="48"/>
      <c r="AT358" s="48"/>
      <c r="AU358" s="48"/>
      <c r="AV358" s="48"/>
      <c r="AW358" s="48"/>
      <c r="AX358" s="48"/>
      <c r="AY358" s="48"/>
      <c r="AZ358" s="48"/>
      <c r="BA358" s="48"/>
      <c r="BB358" s="48"/>
      <c r="BC358" s="48"/>
      <c r="BD358" s="48"/>
      <c r="BE358" s="48"/>
      <c r="BF358" s="48"/>
      <c r="BG358" s="48"/>
      <c r="BH358" s="48"/>
      <c r="BI358" s="48"/>
      <c r="BJ358" s="48"/>
      <c r="BK358" s="48"/>
      <c r="BL358" s="48"/>
      <c r="BM358" s="48"/>
      <c r="BN358" s="48"/>
      <c r="BO358" s="48"/>
      <c r="BP358" s="48"/>
      <c r="BQ358" s="48"/>
      <c r="BR358" s="48"/>
      <c r="BS358" s="48"/>
      <c r="BT358" s="48"/>
      <c r="BU358" s="48"/>
      <c r="BV358" s="48"/>
      <c r="BW358" s="48"/>
      <c r="BX358" s="48"/>
      <c r="BY358" s="48"/>
      <c r="BZ358" s="48"/>
      <c r="CA358" s="48"/>
      <c r="CB358" s="48"/>
      <c r="CC358" s="48"/>
      <c r="CD358" s="48"/>
      <c r="CE358" s="48"/>
      <c r="CF358" s="48"/>
      <c r="CG358" s="48"/>
      <c r="CH358" s="48"/>
      <c r="CI358" s="48"/>
      <c r="CJ358" s="48"/>
      <c r="CK358" s="48"/>
      <c r="CL358" s="48"/>
      <c r="CM358" s="48"/>
      <c r="CN358" s="48"/>
      <c r="CO358" s="48"/>
      <c r="CP358" s="48"/>
      <c r="CQ358" s="48"/>
      <c r="CR358" s="48"/>
      <c r="CS358" s="48"/>
      <c r="CT358" s="48"/>
      <c r="CU358" s="48"/>
      <c r="CV358" s="48"/>
      <c r="CW358" s="48"/>
      <c r="CX358" s="48"/>
      <c r="CY358" s="48"/>
      <c r="CZ358" s="48"/>
      <c r="DA358" s="48"/>
      <c r="DB358" s="48"/>
      <c r="DC358" s="48"/>
      <c r="DD358" s="48"/>
      <c r="DE358" s="48"/>
      <c r="DF358" s="48"/>
      <c r="DG358" s="48"/>
      <c r="DH358" s="48"/>
      <c r="DI358" s="48"/>
      <c r="DJ358" s="48"/>
      <c r="DK358" s="48"/>
      <c r="DL358" s="48"/>
      <c r="DM358" s="48"/>
      <c r="DN358" s="48"/>
      <c r="DO358" s="48"/>
      <c r="DP358" s="48"/>
      <c r="DQ358" s="48"/>
      <c r="DR358" s="48"/>
      <c r="DS358" s="48"/>
      <c r="DT358" s="48"/>
      <c r="DU358" s="48"/>
      <c r="DV358" s="48"/>
      <c r="DW358" s="48"/>
      <c r="DX358" s="48"/>
      <c r="DY358" s="48"/>
      <c r="DZ358" s="48"/>
      <c r="EA358" s="48"/>
      <c r="EB358" s="48"/>
      <c r="EC358" s="48"/>
      <c r="ED358" s="48"/>
      <c r="EE358" s="48"/>
      <c r="EF358" s="48"/>
      <c r="EG358" s="48"/>
      <c r="EH358" s="48"/>
      <c r="EI358" s="48"/>
      <c r="EJ358" s="48"/>
      <c r="EK358" s="48"/>
      <c r="EL358" s="48"/>
      <c r="EM358" s="48"/>
      <c r="EN358" s="48"/>
      <c r="EO358" s="48"/>
      <c r="EP358" s="48"/>
      <c r="EQ358" s="48"/>
      <c r="ER358" s="48"/>
      <c r="ES358" s="48"/>
      <c r="ET358" s="48"/>
      <c r="EU358" s="48"/>
      <c r="EV358" s="48"/>
      <c r="EW358" s="48"/>
      <c r="EX358" s="48"/>
      <c r="EY358" s="48"/>
      <c r="EZ358" s="48"/>
      <c r="FA358" s="48"/>
      <c r="FB358" s="48"/>
      <c r="FC358" s="48"/>
      <c r="FD358" s="48"/>
      <c r="FE358" s="48"/>
      <c r="FF358" s="48"/>
      <c r="FG358" s="48"/>
      <c r="FH358" s="48"/>
      <c r="FI358" s="48"/>
      <c r="FJ358" s="48"/>
      <c r="FK358" s="48"/>
      <c r="FL358" s="48"/>
      <c r="FM358" s="48"/>
      <c r="FN358" s="48"/>
      <c r="FO358" s="48"/>
      <c r="FP358" s="48"/>
      <c r="FQ358" s="48"/>
      <c r="FR358" s="48"/>
      <c r="FS358" s="48"/>
      <c r="FT358" s="48"/>
      <c r="FU358" s="48"/>
      <c r="FV358" s="48"/>
      <c r="FW358" s="48"/>
      <c r="FX358" s="48"/>
      <c r="FY358" s="48"/>
      <c r="FZ358" s="48"/>
      <c r="GA358" s="48"/>
      <c r="GB358" s="48"/>
      <c r="GC358" s="48"/>
      <c r="GD358" s="48"/>
      <c r="GE358" s="48"/>
      <c r="GF358" s="48"/>
      <c r="GG358" s="48"/>
      <c r="GH358" s="48"/>
      <c r="GI358" s="48"/>
      <c r="GJ358" s="48"/>
      <c r="GK358" s="48"/>
      <c r="GL358" s="48"/>
      <c r="GM358" s="48"/>
      <c r="GN358" s="48"/>
      <c r="GO358" s="48"/>
      <c r="GP358" s="48"/>
      <c r="GQ358" s="48"/>
      <c r="GR358" s="48"/>
      <c r="GS358" s="48"/>
      <c r="GT358" s="48"/>
      <c r="GU358" s="48"/>
      <c r="GV358" s="48"/>
      <c r="GW358" s="48"/>
      <c r="GX358" s="48"/>
      <c r="GY358" s="48"/>
      <c r="GZ358" s="48"/>
      <c r="HA358" s="48"/>
      <c r="HB358" s="48"/>
      <c r="HC358" s="48"/>
      <c r="HD358" s="48"/>
      <c r="HE358" s="48"/>
      <c r="HF358" s="48"/>
      <c r="HG358" s="48"/>
      <c r="HH358" s="48"/>
      <c r="HI358" s="48"/>
      <c r="HJ358" s="48"/>
      <c r="HK358" s="48"/>
      <c r="HL358" s="48"/>
      <c r="HM358" s="48"/>
      <c r="HN358" s="48"/>
      <c r="HO358" s="48"/>
      <c r="HP358" s="48"/>
      <c r="HQ358" s="48"/>
      <c r="HR358" s="48"/>
      <c r="HS358" s="48"/>
      <c r="HT358" s="48"/>
      <c r="HU358" s="48"/>
      <c r="HV358" s="48"/>
      <c r="HW358" s="48"/>
      <c r="HX358" s="48"/>
      <c r="HY358" s="48"/>
      <c r="HZ358" s="48"/>
      <c r="IA358" s="48"/>
      <c r="IB358" s="48"/>
      <c r="IC358" s="48"/>
      <c r="ID358" s="48"/>
      <c r="IE358" s="48"/>
      <c r="IF358" s="48"/>
      <c r="IG358" s="48"/>
      <c r="IH358" s="48"/>
      <c r="II358" s="48"/>
      <c r="IJ358" s="48"/>
      <c r="IK358" s="48"/>
      <c r="IL358" s="48"/>
      <c r="IM358" s="48"/>
      <c r="IN358" s="48"/>
      <c r="IO358" s="48"/>
      <c r="IP358" s="48"/>
      <c r="IQ358" s="48"/>
      <c r="IR358" s="48"/>
      <c r="IS358" s="48"/>
      <c r="IT358" s="48"/>
      <c r="IU358" s="48"/>
      <c r="IV358" s="48"/>
      <c r="IW358" s="48"/>
      <c r="IX358" s="48"/>
      <c r="IY358" s="48"/>
      <c r="IZ358" s="48"/>
      <c r="JA358" s="48"/>
      <c r="JB358" s="48"/>
      <c r="JC358" s="48"/>
      <c r="JD358" s="48"/>
      <c r="JE358" s="48"/>
      <c r="JF358" s="48"/>
      <c r="JG358" s="48"/>
      <c r="JH358" s="48"/>
      <c r="JI358" s="48"/>
      <c r="JJ358" s="48"/>
      <c r="JK358" s="48"/>
      <c r="JL358" s="48"/>
      <c r="JM358" s="48"/>
      <c r="JN358" s="48"/>
      <c r="JO358" s="48"/>
      <c r="JP358" s="48"/>
      <c r="JQ358" s="48"/>
      <c r="JR358" s="48"/>
      <c r="JS358" s="48"/>
      <c r="JT358" s="48"/>
      <c r="JU358" s="48"/>
      <c r="JV358" s="48"/>
      <c r="JW358" s="48"/>
      <c r="JX358" s="48"/>
      <c r="JY358" s="48"/>
      <c r="JZ358" s="48"/>
      <c r="KA358" s="48"/>
      <c r="KB358" s="48"/>
      <c r="KC358" s="48"/>
      <c r="KD358" s="48"/>
      <c r="KE358" s="48"/>
      <c r="KF358" s="48"/>
      <c r="KG358" s="48"/>
      <c r="KH358" s="48"/>
      <c r="KI358" s="48"/>
      <c r="KJ358" s="48"/>
      <c r="KK358" s="48"/>
      <c r="KL358" s="48"/>
      <c r="KM358" s="48"/>
      <c r="KN358" s="48"/>
      <c r="KO358" s="48"/>
      <c r="KP358" s="48"/>
      <c r="KQ358" s="48"/>
      <c r="KR358" s="48"/>
      <c r="KS358" s="48"/>
      <c r="KT358" s="48"/>
      <c r="KU358" s="48"/>
      <c r="KV358" s="48"/>
      <c r="KW358" s="48"/>
      <c r="KX358" s="48"/>
      <c r="KY358" s="48"/>
      <c r="KZ358" s="48"/>
      <c r="LA358" s="48"/>
      <c r="LB358" s="48"/>
      <c r="LC358" s="48"/>
      <c r="LD358" s="48"/>
      <c r="LE358" s="48"/>
      <c r="LF358" s="48"/>
      <c r="LG358" s="48"/>
      <c r="LH358" s="48"/>
      <c r="LI358" s="48"/>
      <c r="LJ358" s="48"/>
      <c r="LK358" s="48"/>
      <c r="LL358" s="48"/>
      <c r="LM358" s="48"/>
      <c r="LN358" s="48"/>
      <c r="LO358" s="48"/>
      <c r="LP358" s="48"/>
      <c r="LQ358" s="48"/>
      <c r="LR358" s="48"/>
      <c r="LS358" s="48"/>
      <c r="LT358" s="48"/>
      <c r="LU358" s="48"/>
      <c r="LV358" s="48"/>
      <c r="LW358" s="48"/>
      <c r="LX358" s="48"/>
      <c r="LY358" s="48"/>
      <c r="LZ358" s="48"/>
      <c r="MA358" s="48"/>
      <c r="MB358" s="48"/>
      <c r="MC358" s="48"/>
      <c r="MD358" s="48"/>
      <c r="ME358" s="48"/>
      <c r="MF358" s="48"/>
      <c r="MG358" s="48"/>
      <c r="MH358" s="48"/>
      <c r="MI358" s="48"/>
      <c r="MJ358" s="48"/>
      <c r="MK358" s="48"/>
      <c r="ML358" s="48"/>
      <c r="MM358" s="48"/>
      <c r="MN358" s="48"/>
      <c r="MO358" s="48"/>
      <c r="MP358" s="48"/>
      <c r="MQ358" s="48"/>
      <c r="MR358" s="48"/>
      <c r="MS358" s="48"/>
      <c r="MT358" s="48"/>
      <c r="MU358" s="48"/>
      <c r="MV358" s="48"/>
      <c r="MW358" s="48"/>
      <c r="MX358" s="48"/>
      <c r="MY358" s="48"/>
      <c r="MZ358" s="48"/>
      <c r="NA358" s="48"/>
      <c r="NB358" s="48"/>
      <c r="NC358" s="48"/>
      <c r="ND358" s="48"/>
      <c r="NE358" s="48"/>
      <c r="NF358" s="48"/>
      <c r="NG358" s="48"/>
      <c r="NH358" s="48"/>
      <c r="NI358" s="48"/>
      <c r="NJ358" s="48"/>
      <c r="NK358" s="48"/>
      <c r="NL358" s="48"/>
      <c r="NM358" s="48"/>
      <c r="NN358" s="48"/>
      <c r="NO358" s="48"/>
      <c r="NP358" s="48"/>
      <c r="NQ358" s="48"/>
      <c r="NR358" s="48"/>
      <c r="NS358" s="48"/>
      <c r="NT358" s="48"/>
      <c r="NU358" s="48"/>
      <c r="NV358" s="48"/>
      <c r="NW358" s="48"/>
      <c r="NX358" s="48"/>
      <c r="NY358" s="48"/>
      <c r="NZ358" s="48"/>
      <c r="OA358" s="48"/>
      <c r="OB358" s="48"/>
      <c r="OC358" s="48"/>
      <c r="OD358" s="48"/>
      <c r="OE358" s="48"/>
      <c r="OF358" s="48"/>
      <c r="OG358" s="48"/>
      <c r="OH358" s="48"/>
      <c r="OI358" s="48"/>
      <c r="OJ358" s="48"/>
      <c r="OK358" s="48"/>
      <c r="OL358" s="48"/>
      <c r="OM358" s="48"/>
      <c r="ON358" s="48"/>
      <c r="OO358" s="48"/>
      <c r="OP358" s="48"/>
      <c r="OQ358" s="48"/>
      <c r="OR358" s="48"/>
      <c r="OS358" s="48"/>
      <c r="OT358" s="48"/>
      <c r="OU358" s="48"/>
      <c r="OV358" s="48"/>
      <c r="OW358" s="48"/>
      <c r="OX358" s="48"/>
      <c r="OY358" s="48"/>
      <c r="OZ358" s="48"/>
      <c r="PA358" s="48"/>
      <c r="PB358" s="48"/>
      <c r="PC358" s="48"/>
      <c r="PD358" s="48"/>
      <c r="PE358" s="48"/>
      <c r="PF358" s="48"/>
      <c r="PG358" s="48"/>
      <c r="PH358" s="48"/>
      <c r="PI358" s="48"/>
      <c r="PJ358" s="48"/>
      <c r="PK358" s="48"/>
      <c r="PL358" s="48"/>
      <c r="PM358" s="48"/>
      <c r="PN358" s="48"/>
      <c r="PO358" s="48"/>
      <c r="PP358" s="48"/>
      <c r="PQ358" s="48"/>
      <c r="PR358" s="48"/>
      <c r="PS358" s="48"/>
      <c r="PT358" s="48"/>
      <c r="PU358" s="48"/>
      <c r="PV358" s="48"/>
      <c r="PW358" s="48"/>
      <c r="PX358" s="48"/>
      <c r="PY358" s="48"/>
      <c r="PZ358" s="48"/>
      <c r="QA358" s="48"/>
      <c r="QB358" s="48"/>
      <c r="QC358" s="48"/>
      <c r="QD358" s="48"/>
      <c r="QE358" s="48"/>
      <c r="QF358" s="48"/>
      <c r="QG358" s="48"/>
      <c r="QH358" s="48"/>
      <c r="QI358" s="48"/>
      <c r="QJ358" s="48"/>
      <c r="QK358" s="48"/>
      <c r="QL358" s="48"/>
      <c r="QM358" s="48"/>
      <c r="QN358" s="48"/>
      <c r="QO358" s="48"/>
      <c r="QP358" s="48"/>
      <c r="QQ358" s="48"/>
      <c r="QR358" s="48"/>
      <c r="QS358" s="48"/>
      <c r="QT358" s="48"/>
      <c r="QU358" s="48"/>
      <c r="QV358" s="48"/>
      <c r="QW358" s="48"/>
      <c r="QX358" s="48"/>
      <c r="QY358" s="48"/>
      <c r="QZ358" s="48"/>
      <c r="RA358" s="48"/>
      <c r="RB358" s="48"/>
      <c r="RC358" s="48"/>
      <c r="RD358" s="48"/>
      <c r="RE358" s="48"/>
      <c r="RF358" s="48"/>
      <c r="RG358" s="48"/>
      <c r="RH358" s="48"/>
      <c r="RI358" s="48"/>
      <c r="RJ358" s="48"/>
      <c r="RK358" s="48"/>
      <c r="RL358" s="48"/>
      <c r="RM358" s="48"/>
      <c r="RN358" s="48"/>
      <c r="RO358" s="48"/>
      <c r="RP358" s="48"/>
      <c r="RQ358" s="48"/>
      <c r="RR358" s="48"/>
      <c r="RS358" s="48"/>
      <c r="RT358" s="48"/>
      <c r="RU358" s="48"/>
      <c r="RV358" s="48"/>
      <c r="RW358" s="48"/>
      <c r="RX358" s="48"/>
      <c r="RY358" s="48"/>
      <c r="RZ358" s="48"/>
      <c r="SA358" s="48"/>
      <c r="SB358" s="48"/>
      <c r="SC358" s="48"/>
      <c r="SD358" s="48"/>
      <c r="SE358" s="48"/>
      <c r="SF358" s="48"/>
      <c r="SG358" s="48"/>
      <c r="SH358" s="48"/>
      <c r="SI358" s="48"/>
      <c r="SJ358" s="48"/>
      <c r="SK358" s="48"/>
      <c r="SL358" s="48"/>
      <c r="SM358" s="48"/>
      <c r="SN358" s="48"/>
      <c r="SO358" s="48"/>
      <c r="SP358" s="48"/>
      <c r="SQ358" s="48"/>
      <c r="SR358" s="48"/>
      <c r="SS358" s="48"/>
      <c r="ST358" s="48"/>
      <c r="SU358" s="48"/>
      <c r="SV358" s="48"/>
      <c r="SW358" s="48"/>
      <c r="SX358" s="48"/>
      <c r="SY358" s="48"/>
      <c r="SZ358" s="48"/>
      <c r="TA358" s="48"/>
      <c r="TB358" s="48"/>
      <c r="TC358" s="48"/>
      <c r="TD358" s="48"/>
      <c r="TE358" s="48"/>
      <c r="TF358" s="48"/>
      <c r="TG358" s="48"/>
      <c r="TH358" s="48"/>
      <c r="TI358" s="48"/>
      <c r="TJ358" s="48"/>
      <c r="TK358" s="48"/>
      <c r="TL358" s="48"/>
      <c r="TM358" s="48"/>
      <c r="TN358" s="48"/>
      <c r="TO358" s="48"/>
      <c r="TP358" s="48"/>
      <c r="TQ358" s="48"/>
      <c r="TR358" s="48"/>
      <c r="TS358" s="48"/>
      <c r="TT358" s="48"/>
      <c r="TU358" s="48"/>
      <c r="TV358" s="48"/>
      <c r="TW358" s="48"/>
      <c r="TX358" s="48"/>
      <c r="TY358" s="48"/>
      <c r="TZ358" s="48"/>
      <c r="UA358" s="48"/>
      <c r="UB358" s="48"/>
      <c r="UC358" s="48"/>
      <c r="UD358" s="48"/>
      <c r="UE358" s="48"/>
      <c r="UF358" s="48"/>
      <c r="UG358" s="48"/>
      <c r="UH358" s="48"/>
      <c r="UI358" s="48"/>
      <c r="UJ358" s="48"/>
      <c r="UK358" s="48"/>
      <c r="UL358" s="48"/>
      <c r="UM358" s="48"/>
      <c r="UN358" s="48"/>
      <c r="UO358" s="48"/>
      <c r="UP358" s="48"/>
      <c r="UQ358" s="48"/>
      <c r="UR358" s="48"/>
      <c r="US358" s="48"/>
      <c r="UT358" s="48"/>
      <c r="UU358" s="48"/>
      <c r="UV358" s="48"/>
      <c r="UW358" s="48"/>
      <c r="UX358" s="48"/>
      <c r="UY358" s="48"/>
      <c r="UZ358" s="48"/>
      <c r="VA358" s="48"/>
      <c r="VB358" s="48"/>
      <c r="VC358" s="48"/>
      <c r="VD358" s="48"/>
      <c r="VE358" s="48"/>
      <c r="VF358" s="48"/>
      <c r="VG358" s="48"/>
      <c r="VH358" s="48"/>
      <c r="VI358" s="48"/>
      <c r="VJ358" s="48"/>
      <c r="VK358" s="48"/>
      <c r="VL358" s="48"/>
      <c r="VM358" s="48"/>
      <c r="VN358" s="48"/>
      <c r="VO358" s="48"/>
      <c r="VP358" s="48"/>
      <c r="VQ358" s="48"/>
      <c r="VR358" s="48"/>
      <c r="VS358" s="48"/>
      <c r="VT358" s="48"/>
      <c r="VU358" s="48"/>
      <c r="VV358" s="48"/>
      <c r="VW358" s="48"/>
      <c r="VX358" s="48"/>
      <c r="VY358" s="48"/>
      <c r="VZ358" s="48"/>
      <c r="WA358" s="48"/>
      <c r="WB358" s="48"/>
      <c r="WC358" s="48"/>
      <c r="WD358" s="48"/>
      <c r="WE358" s="48"/>
      <c r="WF358" s="48"/>
      <c r="WG358" s="48"/>
      <c r="WH358" s="48"/>
      <c r="WI358" s="48"/>
      <c r="WJ358" s="48"/>
      <c r="WK358" s="48"/>
      <c r="WL358" s="48"/>
      <c r="WM358" s="48"/>
      <c r="WN358" s="48"/>
      <c r="WO358" s="48"/>
      <c r="WP358" s="48"/>
      <c r="WQ358" s="48"/>
      <c r="WR358" s="48"/>
      <c r="WS358" s="48"/>
      <c r="WT358" s="48"/>
      <c r="WU358" s="48"/>
      <c r="WV358" s="48"/>
      <c r="WW358" s="48"/>
      <c r="WX358" s="48"/>
      <c r="WY358" s="48"/>
      <c r="WZ358" s="48"/>
      <c r="XA358" s="48"/>
      <c r="XB358" s="48"/>
      <c r="XC358" s="48"/>
      <c r="XD358" s="48"/>
      <c r="XE358" s="48"/>
      <c r="XF358" s="48"/>
      <c r="XG358" s="48"/>
      <c r="XH358" s="48"/>
      <c r="XI358" s="48"/>
      <c r="XJ358" s="48"/>
      <c r="XK358" s="48"/>
      <c r="XL358" s="48"/>
      <c r="XM358" s="48"/>
      <c r="XN358" s="48"/>
      <c r="XO358" s="48"/>
      <c r="XP358" s="48"/>
      <c r="XQ358" s="48"/>
      <c r="XR358" s="48"/>
      <c r="XS358" s="48"/>
      <c r="XT358" s="48"/>
      <c r="XU358" s="48"/>
      <c r="XV358" s="48"/>
      <c r="XW358" s="48"/>
      <c r="XX358" s="48"/>
      <c r="XY358" s="48"/>
      <c r="XZ358" s="48"/>
      <c r="YA358" s="48"/>
      <c r="YB358" s="48"/>
      <c r="YC358" s="48"/>
      <c r="YD358" s="48"/>
      <c r="YE358" s="48"/>
      <c r="YF358" s="48"/>
      <c r="YG358" s="48"/>
      <c r="YH358" s="48"/>
      <c r="YI358" s="48"/>
      <c r="YJ358" s="48"/>
      <c r="YK358" s="48"/>
      <c r="YL358" s="48"/>
      <c r="YM358" s="48"/>
      <c r="YN358" s="48"/>
      <c r="YO358" s="48"/>
      <c r="YP358" s="48"/>
      <c r="YQ358" s="48"/>
      <c r="YR358" s="48"/>
      <c r="YS358" s="48"/>
      <c r="YT358" s="48"/>
      <c r="YU358" s="48"/>
      <c r="YV358" s="48"/>
      <c r="YW358" s="48"/>
      <c r="YX358" s="48"/>
      <c r="YY358" s="48"/>
      <c r="YZ358" s="48"/>
      <c r="ZA358" s="48"/>
      <c r="ZB358" s="48"/>
      <c r="ZC358" s="48"/>
      <c r="ZD358" s="48"/>
      <c r="ZE358" s="48"/>
      <c r="ZF358" s="48"/>
      <c r="ZG358" s="48"/>
      <c r="ZH358" s="48"/>
      <c r="ZI358" s="48"/>
      <c r="ZJ358" s="48"/>
      <c r="ZK358" s="48"/>
      <c r="ZL358" s="48"/>
      <c r="ZM358" s="48"/>
      <c r="ZN358" s="48"/>
      <c r="ZO358" s="48"/>
      <c r="ZP358" s="48"/>
      <c r="ZQ358" s="48"/>
      <c r="ZR358" s="48"/>
      <c r="ZS358" s="48"/>
      <c r="ZT358" s="48"/>
      <c r="ZU358" s="48"/>
      <c r="ZV358" s="48"/>
      <c r="ZW358" s="48"/>
      <c r="ZX358" s="48"/>
      <c r="ZY358" s="48"/>
      <c r="ZZ358" s="48"/>
      <c r="AAA358" s="48"/>
      <c r="AAB358" s="48"/>
      <c r="AAC358" s="48"/>
      <c r="AAD358" s="48"/>
      <c r="AAE358" s="48"/>
      <c r="AAF358" s="48"/>
      <c r="AAG358" s="48"/>
      <c r="AAH358" s="48"/>
      <c r="AAI358" s="48"/>
      <c r="AAJ358" s="48"/>
      <c r="AAK358" s="48"/>
      <c r="AAL358" s="48"/>
      <c r="AAM358" s="48"/>
      <c r="AAN358" s="48"/>
      <c r="AAO358" s="48"/>
      <c r="AAP358" s="48"/>
      <c r="AAQ358" s="48"/>
      <c r="AAR358" s="48"/>
      <c r="AAS358" s="48"/>
      <c r="AAT358" s="48"/>
      <c r="AAU358" s="48"/>
      <c r="AAV358" s="48"/>
      <c r="AAW358" s="48"/>
      <c r="AAX358" s="48"/>
      <c r="AAY358" s="48"/>
      <c r="AAZ358" s="48"/>
      <c r="ABA358" s="48"/>
      <c r="ABB358" s="48"/>
      <c r="ABC358" s="48"/>
      <c r="ABD358" s="48"/>
      <c r="ABE358" s="48"/>
      <c r="ABF358" s="48"/>
      <c r="ABG358" s="48"/>
      <c r="ABH358" s="48"/>
      <c r="ABI358" s="48"/>
      <c r="ABJ358" s="48"/>
      <c r="ABK358" s="48"/>
      <c r="ABL358" s="48"/>
      <c r="ABM358" s="48"/>
      <c r="ABN358" s="48"/>
      <c r="ABO358" s="48"/>
      <c r="ABP358" s="48"/>
      <c r="ABQ358" s="48"/>
      <c r="ABR358" s="48"/>
      <c r="ABS358" s="48"/>
      <c r="ABT358" s="48"/>
      <c r="ABU358" s="48"/>
      <c r="ABV358" s="48"/>
      <c r="ABW358" s="48"/>
      <c r="ABX358" s="48"/>
      <c r="ABY358" s="48"/>
      <c r="ABZ358" s="48"/>
      <c r="ACA358" s="48"/>
      <c r="ACB358" s="48"/>
    </row>
    <row r="359" spans="1:756" ht="15.6" customHeight="1">
      <c r="A359" s="675" t="s">
        <v>10801</v>
      </c>
      <c r="B359" s="749" t="s">
        <v>421</v>
      </c>
      <c r="C359" s="520">
        <v>760188342</v>
      </c>
      <c r="D359" s="543" t="s">
        <v>12598</v>
      </c>
      <c r="E359" s="1188">
        <v>1</v>
      </c>
      <c r="F359" s="1498"/>
      <c r="G359" s="542">
        <v>7247.07</v>
      </c>
      <c r="H359" s="342">
        <f>IF(G359="","",G359-G359*COMPASS!$U$41)</f>
        <v>7247.07</v>
      </c>
    </row>
    <row r="360" spans="1:756" ht="15.6" customHeight="1">
      <c r="A360" s="675" t="s">
        <v>10802</v>
      </c>
      <c r="B360" s="749" t="s">
        <v>421</v>
      </c>
      <c r="C360" s="520">
        <v>760188375</v>
      </c>
      <c r="D360" s="543" t="s">
        <v>12599</v>
      </c>
      <c r="E360" s="1188">
        <v>1</v>
      </c>
      <c r="F360" s="1498"/>
      <c r="G360" s="542">
        <v>3391.125</v>
      </c>
      <c r="H360" s="342">
        <f>IF(G360="","",G360-G360*COMPASS!$U$41)</f>
        <v>3391.125</v>
      </c>
    </row>
    <row r="361" spans="1:756" ht="15.6" customHeight="1">
      <c r="A361" s="675" t="s">
        <v>10803</v>
      </c>
      <c r="B361" s="749" t="s">
        <v>421</v>
      </c>
      <c r="C361" s="520">
        <v>760188391</v>
      </c>
      <c r="D361" s="543" t="s">
        <v>12600</v>
      </c>
      <c r="E361" s="1188">
        <v>1</v>
      </c>
      <c r="F361" s="1498"/>
      <c r="G361" s="542">
        <v>16686.48</v>
      </c>
      <c r="H361" s="342">
        <f>IF(G361="","",G361-G361*COMPASS!$U$41)</f>
        <v>16686.48</v>
      </c>
    </row>
    <row r="362" spans="1:756" ht="15.6" customHeight="1">
      <c r="A362" s="675" t="s">
        <v>10804</v>
      </c>
      <c r="B362" s="749" t="s">
        <v>421</v>
      </c>
      <c r="C362" s="520">
        <v>760188383</v>
      </c>
      <c r="D362" s="543" t="s">
        <v>12601</v>
      </c>
      <c r="E362" s="1188">
        <v>1</v>
      </c>
      <c r="F362" s="1498"/>
      <c r="G362" s="542">
        <v>13147.050000000001</v>
      </c>
      <c r="H362" s="342">
        <f>IF(G362="","",G362-G362*COMPASS!$U$41)</f>
        <v>13147.050000000001</v>
      </c>
    </row>
    <row r="363" spans="1:756" ht="15.6" customHeight="1">
      <c r="A363" s="675" t="s">
        <v>10805</v>
      </c>
      <c r="B363" s="749" t="s">
        <v>421</v>
      </c>
      <c r="C363" s="520">
        <v>760188425</v>
      </c>
      <c r="D363" s="543" t="s">
        <v>12602</v>
      </c>
      <c r="E363" s="1188">
        <v>1</v>
      </c>
      <c r="F363" s="1498"/>
      <c r="G363" s="542">
        <v>18217.185000000001</v>
      </c>
      <c r="H363" s="342">
        <f>IF(G363="","",G363-G363*COMPASS!$U$41)</f>
        <v>18217.185000000001</v>
      </c>
    </row>
    <row r="364" spans="1:756" ht="15.6" customHeight="1">
      <c r="A364" s="675" t="s">
        <v>10806</v>
      </c>
      <c r="B364" s="749" t="s">
        <v>421</v>
      </c>
      <c r="C364" s="520">
        <v>760188417</v>
      </c>
      <c r="D364" s="543" t="s">
        <v>12603</v>
      </c>
      <c r="E364" s="1188">
        <v>1</v>
      </c>
      <c r="F364" s="1498"/>
      <c r="G364" s="542">
        <v>14677.755000000001</v>
      </c>
      <c r="H364" s="342">
        <f>IF(G364="","",G364-G364*COMPASS!$U$41)</f>
        <v>14677.755000000001</v>
      </c>
    </row>
    <row r="365" spans="1:756" ht="15.6" customHeight="1">
      <c r="A365" s="675" t="s">
        <v>10752</v>
      </c>
      <c r="B365" s="749" t="s">
        <v>421</v>
      </c>
      <c r="C365" s="520">
        <v>760217414</v>
      </c>
      <c r="D365" s="520" t="s">
        <v>8289</v>
      </c>
      <c r="E365" s="1188">
        <v>1</v>
      </c>
      <c r="F365" s="1498"/>
      <c r="G365" s="542">
        <v>6654.4050000000007</v>
      </c>
      <c r="H365" s="342">
        <f>IF(G365="","",G365-G365*COMPASS!$U$41)</f>
        <v>6654.4050000000007</v>
      </c>
    </row>
    <row r="366" spans="1:756" ht="15.6" customHeight="1">
      <c r="A366" s="675" t="s">
        <v>10753</v>
      </c>
      <c r="B366" s="749" t="s">
        <v>421</v>
      </c>
      <c r="C366" s="520">
        <v>760217422</v>
      </c>
      <c r="D366" s="520" t="s">
        <v>8290</v>
      </c>
      <c r="E366" s="1188">
        <v>1</v>
      </c>
      <c r="F366" s="1498"/>
      <c r="G366" s="542">
        <v>8350.244999999999</v>
      </c>
      <c r="H366" s="342">
        <f>IF(G366="","",G366-G366*COMPASS!$U$41)</f>
        <v>8350.244999999999</v>
      </c>
    </row>
    <row r="367" spans="1:756" ht="15.6" customHeight="1">
      <c r="A367" s="675" t="s">
        <v>10754</v>
      </c>
      <c r="B367" s="749" t="s">
        <v>421</v>
      </c>
      <c r="C367" s="520">
        <v>760217448</v>
      </c>
      <c r="D367" s="520" t="s">
        <v>8291</v>
      </c>
      <c r="E367" s="1188">
        <v>1</v>
      </c>
      <c r="F367" s="1498"/>
      <c r="G367" s="542">
        <v>13580.744999999999</v>
      </c>
      <c r="H367" s="342">
        <f>IF(G367="","",G367-G367*COMPASS!$U$41)</f>
        <v>13580.744999999999</v>
      </c>
    </row>
    <row r="368" spans="1:756" ht="15.6" customHeight="1">
      <c r="A368" s="675" t="s">
        <v>10755</v>
      </c>
      <c r="B368" s="749" t="s">
        <v>421</v>
      </c>
      <c r="C368" s="520">
        <v>760217455</v>
      </c>
      <c r="D368" s="520" t="s">
        <v>8292</v>
      </c>
      <c r="E368" s="1188">
        <v>1</v>
      </c>
      <c r="F368" s="1498"/>
      <c r="G368" s="542">
        <v>16972.439999999999</v>
      </c>
      <c r="H368" s="342">
        <f>IF(G368="","",G368-G368*COMPASS!$U$41)</f>
        <v>16972.439999999999</v>
      </c>
    </row>
    <row r="369" spans="1:756" ht="15.6" customHeight="1">
      <c r="A369" s="681" t="s">
        <v>6174</v>
      </c>
      <c r="B369" s="888"/>
      <c r="C369" s="686"/>
      <c r="D369" s="686"/>
      <c r="E369" s="681"/>
      <c r="F369" s="681"/>
      <c r="G369" s="1500"/>
      <c r="H369" s="342" t="str">
        <f>IF(G369="","",G369-G369*COMPASS!$U$41)</f>
        <v/>
      </c>
    </row>
    <row r="370" spans="1:756" ht="15.6" customHeight="1">
      <c r="A370" s="675" t="s">
        <v>10807</v>
      </c>
      <c r="B370" s="749" t="s">
        <v>421</v>
      </c>
      <c r="C370" s="520">
        <v>760072942</v>
      </c>
      <c r="D370" s="543" t="s">
        <v>13791</v>
      </c>
      <c r="E370" s="1188">
        <v>1</v>
      </c>
      <c r="F370" s="1498"/>
      <c r="G370" s="542">
        <v>83.070000000000007</v>
      </c>
      <c r="H370" s="342">
        <f>IF(G370="","",G370-G370*COMPASS!$U$41)</f>
        <v>83.070000000000007</v>
      </c>
    </row>
    <row r="371" spans="1:756" ht="15.6" customHeight="1">
      <c r="A371" s="675" t="s">
        <v>10808</v>
      </c>
      <c r="B371" s="749" t="s">
        <v>421</v>
      </c>
      <c r="C371" s="520">
        <v>760072959</v>
      </c>
      <c r="D371" s="543" t="s">
        <v>13792</v>
      </c>
      <c r="E371" s="1188">
        <v>1</v>
      </c>
      <c r="F371" s="1498"/>
      <c r="G371" s="542">
        <v>93.435000000000002</v>
      </c>
      <c r="H371" s="342">
        <f>IF(G371="","",G371-G371*COMPASS!$U$41)</f>
        <v>93.435000000000002</v>
      </c>
    </row>
    <row r="372" spans="1:756" ht="15.6" customHeight="1">
      <c r="A372" s="675" t="s">
        <v>10809</v>
      </c>
      <c r="B372" s="749" t="s">
        <v>421</v>
      </c>
      <c r="C372" s="520">
        <v>760072967</v>
      </c>
      <c r="D372" s="543" t="s">
        <v>13793</v>
      </c>
      <c r="E372" s="1188">
        <v>1</v>
      </c>
      <c r="F372" s="1498"/>
      <c r="G372" s="542">
        <v>124.995</v>
      </c>
      <c r="H372" s="342">
        <f>IF(G372="","",G372-G372*COMPASS!$U$41)</f>
        <v>124.995</v>
      </c>
    </row>
    <row r="373" spans="1:756" ht="15.6" customHeight="1">
      <c r="A373" s="675" t="s">
        <v>10810</v>
      </c>
      <c r="B373" s="749" t="s">
        <v>992</v>
      </c>
      <c r="C373" s="520">
        <v>760038240</v>
      </c>
      <c r="D373" s="543" t="s">
        <v>13794</v>
      </c>
      <c r="E373" s="1188">
        <v>1</v>
      </c>
      <c r="F373" s="1498"/>
      <c r="G373" s="542">
        <v>29.339999999999996</v>
      </c>
      <c r="H373" s="342">
        <f>IF(G373="","",G373-G373*COMPASS!$U$41)</f>
        <v>29.339999999999996</v>
      </c>
    </row>
    <row r="374" spans="1:756" ht="15.6" customHeight="1">
      <c r="A374" s="675" t="s">
        <v>10811</v>
      </c>
      <c r="B374" s="749" t="s">
        <v>421</v>
      </c>
      <c r="C374" s="520">
        <v>760038257</v>
      </c>
      <c r="D374" s="543" t="s">
        <v>13795</v>
      </c>
      <c r="E374" s="1188">
        <v>1</v>
      </c>
      <c r="F374" s="1498"/>
      <c r="G374" s="542">
        <v>32.880000000000003</v>
      </c>
      <c r="H374" s="342">
        <f>IF(G374="","",G374-G374*COMPASS!$U$41)</f>
        <v>32.880000000000003</v>
      </c>
      <c r="I374" s="48"/>
      <c r="J374" s="48"/>
      <c r="K374" s="48"/>
      <c r="L374" s="48"/>
      <c r="M374" s="48"/>
      <c r="N374" s="48"/>
      <c r="O374" s="48"/>
      <c r="P374" s="48"/>
      <c r="Q374" s="48"/>
      <c r="R374" s="48"/>
      <c r="S374" s="48"/>
      <c r="T374" s="48"/>
      <c r="U374" s="48"/>
      <c r="V374" s="48"/>
      <c r="W374" s="48"/>
      <c r="X374" s="48"/>
      <c r="Y374" s="48"/>
      <c r="Z374" s="48"/>
      <c r="AA374" s="48"/>
      <c r="AB374" s="48"/>
      <c r="AC374" s="48"/>
      <c r="AD374" s="48"/>
      <c r="AE374" s="48"/>
      <c r="AF374" s="48"/>
      <c r="AG374" s="48"/>
      <c r="AH374" s="48"/>
      <c r="AI374" s="48"/>
      <c r="AJ374" s="48"/>
      <c r="AK374" s="48"/>
      <c r="AL374" s="48"/>
      <c r="AM374" s="48"/>
      <c r="AN374" s="48"/>
      <c r="AO374" s="48"/>
      <c r="AP374" s="48"/>
      <c r="AQ374" s="48"/>
      <c r="AR374" s="48"/>
      <c r="AS374" s="48"/>
      <c r="AT374" s="48"/>
      <c r="AU374" s="48"/>
      <c r="AV374" s="48"/>
      <c r="AW374" s="48"/>
      <c r="AX374" s="48"/>
      <c r="AY374" s="48"/>
      <c r="AZ374" s="48"/>
      <c r="BA374" s="48"/>
      <c r="BB374" s="48"/>
      <c r="BC374" s="48"/>
      <c r="BD374" s="48"/>
      <c r="BE374" s="48"/>
      <c r="BF374" s="48"/>
      <c r="BG374" s="48"/>
      <c r="BH374" s="48"/>
      <c r="BI374" s="48"/>
      <c r="BJ374" s="48"/>
      <c r="BK374" s="48"/>
      <c r="BL374" s="48"/>
      <c r="BM374" s="48"/>
      <c r="BN374" s="48"/>
      <c r="BO374" s="48"/>
      <c r="BP374" s="48"/>
      <c r="BQ374" s="48"/>
      <c r="BR374" s="48"/>
      <c r="BS374" s="48"/>
      <c r="BT374" s="48"/>
      <c r="BU374" s="48"/>
      <c r="BV374" s="48"/>
      <c r="BW374" s="48"/>
      <c r="BX374" s="48"/>
      <c r="BY374" s="48"/>
      <c r="BZ374" s="48"/>
      <c r="CA374" s="48"/>
      <c r="CB374" s="48"/>
      <c r="CC374" s="48"/>
      <c r="CD374" s="48"/>
      <c r="CE374" s="48"/>
      <c r="CF374" s="48"/>
      <c r="CG374" s="48"/>
      <c r="CH374" s="48"/>
      <c r="CI374" s="48"/>
      <c r="CJ374" s="48"/>
      <c r="CK374" s="48"/>
      <c r="CL374" s="48"/>
      <c r="CM374" s="48"/>
      <c r="CN374" s="48"/>
      <c r="CO374" s="48"/>
      <c r="CP374" s="48"/>
      <c r="CQ374" s="48"/>
      <c r="CR374" s="48"/>
      <c r="CS374" s="48"/>
      <c r="CT374" s="48"/>
      <c r="CU374" s="48"/>
      <c r="CV374" s="48"/>
      <c r="CW374" s="48"/>
      <c r="CX374" s="48"/>
      <c r="CY374" s="48"/>
      <c r="CZ374" s="48"/>
      <c r="DA374" s="48"/>
      <c r="DB374" s="48"/>
      <c r="DC374" s="48"/>
      <c r="DD374" s="48"/>
      <c r="DE374" s="48"/>
      <c r="DF374" s="48"/>
      <c r="DG374" s="48"/>
      <c r="DH374" s="48"/>
      <c r="DI374" s="48"/>
      <c r="DJ374" s="48"/>
      <c r="DK374" s="48"/>
      <c r="DL374" s="48"/>
      <c r="DM374" s="48"/>
      <c r="DN374" s="48"/>
      <c r="DO374" s="48"/>
      <c r="DP374" s="48"/>
      <c r="DQ374" s="48"/>
      <c r="DR374" s="48"/>
      <c r="DS374" s="48"/>
      <c r="DT374" s="48"/>
      <c r="DU374" s="48"/>
      <c r="DV374" s="48"/>
      <c r="DW374" s="48"/>
      <c r="DX374" s="48"/>
      <c r="DY374" s="48"/>
      <c r="DZ374" s="48"/>
      <c r="EA374" s="48"/>
      <c r="EB374" s="48"/>
      <c r="EC374" s="48"/>
      <c r="ED374" s="48"/>
      <c r="EE374" s="48"/>
      <c r="EF374" s="48"/>
      <c r="EG374" s="48"/>
      <c r="EH374" s="48"/>
      <c r="EI374" s="48"/>
      <c r="EJ374" s="48"/>
      <c r="EK374" s="48"/>
      <c r="EL374" s="48"/>
      <c r="EM374" s="48"/>
      <c r="EN374" s="48"/>
      <c r="EO374" s="48"/>
      <c r="EP374" s="48"/>
      <c r="EQ374" s="48"/>
      <c r="ER374" s="48"/>
      <c r="ES374" s="48"/>
      <c r="ET374" s="48"/>
      <c r="EU374" s="48"/>
      <c r="EV374" s="48"/>
      <c r="EW374" s="48"/>
      <c r="EX374" s="48"/>
      <c r="EY374" s="48"/>
      <c r="EZ374" s="48"/>
      <c r="FA374" s="48"/>
      <c r="FB374" s="48"/>
      <c r="FC374" s="48"/>
      <c r="FD374" s="48"/>
      <c r="FE374" s="48"/>
      <c r="FF374" s="48"/>
      <c r="FG374" s="48"/>
      <c r="FH374" s="48"/>
      <c r="FI374" s="48"/>
      <c r="FJ374" s="48"/>
      <c r="FK374" s="48"/>
      <c r="FL374" s="48"/>
      <c r="FM374" s="48"/>
      <c r="FN374" s="48"/>
      <c r="FO374" s="48"/>
      <c r="FP374" s="48"/>
      <c r="FQ374" s="48"/>
      <c r="FR374" s="48"/>
      <c r="FS374" s="48"/>
      <c r="FT374" s="48"/>
      <c r="FU374" s="48"/>
      <c r="FV374" s="48"/>
      <c r="FW374" s="48"/>
      <c r="FX374" s="48"/>
      <c r="FY374" s="48"/>
      <c r="FZ374" s="48"/>
      <c r="GA374" s="48"/>
      <c r="GB374" s="48"/>
      <c r="GC374" s="48"/>
      <c r="GD374" s="48"/>
      <c r="GE374" s="48"/>
      <c r="GF374" s="48"/>
      <c r="GG374" s="48"/>
      <c r="GH374" s="48"/>
      <c r="GI374" s="48"/>
      <c r="GJ374" s="48"/>
      <c r="GK374" s="48"/>
      <c r="GL374" s="48"/>
      <c r="GM374" s="48"/>
      <c r="GN374" s="48"/>
      <c r="GO374" s="48"/>
      <c r="GP374" s="48"/>
      <c r="GQ374" s="48"/>
      <c r="GR374" s="48"/>
      <c r="GS374" s="48"/>
      <c r="GT374" s="48"/>
      <c r="GU374" s="48"/>
      <c r="GV374" s="48"/>
      <c r="GW374" s="48"/>
      <c r="GX374" s="48"/>
      <c r="GY374" s="48"/>
      <c r="GZ374" s="48"/>
      <c r="HA374" s="48"/>
      <c r="HB374" s="48"/>
      <c r="HC374" s="48"/>
      <c r="HD374" s="48"/>
      <c r="HE374" s="48"/>
      <c r="HF374" s="48"/>
      <c r="HG374" s="48"/>
      <c r="HH374" s="48"/>
      <c r="HI374" s="48"/>
      <c r="HJ374" s="48"/>
      <c r="HK374" s="48"/>
      <c r="HL374" s="48"/>
      <c r="HM374" s="48"/>
      <c r="HN374" s="48"/>
      <c r="HO374" s="48"/>
      <c r="HP374" s="48"/>
      <c r="HQ374" s="48"/>
      <c r="HR374" s="48"/>
      <c r="HS374" s="48"/>
      <c r="HT374" s="48"/>
      <c r="HU374" s="48"/>
      <c r="HV374" s="48"/>
      <c r="HW374" s="48"/>
      <c r="HX374" s="48"/>
      <c r="HY374" s="48"/>
      <c r="HZ374" s="48"/>
      <c r="IA374" s="48"/>
      <c r="IB374" s="48"/>
      <c r="IC374" s="48"/>
      <c r="ID374" s="48"/>
      <c r="IE374" s="48"/>
      <c r="IF374" s="48"/>
      <c r="IG374" s="48"/>
      <c r="IH374" s="48"/>
      <c r="II374" s="48"/>
      <c r="IJ374" s="48"/>
      <c r="IK374" s="48"/>
      <c r="IL374" s="48"/>
      <c r="IM374" s="48"/>
      <c r="IN374" s="48"/>
      <c r="IO374" s="48"/>
      <c r="IP374" s="48"/>
      <c r="IQ374" s="48"/>
      <c r="IR374" s="48"/>
      <c r="IS374" s="48"/>
      <c r="IT374" s="48"/>
      <c r="IU374" s="48"/>
      <c r="IV374" s="48"/>
      <c r="IW374" s="48"/>
      <c r="IX374" s="48"/>
      <c r="IY374" s="48"/>
      <c r="IZ374" s="48"/>
      <c r="JA374" s="48"/>
      <c r="JB374" s="48"/>
      <c r="JC374" s="48"/>
      <c r="JD374" s="48"/>
      <c r="JE374" s="48"/>
      <c r="JF374" s="48"/>
      <c r="JG374" s="48"/>
      <c r="JH374" s="48"/>
      <c r="JI374" s="48"/>
      <c r="JJ374" s="48"/>
      <c r="JK374" s="48"/>
      <c r="JL374" s="48"/>
      <c r="JM374" s="48"/>
      <c r="JN374" s="48"/>
      <c r="JO374" s="48"/>
      <c r="JP374" s="48"/>
      <c r="JQ374" s="48"/>
      <c r="JR374" s="48"/>
      <c r="JS374" s="48"/>
      <c r="JT374" s="48"/>
      <c r="JU374" s="48"/>
      <c r="JV374" s="48"/>
      <c r="JW374" s="48"/>
      <c r="JX374" s="48"/>
      <c r="JY374" s="48"/>
      <c r="JZ374" s="48"/>
      <c r="KA374" s="48"/>
      <c r="KB374" s="48"/>
      <c r="KC374" s="48"/>
      <c r="KD374" s="48"/>
      <c r="KE374" s="48"/>
      <c r="KF374" s="48"/>
      <c r="KG374" s="48"/>
      <c r="KH374" s="48"/>
      <c r="KI374" s="48"/>
      <c r="KJ374" s="48"/>
      <c r="KK374" s="48"/>
      <c r="KL374" s="48"/>
      <c r="KM374" s="48"/>
      <c r="KN374" s="48"/>
      <c r="KO374" s="48"/>
      <c r="KP374" s="48"/>
      <c r="KQ374" s="48"/>
      <c r="KR374" s="48"/>
      <c r="KS374" s="48"/>
      <c r="KT374" s="48"/>
      <c r="KU374" s="48"/>
      <c r="KV374" s="48"/>
      <c r="KW374" s="48"/>
      <c r="KX374" s="48"/>
      <c r="KY374" s="48"/>
      <c r="KZ374" s="48"/>
      <c r="LA374" s="48"/>
      <c r="LB374" s="48"/>
      <c r="LC374" s="48"/>
      <c r="LD374" s="48"/>
      <c r="LE374" s="48"/>
      <c r="LF374" s="48"/>
      <c r="LG374" s="48"/>
      <c r="LH374" s="48"/>
      <c r="LI374" s="48"/>
      <c r="LJ374" s="48"/>
      <c r="LK374" s="48"/>
      <c r="LL374" s="48"/>
      <c r="LM374" s="48"/>
      <c r="LN374" s="48"/>
      <c r="LO374" s="48"/>
      <c r="LP374" s="48"/>
      <c r="LQ374" s="48"/>
      <c r="LR374" s="48"/>
      <c r="LS374" s="48"/>
      <c r="LT374" s="48"/>
      <c r="LU374" s="48"/>
      <c r="LV374" s="48"/>
      <c r="LW374" s="48"/>
      <c r="LX374" s="48"/>
      <c r="LY374" s="48"/>
      <c r="LZ374" s="48"/>
      <c r="MA374" s="48"/>
      <c r="MB374" s="48"/>
      <c r="MC374" s="48"/>
      <c r="MD374" s="48"/>
      <c r="ME374" s="48"/>
      <c r="MF374" s="48"/>
      <c r="MG374" s="48"/>
      <c r="MH374" s="48"/>
      <c r="MI374" s="48"/>
      <c r="MJ374" s="48"/>
      <c r="MK374" s="48"/>
      <c r="ML374" s="48"/>
      <c r="MM374" s="48"/>
      <c r="MN374" s="48"/>
      <c r="MO374" s="48"/>
      <c r="MP374" s="48"/>
      <c r="MQ374" s="48"/>
      <c r="MR374" s="48"/>
      <c r="MS374" s="48"/>
      <c r="MT374" s="48"/>
      <c r="MU374" s="48"/>
      <c r="MV374" s="48"/>
      <c r="MW374" s="48"/>
      <c r="MX374" s="48"/>
      <c r="MY374" s="48"/>
      <c r="MZ374" s="48"/>
      <c r="NA374" s="48"/>
      <c r="NB374" s="48"/>
      <c r="NC374" s="48"/>
      <c r="ND374" s="48"/>
      <c r="NE374" s="48"/>
      <c r="NF374" s="48"/>
      <c r="NG374" s="48"/>
      <c r="NH374" s="48"/>
      <c r="NI374" s="48"/>
      <c r="NJ374" s="48"/>
      <c r="NK374" s="48"/>
      <c r="NL374" s="48"/>
      <c r="NM374" s="48"/>
      <c r="NN374" s="48"/>
      <c r="NO374" s="48"/>
      <c r="NP374" s="48"/>
      <c r="NQ374" s="48"/>
      <c r="NR374" s="48"/>
      <c r="NS374" s="48"/>
      <c r="NT374" s="48"/>
      <c r="NU374" s="48"/>
      <c r="NV374" s="48"/>
      <c r="NW374" s="48"/>
      <c r="NX374" s="48"/>
      <c r="NY374" s="48"/>
      <c r="NZ374" s="48"/>
      <c r="OA374" s="48"/>
      <c r="OB374" s="48"/>
      <c r="OC374" s="48"/>
      <c r="OD374" s="48"/>
      <c r="OE374" s="48"/>
      <c r="OF374" s="48"/>
      <c r="OG374" s="48"/>
      <c r="OH374" s="48"/>
      <c r="OI374" s="48"/>
      <c r="OJ374" s="48"/>
      <c r="OK374" s="48"/>
      <c r="OL374" s="48"/>
      <c r="OM374" s="48"/>
      <c r="ON374" s="48"/>
      <c r="OO374" s="48"/>
      <c r="OP374" s="48"/>
      <c r="OQ374" s="48"/>
      <c r="OR374" s="48"/>
      <c r="OS374" s="48"/>
      <c r="OT374" s="48"/>
      <c r="OU374" s="48"/>
      <c r="OV374" s="48"/>
      <c r="OW374" s="48"/>
      <c r="OX374" s="48"/>
      <c r="OY374" s="48"/>
      <c r="OZ374" s="48"/>
      <c r="PA374" s="48"/>
      <c r="PB374" s="48"/>
      <c r="PC374" s="48"/>
      <c r="PD374" s="48"/>
      <c r="PE374" s="48"/>
      <c r="PF374" s="48"/>
      <c r="PG374" s="48"/>
      <c r="PH374" s="48"/>
      <c r="PI374" s="48"/>
      <c r="PJ374" s="48"/>
      <c r="PK374" s="48"/>
      <c r="PL374" s="48"/>
      <c r="PM374" s="48"/>
      <c r="PN374" s="48"/>
      <c r="PO374" s="48"/>
      <c r="PP374" s="48"/>
      <c r="PQ374" s="48"/>
      <c r="PR374" s="48"/>
      <c r="PS374" s="48"/>
      <c r="PT374" s="48"/>
      <c r="PU374" s="48"/>
      <c r="PV374" s="48"/>
      <c r="PW374" s="48"/>
      <c r="PX374" s="48"/>
      <c r="PY374" s="48"/>
      <c r="PZ374" s="48"/>
      <c r="QA374" s="48"/>
      <c r="QB374" s="48"/>
      <c r="QC374" s="48"/>
      <c r="QD374" s="48"/>
      <c r="QE374" s="48"/>
      <c r="QF374" s="48"/>
      <c r="QG374" s="48"/>
      <c r="QH374" s="48"/>
      <c r="QI374" s="48"/>
      <c r="QJ374" s="48"/>
      <c r="QK374" s="48"/>
      <c r="QL374" s="48"/>
      <c r="QM374" s="48"/>
      <c r="QN374" s="48"/>
      <c r="QO374" s="48"/>
      <c r="QP374" s="48"/>
      <c r="QQ374" s="48"/>
      <c r="QR374" s="48"/>
      <c r="QS374" s="48"/>
      <c r="QT374" s="48"/>
      <c r="QU374" s="48"/>
      <c r="QV374" s="48"/>
      <c r="QW374" s="48"/>
      <c r="QX374" s="48"/>
      <c r="QY374" s="48"/>
      <c r="QZ374" s="48"/>
      <c r="RA374" s="48"/>
      <c r="RB374" s="48"/>
      <c r="RC374" s="48"/>
      <c r="RD374" s="48"/>
      <c r="RE374" s="48"/>
      <c r="RF374" s="48"/>
      <c r="RG374" s="48"/>
      <c r="RH374" s="48"/>
      <c r="RI374" s="48"/>
      <c r="RJ374" s="48"/>
      <c r="RK374" s="48"/>
      <c r="RL374" s="48"/>
      <c r="RM374" s="48"/>
      <c r="RN374" s="48"/>
      <c r="RO374" s="48"/>
      <c r="RP374" s="48"/>
      <c r="RQ374" s="48"/>
      <c r="RR374" s="48"/>
      <c r="RS374" s="48"/>
      <c r="RT374" s="48"/>
      <c r="RU374" s="48"/>
      <c r="RV374" s="48"/>
      <c r="RW374" s="48"/>
      <c r="RX374" s="48"/>
      <c r="RY374" s="48"/>
      <c r="RZ374" s="48"/>
      <c r="SA374" s="48"/>
      <c r="SB374" s="48"/>
      <c r="SC374" s="48"/>
      <c r="SD374" s="48"/>
      <c r="SE374" s="48"/>
      <c r="SF374" s="48"/>
      <c r="SG374" s="48"/>
      <c r="SH374" s="48"/>
      <c r="SI374" s="48"/>
      <c r="SJ374" s="48"/>
      <c r="SK374" s="48"/>
      <c r="SL374" s="48"/>
      <c r="SM374" s="48"/>
      <c r="SN374" s="48"/>
      <c r="SO374" s="48"/>
      <c r="SP374" s="48"/>
      <c r="SQ374" s="48"/>
      <c r="SR374" s="48"/>
      <c r="SS374" s="48"/>
      <c r="ST374" s="48"/>
      <c r="SU374" s="48"/>
      <c r="SV374" s="48"/>
      <c r="SW374" s="48"/>
      <c r="SX374" s="48"/>
      <c r="SY374" s="48"/>
      <c r="SZ374" s="48"/>
      <c r="TA374" s="48"/>
      <c r="TB374" s="48"/>
      <c r="TC374" s="48"/>
      <c r="TD374" s="48"/>
      <c r="TE374" s="48"/>
      <c r="TF374" s="48"/>
      <c r="TG374" s="48"/>
      <c r="TH374" s="48"/>
      <c r="TI374" s="48"/>
      <c r="TJ374" s="48"/>
      <c r="TK374" s="48"/>
      <c r="TL374" s="48"/>
      <c r="TM374" s="48"/>
      <c r="TN374" s="48"/>
      <c r="TO374" s="48"/>
      <c r="TP374" s="48"/>
      <c r="TQ374" s="48"/>
      <c r="TR374" s="48"/>
      <c r="TS374" s="48"/>
      <c r="TT374" s="48"/>
      <c r="TU374" s="48"/>
      <c r="TV374" s="48"/>
      <c r="TW374" s="48"/>
      <c r="TX374" s="48"/>
      <c r="TY374" s="48"/>
      <c r="TZ374" s="48"/>
      <c r="UA374" s="48"/>
      <c r="UB374" s="48"/>
      <c r="UC374" s="48"/>
      <c r="UD374" s="48"/>
      <c r="UE374" s="48"/>
      <c r="UF374" s="48"/>
      <c r="UG374" s="48"/>
      <c r="UH374" s="48"/>
      <c r="UI374" s="48"/>
      <c r="UJ374" s="48"/>
      <c r="UK374" s="48"/>
      <c r="UL374" s="48"/>
      <c r="UM374" s="48"/>
      <c r="UN374" s="48"/>
      <c r="UO374" s="48"/>
      <c r="UP374" s="48"/>
      <c r="UQ374" s="48"/>
      <c r="UR374" s="48"/>
      <c r="US374" s="48"/>
      <c r="UT374" s="48"/>
      <c r="UU374" s="48"/>
      <c r="UV374" s="48"/>
      <c r="UW374" s="48"/>
      <c r="UX374" s="48"/>
      <c r="UY374" s="48"/>
      <c r="UZ374" s="48"/>
      <c r="VA374" s="48"/>
      <c r="VB374" s="48"/>
      <c r="VC374" s="48"/>
      <c r="VD374" s="48"/>
      <c r="VE374" s="48"/>
      <c r="VF374" s="48"/>
      <c r="VG374" s="48"/>
      <c r="VH374" s="48"/>
      <c r="VI374" s="48"/>
      <c r="VJ374" s="48"/>
      <c r="VK374" s="48"/>
      <c r="VL374" s="48"/>
      <c r="VM374" s="48"/>
      <c r="VN374" s="48"/>
      <c r="VO374" s="48"/>
      <c r="VP374" s="48"/>
      <c r="VQ374" s="48"/>
      <c r="VR374" s="48"/>
      <c r="VS374" s="48"/>
      <c r="VT374" s="48"/>
      <c r="VU374" s="48"/>
      <c r="VV374" s="48"/>
      <c r="VW374" s="48"/>
      <c r="VX374" s="48"/>
      <c r="VY374" s="48"/>
      <c r="VZ374" s="48"/>
      <c r="WA374" s="48"/>
      <c r="WB374" s="48"/>
      <c r="WC374" s="48"/>
      <c r="WD374" s="48"/>
      <c r="WE374" s="48"/>
      <c r="WF374" s="48"/>
      <c r="WG374" s="48"/>
      <c r="WH374" s="48"/>
      <c r="WI374" s="48"/>
      <c r="WJ374" s="48"/>
      <c r="WK374" s="48"/>
      <c r="WL374" s="48"/>
      <c r="WM374" s="48"/>
      <c r="WN374" s="48"/>
      <c r="WO374" s="48"/>
      <c r="WP374" s="48"/>
      <c r="WQ374" s="48"/>
      <c r="WR374" s="48"/>
      <c r="WS374" s="48"/>
      <c r="WT374" s="48"/>
      <c r="WU374" s="48"/>
      <c r="WV374" s="48"/>
      <c r="WW374" s="48"/>
      <c r="WX374" s="48"/>
      <c r="WY374" s="48"/>
      <c r="WZ374" s="48"/>
      <c r="XA374" s="48"/>
      <c r="XB374" s="48"/>
      <c r="XC374" s="48"/>
      <c r="XD374" s="48"/>
      <c r="XE374" s="48"/>
      <c r="XF374" s="48"/>
      <c r="XG374" s="48"/>
      <c r="XH374" s="48"/>
      <c r="XI374" s="48"/>
      <c r="XJ374" s="48"/>
      <c r="XK374" s="48"/>
      <c r="XL374" s="48"/>
      <c r="XM374" s="48"/>
      <c r="XN374" s="48"/>
      <c r="XO374" s="48"/>
      <c r="XP374" s="48"/>
      <c r="XQ374" s="48"/>
      <c r="XR374" s="48"/>
      <c r="XS374" s="48"/>
      <c r="XT374" s="48"/>
      <c r="XU374" s="48"/>
      <c r="XV374" s="48"/>
      <c r="XW374" s="48"/>
      <c r="XX374" s="48"/>
      <c r="XY374" s="48"/>
      <c r="XZ374" s="48"/>
      <c r="YA374" s="48"/>
      <c r="YB374" s="48"/>
      <c r="YC374" s="48"/>
      <c r="YD374" s="48"/>
      <c r="YE374" s="48"/>
      <c r="YF374" s="48"/>
      <c r="YG374" s="48"/>
      <c r="YH374" s="48"/>
      <c r="YI374" s="48"/>
      <c r="YJ374" s="48"/>
      <c r="YK374" s="48"/>
      <c r="YL374" s="48"/>
      <c r="YM374" s="48"/>
      <c r="YN374" s="48"/>
      <c r="YO374" s="48"/>
      <c r="YP374" s="48"/>
      <c r="YQ374" s="48"/>
      <c r="YR374" s="48"/>
      <c r="YS374" s="48"/>
      <c r="YT374" s="48"/>
      <c r="YU374" s="48"/>
      <c r="YV374" s="48"/>
      <c r="YW374" s="48"/>
      <c r="YX374" s="48"/>
      <c r="YY374" s="48"/>
      <c r="YZ374" s="48"/>
      <c r="ZA374" s="48"/>
      <c r="ZB374" s="48"/>
      <c r="ZC374" s="48"/>
      <c r="ZD374" s="48"/>
      <c r="ZE374" s="48"/>
      <c r="ZF374" s="48"/>
      <c r="ZG374" s="48"/>
      <c r="ZH374" s="48"/>
      <c r="ZI374" s="48"/>
      <c r="ZJ374" s="48"/>
      <c r="ZK374" s="48"/>
      <c r="ZL374" s="48"/>
      <c r="ZM374" s="48"/>
      <c r="ZN374" s="48"/>
      <c r="ZO374" s="48"/>
      <c r="ZP374" s="48"/>
      <c r="ZQ374" s="48"/>
      <c r="ZR374" s="48"/>
      <c r="ZS374" s="48"/>
      <c r="ZT374" s="48"/>
      <c r="ZU374" s="48"/>
      <c r="ZV374" s="48"/>
      <c r="ZW374" s="48"/>
      <c r="ZX374" s="48"/>
      <c r="ZY374" s="48"/>
      <c r="ZZ374" s="48"/>
      <c r="AAA374" s="48"/>
      <c r="AAB374" s="48"/>
      <c r="AAC374" s="48"/>
      <c r="AAD374" s="48"/>
      <c r="AAE374" s="48"/>
      <c r="AAF374" s="48"/>
      <c r="AAG374" s="48"/>
      <c r="AAH374" s="48"/>
      <c r="AAI374" s="48"/>
      <c r="AAJ374" s="48"/>
      <c r="AAK374" s="48"/>
      <c r="AAL374" s="48"/>
      <c r="AAM374" s="48"/>
      <c r="AAN374" s="48"/>
      <c r="AAO374" s="48"/>
      <c r="AAP374" s="48"/>
      <c r="AAQ374" s="48"/>
      <c r="AAR374" s="48"/>
      <c r="AAS374" s="48"/>
      <c r="AAT374" s="48"/>
      <c r="AAU374" s="48"/>
      <c r="AAV374" s="48"/>
      <c r="AAW374" s="48"/>
      <c r="AAX374" s="48"/>
      <c r="AAY374" s="48"/>
      <c r="AAZ374" s="48"/>
      <c r="ABA374" s="48"/>
      <c r="ABB374" s="48"/>
      <c r="ABC374" s="48"/>
      <c r="ABD374" s="48"/>
      <c r="ABE374" s="48"/>
      <c r="ABF374" s="48"/>
      <c r="ABG374" s="48"/>
      <c r="ABH374" s="48"/>
      <c r="ABI374" s="48"/>
      <c r="ABJ374" s="48"/>
      <c r="ABK374" s="48"/>
      <c r="ABL374" s="48"/>
      <c r="ABM374" s="48"/>
      <c r="ABN374" s="48"/>
      <c r="ABO374" s="48"/>
      <c r="ABP374" s="48"/>
      <c r="ABQ374" s="48"/>
      <c r="ABR374" s="48"/>
      <c r="ABS374" s="48"/>
      <c r="ABT374" s="48"/>
      <c r="ABU374" s="48"/>
      <c r="ABV374" s="48"/>
      <c r="ABW374" s="48"/>
      <c r="ABX374" s="48"/>
      <c r="ABY374" s="48"/>
      <c r="ABZ374" s="48"/>
      <c r="ACA374" s="48"/>
      <c r="ACB374" s="48"/>
    </row>
    <row r="375" spans="1:756" ht="15.6" customHeight="1">
      <c r="A375" s="684" t="s">
        <v>6175</v>
      </c>
      <c r="B375" s="887"/>
      <c r="C375" s="685"/>
      <c r="D375" s="685"/>
      <c r="E375" s="689"/>
      <c r="F375" s="689"/>
      <c r="G375" s="1510"/>
      <c r="H375" s="342" t="str">
        <f>IF(G375="","",G375-G375*COMPASS!$U$41)</f>
        <v/>
      </c>
    </row>
    <row r="376" spans="1:756" ht="15.6" customHeight="1">
      <c r="A376" s="681" t="s">
        <v>6176</v>
      </c>
      <c r="B376" s="888"/>
      <c r="C376" s="686"/>
      <c r="D376" s="1224"/>
      <c r="E376" s="681"/>
      <c r="F376" s="681"/>
      <c r="G376" s="1500"/>
      <c r="H376" s="342" t="str">
        <f>IF(G376="","",G376-G376*COMPASS!$U$41)</f>
        <v/>
      </c>
    </row>
    <row r="377" spans="1:756" ht="15.6" customHeight="1">
      <c r="A377" s="675" t="s">
        <v>12604</v>
      </c>
      <c r="B377" s="749" t="s">
        <v>421</v>
      </c>
      <c r="C377" s="520">
        <v>760206540</v>
      </c>
      <c r="D377" s="543" t="s">
        <v>17325</v>
      </c>
      <c r="E377" s="1188">
        <v>1</v>
      </c>
      <c r="F377" s="1498"/>
      <c r="G377" s="542">
        <v>974.625</v>
      </c>
      <c r="H377" s="342">
        <f>IF(G377="","",G377-G377*COMPASS!$U$41)</f>
        <v>974.625</v>
      </c>
    </row>
    <row r="378" spans="1:756" ht="15.6" customHeight="1">
      <c r="A378" s="675" t="s">
        <v>12605</v>
      </c>
      <c r="B378" s="749" t="s">
        <v>421</v>
      </c>
      <c r="C378" s="520">
        <v>760224089</v>
      </c>
      <c r="D378" s="543" t="s">
        <v>17326</v>
      </c>
      <c r="E378" s="1188">
        <v>1</v>
      </c>
      <c r="F378" s="1498"/>
      <c r="G378" s="542">
        <v>575.80500000000006</v>
      </c>
      <c r="H378" s="342">
        <f>IF(G378="","",G378-G378*COMPASS!$U$41)</f>
        <v>575.80500000000006</v>
      </c>
    </row>
    <row r="379" spans="1:756" ht="15.6" customHeight="1">
      <c r="A379" s="675" t="s">
        <v>10812</v>
      </c>
      <c r="B379" s="749" t="s">
        <v>421</v>
      </c>
      <c r="C379" s="520">
        <v>760109975</v>
      </c>
      <c r="D379" s="543" t="s">
        <v>17327</v>
      </c>
      <c r="E379" s="1188">
        <v>1</v>
      </c>
      <c r="F379" s="1498"/>
      <c r="G379" s="542">
        <v>575.80500000000006</v>
      </c>
      <c r="H379" s="342">
        <f>IF(G379="","",G379-G379*COMPASS!$U$41)</f>
        <v>575.80500000000006</v>
      </c>
    </row>
    <row r="380" spans="1:756" ht="15.6" customHeight="1">
      <c r="A380" s="675" t="s">
        <v>12606</v>
      </c>
      <c r="B380" s="749" t="s">
        <v>421</v>
      </c>
      <c r="C380" s="520">
        <v>760206532</v>
      </c>
      <c r="D380" s="543" t="s">
        <v>17328</v>
      </c>
      <c r="E380" s="1188">
        <v>1</v>
      </c>
      <c r="F380" s="1498"/>
      <c r="G380" s="542">
        <v>910.90499999999997</v>
      </c>
      <c r="H380" s="342">
        <f>IF(G380="","",G380-G380*COMPASS!$U$41)</f>
        <v>910.90499999999997</v>
      </c>
    </row>
    <row r="381" spans="1:756" ht="15.6" customHeight="1">
      <c r="A381" s="675" t="s">
        <v>12607</v>
      </c>
      <c r="B381" s="749" t="s">
        <v>421</v>
      </c>
      <c r="C381" s="520">
        <v>760224071</v>
      </c>
      <c r="D381" s="543" t="s">
        <v>17329</v>
      </c>
      <c r="E381" s="1188">
        <v>1</v>
      </c>
      <c r="F381" s="1498"/>
      <c r="G381" s="542">
        <v>538.04999999999995</v>
      </c>
      <c r="H381" s="342">
        <f>IF(G381="","",G381-G381*COMPASS!$U$41)</f>
        <v>538.04999999999995</v>
      </c>
    </row>
    <row r="382" spans="1:756" ht="15.6" customHeight="1">
      <c r="A382" s="675" t="s">
        <v>10813</v>
      </c>
      <c r="B382" s="749" t="s">
        <v>421</v>
      </c>
      <c r="C382" s="520">
        <v>760109967</v>
      </c>
      <c r="D382" s="543" t="s">
        <v>20339</v>
      </c>
      <c r="E382" s="1188">
        <v>1</v>
      </c>
      <c r="F382" s="1498"/>
      <c r="G382" s="542">
        <v>538.04999999999995</v>
      </c>
      <c r="H382" s="342">
        <f>IF(G382="","",G382-G382*COMPASS!$U$41)</f>
        <v>538.04999999999995</v>
      </c>
    </row>
    <row r="383" spans="1:756" ht="15.6" customHeight="1">
      <c r="A383" s="675" t="s">
        <v>12608</v>
      </c>
      <c r="B383" s="749" t="s">
        <v>421</v>
      </c>
      <c r="C383" s="520">
        <v>760217950</v>
      </c>
      <c r="D383" s="543" t="s">
        <v>17330</v>
      </c>
      <c r="E383" s="1188">
        <v>1</v>
      </c>
      <c r="F383" s="1498"/>
      <c r="G383" s="542">
        <v>958.09500000000003</v>
      </c>
      <c r="H383" s="342">
        <f>IF(G383="","",G383-G383*COMPASS!$U$41)</f>
        <v>958.09500000000003</v>
      </c>
    </row>
    <row r="384" spans="1:756" ht="15.6" customHeight="1">
      <c r="A384" s="675" t="s">
        <v>12609</v>
      </c>
      <c r="B384" s="749" t="s">
        <v>421</v>
      </c>
      <c r="C384" s="520">
        <v>760224113</v>
      </c>
      <c r="D384" s="543" t="s">
        <v>17331</v>
      </c>
      <c r="E384" s="1188">
        <v>1</v>
      </c>
      <c r="F384" s="1498"/>
      <c r="G384" s="542">
        <v>566.35500000000002</v>
      </c>
      <c r="H384" s="342">
        <f>IF(G384="","",G384-G384*COMPASS!$U$41)</f>
        <v>566.35500000000002</v>
      </c>
    </row>
    <row r="385" spans="1:8" ht="15.6" customHeight="1">
      <c r="A385" s="681" t="s">
        <v>6177</v>
      </c>
      <c r="B385" s="888"/>
      <c r="C385" s="686"/>
      <c r="D385" s="686"/>
      <c r="E385" s="681"/>
      <c r="F385" s="681"/>
      <c r="G385" s="1500"/>
      <c r="H385" s="342" t="str">
        <f>IF(G385="","",G385-G385*COMPASS!$U$41)</f>
        <v/>
      </c>
    </row>
    <row r="386" spans="1:8" ht="15.6" customHeight="1">
      <c r="A386" s="675" t="s">
        <v>10814</v>
      </c>
      <c r="B386" s="749" t="s">
        <v>421</v>
      </c>
      <c r="C386" s="520">
        <v>760193813</v>
      </c>
      <c r="D386" s="520" t="s">
        <v>20340</v>
      </c>
      <c r="E386" s="1188">
        <v>1</v>
      </c>
      <c r="F386" s="1498"/>
      <c r="G386" s="542">
        <v>4979.0249999999996</v>
      </c>
      <c r="H386" s="342">
        <f>IF(G386="","",G386-G386*COMPASS!$U$41)</f>
        <v>4979.0249999999996</v>
      </c>
    </row>
    <row r="387" spans="1:8" ht="15.6" customHeight="1">
      <c r="A387" s="675" t="s">
        <v>10815</v>
      </c>
      <c r="B387" s="749" t="s">
        <v>421</v>
      </c>
      <c r="C387" s="520">
        <v>760193805</v>
      </c>
      <c r="D387" s="520" t="s">
        <v>20341</v>
      </c>
      <c r="E387" s="1188">
        <v>1</v>
      </c>
      <c r="F387" s="1498"/>
      <c r="G387" s="542">
        <v>3661.38</v>
      </c>
      <c r="H387" s="342">
        <f>IF(G387="","",G387-G387*COMPASS!$U$41)</f>
        <v>3661.38</v>
      </c>
    </row>
    <row r="388" spans="1:8" ht="15.6" customHeight="1">
      <c r="A388" s="675" t="s">
        <v>10816</v>
      </c>
      <c r="B388" s="749" t="s">
        <v>421</v>
      </c>
      <c r="C388" s="520">
        <v>760169144</v>
      </c>
      <c r="D388" s="520" t="s">
        <v>20342</v>
      </c>
      <c r="E388" s="1188">
        <v>1</v>
      </c>
      <c r="F388" s="1498"/>
      <c r="G388" s="542">
        <v>1806.855</v>
      </c>
      <c r="H388" s="342">
        <f>IF(G388="","",G388-G388*COMPASS!$U$41)</f>
        <v>1806.855</v>
      </c>
    </row>
    <row r="389" spans="1:8" ht="15.6" customHeight="1">
      <c r="A389" s="675" t="s">
        <v>10817</v>
      </c>
      <c r="B389" s="749" t="s">
        <v>421</v>
      </c>
      <c r="C389" s="520">
        <v>760169177</v>
      </c>
      <c r="D389" s="520" t="s">
        <v>20343</v>
      </c>
      <c r="E389" s="1188">
        <v>1</v>
      </c>
      <c r="F389" s="1498"/>
      <c r="G389" s="542">
        <v>2361.6750000000002</v>
      </c>
      <c r="H389" s="342">
        <f>IF(G389="","",G389-G389*COMPASS!$U$41)</f>
        <v>2361.6750000000002</v>
      </c>
    </row>
  </sheetData>
  <sheetProtection algorithmName="SHA-512" hashValue="aIcm3CuYMwnySb3cT+1UPndvMj6RYlQJCqDc9Bj7g7VuF/rLl+UOluncsob06qX4qZAWYf4SphCEC0Ji4GjvEg==" saltValue="lho1/w6Z4DJXp9W20+ngaQ==" spinCount="100000" sheet="1" objects="1" scenarios="1"/>
  <mergeCells count="1">
    <mergeCell ref="D1:G1"/>
  </mergeCells>
  <hyperlinks>
    <hyperlink ref="H2" location="Indice" display="Indice" xr:uid="{00000000-0004-0000-0400-000000000000}"/>
    <hyperlink ref="D1" r:id="rId1" xr:uid="{00000000-0004-0000-0400-000001000000}"/>
  </hyperlinks>
  <pageMargins left="0.19" right="0.17" top="0.28000000000000003" bottom="0.46" header="0.31496062992125984" footer="0.2"/>
  <pageSetup paperSize="9" orientation="portrait" r:id="rId2"/>
  <headerFooter>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11">
    <tabColor indexed="44"/>
  </sheetPr>
  <dimension ref="A1:J501"/>
  <sheetViews>
    <sheetView zoomScaleNormal="100" workbookViewId="0">
      <pane ySplit="4" topLeftCell="A5" activePane="bottomLeft" state="frozen"/>
      <selection activeCell="X55" sqref="X55"/>
      <selection pane="bottomLeft" activeCell="A3" sqref="A3"/>
    </sheetView>
  </sheetViews>
  <sheetFormatPr defaultColWidth="9.33203125" defaultRowHeight="13.2"/>
  <cols>
    <col min="1" max="1" width="22" style="76" customWidth="1"/>
    <col min="2" max="2" width="3.5546875" style="130" bestFit="1" customWidth="1"/>
    <col min="3" max="3" width="12.44140625" style="77" customWidth="1"/>
    <col min="4" max="4" width="42.6640625" style="75" customWidth="1"/>
    <col min="5" max="5" width="4.6640625" style="240" customWidth="1"/>
    <col min="6" max="6" width="4.6640625" style="595" customWidth="1"/>
    <col min="7" max="7" width="9.6640625" style="288" customWidth="1"/>
    <col min="8" max="8" width="10.33203125" style="281" bestFit="1" customWidth="1"/>
    <col min="9" max="9" width="20" style="76" bestFit="1" customWidth="1"/>
    <col min="10" max="10" width="10" style="79" bestFit="1" customWidth="1"/>
    <col min="11" max="12" width="9.33203125" style="76"/>
    <col min="13" max="13" width="13.44140625" style="76" customWidth="1"/>
    <col min="14" max="16384" width="9.33203125" style="76"/>
  </cols>
  <sheetData>
    <row r="1" spans="1:10">
      <c r="A1" s="80" t="str">
        <f>'LS CABLE'!A1</f>
        <v>Listino Giugno22</v>
      </c>
      <c r="B1" s="190"/>
      <c r="C1" s="81"/>
      <c r="D1" s="1579" t="s">
        <v>2501</v>
      </c>
      <c r="E1" s="1580"/>
      <c r="F1" s="1580"/>
      <c r="G1" s="1580"/>
      <c r="H1" s="275"/>
    </row>
    <row r="2" spans="1:10" ht="13.8" thickBot="1">
      <c r="A2" s="83"/>
      <c r="B2" s="191"/>
      <c r="C2" s="84"/>
      <c r="D2" s="73"/>
      <c r="E2" s="114"/>
      <c r="F2" s="534"/>
      <c r="G2" s="251"/>
      <c r="H2" s="276" t="s">
        <v>362</v>
      </c>
    </row>
    <row r="3" spans="1:10" ht="25.2">
      <c r="A3" s="71" t="s">
        <v>2230</v>
      </c>
      <c r="B3" s="46"/>
      <c r="C3" s="192"/>
      <c r="D3" s="72"/>
      <c r="E3" s="93"/>
      <c r="F3" s="594"/>
      <c r="G3" s="287"/>
      <c r="H3" s="277"/>
    </row>
    <row r="4" spans="1:10" s="109" customFormat="1">
      <c r="A4" s="96" t="str">
        <f>'LS CABLE'!A4</f>
        <v>Cod. Compass</v>
      </c>
      <c r="B4" s="229"/>
      <c r="C4" s="96" t="s">
        <v>422</v>
      </c>
      <c r="D4" s="242" t="s">
        <v>424</v>
      </c>
      <c r="E4" s="193" t="s">
        <v>1032</v>
      </c>
      <c r="F4" s="593"/>
      <c r="G4" s="1225" t="s">
        <v>361</v>
      </c>
      <c r="H4" s="341" t="s">
        <v>1033</v>
      </c>
      <c r="J4" s="119"/>
    </row>
    <row r="5" spans="1:10" ht="25.2" customHeight="1">
      <c r="A5" s="697" t="s">
        <v>17570</v>
      </c>
      <c r="B5" s="1013"/>
      <c r="C5" s="697"/>
      <c r="D5" s="1039"/>
      <c r="E5" s="800"/>
      <c r="F5" s="847"/>
      <c r="G5" s="805"/>
      <c r="H5" s="1038" t="str">
        <f>IF(G5="","",G5-G5*COMPASS!$U$21)</f>
        <v/>
      </c>
    </row>
    <row r="6" spans="1:10" ht="16.2" customHeight="1">
      <c r="A6" s="696" t="s">
        <v>17571</v>
      </c>
      <c r="B6" s="793"/>
      <c r="C6" s="696"/>
      <c r="D6" s="1040"/>
      <c r="E6" s="801"/>
      <c r="F6" s="804"/>
      <c r="G6" s="806"/>
      <c r="H6" s="1038" t="str">
        <f>IF(G6="","",G6-G6*COMPASS!$U$21)</f>
        <v/>
      </c>
    </row>
    <row r="7" spans="1:10" ht="16.2" customHeight="1">
      <c r="A7" s="775" t="s">
        <v>17572</v>
      </c>
      <c r="B7" s="791"/>
      <c r="C7" s="695"/>
      <c r="D7" s="1041"/>
      <c r="E7" s="802"/>
      <c r="F7" s="803"/>
      <c r="G7" s="807"/>
      <c r="H7" s="1038" t="str">
        <f>IF(G7="","",G7-G7*COMPASS!$U$21)</f>
        <v/>
      </c>
    </row>
    <row r="8" spans="1:10" ht="16.2" customHeight="1">
      <c r="A8" s="675" t="s">
        <v>2475</v>
      </c>
      <c r="B8" s="749" t="s">
        <v>421</v>
      </c>
      <c r="C8" s="520" t="s">
        <v>2476</v>
      </c>
      <c r="D8" s="543" t="s">
        <v>12192</v>
      </c>
      <c r="E8" s="785">
        <v>305</v>
      </c>
      <c r="F8" s="1332"/>
      <c r="G8" s="542">
        <v>0.97999999999999987</v>
      </c>
      <c r="H8" s="1038">
        <f>IF(G8="","",G8-G8*COMPASS!$U$21)</f>
        <v>0.97999999999999987</v>
      </c>
      <c r="I8" s="527"/>
    </row>
    <row r="9" spans="1:10" ht="16.2" customHeight="1">
      <c r="A9" s="790" t="s">
        <v>8811</v>
      </c>
      <c r="B9" s="1204"/>
      <c r="C9" s="695"/>
      <c r="D9" s="1123"/>
      <c r="E9" s="695"/>
      <c r="F9" s="803"/>
      <c r="G9" s="808"/>
      <c r="H9" s="1038" t="str">
        <f>IF(G9="","",G9-G9*COMPASS!$U$21)</f>
        <v/>
      </c>
      <c r="I9" s="527"/>
    </row>
    <row r="10" spans="1:10" ht="16.2" customHeight="1">
      <c r="A10" s="675" t="s">
        <v>2260</v>
      </c>
      <c r="B10" s="749" t="s">
        <v>421</v>
      </c>
      <c r="C10" s="520" t="s">
        <v>2261</v>
      </c>
      <c r="D10" s="543" t="s">
        <v>8812</v>
      </c>
      <c r="E10" s="882">
        <v>25</v>
      </c>
      <c r="F10" s="1332"/>
      <c r="G10" s="542">
        <v>9.52</v>
      </c>
      <c r="H10" s="1038">
        <f>IF(G10="","",G10-G10*COMPASS!$U$21)</f>
        <v>9.52</v>
      </c>
      <c r="I10" s="527"/>
    </row>
    <row r="11" spans="1:10" ht="16.2" customHeight="1">
      <c r="A11" s="675" t="s">
        <v>2262</v>
      </c>
      <c r="B11" s="749" t="s">
        <v>421</v>
      </c>
      <c r="C11" s="520" t="s">
        <v>2263</v>
      </c>
      <c r="D11" s="543" t="s">
        <v>8813</v>
      </c>
      <c r="E11" s="882">
        <v>50</v>
      </c>
      <c r="F11" s="1332"/>
      <c r="G11" s="542">
        <v>9.52</v>
      </c>
      <c r="H11" s="1038">
        <f>IF(G11="","",G11-G11*COMPASS!$U$21)</f>
        <v>9.52</v>
      </c>
      <c r="I11" s="527"/>
    </row>
    <row r="12" spans="1:10" ht="16.2" customHeight="1">
      <c r="A12" s="675" t="s">
        <v>8613</v>
      </c>
      <c r="B12" s="749" t="s">
        <v>421</v>
      </c>
      <c r="C12" s="520" t="s">
        <v>8614</v>
      </c>
      <c r="D12" s="543" t="s">
        <v>8814</v>
      </c>
      <c r="E12" s="882">
        <v>10</v>
      </c>
      <c r="F12" s="1332"/>
      <c r="G12" s="542">
        <v>10.49</v>
      </c>
      <c r="H12" s="1038">
        <f>IF(G12="","",G12-G12*COMPASS!$U$21)</f>
        <v>10.49</v>
      </c>
      <c r="I12" s="527"/>
    </row>
    <row r="13" spans="1:10" ht="16.2" customHeight="1">
      <c r="A13" s="675" t="s">
        <v>8615</v>
      </c>
      <c r="B13" s="749" t="s">
        <v>421</v>
      </c>
      <c r="C13" s="520" t="s">
        <v>8616</v>
      </c>
      <c r="D13" s="543" t="s">
        <v>8815</v>
      </c>
      <c r="E13" s="882">
        <v>10</v>
      </c>
      <c r="F13" s="1332"/>
      <c r="G13" s="542">
        <v>10.49</v>
      </c>
      <c r="H13" s="1038">
        <f>IF(G13="","",G13-G13*COMPASS!$U$21)</f>
        <v>10.49</v>
      </c>
      <c r="I13" s="527"/>
    </row>
    <row r="14" spans="1:10" ht="16.2" customHeight="1">
      <c r="A14" s="675" t="s">
        <v>2264</v>
      </c>
      <c r="B14" s="749" t="s">
        <v>421</v>
      </c>
      <c r="C14" s="520" t="s">
        <v>2265</v>
      </c>
      <c r="D14" s="543" t="s">
        <v>8816</v>
      </c>
      <c r="E14" s="843">
        <v>25</v>
      </c>
      <c r="F14" s="1332"/>
      <c r="G14" s="542">
        <v>9.85</v>
      </c>
      <c r="H14" s="1038">
        <f>IF(G14="","",G14-G14*COMPASS!$U$21)</f>
        <v>9.85</v>
      </c>
      <c r="I14" s="527"/>
    </row>
    <row r="15" spans="1:10" ht="16.2" customHeight="1">
      <c r="A15" s="790" t="s">
        <v>8817</v>
      </c>
      <c r="B15" s="1204"/>
      <c r="C15" s="695"/>
      <c r="D15" s="1123"/>
      <c r="E15" s="695"/>
      <c r="F15" s="803"/>
      <c r="G15" s="808"/>
      <c r="H15" s="1038" t="str">
        <f>IF(G15="","",G15-G15*COMPASS!$U$21)</f>
        <v/>
      </c>
      <c r="I15" s="527"/>
    </row>
    <row r="16" spans="1:10" ht="16.2" customHeight="1">
      <c r="A16" s="675" t="s">
        <v>2266</v>
      </c>
      <c r="B16" s="749" t="s">
        <v>421</v>
      </c>
      <c r="C16" s="520" t="s">
        <v>2267</v>
      </c>
      <c r="D16" s="543" t="s">
        <v>8376</v>
      </c>
      <c r="E16" s="785">
        <v>1</v>
      </c>
      <c r="F16" s="1332"/>
      <c r="G16" s="542">
        <v>248.75</v>
      </c>
      <c r="H16" s="1038">
        <f>IF(G16="","",G16-G16*COMPASS!$U$21)</f>
        <v>248.75</v>
      </c>
      <c r="I16" s="527"/>
    </row>
    <row r="17" spans="1:9" ht="16.2" customHeight="1">
      <c r="A17" s="792" t="s">
        <v>8377</v>
      </c>
      <c r="B17" s="1205"/>
      <c r="C17" s="696"/>
      <c r="D17" s="1124"/>
      <c r="E17" s="696"/>
      <c r="F17" s="804"/>
      <c r="G17" s="809"/>
      <c r="H17" s="1038" t="str">
        <f>IF(G17="","",G17-G17*COMPASS!$U$21)</f>
        <v/>
      </c>
      <c r="I17" s="527"/>
    </row>
    <row r="18" spans="1:9" ht="16.2" customHeight="1">
      <c r="A18" s="790" t="s">
        <v>8378</v>
      </c>
      <c r="B18" s="1204"/>
      <c r="C18" s="695"/>
      <c r="D18" s="1123"/>
      <c r="E18" s="695"/>
      <c r="F18" s="803"/>
      <c r="G18" s="808"/>
      <c r="H18" s="1038" t="str">
        <f>IF(G18="","",G18-G18*COMPASS!$U$21)</f>
        <v/>
      </c>
      <c r="I18" s="527"/>
    </row>
    <row r="19" spans="1:9" ht="16.2" customHeight="1">
      <c r="A19" s="675" t="s">
        <v>7953</v>
      </c>
      <c r="B19" s="749" t="s">
        <v>421</v>
      </c>
      <c r="C19" s="520" t="s">
        <v>7945</v>
      </c>
      <c r="D19" s="543" t="s">
        <v>8818</v>
      </c>
      <c r="E19" s="785">
        <v>305</v>
      </c>
      <c r="F19" s="1332"/>
      <c r="G19" s="542">
        <v>2.0399016393442619</v>
      </c>
      <c r="H19" s="1038">
        <f>IF(G19="","",G19-G19*COMPASS!$U$21)</f>
        <v>2.0399016393442619</v>
      </c>
      <c r="I19" s="527"/>
    </row>
    <row r="20" spans="1:9" ht="16.2" customHeight="1">
      <c r="A20" s="675" t="s">
        <v>7954</v>
      </c>
      <c r="B20" s="749" t="s">
        <v>1192</v>
      </c>
      <c r="C20" s="520" t="s">
        <v>7946</v>
      </c>
      <c r="D20" s="543" t="s">
        <v>8819</v>
      </c>
      <c r="E20" s="784">
        <v>305</v>
      </c>
      <c r="F20" s="1332" t="s">
        <v>14161</v>
      </c>
      <c r="G20" s="542">
        <v>0.82083374999999992</v>
      </c>
      <c r="H20" s="1038">
        <f>IF(G20="","",G20-G20*COMPASS!$U$21)</f>
        <v>0.82083374999999992</v>
      </c>
      <c r="I20" s="527"/>
    </row>
    <row r="21" spans="1:9" ht="16.2" customHeight="1">
      <c r="A21" s="675" t="s">
        <v>18369</v>
      </c>
      <c r="B21" s="749" t="s">
        <v>992</v>
      </c>
      <c r="C21" s="520" t="s">
        <v>18370</v>
      </c>
      <c r="D21" s="543" t="s">
        <v>20979</v>
      </c>
      <c r="E21" s="784">
        <v>305</v>
      </c>
      <c r="F21" s="1332"/>
      <c r="G21" s="542">
        <v>1.5691147540983605</v>
      </c>
      <c r="H21" s="1038">
        <f>IF(G21="","",G21-G21*COMPASS!$U$21)</f>
        <v>1.5691147540983605</v>
      </c>
      <c r="I21" s="527"/>
    </row>
    <row r="22" spans="1:9" ht="16.2" customHeight="1">
      <c r="A22" s="675" t="s">
        <v>17573</v>
      </c>
      <c r="B22" s="749" t="s">
        <v>992</v>
      </c>
      <c r="C22" s="520" t="s">
        <v>17574</v>
      </c>
      <c r="D22" s="543" t="s">
        <v>17575</v>
      </c>
      <c r="E22" s="784">
        <v>305</v>
      </c>
      <c r="F22" s="1332"/>
      <c r="G22" s="542">
        <v>1.7434754098360656</v>
      </c>
      <c r="H22" s="1038">
        <f>IF(G22="","",G22-G22*COMPASS!$U$21)</f>
        <v>1.7434754098360656</v>
      </c>
      <c r="I22" s="527"/>
    </row>
    <row r="23" spans="1:9" ht="16.2" customHeight="1">
      <c r="A23" s="675" t="s">
        <v>17576</v>
      </c>
      <c r="B23" s="749" t="s">
        <v>421</v>
      </c>
      <c r="C23" s="520" t="s">
        <v>17577</v>
      </c>
      <c r="D23" s="543" t="s">
        <v>17578</v>
      </c>
      <c r="E23" s="784">
        <v>500</v>
      </c>
      <c r="F23" s="1332"/>
      <c r="G23" s="542">
        <v>1.7434400000000001</v>
      </c>
      <c r="H23" s="1038">
        <f>IF(G23="","",G23-G23*COMPASS!$U$21)</f>
        <v>1.7434400000000001</v>
      </c>
      <c r="I23" s="527"/>
    </row>
    <row r="24" spans="1:9" ht="16.2" customHeight="1">
      <c r="A24" s="675" t="s">
        <v>18371</v>
      </c>
      <c r="B24" s="749" t="s">
        <v>421</v>
      </c>
      <c r="C24" s="520" t="s">
        <v>18372</v>
      </c>
      <c r="D24" s="543" t="s">
        <v>18373</v>
      </c>
      <c r="E24" s="784">
        <v>500</v>
      </c>
      <c r="F24" s="1332"/>
      <c r="G24" s="542">
        <v>1.7434400000000001</v>
      </c>
      <c r="H24" s="1038">
        <f>IF(G24="","",G24-G24*COMPASS!$U$21)</f>
        <v>1.7434400000000001</v>
      </c>
      <c r="I24" s="527"/>
    </row>
    <row r="25" spans="1:9" ht="16.2" customHeight="1">
      <c r="A25" s="675" t="s">
        <v>2287</v>
      </c>
      <c r="B25" s="749" t="s">
        <v>421</v>
      </c>
      <c r="C25" s="520" t="s">
        <v>2288</v>
      </c>
      <c r="D25" s="543" t="s">
        <v>8820</v>
      </c>
      <c r="E25" s="785">
        <v>305</v>
      </c>
      <c r="F25" s="1332"/>
      <c r="G25" s="542">
        <v>1.4320983606557378</v>
      </c>
      <c r="H25" s="1038">
        <f>IF(G25="","",G25-G25*COMPASS!$U$21)</f>
        <v>1.4320983606557378</v>
      </c>
      <c r="I25" s="527"/>
    </row>
    <row r="26" spans="1:9" ht="16.2" customHeight="1">
      <c r="A26" s="956" t="s">
        <v>18209</v>
      </c>
      <c r="B26" s="749" t="s">
        <v>421</v>
      </c>
      <c r="C26" s="957" t="s">
        <v>18210</v>
      </c>
      <c r="D26" s="957" t="s">
        <v>18211</v>
      </c>
      <c r="E26" s="1125">
        <v>305</v>
      </c>
      <c r="F26" s="1332"/>
      <c r="G26" s="542">
        <v>1.3947868852459018</v>
      </c>
      <c r="H26" s="1038">
        <f>IF(G26="","",G26-G26*COMPASS!$U$21)</f>
        <v>1.3947868852459018</v>
      </c>
      <c r="I26" s="527"/>
    </row>
    <row r="27" spans="1:9" ht="16.2" customHeight="1">
      <c r="A27" s="675" t="s">
        <v>17235</v>
      </c>
      <c r="B27" s="749" t="s">
        <v>1192</v>
      </c>
      <c r="C27" s="520" t="s">
        <v>17231</v>
      </c>
      <c r="D27" s="543" t="s">
        <v>17232</v>
      </c>
      <c r="E27" s="785">
        <v>305</v>
      </c>
      <c r="F27" s="1332" t="s">
        <v>14161</v>
      </c>
      <c r="G27" s="542">
        <v>0.60048449999999998</v>
      </c>
      <c r="H27" s="1038">
        <f>IF(G27="","",G27-G27*COMPASS!$U$21)</f>
        <v>0.60048449999999998</v>
      </c>
      <c r="I27" s="527"/>
    </row>
    <row r="28" spans="1:9" ht="16.2" customHeight="1">
      <c r="A28" s="675" t="s">
        <v>7955</v>
      </c>
      <c r="B28" s="749" t="s">
        <v>421</v>
      </c>
      <c r="C28" s="520" t="s">
        <v>7947</v>
      </c>
      <c r="D28" s="543" t="s">
        <v>8821</v>
      </c>
      <c r="E28" s="785">
        <v>305</v>
      </c>
      <c r="F28" s="1332"/>
      <c r="G28" s="542">
        <v>2.7031475409836068</v>
      </c>
      <c r="H28" s="1038">
        <f>IF(G28="","",G28-G28*COMPASS!$U$21)</f>
        <v>2.7031475409836068</v>
      </c>
      <c r="I28" s="527"/>
    </row>
    <row r="29" spans="1:9" ht="16.2" customHeight="1">
      <c r="A29" s="675" t="s">
        <v>13695</v>
      </c>
      <c r="B29" s="749" t="s">
        <v>421</v>
      </c>
      <c r="C29" s="520" t="s">
        <v>13696</v>
      </c>
      <c r="D29" s="543" t="s">
        <v>13697</v>
      </c>
      <c r="E29" s="784">
        <v>305</v>
      </c>
      <c r="F29" s="1332"/>
      <c r="G29" s="542">
        <v>1.1926229508196722</v>
      </c>
      <c r="H29" s="1038">
        <f>IF(G29="","",G29-G29*COMPASS!$U$21)</f>
        <v>1.1926229508196722</v>
      </c>
      <c r="I29" s="527"/>
    </row>
    <row r="30" spans="1:9" ht="16.2" customHeight="1">
      <c r="A30" s="675" t="s">
        <v>18374</v>
      </c>
      <c r="B30" s="749" t="s">
        <v>421</v>
      </c>
      <c r="C30" s="520" t="s">
        <v>18375</v>
      </c>
      <c r="D30" s="543" t="s">
        <v>18376</v>
      </c>
      <c r="E30" s="784">
        <v>500</v>
      </c>
      <c r="F30" s="1332"/>
      <c r="G30" s="542">
        <v>2.8023200000000004</v>
      </c>
      <c r="H30" s="1038">
        <f>IF(G30="","",G30-G30*COMPASS!$U$21)</f>
        <v>2.8023200000000004</v>
      </c>
      <c r="I30" s="527"/>
    </row>
    <row r="31" spans="1:9" ht="16.2" customHeight="1">
      <c r="A31" s="675" t="s">
        <v>2740</v>
      </c>
      <c r="B31" s="749" t="s">
        <v>421</v>
      </c>
      <c r="C31" s="520" t="s">
        <v>2739</v>
      </c>
      <c r="D31" s="543" t="s">
        <v>8822</v>
      </c>
      <c r="E31" s="785">
        <v>500</v>
      </c>
      <c r="F31" s="1332"/>
      <c r="G31" s="542">
        <v>1.9128800000000001</v>
      </c>
      <c r="H31" s="1038">
        <f>IF(G31="","",G31-G31*COMPASS!$U$21)</f>
        <v>1.9128800000000001</v>
      </c>
      <c r="I31" s="527"/>
    </row>
    <row r="32" spans="1:9" ht="16.2" customHeight="1">
      <c r="A32" s="675" t="s">
        <v>9062</v>
      </c>
      <c r="B32" s="749" t="s">
        <v>421</v>
      </c>
      <c r="C32" s="520" t="s">
        <v>8823</v>
      </c>
      <c r="D32" s="543" t="s">
        <v>8824</v>
      </c>
      <c r="E32" s="785">
        <v>500</v>
      </c>
      <c r="F32" s="1332"/>
      <c r="G32" s="542">
        <v>1.9128800000000001</v>
      </c>
      <c r="H32" s="1038">
        <f>IF(G32="","",G32-G32*COMPASS!$U$21)</f>
        <v>1.9128800000000001</v>
      </c>
      <c r="I32" s="527"/>
    </row>
    <row r="33" spans="1:9" ht="16.2" customHeight="1">
      <c r="A33" s="790" t="s">
        <v>8825</v>
      </c>
      <c r="B33" s="1204"/>
      <c r="C33" s="695"/>
      <c r="D33" s="1123"/>
      <c r="E33" s="695"/>
      <c r="F33" s="803"/>
      <c r="G33" s="808"/>
      <c r="H33" s="1038" t="str">
        <f>IF(G33="","",G33-G33*COMPASS!$U$21)</f>
        <v/>
      </c>
      <c r="I33" s="527"/>
    </row>
    <row r="34" spans="1:9" ht="16.2" customHeight="1">
      <c r="A34" s="675" t="s">
        <v>2289</v>
      </c>
      <c r="B34" s="749" t="s">
        <v>992</v>
      </c>
      <c r="C34" s="520" t="s">
        <v>2290</v>
      </c>
      <c r="D34" s="543" t="s">
        <v>20291</v>
      </c>
      <c r="E34" s="882">
        <v>1</v>
      </c>
      <c r="F34" s="1332"/>
      <c r="G34" s="542">
        <v>12.4</v>
      </c>
      <c r="H34" s="1038">
        <f>IF(G34="","",G34-G34*COMPASS!$U$21)</f>
        <v>12.4</v>
      </c>
      <c r="I34" s="527"/>
    </row>
    <row r="35" spans="1:9" ht="16.2" customHeight="1">
      <c r="A35" s="675" t="s">
        <v>20980</v>
      </c>
      <c r="B35" s="750" t="s">
        <v>421</v>
      </c>
      <c r="C35" s="543" t="s">
        <v>20981</v>
      </c>
      <c r="D35" s="543" t="s">
        <v>20982</v>
      </c>
      <c r="E35" s="882">
        <v>1</v>
      </c>
      <c r="F35" s="760"/>
      <c r="G35" s="542">
        <v>12.4</v>
      </c>
      <c r="H35" s="1038">
        <f>IF(G35="","",G35-G35*COMPASS!$U$21)</f>
        <v>12.4</v>
      </c>
      <c r="I35" s="527"/>
    </row>
    <row r="36" spans="1:9" ht="16.2" customHeight="1">
      <c r="A36" s="675" t="s">
        <v>2291</v>
      </c>
      <c r="B36" s="749" t="s">
        <v>992</v>
      </c>
      <c r="C36" s="520" t="s">
        <v>2292</v>
      </c>
      <c r="D36" s="543" t="s">
        <v>20292</v>
      </c>
      <c r="E36" s="882">
        <v>1</v>
      </c>
      <c r="F36" s="1332"/>
      <c r="G36" s="542">
        <v>12.4</v>
      </c>
      <c r="H36" s="1038">
        <f>IF(G36="","",G36-G36*COMPASS!$U$21)</f>
        <v>12.4</v>
      </c>
      <c r="I36" s="527"/>
    </row>
    <row r="37" spans="1:9" ht="16.2" customHeight="1">
      <c r="A37" s="675" t="s">
        <v>13631</v>
      </c>
      <c r="B37" s="749" t="s">
        <v>421</v>
      </c>
      <c r="C37" s="520" t="s">
        <v>13632</v>
      </c>
      <c r="D37" s="543" t="s">
        <v>20293</v>
      </c>
      <c r="E37" s="843">
        <v>5</v>
      </c>
      <c r="F37" s="1332"/>
      <c r="G37" s="542">
        <v>12.4</v>
      </c>
      <c r="H37" s="1038">
        <f>IF(G37="","",G37-G37*COMPASS!$U$21)</f>
        <v>12.4</v>
      </c>
      <c r="I37" s="527"/>
    </row>
    <row r="38" spans="1:9" ht="16.2" customHeight="1">
      <c r="A38" s="675" t="s">
        <v>20294</v>
      </c>
      <c r="B38" s="749" t="s">
        <v>421</v>
      </c>
      <c r="C38" s="520" t="s">
        <v>20295</v>
      </c>
      <c r="D38" s="543" t="s">
        <v>20296</v>
      </c>
      <c r="E38" s="843">
        <v>25</v>
      </c>
      <c r="F38" s="1332"/>
      <c r="G38" s="542">
        <v>12.4</v>
      </c>
      <c r="H38" s="1038">
        <f>IF(G38="","",G38-G38*COMPASS!$U$21)</f>
        <v>12.4</v>
      </c>
      <c r="I38" s="527"/>
    </row>
    <row r="39" spans="1:9" ht="16.2" customHeight="1">
      <c r="A39" s="675" t="s">
        <v>20297</v>
      </c>
      <c r="B39" s="749" t="s">
        <v>421</v>
      </c>
      <c r="C39" s="520" t="s">
        <v>20298</v>
      </c>
      <c r="D39" s="543" t="s">
        <v>20299</v>
      </c>
      <c r="E39" s="843">
        <v>15</v>
      </c>
      <c r="F39" s="1332"/>
      <c r="G39" s="542">
        <v>12.4</v>
      </c>
      <c r="H39" s="1038">
        <f>IF(G39="","",G39-G39*COMPASS!$U$21)</f>
        <v>12.4</v>
      </c>
      <c r="I39" s="527"/>
    </row>
    <row r="40" spans="1:9" ht="16.2" customHeight="1">
      <c r="A40" s="675" t="s">
        <v>8617</v>
      </c>
      <c r="B40" s="749" t="s">
        <v>421</v>
      </c>
      <c r="C40" s="520" t="s">
        <v>8618</v>
      </c>
      <c r="D40" s="543" t="s">
        <v>8826</v>
      </c>
      <c r="E40" s="843">
        <v>5</v>
      </c>
      <c r="F40" s="1332"/>
      <c r="G40" s="542">
        <v>13.64</v>
      </c>
      <c r="H40" s="1038">
        <f>IF(G40="","",G40-G40*COMPASS!$U$21)</f>
        <v>13.64</v>
      </c>
      <c r="I40" s="527"/>
    </row>
    <row r="41" spans="1:9" ht="16.2" customHeight="1">
      <c r="A41" s="675" t="s">
        <v>8619</v>
      </c>
      <c r="B41" s="749" t="s">
        <v>421</v>
      </c>
      <c r="C41" s="520" t="s">
        <v>8620</v>
      </c>
      <c r="D41" s="543" t="s">
        <v>8827</v>
      </c>
      <c r="E41" s="843">
        <v>5</v>
      </c>
      <c r="F41" s="1332"/>
      <c r="G41" s="542">
        <v>13.64</v>
      </c>
      <c r="H41" s="1038">
        <f>IF(G41="","",G41-G41*COMPASS!$U$21)</f>
        <v>13.64</v>
      </c>
      <c r="I41" s="527"/>
    </row>
    <row r="42" spans="1:9" ht="16.2" customHeight="1">
      <c r="A42" s="675" t="s">
        <v>2293</v>
      </c>
      <c r="B42" s="749" t="s">
        <v>992</v>
      </c>
      <c r="C42" s="520" t="s">
        <v>2294</v>
      </c>
      <c r="D42" s="543" t="s">
        <v>8828</v>
      </c>
      <c r="E42" s="882">
        <v>1</v>
      </c>
      <c r="F42" s="1332"/>
      <c r="G42" s="542">
        <v>14.67</v>
      </c>
      <c r="H42" s="1038">
        <f>IF(G42="","",G42-G42*COMPASS!$U$21)</f>
        <v>14.67</v>
      </c>
      <c r="I42" s="527"/>
    </row>
    <row r="43" spans="1:9" ht="16.2" customHeight="1">
      <c r="A43" s="675" t="s">
        <v>17900</v>
      </c>
      <c r="B43" s="750" t="s">
        <v>421</v>
      </c>
      <c r="C43" s="543" t="s">
        <v>17901</v>
      </c>
      <c r="D43" s="543" t="s">
        <v>17902</v>
      </c>
      <c r="E43" s="843">
        <v>15</v>
      </c>
      <c r="F43" s="1332"/>
      <c r="G43" s="542">
        <v>24.83</v>
      </c>
      <c r="H43" s="1038">
        <f>IF(G43="","",G43-G43*COMPASS!$U$21)</f>
        <v>24.83</v>
      </c>
      <c r="I43" s="527"/>
    </row>
    <row r="44" spans="1:9" ht="16.2" customHeight="1">
      <c r="A44" s="790" t="s">
        <v>8829</v>
      </c>
      <c r="B44" s="1204"/>
      <c r="C44" s="695"/>
      <c r="D44" s="1123"/>
      <c r="E44" s="695"/>
      <c r="F44" s="803"/>
      <c r="G44" s="808"/>
      <c r="H44" s="1038" t="str">
        <f>IF(G44="","",G44-G44*COMPASS!$U$21)</f>
        <v/>
      </c>
      <c r="I44" s="527"/>
    </row>
    <row r="45" spans="1:9" ht="16.2" customHeight="1">
      <c r="A45" s="675" t="s">
        <v>2295</v>
      </c>
      <c r="B45" s="749" t="s">
        <v>421</v>
      </c>
      <c r="C45" s="520" t="s">
        <v>2296</v>
      </c>
      <c r="D45" s="543" t="s">
        <v>8830</v>
      </c>
      <c r="E45" s="785">
        <v>1</v>
      </c>
      <c r="F45" s="1332"/>
      <c r="G45" s="542">
        <v>365.06</v>
      </c>
      <c r="H45" s="1038">
        <f>IF(G45="","",G45-G45*COMPASS!$U$21)</f>
        <v>365.06</v>
      </c>
      <c r="I45" s="527"/>
    </row>
    <row r="46" spans="1:9" ht="16.2" customHeight="1">
      <c r="A46" s="675" t="s">
        <v>9063</v>
      </c>
      <c r="B46" s="749" t="s">
        <v>421</v>
      </c>
      <c r="C46" s="628" t="s">
        <v>8831</v>
      </c>
      <c r="D46" s="543" t="s">
        <v>8832</v>
      </c>
      <c r="E46" s="1126">
        <v>1</v>
      </c>
      <c r="F46" s="1332"/>
      <c r="G46" s="542">
        <v>515.65</v>
      </c>
      <c r="H46" s="1038">
        <f>IF(G46="","",G46-G46*COMPASS!$U$21)</f>
        <v>515.65</v>
      </c>
      <c r="I46" s="527"/>
    </row>
    <row r="47" spans="1:9" ht="16.2" customHeight="1">
      <c r="A47" s="790" t="s">
        <v>8379</v>
      </c>
      <c r="B47" s="1204"/>
      <c r="C47" s="695"/>
      <c r="D47" s="1123"/>
      <c r="E47" s="695"/>
      <c r="F47" s="803"/>
      <c r="G47" s="808"/>
      <c r="H47" s="1038" t="str">
        <f>IF(G47="","",G47-G47*COMPASS!$U$21)</f>
        <v/>
      </c>
      <c r="I47" s="527"/>
    </row>
    <row r="48" spans="1:9" ht="16.2" customHeight="1">
      <c r="A48" s="675" t="s">
        <v>8621</v>
      </c>
      <c r="B48" s="749" t="s">
        <v>421</v>
      </c>
      <c r="C48" s="520" t="s">
        <v>8622</v>
      </c>
      <c r="D48" s="543" t="s">
        <v>8380</v>
      </c>
      <c r="E48" s="882">
        <v>5</v>
      </c>
      <c r="F48" s="1332"/>
      <c r="G48" s="542">
        <v>11.36</v>
      </c>
      <c r="H48" s="1038">
        <f>IF(G48="","",G48-G48*COMPASS!$U$21)</f>
        <v>11.36</v>
      </c>
      <c r="I48" s="527"/>
    </row>
    <row r="49" spans="1:9" ht="16.2" customHeight="1">
      <c r="A49" s="675" t="s">
        <v>8623</v>
      </c>
      <c r="B49" s="749" t="s">
        <v>421</v>
      </c>
      <c r="C49" s="520" t="s">
        <v>8624</v>
      </c>
      <c r="D49" s="543" t="s">
        <v>8381</v>
      </c>
      <c r="E49" s="882">
        <v>5</v>
      </c>
      <c r="F49" s="1332"/>
      <c r="G49" s="542">
        <v>13.41</v>
      </c>
      <c r="H49" s="1038">
        <f>IF(G49="","",G49-G49*COMPASS!$U$21)</f>
        <v>13.41</v>
      </c>
      <c r="I49" s="527"/>
    </row>
    <row r="50" spans="1:9" ht="16.2" customHeight="1">
      <c r="A50" s="675" t="s">
        <v>8625</v>
      </c>
      <c r="B50" s="749" t="s">
        <v>421</v>
      </c>
      <c r="C50" s="520" t="s">
        <v>8626</v>
      </c>
      <c r="D50" s="543" t="s">
        <v>8382</v>
      </c>
      <c r="E50" s="882">
        <v>5</v>
      </c>
      <c r="F50" s="1332"/>
      <c r="G50" s="542">
        <v>15.48</v>
      </c>
      <c r="H50" s="1038">
        <f>IF(G50="","",G50-G50*COMPASS!$U$21)</f>
        <v>15.48</v>
      </c>
      <c r="I50" s="527"/>
    </row>
    <row r="51" spans="1:9" ht="16.2" customHeight="1">
      <c r="A51" s="675" t="s">
        <v>8627</v>
      </c>
      <c r="B51" s="749" t="s">
        <v>421</v>
      </c>
      <c r="C51" s="520" t="s">
        <v>8628</v>
      </c>
      <c r="D51" s="543" t="s">
        <v>8383</v>
      </c>
      <c r="E51" s="882">
        <v>5</v>
      </c>
      <c r="F51" s="1332"/>
      <c r="G51" s="542">
        <v>19.59</v>
      </c>
      <c r="H51" s="1038">
        <f>IF(G51="","",G51-G51*COMPASS!$U$21)</f>
        <v>19.59</v>
      </c>
      <c r="I51" s="527"/>
    </row>
    <row r="52" spans="1:9" ht="16.2" customHeight="1">
      <c r="A52" s="675" t="s">
        <v>8629</v>
      </c>
      <c r="B52" s="749" t="s">
        <v>421</v>
      </c>
      <c r="C52" s="520" t="s">
        <v>8630</v>
      </c>
      <c r="D52" s="543" t="s">
        <v>8384</v>
      </c>
      <c r="E52" s="882">
        <v>5</v>
      </c>
      <c r="F52" s="1332"/>
      <c r="G52" s="542">
        <v>29.93</v>
      </c>
      <c r="H52" s="1038">
        <f>IF(G52="","",G52-G52*COMPASS!$U$21)</f>
        <v>29.93</v>
      </c>
      <c r="I52" s="527"/>
    </row>
    <row r="53" spans="1:9" ht="16.2" customHeight="1">
      <c r="A53" s="790" t="s">
        <v>8631</v>
      </c>
      <c r="B53" s="1204"/>
      <c r="C53" s="695"/>
      <c r="D53" s="1123"/>
      <c r="E53" s="1123"/>
      <c r="F53" s="1441"/>
      <c r="G53" s="808"/>
      <c r="H53" s="1038" t="str">
        <f>IF(G53="","",G53-G53*COMPASS!$U$21)</f>
        <v/>
      </c>
      <c r="I53" s="527"/>
    </row>
    <row r="54" spans="1:9" ht="16.2" customHeight="1">
      <c r="A54" s="675" t="s">
        <v>20300</v>
      </c>
      <c r="B54" s="749" t="s">
        <v>421</v>
      </c>
      <c r="C54" s="520" t="s">
        <v>20301</v>
      </c>
      <c r="D54" s="543" t="s">
        <v>20302</v>
      </c>
      <c r="E54" s="785">
        <v>1</v>
      </c>
      <c r="F54" s="1332"/>
      <c r="G54" s="542">
        <v>10</v>
      </c>
      <c r="H54" s="1038">
        <f>IF(G54="","",G54-G54*COMPASS!$U$21)</f>
        <v>10</v>
      </c>
      <c r="I54" s="527"/>
    </row>
    <row r="55" spans="1:9" ht="16.2" customHeight="1">
      <c r="A55" s="675" t="s">
        <v>8632</v>
      </c>
      <c r="B55" s="749" t="s">
        <v>992</v>
      </c>
      <c r="C55" s="520" t="s">
        <v>8633</v>
      </c>
      <c r="D55" s="543" t="s">
        <v>8634</v>
      </c>
      <c r="E55" s="785">
        <v>1</v>
      </c>
      <c r="F55" s="1332"/>
      <c r="G55" s="542">
        <v>10.74</v>
      </c>
      <c r="H55" s="1038">
        <f>IF(G55="","",G55-G55*COMPASS!$U$21)</f>
        <v>10.74</v>
      </c>
      <c r="I55" s="527"/>
    </row>
    <row r="56" spans="1:9" ht="16.2" customHeight="1">
      <c r="A56" s="675" t="s">
        <v>8635</v>
      </c>
      <c r="B56" s="749" t="s">
        <v>992</v>
      </c>
      <c r="C56" s="520" t="s">
        <v>8636</v>
      </c>
      <c r="D56" s="543" t="s">
        <v>8637</v>
      </c>
      <c r="E56" s="785">
        <v>1</v>
      </c>
      <c r="F56" s="1332"/>
      <c r="G56" s="542">
        <v>11.48</v>
      </c>
      <c r="H56" s="1038">
        <f>IF(G56="","",G56-G56*COMPASS!$U$21)</f>
        <v>11.48</v>
      </c>
      <c r="I56" s="527"/>
    </row>
    <row r="57" spans="1:9" ht="16.2" customHeight="1">
      <c r="A57" s="675" t="s">
        <v>8638</v>
      </c>
      <c r="B57" s="749" t="s">
        <v>992</v>
      </c>
      <c r="C57" s="520" t="s">
        <v>8639</v>
      </c>
      <c r="D57" s="543" t="s">
        <v>8640</v>
      </c>
      <c r="E57" s="785">
        <v>1</v>
      </c>
      <c r="F57" s="1332"/>
      <c r="G57" s="542">
        <v>12.23</v>
      </c>
      <c r="H57" s="1038">
        <f>IF(G57="","",G57-G57*COMPASS!$U$21)</f>
        <v>12.23</v>
      </c>
      <c r="I57" s="527"/>
    </row>
    <row r="58" spans="1:9" ht="16.2" customHeight="1">
      <c r="A58" s="675" t="s">
        <v>8641</v>
      </c>
      <c r="B58" s="749" t="s">
        <v>992</v>
      </c>
      <c r="C58" s="520" t="s">
        <v>8642</v>
      </c>
      <c r="D58" s="543" t="s">
        <v>8643</v>
      </c>
      <c r="E58" s="785">
        <v>1</v>
      </c>
      <c r="F58" s="1332"/>
      <c r="G58" s="542">
        <v>13.71</v>
      </c>
      <c r="H58" s="1038">
        <f>IF(G58="","",G58-G58*COMPASS!$U$21)</f>
        <v>13.71</v>
      </c>
      <c r="I58" s="527"/>
    </row>
    <row r="59" spans="1:9" ht="16.2" customHeight="1">
      <c r="A59" s="675" t="s">
        <v>8644</v>
      </c>
      <c r="B59" s="749" t="s">
        <v>421</v>
      </c>
      <c r="C59" s="520" t="s">
        <v>8645</v>
      </c>
      <c r="D59" s="543" t="s">
        <v>8646</v>
      </c>
      <c r="E59" s="882">
        <v>5</v>
      </c>
      <c r="F59" s="1332"/>
      <c r="G59" s="542">
        <v>15.22</v>
      </c>
      <c r="H59" s="1038">
        <f>IF(G59="","",G59-G59*COMPASS!$U$21)</f>
        <v>15.22</v>
      </c>
      <c r="I59" s="527"/>
    </row>
    <row r="60" spans="1:9" ht="16.2" customHeight="1">
      <c r="A60" s="675" t="s">
        <v>8647</v>
      </c>
      <c r="B60" s="749" t="s">
        <v>421</v>
      </c>
      <c r="C60" s="520" t="s">
        <v>8648</v>
      </c>
      <c r="D60" s="543" t="s">
        <v>8649</v>
      </c>
      <c r="E60" s="882">
        <v>5</v>
      </c>
      <c r="F60" s="1332"/>
      <c r="G60" s="542">
        <v>16.68</v>
      </c>
      <c r="H60" s="1038">
        <f>IF(G60="","",G60-G60*COMPASS!$U$21)</f>
        <v>16.68</v>
      </c>
      <c r="I60" s="527"/>
    </row>
    <row r="61" spans="1:9" ht="16.2" customHeight="1">
      <c r="A61" s="675" t="s">
        <v>20303</v>
      </c>
      <c r="B61" s="749" t="s">
        <v>421</v>
      </c>
      <c r="C61" s="520" t="s">
        <v>20304</v>
      </c>
      <c r="D61" s="543" t="s">
        <v>20305</v>
      </c>
      <c r="E61" s="882">
        <v>5</v>
      </c>
      <c r="F61" s="1332"/>
      <c r="G61" s="542">
        <v>10.74</v>
      </c>
      <c r="H61" s="1038">
        <f>IF(G61="","",G61-G61*COMPASS!$U$21)</f>
        <v>10.74</v>
      </c>
      <c r="I61" s="527"/>
    </row>
    <row r="62" spans="1:9" ht="16.2" customHeight="1">
      <c r="A62" s="675" t="s">
        <v>20306</v>
      </c>
      <c r="B62" s="749" t="s">
        <v>421</v>
      </c>
      <c r="C62" s="520" t="s">
        <v>20307</v>
      </c>
      <c r="D62" s="543" t="s">
        <v>20308</v>
      </c>
      <c r="E62" s="882">
        <v>5</v>
      </c>
      <c r="F62" s="1332"/>
      <c r="G62" s="542">
        <v>12.23</v>
      </c>
      <c r="H62" s="1038">
        <f>IF(G62="","",G62-G62*COMPASS!$U$21)</f>
        <v>12.23</v>
      </c>
      <c r="I62" s="527"/>
    </row>
    <row r="63" spans="1:9" ht="16.2" customHeight="1">
      <c r="A63" s="675" t="s">
        <v>20309</v>
      </c>
      <c r="B63" s="749" t="s">
        <v>421</v>
      </c>
      <c r="C63" s="520" t="s">
        <v>20310</v>
      </c>
      <c r="D63" s="543" t="s">
        <v>20311</v>
      </c>
      <c r="E63" s="882">
        <v>5</v>
      </c>
      <c r="F63" s="1332"/>
      <c r="G63" s="542">
        <v>13.71</v>
      </c>
      <c r="H63" s="1038">
        <f>IF(G63="","",G63-G63*COMPASS!$U$21)</f>
        <v>13.71</v>
      </c>
      <c r="I63" s="527"/>
    </row>
    <row r="64" spans="1:9" ht="16.2" customHeight="1">
      <c r="A64" s="675" t="s">
        <v>20312</v>
      </c>
      <c r="B64" s="749" t="s">
        <v>421</v>
      </c>
      <c r="C64" s="520" t="s">
        <v>20313</v>
      </c>
      <c r="D64" s="543" t="s">
        <v>20314</v>
      </c>
      <c r="E64" s="882">
        <v>5</v>
      </c>
      <c r="F64" s="1332"/>
      <c r="G64" s="542">
        <v>16.68</v>
      </c>
      <c r="H64" s="1038">
        <f>IF(G64="","",G64-G64*COMPASS!$U$21)</f>
        <v>16.68</v>
      </c>
      <c r="I64" s="527"/>
    </row>
    <row r="65" spans="1:9" ht="16.2" customHeight="1">
      <c r="A65" s="675" t="s">
        <v>8650</v>
      </c>
      <c r="B65" s="749" t="s">
        <v>421</v>
      </c>
      <c r="C65" s="520" t="s">
        <v>8651</v>
      </c>
      <c r="D65" s="543" t="s">
        <v>8652</v>
      </c>
      <c r="E65" s="882">
        <v>5</v>
      </c>
      <c r="F65" s="1332"/>
      <c r="G65" s="542">
        <v>10.74</v>
      </c>
      <c r="H65" s="1038">
        <f>IF(G65="","",G65-G65*COMPASS!$U$21)</f>
        <v>10.74</v>
      </c>
      <c r="I65" s="527"/>
    </row>
    <row r="66" spans="1:9" ht="16.2" customHeight="1">
      <c r="A66" s="675" t="s">
        <v>8653</v>
      </c>
      <c r="B66" s="749" t="s">
        <v>421</v>
      </c>
      <c r="C66" s="520" t="s">
        <v>8654</v>
      </c>
      <c r="D66" s="543" t="s">
        <v>8655</v>
      </c>
      <c r="E66" s="882">
        <v>5</v>
      </c>
      <c r="F66" s="1332"/>
      <c r="G66" s="542">
        <v>12.23</v>
      </c>
      <c r="H66" s="1038">
        <f>IF(G66="","",G66-G66*COMPASS!$U$21)</f>
        <v>12.23</v>
      </c>
      <c r="I66" s="527"/>
    </row>
    <row r="67" spans="1:9" ht="16.2" customHeight="1">
      <c r="A67" s="675" t="s">
        <v>8656</v>
      </c>
      <c r="B67" s="749" t="s">
        <v>421</v>
      </c>
      <c r="C67" s="520" t="s">
        <v>8657</v>
      </c>
      <c r="D67" s="543" t="s">
        <v>8658</v>
      </c>
      <c r="E67" s="882">
        <v>5</v>
      </c>
      <c r="F67" s="1332"/>
      <c r="G67" s="542">
        <v>13.71</v>
      </c>
      <c r="H67" s="1038">
        <f>IF(G67="","",G67-G67*COMPASS!$U$21)</f>
        <v>13.71</v>
      </c>
      <c r="I67" s="527"/>
    </row>
    <row r="68" spans="1:9" ht="16.2" customHeight="1">
      <c r="A68" s="675" t="s">
        <v>8659</v>
      </c>
      <c r="B68" s="749" t="s">
        <v>421</v>
      </c>
      <c r="C68" s="520" t="s">
        <v>8660</v>
      </c>
      <c r="D68" s="543" t="s">
        <v>8661</v>
      </c>
      <c r="E68" s="882">
        <v>5</v>
      </c>
      <c r="F68" s="1332"/>
      <c r="G68" s="542">
        <v>16.68</v>
      </c>
      <c r="H68" s="1038">
        <f>IF(G68="","",G68-G68*COMPASS!$U$21)</f>
        <v>16.68</v>
      </c>
      <c r="I68" s="527"/>
    </row>
    <row r="69" spans="1:9" ht="16.2" customHeight="1">
      <c r="A69" s="675" t="s">
        <v>8662</v>
      </c>
      <c r="B69" s="749" t="s">
        <v>421</v>
      </c>
      <c r="C69" s="520" t="s">
        <v>8663</v>
      </c>
      <c r="D69" s="543" t="s">
        <v>8664</v>
      </c>
      <c r="E69" s="882">
        <v>5</v>
      </c>
      <c r="F69" s="1332"/>
      <c r="G69" s="542">
        <v>10.74</v>
      </c>
      <c r="H69" s="1038">
        <f>IF(G69="","",G69-G69*COMPASS!$U$21)</f>
        <v>10.74</v>
      </c>
      <c r="I69" s="527"/>
    </row>
    <row r="70" spans="1:9" ht="16.2" customHeight="1">
      <c r="A70" s="675" t="s">
        <v>8665</v>
      </c>
      <c r="B70" s="749" t="s">
        <v>421</v>
      </c>
      <c r="C70" s="520" t="s">
        <v>8666</v>
      </c>
      <c r="D70" s="543" t="s">
        <v>8667</v>
      </c>
      <c r="E70" s="882">
        <v>5</v>
      </c>
      <c r="F70" s="1332"/>
      <c r="G70" s="542">
        <v>12.23</v>
      </c>
      <c r="H70" s="1038">
        <f>IF(G70="","",G70-G70*COMPASS!$U$21)</f>
        <v>12.23</v>
      </c>
      <c r="I70" s="527"/>
    </row>
    <row r="71" spans="1:9" ht="16.2" customHeight="1">
      <c r="A71" s="675" t="s">
        <v>8668</v>
      </c>
      <c r="B71" s="749" t="s">
        <v>421</v>
      </c>
      <c r="C71" s="520" t="s">
        <v>8669</v>
      </c>
      <c r="D71" s="543" t="s">
        <v>8670</v>
      </c>
      <c r="E71" s="882">
        <v>5</v>
      </c>
      <c r="F71" s="1332"/>
      <c r="G71" s="542">
        <v>13.71</v>
      </c>
      <c r="H71" s="1038">
        <f>IF(G71="","",G71-G71*COMPASS!$U$21)</f>
        <v>13.71</v>
      </c>
      <c r="I71" s="527"/>
    </row>
    <row r="72" spans="1:9" ht="16.2" customHeight="1">
      <c r="A72" s="675" t="s">
        <v>8671</v>
      </c>
      <c r="B72" s="749" t="s">
        <v>421</v>
      </c>
      <c r="C72" s="520" t="s">
        <v>8672</v>
      </c>
      <c r="D72" s="543" t="s">
        <v>8673</v>
      </c>
      <c r="E72" s="882">
        <v>5</v>
      </c>
      <c r="F72" s="1332"/>
      <c r="G72" s="542">
        <v>16.68</v>
      </c>
      <c r="H72" s="1038">
        <f>IF(G72="","",G72-G72*COMPASS!$U$21)</f>
        <v>16.68</v>
      </c>
      <c r="I72" s="527"/>
    </row>
    <row r="73" spans="1:9" ht="16.2" customHeight="1">
      <c r="A73" s="675" t="s">
        <v>8674</v>
      </c>
      <c r="B73" s="749" t="s">
        <v>421</v>
      </c>
      <c r="C73" s="520" t="s">
        <v>8675</v>
      </c>
      <c r="D73" s="543" t="s">
        <v>8676</v>
      </c>
      <c r="E73" s="882">
        <v>5</v>
      </c>
      <c r="F73" s="1332"/>
      <c r="G73" s="542">
        <v>10.74</v>
      </c>
      <c r="H73" s="1038">
        <f>IF(G73="","",G73-G73*COMPASS!$U$21)</f>
        <v>10.74</v>
      </c>
      <c r="I73" s="527"/>
    </row>
    <row r="74" spans="1:9" ht="16.2" customHeight="1">
      <c r="A74" s="675" t="s">
        <v>8677</v>
      </c>
      <c r="B74" s="749" t="s">
        <v>421</v>
      </c>
      <c r="C74" s="520" t="s">
        <v>8678</v>
      </c>
      <c r="D74" s="543" t="s">
        <v>8679</v>
      </c>
      <c r="E74" s="882">
        <v>5</v>
      </c>
      <c r="F74" s="1332"/>
      <c r="G74" s="542">
        <v>12.23</v>
      </c>
      <c r="H74" s="1038">
        <f>IF(G74="","",G74-G74*COMPASS!$U$21)</f>
        <v>12.23</v>
      </c>
      <c r="I74" s="527"/>
    </row>
    <row r="75" spans="1:9" ht="16.2" customHeight="1">
      <c r="A75" s="675" t="s">
        <v>8680</v>
      </c>
      <c r="B75" s="749" t="s">
        <v>421</v>
      </c>
      <c r="C75" s="520" t="s">
        <v>8681</v>
      </c>
      <c r="D75" s="543" t="s">
        <v>8682</v>
      </c>
      <c r="E75" s="882">
        <v>5</v>
      </c>
      <c r="F75" s="1332"/>
      <c r="G75" s="542">
        <v>13.71</v>
      </c>
      <c r="H75" s="1038">
        <f>IF(G75="","",G75-G75*COMPASS!$U$21)</f>
        <v>13.71</v>
      </c>
      <c r="I75" s="527"/>
    </row>
    <row r="76" spans="1:9" ht="16.2" customHeight="1">
      <c r="A76" s="675" t="s">
        <v>8683</v>
      </c>
      <c r="B76" s="749" t="s">
        <v>421</v>
      </c>
      <c r="C76" s="520" t="s">
        <v>8684</v>
      </c>
      <c r="D76" s="543" t="s">
        <v>8685</v>
      </c>
      <c r="E76" s="882">
        <v>5</v>
      </c>
      <c r="F76" s="1332"/>
      <c r="G76" s="542">
        <v>16.68</v>
      </c>
      <c r="H76" s="1038">
        <f>IF(G76="","",G76-G76*COMPASS!$U$21)</f>
        <v>16.68</v>
      </c>
      <c r="I76" s="527"/>
    </row>
    <row r="77" spans="1:9" ht="16.2" customHeight="1">
      <c r="A77" s="675" t="s">
        <v>8686</v>
      </c>
      <c r="B77" s="749" t="s">
        <v>421</v>
      </c>
      <c r="C77" s="520" t="s">
        <v>8687</v>
      </c>
      <c r="D77" s="543" t="s">
        <v>8688</v>
      </c>
      <c r="E77" s="882">
        <v>5</v>
      </c>
      <c r="F77" s="1332"/>
      <c r="G77" s="542">
        <v>10.74</v>
      </c>
      <c r="H77" s="1038">
        <f>IF(G77="","",G77-G77*COMPASS!$U$21)</f>
        <v>10.74</v>
      </c>
      <c r="I77" s="527"/>
    </row>
    <row r="78" spans="1:9" ht="16.2" customHeight="1">
      <c r="A78" s="675" t="s">
        <v>8689</v>
      </c>
      <c r="B78" s="749" t="s">
        <v>421</v>
      </c>
      <c r="C78" s="520" t="s">
        <v>8690</v>
      </c>
      <c r="D78" s="543" t="s">
        <v>8691</v>
      </c>
      <c r="E78" s="882">
        <v>5</v>
      </c>
      <c r="F78" s="1332"/>
      <c r="G78" s="542">
        <v>12.23</v>
      </c>
      <c r="H78" s="1038">
        <f>IF(G78="","",G78-G78*COMPASS!$U$21)</f>
        <v>12.23</v>
      </c>
      <c r="I78" s="527"/>
    </row>
    <row r="79" spans="1:9" ht="16.2" customHeight="1">
      <c r="A79" s="675" t="s">
        <v>8692</v>
      </c>
      <c r="B79" s="749" t="s">
        <v>421</v>
      </c>
      <c r="C79" s="520" t="s">
        <v>8693</v>
      </c>
      <c r="D79" s="543" t="s">
        <v>8694</v>
      </c>
      <c r="E79" s="882">
        <v>5</v>
      </c>
      <c r="F79" s="1332"/>
      <c r="G79" s="542">
        <v>13.71</v>
      </c>
      <c r="H79" s="1038">
        <f>IF(G79="","",G79-G79*COMPASS!$U$21)</f>
        <v>13.71</v>
      </c>
      <c r="I79" s="527"/>
    </row>
    <row r="80" spans="1:9" ht="16.2" customHeight="1">
      <c r="A80" s="675" t="s">
        <v>8695</v>
      </c>
      <c r="B80" s="749" t="s">
        <v>421</v>
      </c>
      <c r="C80" s="520" t="s">
        <v>8696</v>
      </c>
      <c r="D80" s="543" t="s">
        <v>8697</v>
      </c>
      <c r="E80" s="882">
        <v>5</v>
      </c>
      <c r="F80" s="1332"/>
      <c r="G80" s="542">
        <v>16.68</v>
      </c>
      <c r="H80" s="1038">
        <f>IF(G80="","",G80-G80*COMPASS!$U$21)</f>
        <v>16.68</v>
      </c>
      <c r="I80" s="527"/>
    </row>
    <row r="81" spans="1:9" ht="16.2" customHeight="1">
      <c r="A81" s="792" t="s">
        <v>19343</v>
      </c>
      <c r="B81" s="1205"/>
      <c r="C81" s="696"/>
      <c r="D81" s="1124"/>
      <c r="E81" s="1124"/>
      <c r="F81" s="804"/>
      <c r="G81" s="809"/>
      <c r="H81" s="1038" t="str">
        <f>IF(G81="","",G81-G81*COMPASS!$U$21)</f>
        <v/>
      </c>
      <c r="I81" s="527"/>
    </row>
    <row r="82" spans="1:9" ht="16.2" customHeight="1">
      <c r="A82" s="790" t="s">
        <v>12449</v>
      </c>
      <c r="B82" s="1204"/>
      <c r="C82" s="695"/>
      <c r="D82" s="1123"/>
      <c r="E82" s="1123"/>
      <c r="F82" s="803"/>
      <c r="G82" s="808"/>
      <c r="H82" s="1038" t="str">
        <f>IF(G82="","",G82-G82*COMPASS!$U$21)</f>
        <v/>
      </c>
      <c r="I82" s="527"/>
    </row>
    <row r="83" spans="1:9" ht="16.2" customHeight="1">
      <c r="A83" s="675" t="s">
        <v>12450</v>
      </c>
      <c r="B83" s="750" t="s">
        <v>421</v>
      </c>
      <c r="C83" s="628" t="s">
        <v>12451</v>
      </c>
      <c r="D83" s="543" t="s">
        <v>12452</v>
      </c>
      <c r="E83" s="882">
        <v>25</v>
      </c>
      <c r="F83" s="1332"/>
      <c r="G83" s="542">
        <v>17.07</v>
      </c>
      <c r="H83" s="1038">
        <f>IF(G83="","",G83-G83*COMPASS!$U$21)</f>
        <v>17.07</v>
      </c>
      <c r="I83" s="527"/>
    </row>
    <row r="84" spans="1:9" ht="16.2" customHeight="1">
      <c r="A84" s="675" t="s">
        <v>17236</v>
      </c>
      <c r="B84" s="750" t="s">
        <v>421</v>
      </c>
      <c r="C84" s="628" t="s">
        <v>17233</v>
      </c>
      <c r="D84" s="575" t="s">
        <v>12453</v>
      </c>
      <c r="E84" s="843">
        <v>1</v>
      </c>
      <c r="F84" s="1332"/>
      <c r="G84" s="542">
        <v>107.65</v>
      </c>
      <c r="H84" s="1038">
        <f>IF(G84="","",G84-G84*COMPASS!$U$21)</f>
        <v>107.65</v>
      </c>
      <c r="I84" s="527"/>
    </row>
    <row r="85" spans="1:9" ht="16.2" customHeight="1">
      <c r="A85" s="629" t="s">
        <v>2316</v>
      </c>
      <c r="B85" s="1195" t="s">
        <v>421</v>
      </c>
      <c r="C85" s="628" t="s">
        <v>2297</v>
      </c>
      <c r="D85" s="575" t="s">
        <v>18377</v>
      </c>
      <c r="E85" s="843">
        <v>5</v>
      </c>
      <c r="F85" s="1332"/>
      <c r="G85" s="542">
        <v>14.77</v>
      </c>
      <c r="H85" s="1038">
        <f>IF(G85="","",G85-G85*COMPASS!$U$21)</f>
        <v>14.77</v>
      </c>
      <c r="I85" s="527"/>
    </row>
    <row r="86" spans="1:9" ht="16.2" customHeight="1">
      <c r="A86" s="629" t="s">
        <v>2317</v>
      </c>
      <c r="B86" s="1195" t="s">
        <v>421</v>
      </c>
      <c r="C86" s="628" t="s">
        <v>2298</v>
      </c>
      <c r="D86" s="575" t="s">
        <v>18378</v>
      </c>
      <c r="E86" s="843">
        <v>5</v>
      </c>
      <c r="F86" s="1332"/>
      <c r="G86" s="542">
        <v>17.23</v>
      </c>
      <c r="H86" s="1038">
        <f>IF(G86="","",G86-G86*COMPASS!$U$21)</f>
        <v>17.23</v>
      </c>
      <c r="I86" s="527"/>
    </row>
    <row r="87" spans="1:9" ht="16.2" customHeight="1">
      <c r="A87" s="629" t="s">
        <v>2318</v>
      </c>
      <c r="B87" s="1195" t="s">
        <v>421</v>
      </c>
      <c r="C87" s="628" t="s">
        <v>2299</v>
      </c>
      <c r="D87" s="575" t="s">
        <v>18379</v>
      </c>
      <c r="E87" s="843">
        <v>5</v>
      </c>
      <c r="F87" s="1332"/>
      <c r="G87" s="542">
        <v>19.7</v>
      </c>
      <c r="H87" s="1038">
        <f>IF(G87="","",G87-G87*COMPASS!$U$21)</f>
        <v>19.7</v>
      </c>
      <c r="I87" s="527"/>
    </row>
    <row r="88" spans="1:9" ht="16.2" customHeight="1">
      <c r="A88" s="629" t="s">
        <v>2319</v>
      </c>
      <c r="B88" s="1195" t="s">
        <v>421</v>
      </c>
      <c r="C88" s="628" t="s">
        <v>2300</v>
      </c>
      <c r="D88" s="575" t="s">
        <v>18380</v>
      </c>
      <c r="E88" s="843">
        <v>5</v>
      </c>
      <c r="F88" s="1332"/>
      <c r="G88" s="542">
        <v>24.63</v>
      </c>
      <c r="H88" s="1038">
        <f>IF(G88="","",G88-G88*COMPASS!$U$21)</f>
        <v>24.63</v>
      </c>
      <c r="I88" s="527"/>
    </row>
    <row r="89" spans="1:9" ht="16.2" customHeight="1">
      <c r="A89" s="792" t="s">
        <v>8385</v>
      </c>
      <c r="B89" s="696"/>
      <c r="C89" s="696"/>
      <c r="D89" s="1124"/>
      <c r="E89" s="696"/>
      <c r="F89" s="804"/>
      <c r="G89" s="809"/>
      <c r="H89" s="1038" t="str">
        <f>IF(G89="","",G89-G89*COMPASS!$U$21)</f>
        <v/>
      </c>
      <c r="I89" s="527"/>
    </row>
    <row r="90" spans="1:9" ht="16.2" customHeight="1">
      <c r="A90" s="790" t="s">
        <v>8386</v>
      </c>
      <c r="B90" s="695"/>
      <c r="C90" s="695"/>
      <c r="D90" s="1123"/>
      <c r="E90" s="695"/>
      <c r="F90" s="803"/>
      <c r="G90" s="1440"/>
      <c r="H90" s="1038" t="str">
        <f>IF(G90="","",G90-G90*COMPASS!$U$21)</f>
        <v/>
      </c>
      <c r="I90" s="527"/>
    </row>
    <row r="91" spans="1:9" ht="16.2" customHeight="1">
      <c r="A91" s="629" t="s">
        <v>18381</v>
      </c>
      <c r="B91" s="749" t="s">
        <v>421</v>
      </c>
      <c r="C91" s="520" t="s">
        <v>18382</v>
      </c>
      <c r="D91" s="543" t="s">
        <v>18383</v>
      </c>
      <c r="E91" s="784">
        <v>305</v>
      </c>
      <c r="F91" s="1332"/>
      <c r="G91" s="542">
        <v>4.4195081967213117</v>
      </c>
      <c r="H91" s="1038">
        <f>IF(G91="","",G91-G91*COMPASS!$U$21)</f>
        <v>4.4195081967213117</v>
      </c>
      <c r="I91" s="527"/>
    </row>
    <row r="92" spans="1:9" ht="16.2" customHeight="1">
      <c r="A92" s="629" t="s">
        <v>18384</v>
      </c>
      <c r="B92" s="749" t="s">
        <v>421</v>
      </c>
      <c r="C92" s="520" t="s">
        <v>18385</v>
      </c>
      <c r="D92" s="543" t="s">
        <v>18386</v>
      </c>
      <c r="E92" s="784">
        <v>305</v>
      </c>
      <c r="F92" s="1332"/>
      <c r="G92" s="542">
        <v>3.5645573770491805</v>
      </c>
      <c r="H92" s="1038">
        <f>IF(G92="","",G92-G92*COMPASS!$U$21)</f>
        <v>3.5645573770491805</v>
      </c>
      <c r="I92" s="527"/>
    </row>
    <row r="93" spans="1:9" ht="16.2" customHeight="1">
      <c r="A93" s="675" t="s">
        <v>9064</v>
      </c>
      <c r="B93" s="749" t="s">
        <v>421</v>
      </c>
      <c r="C93" s="520" t="s">
        <v>8833</v>
      </c>
      <c r="D93" s="543" t="s">
        <v>10583</v>
      </c>
      <c r="E93" s="785">
        <v>305</v>
      </c>
      <c r="F93" s="1332"/>
      <c r="G93" s="542">
        <v>3.2295737704918031</v>
      </c>
      <c r="H93" s="1038">
        <f>IF(G93="","",G93-G93*COMPASS!$U$21)</f>
        <v>3.2295737704918031</v>
      </c>
      <c r="I93" s="527"/>
    </row>
    <row r="94" spans="1:9" ht="16.2" customHeight="1">
      <c r="A94" s="675" t="s">
        <v>2302</v>
      </c>
      <c r="B94" s="749" t="s">
        <v>421</v>
      </c>
      <c r="C94" s="520" t="s">
        <v>2303</v>
      </c>
      <c r="D94" s="543" t="s">
        <v>8834</v>
      </c>
      <c r="E94" s="785">
        <v>305</v>
      </c>
      <c r="F94" s="1332"/>
      <c r="G94" s="542">
        <v>1.5631803278688523</v>
      </c>
      <c r="H94" s="1038">
        <f>IF(G94="","",G94-G94*COMPASS!$U$21)</f>
        <v>1.5631803278688523</v>
      </c>
      <c r="I94" s="527"/>
    </row>
    <row r="95" spans="1:9" ht="16.2" customHeight="1">
      <c r="A95" s="629" t="s">
        <v>18387</v>
      </c>
      <c r="B95" s="749" t="s">
        <v>421</v>
      </c>
      <c r="C95" s="520" t="s">
        <v>18388</v>
      </c>
      <c r="D95" s="543" t="s">
        <v>18389</v>
      </c>
      <c r="E95" s="784">
        <v>305</v>
      </c>
      <c r="F95" s="1332"/>
      <c r="G95" s="542">
        <v>2.2338688524590165</v>
      </c>
      <c r="H95" s="1038">
        <f>IF(G95="","",G95-G95*COMPASS!$U$21)</f>
        <v>2.2338688524590165</v>
      </c>
      <c r="I95" s="527"/>
    </row>
    <row r="96" spans="1:9" ht="16.2" customHeight="1">
      <c r="A96" s="675" t="s">
        <v>12454</v>
      </c>
      <c r="B96" s="750" t="s">
        <v>992</v>
      </c>
      <c r="C96" s="543" t="s">
        <v>12455</v>
      </c>
      <c r="D96" s="543" t="s">
        <v>8835</v>
      </c>
      <c r="E96" s="882">
        <v>500</v>
      </c>
      <c r="F96" s="1332"/>
      <c r="G96" s="542">
        <v>3.0482600000000004</v>
      </c>
      <c r="H96" s="1038">
        <f>IF(G96="","",G96-G96*COMPASS!$U$21)</f>
        <v>3.0482600000000004</v>
      </c>
      <c r="I96" s="527"/>
    </row>
    <row r="97" spans="1:9" ht="16.2" customHeight="1">
      <c r="A97" s="675" t="s">
        <v>13633</v>
      </c>
      <c r="B97" s="750" t="s">
        <v>421</v>
      </c>
      <c r="C97" s="543" t="s">
        <v>13634</v>
      </c>
      <c r="D97" s="543" t="s">
        <v>13635</v>
      </c>
      <c r="E97" s="843">
        <v>305</v>
      </c>
      <c r="F97" s="1332"/>
      <c r="G97" s="542">
        <v>2.0381311475409838</v>
      </c>
      <c r="H97" s="1038">
        <f>IF(G97="","",G97-G97*COMPASS!$U$21)</f>
        <v>2.0381311475409838</v>
      </c>
      <c r="I97" s="527"/>
    </row>
    <row r="98" spans="1:9" ht="16.2" customHeight="1">
      <c r="A98" s="675" t="s">
        <v>12456</v>
      </c>
      <c r="B98" s="749" t="s">
        <v>421</v>
      </c>
      <c r="C98" s="520" t="s">
        <v>12457</v>
      </c>
      <c r="D98" s="543" t="s">
        <v>12458</v>
      </c>
      <c r="E98" s="785">
        <v>500</v>
      </c>
      <c r="F98" s="1332"/>
      <c r="G98" s="542">
        <v>4.6892200000000006</v>
      </c>
      <c r="H98" s="1038">
        <f>IF(G98="","",G98-G98*COMPASS!$U$21)</f>
        <v>4.6892200000000006</v>
      </c>
      <c r="I98" s="527"/>
    </row>
    <row r="99" spans="1:9" ht="16.2" customHeight="1">
      <c r="A99" s="675" t="s">
        <v>8698</v>
      </c>
      <c r="B99" s="749" t="s">
        <v>421</v>
      </c>
      <c r="C99" s="520" t="s">
        <v>8699</v>
      </c>
      <c r="D99" s="543" t="s">
        <v>18212</v>
      </c>
      <c r="E99" s="785">
        <v>500</v>
      </c>
      <c r="F99" s="1332"/>
      <c r="G99" s="542">
        <v>3.93296</v>
      </c>
      <c r="H99" s="1038">
        <f>IF(G99="","",G99-G99*COMPASS!$U$21)</f>
        <v>3.93296</v>
      </c>
      <c r="I99" s="527"/>
    </row>
    <row r="100" spans="1:9" ht="16.2" customHeight="1">
      <c r="A100" s="675" t="s">
        <v>12184</v>
      </c>
      <c r="B100" s="749" t="s">
        <v>421</v>
      </c>
      <c r="C100" s="520" t="s">
        <v>12172</v>
      </c>
      <c r="D100" s="543" t="s">
        <v>8836</v>
      </c>
      <c r="E100" s="785">
        <v>500</v>
      </c>
      <c r="F100" s="1332"/>
      <c r="G100" s="542">
        <v>3.0670199999999999</v>
      </c>
      <c r="H100" s="1038">
        <f>IF(G100="","",G100-G100*COMPASS!$U$21)</f>
        <v>3.0670199999999999</v>
      </c>
      <c r="I100" s="527"/>
    </row>
    <row r="101" spans="1:9" ht="16.2" customHeight="1">
      <c r="A101" s="629" t="s">
        <v>18390</v>
      </c>
      <c r="B101" s="749" t="s">
        <v>421</v>
      </c>
      <c r="C101" s="520" t="s">
        <v>18391</v>
      </c>
      <c r="D101" s="543" t="s">
        <v>18392</v>
      </c>
      <c r="E101" s="784">
        <v>500</v>
      </c>
      <c r="F101" s="1332"/>
      <c r="G101" s="542">
        <v>2.21692</v>
      </c>
      <c r="H101" s="1038">
        <f>IF(G101="","",G101-G101*COMPASS!$U$21)</f>
        <v>2.21692</v>
      </c>
      <c r="I101" s="527"/>
    </row>
    <row r="102" spans="1:9" ht="16.2" customHeight="1">
      <c r="A102" s="790" t="s">
        <v>8837</v>
      </c>
      <c r="B102" s="1204"/>
      <c r="C102" s="695"/>
      <c r="D102" s="1123"/>
      <c r="E102" s="695"/>
      <c r="F102" s="803"/>
      <c r="G102" s="808"/>
      <c r="H102" s="1038" t="str">
        <f>IF(G102="","",G102-G102*COMPASS!$U$21)</f>
        <v/>
      </c>
      <c r="I102" s="527"/>
    </row>
    <row r="103" spans="1:9" ht="16.2" customHeight="1">
      <c r="A103" s="675" t="s">
        <v>2304</v>
      </c>
      <c r="B103" s="749" t="s">
        <v>992</v>
      </c>
      <c r="C103" s="520" t="s">
        <v>2305</v>
      </c>
      <c r="D103" s="543" t="s">
        <v>20315</v>
      </c>
      <c r="E103" s="785">
        <v>1</v>
      </c>
      <c r="F103" s="1332"/>
      <c r="G103" s="542">
        <v>20.87</v>
      </c>
      <c r="H103" s="1038">
        <f>IF(G103="","",G103-G103*COMPASS!$U$21)</f>
        <v>20.87</v>
      </c>
      <c r="I103" s="527"/>
    </row>
    <row r="104" spans="1:9" ht="16.2" customHeight="1">
      <c r="A104" s="675" t="s">
        <v>2306</v>
      </c>
      <c r="B104" s="749" t="s">
        <v>992</v>
      </c>
      <c r="C104" s="520" t="s">
        <v>2307</v>
      </c>
      <c r="D104" s="543" t="s">
        <v>20316</v>
      </c>
      <c r="E104" s="785">
        <v>1</v>
      </c>
      <c r="F104" s="1332"/>
      <c r="G104" s="542">
        <v>20.87</v>
      </c>
      <c r="H104" s="1038">
        <f>IF(G104="","",G104-G104*COMPASS!$U$21)</f>
        <v>20.87</v>
      </c>
      <c r="I104" s="527"/>
    </row>
    <row r="105" spans="1:9" ht="16.2" customHeight="1">
      <c r="A105" s="675" t="s">
        <v>13636</v>
      </c>
      <c r="B105" s="749" t="s">
        <v>421</v>
      </c>
      <c r="C105" s="520" t="s">
        <v>13637</v>
      </c>
      <c r="D105" s="543" t="s">
        <v>20317</v>
      </c>
      <c r="E105" s="843">
        <v>10</v>
      </c>
      <c r="F105" s="1332"/>
      <c r="G105" s="542">
        <v>20.87</v>
      </c>
      <c r="H105" s="1038">
        <f>IF(G105="","",G105-G105*COMPASS!$U$21)</f>
        <v>20.87</v>
      </c>
      <c r="I105" s="527"/>
    </row>
    <row r="106" spans="1:9" ht="16.2" customHeight="1">
      <c r="A106" s="675" t="s">
        <v>20318</v>
      </c>
      <c r="B106" s="749" t="s">
        <v>421</v>
      </c>
      <c r="C106" s="520" t="s">
        <v>20319</v>
      </c>
      <c r="D106" s="543" t="s">
        <v>20320</v>
      </c>
      <c r="E106" s="843">
        <v>10</v>
      </c>
      <c r="F106" s="1332"/>
      <c r="G106" s="542">
        <v>20.87</v>
      </c>
      <c r="H106" s="1038">
        <f>IF(G106="","",G106-G106*COMPASS!$U$21)</f>
        <v>20.87</v>
      </c>
      <c r="I106" s="527"/>
    </row>
    <row r="107" spans="1:9" ht="16.2" customHeight="1">
      <c r="A107" s="675" t="s">
        <v>8700</v>
      </c>
      <c r="B107" s="749" t="s">
        <v>421</v>
      </c>
      <c r="C107" s="520" t="s">
        <v>8701</v>
      </c>
      <c r="D107" s="543" t="s">
        <v>20321</v>
      </c>
      <c r="E107" s="882">
        <v>10</v>
      </c>
      <c r="F107" s="1332"/>
      <c r="G107" s="542">
        <v>22.94</v>
      </c>
      <c r="H107" s="1038">
        <f>IF(G107="","",G107-G107*COMPASS!$U$21)</f>
        <v>22.94</v>
      </c>
      <c r="I107" s="527"/>
    </row>
    <row r="108" spans="1:9" ht="16.2" customHeight="1">
      <c r="A108" s="675" t="s">
        <v>8702</v>
      </c>
      <c r="B108" s="749" t="s">
        <v>421</v>
      </c>
      <c r="C108" s="520" t="s">
        <v>8703</v>
      </c>
      <c r="D108" s="543" t="s">
        <v>20322</v>
      </c>
      <c r="E108" s="882">
        <v>10</v>
      </c>
      <c r="F108" s="1332"/>
      <c r="G108" s="542">
        <v>22.94</v>
      </c>
      <c r="H108" s="1038">
        <f>IF(G108="","",G108-G108*COMPASS!$U$21)</f>
        <v>22.94</v>
      </c>
      <c r="I108" s="527"/>
    </row>
    <row r="109" spans="1:9" ht="16.2" customHeight="1">
      <c r="A109" s="675" t="s">
        <v>2308</v>
      </c>
      <c r="B109" s="749" t="s">
        <v>992</v>
      </c>
      <c r="C109" s="520" t="s">
        <v>2309</v>
      </c>
      <c r="D109" s="543" t="s">
        <v>8838</v>
      </c>
      <c r="E109" s="843">
        <v>1</v>
      </c>
      <c r="F109" s="1332"/>
      <c r="G109" s="542">
        <v>17.57</v>
      </c>
      <c r="H109" s="1038">
        <f>IF(G109="","",G109-G109*COMPASS!$U$21)</f>
        <v>17.57</v>
      </c>
      <c r="I109" s="527"/>
    </row>
    <row r="110" spans="1:9" ht="16.2" customHeight="1">
      <c r="A110" s="790" t="s">
        <v>8839</v>
      </c>
      <c r="B110" s="1204"/>
      <c r="C110" s="695"/>
      <c r="D110" s="1123"/>
      <c r="E110" s="1123"/>
      <c r="F110" s="803"/>
      <c r="G110" s="808"/>
      <c r="H110" s="1038" t="str">
        <f>IF(G110="","",G110-G110*COMPASS!$U$21)</f>
        <v/>
      </c>
      <c r="I110" s="527"/>
    </row>
    <row r="111" spans="1:9" ht="16.2" customHeight="1">
      <c r="A111" s="675" t="s">
        <v>8387</v>
      </c>
      <c r="B111" s="749" t="s">
        <v>421</v>
      </c>
      <c r="C111" s="520" t="s">
        <v>8388</v>
      </c>
      <c r="D111" s="543" t="s">
        <v>8840</v>
      </c>
      <c r="E111" s="882">
        <v>1</v>
      </c>
      <c r="F111" s="1332"/>
      <c r="G111" s="542">
        <v>547.70000000000005</v>
      </c>
      <c r="H111" s="1038">
        <f>IF(G111="","",G111-G111*COMPASS!$U$21)</f>
        <v>547.70000000000005</v>
      </c>
      <c r="I111" s="527"/>
    </row>
    <row r="112" spans="1:9" ht="16.2" customHeight="1">
      <c r="A112" s="675" t="s">
        <v>2310</v>
      </c>
      <c r="B112" s="749" t="s">
        <v>421</v>
      </c>
      <c r="C112" s="520" t="s">
        <v>2311</v>
      </c>
      <c r="D112" s="543" t="s">
        <v>8841</v>
      </c>
      <c r="E112" s="882">
        <v>1</v>
      </c>
      <c r="F112" s="1332"/>
      <c r="G112" s="542">
        <v>684.63</v>
      </c>
      <c r="H112" s="1038">
        <f>IF(G112="","",G112-G112*COMPASS!$U$21)</f>
        <v>684.63</v>
      </c>
      <c r="I112" s="527"/>
    </row>
    <row r="113" spans="1:9" ht="16.2" customHeight="1">
      <c r="A113" s="790" t="s">
        <v>8389</v>
      </c>
      <c r="B113" s="1204"/>
      <c r="C113" s="1037"/>
      <c r="D113" s="1123"/>
      <c r="E113" s="1123"/>
      <c r="F113" s="803"/>
      <c r="G113" s="808"/>
      <c r="H113" s="1038" t="str">
        <f>IF(G113="","",G113-G113*COMPASS!$U$21)</f>
        <v/>
      </c>
      <c r="I113" s="527"/>
    </row>
    <row r="114" spans="1:9" ht="16.2" customHeight="1">
      <c r="A114" s="675" t="s">
        <v>8708</v>
      </c>
      <c r="B114" s="921" t="s">
        <v>8233</v>
      </c>
      <c r="C114" s="628" t="s">
        <v>8709</v>
      </c>
      <c r="D114" s="677" t="s">
        <v>8842</v>
      </c>
      <c r="E114" s="843">
        <v>5</v>
      </c>
      <c r="F114" s="1332"/>
      <c r="G114" s="542">
        <v>11.33</v>
      </c>
      <c r="H114" s="1038">
        <f>IF(G114="","",G114-G114*COMPASS!$U$21)</f>
        <v>11.33</v>
      </c>
      <c r="I114" s="527"/>
    </row>
    <row r="115" spans="1:9" ht="16.2" customHeight="1">
      <c r="A115" s="675" t="s">
        <v>8710</v>
      </c>
      <c r="B115" s="921" t="s">
        <v>8233</v>
      </c>
      <c r="C115" s="628" t="s">
        <v>8711</v>
      </c>
      <c r="D115" s="677" t="s">
        <v>8843</v>
      </c>
      <c r="E115" s="843">
        <v>5</v>
      </c>
      <c r="F115" s="1332"/>
      <c r="G115" s="542">
        <v>13.42</v>
      </c>
      <c r="H115" s="1038">
        <f>IF(G115="","",G115-G115*COMPASS!$U$21)</f>
        <v>13.42</v>
      </c>
      <c r="I115" s="527"/>
    </row>
    <row r="116" spans="1:9" ht="16.2" customHeight="1">
      <c r="A116" s="675" t="s">
        <v>8712</v>
      </c>
      <c r="B116" s="921" t="s">
        <v>8233</v>
      </c>
      <c r="C116" s="628" t="s">
        <v>8713</v>
      </c>
      <c r="D116" s="677" t="s">
        <v>8844</v>
      </c>
      <c r="E116" s="843">
        <v>5</v>
      </c>
      <c r="F116" s="1332"/>
      <c r="G116" s="542">
        <v>15.48</v>
      </c>
      <c r="H116" s="1038">
        <f>IF(G116="","",G116-G116*COMPASS!$U$21)</f>
        <v>15.48</v>
      </c>
      <c r="I116" s="527"/>
    </row>
    <row r="117" spans="1:9" ht="16.2" customHeight="1">
      <c r="A117" s="675" t="s">
        <v>8714</v>
      </c>
      <c r="B117" s="921" t="s">
        <v>8233</v>
      </c>
      <c r="C117" s="628" t="s">
        <v>8715</v>
      </c>
      <c r="D117" s="677" t="s">
        <v>8845</v>
      </c>
      <c r="E117" s="843">
        <v>5</v>
      </c>
      <c r="F117" s="1332"/>
      <c r="G117" s="542">
        <v>19.63</v>
      </c>
      <c r="H117" s="1038">
        <f>IF(G117="","",G117-G117*COMPASS!$U$21)</f>
        <v>19.63</v>
      </c>
      <c r="I117" s="527"/>
    </row>
    <row r="118" spans="1:9" ht="16.2" customHeight="1">
      <c r="A118" s="675" t="s">
        <v>8716</v>
      </c>
      <c r="B118" s="921" t="s">
        <v>8233</v>
      </c>
      <c r="C118" s="628" t="s">
        <v>8717</v>
      </c>
      <c r="D118" s="677" t="s">
        <v>8846</v>
      </c>
      <c r="E118" s="843">
        <v>5</v>
      </c>
      <c r="F118" s="1332"/>
      <c r="G118" s="542">
        <v>29.98</v>
      </c>
      <c r="H118" s="1038">
        <f>IF(G118="","",G118-G118*COMPASS!$U$21)</f>
        <v>29.98</v>
      </c>
      <c r="I118" s="527"/>
    </row>
    <row r="119" spans="1:9" ht="16.2" customHeight="1">
      <c r="A119" s="675" t="s">
        <v>2312</v>
      </c>
      <c r="B119" s="921" t="s">
        <v>1192</v>
      </c>
      <c r="C119" s="628" t="s">
        <v>2313</v>
      </c>
      <c r="D119" s="677" t="s">
        <v>8847</v>
      </c>
      <c r="E119" s="843">
        <v>5</v>
      </c>
      <c r="F119" s="1332" t="s">
        <v>14161</v>
      </c>
      <c r="G119" s="542">
        <v>8.0437499999999993</v>
      </c>
      <c r="H119" s="1038">
        <f>IF(G119="","",G119-G119*COMPASS!$U$21)</f>
        <v>8.0437499999999993</v>
      </c>
      <c r="I119" s="527"/>
    </row>
    <row r="120" spans="1:9" ht="16.2" customHeight="1">
      <c r="A120" s="675" t="s">
        <v>2314</v>
      </c>
      <c r="B120" s="921" t="s">
        <v>1192</v>
      </c>
      <c r="C120" s="628" t="s">
        <v>2315</v>
      </c>
      <c r="D120" s="677" t="s">
        <v>8848</v>
      </c>
      <c r="E120" s="843">
        <v>5</v>
      </c>
      <c r="F120" s="1332" t="s">
        <v>14161</v>
      </c>
      <c r="G120" s="542">
        <v>10.02375</v>
      </c>
      <c r="H120" s="1038">
        <f>IF(G120="","",G120-G120*COMPASS!$U$21)</f>
        <v>10.02375</v>
      </c>
      <c r="I120" s="527"/>
    </row>
    <row r="121" spans="1:9" ht="16.2" customHeight="1">
      <c r="A121" s="675" t="s">
        <v>20983</v>
      </c>
      <c r="B121" s="750" t="s">
        <v>421</v>
      </c>
      <c r="C121" s="575" t="s">
        <v>20984</v>
      </c>
      <c r="D121" s="543" t="s">
        <v>20985</v>
      </c>
      <c r="E121" s="843">
        <v>5</v>
      </c>
      <c r="F121" s="1332" t="s">
        <v>959</v>
      </c>
      <c r="G121" s="542">
        <v>15.98</v>
      </c>
      <c r="H121" s="1038">
        <f>IF(G121="","",G121-G121*COMPASS!$U$21)</f>
        <v>15.98</v>
      </c>
      <c r="I121" s="527"/>
    </row>
    <row r="122" spans="1:9" ht="16.2" customHeight="1">
      <c r="A122" s="675" t="s">
        <v>20986</v>
      </c>
      <c r="B122" s="750" t="s">
        <v>421</v>
      </c>
      <c r="C122" s="575" t="s">
        <v>20987</v>
      </c>
      <c r="D122" s="543" t="s">
        <v>20988</v>
      </c>
      <c r="E122" s="843">
        <v>5</v>
      </c>
      <c r="F122" s="1332" t="s">
        <v>959</v>
      </c>
      <c r="G122" s="542">
        <v>18.5</v>
      </c>
      <c r="H122" s="1038">
        <f>IF(G122="","",G122-G122*COMPASS!$U$21)</f>
        <v>18.5</v>
      </c>
      <c r="I122" s="527"/>
    </row>
    <row r="123" spans="1:9" ht="16.2" customHeight="1">
      <c r="A123" s="675" t="s">
        <v>20989</v>
      </c>
      <c r="B123" s="750" t="s">
        <v>421</v>
      </c>
      <c r="C123" s="575" t="s">
        <v>20990</v>
      </c>
      <c r="D123" s="543" t="s">
        <v>20991</v>
      </c>
      <c r="E123" s="843">
        <v>5</v>
      </c>
      <c r="F123" s="1332" t="s">
        <v>959</v>
      </c>
      <c r="G123" s="542">
        <v>21.05</v>
      </c>
      <c r="H123" s="1038">
        <f>IF(G123="","",G123-G123*COMPASS!$U$21)</f>
        <v>21.05</v>
      </c>
      <c r="I123" s="527"/>
    </row>
    <row r="124" spans="1:9" ht="16.2" customHeight="1">
      <c r="A124" s="675" t="s">
        <v>20992</v>
      </c>
      <c r="B124" s="750" t="s">
        <v>421</v>
      </c>
      <c r="C124" s="575" t="s">
        <v>20993</v>
      </c>
      <c r="D124" s="543" t="s">
        <v>20994</v>
      </c>
      <c r="E124" s="843">
        <v>5</v>
      </c>
      <c r="F124" s="1332" t="s">
        <v>959</v>
      </c>
      <c r="G124" s="542">
        <v>26.11</v>
      </c>
      <c r="H124" s="1038">
        <f>IF(G124="","",G124-G124*COMPASS!$U$21)</f>
        <v>26.11</v>
      </c>
      <c r="I124" s="527"/>
    </row>
    <row r="125" spans="1:9" ht="16.2" customHeight="1">
      <c r="A125" s="790" t="s">
        <v>20995</v>
      </c>
      <c r="B125" s="1204"/>
      <c r="C125" s="695"/>
      <c r="D125" s="1123"/>
      <c r="E125" s="695"/>
      <c r="F125" s="803"/>
      <c r="G125" s="808"/>
      <c r="H125" s="1038" t="str">
        <f>IF(G125="","",G125-G125*COMPASS!$U$21)</f>
        <v/>
      </c>
      <c r="I125" s="527"/>
    </row>
    <row r="126" spans="1:9" ht="16.2" customHeight="1">
      <c r="A126" s="675" t="s">
        <v>17579</v>
      </c>
      <c r="B126" s="750" t="s">
        <v>992</v>
      </c>
      <c r="C126" s="543" t="s">
        <v>17580</v>
      </c>
      <c r="D126" s="543" t="s">
        <v>20996</v>
      </c>
      <c r="E126" s="843">
        <v>5</v>
      </c>
      <c r="F126" s="1332"/>
      <c r="G126" s="542">
        <v>15.5</v>
      </c>
      <c r="H126" s="1038">
        <f>IF(G126="","",G126-G126*COMPASS!$U$21)</f>
        <v>15.5</v>
      </c>
      <c r="I126" s="527"/>
    </row>
    <row r="127" spans="1:9" ht="16.2" customHeight="1">
      <c r="A127" s="675" t="s">
        <v>20323</v>
      </c>
      <c r="B127" s="750" t="s">
        <v>421</v>
      </c>
      <c r="C127" s="543" t="s">
        <v>20324</v>
      </c>
      <c r="D127" s="543" t="s">
        <v>20997</v>
      </c>
      <c r="E127" s="843">
        <v>5</v>
      </c>
      <c r="F127" s="1332"/>
      <c r="G127" s="542">
        <v>16.79</v>
      </c>
      <c r="H127" s="1038">
        <f>IF(G127="","",G127-G127*COMPASS!$U$21)</f>
        <v>16.79</v>
      </c>
      <c r="I127" s="527"/>
    </row>
    <row r="128" spans="1:9" ht="16.2" customHeight="1">
      <c r="A128" s="675" t="s">
        <v>17581</v>
      </c>
      <c r="B128" s="750" t="s">
        <v>992</v>
      </c>
      <c r="C128" s="543" t="s">
        <v>17582</v>
      </c>
      <c r="D128" s="543" t="s">
        <v>20998</v>
      </c>
      <c r="E128" s="843">
        <v>5</v>
      </c>
      <c r="F128" s="1332"/>
      <c r="G128" s="542">
        <v>18.059999999999999</v>
      </c>
      <c r="H128" s="1038">
        <f>IF(G128="","",G128-G128*COMPASS!$U$21)</f>
        <v>18.059999999999999</v>
      </c>
      <c r="I128" s="527"/>
    </row>
    <row r="129" spans="1:9" ht="16.2" customHeight="1">
      <c r="A129" s="675" t="s">
        <v>17583</v>
      </c>
      <c r="B129" s="750" t="s">
        <v>992</v>
      </c>
      <c r="C129" s="543" t="s">
        <v>17584</v>
      </c>
      <c r="D129" s="543" t="s">
        <v>20999</v>
      </c>
      <c r="E129" s="843">
        <v>5</v>
      </c>
      <c r="F129" s="1332"/>
      <c r="G129" s="542">
        <v>20.65</v>
      </c>
      <c r="H129" s="1038">
        <f>IF(G129="","",G129-G129*COMPASS!$U$21)</f>
        <v>20.65</v>
      </c>
      <c r="I129" s="527"/>
    </row>
    <row r="130" spans="1:9" ht="16.2" customHeight="1">
      <c r="A130" s="675" t="s">
        <v>17585</v>
      </c>
      <c r="B130" s="750" t="s">
        <v>421</v>
      </c>
      <c r="C130" s="543" t="s">
        <v>17586</v>
      </c>
      <c r="D130" s="543" t="s">
        <v>21000</v>
      </c>
      <c r="E130" s="882">
        <v>5</v>
      </c>
      <c r="F130" s="1332"/>
      <c r="G130" s="542">
        <v>25.78</v>
      </c>
      <c r="H130" s="1038">
        <f>IF(G130="","",G130-G130*COMPASS!$U$21)</f>
        <v>25.78</v>
      </c>
      <c r="I130" s="527"/>
    </row>
    <row r="131" spans="1:9" ht="16.2" customHeight="1">
      <c r="A131" s="675" t="s">
        <v>8718</v>
      </c>
      <c r="B131" s="749" t="s">
        <v>421</v>
      </c>
      <c r="C131" s="520" t="s">
        <v>8719</v>
      </c>
      <c r="D131" s="543" t="s">
        <v>8854</v>
      </c>
      <c r="E131" s="882">
        <v>5</v>
      </c>
      <c r="F131" s="1332"/>
      <c r="G131" s="542">
        <v>14.13</v>
      </c>
      <c r="H131" s="1038">
        <f>IF(G131="","",G131-G131*COMPASS!$U$21)</f>
        <v>14.13</v>
      </c>
      <c r="I131" s="527"/>
    </row>
    <row r="132" spans="1:9" ht="16.2" customHeight="1">
      <c r="A132" s="675" t="s">
        <v>8720</v>
      </c>
      <c r="B132" s="749" t="s">
        <v>421</v>
      </c>
      <c r="C132" s="520" t="s">
        <v>8721</v>
      </c>
      <c r="D132" s="543" t="s">
        <v>8855</v>
      </c>
      <c r="E132" s="882">
        <v>5</v>
      </c>
      <c r="F132" s="1332"/>
      <c r="G132" s="542">
        <v>16.62</v>
      </c>
      <c r="H132" s="1038">
        <f>IF(G132="","",G132-G132*COMPASS!$U$21)</f>
        <v>16.62</v>
      </c>
      <c r="I132" s="527"/>
    </row>
    <row r="133" spans="1:9" ht="16.2" customHeight="1">
      <c r="A133" s="675" t="s">
        <v>8722</v>
      </c>
      <c r="B133" s="749" t="s">
        <v>421</v>
      </c>
      <c r="C133" s="520" t="s">
        <v>8723</v>
      </c>
      <c r="D133" s="543" t="s">
        <v>8856</v>
      </c>
      <c r="E133" s="882">
        <v>5</v>
      </c>
      <c r="F133" s="1332"/>
      <c r="G133" s="542">
        <v>19.07</v>
      </c>
      <c r="H133" s="1038">
        <f>IF(G133="","",G133-G133*COMPASS!$U$21)</f>
        <v>19.07</v>
      </c>
      <c r="I133" s="527"/>
    </row>
    <row r="134" spans="1:9" ht="16.2" customHeight="1">
      <c r="A134" s="675" t="s">
        <v>8724</v>
      </c>
      <c r="B134" s="749" t="s">
        <v>421</v>
      </c>
      <c r="C134" s="520" t="s">
        <v>8725</v>
      </c>
      <c r="D134" s="543" t="s">
        <v>8857</v>
      </c>
      <c r="E134" s="882">
        <v>5</v>
      </c>
      <c r="F134" s="1332"/>
      <c r="G134" s="542">
        <v>24.02</v>
      </c>
      <c r="H134" s="1038">
        <f>IF(G134="","",G134-G134*COMPASS!$U$21)</f>
        <v>24.02</v>
      </c>
      <c r="I134" s="527"/>
    </row>
    <row r="135" spans="1:9" ht="16.2" customHeight="1">
      <c r="A135" s="790" t="s">
        <v>8390</v>
      </c>
      <c r="B135" s="1204"/>
      <c r="C135" s="695"/>
      <c r="D135" s="1123"/>
      <c r="E135" s="1123"/>
      <c r="F135" s="803"/>
      <c r="G135" s="808"/>
      <c r="H135" s="1038" t="str">
        <f>IF(G135="","",G135-G135*COMPASS!$U$21)</f>
        <v/>
      </c>
      <c r="I135" s="527"/>
    </row>
    <row r="136" spans="1:9" ht="16.2" customHeight="1">
      <c r="A136" s="675" t="s">
        <v>2316</v>
      </c>
      <c r="B136" s="749" t="s">
        <v>421</v>
      </c>
      <c r="C136" s="520" t="s">
        <v>2297</v>
      </c>
      <c r="D136" s="543" t="s">
        <v>8849</v>
      </c>
      <c r="E136" s="882">
        <v>5</v>
      </c>
      <c r="F136" s="1332"/>
      <c r="G136" s="542">
        <v>14.77</v>
      </c>
      <c r="H136" s="1038">
        <f>IF(G136="","",G136-G136*COMPASS!$U$21)</f>
        <v>14.77</v>
      </c>
      <c r="I136" s="527"/>
    </row>
    <row r="137" spans="1:9" ht="16.2" customHeight="1">
      <c r="A137" s="675" t="s">
        <v>2317</v>
      </c>
      <c r="B137" s="749" t="s">
        <v>421</v>
      </c>
      <c r="C137" s="520" t="s">
        <v>2298</v>
      </c>
      <c r="D137" s="543" t="s">
        <v>8850</v>
      </c>
      <c r="E137" s="882">
        <v>5</v>
      </c>
      <c r="F137" s="1332"/>
      <c r="G137" s="542">
        <v>17.23</v>
      </c>
      <c r="H137" s="1038">
        <f>IF(G137="","",G137-G137*COMPASS!$U$21)</f>
        <v>17.23</v>
      </c>
      <c r="I137" s="527"/>
    </row>
    <row r="138" spans="1:9" ht="16.2" customHeight="1">
      <c r="A138" s="675" t="s">
        <v>2318</v>
      </c>
      <c r="B138" s="749" t="s">
        <v>421</v>
      </c>
      <c r="C138" s="520" t="s">
        <v>2299</v>
      </c>
      <c r="D138" s="543" t="s">
        <v>8851</v>
      </c>
      <c r="E138" s="882">
        <v>5</v>
      </c>
      <c r="F138" s="1332"/>
      <c r="G138" s="542">
        <v>19.7</v>
      </c>
      <c r="H138" s="1038">
        <f>IF(G138="","",G138-G138*COMPASS!$U$21)</f>
        <v>19.7</v>
      </c>
      <c r="I138" s="527"/>
    </row>
    <row r="139" spans="1:9" ht="16.2" customHeight="1">
      <c r="A139" s="675" t="s">
        <v>2319</v>
      </c>
      <c r="B139" s="749" t="s">
        <v>421</v>
      </c>
      <c r="C139" s="520" t="s">
        <v>2300</v>
      </c>
      <c r="D139" s="543" t="s">
        <v>8852</v>
      </c>
      <c r="E139" s="882">
        <v>5</v>
      </c>
      <c r="F139" s="1332"/>
      <c r="G139" s="542">
        <v>24.63</v>
      </c>
      <c r="H139" s="1038">
        <f>IF(G139="","",G139-G139*COMPASS!$U$21)</f>
        <v>24.63</v>
      </c>
      <c r="I139" s="527"/>
    </row>
    <row r="140" spans="1:9" ht="16.2" customHeight="1">
      <c r="A140" s="675" t="s">
        <v>2320</v>
      </c>
      <c r="B140" s="749" t="s">
        <v>421</v>
      </c>
      <c r="C140" s="520" t="s">
        <v>2301</v>
      </c>
      <c r="D140" s="543" t="s">
        <v>8853</v>
      </c>
      <c r="E140" s="882">
        <v>5</v>
      </c>
      <c r="F140" s="1332"/>
      <c r="G140" s="542">
        <v>36.97</v>
      </c>
      <c r="H140" s="1038">
        <f>IF(G140="","",G140-G140*COMPASS!$U$21)</f>
        <v>36.97</v>
      </c>
      <c r="I140" s="527"/>
    </row>
    <row r="141" spans="1:9" ht="16.2" customHeight="1">
      <c r="A141" s="792" t="s">
        <v>8391</v>
      </c>
      <c r="B141" s="1205"/>
      <c r="C141" s="696"/>
      <c r="D141" s="1124"/>
      <c r="E141" s="1124"/>
      <c r="F141" s="804"/>
      <c r="G141" s="809"/>
      <c r="H141" s="1038" t="str">
        <f>IF(G141="","",G141-G141*COMPASS!$U$21)</f>
        <v/>
      </c>
      <c r="I141" s="527"/>
    </row>
    <row r="142" spans="1:9" ht="16.2" customHeight="1">
      <c r="A142" s="790" t="s">
        <v>8392</v>
      </c>
      <c r="B142" s="695"/>
      <c r="C142" s="695"/>
      <c r="D142" s="1123"/>
      <c r="E142" s="1123"/>
      <c r="F142" s="803"/>
      <c r="G142" s="808"/>
      <c r="H142" s="1038" t="str">
        <f>IF(G142="","",G142-G142*COMPASS!$U$21)</f>
        <v/>
      </c>
      <c r="I142" s="527"/>
    </row>
    <row r="143" spans="1:9" ht="16.2" customHeight="1">
      <c r="A143" s="675" t="s">
        <v>2268</v>
      </c>
      <c r="B143" s="749" t="s">
        <v>992</v>
      </c>
      <c r="C143" s="520" t="s">
        <v>2269</v>
      </c>
      <c r="D143" s="543" t="s">
        <v>12514</v>
      </c>
      <c r="E143" s="882">
        <v>1</v>
      </c>
      <c r="F143" s="1332"/>
      <c r="G143" s="542">
        <v>64.11</v>
      </c>
      <c r="H143" s="1038">
        <f>IF(G143="","",G143-G143*COMPASS!$U$21)</f>
        <v>64.11</v>
      </c>
      <c r="I143" s="527"/>
    </row>
    <row r="144" spans="1:9" ht="16.2" customHeight="1">
      <c r="A144" s="675" t="s">
        <v>2270</v>
      </c>
      <c r="B144" s="749" t="s">
        <v>421</v>
      </c>
      <c r="C144" s="520" t="s">
        <v>2271</v>
      </c>
      <c r="D144" s="543" t="s">
        <v>12515</v>
      </c>
      <c r="E144" s="882">
        <v>1</v>
      </c>
      <c r="F144" s="1332"/>
      <c r="G144" s="542">
        <v>68.22</v>
      </c>
      <c r="H144" s="1038">
        <f>IF(G144="","",G144-G144*COMPASS!$U$21)</f>
        <v>68.22</v>
      </c>
      <c r="I144" s="527"/>
    </row>
    <row r="145" spans="1:9" ht="16.2" customHeight="1">
      <c r="A145" s="675" t="s">
        <v>17903</v>
      </c>
      <c r="B145" s="749" t="s">
        <v>421</v>
      </c>
      <c r="C145" s="520" t="s">
        <v>17904</v>
      </c>
      <c r="D145" s="543" t="s">
        <v>17905</v>
      </c>
      <c r="E145" s="882">
        <v>5</v>
      </c>
      <c r="F145" s="1332"/>
      <c r="G145" s="542">
        <v>73.83</v>
      </c>
      <c r="H145" s="1038">
        <f>IF(G145="","",G145-G145*COMPASS!$U$21)</f>
        <v>73.83</v>
      </c>
      <c r="I145" s="527"/>
    </row>
    <row r="146" spans="1:9" ht="16.2" customHeight="1">
      <c r="A146" s="675" t="s">
        <v>2272</v>
      </c>
      <c r="B146" s="749" t="s">
        <v>421</v>
      </c>
      <c r="C146" s="520" t="s">
        <v>2273</v>
      </c>
      <c r="D146" s="543" t="s">
        <v>18393</v>
      </c>
      <c r="E146" s="882">
        <v>5</v>
      </c>
      <c r="F146" s="1332"/>
      <c r="G146" s="542">
        <v>126.85</v>
      </c>
      <c r="H146" s="1038">
        <f>IF(G146="","",G146-G146*COMPASS!$U$21)</f>
        <v>126.85</v>
      </c>
      <c r="I146" s="527"/>
    </row>
    <row r="147" spans="1:9" ht="16.2" customHeight="1">
      <c r="A147" s="675" t="s">
        <v>18213</v>
      </c>
      <c r="B147" s="749" t="s">
        <v>421</v>
      </c>
      <c r="C147" s="628" t="s">
        <v>18214</v>
      </c>
      <c r="D147" s="543" t="s">
        <v>18215</v>
      </c>
      <c r="E147" s="882">
        <v>5</v>
      </c>
      <c r="F147" s="1332"/>
      <c r="G147" s="542">
        <v>267.72000000000003</v>
      </c>
      <c r="H147" s="1038">
        <f>IF(G147="","",G147-G147*COMPASS!$U$21)</f>
        <v>267.72000000000003</v>
      </c>
      <c r="I147" s="527"/>
    </row>
    <row r="148" spans="1:9" ht="16.2" customHeight="1">
      <c r="A148" s="675" t="s">
        <v>21001</v>
      </c>
      <c r="B148" s="750" t="s">
        <v>421</v>
      </c>
      <c r="C148" s="575" t="s">
        <v>21002</v>
      </c>
      <c r="D148" s="543" t="s">
        <v>21003</v>
      </c>
      <c r="E148" s="882">
        <v>5</v>
      </c>
      <c r="F148" s="1442"/>
      <c r="G148" s="542">
        <v>190.41</v>
      </c>
      <c r="H148" s="1038">
        <f>IF(G148="","",G148-G148*COMPASS!$U$21)</f>
        <v>190.41</v>
      </c>
      <c r="I148" s="527"/>
    </row>
    <row r="149" spans="1:9" ht="16.2" customHeight="1">
      <c r="A149" s="790" t="s">
        <v>8393</v>
      </c>
      <c r="B149" s="695"/>
      <c r="C149" s="695"/>
      <c r="D149" s="1123"/>
      <c r="E149" s="1123"/>
      <c r="F149" s="803"/>
      <c r="G149" s="808"/>
      <c r="H149" s="1038" t="str">
        <f>IF(G149="","",G149-G149*COMPASS!$U$21)</f>
        <v/>
      </c>
      <c r="I149" s="527"/>
    </row>
    <row r="150" spans="1:9" ht="16.2" customHeight="1">
      <c r="A150" s="675" t="s">
        <v>2274</v>
      </c>
      <c r="B150" s="749" t="s">
        <v>992</v>
      </c>
      <c r="C150" s="520" t="s">
        <v>2275</v>
      </c>
      <c r="D150" s="543" t="s">
        <v>12516</v>
      </c>
      <c r="E150" s="882">
        <v>1</v>
      </c>
      <c r="F150" s="1332"/>
      <c r="G150" s="542">
        <v>99.33</v>
      </c>
      <c r="H150" s="1038">
        <f>IF(G150="","",G150-G150*COMPASS!$U$21)</f>
        <v>99.33</v>
      </c>
      <c r="I150" s="527"/>
    </row>
    <row r="151" spans="1:9" ht="16.2" customHeight="1">
      <c r="A151" s="675" t="s">
        <v>2276</v>
      </c>
      <c r="B151" s="749" t="s">
        <v>421</v>
      </c>
      <c r="C151" s="520" t="s">
        <v>2277</v>
      </c>
      <c r="D151" s="543" t="s">
        <v>12517</v>
      </c>
      <c r="E151" s="882">
        <v>5</v>
      </c>
      <c r="F151" s="1332"/>
      <c r="G151" s="542">
        <v>181.87</v>
      </c>
      <c r="H151" s="1038">
        <f>IF(G151="","",G151-G151*COMPASS!$U$21)</f>
        <v>181.87</v>
      </c>
      <c r="I151" s="527"/>
    </row>
    <row r="152" spans="1:9" ht="16.2" customHeight="1">
      <c r="A152" s="675" t="s">
        <v>2278</v>
      </c>
      <c r="B152" s="749" t="s">
        <v>992</v>
      </c>
      <c r="C152" s="520" t="s">
        <v>2279</v>
      </c>
      <c r="D152" s="543" t="s">
        <v>12518</v>
      </c>
      <c r="E152" s="843">
        <v>1</v>
      </c>
      <c r="F152" s="1332"/>
      <c r="G152" s="542">
        <v>159.72</v>
      </c>
      <c r="H152" s="1038">
        <f>IF(G152="","",G152-G152*COMPASS!$U$21)</f>
        <v>159.72</v>
      </c>
      <c r="I152" s="527"/>
    </row>
    <row r="153" spans="1:9" ht="16.2" customHeight="1">
      <c r="A153" s="675" t="s">
        <v>9065</v>
      </c>
      <c r="B153" s="749" t="s">
        <v>421</v>
      </c>
      <c r="C153" s="628" t="s">
        <v>8858</v>
      </c>
      <c r="D153" s="543" t="s">
        <v>8859</v>
      </c>
      <c r="E153" s="883">
        <v>5</v>
      </c>
      <c r="F153" s="1332"/>
      <c r="G153" s="542">
        <v>177.58</v>
      </c>
      <c r="H153" s="1038">
        <f>IF(G153="","",G153-G153*COMPASS!$U$21)</f>
        <v>177.58</v>
      </c>
      <c r="I153" s="527"/>
    </row>
    <row r="154" spans="1:9" ht="16.2" customHeight="1">
      <c r="A154" s="790" t="s">
        <v>8394</v>
      </c>
      <c r="B154" s="1204"/>
      <c r="C154" s="695"/>
      <c r="D154" s="1206"/>
      <c r="E154" s="1206"/>
      <c r="F154" s="803"/>
      <c r="G154" s="808"/>
      <c r="H154" s="1038" t="str">
        <f>IF(G154="","",G154-G154*COMPASS!$U$21)</f>
        <v/>
      </c>
      <c r="I154" s="527"/>
    </row>
    <row r="155" spans="1:9" ht="16.2" customHeight="1">
      <c r="A155" s="675" t="s">
        <v>3889</v>
      </c>
      <c r="B155" s="749" t="s">
        <v>421</v>
      </c>
      <c r="C155" s="520" t="s">
        <v>2477</v>
      </c>
      <c r="D155" s="543" t="s">
        <v>17906</v>
      </c>
      <c r="E155" s="785">
        <v>10</v>
      </c>
      <c r="F155" s="1332"/>
      <c r="G155" s="542">
        <v>3.1</v>
      </c>
      <c r="H155" s="1038">
        <f>IF(G155="","",G155-G155*COMPASS!$U$21)</f>
        <v>3.1</v>
      </c>
      <c r="I155" s="527"/>
    </row>
    <row r="156" spans="1:9" ht="16.2" customHeight="1">
      <c r="A156" s="675" t="s">
        <v>3890</v>
      </c>
      <c r="B156" s="749" t="s">
        <v>421</v>
      </c>
      <c r="C156" s="520" t="s">
        <v>2478</v>
      </c>
      <c r="D156" s="543" t="s">
        <v>17907</v>
      </c>
      <c r="E156" s="785">
        <v>10</v>
      </c>
      <c r="F156" s="1332"/>
      <c r="G156" s="542">
        <v>3.1</v>
      </c>
      <c r="H156" s="1038">
        <f>IF(G156="","",G156-G156*COMPASS!$U$21)</f>
        <v>3.1</v>
      </c>
      <c r="I156" s="527"/>
    </row>
    <row r="157" spans="1:9" ht="16.2" customHeight="1">
      <c r="A157" s="675" t="s">
        <v>3891</v>
      </c>
      <c r="B157" s="749" t="s">
        <v>421</v>
      </c>
      <c r="C157" s="520" t="s">
        <v>2479</v>
      </c>
      <c r="D157" s="543" t="s">
        <v>17908</v>
      </c>
      <c r="E157" s="785">
        <v>10</v>
      </c>
      <c r="F157" s="1332"/>
      <c r="G157" s="542">
        <v>3.1</v>
      </c>
      <c r="H157" s="1038">
        <f>IF(G157="","",G157-G157*COMPASS!$U$21)</f>
        <v>3.1</v>
      </c>
      <c r="I157" s="527"/>
    </row>
    <row r="158" spans="1:9" ht="16.2" customHeight="1">
      <c r="A158" s="675" t="s">
        <v>3892</v>
      </c>
      <c r="B158" s="749" t="s">
        <v>421</v>
      </c>
      <c r="C158" s="520" t="s">
        <v>2480</v>
      </c>
      <c r="D158" s="543" t="s">
        <v>17909</v>
      </c>
      <c r="E158" s="785">
        <v>10</v>
      </c>
      <c r="F158" s="1332"/>
      <c r="G158" s="542">
        <v>3.1</v>
      </c>
      <c r="H158" s="1038">
        <f>IF(G158="","",G158-G158*COMPASS!$U$21)</f>
        <v>3.1</v>
      </c>
      <c r="I158" s="527"/>
    </row>
    <row r="159" spans="1:9" ht="16.2" customHeight="1">
      <c r="A159" s="675" t="s">
        <v>18216</v>
      </c>
      <c r="B159" s="749" t="s">
        <v>421</v>
      </c>
      <c r="C159" s="520" t="s">
        <v>18394</v>
      </c>
      <c r="D159" s="543" t="s">
        <v>17910</v>
      </c>
      <c r="E159" s="784">
        <v>10</v>
      </c>
      <c r="F159" s="1332"/>
      <c r="G159" s="542">
        <v>4.0999999999999996</v>
      </c>
      <c r="H159" s="1038">
        <f>IF(G159="","",G159-G159*COMPASS!$U$21)</f>
        <v>4.0999999999999996</v>
      </c>
      <c r="I159" s="527"/>
    </row>
    <row r="160" spans="1:9" ht="16.2" customHeight="1">
      <c r="A160" s="675" t="s">
        <v>18217</v>
      </c>
      <c r="B160" s="749" t="s">
        <v>421</v>
      </c>
      <c r="C160" s="520" t="s">
        <v>18395</v>
      </c>
      <c r="D160" s="543" t="s">
        <v>17911</v>
      </c>
      <c r="E160" s="784">
        <v>10</v>
      </c>
      <c r="F160" s="1332"/>
      <c r="G160" s="542">
        <v>4.0999999999999996</v>
      </c>
      <c r="H160" s="1038">
        <f>IF(G160="","",G160-G160*COMPASS!$U$21)</f>
        <v>4.0999999999999996</v>
      </c>
      <c r="I160" s="527"/>
    </row>
    <row r="161" spans="1:9" ht="16.2" customHeight="1">
      <c r="A161" s="675" t="s">
        <v>18218</v>
      </c>
      <c r="B161" s="749" t="s">
        <v>421</v>
      </c>
      <c r="C161" s="520" t="s">
        <v>18396</v>
      </c>
      <c r="D161" s="543" t="s">
        <v>17912</v>
      </c>
      <c r="E161" s="784">
        <v>10</v>
      </c>
      <c r="F161" s="1332"/>
      <c r="G161" s="542">
        <v>4.0999999999999996</v>
      </c>
      <c r="H161" s="1038">
        <f>IF(G161="","",G161-G161*COMPASS!$U$21)</f>
        <v>4.0999999999999996</v>
      </c>
      <c r="I161" s="527"/>
    </row>
    <row r="162" spans="1:9" ht="16.2" customHeight="1">
      <c r="A162" s="675" t="s">
        <v>3893</v>
      </c>
      <c r="B162" s="749" t="s">
        <v>421</v>
      </c>
      <c r="C162" s="520" t="s">
        <v>2481</v>
      </c>
      <c r="D162" s="543" t="s">
        <v>17913</v>
      </c>
      <c r="E162" s="785">
        <v>10</v>
      </c>
      <c r="F162" s="1332"/>
      <c r="G162" s="542">
        <v>4.6500000000000004</v>
      </c>
      <c r="H162" s="1038">
        <f>IF(G162="","",G162-G162*COMPASS!$U$21)</f>
        <v>4.6500000000000004</v>
      </c>
      <c r="I162" s="527"/>
    </row>
    <row r="163" spans="1:9" ht="16.2" customHeight="1">
      <c r="A163" s="675" t="s">
        <v>3894</v>
      </c>
      <c r="B163" s="749" t="s">
        <v>421</v>
      </c>
      <c r="C163" s="520" t="s">
        <v>2482</v>
      </c>
      <c r="D163" s="543" t="s">
        <v>17914</v>
      </c>
      <c r="E163" s="785">
        <v>10</v>
      </c>
      <c r="F163" s="1332"/>
      <c r="G163" s="542">
        <v>5.0999999999999996</v>
      </c>
      <c r="H163" s="1038">
        <f>IF(G163="","",G163-G163*COMPASS!$U$21)</f>
        <v>5.0999999999999996</v>
      </c>
      <c r="I163" s="527"/>
    </row>
    <row r="164" spans="1:9" ht="16.2" customHeight="1">
      <c r="A164" s="675" t="s">
        <v>3895</v>
      </c>
      <c r="B164" s="749" t="s">
        <v>421</v>
      </c>
      <c r="C164" s="520" t="s">
        <v>2483</v>
      </c>
      <c r="D164" s="543" t="s">
        <v>17915</v>
      </c>
      <c r="E164" s="785">
        <v>10</v>
      </c>
      <c r="F164" s="1332"/>
      <c r="G164" s="542">
        <v>5.0999999999999996</v>
      </c>
      <c r="H164" s="1038">
        <f>IF(G164="","",G164-G164*COMPASS!$U$21)</f>
        <v>5.0999999999999996</v>
      </c>
      <c r="I164" s="527"/>
    </row>
    <row r="165" spans="1:9" ht="16.2" customHeight="1">
      <c r="A165" s="675" t="s">
        <v>3896</v>
      </c>
      <c r="B165" s="749" t="s">
        <v>992</v>
      </c>
      <c r="C165" s="520" t="s">
        <v>2484</v>
      </c>
      <c r="D165" s="543" t="s">
        <v>17916</v>
      </c>
      <c r="E165" s="785">
        <v>10</v>
      </c>
      <c r="F165" s="1332"/>
      <c r="G165" s="542">
        <v>3.1</v>
      </c>
      <c r="H165" s="1038">
        <f>IF(G165="","",G165-G165*COMPASS!$U$21)</f>
        <v>3.1</v>
      </c>
      <c r="I165" s="527"/>
    </row>
    <row r="166" spans="1:9" ht="16.2" customHeight="1">
      <c r="A166" s="675" t="s">
        <v>3897</v>
      </c>
      <c r="B166" s="749" t="s">
        <v>992</v>
      </c>
      <c r="C166" s="520" t="s">
        <v>2485</v>
      </c>
      <c r="D166" s="543" t="s">
        <v>17917</v>
      </c>
      <c r="E166" s="785">
        <v>10</v>
      </c>
      <c r="F166" s="1332"/>
      <c r="G166" s="542">
        <v>3.1</v>
      </c>
      <c r="H166" s="1038">
        <f>IF(G166="","",G166-G166*COMPASS!$U$21)</f>
        <v>3.1</v>
      </c>
      <c r="I166" s="527"/>
    </row>
    <row r="167" spans="1:9" ht="16.2" customHeight="1">
      <c r="A167" s="675" t="s">
        <v>3898</v>
      </c>
      <c r="B167" s="749" t="s">
        <v>421</v>
      </c>
      <c r="C167" s="520" t="s">
        <v>2486</v>
      </c>
      <c r="D167" s="543" t="s">
        <v>17918</v>
      </c>
      <c r="E167" s="785">
        <v>10</v>
      </c>
      <c r="F167" s="1332"/>
      <c r="G167" s="542">
        <v>3.1</v>
      </c>
      <c r="H167" s="1038">
        <f>IF(G167="","",G167-G167*COMPASS!$U$21)</f>
        <v>3.1</v>
      </c>
      <c r="I167" s="527"/>
    </row>
    <row r="168" spans="1:9" ht="16.2" customHeight="1">
      <c r="A168" s="675" t="s">
        <v>3899</v>
      </c>
      <c r="B168" s="749" t="s">
        <v>421</v>
      </c>
      <c r="C168" s="520" t="s">
        <v>2487</v>
      </c>
      <c r="D168" s="543" t="s">
        <v>17919</v>
      </c>
      <c r="E168" s="785">
        <v>10</v>
      </c>
      <c r="F168" s="1332"/>
      <c r="G168" s="542">
        <v>4.95</v>
      </c>
      <c r="H168" s="1038">
        <f>IF(G168="","",G168-G168*COMPASS!$U$21)</f>
        <v>4.95</v>
      </c>
      <c r="I168" s="527"/>
    </row>
    <row r="169" spans="1:9" ht="16.2" customHeight="1">
      <c r="A169" s="675" t="s">
        <v>3900</v>
      </c>
      <c r="B169" s="749" t="s">
        <v>421</v>
      </c>
      <c r="C169" s="520" t="s">
        <v>2488</v>
      </c>
      <c r="D169" s="543" t="s">
        <v>17920</v>
      </c>
      <c r="E169" s="785">
        <v>10</v>
      </c>
      <c r="F169" s="1332"/>
      <c r="G169" s="542">
        <v>3.3</v>
      </c>
      <c r="H169" s="1038">
        <f>IF(G169="","",G169-G169*COMPASS!$U$21)</f>
        <v>3.3</v>
      </c>
      <c r="I169" s="527"/>
    </row>
    <row r="170" spans="1:9" ht="16.2" customHeight="1">
      <c r="A170" s="675" t="s">
        <v>3901</v>
      </c>
      <c r="B170" s="749" t="s">
        <v>421</v>
      </c>
      <c r="C170" s="520" t="s">
        <v>2489</v>
      </c>
      <c r="D170" s="543" t="s">
        <v>17921</v>
      </c>
      <c r="E170" s="785">
        <v>10</v>
      </c>
      <c r="F170" s="1332"/>
      <c r="G170" s="542">
        <v>3.3</v>
      </c>
      <c r="H170" s="1038">
        <f>IF(G170="","",G170-G170*COMPASS!$U$21)</f>
        <v>3.3</v>
      </c>
      <c r="I170" s="527"/>
    </row>
    <row r="171" spans="1:9" ht="16.2" customHeight="1">
      <c r="A171" s="675" t="s">
        <v>3902</v>
      </c>
      <c r="B171" s="749" t="s">
        <v>992</v>
      </c>
      <c r="C171" s="520" t="s">
        <v>2490</v>
      </c>
      <c r="D171" s="543" t="s">
        <v>17922</v>
      </c>
      <c r="E171" s="785">
        <v>10</v>
      </c>
      <c r="F171" s="1332"/>
      <c r="G171" s="542">
        <v>3.1</v>
      </c>
      <c r="H171" s="1038">
        <f>IF(G171="","",G171-G171*COMPASS!$U$21)</f>
        <v>3.1</v>
      </c>
      <c r="I171" s="527"/>
    </row>
    <row r="172" spans="1:9" ht="16.2" customHeight="1">
      <c r="A172" s="675" t="s">
        <v>3903</v>
      </c>
      <c r="B172" s="749" t="s">
        <v>421</v>
      </c>
      <c r="C172" s="520" t="s">
        <v>2491</v>
      </c>
      <c r="D172" s="543" t="s">
        <v>17923</v>
      </c>
      <c r="E172" s="785">
        <v>10</v>
      </c>
      <c r="F172" s="1332"/>
      <c r="G172" s="542">
        <v>3.25</v>
      </c>
      <c r="H172" s="1038">
        <f>IF(G172="","",G172-G172*COMPASS!$U$21)</f>
        <v>3.25</v>
      </c>
      <c r="I172" s="527"/>
    </row>
    <row r="173" spans="1:9" ht="16.2" customHeight="1">
      <c r="A173" s="675" t="s">
        <v>3904</v>
      </c>
      <c r="B173" s="749" t="s">
        <v>421</v>
      </c>
      <c r="C173" s="520" t="s">
        <v>2492</v>
      </c>
      <c r="D173" s="543" t="s">
        <v>17924</v>
      </c>
      <c r="E173" s="785">
        <v>10</v>
      </c>
      <c r="F173" s="1332"/>
      <c r="G173" s="542">
        <v>3.25</v>
      </c>
      <c r="H173" s="1038">
        <f>IF(G173="","",G173-G173*COMPASS!$U$21)</f>
        <v>3.25</v>
      </c>
      <c r="I173" s="527"/>
    </row>
    <row r="174" spans="1:9" ht="16.2" customHeight="1">
      <c r="A174" s="675" t="s">
        <v>3905</v>
      </c>
      <c r="B174" s="749" t="s">
        <v>421</v>
      </c>
      <c r="C174" s="520" t="s">
        <v>2493</v>
      </c>
      <c r="D174" s="543" t="s">
        <v>17925</v>
      </c>
      <c r="E174" s="785">
        <v>10</v>
      </c>
      <c r="F174" s="1332"/>
      <c r="G174" s="542">
        <v>3.5</v>
      </c>
      <c r="H174" s="1038">
        <f>IF(G174="","",G174-G174*COMPASS!$U$21)</f>
        <v>3.5</v>
      </c>
      <c r="I174" s="527"/>
    </row>
    <row r="175" spans="1:9" ht="16.2" customHeight="1">
      <c r="A175" s="675" t="s">
        <v>17926</v>
      </c>
      <c r="B175" s="749" t="s">
        <v>421</v>
      </c>
      <c r="C175" s="520" t="s">
        <v>17927</v>
      </c>
      <c r="D175" s="543" t="s">
        <v>17928</v>
      </c>
      <c r="E175" s="784">
        <v>10</v>
      </c>
      <c r="F175" s="1332"/>
      <c r="G175" s="542">
        <v>4.5</v>
      </c>
      <c r="H175" s="1038">
        <f>IF(G175="","",G175-G175*COMPASS!$U$21)</f>
        <v>4.5</v>
      </c>
      <c r="I175" s="527"/>
    </row>
    <row r="176" spans="1:9" ht="16.2" customHeight="1">
      <c r="A176" s="675" t="s">
        <v>3906</v>
      </c>
      <c r="B176" s="749" t="s">
        <v>421</v>
      </c>
      <c r="C176" s="520" t="s">
        <v>2494</v>
      </c>
      <c r="D176" s="543" t="s">
        <v>17929</v>
      </c>
      <c r="E176" s="784">
        <v>10</v>
      </c>
      <c r="F176" s="1332"/>
      <c r="G176" s="542">
        <v>3.3</v>
      </c>
      <c r="H176" s="1038">
        <f>IF(G176="","",G176-G176*COMPASS!$U$21)</f>
        <v>3.3</v>
      </c>
      <c r="I176" s="527"/>
    </row>
    <row r="177" spans="1:9" ht="16.2" customHeight="1">
      <c r="A177" s="675" t="s">
        <v>3907</v>
      </c>
      <c r="B177" s="749" t="s">
        <v>992</v>
      </c>
      <c r="C177" s="520" t="s">
        <v>2495</v>
      </c>
      <c r="D177" s="543" t="s">
        <v>17930</v>
      </c>
      <c r="E177" s="784">
        <v>10</v>
      </c>
      <c r="F177" s="1332"/>
      <c r="G177" s="542">
        <v>3.1</v>
      </c>
      <c r="H177" s="1038">
        <f>IF(G177="","",G177-G177*COMPASS!$U$21)</f>
        <v>3.1</v>
      </c>
      <c r="I177" s="527"/>
    </row>
    <row r="178" spans="1:9" ht="16.2" customHeight="1">
      <c r="A178" s="675" t="s">
        <v>3908</v>
      </c>
      <c r="B178" s="749" t="s">
        <v>421</v>
      </c>
      <c r="C178" s="520" t="s">
        <v>2496</v>
      </c>
      <c r="D178" s="543" t="s">
        <v>17931</v>
      </c>
      <c r="E178" s="785">
        <v>10</v>
      </c>
      <c r="F178" s="1332"/>
      <c r="G178" s="542">
        <v>4.95</v>
      </c>
      <c r="H178" s="1038">
        <f>IF(G178="","",G178-G178*COMPASS!$U$21)</f>
        <v>4.95</v>
      </c>
      <c r="I178" s="527"/>
    </row>
    <row r="179" spans="1:9" ht="16.2" customHeight="1">
      <c r="A179" s="675" t="s">
        <v>3909</v>
      </c>
      <c r="B179" s="749" t="s">
        <v>421</v>
      </c>
      <c r="C179" s="520" t="s">
        <v>2497</v>
      </c>
      <c r="D179" s="543" t="s">
        <v>17932</v>
      </c>
      <c r="E179" s="785">
        <v>10</v>
      </c>
      <c r="F179" s="1332"/>
      <c r="G179" s="542">
        <v>5.6</v>
      </c>
      <c r="H179" s="1038">
        <f>IF(G179="","",G179-G179*COMPASS!$U$21)</f>
        <v>5.6</v>
      </c>
      <c r="I179" s="527"/>
    </row>
    <row r="180" spans="1:9" ht="16.2" customHeight="1">
      <c r="A180" s="675" t="s">
        <v>8726</v>
      </c>
      <c r="B180" s="749" t="s">
        <v>1192</v>
      </c>
      <c r="C180" s="520" t="s">
        <v>8727</v>
      </c>
      <c r="D180" s="543" t="s">
        <v>17933</v>
      </c>
      <c r="E180" s="785">
        <v>10</v>
      </c>
      <c r="F180" s="1332"/>
      <c r="G180" s="542" t="s">
        <v>19141</v>
      </c>
      <c r="H180" s="1038">
        <f>IF(G180="","",G180-G180*COMPASS!$U$21)</f>
        <v>2.8</v>
      </c>
      <c r="I180" s="527"/>
    </row>
    <row r="181" spans="1:9" ht="16.2" customHeight="1">
      <c r="A181" s="675" t="s">
        <v>8728</v>
      </c>
      <c r="B181" s="749" t="s">
        <v>1192</v>
      </c>
      <c r="C181" s="520" t="s">
        <v>8729</v>
      </c>
      <c r="D181" s="543" t="s">
        <v>17934</v>
      </c>
      <c r="E181" s="785">
        <v>10</v>
      </c>
      <c r="F181" s="1332"/>
      <c r="G181" s="542">
        <v>2.72</v>
      </c>
      <c r="H181" s="1038">
        <f>IF(G181="","",G181-G181*COMPASS!$U$21)</f>
        <v>2.72</v>
      </c>
      <c r="I181" s="527"/>
    </row>
    <row r="182" spans="1:9" ht="16.2" customHeight="1">
      <c r="A182" s="675" t="s">
        <v>8730</v>
      </c>
      <c r="B182" s="749" t="s">
        <v>1192</v>
      </c>
      <c r="C182" s="520" t="s">
        <v>8731</v>
      </c>
      <c r="D182" s="543" t="s">
        <v>17935</v>
      </c>
      <c r="E182" s="785">
        <v>10</v>
      </c>
      <c r="F182" s="1332"/>
      <c r="G182" s="542">
        <v>2.99</v>
      </c>
      <c r="H182" s="1038">
        <f>IF(G182="","",G182-G182*COMPASS!$U$21)</f>
        <v>2.99</v>
      </c>
      <c r="I182" s="527"/>
    </row>
    <row r="183" spans="1:9" ht="16.2" customHeight="1">
      <c r="A183" s="675" t="s">
        <v>3910</v>
      </c>
      <c r="B183" s="749" t="s">
        <v>1192</v>
      </c>
      <c r="C183" s="520" t="s">
        <v>2321</v>
      </c>
      <c r="D183" s="543" t="s">
        <v>17936</v>
      </c>
      <c r="E183" s="785">
        <v>10</v>
      </c>
      <c r="F183" s="1332"/>
      <c r="G183" s="542">
        <v>2.89</v>
      </c>
      <c r="H183" s="1038">
        <f>IF(G183="","",G183-G183*COMPASS!$U$21)</f>
        <v>2.89</v>
      </c>
      <c r="I183" s="527"/>
    </row>
    <row r="184" spans="1:9" ht="16.2" customHeight="1">
      <c r="A184" s="675" t="s">
        <v>3911</v>
      </c>
      <c r="B184" s="749" t="s">
        <v>1192</v>
      </c>
      <c r="C184" s="520" t="s">
        <v>2322</v>
      </c>
      <c r="D184" s="543" t="s">
        <v>17937</v>
      </c>
      <c r="E184" s="785">
        <v>10</v>
      </c>
      <c r="F184" s="1364"/>
      <c r="G184" s="542">
        <v>2.81</v>
      </c>
      <c r="H184" s="1038">
        <f>IF(G184="","",G184-G184*COMPASS!$U$21)</f>
        <v>2.81</v>
      </c>
      <c r="I184" s="527"/>
    </row>
    <row r="185" spans="1:9" ht="16.2" customHeight="1">
      <c r="A185" s="790" t="s">
        <v>8395</v>
      </c>
      <c r="B185" s="695"/>
      <c r="C185" s="695"/>
      <c r="D185" s="1123"/>
      <c r="E185" s="695"/>
      <c r="F185" s="803"/>
      <c r="G185" s="808"/>
      <c r="H185" s="1038" t="str">
        <f>IF(G185="","",G185-G185*COMPASS!$U$21)</f>
        <v/>
      </c>
      <c r="I185" s="527"/>
    </row>
    <row r="186" spans="1:9" ht="16.2" customHeight="1">
      <c r="A186" s="675" t="s">
        <v>2323</v>
      </c>
      <c r="B186" s="749" t="s">
        <v>992</v>
      </c>
      <c r="C186" s="520" t="s">
        <v>2324</v>
      </c>
      <c r="D186" s="543" t="s">
        <v>8396</v>
      </c>
      <c r="E186" s="785">
        <v>1</v>
      </c>
      <c r="F186" s="1332"/>
      <c r="G186" s="542">
        <v>4.1900000000000004</v>
      </c>
      <c r="H186" s="1038">
        <f>IF(G186="","",G186-G186*COMPASS!$U$21)</f>
        <v>4.1900000000000004</v>
      </c>
      <c r="I186" s="527"/>
    </row>
    <row r="187" spans="1:9" ht="16.2" customHeight="1">
      <c r="A187" s="675" t="s">
        <v>20167</v>
      </c>
      <c r="B187" s="750" t="s">
        <v>421</v>
      </c>
      <c r="C187" s="543" t="s">
        <v>20168</v>
      </c>
      <c r="D187" s="543" t="s">
        <v>20169</v>
      </c>
      <c r="E187" s="843">
        <v>5</v>
      </c>
      <c r="F187" s="1332"/>
      <c r="G187" s="542">
        <v>3.31</v>
      </c>
      <c r="H187" s="1038">
        <f>IF(G187="","",G187-G187*COMPASS!$U$21)</f>
        <v>3.31</v>
      </c>
      <c r="I187" s="527"/>
    </row>
    <row r="188" spans="1:9" ht="16.2" customHeight="1">
      <c r="A188" s="675" t="s">
        <v>12519</v>
      </c>
      <c r="B188" s="749" t="s">
        <v>1192</v>
      </c>
      <c r="C188" s="520" t="s">
        <v>12520</v>
      </c>
      <c r="D188" s="543" t="s">
        <v>12521</v>
      </c>
      <c r="E188" s="785">
        <v>1</v>
      </c>
      <c r="F188" s="1332"/>
      <c r="G188" s="542">
        <v>4.6399999999999997</v>
      </c>
      <c r="H188" s="1038">
        <f>IF(G188="","",G188-G188*COMPASS!$U$21)</f>
        <v>4.6399999999999997</v>
      </c>
      <c r="I188" s="527"/>
    </row>
    <row r="189" spans="1:9" ht="16.2" customHeight="1">
      <c r="A189" s="675" t="s">
        <v>8397</v>
      </c>
      <c r="B189" s="749" t="s">
        <v>421</v>
      </c>
      <c r="C189" s="520" t="s">
        <v>8398</v>
      </c>
      <c r="D189" s="543" t="s">
        <v>8399</v>
      </c>
      <c r="E189" s="882">
        <v>5</v>
      </c>
      <c r="F189" s="1332"/>
      <c r="G189" s="542">
        <v>5.25</v>
      </c>
      <c r="H189" s="1038">
        <f>IF(G189="","",G189-G189*COMPASS!$U$21)</f>
        <v>5.25</v>
      </c>
      <c r="I189" s="527"/>
    </row>
    <row r="190" spans="1:9" ht="16.2" customHeight="1">
      <c r="A190" s="675" t="s">
        <v>8400</v>
      </c>
      <c r="B190" s="749" t="s">
        <v>421</v>
      </c>
      <c r="C190" s="520" t="s">
        <v>8401</v>
      </c>
      <c r="D190" s="543" t="s">
        <v>8402</v>
      </c>
      <c r="E190" s="882">
        <v>5</v>
      </c>
      <c r="F190" s="1332"/>
      <c r="G190" s="542">
        <v>45.52</v>
      </c>
      <c r="H190" s="1038">
        <f>IF(G190="","",G190-G190*COMPASS!$U$21)</f>
        <v>45.52</v>
      </c>
      <c r="I190" s="527"/>
    </row>
    <row r="191" spans="1:9" ht="16.2" customHeight="1">
      <c r="A191" s="675" t="s">
        <v>2325</v>
      </c>
      <c r="B191" s="749" t="s">
        <v>992</v>
      </c>
      <c r="C191" s="520" t="s">
        <v>2326</v>
      </c>
      <c r="D191" s="543" t="s">
        <v>8403</v>
      </c>
      <c r="E191" s="882">
        <v>10</v>
      </c>
      <c r="F191" s="1332"/>
      <c r="G191" s="542">
        <v>0.5</v>
      </c>
      <c r="H191" s="1038">
        <f>IF(G191="","",G191-G191*COMPASS!$U$21)</f>
        <v>0.5</v>
      </c>
      <c r="I191" s="527"/>
    </row>
    <row r="192" spans="1:9" ht="16.2" customHeight="1">
      <c r="A192" s="675" t="s">
        <v>2285</v>
      </c>
      <c r="B192" s="749" t="s">
        <v>992</v>
      </c>
      <c r="C192" s="520" t="s">
        <v>2286</v>
      </c>
      <c r="D192" s="543" t="s">
        <v>8404</v>
      </c>
      <c r="E192" s="882">
        <v>10</v>
      </c>
      <c r="F192" s="1332"/>
      <c r="G192" s="542">
        <v>0.47</v>
      </c>
      <c r="H192" s="1038">
        <f>IF(G192="","",G192-G192*COMPASS!$U$21)</f>
        <v>0.47</v>
      </c>
      <c r="I192" s="527"/>
    </row>
    <row r="193" spans="1:9" ht="16.2" customHeight="1">
      <c r="A193" s="675" t="s">
        <v>18783</v>
      </c>
      <c r="B193" s="749" t="s">
        <v>421</v>
      </c>
      <c r="C193" s="628" t="s">
        <v>18784</v>
      </c>
      <c r="D193" s="575" t="s">
        <v>18785</v>
      </c>
      <c r="E193" s="882">
        <v>10</v>
      </c>
      <c r="F193" s="1332"/>
      <c r="G193" s="542">
        <v>0.5</v>
      </c>
      <c r="H193" s="1038">
        <f>IF(G193="","",G193-G193*COMPASS!$U$21)</f>
        <v>0.5</v>
      </c>
      <c r="I193" s="527"/>
    </row>
    <row r="194" spans="1:9" ht="16.2" customHeight="1">
      <c r="A194" s="790" t="s">
        <v>8405</v>
      </c>
      <c r="B194" s="1204"/>
      <c r="C194" s="695"/>
      <c r="D194" s="1123"/>
      <c r="E194" s="1123"/>
      <c r="F194" s="803"/>
      <c r="G194" s="808"/>
      <c r="H194" s="1038" t="str">
        <f>IF(G194="","",G194-G194*COMPASS!$U$21)</f>
        <v/>
      </c>
      <c r="I194" s="527"/>
    </row>
    <row r="195" spans="1:9" ht="16.2" customHeight="1">
      <c r="A195" s="675" t="s">
        <v>2327</v>
      </c>
      <c r="B195" s="749" t="s">
        <v>421</v>
      </c>
      <c r="C195" s="520" t="s">
        <v>2328</v>
      </c>
      <c r="D195" s="543" t="s">
        <v>20325</v>
      </c>
      <c r="E195" s="882">
        <v>5</v>
      </c>
      <c r="F195" s="1332"/>
      <c r="G195" s="542">
        <v>5.38</v>
      </c>
      <c r="H195" s="1038">
        <f>IF(G195="","",G195-G195*COMPASS!$U$21)</f>
        <v>5.38</v>
      </c>
      <c r="I195" s="527"/>
    </row>
    <row r="196" spans="1:9" ht="16.2" customHeight="1">
      <c r="A196" s="675" t="s">
        <v>2329</v>
      </c>
      <c r="B196" s="749" t="s">
        <v>421</v>
      </c>
      <c r="C196" s="520" t="s">
        <v>2330</v>
      </c>
      <c r="D196" s="543" t="s">
        <v>8406</v>
      </c>
      <c r="E196" s="882">
        <v>5</v>
      </c>
      <c r="F196" s="1332"/>
      <c r="G196" s="542">
        <v>8.61</v>
      </c>
      <c r="H196" s="1038">
        <f>IF(G196="","",G196-G196*COMPASS!$U$21)</f>
        <v>8.61</v>
      </c>
      <c r="I196" s="527"/>
    </row>
    <row r="197" spans="1:9" ht="16.2" customHeight="1">
      <c r="A197" s="675" t="s">
        <v>2331</v>
      </c>
      <c r="B197" s="749" t="s">
        <v>421</v>
      </c>
      <c r="C197" s="520" t="s">
        <v>2332</v>
      </c>
      <c r="D197" s="543" t="s">
        <v>8407</v>
      </c>
      <c r="E197" s="882">
        <v>5</v>
      </c>
      <c r="F197" s="1332"/>
      <c r="G197" s="542">
        <v>11.18</v>
      </c>
      <c r="H197" s="1038">
        <f>IF(G197="","",G197-G197*COMPASS!$U$21)</f>
        <v>11.18</v>
      </c>
      <c r="I197" s="527"/>
    </row>
    <row r="198" spans="1:9" ht="16.2" customHeight="1">
      <c r="A198" s="675" t="s">
        <v>20326</v>
      </c>
      <c r="B198" s="749" t="s">
        <v>421</v>
      </c>
      <c r="C198" s="520" t="s">
        <v>20327</v>
      </c>
      <c r="D198" s="543" t="s">
        <v>20328</v>
      </c>
      <c r="E198" s="882">
        <v>5</v>
      </c>
      <c r="F198" s="1332"/>
      <c r="G198" s="542">
        <v>6.67</v>
      </c>
      <c r="H198" s="1038">
        <f>IF(G198="","",G198-G198*COMPASS!$U$21)</f>
        <v>6.67</v>
      </c>
      <c r="I198" s="527"/>
    </row>
    <row r="199" spans="1:9" ht="16.2" customHeight="1">
      <c r="A199" s="675" t="s">
        <v>8732</v>
      </c>
      <c r="B199" s="749" t="s">
        <v>421</v>
      </c>
      <c r="C199" s="520" t="s">
        <v>8733</v>
      </c>
      <c r="D199" s="543" t="s">
        <v>8408</v>
      </c>
      <c r="E199" s="882">
        <v>5</v>
      </c>
      <c r="F199" s="1332"/>
      <c r="G199" s="542">
        <v>21.54</v>
      </c>
      <c r="H199" s="1038">
        <f>IF(G199="","",G199-G199*COMPASS!$U$21)</f>
        <v>21.54</v>
      </c>
      <c r="I199" s="527"/>
    </row>
    <row r="200" spans="1:9" ht="16.2" customHeight="1">
      <c r="A200" s="675" t="s">
        <v>13638</v>
      </c>
      <c r="B200" s="749" t="s">
        <v>992</v>
      </c>
      <c r="C200" s="628" t="s">
        <v>13639</v>
      </c>
      <c r="D200" s="543" t="s">
        <v>13640</v>
      </c>
      <c r="E200" s="884">
        <v>5</v>
      </c>
      <c r="F200" s="1332"/>
      <c r="G200" s="542">
        <v>34.44</v>
      </c>
      <c r="H200" s="1038">
        <f>IF(G200="","",G200-G200*COMPASS!$U$21)</f>
        <v>34.44</v>
      </c>
      <c r="I200" s="527"/>
    </row>
    <row r="201" spans="1:9" ht="16.2" customHeight="1">
      <c r="A201" s="675" t="s">
        <v>20329</v>
      </c>
      <c r="B201" s="749" t="s">
        <v>421</v>
      </c>
      <c r="C201" s="628" t="s">
        <v>20330</v>
      </c>
      <c r="D201" s="543" t="s">
        <v>20331</v>
      </c>
      <c r="E201" s="884">
        <v>5</v>
      </c>
      <c r="F201" s="1332"/>
      <c r="G201" s="542">
        <v>34.44</v>
      </c>
      <c r="H201" s="1038">
        <f>IF(G201="","",G201-G201*COMPASS!$U$21)</f>
        <v>34.44</v>
      </c>
      <c r="I201" s="527"/>
    </row>
    <row r="202" spans="1:9" ht="16.2" customHeight="1">
      <c r="A202" s="675" t="s">
        <v>14134</v>
      </c>
      <c r="B202" s="749" t="s">
        <v>421</v>
      </c>
      <c r="C202" s="628" t="s">
        <v>14135</v>
      </c>
      <c r="D202" s="543" t="s">
        <v>14136</v>
      </c>
      <c r="E202" s="884">
        <v>5</v>
      </c>
      <c r="F202" s="1332"/>
      <c r="G202" s="542">
        <v>38.31</v>
      </c>
      <c r="H202" s="1038">
        <f>IF(G202="","",G202-G202*COMPASS!$U$21)</f>
        <v>38.31</v>
      </c>
      <c r="I202" s="527"/>
    </row>
    <row r="203" spans="1:9" ht="16.2" customHeight="1">
      <c r="A203" s="675" t="s">
        <v>20332</v>
      </c>
      <c r="B203" s="749" t="s">
        <v>421</v>
      </c>
      <c r="C203" s="628" t="s">
        <v>20333</v>
      </c>
      <c r="D203" s="575" t="s">
        <v>20334</v>
      </c>
      <c r="E203" s="884">
        <v>5</v>
      </c>
      <c r="F203" s="1442"/>
      <c r="G203" s="542">
        <v>38.31</v>
      </c>
      <c r="H203" s="1038">
        <f>IF(G203="","",G203-G203*COMPASS!$U$21)</f>
        <v>38.31</v>
      </c>
      <c r="I203" s="527"/>
    </row>
    <row r="204" spans="1:9" ht="16.2" customHeight="1">
      <c r="A204" s="790" t="s">
        <v>8409</v>
      </c>
      <c r="B204" s="1204"/>
      <c r="C204" s="695"/>
      <c r="D204" s="1123"/>
      <c r="E204" s="695"/>
      <c r="F204" s="803"/>
      <c r="G204" s="808"/>
      <c r="H204" s="1038" t="str">
        <f>IF(G204="","",G204-G204*COMPASS!$U$21)</f>
        <v/>
      </c>
      <c r="I204" s="527"/>
    </row>
    <row r="205" spans="1:9" ht="16.2" customHeight="1">
      <c r="A205" s="675" t="s">
        <v>8410</v>
      </c>
      <c r="B205" s="749" t="s">
        <v>421</v>
      </c>
      <c r="C205" s="628" t="s">
        <v>8411</v>
      </c>
      <c r="D205" s="543" t="s">
        <v>8734</v>
      </c>
      <c r="E205" s="1126">
        <v>1</v>
      </c>
      <c r="F205" s="1332"/>
      <c r="G205" s="542">
        <v>9.9600000000000009</v>
      </c>
      <c r="H205" s="1038">
        <f>IF(G205="","",G205-G205*COMPASS!$U$21)</f>
        <v>9.9600000000000009</v>
      </c>
      <c r="I205" s="527"/>
    </row>
    <row r="206" spans="1:9" ht="16.2" customHeight="1">
      <c r="A206" s="675" t="s">
        <v>8735</v>
      </c>
      <c r="B206" s="749" t="s">
        <v>421</v>
      </c>
      <c r="C206" s="628" t="s">
        <v>8736</v>
      </c>
      <c r="D206" s="543" t="s">
        <v>8737</v>
      </c>
      <c r="E206" s="1126">
        <v>1</v>
      </c>
      <c r="F206" s="1332"/>
      <c r="G206" s="542">
        <v>9.9600000000000009</v>
      </c>
      <c r="H206" s="1038">
        <f>IF(G206="","",G206-G206*COMPASS!$U$21)</f>
        <v>9.9600000000000009</v>
      </c>
      <c r="I206" s="527"/>
    </row>
    <row r="207" spans="1:9" ht="16.2" customHeight="1">
      <c r="A207" s="794" t="s">
        <v>8412</v>
      </c>
      <c r="B207" s="1207"/>
      <c r="C207" s="697"/>
      <c r="D207" s="1127"/>
      <c r="E207" s="1128"/>
      <c r="F207" s="800"/>
      <c r="G207" s="810"/>
      <c r="H207" s="1038" t="str">
        <f>IF(G207="","",G207-G207*COMPASS!$U$21)</f>
        <v/>
      </c>
      <c r="I207" s="527"/>
    </row>
    <row r="208" spans="1:9" ht="16.2" customHeight="1">
      <c r="A208" s="792" t="s">
        <v>8860</v>
      </c>
      <c r="B208" s="1205"/>
      <c r="C208" s="696"/>
      <c r="D208" s="1124"/>
      <c r="E208" s="696"/>
      <c r="F208" s="804"/>
      <c r="G208" s="809"/>
      <c r="H208" s="1038" t="str">
        <f>IF(G208="","",G208-G208*COMPASS!$U$21)</f>
        <v/>
      </c>
      <c r="I208" s="527"/>
    </row>
    <row r="209" spans="1:9" ht="16.2" customHeight="1">
      <c r="A209" s="790" t="s">
        <v>8413</v>
      </c>
      <c r="B209" s="1204"/>
      <c r="C209" s="695"/>
      <c r="D209" s="1123"/>
      <c r="E209" s="695"/>
      <c r="F209" s="803"/>
      <c r="G209" s="808"/>
      <c r="H209" s="1038" t="str">
        <f>IF(G209="","",G209-G209*COMPASS!$U$21)</f>
        <v/>
      </c>
      <c r="I209" s="527"/>
    </row>
    <row r="210" spans="1:9" ht="16.2" customHeight="1">
      <c r="A210" s="675" t="s">
        <v>2333</v>
      </c>
      <c r="B210" s="749" t="s">
        <v>421</v>
      </c>
      <c r="C210" s="520" t="s">
        <v>2334</v>
      </c>
      <c r="D210" s="543" t="s">
        <v>8861</v>
      </c>
      <c r="E210" s="785">
        <v>305</v>
      </c>
      <c r="F210" s="1332"/>
      <c r="G210" s="542">
        <v>0.83298360655737702</v>
      </c>
      <c r="H210" s="1038">
        <f>IF(G210="","",G210-G210*COMPASS!$U$21)</f>
        <v>0.83298360655737702</v>
      </c>
      <c r="I210" s="527"/>
    </row>
    <row r="211" spans="1:9" ht="16.2" customHeight="1">
      <c r="A211" s="790" t="s">
        <v>8862</v>
      </c>
      <c r="B211" s="1204"/>
      <c r="C211" s="695"/>
      <c r="D211" s="1123"/>
      <c r="E211" s="695"/>
      <c r="F211" s="803"/>
      <c r="G211" s="808"/>
      <c r="H211" s="1038" t="str">
        <f>IF(G211="","",G211-G211*COMPASS!$U$21)</f>
        <v/>
      </c>
      <c r="I211" s="527"/>
    </row>
    <row r="212" spans="1:9" ht="16.2" customHeight="1">
      <c r="A212" s="675" t="s">
        <v>2335</v>
      </c>
      <c r="B212" s="749" t="s">
        <v>421</v>
      </c>
      <c r="C212" s="520" t="s">
        <v>2336</v>
      </c>
      <c r="D212" s="543" t="s">
        <v>8738</v>
      </c>
      <c r="E212" s="785">
        <v>1</v>
      </c>
      <c r="F212" s="1332"/>
      <c r="G212" s="542">
        <v>6.17</v>
      </c>
      <c r="H212" s="1038">
        <f>IF(G212="","",G212-G212*COMPASS!$U$21)</f>
        <v>6.17</v>
      </c>
      <c r="I212" s="527"/>
    </row>
    <row r="213" spans="1:9" ht="16.2" customHeight="1">
      <c r="A213" s="675" t="s">
        <v>2337</v>
      </c>
      <c r="B213" s="749" t="s">
        <v>421</v>
      </c>
      <c r="C213" s="520" t="s">
        <v>2338</v>
      </c>
      <c r="D213" s="543" t="s">
        <v>8739</v>
      </c>
      <c r="E213" s="785">
        <v>1</v>
      </c>
      <c r="F213" s="1332"/>
      <c r="G213" s="542">
        <v>6.17</v>
      </c>
      <c r="H213" s="1038">
        <f>IF(G213="","",G213-G213*COMPASS!$U$21)</f>
        <v>6.17</v>
      </c>
      <c r="I213" s="527"/>
    </row>
    <row r="214" spans="1:9" ht="16.2" customHeight="1">
      <c r="A214" s="790" t="s">
        <v>8863</v>
      </c>
      <c r="B214" s="1204"/>
      <c r="C214" s="695"/>
      <c r="D214" s="1123"/>
      <c r="E214" s="695"/>
      <c r="F214" s="803"/>
      <c r="G214" s="808"/>
      <c r="H214" s="1038" t="str">
        <f>IF(G214="","",G214-G214*COMPASS!$U$21)</f>
        <v/>
      </c>
      <c r="I214" s="527"/>
    </row>
    <row r="215" spans="1:9" ht="16.2" customHeight="1">
      <c r="A215" s="675" t="s">
        <v>2339</v>
      </c>
      <c r="B215" s="749" t="s">
        <v>421</v>
      </c>
      <c r="C215" s="520" t="s">
        <v>2340</v>
      </c>
      <c r="D215" s="543" t="s">
        <v>8864</v>
      </c>
      <c r="E215" s="785">
        <v>1</v>
      </c>
      <c r="F215" s="1332"/>
      <c r="G215" s="542">
        <v>186.84</v>
      </c>
      <c r="H215" s="1038">
        <f>IF(G215="","",G215-G215*COMPASS!$U$21)</f>
        <v>186.84</v>
      </c>
      <c r="I215" s="527"/>
    </row>
    <row r="216" spans="1:9" ht="16.2" customHeight="1">
      <c r="A216" s="790" t="s">
        <v>8414</v>
      </c>
      <c r="B216" s="1204"/>
      <c r="C216" s="695"/>
      <c r="D216" s="1123"/>
      <c r="E216" s="695"/>
      <c r="F216" s="803"/>
      <c r="G216" s="808"/>
      <c r="H216" s="1038" t="str">
        <f>IF(G216="","",G216-G216*COMPASS!$U$21)</f>
        <v/>
      </c>
      <c r="I216" s="527"/>
    </row>
    <row r="217" spans="1:9" ht="16.2" customHeight="1">
      <c r="A217" s="675" t="s">
        <v>2341</v>
      </c>
      <c r="B217" s="749" t="s">
        <v>421</v>
      </c>
      <c r="C217" s="520" t="s">
        <v>2342</v>
      </c>
      <c r="D217" s="543" t="s">
        <v>8865</v>
      </c>
      <c r="E217" s="785">
        <v>1</v>
      </c>
      <c r="F217" s="1332"/>
      <c r="G217" s="542">
        <v>4.84</v>
      </c>
      <c r="H217" s="1038">
        <f>IF(G217="","",G217-G217*COMPASS!$U$21)</f>
        <v>4.84</v>
      </c>
      <c r="I217" s="527"/>
    </row>
    <row r="218" spans="1:9" ht="16.2" customHeight="1">
      <c r="A218" s="675" t="s">
        <v>2343</v>
      </c>
      <c r="B218" s="749" t="s">
        <v>421</v>
      </c>
      <c r="C218" s="520" t="s">
        <v>2344</v>
      </c>
      <c r="D218" s="543" t="s">
        <v>8866</v>
      </c>
      <c r="E218" s="785">
        <v>1</v>
      </c>
      <c r="F218" s="1332"/>
      <c r="G218" s="542">
        <v>6.1</v>
      </c>
      <c r="H218" s="1038">
        <f>IF(G218="","",G218-G218*COMPASS!$U$21)</f>
        <v>6.1</v>
      </c>
      <c r="I218" s="527"/>
    </row>
    <row r="219" spans="1:9" ht="16.2" customHeight="1">
      <c r="A219" s="675" t="s">
        <v>2345</v>
      </c>
      <c r="B219" s="749" t="s">
        <v>421</v>
      </c>
      <c r="C219" s="520" t="s">
        <v>2346</v>
      </c>
      <c r="D219" s="543" t="s">
        <v>8867</v>
      </c>
      <c r="E219" s="785">
        <v>1</v>
      </c>
      <c r="F219" s="1332"/>
      <c r="G219" s="542">
        <v>7.01</v>
      </c>
      <c r="H219" s="1038">
        <f>IF(G219="","",G219-G219*COMPASS!$U$21)</f>
        <v>7.01</v>
      </c>
      <c r="I219" s="527"/>
    </row>
    <row r="220" spans="1:9" ht="16.2" customHeight="1">
      <c r="A220" s="675" t="s">
        <v>2347</v>
      </c>
      <c r="B220" s="749" t="s">
        <v>421</v>
      </c>
      <c r="C220" s="520" t="s">
        <v>2348</v>
      </c>
      <c r="D220" s="543" t="s">
        <v>8868</v>
      </c>
      <c r="E220" s="785">
        <v>1</v>
      </c>
      <c r="F220" s="1332"/>
      <c r="G220" s="542">
        <v>9.24</v>
      </c>
      <c r="H220" s="1038">
        <f>IF(G220="","",G220-G220*COMPASS!$U$21)</f>
        <v>9.24</v>
      </c>
      <c r="I220" s="527"/>
    </row>
    <row r="221" spans="1:9" ht="16.2" customHeight="1">
      <c r="A221" s="792" t="s">
        <v>8869</v>
      </c>
      <c r="B221" s="1205"/>
      <c r="C221" s="696"/>
      <c r="D221" s="1124"/>
      <c r="E221" s="696"/>
      <c r="F221" s="804"/>
      <c r="G221" s="809"/>
      <c r="H221" s="1038" t="str">
        <f>IF(G221="","",G221-G221*COMPASS!$U$21)</f>
        <v/>
      </c>
      <c r="I221" s="527"/>
    </row>
    <row r="222" spans="1:9" ht="16.2" customHeight="1">
      <c r="A222" s="790" t="s">
        <v>8415</v>
      </c>
      <c r="B222" s="1204"/>
      <c r="C222" s="695"/>
      <c r="D222" s="1123"/>
      <c r="E222" s="695"/>
      <c r="F222" s="803"/>
      <c r="G222" s="808"/>
      <c r="H222" s="1038" t="str">
        <f>IF(G222="","",G222-G222*COMPASS!$U$21)</f>
        <v/>
      </c>
      <c r="I222" s="527"/>
    </row>
    <row r="223" spans="1:9" ht="16.2" customHeight="1">
      <c r="A223" s="675" t="s">
        <v>18219</v>
      </c>
      <c r="B223" s="749" t="s">
        <v>992</v>
      </c>
      <c r="C223" s="520" t="s">
        <v>18220</v>
      </c>
      <c r="D223" s="543" t="s">
        <v>8870</v>
      </c>
      <c r="E223" s="784">
        <v>305</v>
      </c>
      <c r="F223" s="1332"/>
      <c r="G223" s="542">
        <v>1.4818688524590165</v>
      </c>
      <c r="H223" s="1038">
        <f>IF(G223="","",G223-G223*COMPASS!$U$21)</f>
        <v>1.4818688524590165</v>
      </c>
      <c r="I223" s="527"/>
    </row>
    <row r="224" spans="1:9" ht="16.2" customHeight="1">
      <c r="A224" s="675" t="s">
        <v>18221</v>
      </c>
      <c r="B224" s="749" t="s">
        <v>8233</v>
      </c>
      <c r="C224" s="520" t="s">
        <v>18222</v>
      </c>
      <c r="D224" s="543" t="s">
        <v>12173</v>
      </c>
      <c r="E224" s="784">
        <v>305</v>
      </c>
      <c r="F224" s="1332"/>
      <c r="G224" s="542">
        <v>1.4818688524590165</v>
      </c>
      <c r="H224" s="1038">
        <f>IF(G224="","",G224-G224*COMPASS!$U$21)</f>
        <v>1.4818688524590165</v>
      </c>
      <c r="I224" s="527"/>
    </row>
    <row r="225" spans="1:9" ht="16.2" customHeight="1">
      <c r="A225" s="629" t="s">
        <v>17237</v>
      </c>
      <c r="B225" s="749" t="s">
        <v>992</v>
      </c>
      <c r="C225" s="628" t="s">
        <v>17234</v>
      </c>
      <c r="D225" s="543" t="s">
        <v>8871</v>
      </c>
      <c r="E225" s="1129">
        <v>305</v>
      </c>
      <c r="F225" s="1332"/>
      <c r="G225" s="542">
        <v>1.1855081967213115</v>
      </c>
      <c r="H225" s="1038">
        <f>IF(G225="","",G225-G225*COMPASS!$U$21)</f>
        <v>1.1855081967213115</v>
      </c>
      <c r="I225" s="527"/>
    </row>
    <row r="226" spans="1:9" ht="16.2" customHeight="1">
      <c r="A226" s="790" t="s">
        <v>8872</v>
      </c>
      <c r="B226" s="1204"/>
      <c r="C226" s="695"/>
      <c r="D226" s="1123"/>
      <c r="E226" s="695"/>
      <c r="F226" s="803"/>
      <c r="G226" s="808"/>
      <c r="H226" s="1038" t="str">
        <f>IF(G226="","",G226-G226*COMPASS!$U$21)</f>
        <v/>
      </c>
      <c r="I226" s="527"/>
    </row>
    <row r="227" spans="1:9" ht="16.2" customHeight="1">
      <c r="A227" s="675" t="s">
        <v>2349</v>
      </c>
      <c r="B227" s="749" t="s">
        <v>992</v>
      </c>
      <c r="C227" s="520" t="s">
        <v>2350</v>
      </c>
      <c r="D227" s="543" t="s">
        <v>8740</v>
      </c>
      <c r="E227" s="785">
        <v>1</v>
      </c>
      <c r="F227" s="1332"/>
      <c r="G227" s="542">
        <v>8.86</v>
      </c>
      <c r="H227" s="1038">
        <f>IF(G227="","",G227-G227*COMPASS!$U$21)</f>
        <v>8.86</v>
      </c>
      <c r="I227" s="527"/>
    </row>
    <row r="228" spans="1:9" ht="16.2" customHeight="1">
      <c r="A228" s="675" t="s">
        <v>2351</v>
      </c>
      <c r="B228" s="749" t="s">
        <v>992</v>
      </c>
      <c r="C228" s="520" t="s">
        <v>2352</v>
      </c>
      <c r="D228" s="543" t="s">
        <v>8741</v>
      </c>
      <c r="E228" s="785">
        <v>1</v>
      </c>
      <c r="F228" s="1332"/>
      <c r="G228" s="542">
        <v>8.86</v>
      </c>
      <c r="H228" s="1038">
        <f>IF(G228="","",G228-G228*COMPASS!$U$21)</f>
        <v>8.86</v>
      </c>
      <c r="I228" s="527"/>
    </row>
    <row r="229" spans="1:9" ht="16.2" customHeight="1">
      <c r="A229" s="675" t="s">
        <v>20335</v>
      </c>
      <c r="B229" s="749" t="s">
        <v>421</v>
      </c>
      <c r="C229" s="628" t="s">
        <v>20336</v>
      </c>
      <c r="D229" s="543" t="s">
        <v>20337</v>
      </c>
      <c r="E229" s="1208">
        <v>1</v>
      </c>
      <c r="F229" s="1332"/>
      <c r="G229" s="542">
        <v>8.86</v>
      </c>
      <c r="H229" s="1038">
        <f>IF(G229="","",G229-G229*COMPASS!$U$21)</f>
        <v>8.86</v>
      </c>
      <c r="I229" s="527"/>
    </row>
    <row r="230" spans="1:9" ht="16.2" customHeight="1">
      <c r="A230" s="790" t="s">
        <v>8873</v>
      </c>
      <c r="B230" s="1204"/>
      <c r="C230" s="695"/>
      <c r="D230" s="1123"/>
      <c r="E230" s="695"/>
      <c r="F230" s="803"/>
      <c r="G230" s="808"/>
      <c r="H230" s="1038" t="str">
        <f>IF(G230="","",G230-G230*COMPASS!$U$21)</f>
        <v/>
      </c>
      <c r="I230" s="527"/>
    </row>
    <row r="231" spans="1:9" ht="16.2" customHeight="1">
      <c r="A231" s="675" t="s">
        <v>2353</v>
      </c>
      <c r="B231" s="749" t="s">
        <v>992</v>
      </c>
      <c r="C231" s="520" t="s">
        <v>2354</v>
      </c>
      <c r="D231" s="543" t="s">
        <v>8874</v>
      </c>
      <c r="E231" s="785">
        <v>1</v>
      </c>
      <c r="F231" s="1332"/>
      <c r="G231" s="542">
        <v>259.51</v>
      </c>
      <c r="H231" s="1038">
        <f>IF(G231="","",G231-G231*COMPASS!$U$21)</f>
        <v>259.51</v>
      </c>
      <c r="I231" s="527"/>
    </row>
    <row r="232" spans="1:9" ht="16.2" customHeight="1">
      <c r="A232" s="790" t="s">
        <v>8416</v>
      </c>
      <c r="B232" s="1204"/>
      <c r="C232" s="695"/>
      <c r="D232" s="1123"/>
      <c r="E232" s="695"/>
      <c r="F232" s="803"/>
      <c r="G232" s="808"/>
      <c r="H232" s="1038" t="str">
        <f>IF(G232="","",G232-G232*COMPASS!$U$21)</f>
        <v/>
      </c>
      <c r="I232" s="527"/>
    </row>
    <row r="233" spans="1:9" ht="16.2" customHeight="1">
      <c r="A233" s="675" t="s">
        <v>2355</v>
      </c>
      <c r="B233" s="750" t="s">
        <v>992</v>
      </c>
      <c r="C233" s="520" t="s">
        <v>2356</v>
      </c>
      <c r="D233" s="543" t="s">
        <v>8875</v>
      </c>
      <c r="E233" s="785">
        <v>1</v>
      </c>
      <c r="F233" s="1332"/>
      <c r="G233" s="542">
        <v>9.6</v>
      </c>
      <c r="H233" s="1038">
        <f>IF(G233="","",G233-G233*COMPASS!$U$21)</f>
        <v>9.6</v>
      </c>
      <c r="I233" s="527"/>
    </row>
    <row r="234" spans="1:9" ht="16.2" customHeight="1">
      <c r="A234" s="675" t="s">
        <v>2357</v>
      </c>
      <c r="B234" s="750" t="s">
        <v>992</v>
      </c>
      <c r="C234" s="520" t="s">
        <v>2358</v>
      </c>
      <c r="D234" s="543" t="s">
        <v>8876</v>
      </c>
      <c r="E234" s="785">
        <v>1</v>
      </c>
      <c r="F234" s="1332"/>
      <c r="G234" s="542">
        <v>10.77</v>
      </c>
      <c r="H234" s="1038">
        <f>IF(G234="","",G234-G234*COMPASS!$U$21)</f>
        <v>10.77</v>
      </c>
      <c r="I234" s="527"/>
    </row>
    <row r="235" spans="1:9" ht="16.2" customHeight="1">
      <c r="A235" s="675" t="s">
        <v>2359</v>
      </c>
      <c r="B235" s="750" t="s">
        <v>992</v>
      </c>
      <c r="C235" s="520" t="s">
        <v>2360</v>
      </c>
      <c r="D235" s="543" t="s">
        <v>8877</v>
      </c>
      <c r="E235" s="785">
        <v>1</v>
      </c>
      <c r="F235" s="1332"/>
      <c r="G235" s="542">
        <v>11.96</v>
      </c>
      <c r="H235" s="1038">
        <f>IF(G235="","",G235-G235*COMPASS!$U$21)</f>
        <v>11.96</v>
      </c>
      <c r="I235" s="527"/>
    </row>
    <row r="236" spans="1:9" ht="16.2" customHeight="1">
      <c r="A236" s="675" t="s">
        <v>17938</v>
      </c>
      <c r="B236" s="750" t="s">
        <v>992</v>
      </c>
      <c r="C236" s="520" t="s">
        <v>17939</v>
      </c>
      <c r="D236" s="543" t="s">
        <v>17940</v>
      </c>
      <c r="E236" s="785">
        <v>1</v>
      </c>
      <c r="F236" s="1332"/>
      <c r="G236" s="542">
        <v>14.34</v>
      </c>
      <c r="H236" s="1038">
        <f>IF(G236="","",G236-G236*COMPASS!$U$21)</f>
        <v>14.34</v>
      </c>
      <c r="I236" s="527"/>
    </row>
    <row r="237" spans="1:9" ht="16.2" customHeight="1">
      <c r="A237" s="792" t="s">
        <v>10584</v>
      </c>
      <c r="B237" s="1205"/>
      <c r="C237" s="696"/>
      <c r="D237" s="1124"/>
      <c r="E237" s="696"/>
      <c r="F237" s="804"/>
      <c r="G237" s="809"/>
      <c r="H237" s="1038" t="str">
        <f>IF(G237="","",G237-G237*COMPASS!$U$21)</f>
        <v/>
      </c>
      <c r="I237" s="527"/>
    </row>
    <row r="238" spans="1:9" ht="16.2" customHeight="1">
      <c r="A238" s="790" t="s">
        <v>10585</v>
      </c>
      <c r="B238" s="1204"/>
      <c r="C238" s="695"/>
      <c r="D238" s="1123"/>
      <c r="E238" s="695"/>
      <c r="F238" s="803"/>
      <c r="G238" s="808"/>
      <c r="H238" s="1038" t="str">
        <f>IF(G238="","",G238-G238*COMPASS!$U$21)</f>
        <v/>
      </c>
      <c r="I238" s="527"/>
    </row>
    <row r="239" spans="1:9" ht="16.2" customHeight="1">
      <c r="A239" s="675" t="s">
        <v>10586</v>
      </c>
      <c r="B239" s="749" t="s">
        <v>992</v>
      </c>
      <c r="C239" s="520" t="s">
        <v>10587</v>
      </c>
      <c r="D239" s="543" t="s">
        <v>10588</v>
      </c>
      <c r="E239" s="785">
        <v>305</v>
      </c>
      <c r="F239" s="1332"/>
      <c r="G239" s="542">
        <v>2.2636393442622951</v>
      </c>
      <c r="H239" s="1038">
        <f>IF(G239="","",G239-G239*COMPASS!$U$21)</f>
        <v>2.2636393442622951</v>
      </c>
      <c r="I239" s="527"/>
    </row>
    <row r="240" spans="1:9" ht="16.2" customHeight="1">
      <c r="A240" s="675" t="s">
        <v>13698</v>
      </c>
      <c r="B240" s="749" t="s">
        <v>421</v>
      </c>
      <c r="C240" s="520" t="s">
        <v>13699</v>
      </c>
      <c r="D240" s="543" t="s">
        <v>13700</v>
      </c>
      <c r="E240" s="784">
        <v>305</v>
      </c>
      <c r="F240" s="1332"/>
      <c r="G240" s="542">
        <v>2.2636393442622951</v>
      </c>
      <c r="H240" s="1038">
        <f>IF(G240="","",G240-G240*COMPASS!$U$21)</f>
        <v>2.2636393442622951</v>
      </c>
      <c r="I240" s="527"/>
    </row>
    <row r="241" spans="1:9" ht="16.2" customHeight="1">
      <c r="A241" s="675" t="s">
        <v>10589</v>
      </c>
      <c r="B241" s="749" t="s">
        <v>1192</v>
      </c>
      <c r="C241" s="520" t="s">
        <v>10590</v>
      </c>
      <c r="D241" s="543" t="s">
        <v>10591</v>
      </c>
      <c r="E241" s="785">
        <v>305</v>
      </c>
      <c r="F241" s="1332"/>
      <c r="G241" s="542">
        <v>1.30413114754098</v>
      </c>
      <c r="H241" s="1038">
        <f>IF(G241="","",G241-G241*COMPASS!$U$21)</f>
        <v>1.30413114754098</v>
      </c>
      <c r="I241" s="527"/>
    </row>
    <row r="242" spans="1:9" ht="16.2" customHeight="1">
      <c r="A242" s="675" t="s">
        <v>18397</v>
      </c>
      <c r="B242" s="749" t="s">
        <v>992</v>
      </c>
      <c r="C242" s="628" t="s">
        <v>18398</v>
      </c>
      <c r="D242" s="575" t="s">
        <v>18399</v>
      </c>
      <c r="E242" s="784">
        <v>305</v>
      </c>
      <c r="F242" s="1332"/>
      <c r="G242" s="542">
        <v>1.8109836065573772</v>
      </c>
      <c r="H242" s="1038">
        <f>IF(G242="","",G242-G242*COMPASS!$U$21)</f>
        <v>1.8109836065573772</v>
      </c>
      <c r="I242" s="527"/>
    </row>
    <row r="243" spans="1:9" ht="16.2" customHeight="1">
      <c r="A243" s="790" t="s">
        <v>10592</v>
      </c>
      <c r="B243" s="1204"/>
      <c r="C243" s="695"/>
      <c r="D243" s="1123"/>
      <c r="E243" s="695"/>
      <c r="F243" s="803"/>
      <c r="G243" s="808"/>
      <c r="H243" s="1038" t="str">
        <f>IF(G243="","",G243-G243*COMPASS!$U$21)</f>
        <v/>
      </c>
      <c r="I243" s="527"/>
    </row>
    <row r="244" spans="1:9" ht="16.2" customHeight="1">
      <c r="A244" s="675" t="s">
        <v>10593</v>
      </c>
      <c r="B244" s="749" t="s">
        <v>992</v>
      </c>
      <c r="C244" s="520" t="s">
        <v>10594</v>
      </c>
      <c r="D244" s="543" t="s">
        <v>10595</v>
      </c>
      <c r="E244" s="785">
        <v>1</v>
      </c>
      <c r="F244" s="1332"/>
      <c r="G244" s="542">
        <v>17.57</v>
      </c>
      <c r="H244" s="1038">
        <f>IF(G244="","",G244-G244*COMPASS!$U$21)</f>
        <v>17.57</v>
      </c>
      <c r="I244" s="527"/>
    </row>
    <row r="245" spans="1:9" ht="16.2" customHeight="1">
      <c r="A245" s="675" t="s">
        <v>12302</v>
      </c>
      <c r="B245" s="749" t="s">
        <v>992</v>
      </c>
      <c r="C245" s="520" t="s">
        <v>12303</v>
      </c>
      <c r="D245" s="543" t="s">
        <v>12304</v>
      </c>
      <c r="E245" s="785">
        <v>1</v>
      </c>
      <c r="F245" s="1332"/>
      <c r="G245" s="542">
        <v>17.57</v>
      </c>
      <c r="H245" s="1038">
        <f>IF(G245="","",G245-G245*COMPASS!$U$21)</f>
        <v>17.57</v>
      </c>
      <c r="I245" s="527"/>
    </row>
    <row r="246" spans="1:9" ht="16.2" customHeight="1">
      <c r="A246" s="790" t="s">
        <v>10596</v>
      </c>
      <c r="B246" s="1204"/>
      <c r="C246" s="695"/>
      <c r="D246" s="1123"/>
      <c r="E246" s="695"/>
      <c r="F246" s="803"/>
      <c r="G246" s="808"/>
      <c r="H246" s="1038" t="str">
        <f>IF(G246="","",G246-G246*COMPASS!$U$21)</f>
        <v/>
      </c>
      <c r="I246" s="527"/>
    </row>
    <row r="247" spans="1:9" ht="16.2" customHeight="1">
      <c r="A247" s="675" t="s">
        <v>10597</v>
      </c>
      <c r="B247" s="749" t="s">
        <v>421</v>
      </c>
      <c r="C247" s="520" t="s">
        <v>10598</v>
      </c>
      <c r="D247" s="543" t="s">
        <v>10599</v>
      </c>
      <c r="E247" s="785">
        <v>1</v>
      </c>
      <c r="F247" s="1332"/>
      <c r="G247" s="542">
        <v>371.35</v>
      </c>
      <c r="H247" s="1038">
        <f>IF(G247="","",G247-G247*COMPASS!$U$21)</f>
        <v>371.35</v>
      </c>
      <c r="I247" s="527"/>
    </row>
    <row r="248" spans="1:9" ht="16.2" customHeight="1">
      <c r="A248" s="675" t="s">
        <v>10600</v>
      </c>
      <c r="B248" s="749" t="s">
        <v>421</v>
      </c>
      <c r="C248" s="520" t="s">
        <v>10601</v>
      </c>
      <c r="D248" s="543" t="s">
        <v>10602</v>
      </c>
      <c r="E248" s="785">
        <v>1</v>
      </c>
      <c r="F248" s="1332"/>
      <c r="G248" s="542">
        <v>757.86</v>
      </c>
      <c r="H248" s="1038">
        <f>IF(G248="","",G248-G248*COMPASS!$U$21)</f>
        <v>757.86</v>
      </c>
      <c r="I248" s="527"/>
    </row>
    <row r="249" spans="1:9" ht="16.2" customHeight="1">
      <c r="A249" s="790" t="s">
        <v>10603</v>
      </c>
      <c r="B249" s="1204"/>
      <c r="C249" s="695"/>
      <c r="D249" s="1123"/>
      <c r="E249" s="695"/>
      <c r="F249" s="803"/>
      <c r="G249" s="808"/>
      <c r="H249" s="1038" t="str">
        <f>IF(G249="","",G249-G249*COMPASS!$U$21)</f>
        <v/>
      </c>
      <c r="I249" s="527"/>
    </row>
    <row r="250" spans="1:9" ht="16.2" customHeight="1">
      <c r="A250" s="675" t="s">
        <v>10604</v>
      </c>
      <c r="B250" s="749" t="s">
        <v>992</v>
      </c>
      <c r="C250" s="520" t="s">
        <v>10605</v>
      </c>
      <c r="D250" s="543" t="s">
        <v>10606</v>
      </c>
      <c r="E250" s="882">
        <v>5</v>
      </c>
      <c r="F250" s="1332"/>
      <c r="G250" s="542">
        <v>12.73</v>
      </c>
      <c r="H250" s="1038">
        <f>IF(G250="","",G250-G250*COMPASS!$U$21)</f>
        <v>12.73</v>
      </c>
      <c r="I250" s="527"/>
    </row>
    <row r="251" spans="1:9" ht="16.2" customHeight="1">
      <c r="A251" s="675" t="s">
        <v>10607</v>
      </c>
      <c r="B251" s="749" t="s">
        <v>992</v>
      </c>
      <c r="C251" s="520" t="s">
        <v>10608</v>
      </c>
      <c r="D251" s="543" t="s">
        <v>10609</v>
      </c>
      <c r="E251" s="882">
        <v>5</v>
      </c>
      <c r="F251" s="1332"/>
      <c r="G251" s="542">
        <v>16</v>
      </c>
      <c r="H251" s="1038">
        <f>IF(G251="","",G251-G251*COMPASS!$U$21)</f>
        <v>16</v>
      </c>
      <c r="I251" s="527"/>
    </row>
    <row r="252" spans="1:9" ht="16.2" customHeight="1">
      <c r="A252" s="675" t="s">
        <v>10610</v>
      </c>
      <c r="B252" s="749" t="s">
        <v>992</v>
      </c>
      <c r="C252" s="520" t="s">
        <v>10611</v>
      </c>
      <c r="D252" s="543" t="s">
        <v>10612</v>
      </c>
      <c r="E252" s="882">
        <v>5</v>
      </c>
      <c r="F252" s="1332"/>
      <c r="G252" s="542">
        <v>19.27</v>
      </c>
      <c r="H252" s="1038">
        <f>IF(G252="","",G252-G252*COMPASS!$U$21)</f>
        <v>19.27</v>
      </c>
      <c r="I252" s="527"/>
    </row>
    <row r="253" spans="1:9" ht="16.2" customHeight="1">
      <c r="A253" s="675" t="s">
        <v>10613</v>
      </c>
      <c r="B253" s="749" t="s">
        <v>992</v>
      </c>
      <c r="C253" s="520" t="s">
        <v>10614</v>
      </c>
      <c r="D253" s="543" t="s">
        <v>10615</v>
      </c>
      <c r="E253" s="882">
        <v>5</v>
      </c>
      <c r="F253" s="1332"/>
      <c r="G253" s="542">
        <v>25.84</v>
      </c>
      <c r="H253" s="1038">
        <f>IF(G253="","",G253-G253*COMPASS!$U$21)</f>
        <v>25.84</v>
      </c>
      <c r="I253" s="527"/>
    </row>
    <row r="254" spans="1:9" ht="16.2" customHeight="1">
      <c r="A254" s="675" t="s">
        <v>12185</v>
      </c>
      <c r="B254" s="749" t="s">
        <v>421</v>
      </c>
      <c r="C254" s="520" t="s">
        <v>12174</v>
      </c>
      <c r="D254" s="543" t="s">
        <v>10616</v>
      </c>
      <c r="E254" s="882">
        <v>5</v>
      </c>
      <c r="F254" s="1332"/>
      <c r="G254" s="542">
        <v>12.73</v>
      </c>
      <c r="H254" s="1038">
        <f>IF(G254="","",G254-G254*COMPASS!$U$21)</f>
        <v>12.73</v>
      </c>
      <c r="I254" s="527"/>
    </row>
    <row r="255" spans="1:9" ht="16.2" customHeight="1">
      <c r="A255" s="675" t="s">
        <v>12186</v>
      </c>
      <c r="B255" s="749" t="s">
        <v>421</v>
      </c>
      <c r="C255" s="520" t="s">
        <v>12175</v>
      </c>
      <c r="D255" s="543" t="s">
        <v>10617</v>
      </c>
      <c r="E255" s="882">
        <v>5</v>
      </c>
      <c r="F255" s="1332"/>
      <c r="G255" s="542">
        <v>16</v>
      </c>
      <c r="H255" s="1038">
        <f>IF(G255="","",G255-G255*COMPASS!$U$21)</f>
        <v>16</v>
      </c>
      <c r="I255" s="527"/>
    </row>
    <row r="256" spans="1:9" ht="16.2" customHeight="1">
      <c r="A256" s="675" t="s">
        <v>12187</v>
      </c>
      <c r="B256" s="749" t="s">
        <v>421</v>
      </c>
      <c r="C256" s="520" t="s">
        <v>12176</v>
      </c>
      <c r="D256" s="543" t="s">
        <v>10618</v>
      </c>
      <c r="E256" s="882">
        <v>5</v>
      </c>
      <c r="F256" s="1332"/>
      <c r="G256" s="542">
        <v>19.27</v>
      </c>
      <c r="H256" s="1038">
        <f>IF(G256="","",G256-G256*COMPASS!$U$21)</f>
        <v>19.27</v>
      </c>
      <c r="I256" s="527"/>
    </row>
    <row r="257" spans="1:9" ht="16.2" customHeight="1">
      <c r="A257" s="675" t="s">
        <v>12188</v>
      </c>
      <c r="B257" s="749" t="s">
        <v>421</v>
      </c>
      <c r="C257" s="520" t="s">
        <v>12177</v>
      </c>
      <c r="D257" s="543" t="s">
        <v>10619</v>
      </c>
      <c r="E257" s="882">
        <v>5</v>
      </c>
      <c r="F257" s="1332"/>
      <c r="G257" s="542">
        <v>25.84</v>
      </c>
      <c r="H257" s="1038">
        <f>IF(G257="","",G257-G257*COMPASS!$U$21)</f>
        <v>25.84</v>
      </c>
      <c r="I257" s="527"/>
    </row>
    <row r="258" spans="1:9" ht="16.2" customHeight="1">
      <c r="A258" s="792" t="s">
        <v>8417</v>
      </c>
      <c r="B258" s="1205"/>
      <c r="C258" s="696"/>
      <c r="D258" s="1124"/>
      <c r="E258" s="696"/>
      <c r="F258" s="804"/>
      <c r="G258" s="809"/>
      <c r="H258" s="1038" t="str">
        <f>IF(G258="","",G258-G258*COMPASS!$U$21)</f>
        <v/>
      </c>
      <c r="I258" s="527"/>
    </row>
    <row r="259" spans="1:9" ht="16.2" customHeight="1">
      <c r="A259" s="790" t="s">
        <v>8418</v>
      </c>
      <c r="B259" s="1204"/>
      <c r="C259" s="695"/>
      <c r="D259" s="1123"/>
      <c r="E259" s="695"/>
      <c r="F259" s="803"/>
      <c r="G259" s="808"/>
      <c r="H259" s="1038" t="str">
        <f>IF(G259="","",G259-G259*COMPASS!$U$21)</f>
        <v/>
      </c>
      <c r="I259" s="527"/>
    </row>
    <row r="260" spans="1:9" ht="16.2" customHeight="1">
      <c r="A260" s="675" t="s">
        <v>2361</v>
      </c>
      <c r="B260" s="749" t="s">
        <v>992</v>
      </c>
      <c r="C260" s="520" t="s">
        <v>2362</v>
      </c>
      <c r="D260" s="543" t="s">
        <v>12178</v>
      </c>
      <c r="E260" s="785">
        <v>1</v>
      </c>
      <c r="F260" s="1332"/>
      <c r="G260" s="542">
        <v>72.89</v>
      </c>
      <c r="H260" s="1038">
        <f>IF(G260="","",G260-G260*COMPASS!$U$21)</f>
        <v>72.89</v>
      </c>
      <c r="I260" s="527"/>
    </row>
    <row r="261" spans="1:9" ht="16.2" customHeight="1">
      <c r="A261" s="675" t="s">
        <v>12669</v>
      </c>
      <c r="B261" s="749" t="s">
        <v>421</v>
      </c>
      <c r="C261" s="520" t="s">
        <v>12670</v>
      </c>
      <c r="D261" s="543" t="s">
        <v>12671</v>
      </c>
      <c r="E261" s="1126">
        <v>1</v>
      </c>
      <c r="F261" s="1332"/>
      <c r="G261" s="542">
        <v>134.5</v>
      </c>
      <c r="H261" s="1038">
        <f>IF(G261="","",G261-G261*COMPASS!$U$21)</f>
        <v>134.5</v>
      </c>
      <c r="I261" s="527"/>
    </row>
    <row r="262" spans="1:9" ht="16.2" customHeight="1">
      <c r="A262" s="790" t="s">
        <v>8419</v>
      </c>
      <c r="B262" s="1204"/>
      <c r="C262" s="695"/>
      <c r="D262" s="1123"/>
      <c r="E262" s="695"/>
      <c r="F262" s="803"/>
      <c r="G262" s="808"/>
      <c r="H262" s="1038" t="str">
        <f>IF(G262="","",G262-G262*COMPASS!$U$21)</f>
        <v/>
      </c>
      <c r="I262" s="527"/>
    </row>
    <row r="263" spans="1:9" ht="16.2" customHeight="1">
      <c r="A263" s="675" t="s">
        <v>2365</v>
      </c>
      <c r="B263" s="749" t="s">
        <v>992</v>
      </c>
      <c r="C263" s="520" t="s">
        <v>2366</v>
      </c>
      <c r="D263" s="543" t="s">
        <v>8420</v>
      </c>
      <c r="E263" s="785">
        <v>1</v>
      </c>
      <c r="F263" s="1332"/>
      <c r="G263" s="542">
        <v>5.91</v>
      </c>
      <c r="H263" s="1038">
        <f>IF(G263="","",G263-G263*COMPASS!$U$21)</f>
        <v>5.91</v>
      </c>
      <c r="I263" s="527"/>
    </row>
    <row r="264" spans="1:9" ht="16.2" customHeight="1">
      <c r="A264" s="675" t="s">
        <v>2367</v>
      </c>
      <c r="B264" s="749" t="s">
        <v>992</v>
      </c>
      <c r="C264" s="520" t="s">
        <v>2368</v>
      </c>
      <c r="D264" s="543" t="s">
        <v>8421</v>
      </c>
      <c r="E264" s="785">
        <v>1</v>
      </c>
      <c r="F264" s="1332"/>
      <c r="G264" s="542">
        <v>5.91</v>
      </c>
      <c r="H264" s="1038">
        <f>IF(G264="","",G264-G264*COMPASS!$U$21)</f>
        <v>5.91</v>
      </c>
      <c r="I264" s="527"/>
    </row>
    <row r="265" spans="1:9" ht="16.2" customHeight="1">
      <c r="A265" s="675" t="s">
        <v>13641</v>
      </c>
      <c r="B265" s="749" t="s">
        <v>992</v>
      </c>
      <c r="C265" s="520" t="s">
        <v>13642</v>
      </c>
      <c r="D265" s="543" t="s">
        <v>13643</v>
      </c>
      <c r="E265" s="784">
        <v>1</v>
      </c>
      <c r="F265" s="1332"/>
      <c r="G265" s="542">
        <v>4.79</v>
      </c>
      <c r="H265" s="1038">
        <f>IF(G265="","",G265-G265*COMPASS!$U$21)</f>
        <v>4.79</v>
      </c>
      <c r="I265" s="527"/>
    </row>
    <row r="266" spans="1:9" ht="16.2" customHeight="1">
      <c r="A266" s="675" t="s">
        <v>13644</v>
      </c>
      <c r="B266" s="749" t="s">
        <v>992</v>
      </c>
      <c r="C266" s="520" t="s">
        <v>13645</v>
      </c>
      <c r="D266" s="543" t="s">
        <v>13646</v>
      </c>
      <c r="E266" s="784">
        <v>1</v>
      </c>
      <c r="F266" s="1332"/>
      <c r="G266" s="542">
        <v>4.79</v>
      </c>
      <c r="H266" s="1038">
        <f>IF(G266="","",G266-G266*COMPASS!$U$21)</f>
        <v>4.79</v>
      </c>
      <c r="I266" s="527"/>
    </row>
    <row r="267" spans="1:9" ht="16.2" customHeight="1">
      <c r="A267" s="675" t="s">
        <v>2370</v>
      </c>
      <c r="B267" s="749" t="s">
        <v>421</v>
      </c>
      <c r="C267" s="520" t="s">
        <v>2371</v>
      </c>
      <c r="D267" s="543" t="s">
        <v>8422</v>
      </c>
      <c r="E267" s="882">
        <v>5</v>
      </c>
      <c r="F267" s="1332"/>
      <c r="G267" s="542">
        <v>8.1300000000000008</v>
      </c>
      <c r="H267" s="1038">
        <f>IF(G267="","",G267-G267*COMPASS!$U$21)</f>
        <v>8.1300000000000008</v>
      </c>
      <c r="I267" s="527"/>
    </row>
    <row r="268" spans="1:9" ht="16.2" customHeight="1">
      <c r="A268" s="675" t="s">
        <v>2372</v>
      </c>
      <c r="B268" s="749" t="s">
        <v>421</v>
      </c>
      <c r="C268" s="520" t="s">
        <v>2373</v>
      </c>
      <c r="D268" s="543" t="s">
        <v>8423</v>
      </c>
      <c r="E268" s="882">
        <v>5</v>
      </c>
      <c r="F268" s="1332"/>
      <c r="G268" s="542">
        <v>14.74</v>
      </c>
      <c r="H268" s="1038">
        <f>IF(G268="","",G268-G268*COMPASS!$U$21)</f>
        <v>14.74</v>
      </c>
      <c r="I268" s="527"/>
    </row>
    <row r="269" spans="1:9" ht="16.2" customHeight="1">
      <c r="A269" s="675" t="s">
        <v>19344</v>
      </c>
      <c r="B269" s="749" t="s">
        <v>421</v>
      </c>
      <c r="C269" s="520" t="s">
        <v>19345</v>
      </c>
      <c r="D269" s="543" t="s">
        <v>19346</v>
      </c>
      <c r="E269" s="882">
        <v>5</v>
      </c>
      <c r="F269" s="1332"/>
      <c r="G269" s="542">
        <v>25.75</v>
      </c>
      <c r="H269" s="1038">
        <f>IF(G269="","",G269-G269*COMPASS!$U$21)</f>
        <v>25.75</v>
      </c>
      <c r="I269" s="527"/>
    </row>
    <row r="270" spans="1:9" ht="16.2" customHeight="1">
      <c r="A270" s="675" t="s">
        <v>2738</v>
      </c>
      <c r="B270" s="749" t="s">
        <v>992</v>
      </c>
      <c r="C270" s="520" t="s">
        <v>2369</v>
      </c>
      <c r="D270" s="543" t="s">
        <v>8424</v>
      </c>
      <c r="E270" s="785">
        <v>10</v>
      </c>
      <c r="F270" s="1332"/>
      <c r="G270" s="542">
        <v>0.59</v>
      </c>
      <c r="H270" s="1038">
        <f>IF(G270="","",G270-G270*COMPASS!$U$21)</f>
        <v>0.59</v>
      </c>
      <c r="I270" s="527"/>
    </row>
    <row r="271" spans="1:9" ht="16.2" customHeight="1">
      <c r="A271" s="675" t="s">
        <v>19142</v>
      </c>
      <c r="B271" s="921" t="s">
        <v>8233</v>
      </c>
      <c r="C271" s="520" t="s">
        <v>19143</v>
      </c>
      <c r="D271" s="543" t="s">
        <v>19144</v>
      </c>
      <c r="E271" s="784">
        <v>10</v>
      </c>
      <c r="F271" s="1332"/>
      <c r="G271" s="542">
        <v>0.59</v>
      </c>
      <c r="H271" s="1038">
        <f>IF(G271="","",G271-G271*COMPASS!$U$21)</f>
        <v>0.59</v>
      </c>
      <c r="I271" s="527"/>
    </row>
    <row r="272" spans="1:9" ht="16.2" customHeight="1">
      <c r="A272" s="675" t="s">
        <v>2363</v>
      </c>
      <c r="B272" s="749" t="s">
        <v>421</v>
      </c>
      <c r="C272" s="520" t="s">
        <v>2364</v>
      </c>
      <c r="D272" s="543" t="s">
        <v>10620</v>
      </c>
      <c r="E272" s="784">
        <v>10</v>
      </c>
      <c r="F272" s="1332"/>
      <c r="G272" s="542">
        <v>0.59</v>
      </c>
      <c r="H272" s="1038">
        <f>IF(G272="","",G272-G272*COMPASS!$U$21)</f>
        <v>0.59</v>
      </c>
      <c r="I272" s="527"/>
    </row>
    <row r="273" spans="1:9" ht="16.2" customHeight="1">
      <c r="A273" s="790" t="s">
        <v>8425</v>
      </c>
      <c r="B273" s="1204"/>
      <c r="C273" s="695"/>
      <c r="D273" s="1123"/>
      <c r="E273" s="695"/>
      <c r="F273" s="803"/>
      <c r="G273" s="808"/>
      <c r="H273" s="1038" t="str">
        <f>IF(G273="","",G273-G273*COMPASS!$U$21)</f>
        <v/>
      </c>
      <c r="I273" s="527"/>
    </row>
    <row r="274" spans="1:9" ht="16.2" customHeight="1">
      <c r="A274" s="675" t="s">
        <v>2374</v>
      </c>
      <c r="B274" s="749" t="s">
        <v>992</v>
      </c>
      <c r="C274" s="520" t="s">
        <v>2375</v>
      </c>
      <c r="D274" s="543" t="s">
        <v>8426</v>
      </c>
      <c r="E274" s="785">
        <v>1</v>
      </c>
      <c r="F274" s="1332"/>
      <c r="G274" s="542">
        <v>9.9600000000000009</v>
      </c>
      <c r="H274" s="1038">
        <f>IF(G274="","",G274-G274*COMPASS!$U$21)</f>
        <v>9.9600000000000009</v>
      </c>
      <c r="I274" s="527"/>
    </row>
    <row r="275" spans="1:9" ht="16.2" customHeight="1">
      <c r="A275" s="675" t="s">
        <v>2376</v>
      </c>
      <c r="B275" s="749" t="s">
        <v>421</v>
      </c>
      <c r="C275" s="520" t="s">
        <v>2377</v>
      </c>
      <c r="D275" s="543" t="s">
        <v>8427</v>
      </c>
      <c r="E275" s="785">
        <v>1</v>
      </c>
      <c r="F275" s="1332"/>
      <c r="G275" s="542">
        <v>2.77</v>
      </c>
      <c r="H275" s="1038">
        <f>IF(G275="","",G275-G275*COMPASS!$U$21)</f>
        <v>2.77</v>
      </c>
      <c r="I275" s="527"/>
    </row>
    <row r="276" spans="1:9" ht="16.2" customHeight="1">
      <c r="A276" s="794" t="s">
        <v>8428</v>
      </c>
      <c r="B276" s="1207"/>
      <c r="C276" s="697"/>
      <c r="D276" s="1127"/>
      <c r="E276" s="1128"/>
      <c r="F276" s="800"/>
      <c r="G276" s="810"/>
      <c r="H276" s="1038" t="str">
        <f>IF(G276="","",G276-G276*COMPASS!$U$21)</f>
        <v/>
      </c>
      <c r="I276" s="527"/>
    </row>
    <row r="277" spans="1:9" ht="16.2" customHeight="1">
      <c r="A277" s="790" t="s">
        <v>2391</v>
      </c>
      <c r="B277" s="1204"/>
      <c r="C277" s="695"/>
      <c r="D277" s="1123"/>
      <c r="E277" s="695"/>
      <c r="F277" s="803"/>
      <c r="G277" s="808"/>
      <c r="H277" s="1038" t="str">
        <f>IF(G277="","",G277-G277*COMPASS!$U$21)</f>
        <v/>
      </c>
      <c r="I277" s="527"/>
    </row>
    <row r="278" spans="1:9" ht="16.2" customHeight="1">
      <c r="A278" s="675" t="s">
        <v>2392</v>
      </c>
      <c r="B278" s="749" t="s">
        <v>421</v>
      </c>
      <c r="C278" s="520" t="s">
        <v>2393</v>
      </c>
      <c r="D278" s="543" t="s">
        <v>8429</v>
      </c>
      <c r="E278" s="785">
        <v>1</v>
      </c>
      <c r="F278" s="1332"/>
      <c r="G278" s="542">
        <v>362.85</v>
      </c>
      <c r="H278" s="1038">
        <f>IF(G278="","",G278-G278*COMPASS!$U$21)</f>
        <v>362.85</v>
      </c>
      <c r="I278" s="527"/>
    </row>
    <row r="279" spans="1:9" ht="16.2" customHeight="1">
      <c r="A279" s="675" t="s">
        <v>2394</v>
      </c>
      <c r="B279" s="749" t="s">
        <v>421</v>
      </c>
      <c r="C279" s="520" t="s">
        <v>2395</v>
      </c>
      <c r="D279" s="543" t="s">
        <v>8430</v>
      </c>
      <c r="E279" s="785">
        <v>1</v>
      </c>
      <c r="F279" s="1332"/>
      <c r="G279" s="542">
        <v>241.88</v>
      </c>
      <c r="H279" s="1038">
        <f>IF(G279="","",G279-G279*COMPASS!$U$21)</f>
        <v>241.88</v>
      </c>
      <c r="I279" s="527"/>
    </row>
    <row r="280" spans="1:9" ht="16.2" customHeight="1">
      <c r="A280" s="629" t="s">
        <v>20170</v>
      </c>
      <c r="B280" s="749" t="s">
        <v>421</v>
      </c>
      <c r="C280" s="628" t="s">
        <v>20171</v>
      </c>
      <c r="D280" s="575" t="s">
        <v>20172</v>
      </c>
      <c r="E280" s="967">
        <v>100</v>
      </c>
      <c r="F280" s="1332"/>
      <c r="G280" s="542">
        <v>2.5299999999999998</v>
      </c>
      <c r="H280" s="1038">
        <f>IF(G280="","",G280-G280*COMPASS!$U$21)</f>
        <v>2.5299999999999998</v>
      </c>
      <c r="I280" s="527"/>
    </row>
    <row r="281" spans="1:9" ht="16.2" customHeight="1">
      <c r="A281" s="790" t="s">
        <v>2396</v>
      </c>
      <c r="B281" s="1204"/>
      <c r="C281" s="695"/>
      <c r="D281" s="1123"/>
      <c r="E281" s="695"/>
      <c r="F281" s="803"/>
      <c r="G281" s="808"/>
      <c r="H281" s="1038" t="str">
        <f>IF(G281="","",G281-G281*COMPASS!$U$21)</f>
        <v/>
      </c>
      <c r="I281" s="527"/>
    </row>
    <row r="282" spans="1:9" ht="16.2" customHeight="1">
      <c r="A282" s="675" t="s">
        <v>2397</v>
      </c>
      <c r="B282" s="749" t="s">
        <v>421</v>
      </c>
      <c r="C282" s="520" t="s">
        <v>2389</v>
      </c>
      <c r="D282" s="543" t="s">
        <v>8431</v>
      </c>
      <c r="E282" s="785">
        <v>1</v>
      </c>
      <c r="F282" s="1332"/>
      <c r="G282" s="542">
        <v>293.3</v>
      </c>
      <c r="H282" s="1038">
        <f>IF(G282="","",G282-G282*COMPASS!$U$21)</f>
        <v>293.3</v>
      </c>
      <c r="I282" s="527"/>
    </row>
    <row r="283" spans="1:9" ht="16.2" customHeight="1">
      <c r="A283" s="675" t="s">
        <v>2398</v>
      </c>
      <c r="B283" s="749" t="s">
        <v>421</v>
      </c>
      <c r="C283" s="520" t="s">
        <v>2390</v>
      </c>
      <c r="D283" s="543" t="s">
        <v>8432</v>
      </c>
      <c r="E283" s="785">
        <v>1</v>
      </c>
      <c r="F283" s="1332"/>
      <c r="G283" s="542">
        <v>253.25</v>
      </c>
      <c r="H283" s="1038">
        <f>IF(G283="","",G283-G283*COMPASS!$U$21)</f>
        <v>253.25</v>
      </c>
      <c r="I283" s="527"/>
    </row>
    <row r="284" spans="1:9" ht="16.2" customHeight="1">
      <c r="A284" s="794" t="s">
        <v>8433</v>
      </c>
      <c r="B284" s="1207"/>
      <c r="C284" s="697"/>
      <c r="D284" s="1127"/>
      <c r="E284" s="1128"/>
      <c r="F284" s="800"/>
      <c r="G284" s="810"/>
      <c r="H284" s="1038" t="str">
        <f>IF(G284="","",G284-G284*COMPASS!$U$21)</f>
        <v/>
      </c>
      <c r="I284" s="527"/>
    </row>
    <row r="285" spans="1:9" ht="16.2" customHeight="1">
      <c r="A285" s="790" t="s">
        <v>8434</v>
      </c>
      <c r="B285" s="1204"/>
      <c r="C285" s="695"/>
      <c r="D285" s="1123"/>
      <c r="E285" s="695"/>
      <c r="F285" s="803"/>
      <c r="G285" s="808"/>
      <c r="H285" s="1038" t="str">
        <f>IF(G285="","",G285-G285*COMPASS!$U$21)</f>
        <v/>
      </c>
      <c r="I285" s="527"/>
    </row>
    <row r="286" spans="1:9" ht="16.2" customHeight="1">
      <c r="A286" s="675" t="s">
        <v>8435</v>
      </c>
      <c r="B286" s="749" t="s">
        <v>992</v>
      </c>
      <c r="C286" s="520" t="s">
        <v>8436</v>
      </c>
      <c r="D286" s="543" t="s">
        <v>8437</v>
      </c>
      <c r="E286" s="785">
        <v>1</v>
      </c>
      <c r="F286" s="1332"/>
      <c r="G286" s="542">
        <v>168.42</v>
      </c>
      <c r="H286" s="1038">
        <f>IF(G286="","",G286-G286*COMPASS!$U$21)</f>
        <v>168.42</v>
      </c>
      <c r="I286" s="527"/>
    </row>
    <row r="287" spans="1:9" ht="16.2" customHeight="1">
      <c r="A287" s="675" t="s">
        <v>8438</v>
      </c>
      <c r="B287" s="749" t="s">
        <v>421</v>
      </c>
      <c r="C287" s="520" t="s">
        <v>8439</v>
      </c>
      <c r="D287" s="543" t="s">
        <v>20338</v>
      </c>
      <c r="E287" s="882">
        <v>5</v>
      </c>
      <c r="F287" s="1332"/>
      <c r="G287" s="542">
        <v>17.010000000000002</v>
      </c>
      <c r="H287" s="1038">
        <f>IF(G287="","",G287-G287*COMPASS!$U$21)</f>
        <v>17.010000000000002</v>
      </c>
      <c r="I287" s="527"/>
    </row>
    <row r="288" spans="1:9" ht="16.2" customHeight="1">
      <c r="A288" s="675" t="s">
        <v>8704</v>
      </c>
      <c r="B288" s="749" t="s">
        <v>421</v>
      </c>
      <c r="C288" s="520" t="s">
        <v>8705</v>
      </c>
      <c r="D288" s="543" t="s">
        <v>14137</v>
      </c>
      <c r="E288" s="882">
        <v>25</v>
      </c>
      <c r="F288" s="1332"/>
      <c r="G288" s="542">
        <v>20.43</v>
      </c>
      <c r="H288" s="1038">
        <f>IF(G288="","",G288-G288*COMPASS!$U$21)</f>
        <v>20.43</v>
      </c>
      <c r="I288" s="527"/>
    </row>
    <row r="289" spans="1:9" ht="16.2" customHeight="1">
      <c r="A289" s="675" t="s">
        <v>8706</v>
      </c>
      <c r="B289" s="749" t="s">
        <v>421</v>
      </c>
      <c r="C289" s="520" t="s">
        <v>8707</v>
      </c>
      <c r="D289" s="543" t="s">
        <v>14138</v>
      </c>
      <c r="E289" s="882">
        <v>10</v>
      </c>
      <c r="F289" s="1332"/>
      <c r="G289" s="542">
        <v>20.43</v>
      </c>
      <c r="H289" s="1038">
        <f>IF(G289="","",G289-G289*COMPASS!$U$21)</f>
        <v>20.43</v>
      </c>
      <c r="I289" s="527"/>
    </row>
    <row r="290" spans="1:9" ht="16.2" customHeight="1">
      <c r="A290" s="675" t="s">
        <v>17941</v>
      </c>
      <c r="B290" s="749" t="s">
        <v>421</v>
      </c>
      <c r="C290" s="628" t="s">
        <v>17942</v>
      </c>
      <c r="D290" s="543" t="s">
        <v>17943</v>
      </c>
      <c r="E290" s="882">
        <v>10</v>
      </c>
      <c r="F290" s="1332"/>
      <c r="G290" s="542">
        <v>24.61</v>
      </c>
      <c r="H290" s="1038">
        <f>IF(G290="","",G290-G290*COMPASS!$U$21)</f>
        <v>24.61</v>
      </c>
      <c r="I290" s="527"/>
    </row>
    <row r="291" spans="1:9" ht="16.2" customHeight="1">
      <c r="A291" s="790" t="s">
        <v>8440</v>
      </c>
      <c r="B291" s="1204"/>
      <c r="C291" s="695"/>
      <c r="D291" s="1123"/>
      <c r="E291" s="1123"/>
      <c r="F291" s="803"/>
      <c r="G291" s="808"/>
      <c r="H291" s="1038" t="str">
        <f>IF(G291="","",G291-G291*COMPASS!$U$21)</f>
        <v/>
      </c>
      <c r="I291" s="527"/>
    </row>
    <row r="292" spans="1:9" ht="16.2" customHeight="1">
      <c r="A292" s="675" t="s">
        <v>8441</v>
      </c>
      <c r="B292" s="749" t="s">
        <v>992</v>
      </c>
      <c r="C292" s="520" t="s">
        <v>8442</v>
      </c>
      <c r="D292" s="543" t="s">
        <v>8443</v>
      </c>
      <c r="E292" s="882">
        <v>1</v>
      </c>
      <c r="F292" s="1332"/>
      <c r="G292" s="542">
        <v>184.92</v>
      </c>
      <c r="H292" s="1038">
        <f>IF(G292="","",G292-G292*COMPASS!$U$21)</f>
        <v>184.92</v>
      </c>
      <c r="I292" s="527"/>
    </row>
    <row r="293" spans="1:9" ht="16.2" customHeight="1">
      <c r="A293" s="675" t="s">
        <v>14139</v>
      </c>
      <c r="B293" s="749" t="s">
        <v>992</v>
      </c>
      <c r="C293" s="543" t="s">
        <v>14140</v>
      </c>
      <c r="D293" s="543" t="s">
        <v>14141</v>
      </c>
      <c r="E293" s="843">
        <v>1</v>
      </c>
      <c r="F293" s="1332"/>
      <c r="G293" s="542">
        <v>14.64</v>
      </c>
      <c r="H293" s="1038">
        <f>IF(G293="","",G293-G293*COMPASS!$U$21)</f>
        <v>14.64</v>
      </c>
      <c r="I293" s="527"/>
    </row>
    <row r="294" spans="1:9" ht="16.2" customHeight="1">
      <c r="A294" s="675" t="s">
        <v>19145</v>
      </c>
      <c r="B294" s="749" t="s">
        <v>992</v>
      </c>
      <c r="C294" s="543" t="s">
        <v>19146</v>
      </c>
      <c r="D294" s="543" t="s">
        <v>19147</v>
      </c>
      <c r="E294" s="843">
        <v>1</v>
      </c>
      <c r="F294" s="1332"/>
      <c r="G294" s="542">
        <v>10.79</v>
      </c>
      <c r="H294" s="1038">
        <f>IF(G294="","",G294-G294*COMPASS!$U$21)</f>
        <v>10.79</v>
      </c>
      <c r="I294" s="527"/>
    </row>
    <row r="295" spans="1:9" ht="16.2" customHeight="1">
      <c r="A295" s="675" t="s">
        <v>8444</v>
      </c>
      <c r="B295" s="749" t="s">
        <v>421</v>
      </c>
      <c r="C295" s="520" t="s">
        <v>8445</v>
      </c>
      <c r="D295" s="543" t="s">
        <v>19148</v>
      </c>
      <c r="E295" s="843">
        <v>20</v>
      </c>
      <c r="F295" s="1332"/>
      <c r="G295" s="542">
        <v>10.79</v>
      </c>
      <c r="H295" s="1038">
        <f>IF(G295="","",G295-G295*COMPASS!$U$21)</f>
        <v>10.79</v>
      </c>
      <c r="I295" s="527"/>
    </row>
    <row r="296" spans="1:9" ht="16.2" customHeight="1">
      <c r="A296" s="675" t="s">
        <v>14142</v>
      </c>
      <c r="B296" s="749" t="s">
        <v>992</v>
      </c>
      <c r="C296" s="520" t="s">
        <v>14143</v>
      </c>
      <c r="D296" s="543" t="s">
        <v>19347</v>
      </c>
      <c r="E296" s="843">
        <v>1</v>
      </c>
      <c r="F296" s="1332"/>
      <c r="G296" s="542">
        <v>9.08</v>
      </c>
      <c r="H296" s="1038">
        <f>IF(G296="","",G296-G296*COMPASS!$U$21)</f>
        <v>9.08</v>
      </c>
      <c r="I296" s="527"/>
    </row>
    <row r="297" spans="1:9" ht="16.2" customHeight="1">
      <c r="A297" s="675" t="s">
        <v>19149</v>
      </c>
      <c r="B297" s="749" t="s">
        <v>421</v>
      </c>
      <c r="C297" s="520" t="s">
        <v>19150</v>
      </c>
      <c r="D297" s="543" t="s">
        <v>19151</v>
      </c>
      <c r="E297" s="843">
        <v>20</v>
      </c>
      <c r="F297" s="1332"/>
      <c r="G297" s="542">
        <v>9.08</v>
      </c>
      <c r="H297" s="1038">
        <f>IF(G297="","",G297-G297*COMPASS!$U$21)</f>
        <v>9.08</v>
      </c>
      <c r="I297" s="527"/>
    </row>
    <row r="298" spans="1:9" ht="16.2" customHeight="1">
      <c r="A298" s="675" t="s">
        <v>17944</v>
      </c>
      <c r="B298" s="749" t="s">
        <v>421</v>
      </c>
      <c r="C298" s="543" t="s">
        <v>17945</v>
      </c>
      <c r="D298" s="543" t="s">
        <v>17946</v>
      </c>
      <c r="E298" s="843">
        <v>5</v>
      </c>
      <c r="F298" s="1332"/>
      <c r="G298" s="542">
        <v>10.02</v>
      </c>
      <c r="H298" s="1038">
        <f>IF(G298="","",G298-G298*COMPASS!$U$21)</f>
        <v>10.02</v>
      </c>
      <c r="I298" s="527"/>
    </row>
    <row r="299" spans="1:9" ht="16.2" customHeight="1">
      <c r="A299" s="675" t="s">
        <v>8446</v>
      </c>
      <c r="B299" s="749" t="s">
        <v>421</v>
      </c>
      <c r="C299" s="520" t="s">
        <v>8447</v>
      </c>
      <c r="D299" s="543" t="s">
        <v>12305</v>
      </c>
      <c r="E299" s="882">
        <v>5</v>
      </c>
      <c r="F299" s="1332"/>
      <c r="G299" s="542">
        <v>7.6</v>
      </c>
      <c r="H299" s="1038">
        <f>IF(G299="","",G299-G299*COMPASS!$U$21)</f>
        <v>7.6</v>
      </c>
      <c r="I299" s="527"/>
    </row>
    <row r="300" spans="1:9" ht="16.2" customHeight="1">
      <c r="A300" s="675" t="s">
        <v>8742</v>
      </c>
      <c r="B300" s="749" t="s">
        <v>992</v>
      </c>
      <c r="C300" s="628" t="s">
        <v>8743</v>
      </c>
      <c r="D300" s="575" t="s">
        <v>8744</v>
      </c>
      <c r="E300" s="785">
        <v>1</v>
      </c>
      <c r="F300" s="1332"/>
      <c r="G300" s="542">
        <v>11.36</v>
      </c>
      <c r="H300" s="1038">
        <f>IF(G300="","",G300-G300*COMPASS!$U$21)</f>
        <v>11.36</v>
      </c>
      <c r="I300" s="527"/>
    </row>
    <row r="301" spans="1:9" ht="16.2" customHeight="1">
      <c r="A301" s="675" t="s">
        <v>2285</v>
      </c>
      <c r="B301" s="749" t="s">
        <v>992</v>
      </c>
      <c r="C301" s="520" t="s">
        <v>2286</v>
      </c>
      <c r="D301" s="543" t="s">
        <v>8404</v>
      </c>
      <c r="E301" s="784">
        <v>10</v>
      </c>
      <c r="F301" s="1332"/>
      <c r="G301" s="542">
        <v>0.47</v>
      </c>
      <c r="H301" s="1038">
        <f>IF(G301="","",G301-G301*COMPASS!$U$21)</f>
        <v>0.47</v>
      </c>
      <c r="I301" s="527"/>
    </row>
    <row r="302" spans="1:9" ht="16.2" customHeight="1">
      <c r="A302" s="790" t="s">
        <v>12306</v>
      </c>
      <c r="B302" s="1204"/>
      <c r="C302" s="695"/>
      <c r="D302" s="1123"/>
      <c r="E302" s="695"/>
      <c r="F302" s="803"/>
      <c r="G302" s="808"/>
      <c r="H302" s="1038" t="str">
        <f>IF(G302="","",G302-G302*COMPASS!$U$21)</f>
        <v/>
      </c>
      <c r="I302" s="527"/>
    </row>
    <row r="303" spans="1:9" ht="16.2" customHeight="1">
      <c r="A303" s="675" t="s">
        <v>12307</v>
      </c>
      <c r="B303" s="749" t="s">
        <v>421</v>
      </c>
      <c r="C303" s="628" t="s">
        <v>12308</v>
      </c>
      <c r="D303" s="543" t="s">
        <v>17651</v>
      </c>
      <c r="E303" s="1126">
        <v>1</v>
      </c>
      <c r="F303" s="1332"/>
      <c r="G303" s="542">
        <v>1538.53</v>
      </c>
      <c r="H303" s="1038">
        <f>IF(G303="","",G303-G303*COMPASS!$U$21)</f>
        <v>1538.53</v>
      </c>
      <c r="I303" s="527"/>
    </row>
    <row r="304" spans="1:9" ht="16.2" customHeight="1">
      <c r="A304" s="795" t="s">
        <v>8878</v>
      </c>
      <c r="B304" s="1209"/>
      <c r="C304" s="1210"/>
      <c r="D304" s="1211"/>
      <c r="E304" s="1210"/>
      <c r="F304" s="1209"/>
      <c r="G304" s="1217"/>
      <c r="H304" s="1038" t="str">
        <f>IF(G304="","",G304-G304*COMPASS!$U$21)</f>
        <v/>
      </c>
      <c r="I304" s="527"/>
    </row>
    <row r="305" spans="1:9" ht="16.2" customHeight="1">
      <c r="A305" s="796" t="s">
        <v>8448</v>
      </c>
      <c r="B305" s="1212"/>
      <c r="C305" s="698"/>
      <c r="D305" s="1130"/>
      <c r="E305" s="698"/>
      <c r="F305" s="1443"/>
      <c r="G305" s="811"/>
      <c r="H305" s="1038" t="str">
        <f>IF(G305="","",G305-G305*COMPASS!$U$21)</f>
        <v/>
      </c>
      <c r="I305" s="527"/>
    </row>
    <row r="306" spans="1:9" ht="16.2" customHeight="1">
      <c r="A306" s="797" t="s">
        <v>8449</v>
      </c>
      <c r="B306" s="1213"/>
      <c r="C306" s="699"/>
      <c r="D306" s="700"/>
      <c r="E306" s="699"/>
      <c r="F306" s="1444"/>
      <c r="G306" s="812"/>
      <c r="H306" s="1038" t="str">
        <f>IF(G306="","",G306-G306*COMPASS!$U$21)</f>
        <v/>
      </c>
      <c r="I306" s="527"/>
    </row>
    <row r="307" spans="1:9" ht="16.2" customHeight="1">
      <c r="A307" s="675" t="s">
        <v>2399</v>
      </c>
      <c r="B307" s="749" t="s">
        <v>421</v>
      </c>
      <c r="C307" s="543" t="s">
        <v>2400</v>
      </c>
      <c r="D307" s="543" t="s">
        <v>8879</v>
      </c>
      <c r="E307" s="882">
        <v>5</v>
      </c>
      <c r="F307" s="1332"/>
      <c r="G307" s="542">
        <v>40.159999999999997</v>
      </c>
      <c r="H307" s="1038">
        <f>IF(G307="","",G307-G307*COMPASS!$U$21)</f>
        <v>40.159999999999997</v>
      </c>
      <c r="I307" s="527"/>
    </row>
    <row r="308" spans="1:9" ht="16.2" customHeight="1">
      <c r="A308" s="675" t="s">
        <v>9066</v>
      </c>
      <c r="B308" s="749" t="s">
        <v>992</v>
      </c>
      <c r="C308" s="543" t="s">
        <v>8880</v>
      </c>
      <c r="D308" s="543" t="s">
        <v>8881</v>
      </c>
      <c r="E308" s="882">
        <v>1</v>
      </c>
      <c r="F308" s="1332"/>
      <c r="G308" s="542">
        <v>25.95</v>
      </c>
      <c r="H308" s="1038">
        <f>IF(G308="","",G308-G308*COMPASS!$U$21)</f>
        <v>25.95</v>
      </c>
      <c r="I308" s="527"/>
    </row>
    <row r="309" spans="1:9" ht="16.2" customHeight="1">
      <c r="A309" s="675" t="s">
        <v>9067</v>
      </c>
      <c r="B309" s="749" t="s">
        <v>421</v>
      </c>
      <c r="C309" s="543" t="s">
        <v>8882</v>
      </c>
      <c r="D309" s="543" t="s">
        <v>8883</v>
      </c>
      <c r="E309" s="882">
        <v>5</v>
      </c>
      <c r="F309" s="1332"/>
      <c r="G309" s="542">
        <v>25.95</v>
      </c>
      <c r="H309" s="1038">
        <f>IF(G309="","",G309-G309*COMPASS!$U$21)</f>
        <v>25.95</v>
      </c>
      <c r="I309" s="527"/>
    </row>
    <row r="310" spans="1:9" ht="16.2" customHeight="1">
      <c r="A310" s="797" t="s">
        <v>8450</v>
      </c>
      <c r="B310" s="1214"/>
      <c r="C310" s="700"/>
      <c r="D310" s="700"/>
      <c r="E310" s="700"/>
      <c r="F310" s="1445"/>
      <c r="G310" s="812"/>
      <c r="H310" s="1038" t="str">
        <f>IF(G310="","",G310-G310*COMPASS!$U$21)</f>
        <v/>
      </c>
      <c r="I310" s="527"/>
    </row>
    <row r="311" spans="1:9" ht="16.2" customHeight="1">
      <c r="A311" s="675" t="s">
        <v>2401</v>
      </c>
      <c r="B311" s="749" t="s">
        <v>992</v>
      </c>
      <c r="C311" s="543" t="s">
        <v>2402</v>
      </c>
      <c r="D311" s="543" t="s">
        <v>8884</v>
      </c>
      <c r="E311" s="882">
        <v>1</v>
      </c>
      <c r="F311" s="1332"/>
      <c r="G311" s="542">
        <v>27.88</v>
      </c>
      <c r="H311" s="1038">
        <f>IF(G311="","",G311-G311*COMPASS!$U$21)</f>
        <v>27.88</v>
      </c>
      <c r="I311" s="527"/>
    </row>
    <row r="312" spans="1:9" ht="16.2" customHeight="1">
      <c r="A312" s="675" t="s">
        <v>9068</v>
      </c>
      <c r="B312" s="749" t="s">
        <v>992</v>
      </c>
      <c r="C312" s="543" t="s">
        <v>8885</v>
      </c>
      <c r="D312" s="543" t="s">
        <v>8886</v>
      </c>
      <c r="E312" s="882">
        <v>1</v>
      </c>
      <c r="F312" s="1332"/>
      <c r="G312" s="542">
        <v>25.27</v>
      </c>
      <c r="H312" s="1038">
        <f>IF(G312="","",G312-G312*COMPASS!$U$21)</f>
        <v>25.27</v>
      </c>
      <c r="I312" s="527"/>
    </row>
    <row r="313" spans="1:9" ht="16.2" customHeight="1">
      <c r="A313" s="675" t="s">
        <v>12189</v>
      </c>
      <c r="B313" s="749" t="s">
        <v>421</v>
      </c>
      <c r="C313" s="543" t="s">
        <v>12179</v>
      </c>
      <c r="D313" s="543" t="s">
        <v>12180</v>
      </c>
      <c r="E313" s="882">
        <v>5</v>
      </c>
      <c r="F313" s="1332"/>
      <c r="G313" s="542">
        <v>25.89</v>
      </c>
      <c r="H313" s="1038">
        <f>IF(G313="","",G313-G313*COMPASS!$U$21)</f>
        <v>25.89</v>
      </c>
      <c r="I313" s="527"/>
    </row>
    <row r="314" spans="1:9" ht="16.2" customHeight="1">
      <c r="A314" s="797" t="s">
        <v>2403</v>
      </c>
      <c r="B314" s="1214"/>
      <c r="C314" s="700"/>
      <c r="D314" s="700"/>
      <c r="E314" s="700"/>
      <c r="F314" s="1445"/>
      <c r="G314" s="812"/>
      <c r="H314" s="1038" t="str">
        <f>IF(G314="","",G314-G314*COMPASS!$U$21)</f>
        <v/>
      </c>
      <c r="I314" s="527"/>
    </row>
    <row r="315" spans="1:9" ht="16.2" customHeight="1">
      <c r="A315" s="675" t="s">
        <v>2404</v>
      </c>
      <c r="B315" s="749" t="s">
        <v>421</v>
      </c>
      <c r="C315" s="543" t="s">
        <v>2405</v>
      </c>
      <c r="D315" s="543" t="s">
        <v>8887</v>
      </c>
      <c r="E315" s="882">
        <v>5</v>
      </c>
      <c r="F315" s="1332"/>
      <c r="G315" s="542">
        <v>25.23</v>
      </c>
      <c r="H315" s="1038">
        <f>IF(G315="","",G315-G315*COMPASS!$U$21)</f>
        <v>25.23</v>
      </c>
      <c r="I315" s="527"/>
    </row>
    <row r="316" spans="1:9" ht="16.2" customHeight="1">
      <c r="A316" s="675" t="s">
        <v>9069</v>
      </c>
      <c r="B316" s="749" t="s">
        <v>992</v>
      </c>
      <c r="C316" s="543" t="s">
        <v>8888</v>
      </c>
      <c r="D316" s="543" t="s">
        <v>8889</v>
      </c>
      <c r="E316" s="882">
        <v>1</v>
      </c>
      <c r="F316" s="1332"/>
      <c r="G316" s="542">
        <v>22.84</v>
      </c>
      <c r="H316" s="1038">
        <f>IF(G316="","",G316-G316*COMPASS!$U$21)</f>
        <v>22.84</v>
      </c>
      <c r="I316" s="527"/>
    </row>
    <row r="317" spans="1:9" ht="16.2" customHeight="1">
      <c r="A317" s="675" t="s">
        <v>9070</v>
      </c>
      <c r="B317" s="749" t="s">
        <v>421</v>
      </c>
      <c r="C317" s="543" t="s">
        <v>8890</v>
      </c>
      <c r="D317" s="543" t="s">
        <v>8891</v>
      </c>
      <c r="E317" s="882">
        <v>5</v>
      </c>
      <c r="F317" s="1332"/>
      <c r="G317" s="542">
        <v>22.84</v>
      </c>
      <c r="H317" s="1038">
        <f>IF(G317="","",G317-G317*COMPASS!$U$21)</f>
        <v>22.84</v>
      </c>
      <c r="I317" s="527"/>
    </row>
    <row r="318" spans="1:9" ht="16.2" customHeight="1">
      <c r="A318" s="797" t="s">
        <v>2406</v>
      </c>
      <c r="B318" s="1214"/>
      <c r="C318" s="700"/>
      <c r="D318" s="700"/>
      <c r="E318" s="700"/>
      <c r="F318" s="1445"/>
      <c r="G318" s="812"/>
      <c r="H318" s="1038" t="str">
        <f>IF(G318="","",G318-G318*COMPASS!$U$21)</f>
        <v/>
      </c>
      <c r="I318" s="527"/>
    </row>
    <row r="319" spans="1:9" ht="16.2" customHeight="1">
      <c r="A319" s="675" t="s">
        <v>2407</v>
      </c>
      <c r="B319" s="749" t="s">
        <v>421</v>
      </c>
      <c r="C319" s="543" t="s">
        <v>2408</v>
      </c>
      <c r="D319" s="543" t="s">
        <v>8892</v>
      </c>
      <c r="E319" s="882">
        <v>5</v>
      </c>
      <c r="F319" s="1332"/>
      <c r="G319" s="542">
        <v>25.23</v>
      </c>
      <c r="H319" s="1038">
        <f>IF(G319="","",G319-G319*COMPASS!$U$21)</f>
        <v>25.23</v>
      </c>
      <c r="I319" s="527"/>
    </row>
    <row r="320" spans="1:9" ht="16.2" customHeight="1">
      <c r="A320" s="675" t="s">
        <v>9071</v>
      </c>
      <c r="B320" s="749" t="s">
        <v>421</v>
      </c>
      <c r="C320" s="575" t="s">
        <v>8893</v>
      </c>
      <c r="D320" s="543" t="s">
        <v>8894</v>
      </c>
      <c r="E320" s="882">
        <v>5</v>
      </c>
      <c r="F320" s="1332"/>
      <c r="G320" s="542">
        <v>22.84</v>
      </c>
      <c r="H320" s="1038">
        <f>IF(G320="","",G320-G320*COMPASS!$U$21)</f>
        <v>22.84</v>
      </c>
      <c r="I320" s="527"/>
    </row>
    <row r="321" spans="1:9" ht="16.2" customHeight="1">
      <c r="A321" s="675" t="s">
        <v>17947</v>
      </c>
      <c r="B321" s="749" t="s">
        <v>421</v>
      </c>
      <c r="C321" s="575" t="s">
        <v>17948</v>
      </c>
      <c r="D321" s="543" t="s">
        <v>17949</v>
      </c>
      <c r="E321" s="882">
        <v>5</v>
      </c>
      <c r="F321" s="1332"/>
      <c r="G321" s="542">
        <v>22.84</v>
      </c>
      <c r="H321" s="1038">
        <f>IF(G321="","",G321-G321*COMPASS!$U$21)</f>
        <v>22.84</v>
      </c>
      <c r="I321" s="527"/>
    </row>
    <row r="322" spans="1:9" ht="16.2" customHeight="1">
      <c r="A322" s="797" t="s">
        <v>8451</v>
      </c>
      <c r="B322" s="1214"/>
      <c r="C322" s="700"/>
      <c r="D322" s="700"/>
      <c r="E322" s="700"/>
      <c r="F322" s="1445"/>
      <c r="G322" s="812"/>
      <c r="H322" s="1038" t="str">
        <f>IF(G322="","",G322-G322*COMPASS!$U$21)</f>
        <v/>
      </c>
      <c r="I322" s="527"/>
    </row>
    <row r="323" spans="1:9" ht="16.2" customHeight="1">
      <c r="A323" s="675" t="s">
        <v>8452</v>
      </c>
      <c r="B323" s="749" t="s">
        <v>421</v>
      </c>
      <c r="C323" s="628" t="s">
        <v>8453</v>
      </c>
      <c r="D323" s="575" t="s">
        <v>8895</v>
      </c>
      <c r="E323" s="882">
        <v>1</v>
      </c>
      <c r="F323" s="1332"/>
      <c r="G323" s="542">
        <v>1311.86</v>
      </c>
      <c r="H323" s="1038">
        <f>IF(G323="","",G323-G323*COMPASS!$U$21)</f>
        <v>1311.86</v>
      </c>
      <c r="I323" s="527"/>
    </row>
    <row r="324" spans="1:9" ht="16.2" customHeight="1">
      <c r="A324" s="675" t="s">
        <v>18786</v>
      </c>
      <c r="B324" s="750" t="s">
        <v>421</v>
      </c>
      <c r="C324" s="628" t="s">
        <v>18787</v>
      </c>
      <c r="D324" s="575" t="s">
        <v>18788</v>
      </c>
      <c r="E324" s="843">
        <v>1</v>
      </c>
      <c r="F324" s="1332"/>
      <c r="G324" s="542">
        <v>2547.21</v>
      </c>
      <c r="H324" s="1038">
        <f>IF(G324="","",G324-G324*COMPASS!$U$21)</f>
        <v>2547.21</v>
      </c>
      <c r="I324" s="527"/>
    </row>
    <row r="325" spans="1:9" ht="16.2" customHeight="1">
      <c r="A325" s="796" t="s">
        <v>8896</v>
      </c>
      <c r="B325" s="1212"/>
      <c r="C325" s="698"/>
      <c r="D325" s="1130"/>
      <c r="E325" s="698"/>
      <c r="F325" s="1443"/>
      <c r="G325" s="811"/>
      <c r="H325" s="1038" t="str">
        <f>IF(G325="","",G325-G325*COMPASS!$U$21)</f>
        <v/>
      </c>
      <c r="I325" s="527"/>
    </row>
    <row r="326" spans="1:9" ht="16.2" customHeight="1">
      <c r="A326" s="797" t="s">
        <v>14144</v>
      </c>
      <c r="B326" s="1214"/>
      <c r="C326" s="700"/>
      <c r="D326" s="700"/>
      <c r="E326" s="700"/>
      <c r="F326" s="1445"/>
      <c r="G326" s="812"/>
      <c r="H326" s="1038" t="str">
        <f>IF(G326="","",G326-G326*COMPASS!$U$21)</f>
        <v/>
      </c>
      <c r="I326" s="527"/>
    </row>
    <row r="327" spans="1:9" ht="16.2" customHeight="1">
      <c r="A327" s="675" t="s">
        <v>2409</v>
      </c>
      <c r="B327" s="749" t="s">
        <v>421</v>
      </c>
      <c r="C327" s="520" t="s">
        <v>2410</v>
      </c>
      <c r="D327" s="543" t="s">
        <v>8897</v>
      </c>
      <c r="E327" s="785">
        <v>1</v>
      </c>
      <c r="F327" s="1332"/>
      <c r="G327" s="542">
        <v>369.64</v>
      </c>
      <c r="H327" s="1038">
        <f>IF(G327="","",G327-G327*COMPASS!$U$21)</f>
        <v>369.64</v>
      </c>
      <c r="I327" s="527"/>
    </row>
    <row r="328" spans="1:9" ht="16.2" customHeight="1">
      <c r="A328" s="675" t="s">
        <v>9072</v>
      </c>
      <c r="B328" s="749" t="s">
        <v>421</v>
      </c>
      <c r="C328" s="520" t="s">
        <v>8898</v>
      </c>
      <c r="D328" s="543" t="s">
        <v>8899</v>
      </c>
      <c r="E328" s="785">
        <v>1</v>
      </c>
      <c r="F328" s="1332"/>
      <c r="G328" s="542">
        <v>473.12</v>
      </c>
      <c r="H328" s="1038">
        <f>IF(G328="","",G328-G328*COMPASS!$U$21)</f>
        <v>473.12</v>
      </c>
      <c r="I328" s="527"/>
    </row>
    <row r="329" spans="1:9" ht="16.2" customHeight="1">
      <c r="A329" s="675" t="s">
        <v>9073</v>
      </c>
      <c r="B329" s="749" t="s">
        <v>421</v>
      </c>
      <c r="C329" s="520" t="s">
        <v>8900</v>
      </c>
      <c r="D329" s="543" t="s">
        <v>8901</v>
      </c>
      <c r="E329" s="785">
        <v>1</v>
      </c>
      <c r="F329" s="1332"/>
      <c r="G329" s="542">
        <v>383.48</v>
      </c>
      <c r="H329" s="1038">
        <f>IF(G329="","",G329-G329*COMPASS!$U$21)</f>
        <v>383.48</v>
      </c>
      <c r="I329" s="527"/>
    </row>
    <row r="330" spans="1:9" ht="16.2" customHeight="1">
      <c r="A330" s="675" t="s">
        <v>9074</v>
      </c>
      <c r="B330" s="749" t="s">
        <v>421</v>
      </c>
      <c r="C330" s="520" t="s">
        <v>8902</v>
      </c>
      <c r="D330" s="543" t="s">
        <v>8903</v>
      </c>
      <c r="E330" s="785">
        <v>1</v>
      </c>
      <c r="F330" s="1332"/>
      <c r="G330" s="542">
        <v>461.83</v>
      </c>
      <c r="H330" s="1038">
        <f>IF(G330="","",G330-G330*COMPASS!$U$21)</f>
        <v>461.83</v>
      </c>
      <c r="I330" s="527"/>
    </row>
    <row r="331" spans="1:9" ht="16.2" customHeight="1">
      <c r="A331" s="675" t="s">
        <v>9075</v>
      </c>
      <c r="B331" s="921" t="s">
        <v>8233</v>
      </c>
      <c r="C331" s="520" t="s">
        <v>8904</v>
      </c>
      <c r="D331" s="543" t="s">
        <v>8905</v>
      </c>
      <c r="E331" s="785">
        <v>1</v>
      </c>
      <c r="F331" s="1332"/>
      <c r="G331" s="542">
        <v>561.24</v>
      </c>
      <c r="H331" s="1038">
        <f>IF(G331="","",G331-G331*COMPASS!$U$21)</f>
        <v>561.24</v>
      </c>
      <c r="I331" s="527"/>
    </row>
    <row r="332" spans="1:9" ht="16.2" customHeight="1">
      <c r="A332" s="675" t="s">
        <v>9076</v>
      </c>
      <c r="B332" s="749" t="s">
        <v>421</v>
      </c>
      <c r="C332" s="520" t="s">
        <v>8906</v>
      </c>
      <c r="D332" s="543" t="s">
        <v>8907</v>
      </c>
      <c r="E332" s="785">
        <v>1</v>
      </c>
      <c r="F332" s="1332"/>
      <c r="G332" s="542">
        <v>680.79</v>
      </c>
      <c r="H332" s="1038">
        <f>IF(G332="","",G332-G332*COMPASS!$U$21)</f>
        <v>680.79</v>
      </c>
      <c r="I332" s="527"/>
    </row>
    <row r="333" spans="1:9" ht="16.2" customHeight="1">
      <c r="A333" s="675" t="s">
        <v>2411</v>
      </c>
      <c r="B333" s="749" t="s">
        <v>992</v>
      </c>
      <c r="C333" s="520" t="s">
        <v>2412</v>
      </c>
      <c r="D333" s="543" t="s">
        <v>8454</v>
      </c>
      <c r="E333" s="785">
        <v>1</v>
      </c>
      <c r="F333" s="1332"/>
      <c r="G333" s="542">
        <v>182.44</v>
      </c>
      <c r="H333" s="1038">
        <f>IF(G333="","",G333-G333*COMPASS!$U$21)</f>
        <v>182.44</v>
      </c>
      <c r="I333" s="527"/>
    </row>
    <row r="334" spans="1:9" ht="16.2" customHeight="1">
      <c r="A334" s="675" t="s">
        <v>2413</v>
      </c>
      <c r="B334" s="749" t="s">
        <v>992</v>
      </c>
      <c r="C334" s="520" t="s">
        <v>2414</v>
      </c>
      <c r="D334" s="543" t="s">
        <v>8455</v>
      </c>
      <c r="E334" s="784">
        <v>1</v>
      </c>
      <c r="F334" s="1332"/>
      <c r="G334" s="542">
        <v>41.41</v>
      </c>
      <c r="H334" s="1038">
        <f>IF(G334="","",G334-G334*COMPASS!$U$21)</f>
        <v>41.41</v>
      </c>
      <c r="I334" s="527"/>
    </row>
    <row r="335" spans="1:9" ht="16.2" customHeight="1">
      <c r="A335" s="675" t="s">
        <v>14145</v>
      </c>
      <c r="B335" s="631" t="s">
        <v>421</v>
      </c>
      <c r="C335" s="628" t="s">
        <v>14146</v>
      </c>
      <c r="D335" s="575" t="s">
        <v>14147</v>
      </c>
      <c r="E335" s="784">
        <v>1</v>
      </c>
      <c r="F335" s="1332"/>
      <c r="G335" s="542">
        <v>146.59</v>
      </c>
      <c r="H335" s="1038">
        <f>IF(G335="","",G335-G335*COMPASS!$U$21)</f>
        <v>146.59</v>
      </c>
      <c r="I335" s="527"/>
    </row>
    <row r="336" spans="1:9" ht="16.2" customHeight="1">
      <c r="A336" s="797" t="s">
        <v>14148</v>
      </c>
      <c r="B336" s="1214"/>
      <c r="C336" s="700"/>
      <c r="D336" s="700"/>
      <c r="E336" s="700"/>
      <c r="F336" s="1446"/>
      <c r="G336" s="848"/>
      <c r="H336" s="1038" t="str">
        <f>IF(G336="","",G336-G336*COMPASS!$U$21)</f>
        <v/>
      </c>
      <c r="I336" s="527"/>
    </row>
    <row r="337" spans="1:9" ht="16.2" customHeight="1">
      <c r="A337" s="675" t="s">
        <v>14149</v>
      </c>
      <c r="B337" s="631" t="s">
        <v>421</v>
      </c>
      <c r="C337" s="628" t="s">
        <v>14150</v>
      </c>
      <c r="D337" s="575" t="s">
        <v>14151</v>
      </c>
      <c r="E337" s="784">
        <v>1</v>
      </c>
      <c r="F337" s="1332"/>
      <c r="G337" s="542">
        <v>526.98</v>
      </c>
      <c r="H337" s="1038">
        <f>IF(G337="","",G337-G337*COMPASS!$U$21)</f>
        <v>526.98</v>
      </c>
      <c r="I337" s="527"/>
    </row>
    <row r="338" spans="1:9" ht="16.2" customHeight="1">
      <c r="A338" s="675" t="s">
        <v>14152</v>
      </c>
      <c r="B338" s="631" t="s">
        <v>421</v>
      </c>
      <c r="C338" s="628" t="s">
        <v>14153</v>
      </c>
      <c r="D338" s="575" t="s">
        <v>14154</v>
      </c>
      <c r="E338" s="784">
        <v>1</v>
      </c>
      <c r="F338" s="1332"/>
      <c r="G338" s="542">
        <v>632.34</v>
      </c>
      <c r="H338" s="1038">
        <f>IF(G338="","",G338-G338*COMPASS!$U$21)</f>
        <v>632.34</v>
      </c>
      <c r="I338" s="527"/>
    </row>
    <row r="339" spans="1:9" ht="16.2" customHeight="1">
      <c r="A339" s="675" t="s">
        <v>14155</v>
      </c>
      <c r="B339" s="631" t="s">
        <v>421</v>
      </c>
      <c r="C339" s="628" t="s">
        <v>14156</v>
      </c>
      <c r="D339" s="575" t="s">
        <v>14157</v>
      </c>
      <c r="E339" s="785">
        <v>1</v>
      </c>
      <c r="F339" s="1332"/>
      <c r="G339" s="542">
        <v>899.27</v>
      </c>
      <c r="H339" s="1038">
        <f>IF(G339="","",G339-G339*COMPASS!$U$21)</f>
        <v>899.27</v>
      </c>
      <c r="I339" s="527"/>
    </row>
    <row r="340" spans="1:9" ht="16.2" customHeight="1">
      <c r="A340" s="675" t="s">
        <v>14158</v>
      </c>
      <c r="B340" s="631" t="s">
        <v>421</v>
      </c>
      <c r="C340" s="628" t="s">
        <v>14159</v>
      </c>
      <c r="D340" s="575" t="s">
        <v>14160</v>
      </c>
      <c r="E340" s="843">
        <v>5</v>
      </c>
      <c r="F340" s="1332"/>
      <c r="G340" s="542">
        <v>102.04</v>
      </c>
      <c r="H340" s="1038">
        <f>IF(G340="","",G340-G340*COMPASS!$U$21)</f>
        <v>102.04</v>
      </c>
      <c r="I340" s="527"/>
    </row>
    <row r="341" spans="1:9" ht="16.2" customHeight="1">
      <c r="A341" s="797" t="s">
        <v>8908</v>
      </c>
      <c r="B341" s="1214"/>
      <c r="C341" s="700"/>
      <c r="D341" s="700"/>
      <c r="E341" s="700"/>
      <c r="F341" s="1445"/>
      <c r="G341" s="812"/>
      <c r="H341" s="1038" t="str">
        <f>IF(G341="","",G341-G341*COMPASS!$U$21)</f>
        <v/>
      </c>
      <c r="I341" s="527"/>
    </row>
    <row r="342" spans="1:9" ht="16.2" customHeight="1">
      <c r="A342" s="675" t="s">
        <v>2415</v>
      </c>
      <c r="B342" s="749" t="s">
        <v>421</v>
      </c>
      <c r="C342" s="520" t="s">
        <v>2416</v>
      </c>
      <c r="D342" s="543" t="s">
        <v>8909</v>
      </c>
      <c r="E342" s="843">
        <v>1</v>
      </c>
      <c r="F342" s="1332"/>
      <c r="G342" s="542">
        <v>100.36</v>
      </c>
      <c r="H342" s="1038">
        <f>IF(G342="","",G342-G342*COMPASS!$U$21)</f>
        <v>100.36</v>
      </c>
      <c r="I342" s="527"/>
    </row>
    <row r="343" spans="1:9" ht="16.2" customHeight="1">
      <c r="A343" s="675" t="s">
        <v>2417</v>
      </c>
      <c r="B343" s="749" t="s">
        <v>421</v>
      </c>
      <c r="C343" s="520" t="s">
        <v>2418</v>
      </c>
      <c r="D343" s="543" t="s">
        <v>8910</v>
      </c>
      <c r="E343" s="843">
        <v>5</v>
      </c>
      <c r="F343" s="1332"/>
      <c r="G343" s="542">
        <v>133.78</v>
      </c>
      <c r="H343" s="1038">
        <f>IF(G343="","",G343-G343*COMPASS!$U$21)</f>
        <v>133.78</v>
      </c>
      <c r="I343" s="527"/>
    </row>
    <row r="344" spans="1:9" ht="16.2" customHeight="1">
      <c r="A344" s="675" t="s">
        <v>2419</v>
      </c>
      <c r="B344" s="749" t="s">
        <v>421</v>
      </c>
      <c r="C344" s="520" t="s">
        <v>2420</v>
      </c>
      <c r="D344" s="543" t="s">
        <v>8911</v>
      </c>
      <c r="E344" s="843">
        <v>5</v>
      </c>
      <c r="F344" s="1332"/>
      <c r="G344" s="542">
        <v>200.61</v>
      </c>
      <c r="H344" s="1038">
        <f>IF(G344="","",G344-G344*COMPASS!$U$21)</f>
        <v>200.61</v>
      </c>
      <c r="I344" s="527"/>
    </row>
    <row r="345" spans="1:9" ht="16.2" customHeight="1">
      <c r="A345" s="675" t="s">
        <v>2421</v>
      </c>
      <c r="B345" s="749" t="s">
        <v>421</v>
      </c>
      <c r="C345" s="520" t="s">
        <v>2422</v>
      </c>
      <c r="D345" s="543" t="s">
        <v>8912</v>
      </c>
      <c r="E345" s="843">
        <v>1</v>
      </c>
      <c r="F345" s="1332"/>
      <c r="G345" s="542">
        <v>100.36</v>
      </c>
      <c r="H345" s="1038">
        <f>IF(G345="","",G345-G345*COMPASS!$U$21)</f>
        <v>100.36</v>
      </c>
      <c r="I345" s="527"/>
    </row>
    <row r="346" spans="1:9" ht="16.2" customHeight="1">
      <c r="A346" s="675" t="s">
        <v>2423</v>
      </c>
      <c r="B346" s="749" t="s">
        <v>421</v>
      </c>
      <c r="C346" s="520" t="s">
        <v>2424</v>
      </c>
      <c r="D346" s="543" t="s">
        <v>8913</v>
      </c>
      <c r="E346" s="843">
        <v>1</v>
      </c>
      <c r="F346" s="1332"/>
      <c r="G346" s="542">
        <v>100.36</v>
      </c>
      <c r="H346" s="1038">
        <f>IF(G346="","",G346-G346*COMPASS!$U$21)</f>
        <v>100.36</v>
      </c>
      <c r="I346" s="527"/>
    </row>
    <row r="347" spans="1:9" ht="16.2" customHeight="1">
      <c r="A347" s="675" t="s">
        <v>2425</v>
      </c>
      <c r="B347" s="749" t="s">
        <v>421</v>
      </c>
      <c r="C347" s="520" t="s">
        <v>2426</v>
      </c>
      <c r="D347" s="543" t="s">
        <v>8914</v>
      </c>
      <c r="E347" s="843">
        <v>5</v>
      </c>
      <c r="F347" s="1332"/>
      <c r="G347" s="542">
        <v>133.78</v>
      </c>
      <c r="H347" s="1038">
        <f>IF(G347="","",G347-G347*COMPASS!$U$21)</f>
        <v>133.78</v>
      </c>
      <c r="I347" s="527"/>
    </row>
    <row r="348" spans="1:9" ht="16.2" customHeight="1">
      <c r="A348" s="675" t="s">
        <v>2427</v>
      </c>
      <c r="B348" s="749" t="s">
        <v>421</v>
      </c>
      <c r="C348" s="520" t="s">
        <v>2428</v>
      </c>
      <c r="D348" s="543" t="s">
        <v>8915</v>
      </c>
      <c r="E348" s="843">
        <v>5</v>
      </c>
      <c r="F348" s="1332"/>
      <c r="G348" s="542">
        <v>200.61</v>
      </c>
      <c r="H348" s="1038">
        <f>IF(G348="","",G348-G348*COMPASS!$U$21)</f>
        <v>200.61</v>
      </c>
      <c r="I348" s="527"/>
    </row>
    <row r="349" spans="1:9" ht="16.2" customHeight="1">
      <c r="A349" s="675" t="s">
        <v>2429</v>
      </c>
      <c r="B349" s="749" t="s">
        <v>421</v>
      </c>
      <c r="C349" s="520" t="s">
        <v>2430</v>
      </c>
      <c r="D349" s="543" t="s">
        <v>8916</v>
      </c>
      <c r="E349" s="843">
        <v>1</v>
      </c>
      <c r="F349" s="1332"/>
      <c r="G349" s="542">
        <v>100.36</v>
      </c>
      <c r="H349" s="1038">
        <f>IF(G349="","",G349-G349*COMPASS!$U$21)</f>
        <v>100.36</v>
      </c>
      <c r="I349" s="527"/>
    </row>
    <row r="350" spans="1:9" ht="16.2" customHeight="1">
      <c r="A350" s="797" t="s">
        <v>8917</v>
      </c>
      <c r="B350" s="1214"/>
      <c r="C350" s="700"/>
      <c r="D350" s="700"/>
      <c r="E350" s="700"/>
      <c r="F350" s="1445"/>
      <c r="G350" s="812"/>
      <c r="H350" s="1038" t="str">
        <f>IF(G350="","",G350-G350*COMPASS!$U$21)</f>
        <v/>
      </c>
      <c r="I350" s="527"/>
    </row>
    <row r="351" spans="1:9" ht="16.2" customHeight="1">
      <c r="A351" s="675" t="s">
        <v>2431</v>
      </c>
      <c r="B351" s="749" t="s">
        <v>992</v>
      </c>
      <c r="C351" s="520" t="s">
        <v>2432</v>
      </c>
      <c r="D351" s="543" t="s">
        <v>8918</v>
      </c>
      <c r="E351" s="843">
        <v>5</v>
      </c>
      <c r="F351" s="1332"/>
      <c r="G351" s="542">
        <v>153.63999999999999</v>
      </c>
      <c r="H351" s="1038">
        <f>IF(G351="","",G351-G351*COMPASS!$U$21)</f>
        <v>153.63999999999999</v>
      </c>
      <c r="I351" s="527"/>
    </row>
    <row r="352" spans="1:9" ht="16.2" customHeight="1">
      <c r="A352" s="675" t="s">
        <v>2433</v>
      </c>
      <c r="B352" s="749" t="s">
        <v>421</v>
      </c>
      <c r="C352" s="520" t="s">
        <v>2434</v>
      </c>
      <c r="D352" s="543" t="s">
        <v>8919</v>
      </c>
      <c r="E352" s="843">
        <v>1</v>
      </c>
      <c r="F352" s="1332"/>
      <c r="G352" s="542">
        <v>213.04</v>
      </c>
      <c r="H352" s="1038">
        <f>IF(G352="","",G352-G352*COMPASS!$U$21)</f>
        <v>213.04</v>
      </c>
      <c r="I352" s="527"/>
    </row>
    <row r="353" spans="1:9" ht="16.2" customHeight="1">
      <c r="A353" s="675" t="s">
        <v>2435</v>
      </c>
      <c r="B353" s="749" t="s">
        <v>992</v>
      </c>
      <c r="C353" s="520" t="s">
        <v>2436</v>
      </c>
      <c r="D353" s="543" t="s">
        <v>8920</v>
      </c>
      <c r="E353" s="843">
        <v>5</v>
      </c>
      <c r="F353" s="1332"/>
      <c r="G353" s="542">
        <v>300.67</v>
      </c>
      <c r="H353" s="1038">
        <f>IF(G353="","",G353-G353*COMPASS!$U$21)</f>
        <v>300.67</v>
      </c>
      <c r="I353" s="527"/>
    </row>
    <row r="354" spans="1:9" ht="16.2" customHeight="1">
      <c r="A354" s="675" t="s">
        <v>2437</v>
      </c>
      <c r="B354" s="749" t="s">
        <v>421</v>
      </c>
      <c r="C354" s="520" t="s">
        <v>2438</v>
      </c>
      <c r="D354" s="543" t="s">
        <v>8921</v>
      </c>
      <c r="E354" s="843">
        <v>1</v>
      </c>
      <c r="F354" s="1332"/>
      <c r="G354" s="542">
        <v>192.6</v>
      </c>
      <c r="H354" s="1038">
        <f>IF(G354="","",G354-G354*COMPASS!$U$21)</f>
        <v>192.6</v>
      </c>
      <c r="I354" s="527"/>
    </row>
    <row r="355" spans="1:9" ht="16.2" customHeight="1">
      <c r="A355" s="675" t="s">
        <v>2439</v>
      </c>
      <c r="B355" s="749" t="s">
        <v>992</v>
      </c>
      <c r="C355" s="520" t="s">
        <v>2440</v>
      </c>
      <c r="D355" s="543" t="s">
        <v>8922</v>
      </c>
      <c r="E355" s="843">
        <v>5</v>
      </c>
      <c r="F355" s="1332"/>
      <c r="G355" s="542">
        <v>153.97999999999999</v>
      </c>
      <c r="H355" s="1038">
        <f>IF(G355="","",G355-G355*COMPASS!$U$21)</f>
        <v>153.97999999999999</v>
      </c>
      <c r="I355" s="527"/>
    </row>
    <row r="356" spans="1:9" ht="16.2" customHeight="1">
      <c r="A356" s="675" t="s">
        <v>2441</v>
      </c>
      <c r="B356" s="749" t="s">
        <v>421</v>
      </c>
      <c r="C356" s="520" t="s">
        <v>2442</v>
      </c>
      <c r="D356" s="543" t="s">
        <v>8923</v>
      </c>
      <c r="E356" s="843">
        <v>5</v>
      </c>
      <c r="F356" s="1332"/>
      <c r="G356" s="542">
        <v>213.04</v>
      </c>
      <c r="H356" s="1038">
        <f>IF(G356="","",G356-G356*COMPASS!$U$21)</f>
        <v>213.04</v>
      </c>
      <c r="I356" s="527"/>
    </row>
    <row r="357" spans="1:9" ht="16.2" customHeight="1">
      <c r="A357" s="675" t="s">
        <v>2443</v>
      </c>
      <c r="B357" s="749" t="s">
        <v>992</v>
      </c>
      <c r="C357" s="520" t="s">
        <v>2444</v>
      </c>
      <c r="D357" s="543" t="s">
        <v>8924</v>
      </c>
      <c r="E357" s="843">
        <v>5</v>
      </c>
      <c r="F357" s="1332"/>
      <c r="G357" s="542">
        <v>300.67</v>
      </c>
      <c r="H357" s="1038">
        <f>IF(G357="","",G357-G357*COMPASS!$U$21)</f>
        <v>300.67</v>
      </c>
      <c r="I357" s="527"/>
    </row>
    <row r="358" spans="1:9" ht="16.2" customHeight="1">
      <c r="A358" s="675" t="s">
        <v>2445</v>
      </c>
      <c r="B358" s="749" t="s">
        <v>421</v>
      </c>
      <c r="C358" s="520" t="s">
        <v>2446</v>
      </c>
      <c r="D358" s="543" t="s">
        <v>8925</v>
      </c>
      <c r="E358" s="843">
        <v>1</v>
      </c>
      <c r="F358" s="1332"/>
      <c r="G358" s="542">
        <v>192.6</v>
      </c>
      <c r="H358" s="1038">
        <f>IF(G358="","",G358-G358*COMPASS!$U$21)</f>
        <v>192.6</v>
      </c>
      <c r="I358" s="527"/>
    </row>
    <row r="359" spans="1:9" ht="16.2" customHeight="1">
      <c r="A359" s="675" t="s">
        <v>2447</v>
      </c>
      <c r="B359" s="749" t="s">
        <v>421</v>
      </c>
      <c r="C359" s="520" t="s">
        <v>2448</v>
      </c>
      <c r="D359" s="543" t="s">
        <v>8456</v>
      </c>
      <c r="E359" s="843">
        <v>5</v>
      </c>
      <c r="F359" s="1332"/>
      <c r="G359" s="542">
        <v>14.67</v>
      </c>
      <c r="H359" s="1038">
        <f>IF(G359="","",G359-G359*COMPASS!$U$21)</f>
        <v>14.67</v>
      </c>
      <c r="I359" s="527"/>
    </row>
    <row r="360" spans="1:9" ht="16.2" customHeight="1">
      <c r="A360" s="675" t="s">
        <v>2449</v>
      </c>
      <c r="B360" s="749" t="s">
        <v>992</v>
      </c>
      <c r="C360" s="520" t="s">
        <v>2450</v>
      </c>
      <c r="D360" s="543" t="s">
        <v>8457</v>
      </c>
      <c r="E360" s="882">
        <v>1</v>
      </c>
      <c r="F360" s="1332"/>
      <c r="G360" s="542">
        <v>7.4</v>
      </c>
      <c r="H360" s="1038">
        <f>IF(G360="","",G360-G360*COMPASS!$U$21)</f>
        <v>7.4</v>
      </c>
      <c r="I360" s="527"/>
    </row>
    <row r="361" spans="1:9" ht="16.2" customHeight="1">
      <c r="A361" s="797" t="s">
        <v>8926</v>
      </c>
      <c r="B361" s="1214"/>
      <c r="C361" s="700"/>
      <c r="D361" s="700"/>
      <c r="E361" s="700"/>
      <c r="F361" s="1445"/>
      <c r="G361" s="812"/>
      <c r="H361" s="1038" t="str">
        <f>IF(G361="","",G361-G361*COMPASS!$U$21)</f>
        <v/>
      </c>
      <c r="I361" s="527"/>
    </row>
    <row r="362" spans="1:9" ht="16.2" customHeight="1">
      <c r="A362" s="675" t="s">
        <v>9077</v>
      </c>
      <c r="B362" s="749" t="s">
        <v>421</v>
      </c>
      <c r="C362" s="520" t="s">
        <v>8932</v>
      </c>
      <c r="D362" s="543" t="s">
        <v>8927</v>
      </c>
      <c r="E362" s="785">
        <v>1</v>
      </c>
      <c r="F362" s="1332"/>
      <c r="G362" s="542">
        <v>143.72999999999999</v>
      </c>
      <c r="H362" s="1038">
        <f>IF(G362="","",G362-G362*COMPASS!$U$21)</f>
        <v>143.72999999999999</v>
      </c>
      <c r="I362" s="527"/>
    </row>
    <row r="363" spans="1:9" ht="16.2" customHeight="1">
      <c r="A363" s="675" t="s">
        <v>9078</v>
      </c>
      <c r="B363" s="749" t="s">
        <v>421</v>
      </c>
      <c r="C363" s="520" t="s">
        <v>8933</v>
      </c>
      <c r="D363" s="543" t="s">
        <v>8928</v>
      </c>
      <c r="E363" s="785">
        <v>1</v>
      </c>
      <c r="F363" s="1332"/>
      <c r="G363" s="542">
        <v>337.02</v>
      </c>
      <c r="H363" s="1038">
        <f>IF(G363="","",G363-G363*COMPASS!$U$21)</f>
        <v>337.02</v>
      </c>
      <c r="I363" s="527"/>
    </row>
    <row r="364" spans="1:9" ht="16.2" customHeight="1">
      <c r="A364" s="675" t="s">
        <v>9079</v>
      </c>
      <c r="B364" s="749" t="s">
        <v>421</v>
      </c>
      <c r="C364" s="520" t="s">
        <v>8934</v>
      </c>
      <c r="D364" s="543" t="s">
        <v>8929</v>
      </c>
      <c r="E364" s="785">
        <v>1</v>
      </c>
      <c r="F364" s="1332"/>
      <c r="G364" s="542">
        <v>370.73</v>
      </c>
      <c r="H364" s="1038">
        <f>IF(G364="","",G364-G364*COMPASS!$U$21)</f>
        <v>370.73</v>
      </c>
      <c r="I364" s="527"/>
    </row>
    <row r="365" spans="1:9" ht="16.2" customHeight="1">
      <c r="A365" s="675" t="s">
        <v>9080</v>
      </c>
      <c r="B365" s="749" t="s">
        <v>421</v>
      </c>
      <c r="C365" s="520" t="s">
        <v>8935</v>
      </c>
      <c r="D365" s="543" t="s">
        <v>8930</v>
      </c>
      <c r="E365" s="785">
        <v>1</v>
      </c>
      <c r="F365" s="1332"/>
      <c r="G365" s="542">
        <v>337.02</v>
      </c>
      <c r="H365" s="1038">
        <f>IF(G365="","",G365-G365*COMPASS!$U$21)</f>
        <v>337.02</v>
      </c>
      <c r="I365" s="527"/>
    </row>
    <row r="366" spans="1:9" ht="16.2" customHeight="1">
      <c r="A366" s="675" t="s">
        <v>9081</v>
      </c>
      <c r="B366" s="749" t="s">
        <v>421</v>
      </c>
      <c r="C366" s="520" t="s">
        <v>8936</v>
      </c>
      <c r="D366" s="543" t="s">
        <v>8931</v>
      </c>
      <c r="E366" s="785">
        <v>1</v>
      </c>
      <c r="F366" s="1332"/>
      <c r="G366" s="542">
        <v>381.86</v>
      </c>
      <c r="H366" s="1038">
        <f>IF(G366="","",G366-G366*COMPASS!$U$21)</f>
        <v>381.86</v>
      </c>
      <c r="I366" s="527"/>
    </row>
    <row r="367" spans="1:9" ht="16.2" customHeight="1">
      <c r="A367" s="675" t="s">
        <v>2451</v>
      </c>
      <c r="B367" s="749" t="s">
        <v>421</v>
      </c>
      <c r="C367" s="520" t="s">
        <v>2452</v>
      </c>
      <c r="D367" s="543" t="s">
        <v>8937</v>
      </c>
      <c r="E367" s="785">
        <v>1</v>
      </c>
      <c r="F367" s="1332"/>
      <c r="G367" s="542">
        <v>366.55</v>
      </c>
      <c r="H367" s="1038">
        <f>IF(G367="","",G367-G367*COMPASS!$U$21)</f>
        <v>366.55</v>
      </c>
      <c r="I367" s="527"/>
    </row>
    <row r="368" spans="1:9" ht="16.2" customHeight="1">
      <c r="A368" s="675" t="s">
        <v>2453</v>
      </c>
      <c r="B368" s="749" t="s">
        <v>421</v>
      </c>
      <c r="C368" s="520" t="s">
        <v>2454</v>
      </c>
      <c r="D368" s="543" t="s">
        <v>8938</v>
      </c>
      <c r="E368" s="785">
        <v>1</v>
      </c>
      <c r="F368" s="1332"/>
      <c r="G368" s="542">
        <v>423.53</v>
      </c>
      <c r="H368" s="1038">
        <f>IF(G368="","",G368-G368*COMPASS!$U$21)</f>
        <v>423.53</v>
      </c>
      <c r="I368" s="527"/>
    </row>
    <row r="369" spans="1:9" ht="16.2" customHeight="1">
      <c r="A369" s="675" t="s">
        <v>9082</v>
      </c>
      <c r="B369" s="749" t="s">
        <v>421</v>
      </c>
      <c r="C369" s="520" t="s">
        <v>8939</v>
      </c>
      <c r="D369" s="543" t="s">
        <v>8940</v>
      </c>
      <c r="E369" s="785">
        <v>1</v>
      </c>
      <c r="F369" s="1332"/>
      <c r="G369" s="542">
        <v>454.55</v>
      </c>
      <c r="H369" s="1038">
        <f>IF(G369="","",G369-G369*COMPASS!$U$21)</f>
        <v>454.55</v>
      </c>
      <c r="I369" s="527"/>
    </row>
    <row r="370" spans="1:9" ht="16.2" customHeight="1">
      <c r="A370" s="675" t="s">
        <v>8458</v>
      </c>
      <c r="B370" s="749" t="s">
        <v>421</v>
      </c>
      <c r="C370" s="628" t="s">
        <v>8459</v>
      </c>
      <c r="D370" s="543" t="s">
        <v>8941</v>
      </c>
      <c r="E370" s="785">
        <v>1</v>
      </c>
      <c r="F370" s="1332"/>
      <c r="G370" s="542">
        <v>391.95</v>
      </c>
      <c r="H370" s="1038">
        <f>IF(G370="","",G370-G370*COMPASS!$U$21)</f>
        <v>391.95</v>
      </c>
      <c r="I370" s="527"/>
    </row>
    <row r="371" spans="1:9" ht="16.2" customHeight="1">
      <c r="A371" s="675" t="s">
        <v>8460</v>
      </c>
      <c r="B371" s="749" t="s">
        <v>421</v>
      </c>
      <c r="C371" s="628" t="s">
        <v>8461</v>
      </c>
      <c r="D371" s="543" t="s">
        <v>8942</v>
      </c>
      <c r="E371" s="785">
        <v>1</v>
      </c>
      <c r="F371" s="1332"/>
      <c r="G371" s="542">
        <v>454.55</v>
      </c>
      <c r="H371" s="1038">
        <f>IF(G371="","",G371-G371*COMPASS!$U$21)</f>
        <v>454.55</v>
      </c>
      <c r="I371" s="527"/>
    </row>
    <row r="372" spans="1:9" ht="16.2" customHeight="1">
      <c r="A372" s="796" t="s">
        <v>8462</v>
      </c>
      <c r="B372" s="1212"/>
      <c r="C372" s="698"/>
      <c r="D372" s="1130"/>
      <c r="E372" s="698"/>
      <c r="F372" s="1443"/>
      <c r="G372" s="811"/>
      <c r="H372" s="1038" t="str">
        <f>IF(G372="","",G372-G372*COMPASS!$U$21)</f>
        <v/>
      </c>
      <c r="I372" s="527"/>
    </row>
    <row r="373" spans="1:9" ht="16.2" customHeight="1">
      <c r="A373" s="797" t="s">
        <v>8463</v>
      </c>
      <c r="B373" s="1214"/>
      <c r="C373" s="700"/>
      <c r="D373" s="700"/>
      <c r="E373" s="700"/>
      <c r="F373" s="1445"/>
      <c r="G373" s="812"/>
      <c r="H373" s="1038" t="str">
        <f>IF(G373="","",G373-G373*COMPASS!$U$21)</f>
        <v/>
      </c>
      <c r="I373" s="527"/>
    </row>
    <row r="374" spans="1:9" ht="16.2" customHeight="1">
      <c r="A374" s="675" t="s">
        <v>8943</v>
      </c>
      <c r="B374" s="749" t="s">
        <v>421</v>
      </c>
      <c r="C374" s="628" t="s">
        <v>8464</v>
      </c>
      <c r="D374" s="575" t="s">
        <v>8944</v>
      </c>
      <c r="E374" s="882">
        <v>5</v>
      </c>
      <c r="F374" s="1332"/>
      <c r="G374" s="542">
        <v>55.34</v>
      </c>
      <c r="H374" s="1038">
        <f>IF(G374="","",G374-G374*COMPASS!$U$21)</f>
        <v>55.34</v>
      </c>
      <c r="I374" s="527"/>
    </row>
    <row r="375" spans="1:9" ht="16.2" customHeight="1">
      <c r="A375" s="675" t="s">
        <v>8945</v>
      </c>
      <c r="B375" s="749" t="s">
        <v>421</v>
      </c>
      <c r="C375" s="628" t="s">
        <v>8465</v>
      </c>
      <c r="D375" s="575" t="s">
        <v>8946</v>
      </c>
      <c r="E375" s="882">
        <v>5</v>
      </c>
      <c r="F375" s="1332"/>
      <c r="G375" s="542">
        <v>56.15</v>
      </c>
      <c r="H375" s="1038">
        <f>IF(G375="","",G375-G375*COMPASS!$U$21)</f>
        <v>56.15</v>
      </c>
      <c r="I375" s="527"/>
    </row>
    <row r="376" spans="1:9" ht="16.2" customHeight="1">
      <c r="A376" s="675" t="s">
        <v>8947</v>
      </c>
      <c r="B376" s="749" t="s">
        <v>421</v>
      </c>
      <c r="C376" s="628" t="s">
        <v>8466</v>
      </c>
      <c r="D376" s="575" t="s">
        <v>8948</v>
      </c>
      <c r="E376" s="882">
        <v>5</v>
      </c>
      <c r="F376" s="1332"/>
      <c r="G376" s="542">
        <v>56.96</v>
      </c>
      <c r="H376" s="1038">
        <f>IF(G376="","",G376-G376*COMPASS!$U$21)</f>
        <v>56.96</v>
      </c>
      <c r="I376" s="527"/>
    </row>
    <row r="377" spans="1:9" ht="16.2" customHeight="1">
      <c r="A377" s="675" t="s">
        <v>8949</v>
      </c>
      <c r="B377" s="749" t="s">
        <v>421</v>
      </c>
      <c r="C377" s="628" t="s">
        <v>8467</v>
      </c>
      <c r="D377" s="575" t="s">
        <v>8950</v>
      </c>
      <c r="E377" s="882">
        <v>5</v>
      </c>
      <c r="F377" s="1332"/>
      <c r="G377" s="542">
        <v>53.74</v>
      </c>
      <c r="H377" s="1038">
        <f>IF(G377="","",G377-G377*COMPASS!$U$21)</f>
        <v>53.74</v>
      </c>
      <c r="I377" s="527"/>
    </row>
    <row r="378" spans="1:9" ht="16.2" customHeight="1">
      <c r="A378" s="675" t="s">
        <v>8951</v>
      </c>
      <c r="B378" s="749" t="s">
        <v>421</v>
      </c>
      <c r="C378" s="628" t="s">
        <v>8468</v>
      </c>
      <c r="D378" s="575" t="s">
        <v>8952</v>
      </c>
      <c r="E378" s="882">
        <v>5</v>
      </c>
      <c r="F378" s="1332"/>
      <c r="G378" s="542">
        <v>54.55</v>
      </c>
      <c r="H378" s="1038">
        <f>IF(G378="","",G378-G378*COMPASS!$U$21)</f>
        <v>54.55</v>
      </c>
      <c r="I378" s="527"/>
    </row>
    <row r="379" spans="1:9" ht="16.2" customHeight="1">
      <c r="A379" s="675" t="s">
        <v>8953</v>
      </c>
      <c r="B379" s="749" t="s">
        <v>421</v>
      </c>
      <c r="C379" s="628" t="s">
        <v>8469</v>
      </c>
      <c r="D379" s="575" t="s">
        <v>8954</v>
      </c>
      <c r="E379" s="882">
        <v>5</v>
      </c>
      <c r="F379" s="1332"/>
      <c r="G379" s="542">
        <v>55.36</v>
      </c>
      <c r="H379" s="1038">
        <f>IF(G379="","",G379-G379*COMPASS!$U$21)</f>
        <v>55.36</v>
      </c>
      <c r="I379" s="527"/>
    </row>
    <row r="380" spans="1:9" ht="16.2" customHeight="1">
      <c r="A380" s="675" t="s">
        <v>8470</v>
      </c>
      <c r="B380" s="749" t="s">
        <v>421</v>
      </c>
      <c r="C380" s="628" t="s">
        <v>8471</v>
      </c>
      <c r="D380" s="575" t="s">
        <v>8955</v>
      </c>
      <c r="E380" s="882">
        <v>5</v>
      </c>
      <c r="F380" s="1332"/>
      <c r="G380" s="542">
        <v>52.14</v>
      </c>
      <c r="H380" s="1038">
        <f>IF(G380="","",G380-G380*COMPASS!$U$21)</f>
        <v>52.14</v>
      </c>
      <c r="I380" s="527"/>
    </row>
    <row r="381" spans="1:9" ht="16.2" customHeight="1">
      <c r="A381" s="675" t="s">
        <v>8472</v>
      </c>
      <c r="B381" s="749" t="s">
        <v>421</v>
      </c>
      <c r="C381" s="628" t="s">
        <v>8473</v>
      </c>
      <c r="D381" s="575" t="s">
        <v>8956</v>
      </c>
      <c r="E381" s="882">
        <v>5</v>
      </c>
      <c r="F381" s="1332"/>
      <c r="G381" s="542">
        <v>52.95</v>
      </c>
      <c r="H381" s="1038">
        <f>IF(G381="","",G381-G381*COMPASS!$U$21)</f>
        <v>52.95</v>
      </c>
      <c r="I381" s="527"/>
    </row>
    <row r="382" spans="1:9" ht="16.2" customHeight="1">
      <c r="A382" s="675" t="s">
        <v>8474</v>
      </c>
      <c r="B382" s="749" t="s">
        <v>421</v>
      </c>
      <c r="C382" s="628" t="s">
        <v>8475</v>
      </c>
      <c r="D382" s="575" t="s">
        <v>8957</v>
      </c>
      <c r="E382" s="882">
        <v>5</v>
      </c>
      <c r="F382" s="1332"/>
      <c r="G382" s="542">
        <v>53.76</v>
      </c>
      <c r="H382" s="1038">
        <f>IF(G382="","",G382-G382*COMPASS!$U$21)</f>
        <v>53.76</v>
      </c>
      <c r="I382" s="527"/>
    </row>
    <row r="383" spans="1:9" ht="16.2" customHeight="1">
      <c r="A383" s="797" t="s">
        <v>8476</v>
      </c>
      <c r="B383" s="1214"/>
      <c r="C383" s="700"/>
      <c r="D383" s="700"/>
      <c r="E383" s="700"/>
      <c r="F383" s="1445"/>
      <c r="G383" s="812"/>
      <c r="H383" s="1038" t="str">
        <f>IF(G383="","",G383-G383*COMPASS!$U$21)</f>
        <v/>
      </c>
      <c r="I383" s="527"/>
    </row>
    <row r="384" spans="1:9" ht="16.2" customHeight="1">
      <c r="A384" s="675" t="s">
        <v>8477</v>
      </c>
      <c r="B384" s="749" t="s">
        <v>421</v>
      </c>
      <c r="C384" s="628" t="s">
        <v>8478</v>
      </c>
      <c r="D384" s="575" t="s">
        <v>8958</v>
      </c>
      <c r="E384" s="882">
        <v>5</v>
      </c>
      <c r="F384" s="1332"/>
      <c r="G384" s="542">
        <v>50.02</v>
      </c>
      <c r="H384" s="1038">
        <f>IF(G384="","",G384-G384*COMPASS!$U$21)</f>
        <v>50.02</v>
      </c>
      <c r="I384" s="527"/>
    </row>
    <row r="385" spans="1:9" ht="16.2" customHeight="1">
      <c r="A385" s="675" t="s">
        <v>8479</v>
      </c>
      <c r="B385" s="749" t="s">
        <v>421</v>
      </c>
      <c r="C385" s="628" t="s">
        <v>8480</v>
      </c>
      <c r="D385" s="575" t="s">
        <v>8959</v>
      </c>
      <c r="E385" s="882">
        <v>5</v>
      </c>
      <c r="F385" s="1332"/>
      <c r="G385" s="542">
        <v>52.03</v>
      </c>
      <c r="H385" s="1038">
        <f>IF(G385="","",G385-G385*COMPASS!$U$21)</f>
        <v>52.03</v>
      </c>
      <c r="I385" s="527"/>
    </row>
    <row r="386" spans="1:9" ht="16.2" customHeight="1">
      <c r="A386" s="675" t="s">
        <v>8481</v>
      </c>
      <c r="B386" s="749" t="s">
        <v>421</v>
      </c>
      <c r="C386" s="628" t="s">
        <v>8482</v>
      </c>
      <c r="D386" s="575" t="s">
        <v>8960</v>
      </c>
      <c r="E386" s="882">
        <v>5</v>
      </c>
      <c r="F386" s="1332"/>
      <c r="G386" s="542">
        <v>54.04</v>
      </c>
      <c r="H386" s="1038">
        <f>IF(G386="","",G386-G386*COMPASS!$U$21)</f>
        <v>54.04</v>
      </c>
      <c r="I386" s="527"/>
    </row>
    <row r="387" spans="1:9" ht="16.2" customHeight="1">
      <c r="A387" s="675" t="s">
        <v>8483</v>
      </c>
      <c r="B387" s="749" t="s">
        <v>421</v>
      </c>
      <c r="C387" s="628" t="s">
        <v>8484</v>
      </c>
      <c r="D387" s="575" t="s">
        <v>8961</v>
      </c>
      <c r="E387" s="882">
        <v>5</v>
      </c>
      <c r="F387" s="1332"/>
      <c r="G387" s="542">
        <v>48.43</v>
      </c>
      <c r="H387" s="1038">
        <f>IF(G387="","",G387-G387*COMPASS!$U$21)</f>
        <v>48.43</v>
      </c>
      <c r="I387" s="527"/>
    </row>
    <row r="388" spans="1:9" ht="16.2" customHeight="1">
      <c r="A388" s="675" t="s">
        <v>8485</v>
      </c>
      <c r="B388" s="749" t="s">
        <v>421</v>
      </c>
      <c r="C388" s="628" t="s">
        <v>8486</v>
      </c>
      <c r="D388" s="575" t="s">
        <v>8962</v>
      </c>
      <c r="E388" s="882">
        <v>5</v>
      </c>
      <c r="F388" s="1332"/>
      <c r="G388" s="542">
        <v>50.43</v>
      </c>
      <c r="H388" s="1038">
        <f>IF(G388="","",G388-G388*COMPASS!$U$21)</f>
        <v>50.43</v>
      </c>
      <c r="I388" s="527"/>
    </row>
    <row r="389" spans="1:9" ht="16.2" customHeight="1">
      <c r="A389" s="675" t="s">
        <v>8487</v>
      </c>
      <c r="B389" s="749" t="s">
        <v>421</v>
      </c>
      <c r="C389" s="628" t="s">
        <v>8488</v>
      </c>
      <c r="D389" s="575" t="s">
        <v>8963</v>
      </c>
      <c r="E389" s="882">
        <v>5</v>
      </c>
      <c r="F389" s="1332"/>
      <c r="G389" s="542">
        <v>52.44</v>
      </c>
      <c r="H389" s="1038">
        <f>IF(G389="","",G389-G389*COMPASS!$U$21)</f>
        <v>52.44</v>
      </c>
      <c r="I389" s="527"/>
    </row>
    <row r="390" spans="1:9" ht="16.2" customHeight="1">
      <c r="A390" s="675" t="s">
        <v>8964</v>
      </c>
      <c r="B390" s="749" t="s">
        <v>421</v>
      </c>
      <c r="C390" s="628" t="s">
        <v>8489</v>
      </c>
      <c r="D390" s="575" t="s">
        <v>8965</v>
      </c>
      <c r="E390" s="882">
        <v>5</v>
      </c>
      <c r="F390" s="1332"/>
      <c r="G390" s="542">
        <v>50.45</v>
      </c>
      <c r="H390" s="1038">
        <f>IF(G390="","",G390-G390*COMPASS!$U$21)</f>
        <v>50.45</v>
      </c>
      <c r="I390" s="527"/>
    </row>
    <row r="391" spans="1:9" ht="16.2" customHeight="1">
      <c r="A391" s="675" t="s">
        <v>8966</v>
      </c>
      <c r="B391" s="749" t="s">
        <v>421</v>
      </c>
      <c r="C391" s="628" t="s">
        <v>8490</v>
      </c>
      <c r="D391" s="575" t="s">
        <v>8967</v>
      </c>
      <c r="E391" s="882">
        <v>5</v>
      </c>
      <c r="F391" s="1332"/>
      <c r="G391" s="542">
        <v>52.46</v>
      </c>
      <c r="H391" s="1038">
        <f>IF(G391="","",G391-G391*COMPASS!$U$21)</f>
        <v>52.46</v>
      </c>
      <c r="I391" s="527"/>
    </row>
    <row r="392" spans="1:9" ht="16.2" customHeight="1">
      <c r="A392" s="675" t="s">
        <v>8968</v>
      </c>
      <c r="B392" s="749" t="s">
        <v>421</v>
      </c>
      <c r="C392" s="628" t="s">
        <v>8491</v>
      </c>
      <c r="D392" s="575" t="s">
        <v>8969</v>
      </c>
      <c r="E392" s="882">
        <v>5</v>
      </c>
      <c r="F392" s="1332"/>
      <c r="G392" s="542">
        <v>54.46</v>
      </c>
      <c r="H392" s="1038">
        <f>IF(G392="","",G392-G392*COMPASS!$U$21)</f>
        <v>54.46</v>
      </c>
      <c r="I392" s="527"/>
    </row>
    <row r="393" spans="1:9" ht="16.2" customHeight="1">
      <c r="A393" s="797" t="s">
        <v>8492</v>
      </c>
      <c r="B393" s="1214"/>
      <c r="C393" s="700"/>
      <c r="D393" s="700"/>
      <c r="E393" s="700"/>
      <c r="F393" s="1445"/>
      <c r="G393" s="812"/>
      <c r="H393" s="1038" t="str">
        <f>IF(G393="","",G393-G393*COMPASS!$U$21)</f>
        <v/>
      </c>
      <c r="I393" s="527"/>
    </row>
    <row r="394" spans="1:9" ht="16.2" customHeight="1">
      <c r="A394" s="675" t="s">
        <v>8493</v>
      </c>
      <c r="B394" s="749" t="s">
        <v>421</v>
      </c>
      <c r="C394" s="628" t="s">
        <v>8494</v>
      </c>
      <c r="D394" s="575" t="s">
        <v>8970</v>
      </c>
      <c r="E394" s="882">
        <v>5</v>
      </c>
      <c r="F394" s="1332"/>
      <c r="G394" s="542">
        <v>51.05</v>
      </c>
      <c r="H394" s="1038">
        <f>IF(G394="","",G394-G394*COMPASS!$U$21)</f>
        <v>51.05</v>
      </c>
      <c r="I394" s="527"/>
    </row>
    <row r="395" spans="1:9" ht="16.2" customHeight="1">
      <c r="A395" s="675" t="s">
        <v>8495</v>
      </c>
      <c r="B395" s="749" t="s">
        <v>421</v>
      </c>
      <c r="C395" s="628" t="s">
        <v>8496</v>
      </c>
      <c r="D395" s="575" t="s">
        <v>8971</v>
      </c>
      <c r="E395" s="882">
        <v>5</v>
      </c>
      <c r="F395" s="1332"/>
      <c r="G395" s="542">
        <v>54.08</v>
      </c>
      <c r="H395" s="1038">
        <f>IF(G395="","",G395-G395*COMPASS!$U$21)</f>
        <v>54.08</v>
      </c>
      <c r="I395" s="527"/>
    </row>
    <row r="396" spans="1:9" ht="16.2" customHeight="1">
      <c r="A396" s="675" t="s">
        <v>8497</v>
      </c>
      <c r="B396" s="749" t="s">
        <v>421</v>
      </c>
      <c r="C396" s="628" t="s">
        <v>8498</v>
      </c>
      <c r="D396" s="575" t="s">
        <v>8972</v>
      </c>
      <c r="E396" s="882">
        <v>5</v>
      </c>
      <c r="F396" s="1332"/>
      <c r="G396" s="542">
        <v>57.11</v>
      </c>
      <c r="H396" s="1038">
        <f>IF(G396="","",G396-G396*COMPASS!$U$21)</f>
        <v>57.11</v>
      </c>
      <c r="I396" s="527"/>
    </row>
    <row r="397" spans="1:9" ht="16.2" customHeight="1">
      <c r="A397" s="675" t="s">
        <v>8499</v>
      </c>
      <c r="B397" s="749" t="s">
        <v>421</v>
      </c>
      <c r="C397" s="628" t="s">
        <v>8500</v>
      </c>
      <c r="D397" s="575" t="s">
        <v>8973</v>
      </c>
      <c r="E397" s="882">
        <v>5</v>
      </c>
      <c r="F397" s="1332"/>
      <c r="G397" s="542">
        <v>49.44</v>
      </c>
      <c r="H397" s="1038">
        <f>IF(G397="","",G397-G397*COMPASS!$U$21)</f>
        <v>49.44</v>
      </c>
      <c r="I397" s="527"/>
    </row>
    <row r="398" spans="1:9" ht="16.2" customHeight="1">
      <c r="A398" s="675" t="s">
        <v>8501</v>
      </c>
      <c r="B398" s="749" t="s">
        <v>421</v>
      </c>
      <c r="C398" s="628" t="s">
        <v>8502</v>
      </c>
      <c r="D398" s="575" t="s">
        <v>8974</v>
      </c>
      <c r="E398" s="882">
        <v>5</v>
      </c>
      <c r="F398" s="1332"/>
      <c r="G398" s="542">
        <v>52.48</v>
      </c>
      <c r="H398" s="1038">
        <f>IF(G398="","",G398-G398*COMPASS!$U$21)</f>
        <v>52.48</v>
      </c>
      <c r="I398" s="527"/>
    </row>
    <row r="399" spans="1:9" ht="16.2" customHeight="1">
      <c r="A399" s="675" t="s">
        <v>8503</v>
      </c>
      <c r="B399" s="749" t="s">
        <v>421</v>
      </c>
      <c r="C399" s="628" t="s">
        <v>8504</v>
      </c>
      <c r="D399" s="575" t="s">
        <v>8975</v>
      </c>
      <c r="E399" s="882">
        <v>5</v>
      </c>
      <c r="F399" s="1332"/>
      <c r="G399" s="542">
        <v>55.51</v>
      </c>
      <c r="H399" s="1038">
        <f>IF(G399="","",G399-G399*COMPASS!$U$21)</f>
        <v>55.51</v>
      </c>
      <c r="I399" s="527"/>
    </row>
    <row r="400" spans="1:9" ht="16.2" customHeight="1">
      <c r="A400" s="675" t="s">
        <v>12428</v>
      </c>
      <c r="B400" s="749" t="s">
        <v>421</v>
      </c>
      <c r="C400" s="628" t="s">
        <v>8505</v>
      </c>
      <c r="D400" s="575" t="s">
        <v>8976</v>
      </c>
      <c r="E400" s="882">
        <v>5</v>
      </c>
      <c r="F400" s="1332"/>
      <c r="G400" s="542">
        <v>47.85</v>
      </c>
      <c r="H400" s="1038">
        <f>IF(G400="","",G400-G400*COMPASS!$U$21)</f>
        <v>47.85</v>
      </c>
      <c r="I400" s="527"/>
    </row>
    <row r="401" spans="1:9" ht="16.2" customHeight="1">
      <c r="A401" s="675" t="s">
        <v>12429</v>
      </c>
      <c r="B401" s="749" t="s">
        <v>421</v>
      </c>
      <c r="C401" s="628" t="s">
        <v>8506</v>
      </c>
      <c r="D401" s="575" t="s">
        <v>8977</v>
      </c>
      <c r="E401" s="882">
        <v>5</v>
      </c>
      <c r="F401" s="1332"/>
      <c r="G401" s="542">
        <v>50.88</v>
      </c>
      <c r="H401" s="1038">
        <f>IF(G401="","",G401-G401*COMPASS!$U$21)</f>
        <v>50.88</v>
      </c>
      <c r="I401" s="527"/>
    </row>
    <row r="402" spans="1:9" ht="16.2" customHeight="1">
      <c r="A402" s="675" t="s">
        <v>12430</v>
      </c>
      <c r="B402" s="749" t="s">
        <v>421</v>
      </c>
      <c r="C402" s="628" t="s">
        <v>8507</v>
      </c>
      <c r="D402" s="575" t="s">
        <v>8978</v>
      </c>
      <c r="E402" s="882">
        <v>5</v>
      </c>
      <c r="F402" s="1332"/>
      <c r="G402" s="542">
        <v>53.91</v>
      </c>
      <c r="H402" s="1038">
        <f>IF(G402="","",G402-G402*COMPASS!$U$21)</f>
        <v>53.91</v>
      </c>
      <c r="I402" s="527"/>
    </row>
    <row r="403" spans="1:9" ht="16.2" customHeight="1">
      <c r="A403" s="796" t="s">
        <v>8508</v>
      </c>
      <c r="B403" s="1212"/>
      <c r="C403" s="698"/>
      <c r="D403" s="1130"/>
      <c r="E403" s="698"/>
      <c r="F403" s="1443"/>
      <c r="G403" s="811"/>
      <c r="H403" s="1038" t="str">
        <f>IF(G403="","",G403-G403*COMPASS!$U$21)</f>
        <v/>
      </c>
      <c r="I403" s="527"/>
    </row>
    <row r="404" spans="1:9" ht="16.2" customHeight="1">
      <c r="A404" s="675" t="s">
        <v>2455</v>
      </c>
      <c r="B404" s="749" t="s">
        <v>8233</v>
      </c>
      <c r="C404" s="520" t="s">
        <v>2456</v>
      </c>
      <c r="D404" s="543" t="s">
        <v>8979</v>
      </c>
      <c r="E404" s="882">
        <v>1</v>
      </c>
      <c r="F404" s="1332" t="s">
        <v>14161</v>
      </c>
      <c r="G404" s="542">
        <v>10.303999999999998</v>
      </c>
      <c r="H404" s="1038">
        <f>IF(G404="","",G404-G404*COMPASS!$U$21)</f>
        <v>10.303999999999998</v>
      </c>
      <c r="I404" s="527"/>
    </row>
    <row r="405" spans="1:9" ht="16.2" customHeight="1">
      <c r="A405" s="675" t="s">
        <v>8509</v>
      </c>
      <c r="B405" s="749" t="s">
        <v>421</v>
      </c>
      <c r="C405" s="628" t="s">
        <v>8510</v>
      </c>
      <c r="D405" s="575" t="s">
        <v>8980</v>
      </c>
      <c r="E405" s="882">
        <v>5</v>
      </c>
      <c r="F405" s="1332"/>
      <c r="G405" s="542">
        <v>15.02</v>
      </c>
      <c r="H405" s="1038">
        <f>IF(G405="","",G405-G405*COMPASS!$U$21)</f>
        <v>15.02</v>
      </c>
      <c r="I405" s="527"/>
    </row>
    <row r="406" spans="1:9" ht="16.2" customHeight="1">
      <c r="A406" s="675" t="s">
        <v>8511</v>
      </c>
      <c r="B406" s="749" t="s">
        <v>421</v>
      </c>
      <c r="C406" s="628" t="s">
        <v>8512</v>
      </c>
      <c r="D406" s="575" t="s">
        <v>8981</v>
      </c>
      <c r="E406" s="882">
        <v>5</v>
      </c>
      <c r="F406" s="1332"/>
      <c r="G406" s="542">
        <v>14.12</v>
      </c>
      <c r="H406" s="1038">
        <f>IF(G406="","",G406-G406*COMPASS!$U$21)</f>
        <v>14.12</v>
      </c>
      <c r="I406" s="527"/>
    </row>
    <row r="407" spans="1:9" ht="16.2" customHeight="1">
      <c r="A407" s="675" t="s">
        <v>8513</v>
      </c>
      <c r="B407" s="749" t="s">
        <v>421</v>
      </c>
      <c r="C407" s="628" t="s">
        <v>8514</v>
      </c>
      <c r="D407" s="575" t="s">
        <v>8982</v>
      </c>
      <c r="E407" s="882">
        <v>5</v>
      </c>
      <c r="F407" s="1332"/>
      <c r="G407" s="542">
        <v>12.85</v>
      </c>
      <c r="H407" s="1038">
        <f>IF(G407="","",G407-G407*COMPASS!$U$21)</f>
        <v>12.85</v>
      </c>
      <c r="I407" s="527"/>
    </row>
    <row r="408" spans="1:9" ht="16.2" customHeight="1">
      <c r="A408" s="675" t="s">
        <v>18400</v>
      </c>
      <c r="B408" s="749" t="s">
        <v>421</v>
      </c>
      <c r="C408" s="575" t="s">
        <v>18401</v>
      </c>
      <c r="D408" s="575" t="s">
        <v>18402</v>
      </c>
      <c r="E408" s="882">
        <v>5</v>
      </c>
      <c r="F408" s="1332"/>
      <c r="G408" s="542">
        <v>13.6</v>
      </c>
      <c r="H408" s="1038">
        <f>IF(G408="","",G408-G408*COMPASS!$U$21)</f>
        <v>13.6</v>
      </c>
      <c r="I408" s="527"/>
    </row>
    <row r="409" spans="1:9" ht="16.2" customHeight="1">
      <c r="A409" s="675" t="s">
        <v>8515</v>
      </c>
      <c r="B409" s="749" t="s">
        <v>421</v>
      </c>
      <c r="C409" s="628" t="s">
        <v>8516</v>
      </c>
      <c r="D409" s="575" t="s">
        <v>8983</v>
      </c>
      <c r="E409" s="882">
        <v>5</v>
      </c>
      <c r="F409" s="1332"/>
      <c r="G409" s="542">
        <v>11.95</v>
      </c>
      <c r="H409" s="1038">
        <f>IF(G409="","",G409-G409*COMPASS!$U$21)</f>
        <v>11.95</v>
      </c>
      <c r="I409" s="527"/>
    </row>
    <row r="410" spans="1:9" ht="16.2" customHeight="1">
      <c r="A410" s="675" t="s">
        <v>8517</v>
      </c>
      <c r="B410" s="749" t="s">
        <v>421</v>
      </c>
      <c r="C410" s="628" t="s">
        <v>8518</v>
      </c>
      <c r="D410" s="575" t="s">
        <v>8984</v>
      </c>
      <c r="E410" s="882">
        <v>5</v>
      </c>
      <c r="F410" s="1332"/>
      <c r="G410" s="542">
        <v>14.27</v>
      </c>
      <c r="H410" s="1038">
        <f>IF(G410="","",G410-G410*COMPASS!$U$21)</f>
        <v>14.27</v>
      </c>
      <c r="I410" s="527"/>
    </row>
    <row r="411" spans="1:9" ht="16.2" customHeight="1">
      <c r="A411" s="675" t="s">
        <v>8519</v>
      </c>
      <c r="B411" s="749" t="s">
        <v>421</v>
      </c>
      <c r="C411" s="628" t="s">
        <v>8520</v>
      </c>
      <c r="D411" s="575" t="s">
        <v>8985</v>
      </c>
      <c r="E411" s="882">
        <v>5</v>
      </c>
      <c r="F411" s="1332"/>
      <c r="G411" s="542">
        <v>13.39</v>
      </c>
      <c r="H411" s="1038">
        <f>IF(G411="","",G411-G411*COMPASS!$U$21)</f>
        <v>13.39</v>
      </c>
      <c r="I411" s="527"/>
    </row>
    <row r="412" spans="1:9" ht="16.2" customHeight="1">
      <c r="A412" s="796" t="s">
        <v>8521</v>
      </c>
      <c r="B412" s="1212"/>
      <c r="C412" s="698"/>
      <c r="D412" s="1130"/>
      <c r="E412" s="1130"/>
      <c r="F412" s="1443"/>
      <c r="G412" s="811"/>
      <c r="H412" s="1038" t="str">
        <f>IF(G412="","",G412-G412*COMPASS!$U$21)</f>
        <v/>
      </c>
      <c r="I412" s="527"/>
    </row>
    <row r="413" spans="1:9" ht="16.2" customHeight="1">
      <c r="A413" s="675" t="s">
        <v>9083</v>
      </c>
      <c r="B413" s="749" t="s">
        <v>421</v>
      </c>
      <c r="C413" s="520" t="s">
        <v>8986</v>
      </c>
      <c r="D413" s="543" t="s">
        <v>19348</v>
      </c>
      <c r="E413" s="843" t="s">
        <v>18403</v>
      </c>
      <c r="F413" s="1332"/>
      <c r="G413" s="542">
        <v>8.9</v>
      </c>
      <c r="H413" s="1038">
        <f>IF(G413="","",G413-G413*COMPASS!$U$21)</f>
        <v>8.9</v>
      </c>
      <c r="I413" s="527"/>
    </row>
    <row r="414" spans="1:9" ht="16.2" customHeight="1">
      <c r="A414" s="675" t="s">
        <v>9084</v>
      </c>
      <c r="B414" s="749" t="s">
        <v>421</v>
      </c>
      <c r="C414" s="520" t="s">
        <v>8987</v>
      </c>
      <c r="D414" s="543" t="s">
        <v>19349</v>
      </c>
      <c r="E414" s="843" t="s">
        <v>18403</v>
      </c>
      <c r="F414" s="1332"/>
      <c r="G414" s="542">
        <v>9.58</v>
      </c>
      <c r="H414" s="1038">
        <f>IF(G414="","",G414-G414*COMPASS!$U$21)</f>
        <v>9.58</v>
      </c>
      <c r="I414" s="527"/>
    </row>
    <row r="415" spans="1:9" ht="16.2" customHeight="1">
      <c r="A415" s="675" t="s">
        <v>9085</v>
      </c>
      <c r="B415" s="749" t="s">
        <v>992</v>
      </c>
      <c r="C415" s="520" t="s">
        <v>8988</v>
      </c>
      <c r="D415" s="543" t="s">
        <v>19359</v>
      </c>
      <c r="E415" s="843">
        <v>1</v>
      </c>
      <c r="F415" s="1332" t="s">
        <v>14161</v>
      </c>
      <c r="G415" s="542">
        <v>6.57</v>
      </c>
      <c r="H415" s="1038">
        <f>IF(G415="","",G415-G415*COMPASS!$U$21)</f>
        <v>6.57</v>
      </c>
      <c r="I415" s="527"/>
    </row>
    <row r="416" spans="1:9" ht="16.2" customHeight="1">
      <c r="A416" s="675" t="s">
        <v>9086</v>
      </c>
      <c r="B416" s="749" t="s">
        <v>421</v>
      </c>
      <c r="C416" s="520" t="s">
        <v>8989</v>
      </c>
      <c r="D416" s="543" t="s">
        <v>19350</v>
      </c>
      <c r="E416" s="843" t="s">
        <v>18404</v>
      </c>
      <c r="F416" s="1332"/>
      <c r="G416" s="542">
        <v>7.25</v>
      </c>
      <c r="H416" s="1038">
        <f>IF(G416="","",G416-G416*COMPASS!$U$21)</f>
        <v>7.25</v>
      </c>
      <c r="I416" s="527"/>
    </row>
    <row r="417" spans="1:9" ht="16.2" customHeight="1">
      <c r="A417" s="675" t="s">
        <v>7959</v>
      </c>
      <c r="B417" s="749" t="s">
        <v>421</v>
      </c>
      <c r="C417" s="520" t="s">
        <v>7951</v>
      </c>
      <c r="D417" s="543" t="s">
        <v>19351</v>
      </c>
      <c r="E417" s="843" t="s">
        <v>18404</v>
      </c>
      <c r="F417" s="1332"/>
      <c r="G417" s="542">
        <v>2.04</v>
      </c>
      <c r="H417" s="1038">
        <f>IF(G417="","",G417-G417*COMPASS!$U$21)</f>
        <v>2.04</v>
      </c>
      <c r="I417" s="527"/>
    </row>
    <row r="418" spans="1:9" ht="16.2" customHeight="1">
      <c r="A418" s="675" t="s">
        <v>7960</v>
      </c>
      <c r="B418" s="749" t="s">
        <v>421</v>
      </c>
      <c r="C418" s="520" t="s">
        <v>7952</v>
      </c>
      <c r="D418" s="543" t="s">
        <v>19352</v>
      </c>
      <c r="E418" s="843" t="s">
        <v>18404</v>
      </c>
      <c r="F418" s="1332"/>
      <c r="G418" s="542">
        <v>2.73</v>
      </c>
      <c r="H418" s="1038">
        <f>IF(G418="","",G418-G418*COMPASS!$U$21)</f>
        <v>2.73</v>
      </c>
      <c r="I418" s="527"/>
    </row>
    <row r="419" spans="1:9" ht="16.2" customHeight="1">
      <c r="A419" s="675" t="s">
        <v>9087</v>
      </c>
      <c r="B419" s="749" t="s">
        <v>421</v>
      </c>
      <c r="C419" s="520" t="s">
        <v>8990</v>
      </c>
      <c r="D419" s="543" t="s">
        <v>19360</v>
      </c>
      <c r="E419" s="843">
        <v>1</v>
      </c>
      <c r="F419" s="1332"/>
      <c r="G419" s="542">
        <v>10.63</v>
      </c>
      <c r="H419" s="1038">
        <f>IF(G419="","",G419-G419*COMPASS!$U$21)</f>
        <v>10.63</v>
      </c>
      <c r="I419" s="527"/>
    </row>
    <row r="420" spans="1:9" ht="16.2" customHeight="1">
      <c r="A420" s="675" t="s">
        <v>9088</v>
      </c>
      <c r="B420" s="749" t="s">
        <v>421</v>
      </c>
      <c r="C420" s="520" t="s">
        <v>8991</v>
      </c>
      <c r="D420" s="543" t="s">
        <v>19361</v>
      </c>
      <c r="E420" s="843" t="s">
        <v>18404</v>
      </c>
      <c r="F420" s="1332"/>
      <c r="G420" s="542">
        <v>15.34</v>
      </c>
      <c r="H420" s="1038">
        <f>IF(G420="","",G420-G420*COMPASS!$U$21)</f>
        <v>15.34</v>
      </c>
      <c r="I420" s="527"/>
    </row>
    <row r="421" spans="1:9" ht="16.2" customHeight="1">
      <c r="A421" s="675" t="s">
        <v>7956</v>
      </c>
      <c r="B421" s="749" t="s">
        <v>421</v>
      </c>
      <c r="C421" s="520" t="s">
        <v>7948</v>
      </c>
      <c r="D421" s="543" t="s">
        <v>19353</v>
      </c>
      <c r="E421" s="843" t="s">
        <v>18404</v>
      </c>
      <c r="F421" s="1332"/>
      <c r="G421" s="542">
        <v>6.1</v>
      </c>
      <c r="H421" s="1038">
        <f>IF(G421="","",G421-G421*COMPASS!$U$21)</f>
        <v>6.1</v>
      </c>
      <c r="I421" s="527"/>
    </row>
    <row r="422" spans="1:9" ht="16.2" customHeight="1">
      <c r="A422" s="675" t="s">
        <v>9089</v>
      </c>
      <c r="B422" s="749" t="s">
        <v>421</v>
      </c>
      <c r="C422" s="520" t="s">
        <v>8992</v>
      </c>
      <c r="D422" s="543" t="s">
        <v>19354</v>
      </c>
      <c r="E422" s="843" t="s">
        <v>18403</v>
      </c>
      <c r="F422" s="1332"/>
      <c r="G422" s="542">
        <v>10.82</v>
      </c>
      <c r="H422" s="1038">
        <f>IF(G422="","",G422-G422*COMPASS!$U$21)</f>
        <v>10.82</v>
      </c>
      <c r="I422" s="527"/>
    </row>
    <row r="423" spans="1:9" ht="16.2" customHeight="1">
      <c r="A423" s="675" t="s">
        <v>13701</v>
      </c>
      <c r="B423" s="749" t="s">
        <v>992</v>
      </c>
      <c r="C423" s="520" t="s">
        <v>13702</v>
      </c>
      <c r="D423" s="543" t="s">
        <v>19362</v>
      </c>
      <c r="E423" s="843">
        <v>1</v>
      </c>
      <c r="F423" s="1332" t="s">
        <v>14161</v>
      </c>
      <c r="G423" s="542">
        <v>14.91</v>
      </c>
      <c r="H423" s="1038">
        <f>IF(G423="","",G423-G423*COMPASS!$U$21)</f>
        <v>14.91</v>
      </c>
      <c r="I423" s="527"/>
    </row>
    <row r="424" spans="1:9" ht="16.2" customHeight="1">
      <c r="A424" s="675" t="s">
        <v>19355</v>
      </c>
      <c r="B424" s="749" t="s">
        <v>421</v>
      </c>
      <c r="C424" s="520" t="s">
        <v>19356</v>
      </c>
      <c r="D424" s="543" t="s">
        <v>19363</v>
      </c>
      <c r="E424" s="843" t="s">
        <v>18404</v>
      </c>
      <c r="F424" s="1332"/>
      <c r="G424" s="542">
        <v>23.91</v>
      </c>
      <c r="H424" s="1038">
        <f>IF(G424="","",G424-G424*COMPASS!$U$21)</f>
        <v>23.91</v>
      </c>
      <c r="I424" s="527"/>
    </row>
    <row r="425" spans="1:9" ht="16.2" customHeight="1">
      <c r="A425" s="675" t="s">
        <v>7957</v>
      </c>
      <c r="B425" s="749" t="s">
        <v>421</v>
      </c>
      <c r="C425" s="520" t="s">
        <v>7949</v>
      </c>
      <c r="D425" s="543" t="s">
        <v>19357</v>
      </c>
      <c r="E425" s="843" t="s">
        <v>18404</v>
      </c>
      <c r="F425" s="1332"/>
      <c r="G425" s="542">
        <v>10.378780000000001</v>
      </c>
      <c r="H425" s="1038">
        <f>IF(G425="","",G425-G425*COMPASS!$U$21)</f>
        <v>10.378780000000001</v>
      </c>
      <c r="I425" s="527"/>
    </row>
    <row r="426" spans="1:9" ht="16.2" customHeight="1">
      <c r="A426" s="675" t="s">
        <v>7958</v>
      </c>
      <c r="B426" s="749" t="s">
        <v>421</v>
      </c>
      <c r="C426" s="520" t="s">
        <v>7950</v>
      </c>
      <c r="D426" s="543" t="s">
        <v>19358</v>
      </c>
      <c r="E426" s="843" t="s">
        <v>18403</v>
      </c>
      <c r="F426" s="1332"/>
      <c r="G426" s="542">
        <v>19.387040000000002</v>
      </c>
      <c r="H426" s="1038">
        <f>IF(G426="","",G426-G426*COMPASS!$U$21)</f>
        <v>19.387040000000002</v>
      </c>
      <c r="I426" s="527"/>
    </row>
    <row r="427" spans="1:9" ht="16.2" customHeight="1">
      <c r="A427" s="795" t="s">
        <v>8745</v>
      </c>
      <c r="B427" s="1209"/>
      <c r="C427" s="1210"/>
      <c r="D427" s="1211"/>
      <c r="E427" s="1210"/>
      <c r="F427" s="1209"/>
      <c r="G427" s="1217"/>
      <c r="H427" s="1038" t="str">
        <f>IF(G427="","",G427-G427*COMPASS!$U$21)</f>
        <v/>
      </c>
      <c r="I427" s="527"/>
    </row>
    <row r="428" spans="1:9" ht="16.2" customHeight="1">
      <c r="A428" s="796" t="s">
        <v>8746</v>
      </c>
      <c r="B428" s="1212"/>
      <c r="C428" s="698"/>
      <c r="D428" s="1130"/>
      <c r="E428" s="698"/>
      <c r="F428" s="1443"/>
      <c r="G428" s="811"/>
      <c r="H428" s="1038" t="str">
        <f>IF(G428="","",G428-G428*COMPASS!$U$21)</f>
        <v/>
      </c>
      <c r="I428" s="527"/>
    </row>
    <row r="429" spans="1:9" ht="16.2" customHeight="1">
      <c r="A429" s="675" t="s">
        <v>8747</v>
      </c>
      <c r="B429" s="921" t="s">
        <v>8233</v>
      </c>
      <c r="C429" s="628" t="s">
        <v>8748</v>
      </c>
      <c r="D429" s="575" t="s">
        <v>8993</v>
      </c>
      <c r="E429" s="1129">
        <v>1</v>
      </c>
      <c r="F429" s="1332"/>
      <c r="G429" s="542">
        <v>244.54</v>
      </c>
      <c r="H429" s="1038">
        <f>IF(G429="","",G429-G429*COMPASS!$U$21)</f>
        <v>244.54</v>
      </c>
      <c r="I429" s="527"/>
    </row>
    <row r="430" spans="1:9" ht="16.2" customHeight="1">
      <c r="A430" s="675" t="s">
        <v>21004</v>
      </c>
      <c r="B430" s="750" t="s">
        <v>421</v>
      </c>
      <c r="C430" s="575" t="s">
        <v>21005</v>
      </c>
      <c r="D430" s="575" t="s">
        <v>8993</v>
      </c>
      <c r="E430" s="1129">
        <v>1</v>
      </c>
      <c r="F430" s="1447"/>
      <c r="G430" s="542">
        <v>244.54</v>
      </c>
      <c r="H430" s="1038">
        <f>IF(G430="","",G430-G430*COMPASS!$U$21)</f>
        <v>244.54</v>
      </c>
      <c r="I430" s="527"/>
    </row>
    <row r="431" spans="1:9" ht="16.2" customHeight="1">
      <c r="A431" s="675" t="s">
        <v>8749</v>
      </c>
      <c r="B431" s="921" t="s">
        <v>8233</v>
      </c>
      <c r="C431" s="628" t="s">
        <v>8750</v>
      </c>
      <c r="D431" s="575" t="s">
        <v>8994</v>
      </c>
      <c r="E431" s="1129">
        <v>1</v>
      </c>
      <c r="F431" s="1332"/>
      <c r="G431" s="542">
        <v>344.14</v>
      </c>
      <c r="H431" s="1038">
        <f>IF(G431="","",G431-G431*COMPASS!$U$21)</f>
        <v>344.14</v>
      </c>
      <c r="I431" s="527"/>
    </row>
    <row r="432" spans="1:9" ht="16.2" customHeight="1">
      <c r="A432" s="675" t="s">
        <v>21006</v>
      </c>
      <c r="B432" s="750" t="s">
        <v>992</v>
      </c>
      <c r="C432" s="575" t="s">
        <v>21007</v>
      </c>
      <c r="D432" s="575" t="s">
        <v>8994</v>
      </c>
      <c r="E432" s="1129">
        <v>1</v>
      </c>
      <c r="F432" s="1447"/>
      <c r="G432" s="542">
        <v>344.14</v>
      </c>
      <c r="H432" s="1038">
        <f>IF(G432="","",G432-G432*COMPASS!$U$21)</f>
        <v>344.14</v>
      </c>
      <c r="I432" s="527"/>
    </row>
    <row r="433" spans="1:9" ht="16.2" customHeight="1">
      <c r="A433" s="675" t="s">
        <v>8751</v>
      </c>
      <c r="B433" s="921" t="s">
        <v>8233</v>
      </c>
      <c r="C433" s="628" t="s">
        <v>8752</v>
      </c>
      <c r="D433" s="575" t="s">
        <v>8995</v>
      </c>
      <c r="E433" s="1129">
        <v>1</v>
      </c>
      <c r="F433" s="1332"/>
      <c r="G433" s="542">
        <v>294.57</v>
      </c>
      <c r="H433" s="1038">
        <f>IF(G433="","",G433-G433*COMPASS!$U$21)</f>
        <v>294.57</v>
      </c>
      <c r="I433" s="527"/>
    </row>
    <row r="434" spans="1:9" ht="16.2" customHeight="1">
      <c r="A434" s="675" t="s">
        <v>21008</v>
      </c>
      <c r="B434" s="750" t="s">
        <v>992</v>
      </c>
      <c r="C434" s="575" t="s">
        <v>21009</v>
      </c>
      <c r="D434" s="575" t="s">
        <v>8995</v>
      </c>
      <c r="E434" s="1129">
        <v>1</v>
      </c>
      <c r="F434" s="1447"/>
      <c r="G434" s="542">
        <v>294.57</v>
      </c>
      <c r="H434" s="1038">
        <f>IF(G434="","",G434-G434*COMPASS!$U$21)</f>
        <v>294.57</v>
      </c>
      <c r="I434" s="527"/>
    </row>
    <row r="435" spans="1:9" ht="16.2" customHeight="1">
      <c r="A435" s="675" t="s">
        <v>8753</v>
      </c>
      <c r="B435" s="921" t="s">
        <v>8233</v>
      </c>
      <c r="C435" s="628" t="s">
        <v>8754</v>
      </c>
      <c r="D435" s="575" t="s">
        <v>8996</v>
      </c>
      <c r="E435" s="1126">
        <v>1</v>
      </c>
      <c r="F435" s="1332"/>
      <c r="G435" s="542">
        <v>445.14</v>
      </c>
      <c r="H435" s="1038">
        <f>IF(G435="","",G435-G435*COMPASS!$U$21)</f>
        <v>445.14</v>
      </c>
      <c r="I435" s="527"/>
    </row>
    <row r="436" spans="1:9" ht="16.2" customHeight="1">
      <c r="A436" s="675" t="s">
        <v>21010</v>
      </c>
      <c r="B436" s="750" t="s">
        <v>992</v>
      </c>
      <c r="C436" s="575" t="s">
        <v>21011</v>
      </c>
      <c r="D436" s="575" t="s">
        <v>8996</v>
      </c>
      <c r="E436" s="1126">
        <v>1</v>
      </c>
      <c r="F436" s="1447"/>
      <c r="G436" s="542">
        <v>445.14</v>
      </c>
      <c r="H436" s="1038">
        <f>IF(G436="","",G436-G436*COMPASS!$U$21)</f>
        <v>445.14</v>
      </c>
      <c r="I436" s="527"/>
    </row>
    <row r="437" spans="1:9" ht="16.2" customHeight="1">
      <c r="A437" s="675" t="s">
        <v>8755</v>
      </c>
      <c r="B437" s="749" t="s">
        <v>421</v>
      </c>
      <c r="C437" s="628" t="s">
        <v>8756</v>
      </c>
      <c r="D437" s="575" t="s">
        <v>8997</v>
      </c>
      <c r="E437" s="1126">
        <v>1</v>
      </c>
      <c r="F437" s="1332"/>
      <c r="G437" s="542">
        <v>271.51</v>
      </c>
      <c r="H437" s="1038">
        <f>IF(G437="","",G437-G437*COMPASS!$U$21)</f>
        <v>271.51</v>
      </c>
      <c r="I437" s="527"/>
    </row>
    <row r="438" spans="1:9" ht="16.2" customHeight="1">
      <c r="A438" s="675" t="s">
        <v>8757</v>
      </c>
      <c r="B438" s="749" t="s">
        <v>421</v>
      </c>
      <c r="C438" s="628" t="s">
        <v>8758</v>
      </c>
      <c r="D438" s="575" t="s">
        <v>8998</v>
      </c>
      <c r="E438" s="1126">
        <v>1</v>
      </c>
      <c r="F438" s="1332"/>
      <c r="G438" s="542">
        <v>398.11</v>
      </c>
      <c r="H438" s="1038">
        <f>IF(G438="","",G438-G438*COMPASS!$U$21)</f>
        <v>398.11</v>
      </c>
      <c r="I438" s="527"/>
    </row>
    <row r="439" spans="1:9" ht="16.2" customHeight="1">
      <c r="A439" s="675" t="s">
        <v>8759</v>
      </c>
      <c r="B439" s="749" t="s">
        <v>992</v>
      </c>
      <c r="C439" s="628" t="s">
        <v>8760</v>
      </c>
      <c r="D439" s="575" t="s">
        <v>8999</v>
      </c>
      <c r="E439" s="1126">
        <v>1</v>
      </c>
      <c r="F439" s="1332"/>
      <c r="G439" s="542">
        <v>336.93</v>
      </c>
      <c r="H439" s="1038">
        <f>IF(G439="","",G439-G439*COMPASS!$U$21)</f>
        <v>336.93</v>
      </c>
      <c r="I439" s="527"/>
    </row>
    <row r="440" spans="1:9" ht="16.2" customHeight="1">
      <c r="A440" s="675" t="s">
        <v>8761</v>
      </c>
      <c r="B440" s="749" t="s">
        <v>421</v>
      </c>
      <c r="C440" s="628" t="s">
        <v>8762</v>
      </c>
      <c r="D440" s="575" t="s">
        <v>9000</v>
      </c>
      <c r="E440" s="1129">
        <v>1</v>
      </c>
      <c r="F440" s="1332"/>
      <c r="G440" s="542">
        <v>475.38</v>
      </c>
      <c r="H440" s="1038">
        <f>IF(G440="","",G440-G440*COMPASS!$U$21)</f>
        <v>475.38</v>
      </c>
      <c r="I440" s="527"/>
    </row>
    <row r="441" spans="1:9" ht="16.2" customHeight="1">
      <c r="A441" s="675" t="s">
        <v>8742</v>
      </c>
      <c r="B441" s="749" t="s">
        <v>992</v>
      </c>
      <c r="C441" s="628" t="s">
        <v>8743</v>
      </c>
      <c r="D441" s="575" t="s">
        <v>8744</v>
      </c>
      <c r="E441" s="885">
        <v>5</v>
      </c>
      <c r="F441" s="1332"/>
      <c r="G441" s="542">
        <v>11.36</v>
      </c>
      <c r="H441" s="1038">
        <f>IF(G441="","",G441-G441*COMPASS!$U$21)</f>
        <v>11.36</v>
      </c>
      <c r="I441" s="527"/>
    </row>
    <row r="442" spans="1:9" ht="16.2" customHeight="1">
      <c r="A442" s="796" t="s">
        <v>9001</v>
      </c>
      <c r="B442" s="1212"/>
      <c r="C442" s="698"/>
      <c r="D442" s="1130"/>
      <c r="E442" s="698"/>
      <c r="F442" s="1443"/>
      <c r="G442" s="811"/>
      <c r="H442" s="1038" t="str">
        <f>IF(G442="","",G442-G442*COMPASS!$U$21)</f>
        <v/>
      </c>
      <c r="I442" s="527"/>
    </row>
    <row r="443" spans="1:9" ht="16.2" customHeight="1">
      <c r="A443" s="797" t="s">
        <v>9002</v>
      </c>
      <c r="B443" s="1214"/>
      <c r="C443" s="700"/>
      <c r="D443" s="700"/>
      <c r="E443" s="700"/>
      <c r="F443" s="1445"/>
      <c r="G443" s="812"/>
      <c r="H443" s="1038" t="str">
        <f>IF(G443="","",G443-G443*COMPASS!$U$21)</f>
        <v/>
      </c>
      <c r="I443" s="527"/>
    </row>
    <row r="444" spans="1:9" ht="16.2" customHeight="1">
      <c r="A444" s="629" t="s">
        <v>12522</v>
      </c>
      <c r="B444" s="749" t="s">
        <v>992</v>
      </c>
      <c r="C444" s="628" t="s">
        <v>9003</v>
      </c>
      <c r="D444" s="575" t="s">
        <v>9004</v>
      </c>
      <c r="E444" s="1126">
        <v>1</v>
      </c>
      <c r="F444" s="1332"/>
      <c r="G444" s="542">
        <v>29.47</v>
      </c>
      <c r="H444" s="1038">
        <f>IF(G444="","",G444-G444*COMPASS!$U$21)</f>
        <v>29.47</v>
      </c>
      <c r="I444" s="527"/>
    </row>
    <row r="445" spans="1:9" ht="16.2" customHeight="1">
      <c r="A445" s="629" t="s">
        <v>12523</v>
      </c>
      <c r="B445" s="749" t="s">
        <v>992</v>
      </c>
      <c r="C445" s="628" t="s">
        <v>9005</v>
      </c>
      <c r="D445" s="575" t="s">
        <v>9006</v>
      </c>
      <c r="E445" s="1126">
        <v>1</v>
      </c>
      <c r="F445" s="1332"/>
      <c r="G445" s="542">
        <v>30.79</v>
      </c>
      <c r="H445" s="1038">
        <f>IF(G445="","",G445-G445*COMPASS!$U$21)</f>
        <v>30.79</v>
      </c>
      <c r="I445" s="527"/>
    </row>
    <row r="446" spans="1:9" ht="16.2" customHeight="1">
      <c r="A446" s="629" t="s">
        <v>12524</v>
      </c>
      <c r="B446" s="749" t="s">
        <v>421</v>
      </c>
      <c r="C446" s="628" t="s">
        <v>9007</v>
      </c>
      <c r="D446" s="575" t="s">
        <v>9008</v>
      </c>
      <c r="E446" s="1126">
        <v>1</v>
      </c>
      <c r="F446" s="1332"/>
      <c r="G446" s="542">
        <v>32.090000000000003</v>
      </c>
      <c r="H446" s="1038">
        <f>IF(G446="","",G446-G446*COMPASS!$U$21)</f>
        <v>32.090000000000003</v>
      </c>
      <c r="I446" s="527"/>
    </row>
    <row r="447" spans="1:9" ht="16.2" customHeight="1">
      <c r="A447" s="629" t="s">
        <v>12525</v>
      </c>
      <c r="B447" s="749" t="s">
        <v>421</v>
      </c>
      <c r="C447" s="628" t="s">
        <v>9009</v>
      </c>
      <c r="D447" s="575" t="s">
        <v>9010</v>
      </c>
      <c r="E447" s="1126">
        <v>1</v>
      </c>
      <c r="F447" s="1332"/>
      <c r="G447" s="542">
        <v>27.95</v>
      </c>
      <c r="H447" s="1038">
        <f>IF(G447="","",G447-G447*COMPASS!$U$21)</f>
        <v>27.95</v>
      </c>
      <c r="I447" s="527"/>
    </row>
    <row r="448" spans="1:9" ht="16.2" customHeight="1">
      <c r="A448" s="629" t="s">
        <v>12526</v>
      </c>
      <c r="B448" s="749" t="s">
        <v>421</v>
      </c>
      <c r="C448" s="628" t="s">
        <v>9011</v>
      </c>
      <c r="D448" s="575" t="s">
        <v>9012</v>
      </c>
      <c r="E448" s="1126">
        <v>1</v>
      </c>
      <c r="F448" s="1332"/>
      <c r="G448" s="542">
        <v>29.82</v>
      </c>
      <c r="H448" s="1038">
        <f>IF(G448="","",G448-G448*COMPASS!$U$21)</f>
        <v>29.82</v>
      </c>
      <c r="I448" s="527"/>
    </row>
    <row r="449" spans="1:9" ht="16.2" customHeight="1">
      <c r="A449" s="629" t="s">
        <v>12527</v>
      </c>
      <c r="B449" s="749" t="s">
        <v>421</v>
      </c>
      <c r="C449" s="628" t="s">
        <v>9013</v>
      </c>
      <c r="D449" s="575" t="s">
        <v>9014</v>
      </c>
      <c r="E449" s="1126">
        <v>1</v>
      </c>
      <c r="F449" s="1332"/>
      <c r="G449" s="542">
        <v>31.74</v>
      </c>
      <c r="H449" s="1038">
        <f>IF(G449="","",G449-G449*COMPASS!$U$21)</f>
        <v>31.74</v>
      </c>
      <c r="I449" s="527"/>
    </row>
    <row r="450" spans="1:9" ht="16.2" customHeight="1">
      <c r="A450" s="629" t="s">
        <v>12528</v>
      </c>
      <c r="B450" s="749" t="s">
        <v>421</v>
      </c>
      <c r="C450" s="628" t="s">
        <v>9015</v>
      </c>
      <c r="D450" s="575" t="s">
        <v>9016</v>
      </c>
      <c r="E450" s="1126">
        <v>1</v>
      </c>
      <c r="F450" s="1332"/>
      <c r="G450" s="542">
        <v>27.98</v>
      </c>
      <c r="H450" s="1038">
        <f>IF(G450="","",G450-G450*COMPASS!$U$21)</f>
        <v>27.98</v>
      </c>
      <c r="I450" s="527"/>
    </row>
    <row r="451" spans="1:9" ht="16.2" customHeight="1">
      <c r="A451" s="629" t="s">
        <v>12529</v>
      </c>
      <c r="B451" s="749" t="s">
        <v>421</v>
      </c>
      <c r="C451" s="628" t="s">
        <v>9017</v>
      </c>
      <c r="D451" s="575" t="s">
        <v>9018</v>
      </c>
      <c r="E451" s="1126">
        <v>1</v>
      </c>
      <c r="F451" s="1332"/>
      <c r="G451" s="542">
        <v>31</v>
      </c>
      <c r="H451" s="1038">
        <f>IF(G451="","",G451-G451*COMPASS!$U$21)</f>
        <v>31</v>
      </c>
      <c r="I451" s="527"/>
    </row>
    <row r="452" spans="1:9" ht="16.2" customHeight="1">
      <c r="A452" s="629" t="s">
        <v>12530</v>
      </c>
      <c r="B452" s="749" t="s">
        <v>421</v>
      </c>
      <c r="C452" s="628" t="s">
        <v>9019</v>
      </c>
      <c r="D452" s="575" t="s">
        <v>9020</v>
      </c>
      <c r="E452" s="1126">
        <v>1</v>
      </c>
      <c r="F452" s="1332"/>
      <c r="G452" s="542">
        <v>34.03</v>
      </c>
      <c r="H452" s="1038">
        <f>IF(G452="","",G452-G452*COMPASS!$U$21)</f>
        <v>34.03</v>
      </c>
      <c r="I452" s="527"/>
    </row>
    <row r="453" spans="1:9" ht="16.2" customHeight="1">
      <c r="A453" s="797" t="s">
        <v>9021</v>
      </c>
      <c r="B453" s="1439"/>
      <c r="C453" s="700"/>
      <c r="D453" s="700"/>
      <c r="E453" s="700"/>
      <c r="F453" s="1445"/>
      <c r="G453" s="812"/>
      <c r="H453" s="1038" t="str">
        <f>IF(G453="","",G453-G453*COMPASS!$U$21)</f>
        <v/>
      </c>
      <c r="I453" s="527"/>
    </row>
    <row r="454" spans="1:9" ht="16.2" customHeight="1">
      <c r="A454" s="629" t="s">
        <v>12531</v>
      </c>
      <c r="B454" s="631" t="s">
        <v>421</v>
      </c>
      <c r="C454" s="628" t="s">
        <v>9022</v>
      </c>
      <c r="D454" s="575" t="s">
        <v>9023</v>
      </c>
      <c r="E454" s="1126">
        <v>1</v>
      </c>
      <c r="F454" s="1332"/>
      <c r="G454" s="542">
        <v>23.83</v>
      </c>
      <c r="H454" s="1038">
        <f>IF(G454="","",G454-G454*COMPASS!$U$21)</f>
        <v>23.83</v>
      </c>
      <c r="I454" s="527"/>
    </row>
    <row r="455" spans="1:9" ht="16.2" customHeight="1">
      <c r="A455" s="629" t="s">
        <v>12532</v>
      </c>
      <c r="B455" s="631" t="s">
        <v>421</v>
      </c>
      <c r="C455" s="628" t="s">
        <v>9024</v>
      </c>
      <c r="D455" s="575" t="s">
        <v>9025</v>
      </c>
      <c r="E455" s="1126">
        <v>1</v>
      </c>
      <c r="F455" s="1332"/>
      <c r="G455" s="542">
        <v>25.7</v>
      </c>
      <c r="H455" s="1038">
        <f>IF(G455="","",G455-G455*COMPASS!$U$21)</f>
        <v>25.7</v>
      </c>
      <c r="I455" s="527"/>
    </row>
    <row r="456" spans="1:9" ht="16.2" customHeight="1">
      <c r="A456" s="629" t="s">
        <v>12533</v>
      </c>
      <c r="B456" s="749" t="s">
        <v>421</v>
      </c>
      <c r="C456" s="628" t="s">
        <v>9026</v>
      </c>
      <c r="D456" s="575" t="s">
        <v>9027</v>
      </c>
      <c r="E456" s="1126">
        <v>1</v>
      </c>
      <c r="F456" s="1332"/>
      <c r="G456" s="542">
        <v>27.58</v>
      </c>
      <c r="H456" s="1038">
        <f>IF(G456="","",G456-G456*COMPASS!$U$21)</f>
        <v>27.58</v>
      </c>
      <c r="I456" s="527"/>
    </row>
    <row r="457" spans="1:9" ht="16.2" customHeight="1">
      <c r="A457" s="629" t="s">
        <v>12534</v>
      </c>
      <c r="B457" s="749" t="s">
        <v>421</v>
      </c>
      <c r="C457" s="628" t="s">
        <v>9028</v>
      </c>
      <c r="D457" s="575" t="s">
        <v>9029</v>
      </c>
      <c r="E457" s="885">
        <v>5</v>
      </c>
      <c r="F457" s="1332"/>
      <c r="G457" s="542">
        <v>25.64</v>
      </c>
      <c r="H457" s="1038">
        <f>IF(G457="","",G457-G457*COMPASS!$U$21)</f>
        <v>25.64</v>
      </c>
      <c r="I457" s="527"/>
    </row>
    <row r="458" spans="1:9" ht="16.2" customHeight="1">
      <c r="A458" s="629" t="s">
        <v>12535</v>
      </c>
      <c r="B458" s="749" t="s">
        <v>421</v>
      </c>
      <c r="C458" s="628" t="s">
        <v>9030</v>
      </c>
      <c r="D458" s="575" t="s">
        <v>9031</v>
      </c>
      <c r="E458" s="883">
        <v>1</v>
      </c>
      <c r="F458" s="1332"/>
      <c r="G458" s="542">
        <v>27.52</v>
      </c>
      <c r="H458" s="1038">
        <f>IF(G458="","",G458-G458*COMPASS!$U$21)</f>
        <v>27.52</v>
      </c>
      <c r="I458" s="527"/>
    </row>
    <row r="459" spans="1:9" ht="16.2" customHeight="1">
      <c r="A459" s="629" t="s">
        <v>12536</v>
      </c>
      <c r="B459" s="749" t="s">
        <v>421</v>
      </c>
      <c r="C459" s="628" t="s">
        <v>9032</v>
      </c>
      <c r="D459" s="575" t="s">
        <v>9033</v>
      </c>
      <c r="E459" s="885">
        <v>5</v>
      </c>
      <c r="F459" s="1332"/>
      <c r="G459" s="542">
        <v>29.4</v>
      </c>
      <c r="H459" s="1038">
        <f>IF(G459="","",G459-G459*COMPASS!$U$21)</f>
        <v>29.4</v>
      </c>
      <c r="I459" s="527"/>
    </row>
    <row r="460" spans="1:9" ht="16.2" customHeight="1">
      <c r="A460" s="629" t="s">
        <v>12537</v>
      </c>
      <c r="B460" s="749" t="s">
        <v>421</v>
      </c>
      <c r="C460" s="628" t="s">
        <v>9034</v>
      </c>
      <c r="D460" s="575" t="s">
        <v>9035</v>
      </c>
      <c r="E460" s="885">
        <v>5</v>
      </c>
      <c r="F460" s="1332"/>
      <c r="G460" s="542">
        <v>25.02</v>
      </c>
      <c r="H460" s="1038">
        <f>IF(G460="","",G460-G460*COMPASS!$U$21)</f>
        <v>25.02</v>
      </c>
      <c r="I460" s="527"/>
    </row>
    <row r="461" spans="1:9" ht="16.2" customHeight="1">
      <c r="A461" s="629" t="s">
        <v>12538</v>
      </c>
      <c r="B461" s="749" t="s">
        <v>421</v>
      </c>
      <c r="C461" s="628" t="s">
        <v>9036</v>
      </c>
      <c r="D461" s="575" t="s">
        <v>9037</v>
      </c>
      <c r="E461" s="883">
        <v>1</v>
      </c>
      <c r="F461" s="1332"/>
      <c r="G461" s="542">
        <v>27.36</v>
      </c>
      <c r="H461" s="1038">
        <f>IF(G461="","",G461-G461*COMPASS!$U$21)</f>
        <v>27.36</v>
      </c>
      <c r="I461" s="527"/>
    </row>
    <row r="462" spans="1:9" ht="16.2" customHeight="1">
      <c r="A462" s="629" t="s">
        <v>12539</v>
      </c>
      <c r="B462" s="749" t="s">
        <v>421</v>
      </c>
      <c r="C462" s="628" t="s">
        <v>9038</v>
      </c>
      <c r="D462" s="575" t="s">
        <v>9039</v>
      </c>
      <c r="E462" s="885">
        <v>5</v>
      </c>
      <c r="F462" s="1332"/>
      <c r="G462" s="542">
        <v>29.7</v>
      </c>
      <c r="H462" s="1038">
        <f>IF(G462="","",G462-G462*COMPASS!$U$21)</f>
        <v>29.7</v>
      </c>
      <c r="I462" s="527"/>
    </row>
    <row r="463" spans="1:9" ht="16.2" customHeight="1">
      <c r="A463" s="797" t="s">
        <v>9040</v>
      </c>
      <c r="B463" s="1214"/>
      <c r="C463" s="700"/>
      <c r="D463" s="700"/>
      <c r="E463" s="700"/>
      <c r="F463" s="1445"/>
      <c r="G463" s="812"/>
      <c r="H463" s="1038" t="str">
        <f>IF(G463="","",G463-G463*COMPASS!$U$21)</f>
        <v/>
      </c>
      <c r="I463" s="527"/>
    </row>
    <row r="464" spans="1:9" ht="16.2" customHeight="1">
      <c r="A464" s="629" t="s">
        <v>12540</v>
      </c>
      <c r="B464" s="749" t="s">
        <v>992</v>
      </c>
      <c r="C464" s="628" t="s">
        <v>9041</v>
      </c>
      <c r="D464" s="575" t="s">
        <v>9042</v>
      </c>
      <c r="E464" s="1126">
        <v>1</v>
      </c>
      <c r="F464" s="1332"/>
      <c r="G464" s="542">
        <v>27.33</v>
      </c>
      <c r="H464" s="1038">
        <f>IF(G464="","",G464-G464*COMPASS!$U$21)</f>
        <v>27.33</v>
      </c>
      <c r="I464" s="527"/>
    </row>
    <row r="465" spans="1:9" ht="16.2" customHeight="1">
      <c r="A465" s="629" t="s">
        <v>12541</v>
      </c>
      <c r="B465" s="749" t="s">
        <v>992</v>
      </c>
      <c r="C465" s="628" t="s">
        <v>9043</v>
      </c>
      <c r="D465" s="575" t="s">
        <v>9044</v>
      </c>
      <c r="E465" s="1126">
        <v>1</v>
      </c>
      <c r="F465" s="1332"/>
      <c r="G465" s="542">
        <v>29.48</v>
      </c>
      <c r="H465" s="1038">
        <f>IF(G465="","",G465-G465*COMPASS!$U$21)</f>
        <v>29.48</v>
      </c>
      <c r="I465" s="527"/>
    </row>
    <row r="466" spans="1:9" ht="16.2" customHeight="1">
      <c r="A466" s="629" t="s">
        <v>12542</v>
      </c>
      <c r="B466" s="749" t="s">
        <v>992</v>
      </c>
      <c r="C466" s="628" t="s">
        <v>9045</v>
      </c>
      <c r="D466" s="575" t="s">
        <v>9046</v>
      </c>
      <c r="E466" s="885">
        <v>5</v>
      </c>
      <c r="F466" s="1332"/>
      <c r="G466" s="542">
        <v>31.64</v>
      </c>
      <c r="H466" s="1038">
        <f>IF(G466="","",G466-G466*COMPASS!$U$21)</f>
        <v>31.64</v>
      </c>
      <c r="I466" s="527"/>
    </row>
    <row r="467" spans="1:9" ht="16.2" customHeight="1">
      <c r="A467" s="796" t="s">
        <v>9047</v>
      </c>
      <c r="B467" s="1212"/>
      <c r="C467" s="698"/>
      <c r="D467" s="1130"/>
      <c r="E467" s="698"/>
      <c r="F467" s="1443"/>
      <c r="G467" s="811"/>
      <c r="H467" s="1038" t="str">
        <f>IF(G467="","",G467-G467*COMPASS!$U$21)</f>
        <v/>
      </c>
      <c r="I467" s="527"/>
    </row>
    <row r="468" spans="1:9" ht="16.2" customHeight="1">
      <c r="A468" s="629" t="s">
        <v>12543</v>
      </c>
      <c r="B468" s="749" t="s">
        <v>992</v>
      </c>
      <c r="C468" s="628" t="s">
        <v>9048</v>
      </c>
      <c r="D468" s="575" t="s">
        <v>9049</v>
      </c>
      <c r="E468" s="1126">
        <v>1</v>
      </c>
      <c r="F468" s="1332"/>
      <c r="G468" s="542">
        <v>8.73</v>
      </c>
      <c r="H468" s="1038">
        <f>IF(G468="","",G468-G468*COMPASS!$U$21)</f>
        <v>8.73</v>
      </c>
      <c r="I468" s="527"/>
    </row>
    <row r="469" spans="1:9" ht="16.2" customHeight="1">
      <c r="A469" s="629" t="s">
        <v>12544</v>
      </c>
      <c r="B469" s="631" t="s">
        <v>421</v>
      </c>
      <c r="C469" s="628" t="s">
        <v>9050</v>
      </c>
      <c r="D469" s="575" t="s">
        <v>9051</v>
      </c>
      <c r="E469" s="1126">
        <v>1</v>
      </c>
      <c r="F469" s="1332"/>
      <c r="G469" s="542">
        <v>6.78</v>
      </c>
      <c r="H469" s="1038">
        <f>IF(G469="","",G469-G469*COMPASS!$U$21)</f>
        <v>6.78</v>
      </c>
      <c r="I469" s="527"/>
    </row>
    <row r="470" spans="1:9" ht="16.2" customHeight="1">
      <c r="A470" s="629" t="s">
        <v>12545</v>
      </c>
      <c r="B470" s="749" t="s">
        <v>992</v>
      </c>
      <c r="C470" s="628" t="s">
        <v>9052</v>
      </c>
      <c r="D470" s="575" t="s">
        <v>9053</v>
      </c>
      <c r="E470" s="1126">
        <v>1</v>
      </c>
      <c r="F470" s="1332"/>
      <c r="G470" s="542">
        <v>7.59</v>
      </c>
      <c r="H470" s="1038">
        <f>IF(G470="","",G470-G470*COMPASS!$U$21)</f>
        <v>7.59</v>
      </c>
      <c r="I470" s="527"/>
    </row>
    <row r="471" spans="1:9" ht="16.2" customHeight="1">
      <c r="A471" s="629" t="s">
        <v>12546</v>
      </c>
      <c r="B471" s="749" t="s">
        <v>421</v>
      </c>
      <c r="C471" s="628" t="s">
        <v>9054</v>
      </c>
      <c r="D471" s="575" t="s">
        <v>9055</v>
      </c>
      <c r="E471" s="1126">
        <v>1</v>
      </c>
      <c r="F471" s="1332"/>
      <c r="G471" s="542">
        <v>7.03</v>
      </c>
      <c r="H471" s="1038">
        <f>IF(G471="","",G471-G471*COMPASS!$U$21)</f>
        <v>7.03</v>
      </c>
      <c r="I471" s="527"/>
    </row>
    <row r="472" spans="1:9" ht="16.2" customHeight="1">
      <c r="A472" s="629" t="s">
        <v>12547</v>
      </c>
      <c r="B472" s="749" t="s">
        <v>992</v>
      </c>
      <c r="C472" s="628" t="s">
        <v>9056</v>
      </c>
      <c r="D472" s="575" t="s">
        <v>9057</v>
      </c>
      <c r="E472" s="1126">
        <v>1</v>
      </c>
      <c r="F472" s="1332"/>
      <c r="G472" s="542">
        <v>8.11</v>
      </c>
      <c r="H472" s="1038">
        <f>IF(G472="","",G472-G472*COMPASS!$U$21)</f>
        <v>8.11</v>
      </c>
      <c r="I472" s="527"/>
    </row>
    <row r="473" spans="1:9" ht="16.2" customHeight="1">
      <c r="A473" s="796" t="s">
        <v>9058</v>
      </c>
      <c r="B473" s="1212"/>
      <c r="C473" s="698"/>
      <c r="D473" s="1130"/>
      <c r="E473" s="698"/>
      <c r="F473" s="1443"/>
      <c r="G473" s="811"/>
      <c r="H473" s="1038" t="str">
        <f>IF(G473="","",G473-G473*COMPASS!$U$21)</f>
        <v/>
      </c>
      <c r="I473" s="527"/>
    </row>
    <row r="474" spans="1:9" ht="16.2" customHeight="1">
      <c r="A474" s="675" t="s">
        <v>9090</v>
      </c>
      <c r="B474" s="749" t="s">
        <v>421</v>
      </c>
      <c r="C474" s="628" t="s">
        <v>9059</v>
      </c>
      <c r="D474" s="575" t="s">
        <v>18405</v>
      </c>
      <c r="E474" s="885">
        <v>5</v>
      </c>
      <c r="F474" s="1332"/>
      <c r="G474" s="542">
        <v>10.7</v>
      </c>
      <c r="H474" s="1038">
        <f>IF(G474="","",G474-G474*COMPASS!$U$21)</f>
        <v>10.7</v>
      </c>
      <c r="I474" s="527"/>
    </row>
    <row r="475" spans="1:9" ht="16.2" customHeight="1">
      <c r="A475" s="675" t="s">
        <v>18789</v>
      </c>
      <c r="B475" s="749" t="s">
        <v>421</v>
      </c>
      <c r="C475" s="628" t="s">
        <v>18790</v>
      </c>
      <c r="D475" s="575" t="s">
        <v>18406</v>
      </c>
      <c r="E475" s="885">
        <v>5</v>
      </c>
      <c r="F475" s="1332"/>
      <c r="G475" s="542">
        <v>18.23</v>
      </c>
      <c r="H475" s="1038">
        <f>IF(G475="","",G475-G475*COMPASS!$U$21)</f>
        <v>18.23</v>
      </c>
      <c r="I475" s="527"/>
    </row>
    <row r="476" spans="1:9" ht="16.2" customHeight="1">
      <c r="A476" s="675" t="s">
        <v>9091</v>
      </c>
      <c r="B476" s="749" t="s">
        <v>421</v>
      </c>
      <c r="C476" s="628" t="s">
        <v>9060</v>
      </c>
      <c r="D476" s="575" t="s">
        <v>18407</v>
      </c>
      <c r="E476" s="885">
        <v>5</v>
      </c>
      <c r="F476" s="1332"/>
      <c r="G476" s="542">
        <v>18.23</v>
      </c>
      <c r="H476" s="1038">
        <f>IF(G476="","",G476-G476*COMPASS!$U$21)</f>
        <v>18.23</v>
      </c>
      <c r="I476" s="527"/>
    </row>
    <row r="477" spans="1:9" ht="16.2" customHeight="1">
      <c r="A477" s="798" t="s">
        <v>586</v>
      </c>
      <c r="B477" s="1215"/>
      <c r="C477" s="1215"/>
      <c r="D477" s="1216"/>
      <c r="E477" s="1215"/>
      <c r="F477" s="1215"/>
      <c r="G477" s="1218"/>
      <c r="H477" s="1038" t="str">
        <f>IF(G477="","",G477-G477*COMPASS!$U$21)</f>
        <v/>
      </c>
      <c r="I477" s="527"/>
    </row>
    <row r="478" spans="1:9" ht="16.2" customHeight="1">
      <c r="A478" s="799" t="s">
        <v>2459</v>
      </c>
      <c r="B478" s="799"/>
      <c r="C478" s="701"/>
      <c r="D478" s="702"/>
      <c r="E478" s="1131"/>
      <c r="F478" s="1448"/>
      <c r="G478" s="813"/>
      <c r="H478" s="1038" t="str">
        <f>IF(G478="","",G478-G478*COMPASS!$U$21)</f>
        <v/>
      </c>
      <c r="I478" s="527"/>
    </row>
    <row r="479" spans="1:9" ht="16.2" customHeight="1">
      <c r="A479" s="675" t="s">
        <v>2460</v>
      </c>
      <c r="B479" s="749" t="s">
        <v>992</v>
      </c>
      <c r="C479" s="520" t="s">
        <v>2461</v>
      </c>
      <c r="D479" s="543" t="s">
        <v>8522</v>
      </c>
      <c r="E479" s="785">
        <v>1</v>
      </c>
      <c r="F479" s="1332"/>
      <c r="G479" s="542">
        <v>80.680000000000007</v>
      </c>
      <c r="H479" s="1038">
        <f>IF(G479="","",G479-G479*COMPASS!$U$21)</f>
        <v>80.680000000000007</v>
      </c>
      <c r="I479" s="527"/>
    </row>
    <row r="480" spans="1:9" ht="16.2" customHeight="1">
      <c r="A480" s="675" t="s">
        <v>2462</v>
      </c>
      <c r="B480" s="749" t="s">
        <v>421</v>
      </c>
      <c r="C480" s="520" t="s">
        <v>2463</v>
      </c>
      <c r="D480" s="543" t="s">
        <v>8523</v>
      </c>
      <c r="E480" s="785">
        <v>1</v>
      </c>
      <c r="F480" s="1332"/>
      <c r="G480" s="542">
        <v>120.86</v>
      </c>
      <c r="H480" s="1038">
        <f>IF(G480="","",G480-G480*COMPASS!$U$21)</f>
        <v>120.86</v>
      </c>
      <c r="I480" s="527"/>
    </row>
    <row r="481" spans="1:8" ht="16.2" customHeight="1">
      <c r="A481" s="675" t="s">
        <v>12190</v>
      </c>
      <c r="B481" s="749" t="s">
        <v>421</v>
      </c>
      <c r="C481" s="543" t="s">
        <v>12181</v>
      </c>
      <c r="D481" s="543" t="s">
        <v>18223</v>
      </c>
      <c r="E481" s="882">
        <v>1</v>
      </c>
      <c r="F481" s="1332"/>
      <c r="G481" s="542">
        <v>306.31</v>
      </c>
      <c r="H481" s="1038">
        <f>IF(G481="","",G481-G481*COMPASS!$U$21)</f>
        <v>306.31</v>
      </c>
    </row>
    <row r="482" spans="1:8" ht="16.2" customHeight="1">
      <c r="A482" s="675" t="s">
        <v>12191</v>
      </c>
      <c r="B482" s="749" t="s">
        <v>421</v>
      </c>
      <c r="C482" s="543" t="s">
        <v>12182</v>
      </c>
      <c r="D482" s="543" t="s">
        <v>12183</v>
      </c>
      <c r="E482" s="882">
        <v>1</v>
      </c>
      <c r="F482" s="1332"/>
      <c r="G482" s="542">
        <v>423.29</v>
      </c>
      <c r="H482" s="1038">
        <f>IF(G482="","",G482-G482*COMPASS!$U$21)</f>
        <v>423.29</v>
      </c>
    </row>
    <row r="483" spans="1:8" ht="16.2" customHeight="1">
      <c r="A483" s="799" t="s">
        <v>2464</v>
      </c>
      <c r="B483" s="799"/>
      <c r="C483" s="701"/>
      <c r="D483" s="702"/>
      <c r="E483" s="1131"/>
      <c r="F483" s="1448"/>
      <c r="G483" s="813"/>
      <c r="H483" s="1038" t="str">
        <f>IF(G483="","",G483-G483*COMPASS!$U$21)</f>
        <v/>
      </c>
    </row>
    <row r="484" spans="1:8" ht="16.2" customHeight="1">
      <c r="A484" s="675" t="s">
        <v>12459</v>
      </c>
      <c r="B484" s="749" t="s">
        <v>992</v>
      </c>
      <c r="C484" s="520" t="s">
        <v>2465</v>
      </c>
      <c r="D484" s="543" t="s">
        <v>8524</v>
      </c>
      <c r="E484" s="785">
        <v>1</v>
      </c>
      <c r="F484" s="1332"/>
      <c r="G484" s="542">
        <v>67.739999999999995</v>
      </c>
      <c r="H484" s="1038">
        <f>IF(G484="","",G484-G484*COMPASS!$U$21)</f>
        <v>67.739999999999995</v>
      </c>
    </row>
    <row r="485" spans="1:8" ht="16.2" customHeight="1">
      <c r="A485" s="675" t="s">
        <v>2466</v>
      </c>
      <c r="B485" s="749" t="s">
        <v>421</v>
      </c>
      <c r="C485" s="520" t="s">
        <v>2467</v>
      </c>
      <c r="D485" s="543" t="s">
        <v>8525</v>
      </c>
      <c r="E485" s="785">
        <v>1</v>
      </c>
      <c r="F485" s="1332"/>
      <c r="G485" s="542">
        <v>103.66</v>
      </c>
      <c r="H485" s="1038">
        <f>IF(G485="","",G485-G485*COMPASS!$U$21)</f>
        <v>103.66</v>
      </c>
    </row>
    <row r="486" spans="1:8" ht="16.2" customHeight="1">
      <c r="A486" s="799" t="s">
        <v>2280</v>
      </c>
      <c r="B486" s="799"/>
      <c r="C486" s="701"/>
      <c r="D486" s="702"/>
      <c r="E486" s="1131"/>
      <c r="F486" s="1448"/>
      <c r="G486" s="813"/>
      <c r="H486" s="1038" t="str">
        <f>IF(G486="","",G486-G486*COMPASS!$U$21)</f>
        <v/>
      </c>
    </row>
    <row r="487" spans="1:8" ht="16.2" customHeight="1">
      <c r="A487" s="675" t="s">
        <v>2281</v>
      </c>
      <c r="B487" s="749" t="s">
        <v>421</v>
      </c>
      <c r="C487" s="520" t="s">
        <v>2282</v>
      </c>
      <c r="D487" s="543" t="s">
        <v>10621</v>
      </c>
      <c r="E487" s="785">
        <v>1</v>
      </c>
      <c r="F487" s="1332"/>
      <c r="G487" s="542">
        <v>38.26</v>
      </c>
      <c r="H487" s="1038">
        <f>IF(G487="","",G487-G487*COMPASS!$U$21)</f>
        <v>38.26</v>
      </c>
    </row>
    <row r="488" spans="1:8" ht="16.2" customHeight="1">
      <c r="A488" s="675" t="s">
        <v>2283</v>
      </c>
      <c r="B488" s="749" t="s">
        <v>992</v>
      </c>
      <c r="C488" s="520" t="s">
        <v>2284</v>
      </c>
      <c r="D488" s="543" t="s">
        <v>10622</v>
      </c>
      <c r="E488" s="785">
        <v>1</v>
      </c>
      <c r="F488" s="1332"/>
      <c r="G488" s="542">
        <v>16.75</v>
      </c>
      <c r="H488" s="1038">
        <f>IF(G488="","",G488-G488*COMPASS!$U$21)</f>
        <v>16.75</v>
      </c>
    </row>
    <row r="489" spans="1:8" ht="16.2" customHeight="1">
      <c r="A489" s="799" t="s">
        <v>2468</v>
      </c>
      <c r="B489" s="799"/>
      <c r="C489" s="701"/>
      <c r="D489" s="702"/>
      <c r="E489" s="1131"/>
      <c r="F489" s="1448"/>
      <c r="G489" s="813"/>
      <c r="H489" s="1038" t="str">
        <f>IF(G489="","",G489-G489*COMPASS!$U$21)</f>
        <v/>
      </c>
    </row>
    <row r="490" spans="1:8" ht="15.6">
      <c r="A490" s="675" t="s">
        <v>2469</v>
      </c>
      <c r="B490" s="749" t="s">
        <v>421</v>
      </c>
      <c r="C490" s="520" t="s">
        <v>2470</v>
      </c>
      <c r="D490" s="543" t="s">
        <v>10623</v>
      </c>
      <c r="E490" s="785">
        <v>1</v>
      </c>
      <c r="F490" s="1332"/>
      <c r="G490" s="542">
        <v>977.09</v>
      </c>
      <c r="H490" s="1038">
        <f>IF(G490="","",G490-G490*COMPASS!$U$21)</f>
        <v>977.09</v>
      </c>
    </row>
    <row r="491" spans="1:8" ht="15.6">
      <c r="A491" s="675" t="s">
        <v>9092</v>
      </c>
      <c r="B491" s="749" t="s">
        <v>421</v>
      </c>
      <c r="C491" s="520" t="s">
        <v>9061</v>
      </c>
      <c r="D491" s="543" t="s">
        <v>10624</v>
      </c>
      <c r="E491" s="785">
        <v>1</v>
      </c>
      <c r="F491" s="1332"/>
      <c r="G491" s="542">
        <v>1025.95</v>
      </c>
      <c r="H491" s="1038">
        <f>IF(G491="","",G491-G491*COMPASS!$U$21)</f>
        <v>1025.95</v>
      </c>
    </row>
    <row r="492" spans="1:8">
      <c r="A492" s="675" t="s">
        <v>8526</v>
      </c>
      <c r="B492" s="749" t="s">
        <v>421</v>
      </c>
      <c r="C492" s="520" t="s">
        <v>8527</v>
      </c>
      <c r="D492" s="543" t="s">
        <v>8528</v>
      </c>
      <c r="E492" s="785">
        <v>1</v>
      </c>
      <c r="F492" s="1332"/>
      <c r="G492" s="542">
        <v>886.03</v>
      </c>
      <c r="H492" s="1038">
        <f>IF(G492="","",G492-G492*COMPASS!$U$21)</f>
        <v>886.03</v>
      </c>
    </row>
    <row r="493" spans="1:8">
      <c r="A493" s="675" t="s">
        <v>2471</v>
      </c>
      <c r="B493" s="749" t="s">
        <v>421</v>
      </c>
      <c r="C493" s="520" t="s">
        <v>2472</v>
      </c>
      <c r="D493" s="543" t="s">
        <v>8529</v>
      </c>
      <c r="E493" s="785">
        <v>1</v>
      </c>
      <c r="F493" s="1332"/>
      <c r="G493" s="542">
        <v>136.47999999999999</v>
      </c>
      <c r="H493" s="1038">
        <f>IF(G493="","",G493-G493*COMPASS!$U$21)</f>
        <v>136.47999999999999</v>
      </c>
    </row>
    <row r="494" spans="1:8">
      <c r="A494" s="675" t="s">
        <v>2473</v>
      </c>
      <c r="B494" s="749" t="s">
        <v>421</v>
      </c>
      <c r="C494" s="520" t="s">
        <v>2474</v>
      </c>
      <c r="D494" s="543" t="s">
        <v>8530</v>
      </c>
      <c r="E494" s="785">
        <v>1</v>
      </c>
      <c r="F494" s="1332"/>
      <c r="G494" s="542">
        <v>39.799999999999997</v>
      </c>
      <c r="H494" s="1038">
        <f>IF(G494="","",G494-G494*COMPASS!$U$21)</f>
        <v>39.799999999999997</v>
      </c>
    </row>
    <row r="495" spans="1:8">
      <c r="A495" s="799" t="s">
        <v>2378</v>
      </c>
      <c r="B495" s="799"/>
      <c r="C495" s="701"/>
      <c r="D495" s="702"/>
      <c r="E495" s="1131"/>
      <c r="F495" s="1448"/>
      <c r="G495" s="813"/>
      <c r="H495" s="1038" t="str">
        <f>IF(G495="","",G495-G495*COMPASS!$U$21)</f>
        <v/>
      </c>
    </row>
    <row r="496" spans="1:8" ht="15.6">
      <c r="A496" s="675" t="s">
        <v>2379</v>
      </c>
      <c r="B496" s="749" t="s">
        <v>421</v>
      </c>
      <c r="C496" s="520" t="s">
        <v>2380</v>
      </c>
      <c r="D496" s="543" t="s">
        <v>8531</v>
      </c>
      <c r="E496" s="885">
        <v>5</v>
      </c>
      <c r="F496" s="1332"/>
      <c r="G496" s="542">
        <v>97.86</v>
      </c>
      <c r="H496" s="1038">
        <f>IF(G496="","",G496-G496*COMPASS!$U$21)</f>
        <v>97.86</v>
      </c>
    </row>
    <row r="497" spans="1:8" ht="15.6">
      <c r="A497" s="675" t="s">
        <v>2381</v>
      </c>
      <c r="B497" s="749" t="s">
        <v>421</v>
      </c>
      <c r="C497" s="520" t="s">
        <v>2382</v>
      </c>
      <c r="D497" s="543" t="s">
        <v>8532</v>
      </c>
      <c r="E497" s="885">
        <v>5</v>
      </c>
      <c r="F497" s="1332"/>
      <c r="G497" s="542">
        <v>95.19</v>
      </c>
      <c r="H497" s="1038">
        <f>IF(G497="","",G497-G497*COMPASS!$U$21)</f>
        <v>95.19</v>
      </c>
    </row>
    <row r="498" spans="1:8" ht="15.6">
      <c r="A498" s="675" t="s">
        <v>2383</v>
      </c>
      <c r="B498" s="749" t="s">
        <v>421</v>
      </c>
      <c r="C498" s="520" t="s">
        <v>2384</v>
      </c>
      <c r="D498" s="543" t="s">
        <v>8533</v>
      </c>
      <c r="E498" s="885">
        <v>5</v>
      </c>
      <c r="F498" s="1332"/>
      <c r="G498" s="542">
        <v>98.41</v>
      </c>
      <c r="H498" s="1038">
        <f>IF(G498="","",G498-G498*COMPASS!$U$21)</f>
        <v>98.41</v>
      </c>
    </row>
    <row r="499" spans="1:8" ht="15.6">
      <c r="A499" s="675" t="s">
        <v>13598</v>
      </c>
      <c r="B499" s="749" t="s">
        <v>421</v>
      </c>
      <c r="C499" s="543" t="s">
        <v>13599</v>
      </c>
      <c r="D499" s="543" t="s">
        <v>13600</v>
      </c>
      <c r="E499" s="885">
        <v>5</v>
      </c>
      <c r="F499" s="1332"/>
      <c r="G499" s="542">
        <v>59.81</v>
      </c>
      <c r="H499" s="1038">
        <f>IF(G499="","",G499-G499*COMPASS!$U$21)</f>
        <v>59.81</v>
      </c>
    </row>
    <row r="500" spans="1:8" ht="15.6">
      <c r="A500" s="675" t="s">
        <v>2385</v>
      </c>
      <c r="B500" s="749" t="s">
        <v>421</v>
      </c>
      <c r="C500" s="520" t="s">
        <v>2386</v>
      </c>
      <c r="D500" s="543" t="s">
        <v>8534</v>
      </c>
      <c r="E500" s="885">
        <v>5</v>
      </c>
      <c r="F500" s="1332"/>
      <c r="G500" s="542">
        <v>67.760000000000005</v>
      </c>
      <c r="H500" s="1038">
        <f>IF(G500="","",G500-G500*COMPASS!$U$21)</f>
        <v>67.760000000000005</v>
      </c>
    </row>
    <row r="501" spans="1:8" ht="15.6">
      <c r="A501" s="675" t="s">
        <v>2387</v>
      </c>
      <c r="B501" s="749" t="s">
        <v>421</v>
      </c>
      <c r="C501" s="520" t="s">
        <v>2388</v>
      </c>
      <c r="D501" s="543" t="s">
        <v>8535</v>
      </c>
      <c r="E501" s="885">
        <v>5</v>
      </c>
      <c r="F501" s="1332"/>
      <c r="G501" s="542">
        <v>96.07</v>
      </c>
      <c r="H501" s="1038">
        <f>IF(G501="","",G501-G501*COMPASS!$U$21)</f>
        <v>96.07</v>
      </c>
    </row>
  </sheetData>
  <sheetProtection algorithmName="SHA-512" hashValue="xvJoH2JYN0vPM5DlEtjLlBZV5Kq9deK8ykrhhlh+p9HJI22pMHgCXOvsgnDbH7wBYtzfRojJJSoZ1rKSQiQCFQ==" saltValue="JIKCm2HH4C4HSiSpZloneA==" spinCount="100000" sheet="1"/>
  <mergeCells count="1">
    <mergeCell ref="D1:G1"/>
  </mergeCells>
  <phoneticPr fontId="18" type="noConversion"/>
  <hyperlinks>
    <hyperlink ref="H2" location="Indice" display="Indice" xr:uid="{00000000-0004-0000-0500-000000000000}"/>
    <hyperlink ref="D1" r:id="rId1" xr:uid="{00000000-0004-0000-05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2710" r:id="rId5">
          <objectPr defaultSize="0" autoPict="0" r:id="rId6">
            <anchor moveWithCells="1">
              <from>
                <xdr:col>5</xdr:col>
                <xdr:colOff>22860</xdr:colOff>
                <xdr:row>4</xdr:row>
                <xdr:rowOff>22860</xdr:rowOff>
              </from>
              <to>
                <xdr:col>5</xdr:col>
                <xdr:colOff>327660</xdr:colOff>
                <xdr:row>4</xdr:row>
                <xdr:rowOff>304800</xdr:rowOff>
              </to>
            </anchor>
          </objectPr>
        </oleObject>
      </mc:Choice>
      <mc:Fallback>
        <oleObject progId="PI3.Image" shapeId="72710" r:id="rId5"/>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6">
    <tabColor rgb="FF92D050"/>
  </sheetPr>
  <dimension ref="A1:H468"/>
  <sheetViews>
    <sheetView zoomScaleNormal="100" workbookViewId="0">
      <pane ySplit="4" topLeftCell="A5" activePane="bottomLeft" state="frozen"/>
      <selection pane="bottomLeft" activeCell="A3" sqref="A3"/>
    </sheetView>
  </sheetViews>
  <sheetFormatPr defaultColWidth="20.6640625" defaultRowHeight="13.2"/>
  <cols>
    <col min="1" max="1" width="21.6640625" style="517" customWidth="1"/>
    <col min="2" max="2" width="3.5546875" style="130" bestFit="1" customWidth="1"/>
    <col min="3" max="3" width="15.33203125" style="131" bestFit="1" customWidth="1"/>
    <col min="4" max="4" width="40.44140625" style="243" customWidth="1"/>
    <col min="5" max="5" width="5" style="126" bestFit="1" customWidth="1"/>
    <col min="6" max="6" width="5.5546875" style="613" customWidth="1"/>
    <col min="7" max="7" width="8.44140625" style="1012" bestFit="1" customWidth="1"/>
    <col min="8" max="8" width="10.33203125" style="586" bestFit="1" customWidth="1"/>
    <col min="9" max="16384" width="20.6640625" style="76"/>
  </cols>
  <sheetData>
    <row r="1" spans="1:8">
      <c r="A1" s="80" t="str">
        <f>'LS CABLE'!A1</f>
        <v>Listino Giugno22</v>
      </c>
      <c r="B1" s="190"/>
      <c r="C1" s="127"/>
      <c r="D1" s="1579" t="s">
        <v>2501</v>
      </c>
      <c r="E1" s="1580"/>
      <c r="F1" s="1580"/>
      <c r="G1" s="1580"/>
      <c r="H1" s="275"/>
    </row>
    <row r="2" spans="1:8" ht="13.8" thickBot="1">
      <c r="A2" s="83"/>
      <c r="B2" s="191"/>
      <c r="C2" s="128"/>
      <c r="D2" s="73"/>
      <c r="E2" s="114"/>
      <c r="F2" s="612"/>
      <c r="G2" s="251"/>
      <c r="H2" s="584" t="s">
        <v>362</v>
      </c>
    </row>
    <row r="3" spans="1:8" ht="25.2">
      <c r="A3" s="252" t="s">
        <v>4773</v>
      </c>
      <c r="B3" s="46"/>
      <c r="C3" s="98"/>
      <c r="D3" s="72"/>
      <c r="E3" s="241"/>
      <c r="F3" s="615"/>
      <c r="G3" s="1001"/>
      <c r="H3" s="585"/>
    </row>
    <row r="4" spans="1:8" s="109" customFormat="1">
      <c r="A4" s="253" t="str">
        <f>'LS CABLE'!A4</f>
        <v>Cod. Compass</v>
      </c>
      <c r="B4" s="229"/>
      <c r="C4" s="335" t="s">
        <v>422</v>
      </c>
      <c r="D4" s="242" t="s">
        <v>424</v>
      </c>
      <c r="E4" s="193" t="s">
        <v>1032</v>
      </c>
      <c r="F4" s="254"/>
      <c r="G4" s="347" t="s">
        <v>361</v>
      </c>
      <c r="H4" s="341" t="s">
        <v>1033</v>
      </c>
    </row>
    <row r="5" spans="1:8" ht="26.25" customHeight="1">
      <c r="A5" s="605" t="s">
        <v>21060</v>
      </c>
      <c r="B5" s="606"/>
      <c r="C5" s="605"/>
      <c r="D5" s="607"/>
      <c r="E5" s="606"/>
      <c r="F5" s="606"/>
      <c r="G5" s="1002"/>
      <c r="H5" s="342"/>
    </row>
    <row r="6" spans="1:8" ht="14.7" customHeight="1">
      <c r="A6" s="604" t="s">
        <v>21061</v>
      </c>
      <c r="B6" s="1514"/>
      <c r="C6" s="1514"/>
      <c r="D6" s="604"/>
      <c r="E6" s="604"/>
      <c r="F6" s="1333"/>
      <c r="G6" s="1003"/>
      <c r="H6" s="280" t="str">
        <f>IF(G6="","",G6-G6*COMPASS!$U$39)</f>
        <v/>
      </c>
    </row>
    <row r="7" spans="1:8" ht="14.7" customHeight="1">
      <c r="A7" s="675" t="s">
        <v>17687</v>
      </c>
      <c r="B7" s="750" t="s">
        <v>421</v>
      </c>
      <c r="C7" s="543" t="s">
        <v>17688</v>
      </c>
      <c r="D7" s="543" t="s">
        <v>21062</v>
      </c>
      <c r="E7" s="1194">
        <v>8</v>
      </c>
      <c r="F7" s="1332"/>
      <c r="G7" s="542">
        <v>3.2997525000000003</v>
      </c>
      <c r="H7" s="280">
        <f>IF(G7="","",G7-G7*COMPASS!$U$39)</f>
        <v>3.2997525000000003</v>
      </c>
    </row>
    <row r="8" spans="1:8" ht="14.7" customHeight="1">
      <c r="A8" s="675" t="s">
        <v>17689</v>
      </c>
      <c r="B8" s="750" t="s">
        <v>421</v>
      </c>
      <c r="C8" s="543" t="s">
        <v>17690</v>
      </c>
      <c r="D8" s="543" t="s">
        <v>21063</v>
      </c>
      <c r="E8" s="1194">
        <v>8</v>
      </c>
      <c r="F8" s="1332"/>
      <c r="G8" s="542">
        <v>3.3997450000000002</v>
      </c>
      <c r="H8" s="280">
        <f>IF(G8="","",G8-G8*COMPASS!$U$39)</f>
        <v>3.3997450000000002</v>
      </c>
    </row>
    <row r="9" spans="1:8" ht="14.7" customHeight="1">
      <c r="A9" s="605" t="s">
        <v>21064</v>
      </c>
      <c r="B9" s="1515"/>
      <c r="C9" s="1516"/>
      <c r="D9" s="727"/>
      <c r="E9" s="1031"/>
      <c r="F9" s="835"/>
      <c r="G9" s="1004"/>
      <c r="H9" s="280" t="str">
        <f>IF(G9="","",G9-G9*COMPASS!$U$39)</f>
        <v/>
      </c>
    </row>
    <row r="10" spans="1:8" ht="14.7" customHeight="1">
      <c r="A10" s="604" t="s">
        <v>21065</v>
      </c>
      <c r="B10" s="1514"/>
      <c r="C10" s="1514"/>
      <c r="D10" s="604"/>
      <c r="E10" s="604"/>
      <c r="F10" s="1333"/>
      <c r="G10" s="1003"/>
      <c r="H10" s="280" t="str">
        <f>IF(G10="","",G10-G10*COMPASS!$U$39)</f>
        <v/>
      </c>
    </row>
    <row r="11" spans="1:8" ht="14.7" customHeight="1">
      <c r="A11" s="675" t="s">
        <v>12415</v>
      </c>
      <c r="B11" s="750" t="s">
        <v>992</v>
      </c>
      <c r="C11" s="543" t="s">
        <v>13725</v>
      </c>
      <c r="D11" s="543" t="s">
        <v>21066</v>
      </c>
      <c r="E11" s="1193">
        <v>8</v>
      </c>
      <c r="F11" s="1332"/>
      <c r="G11" s="542">
        <v>3.5397344999999998</v>
      </c>
      <c r="H11" s="280">
        <f>IF(G11="","",G11-G11*COMPASS!$U$39)</f>
        <v>3.5397344999999998</v>
      </c>
    </row>
    <row r="12" spans="1:8" ht="14.7" customHeight="1">
      <c r="A12" s="675" t="s">
        <v>12416</v>
      </c>
      <c r="B12" s="750" t="s">
        <v>992</v>
      </c>
      <c r="C12" s="543" t="s">
        <v>13726</v>
      </c>
      <c r="D12" s="543" t="s">
        <v>21067</v>
      </c>
      <c r="E12" s="1193">
        <v>8</v>
      </c>
      <c r="F12" s="1332"/>
      <c r="G12" s="542">
        <v>3.5397344999999998</v>
      </c>
      <c r="H12" s="280">
        <f>IF(G12="","",G12-G12*COMPASS!$U$39)</f>
        <v>3.5397344999999998</v>
      </c>
    </row>
    <row r="13" spans="1:8" ht="14.7" customHeight="1">
      <c r="A13" s="675" t="s">
        <v>12417</v>
      </c>
      <c r="B13" s="750" t="s">
        <v>421</v>
      </c>
      <c r="C13" s="543" t="s">
        <v>13727</v>
      </c>
      <c r="D13" s="543" t="s">
        <v>21068</v>
      </c>
      <c r="E13" s="1188">
        <v>8</v>
      </c>
      <c r="F13" s="1332"/>
      <c r="G13" s="542">
        <v>4.5196610000000002</v>
      </c>
      <c r="H13" s="280">
        <f>IF(G13="","",G13-G13*COMPASS!$U$39)</f>
        <v>4.5196610000000002</v>
      </c>
    </row>
    <row r="14" spans="1:8" ht="14.7" customHeight="1">
      <c r="A14" s="629" t="s">
        <v>19298</v>
      </c>
      <c r="B14" s="750" t="s">
        <v>421</v>
      </c>
      <c r="C14" s="575" t="s">
        <v>19299</v>
      </c>
      <c r="D14" s="575" t="s">
        <v>20180</v>
      </c>
      <c r="E14" s="726">
        <v>480</v>
      </c>
      <c r="F14" s="1332"/>
      <c r="G14" s="542">
        <v>3.4397420000000003</v>
      </c>
      <c r="H14" s="280">
        <f>IF(G14="","",G14-G14*COMPASS!$U$39)</f>
        <v>3.4397420000000003</v>
      </c>
    </row>
    <row r="15" spans="1:8" ht="14.7" customHeight="1">
      <c r="A15" s="604" t="s">
        <v>21069</v>
      </c>
      <c r="B15" s="1514"/>
      <c r="C15" s="1514"/>
      <c r="D15" s="604"/>
      <c r="E15" s="604"/>
      <c r="F15" s="1333"/>
      <c r="G15" s="1003"/>
      <c r="H15" s="280" t="str">
        <f>IF(G15="","",G15-G15*COMPASS!$U$39)</f>
        <v/>
      </c>
    </row>
    <row r="16" spans="1:8" ht="14.7" customHeight="1">
      <c r="A16" s="675" t="s">
        <v>17650</v>
      </c>
      <c r="B16" s="750" t="s">
        <v>992</v>
      </c>
      <c r="C16" s="543" t="s">
        <v>13730</v>
      </c>
      <c r="D16" s="543" t="s">
        <v>21070</v>
      </c>
      <c r="E16" s="1190">
        <v>305</v>
      </c>
      <c r="F16" s="1332"/>
      <c r="G16" s="542">
        <v>0.78154138000000006</v>
      </c>
      <c r="H16" s="280">
        <f>IF(G16="","",G16-G16*COMPASS!$U$39)</f>
        <v>0.78154138000000006</v>
      </c>
    </row>
    <row r="17" spans="1:8" ht="14.7" customHeight="1">
      <c r="A17" s="675" t="s">
        <v>18838</v>
      </c>
      <c r="B17" s="750" t="s">
        <v>992</v>
      </c>
      <c r="C17" s="543" t="s">
        <v>18839</v>
      </c>
      <c r="D17" s="543" t="s">
        <v>21071</v>
      </c>
      <c r="E17" s="1190">
        <v>500</v>
      </c>
      <c r="F17" s="1332"/>
      <c r="G17" s="542">
        <v>0.78154138000000006</v>
      </c>
      <c r="H17" s="280">
        <f>IF(G17="","",G17-G17*COMPASS!$U$39)</f>
        <v>0.78154138000000006</v>
      </c>
    </row>
    <row r="18" spans="1:8" ht="14.7" customHeight="1">
      <c r="A18" s="675" t="s">
        <v>21072</v>
      </c>
      <c r="B18" s="750" t="s">
        <v>421</v>
      </c>
      <c r="C18" s="543" t="s">
        <v>21073</v>
      </c>
      <c r="D18" s="543" t="s">
        <v>21074</v>
      </c>
      <c r="E18" s="1194">
        <v>15000</v>
      </c>
      <c r="F18" s="760" t="s">
        <v>959</v>
      </c>
      <c r="G18" s="542">
        <v>0.77132214649999997</v>
      </c>
      <c r="H18" s="280">
        <f>IF(G18="","",G18-G18*COMPASS!$U$39)</f>
        <v>0.77132214649999997</v>
      </c>
    </row>
    <row r="19" spans="1:8" ht="14.7" customHeight="1">
      <c r="A19" s="675" t="s">
        <v>12419</v>
      </c>
      <c r="B19" s="750" t="s">
        <v>421</v>
      </c>
      <c r="C19" s="543" t="s">
        <v>13729</v>
      </c>
      <c r="D19" s="520" t="s">
        <v>21075</v>
      </c>
      <c r="E19" s="1188">
        <v>305</v>
      </c>
      <c r="F19" s="1332"/>
      <c r="G19" s="542">
        <v>0.65791065299999996</v>
      </c>
      <c r="H19" s="280">
        <f>IF(G19="","",G19-G19*COMPASS!$U$39)</f>
        <v>0.65791065299999996</v>
      </c>
    </row>
    <row r="20" spans="1:8" ht="14.7" customHeight="1">
      <c r="A20" s="604" t="s">
        <v>19300</v>
      </c>
      <c r="B20" s="1514"/>
      <c r="C20" s="1514"/>
      <c r="D20" s="604"/>
      <c r="E20" s="604"/>
      <c r="F20" s="1333"/>
      <c r="G20" s="1003"/>
      <c r="H20" s="280" t="str">
        <f>IF(G20="","",G20-G20*COMPASS!$U$39)</f>
        <v/>
      </c>
    </row>
    <row r="21" spans="1:8" ht="14.7" customHeight="1">
      <c r="A21" s="675" t="s">
        <v>19301</v>
      </c>
      <c r="B21" s="750" t="s">
        <v>421</v>
      </c>
      <c r="C21" s="543" t="s">
        <v>19302</v>
      </c>
      <c r="D21" s="543" t="s">
        <v>19303</v>
      </c>
      <c r="E21" s="1194">
        <v>1</v>
      </c>
      <c r="F21" s="1332"/>
      <c r="G21" s="542">
        <v>4.0196984999999996</v>
      </c>
      <c r="H21" s="280">
        <f>IF(G21="","",G21-G21*COMPASS!$U$39)</f>
        <v>4.0196984999999996</v>
      </c>
    </row>
    <row r="22" spans="1:8" ht="14.7" customHeight="1">
      <c r="A22" s="675" t="s">
        <v>19304</v>
      </c>
      <c r="B22" s="750" t="s">
        <v>421</v>
      </c>
      <c r="C22" s="543" t="s">
        <v>19305</v>
      </c>
      <c r="D22" s="543" t="s">
        <v>19306</v>
      </c>
      <c r="E22" s="1194">
        <v>1</v>
      </c>
      <c r="F22" s="1332"/>
      <c r="G22" s="542">
        <v>5.3995950000000015</v>
      </c>
      <c r="H22" s="280">
        <f>IF(G22="","",G22-G22*COMPASS!$U$39)</f>
        <v>5.3995950000000015</v>
      </c>
    </row>
    <row r="23" spans="1:8" ht="14.7" customHeight="1">
      <c r="A23" s="675" t="s">
        <v>19307</v>
      </c>
      <c r="B23" s="750" t="s">
        <v>421</v>
      </c>
      <c r="C23" s="543" t="s">
        <v>19308</v>
      </c>
      <c r="D23" s="543" t="s">
        <v>19309</v>
      </c>
      <c r="E23" s="1194">
        <v>1</v>
      </c>
      <c r="F23" s="1332"/>
      <c r="G23" s="542">
        <v>6.8194885000000003</v>
      </c>
      <c r="H23" s="280">
        <f>IF(G23="","",G23-G23*COMPASS!$U$39)</f>
        <v>6.8194885000000003</v>
      </c>
    </row>
    <row r="24" spans="1:8" ht="14.7" customHeight="1">
      <c r="A24" s="675" t="s">
        <v>19310</v>
      </c>
      <c r="B24" s="750" t="s">
        <v>421</v>
      </c>
      <c r="C24" s="543" t="s">
        <v>19311</v>
      </c>
      <c r="D24" s="543" t="s">
        <v>19312</v>
      </c>
      <c r="E24" s="1194">
        <v>1</v>
      </c>
      <c r="F24" s="1332"/>
      <c r="G24" s="542">
        <v>9.5992800000000003</v>
      </c>
      <c r="H24" s="280">
        <f>IF(G24="","",G24-G24*COMPASS!$U$39)</f>
        <v>9.5992800000000003</v>
      </c>
    </row>
    <row r="25" spans="1:8" ht="14.7" customHeight="1">
      <c r="A25" s="675" t="s">
        <v>12421</v>
      </c>
      <c r="B25" s="750" t="s">
        <v>1192</v>
      </c>
      <c r="C25" s="543" t="s">
        <v>13732</v>
      </c>
      <c r="D25" s="520" t="s">
        <v>20181</v>
      </c>
      <c r="E25" s="1190">
        <v>1</v>
      </c>
      <c r="F25" s="1241" t="s">
        <v>14161</v>
      </c>
      <c r="G25" s="1082">
        <v>3.024</v>
      </c>
      <c r="H25" s="280">
        <f>IF(G25="","",G25-G25*COMPASS!$U$39)</f>
        <v>3.024</v>
      </c>
    </row>
    <row r="26" spans="1:8" ht="14.7" customHeight="1">
      <c r="A26" s="675" t="s">
        <v>12422</v>
      </c>
      <c r="B26" s="750" t="s">
        <v>1192</v>
      </c>
      <c r="C26" s="543" t="s">
        <v>13733</v>
      </c>
      <c r="D26" s="520" t="s">
        <v>20182</v>
      </c>
      <c r="E26" s="1190">
        <v>1</v>
      </c>
      <c r="F26" s="1241" t="s">
        <v>14161</v>
      </c>
      <c r="G26" s="1082">
        <v>3.9780000000000002</v>
      </c>
      <c r="H26" s="280">
        <f>IF(G26="","",G26-G26*COMPASS!$U$39)</f>
        <v>3.9780000000000002</v>
      </c>
    </row>
    <row r="27" spans="1:8" ht="14.7" customHeight="1">
      <c r="A27" s="675" t="s">
        <v>12423</v>
      </c>
      <c r="B27" s="750" t="s">
        <v>1192</v>
      </c>
      <c r="C27" s="543" t="s">
        <v>13734</v>
      </c>
      <c r="D27" s="520" t="s">
        <v>20183</v>
      </c>
      <c r="E27" s="1190">
        <v>1</v>
      </c>
      <c r="F27" s="1241" t="s">
        <v>14161</v>
      </c>
      <c r="G27" s="1082">
        <v>4.5</v>
      </c>
      <c r="H27" s="280">
        <f>IF(G27="","",G27-G27*COMPASS!$U$39)</f>
        <v>4.5</v>
      </c>
    </row>
    <row r="28" spans="1:8" ht="14.7" customHeight="1">
      <c r="A28" s="675" t="s">
        <v>12424</v>
      </c>
      <c r="B28" s="750" t="s">
        <v>1192</v>
      </c>
      <c r="C28" s="543" t="s">
        <v>13735</v>
      </c>
      <c r="D28" s="520" t="s">
        <v>20184</v>
      </c>
      <c r="E28" s="1190">
        <v>1</v>
      </c>
      <c r="F28" s="1241" t="s">
        <v>14161</v>
      </c>
      <c r="G28" s="1082">
        <v>6.84</v>
      </c>
      <c r="H28" s="280">
        <f>IF(G28="","",G28-G28*COMPASS!$U$39)</f>
        <v>6.84</v>
      </c>
    </row>
    <row r="29" spans="1:8" ht="14.7" customHeight="1">
      <c r="A29" s="605" t="s">
        <v>21076</v>
      </c>
      <c r="B29" s="1515"/>
      <c r="C29" s="1516"/>
      <c r="D29" s="727"/>
      <c r="E29" s="1031"/>
      <c r="F29" s="835"/>
      <c r="G29" s="1004"/>
      <c r="H29" s="280" t="str">
        <f>IF(G29="","",G29-G29*COMPASS!$U$39)</f>
        <v/>
      </c>
    </row>
    <row r="30" spans="1:8" ht="14.7" customHeight="1">
      <c r="A30" s="604" t="s">
        <v>21077</v>
      </c>
      <c r="B30" s="1514"/>
      <c r="C30" s="1514"/>
      <c r="D30" s="604"/>
      <c r="E30" s="604"/>
      <c r="F30" s="1333"/>
      <c r="G30" s="1003"/>
      <c r="H30" s="280" t="str">
        <f>IF(G30="","",G30-G30*COMPASS!$U$39)</f>
        <v/>
      </c>
    </row>
    <row r="31" spans="1:8" ht="14.7" customHeight="1">
      <c r="A31" s="675" t="s">
        <v>12418</v>
      </c>
      <c r="B31" s="750" t="s">
        <v>992</v>
      </c>
      <c r="C31" s="543" t="s">
        <v>13728</v>
      </c>
      <c r="D31" s="543" t="s">
        <v>21078</v>
      </c>
      <c r="E31" s="1188">
        <v>8</v>
      </c>
      <c r="F31" s="1332"/>
      <c r="G31" s="542">
        <v>6.6994975000000005</v>
      </c>
      <c r="H31" s="280">
        <f>IF(G31="","",G31-G31*COMPASS!$U$39)</f>
        <v>6.6994975000000005</v>
      </c>
    </row>
    <row r="32" spans="1:8" ht="14.7" customHeight="1">
      <c r="A32" s="675" t="s">
        <v>17691</v>
      </c>
      <c r="B32" s="750" t="s">
        <v>992</v>
      </c>
      <c r="C32" s="543" t="s">
        <v>17692</v>
      </c>
      <c r="D32" s="575" t="s">
        <v>21079</v>
      </c>
      <c r="E32" s="1203">
        <v>8</v>
      </c>
      <c r="F32" s="1332"/>
      <c r="G32" s="632">
        <v>6.6994975000000005</v>
      </c>
      <c r="H32" s="280">
        <f>IF(G32="","",G32-G32*COMPASS!$U$39)</f>
        <v>6.6994975000000005</v>
      </c>
    </row>
    <row r="33" spans="1:8" ht="14.7" customHeight="1">
      <c r="A33" s="604" t="s">
        <v>21080</v>
      </c>
      <c r="B33" s="1514"/>
      <c r="C33" s="1514"/>
      <c r="D33" s="604"/>
      <c r="E33" s="604"/>
      <c r="F33" s="1333"/>
      <c r="G33" s="1003"/>
      <c r="H33" s="280" t="str">
        <f>IF(G33="","",G33-G33*COMPASS!$U$39)</f>
        <v/>
      </c>
    </row>
    <row r="34" spans="1:8" ht="14.7" customHeight="1">
      <c r="A34" s="675" t="s">
        <v>12420</v>
      </c>
      <c r="B34" s="750" t="s">
        <v>992</v>
      </c>
      <c r="C34" s="543" t="s">
        <v>13731</v>
      </c>
      <c r="D34" s="543" t="s">
        <v>21081</v>
      </c>
      <c r="E34" s="1188">
        <v>500</v>
      </c>
      <c r="F34" s="1332"/>
      <c r="G34" s="542">
        <v>1.0225033065</v>
      </c>
      <c r="H34" s="280">
        <f>IF(G34="","",G34-G34*COMPASS!$U$39)</f>
        <v>1.0225033065</v>
      </c>
    </row>
    <row r="35" spans="1:8" ht="14.7" customHeight="1">
      <c r="A35" s="675" t="s">
        <v>19139</v>
      </c>
      <c r="B35" s="750" t="s">
        <v>421</v>
      </c>
      <c r="C35" s="575" t="s">
        <v>19140</v>
      </c>
      <c r="D35" s="543" t="s">
        <v>21082</v>
      </c>
      <c r="E35" s="1193">
        <v>15000</v>
      </c>
      <c r="F35" s="1332"/>
      <c r="G35" s="542">
        <v>0.99462539750000001</v>
      </c>
      <c r="H35" s="280">
        <f>IF(G35="","",G35-G35*COMPASS!$U$39)</f>
        <v>0.99462539750000001</v>
      </c>
    </row>
    <row r="36" spans="1:8" ht="14.7" customHeight="1">
      <c r="A36" s="604" t="s">
        <v>19313</v>
      </c>
      <c r="B36" s="1514"/>
      <c r="C36" s="1514"/>
      <c r="D36" s="604"/>
      <c r="E36" s="604"/>
      <c r="F36" s="1333"/>
      <c r="G36" s="1003"/>
      <c r="H36" s="280" t="str">
        <f>IF(G36="","",G36-G36*COMPASS!$U$39)</f>
        <v/>
      </c>
    </row>
    <row r="37" spans="1:8" ht="14.7" customHeight="1">
      <c r="A37" s="629" t="s">
        <v>19314</v>
      </c>
      <c r="B37" s="750" t="s">
        <v>421</v>
      </c>
      <c r="C37" s="575" t="s">
        <v>19315</v>
      </c>
      <c r="D37" s="543" t="s">
        <v>20197</v>
      </c>
      <c r="E37" s="1194">
        <v>1</v>
      </c>
      <c r="F37" s="1332"/>
      <c r="G37" s="542">
        <v>5.5995799999999996</v>
      </c>
      <c r="H37" s="280">
        <f>IF(G37="","",G37-G37*COMPASS!$U$39)</f>
        <v>5.5995799999999996</v>
      </c>
    </row>
    <row r="38" spans="1:8" ht="14.7" customHeight="1">
      <c r="A38" s="629" t="s">
        <v>19316</v>
      </c>
      <c r="B38" s="750" t="s">
        <v>421</v>
      </c>
      <c r="C38" s="575" t="s">
        <v>19317</v>
      </c>
      <c r="D38" s="575" t="s">
        <v>20198</v>
      </c>
      <c r="E38" s="1194">
        <v>1</v>
      </c>
      <c r="F38" s="1332"/>
      <c r="G38" s="542">
        <v>7.3994450000000001</v>
      </c>
      <c r="H38" s="280">
        <f>IF(G38="","",G38-G38*COMPASS!$U$39)</f>
        <v>7.3994450000000001</v>
      </c>
    </row>
    <row r="39" spans="1:8" ht="14.7" customHeight="1">
      <c r="A39" s="629" t="s">
        <v>19318</v>
      </c>
      <c r="B39" s="750" t="s">
        <v>421</v>
      </c>
      <c r="C39" s="575" t="s">
        <v>19319</v>
      </c>
      <c r="D39" s="575" t="s">
        <v>20199</v>
      </c>
      <c r="E39" s="1194">
        <v>1</v>
      </c>
      <c r="F39" s="1332"/>
      <c r="G39" s="542">
        <v>9.2193085000000021</v>
      </c>
      <c r="H39" s="280">
        <f>IF(G39="","",G39-G39*COMPASS!$U$39)</f>
        <v>9.2193085000000021</v>
      </c>
    </row>
    <row r="40" spans="1:8" ht="14.7" customHeight="1">
      <c r="A40" s="629" t="s">
        <v>19320</v>
      </c>
      <c r="B40" s="750" t="s">
        <v>421</v>
      </c>
      <c r="C40" s="575" t="s">
        <v>19321</v>
      </c>
      <c r="D40" s="575" t="s">
        <v>20200</v>
      </c>
      <c r="E40" s="1194">
        <v>1</v>
      </c>
      <c r="F40" s="1332"/>
      <c r="G40" s="542">
        <v>12.799040000000002</v>
      </c>
      <c r="H40" s="280">
        <f>IF(G40="","",G40-G40*COMPASS!$U$39)</f>
        <v>12.799040000000002</v>
      </c>
    </row>
    <row r="41" spans="1:8" ht="14.7" customHeight="1">
      <c r="A41" s="675" t="s">
        <v>12425</v>
      </c>
      <c r="B41" s="750" t="s">
        <v>1192</v>
      </c>
      <c r="C41" s="543" t="s">
        <v>13736</v>
      </c>
      <c r="D41" s="520" t="s">
        <v>20194</v>
      </c>
      <c r="E41" s="1190">
        <v>1</v>
      </c>
      <c r="F41" s="1241" t="s">
        <v>14161</v>
      </c>
      <c r="G41" s="1082">
        <v>3.762</v>
      </c>
      <c r="H41" s="280">
        <f>IF(G41="","",G41-G41*COMPASS!$U$39)</f>
        <v>3.762</v>
      </c>
    </row>
    <row r="42" spans="1:8" ht="14.7" customHeight="1">
      <c r="A42" s="675" t="s">
        <v>12426</v>
      </c>
      <c r="B42" s="750" t="s">
        <v>1192</v>
      </c>
      <c r="C42" s="543" t="s">
        <v>13737</v>
      </c>
      <c r="D42" s="520" t="s">
        <v>20195</v>
      </c>
      <c r="E42" s="1190">
        <v>1</v>
      </c>
      <c r="F42" s="1241" t="s">
        <v>14161</v>
      </c>
      <c r="G42" s="1082">
        <v>4.7771999999999997</v>
      </c>
      <c r="H42" s="280">
        <f>IF(G42="","",G42-G42*COMPASS!$U$39)</f>
        <v>4.7771999999999997</v>
      </c>
    </row>
    <row r="43" spans="1:8" ht="14.7" customHeight="1">
      <c r="A43" s="675" t="s">
        <v>12427</v>
      </c>
      <c r="B43" s="750" t="s">
        <v>1192</v>
      </c>
      <c r="C43" s="543" t="s">
        <v>13738</v>
      </c>
      <c r="D43" s="520" t="s">
        <v>20196</v>
      </c>
      <c r="E43" s="1190">
        <v>1</v>
      </c>
      <c r="F43" s="1241" t="s">
        <v>14161</v>
      </c>
      <c r="G43" s="1082">
        <v>6.4260000000000002</v>
      </c>
      <c r="H43" s="280">
        <f>IF(G43="","",G43-G43*COMPASS!$U$39)</f>
        <v>6.4260000000000002</v>
      </c>
    </row>
    <row r="44" spans="1:8" ht="14.7" customHeight="1">
      <c r="A44" s="605" t="s">
        <v>21083</v>
      </c>
      <c r="B44" s="1515"/>
      <c r="C44" s="1516"/>
      <c r="D44" s="727"/>
      <c r="E44" s="1031"/>
      <c r="F44" s="835"/>
      <c r="G44" s="1004"/>
      <c r="H44" s="280" t="str">
        <f>IF(G44="","",G44-G44*COMPASS!$U$39)</f>
        <v/>
      </c>
    </row>
    <row r="45" spans="1:8" ht="14.7" customHeight="1">
      <c r="A45" s="604" t="s">
        <v>21084</v>
      </c>
      <c r="B45" s="1514"/>
      <c r="C45" s="1514"/>
      <c r="D45" s="604"/>
      <c r="E45" s="604"/>
      <c r="F45" s="1333"/>
      <c r="G45" s="1003"/>
      <c r="H45" s="280" t="str">
        <f>IF(G45="","",G45-G45*COMPASS!$U$39)</f>
        <v/>
      </c>
    </row>
    <row r="46" spans="1:8" ht="14.7" customHeight="1">
      <c r="A46" s="675" t="s">
        <v>13770</v>
      </c>
      <c r="B46" s="750" t="s">
        <v>992</v>
      </c>
      <c r="C46" s="543" t="s">
        <v>13771</v>
      </c>
      <c r="D46" s="543" t="s">
        <v>21085</v>
      </c>
      <c r="E46" s="726">
        <v>8</v>
      </c>
      <c r="F46" s="1332"/>
      <c r="G46" s="542">
        <v>4.8596355000000004</v>
      </c>
      <c r="H46" s="280">
        <f>IF(G46="","",G46-G46*COMPASS!$U$39)</f>
        <v>4.8596355000000004</v>
      </c>
    </row>
    <row r="47" spans="1:8" ht="14.7" customHeight="1">
      <c r="A47" s="675" t="s">
        <v>14089</v>
      </c>
      <c r="B47" s="750" t="s">
        <v>992</v>
      </c>
      <c r="C47" s="543" t="s">
        <v>14090</v>
      </c>
      <c r="D47" s="543" t="s">
        <v>21086</v>
      </c>
      <c r="E47" s="726">
        <v>8</v>
      </c>
      <c r="F47" s="1332"/>
      <c r="G47" s="542">
        <v>6.8194885000000003</v>
      </c>
      <c r="H47" s="280">
        <f>IF(G47="","",G47-G47*COMPASS!$U$39)</f>
        <v>6.8194885000000003</v>
      </c>
    </row>
    <row r="48" spans="1:8" ht="14.7" customHeight="1">
      <c r="A48" s="604" t="s">
        <v>21087</v>
      </c>
      <c r="B48" s="1514"/>
      <c r="C48" s="1514"/>
      <c r="D48" s="604"/>
      <c r="E48" s="604"/>
      <c r="F48" s="1333"/>
      <c r="G48" s="1003"/>
      <c r="H48" s="280" t="str">
        <f>IF(G48="","",G48-G48*COMPASS!$U$39)</f>
        <v/>
      </c>
    </row>
    <row r="49" spans="1:8" ht="14.7" customHeight="1">
      <c r="A49" s="675" t="s">
        <v>17240</v>
      </c>
      <c r="B49" s="750" t="s">
        <v>421</v>
      </c>
      <c r="C49" s="575" t="s">
        <v>17238</v>
      </c>
      <c r="D49" s="543" t="s">
        <v>21088</v>
      </c>
      <c r="E49" s="726">
        <v>500</v>
      </c>
      <c r="F49" s="1332"/>
      <c r="G49" s="542">
        <v>0.95480838400000001</v>
      </c>
      <c r="H49" s="280">
        <f>IF(G49="","",G49-G49*COMPASS!$U$39)</f>
        <v>0.95480838400000001</v>
      </c>
    </row>
    <row r="50" spans="1:8" ht="14.7" customHeight="1">
      <c r="A50" s="675" t="s">
        <v>18887</v>
      </c>
      <c r="B50" s="750" t="s">
        <v>421</v>
      </c>
      <c r="C50" s="575" t="s">
        <v>18888</v>
      </c>
      <c r="D50" s="543" t="s">
        <v>21089</v>
      </c>
      <c r="E50" s="726">
        <v>500</v>
      </c>
      <c r="F50" s="1332"/>
      <c r="G50" s="542">
        <v>0.93321000400000009</v>
      </c>
      <c r="H50" s="280">
        <f>IF(G50="","",G50-G50*COMPASS!$U$39)</f>
        <v>0.93321000400000009</v>
      </c>
    </row>
    <row r="51" spans="1:8" ht="14.7" customHeight="1">
      <c r="A51" s="604" t="s">
        <v>21090</v>
      </c>
      <c r="B51" s="1514"/>
      <c r="C51" s="1514"/>
      <c r="D51" s="604"/>
      <c r="E51" s="604"/>
      <c r="F51" s="1333"/>
      <c r="G51" s="1003"/>
      <c r="H51" s="280" t="str">
        <f>IF(G51="","",G51-G51*COMPASS!$U$39)</f>
        <v/>
      </c>
    </row>
    <row r="52" spans="1:8" ht="14.7" customHeight="1">
      <c r="A52" s="519" t="s">
        <v>5083</v>
      </c>
      <c r="B52" s="750" t="s">
        <v>1192</v>
      </c>
      <c r="C52" s="543" t="s">
        <v>4810</v>
      </c>
      <c r="D52" s="543" t="s">
        <v>10857</v>
      </c>
      <c r="E52" s="1188">
        <v>1</v>
      </c>
      <c r="F52" s="1334" t="s">
        <v>14161</v>
      </c>
      <c r="G52" s="1082">
        <v>4.5954000000000006</v>
      </c>
      <c r="H52" s="280">
        <f>IF(G52="","",G52-G52*COMPASS!$U$39)</f>
        <v>4.5954000000000006</v>
      </c>
    </row>
    <row r="53" spans="1:8" ht="14.7" customHeight="1">
      <c r="A53" s="519" t="s">
        <v>5081</v>
      </c>
      <c r="B53" s="750" t="s">
        <v>1192</v>
      </c>
      <c r="C53" s="543" t="s">
        <v>4805</v>
      </c>
      <c r="D53" s="543" t="s">
        <v>10858</v>
      </c>
      <c r="E53" s="1188">
        <v>1</v>
      </c>
      <c r="F53" s="1334" t="s">
        <v>14161</v>
      </c>
      <c r="G53" s="1082">
        <v>4.8840000000000003</v>
      </c>
      <c r="H53" s="280">
        <f>IF(G53="","",G53-G53*COMPASS!$U$39)</f>
        <v>4.8840000000000003</v>
      </c>
    </row>
    <row r="54" spans="1:8" ht="14.7" customHeight="1">
      <c r="A54" s="519" t="s">
        <v>5082</v>
      </c>
      <c r="B54" s="750" t="s">
        <v>1192</v>
      </c>
      <c r="C54" s="543" t="s">
        <v>4806</v>
      </c>
      <c r="D54" s="543" t="s">
        <v>10859</v>
      </c>
      <c r="E54" s="1188">
        <v>1</v>
      </c>
      <c r="F54" s="1334" t="s">
        <v>14161</v>
      </c>
      <c r="G54" s="1082">
        <v>5.476</v>
      </c>
      <c r="H54" s="280">
        <f>IF(G54="","",G54-G54*COMPASS!$U$39)</f>
        <v>5.476</v>
      </c>
    </row>
    <row r="55" spans="1:8" ht="14.7" customHeight="1">
      <c r="A55" s="675" t="s">
        <v>21091</v>
      </c>
      <c r="B55" s="750" t="s">
        <v>421</v>
      </c>
      <c r="C55" s="543" t="s">
        <v>21092</v>
      </c>
      <c r="D55" s="543" t="s">
        <v>21093</v>
      </c>
      <c r="E55" s="1194">
        <v>1</v>
      </c>
      <c r="F55" s="1338"/>
      <c r="G55" s="542">
        <v>6.9594779999999998</v>
      </c>
      <c r="H55" s="280">
        <f>IF(G55="","",G55-G55*COMPASS!$U$39)</f>
        <v>6.9594779999999998</v>
      </c>
    </row>
    <row r="56" spans="1:8" ht="14.7" customHeight="1">
      <c r="A56" s="675" t="s">
        <v>21094</v>
      </c>
      <c r="B56" s="750" t="s">
        <v>421</v>
      </c>
      <c r="C56" s="543" t="s">
        <v>21095</v>
      </c>
      <c r="D56" s="543" t="s">
        <v>21096</v>
      </c>
      <c r="E56" s="1194">
        <v>1</v>
      </c>
      <c r="F56" s="1338"/>
      <c r="G56" s="542">
        <v>8.6993475</v>
      </c>
      <c r="H56" s="280">
        <f>IF(G56="","",G56-G56*COMPASS!$U$39)</f>
        <v>8.6993475</v>
      </c>
    </row>
    <row r="57" spans="1:8" ht="14.7" customHeight="1">
      <c r="A57" s="675" t="s">
        <v>21097</v>
      </c>
      <c r="B57" s="750" t="s">
        <v>421</v>
      </c>
      <c r="C57" s="543" t="s">
        <v>21098</v>
      </c>
      <c r="D57" s="543" t="s">
        <v>21099</v>
      </c>
      <c r="E57" s="1194">
        <v>1</v>
      </c>
      <c r="F57" s="1338"/>
      <c r="G57" s="542">
        <v>10.439217000000001</v>
      </c>
      <c r="H57" s="280">
        <f>IF(G57="","",G57-G57*COMPASS!$U$39)</f>
        <v>10.439217000000001</v>
      </c>
    </row>
    <row r="58" spans="1:8" ht="14.7" customHeight="1">
      <c r="A58" s="675" t="s">
        <v>21100</v>
      </c>
      <c r="B58" s="750" t="s">
        <v>421</v>
      </c>
      <c r="C58" s="543" t="s">
        <v>21101</v>
      </c>
      <c r="D58" s="543" t="s">
        <v>21102</v>
      </c>
      <c r="E58" s="1194">
        <v>1</v>
      </c>
      <c r="F58" s="1338"/>
      <c r="G58" s="542">
        <v>13.8989575</v>
      </c>
      <c r="H58" s="280">
        <f>IF(G58="","",G58-G58*COMPASS!$U$39)</f>
        <v>13.8989575</v>
      </c>
    </row>
    <row r="59" spans="1:8" ht="14.7" customHeight="1">
      <c r="A59" s="605" t="s">
        <v>21103</v>
      </c>
      <c r="B59" s="1515"/>
      <c r="C59" s="1516"/>
      <c r="D59" s="727"/>
      <c r="E59" s="1031"/>
      <c r="F59" s="835"/>
      <c r="G59" s="1004"/>
      <c r="H59" s="280" t="str">
        <f>IF(G59="","",G59-G59*COMPASS!$U$39)</f>
        <v/>
      </c>
    </row>
    <row r="60" spans="1:8" ht="14.7" customHeight="1">
      <c r="A60" s="604" t="s">
        <v>21104</v>
      </c>
      <c r="B60" s="1514"/>
      <c r="C60" s="1514"/>
      <c r="D60" s="604"/>
      <c r="E60" s="604"/>
      <c r="F60" s="1333"/>
      <c r="G60" s="1003"/>
      <c r="H60" s="280" t="str">
        <f>IF(G60="","",G60-G60*COMPASS!$U$39)</f>
        <v/>
      </c>
    </row>
    <row r="61" spans="1:8" ht="14.7" customHeight="1">
      <c r="A61" s="675" t="s">
        <v>5086</v>
      </c>
      <c r="B61" s="750" t="s">
        <v>992</v>
      </c>
      <c r="C61" s="543" t="s">
        <v>4819</v>
      </c>
      <c r="D61" s="520" t="s">
        <v>10821</v>
      </c>
      <c r="E61" s="1188">
        <v>24</v>
      </c>
      <c r="F61" s="1332"/>
      <c r="G61" s="542">
        <v>5.5595829999999999</v>
      </c>
      <c r="H61" s="280">
        <f>IF(G61="","",G61-G61*COMPASS!$U$39)</f>
        <v>5.5595829999999999</v>
      </c>
    </row>
    <row r="62" spans="1:8" ht="14.7" customHeight="1">
      <c r="A62" s="675" t="s">
        <v>13772</v>
      </c>
      <c r="B62" s="750" t="s">
        <v>992</v>
      </c>
      <c r="C62" s="543" t="s">
        <v>13773</v>
      </c>
      <c r="D62" s="543" t="s">
        <v>20201</v>
      </c>
      <c r="E62" s="726">
        <v>8</v>
      </c>
      <c r="F62" s="1332"/>
      <c r="G62" s="542">
        <v>9.0593205000000001</v>
      </c>
      <c r="H62" s="280">
        <f>IF(G62="","",G62-G62*COMPASS!$U$39)</f>
        <v>9.0593205000000001</v>
      </c>
    </row>
    <row r="63" spans="1:8" ht="14.7" customHeight="1">
      <c r="A63" s="675" t="s">
        <v>14091</v>
      </c>
      <c r="B63" s="750" t="s">
        <v>421</v>
      </c>
      <c r="C63" s="575" t="s">
        <v>14092</v>
      </c>
      <c r="D63" s="575" t="s">
        <v>20202</v>
      </c>
      <c r="E63" s="726">
        <v>8</v>
      </c>
      <c r="F63" s="840"/>
      <c r="G63" s="542">
        <v>6.2995275000000008</v>
      </c>
      <c r="H63" s="280">
        <f>IF(G63="","",G63-G63*COMPASS!$U$39)</f>
        <v>6.2995275000000008</v>
      </c>
    </row>
    <row r="64" spans="1:8" ht="14.7" customHeight="1">
      <c r="A64" s="675" t="s">
        <v>5102</v>
      </c>
      <c r="B64" s="750" t="s">
        <v>992</v>
      </c>
      <c r="C64" s="543" t="s">
        <v>5046</v>
      </c>
      <c r="D64" s="520" t="s">
        <v>10818</v>
      </c>
      <c r="E64" s="1188">
        <v>1</v>
      </c>
      <c r="F64" s="1332"/>
      <c r="G64" s="542">
        <v>8.1193910000000002</v>
      </c>
      <c r="H64" s="280">
        <f>IF(G64="","",G64-G64*COMPASS!$U$39)</f>
        <v>8.1193910000000002</v>
      </c>
    </row>
    <row r="65" spans="1:8" ht="14.7" customHeight="1">
      <c r="A65" s="675" t="s">
        <v>5103</v>
      </c>
      <c r="B65" s="750" t="s">
        <v>421</v>
      </c>
      <c r="C65" s="543" t="s">
        <v>5047</v>
      </c>
      <c r="D65" s="520" t="s">
        <v>10819</v>
      </c>
      <c r="E65" s="1188">
        <v>1</v>
      </c>
      <c r="F65" s="1332"/>
      <c r="G65" s="542">
        <v>10.059245500000001</v>
      </c>
      <c r="H65" s="280">
        <f>IF(G65="","",G65-G65*COMPASS!$U$39)</f>
        <v>10.059245500000001</v>
      </c>
    </row>
    <row r="66" spans="1:8" ht="14.7" customHeight="1">
      <c r="A66" s="675" t="s">
        <v>4930</v>
      </c>
      <c r="B66" s="750" t="s">
        <v>421</v>
      </c>
      <c r="C66" s="543" t="s">
        <v>4820</v>
      </c>
      <c r="D66" s="520" t="s">
        <v>10820</v>
      </c>
      <c r="E66" s="1188">
        <v>1</v>
      </c>
      <c r="F66" s="1332"/>
      <c r="G66" s="542">
        <v>6.4195185000000006</v>
      </c>
      <c r="H66" s="280">
        <f>IF(G66="","",G66-G66*COMPASS!$U$39)</f>
        <v>6.4195185000000006</v>
      </c>
    </row>
    <row r="67" spans="1:8" ht="14.7" customHeight="1">
      <c r="A67" s="675" t="s">
        <v>4931</v>
      </c>
      <c r="B67" s="750" t="s">
        <v>421</v>
      </c>
      <c r="C67" s="543" t="s">
        <v>4821</v>
      </c>
      <c r="D67" s="520" t="s">
        <v>10822</v>
      </c>
      <c r="E67" s="1188">
        <v>1</v>
      </c>
      <c r="F67" s="1332"/>
      <c r="G67" s="542">
        <v>6.9194810000000002</v>
      </c>
      <c r="H67" s="280">
        <f>IF(G67="","",G67-G67*COMPASS!$U$39)</f>
        <v>6.9194810000000002</v>
      </c>
    </row>
    <row r="68" spans="1:8" ht="14.7" customHeight="1">
      <c r="A68" s="675" t="s">
        <v>8371</v>
      </c>
      <c r="B68" s="750" t="s">
        <v>421</v>
      </c>
      <c r="C68" s="575" t="s">
        <v>8372</v>
      </c>
      <c r="D68" s="520" t="s">
        <v>10823</v>
      </c>
      <c r="E68" s="1189">
        <v>1</v>
      </c>
      <c r="F68" s="1332"/>
      <c r="G68" s="542">
        <v>21.198409999999999</v>
      </c>
      <c r="H68" s="280">
        <f>IF(G68="","",G68-G68*COMPASS!$U$39)</f>
        <v>21.198409999999999</v>
      </c>
    </row>
    <row r="69" spans="1:8" ht="14.7" customHeight="1">
      <c r="A69" s="675" t="s">
        <v>4932</v>
      </c>
      <c r="B69" s="750" t="s">
        <v>421</v>
      </c>
      <c r="C69" s="543" t="s">
        <v>4822</v>
      </c>
      <c r="D69" s="543" t="s">
        <v>18072</v>
      </c>
      <c r="E69" s="1188">
        <v>1</v>
      </c>
      <c r="F69" s="1332"/>
      <c r="G69" s="542">
        <v>15.918806</v>
      </c>
      <c r="H69" s="280">
        <f>IF(G69="","",G69-G69*COMPASS!$U$39)</f>
        <v>15.918806</v>
      </c>
    </row>
    <row r="70" spans="1:8" ht="14.7" customHeight="1">
      <c r="A70" s="604" t="s">
        <v>10839</v>
      </c>
      <c r="B70" s="1514"/>
      <c r="C70" s="1514"/>
      <c r="D70" s="604"/>
      <c r="E70" s="604"/>
      <c r="F70" s="1333"/>
      <c r="G70" s="1003"/>
      <c r="H70" s="280" t="str">
        <f>IF(G70="","",G70-G70*COMPASS!$U$39)</f>
        <v/>
      </c>
    </row>
    <row r="71" spans="1:8" ht="14.7" customHeight="1">
      <c r="A71" s="675" t="s">
        <v>20491</v>
      </c>
      <c r="B71" s="750" t="s">
        <v>421</v>
      </c>
      <c r="C71" s="543" t="s">
        <v>20492</v>
      </c>
      <c r="D71" s="543" t="s">
        <v>21105</v>
      </c>
      <c r="E71" s="726">
        <v>500</v>
      </c>
      <c r="F71" s="1332"/>
      <c r="G71" s="542">
        <v>1.0981576320000002</v>
      </c>
      <c r="H71" s="280">
        <f>IF(G71="","",G71-G71*COMPASS!$U$39)</f>
        <v>1.0981576320000002</v>
      </c>
    </row>
    <row r="72" spans="1:8" ht="14.7" customHeight="1">
      <c r="A72" s="519" t="s">
        <v>21106</v>
      </c>
      <c r="B72" s="750" t="s">
        <v>421</v>
      </c>
      <c r="C72" s="543" t="s">
        <v>21107</v>
      </c>
      <c r="D72" s="520" t="s">
        <v>21108</v>
      </c>
      <c r="E72" s="726">
        <v>500</v>
      </c>
      <c r="F72" s="1332"/>
      <c r="G72" s="542">
        <v>1.067479933</v>
      </c>
      <c r="H72" s="280">
        <f>IF(G72="","",G72-G72*COMPASS!$U$39)</f>
        <v>1.067479933</v>
      </c>
    </row>
    <row r="73" spans="1:8" ht="14.7" customHeight="1">
      <c r="A73" s="519" t="s">
        <v>7891</v>
      </c>
      <c r="B73" s="750" t="s">
        <v>992</v>
      </c>
      <c r="C73" s="543" t="s">
        <v>7892</v>
      </c>
      <c r="D73" s="520" t="s">
        <v>21109</v>
      </c>
      <c r="E73" s="1188">
        <v>1000</v>
      </c>
      <c r="F73" s="1332"/>
      <c r="G73" s="542">
        <v>1.5908806750000002</v>
      </c>
      <c r="H73" s="280">
        <f>IF(G73="","",G73-G73*COMPASS!$U$39)</f>
        <v>1.5908806750000002</v>
      </c>
    </row>
    <row r="74" spans="1:8" ht="14.7" customHeight="1">
      <c r="A74" s="519" t="s">
        <v>17118</v>
      </c>
      <c r="B74" s="750" t="s">
        <v>421</v>
      </c>
      <c r="C74" s="543" t="s">
        <v>17119</v>
      </c>
      <c r="D74" s="520" t="s">
        <v>21110</v>
      </c>
      <c r="E74" s="1190">
        <v>500</v>
      </c>
      <c r="F74" s="1332"/>
      <c r="G74" s="542">
        <v>1.5908806750000002</v>
      </c>
      <c r="H74" s="280">
        <f>IF(G74="","",G74-G74*COMPASS!$U$39)</f>
        <v>1.5908806750000002</v>
      </c>
    </row>
    <row r="75" spans="1:8" ht="14.7" customHeight="1">
      <c r="A75" s="519" t="s">
        <v>5065</v>
      </c>
      <c r="B75" s="750" t="s">
        <v>421</v>
      </c>
      <c r="C75" s="543" t="s">
        <v>4778</v>
      </c>
      <c r="D75" s="520" t="s">
        <v>21111</v>
      </c>
      <c r="E75" s="1190">
        <v>1000</v>
      </c>
      <c r="F75" s="1332"/>
      <c r="G75" s="542">
        <v>1.3802764715000002</v>
      </c>
      <c r="H75" s="280">
        <f>IF(G75="","",G75-G75*COMPASS!$U$39)</f>
        <v>1.3802764715000002</v>
      </c>
    </row>
    <row r="76" spans="1:8" ht="14.7" customHeight="1">
      <c r="A76" s="519" t="s">
        <v>5078</v>
      </c>
      <c r="B76" s="750" t="s">
        <v>992</v>
      </c>
      <c r="C76" s="543" t="s">
        <v>4793</v>
      </c>
      <c r="D76" s="520" t="s">
        <v>21112</v>
      </c>
      <c r="E76" s="1190">
        <v>500</v>
      </c>
      <c r="F76" s="1332"/>
      <c r="G76" s="542">
        <v>1.3802764715000002</v>
      </c>
      <c r="H76" s="280">
        <f>IF(G76="","",G76-G76*COMPASS!$U$39)</f>
        <v>1.3802764715000002</v>
      </c>
    </row>
    <row r="77" spans="1:8" ht="14.7" customHeight="1">
      <c r="A77" s="519" t="s">
        <v>5060</v>
      </c>
      <c r="B77" s="750" t="s">
        <v>421</v>
      </c>
      <c r="C77" s="543" t="s">
        <v>4779</v>
      </c>
      <c r="D77" s="520" t="s">
        <v>21113</v>
      </c>
      <c r="E77" s="1190">
        <v>1000</v>
      </c>
      <c r="F77" s="1332"/>
      <c r="G77" s="542">
        <v>1.2046296460000001</v>
      </c>
      <c r="H77" s="280">
        <f>IF(G77="","",G77-G77*COMPASS!$U$39)</f>
        <v>1.2046296460000001</v>
      </c>
    </row>
    <row r="78" spans="1:8" ht="14.7" customHeight="1">
      <c r="A78" s="519" t="s">
        <v>5075</v>
      </c>
      <c r="B78" s="750" t="s">
        <v>421</v>
      </c>
      <c r="C78" s="543" t="s">
        <v>4790</v>
      </c>
      <c r="D78" s="520" t="s">
        <v>21114</v>
      </c>
      <c r="E78" s="1190">
        <v>500</v>
      </c>
      <c r="F78" s="1332"/>
      <c r="G78" s="542">
        <v>1.2046296460000001</v>
      </c>
      <c r="H78" s="280">
        <f>IF(G78="","",G78-G78*COMPASS!$U$39)</f>
        <v>1.2046296460000001</v>
      </c>
    </row>
    <row r="79" spans="1:8" ht="14.7" customHeight="1">
      <c r="A79" s="519" t="s">
        <v>7893</v>
      </c>
      <c r="B79" s="750" t="s">
        <v>992</v>
      </c>
      <c r="C79" s="543" t="s">
        <v>7894</v>
      </c>
      <c r="D79" s="520" t="s">
        <v>21115</v>
      </c>
      <c r="E79" s="1190">
        <v>1000</v>
      </c>
      <c r="F79" s="1332"/>
      <c r="G79" s="542">
        <v>1.1948303810000001</v>
      </c>
      <c r="H79" s="280">
        <f>IF(G79="","",G79-G79*COMPASS!$U$39)</f>
        <v>1.1948303810000001</v>
      </c>
    </row>
    <row r="80" spans="1:8" ht="14.7" customHeight="1">
      <c r="A80" s="519" t="s">
        <v>5068</v>
      </c>
      <c r="B80" s="750" t="s">
        <v>421</v>
      </c>
      <c r="C80" s="543" t="s">
        <v>4783</v>
      </c>
      <c r="D80" s="520" t="s">
        <v>21116</v>
      </c>
      <c r="E80" s="1188">
        <v>1000</v>
      </c>
      <c r="F80" s="1332"/>
      <c r="G80" s="542">
        <v>1.1104167125</v>
      </c>
      <c r="H80" s="280">
        <f>IF(G80="","",G80-G80*COMPASS!$U$39)</f>
        <v>1.1104167125</v>
      </c>
    </row>
    <row r="81" spans="1:8" ht="14.7" customHeight="1">
      <c r="A81" s="519" t="s">
        <v>5073</v>
      </c>
      <c r="B81" s="750" t="s">
        <v>992</v>
      </c>
      <c r="C81" s="543" t="s">
        <v>4788</v>
      </c>
      <c r="D81" s="520" t="s">
        <v>21117</v>
      </c>
      <c r="E81" s="1188">
        <v>500</v>
      </c>
      <c r="F81" s="1332"/>
      <c r="G81" s="542">
        <v>1.1104167125</v>
      </c>
      <c r="H81" s="280">
        <f>IF(G81="","",G81-G81*COMPASS!$U$39)</f>
        <v>1.1104167125</v>
      </c>
    </row>
    <row r="82" spans="1:8" ht="14.7" customHeight="1">
      <c r="A82" s="519" t="s">
        <v>5077</v>
      </c>
      <c r="B82" s="750" t="s">
        <v>421</v>
      </c>
      <c r="C82" s="543" t="s">
        <v>4792</v>
      </c>
      <c r="D82" s="520" t="s">
        <v>21118</v>
      </c>
      <c r="E82" s="1188">
        <v>1000</v>
      </c>
      <c r="F82" s="1332"/>
      <c r="G82" s="542">
        <v>1.2064695080000001</v>
      </c>
      <c r="H82" s="280">
        <f>IF(G82="","",G82-G82*COMPASS!$U$39)</f>
        <v>1.2064695080000001</v>
      </c>
    </row>
    <row r="83" spans="1:8" ht="14.7" customHeight="1">
      <c r="A83" s="604" t="s">
        <v>13613</v>
      </c>
      <c r="B83" s="1514"/>
      <c r="C83" s="1514"/>
      <c r="D83" s="604"/>
      <c r="E83" s="604"/>
      <c r="F83" s="1333"/>
      <c r="G83" s="1003"/>
      <c r="H83" s="280" t="str">
        <f>IF(G83="","",G83-G83*COMPASS!$U$39)</f>
        <v/>
      </c>
    </row>
    <row r="84" spans="1:8" ht="14.7" customHeight="1">
      <c r="A84" s="519" t="s">
        <v>5084</v>
      </c>
      <c r="B84" s="750" t="s">
        <v>421</v>
      </c>
      <c r="C84" s="543" t="s">
        <v>4812</v>
      </c>
      <c r="D84" s="543" t="s">
        <v>18459</v>
      </c>
      <c r="E84" s="1188">
        <v>1</v>
      </c>
      <c r="F84" s="1332"/>
      <c r="G84" s="542">
        <v>7.2794540000000003</v>
      </c>
      <c r="H84" s="280">
        <f>IF(G84="","",G84-G84*COMPASS!$U$39)</f>
        <v>7.2794540000000003</v>
      </c>
    </row>
    <row r="85" spans="1:8" ht="14.7" customHeight="1">
      <c r="A85" s="519" t="s">
        <v>5048</v>
      </c>
      <c r="B85" s="750" t="s">
        <v>992</v>
      </c>
      <c r="C85" s="543" t="s">
        <v>4801</v>
      </c>
      <c r="D85" s="543" t="s">
        <v>18460</v>
      </c>
      <c r="E85" s="1188">
        <v>1</v>
      </c>
      <c r="F85" s="1332"/>
      <c r="G85" s="542">
        <v>8.3193760000000001</v>
      </c>
      <c r="H85" s="280">
        <f>IF(G85="","",G85-G85*COMPASS!$U$39)</f>
        <v>8.3193760000000001</v>
      </c>
    </row>
    <row r="86" spans="1:8" ht="14.7" customHeight="1">
      <c r="A86" s="519" t="s">
        <v>5049</v>
      </c>
      <c r="B86" s="750" t="s">
        <v>992</v>
      </c>
      <c r="C86" s="543" t="s">
        <v>4802</v>
      </c>
      <c r="D86" s="543" t="s">
        <v>18461</v>
      </c>
      <c r="E86" s="1188">
        <v>1</v>
      </c>
      <c r="F86" s="1332"/>
      <c r="G86" s="542">
        <v>10.419218500000001</v>
      </c>
      <c r="H86" s="280">
        <f>IF(G86="","",G86-G86*COMPASS!$U$39)</f>
        <v>10.419218500000001</v>
      </c>
    </row>
    <row r="87" spans="1:8" ht="14.7" customHeight="1">
      <c r="A87" s="519" t="s">
        <v>5050</v>
      </c>
      <c r="B87" s="750" t="s">
        <v>992</v>
      </c>
      <c r="C87" s="543" t="s">
        <v>4803</v>
      </c>
      <c r="D87" s="543" t="s">
        <v>18462</v>
      </c>
      <c r="E87" s="1188">
        <v>1</v>
      </c>
      <c r="F87" s="1332"/>
      <c r="G87" s="542">
        <v>12.479064000000001</v>
      </c>
      <c r="H87" s="280">
        <f>IF(G87="","",G87-G87*COMPASS!$U$39)</f>
        <v>12.479064000000001</v>
      </c>
    </row>
    <row r="88" spans="1:8" ht="14.7" customHeight="1">
      <c r="A88" s="519" t="s">
        <v>5051</v>
      </c>
      <c r="B88" s="750" t="s">
        <v>421</v>
      </c>
      <c r="C88" s="543" t="s">
        <v>4813</v>
      </c>
      <c r="D88" s="543" t="s">
        <v>18463</v>
      </c>
      <c r="E88" s="1188">
        <v>1</v>
      </c>
      <c r="F88" s="1332"/>
      <c r="G88" s="542">
        <v>14.538909500000001</v>
      </c>
      <c r="H88" s="280">
        <f>IF(G88="","",G88-G88*COMPASS!$U$39)</f>
        <v>14.538909500000001</v>
      </c>
    </row>
    <row r="89" spans="1:8" ht="14.7" customHeight="1">
      <c r="A89" s="519" t="s">
        <v>5052</v>
      </c>
      <c r="B89" s="750" t="s">
        <v>421</v>
      </c>
      <c r="C89" s="543" t="s">
        <v>4804</v>
      </c>
      <c r="D89" s="543" t="s">
        <v>18464</v>
      </c>
      <c r="E89" s="1188">
        <v>1</v>
      </c>
      <c r="F89" s="1332"/>
      <c r="G89" s="542">
        <v>16.638752</v>
      </c>
      <c r="H89" s="280">
        <f>IF(G89="","",G89-G89*COMPASS!$U$39)</f>
        <v>16.638752</v>
      </c>
    </row>
    <row r="90" spans="1:8" ht="14.7" customHeight="1">
      <c r="A90" s="519" t="s">
        <v>5053</v>
      </c>
      <c r="B90" s="750" t="s">
        <v>421</v>
      </c>
      <c r="C90" s="543" t="s">
        <v>4809</v>
      </c>
      <c r="D90" s="543" t="s">
        <v>18465</v>
      </c>
      <c r="E90" s="1188">
        <v>1</v>
      </c>
      <c r="F90" s="1332"/>
      <c r="G90" s="542">
        <v>26.997975000000004</v>
      </c>
      <c r="H90" s="280">
        <f>IF(G90="","",G90-G90*COMPASS!$U$39)</f>
        <v>26.997975000000004</v>
      </c>
    </row>
    <row r="91" spans="1:8" ht="14.7" customHeight="1">
      <c r="A91" s="519" t="s">
        <v>5085</v>
      </c>
      <c r="B91" s="750" t="s">
        <v>421</v>
      </c>
      <c r="C91" s="543" t="s">
        <v>4814</v>
      </c>
      <c r="D91" s="543" t="s">
        <v>18466</v>
      </c>
      <c r="E91" s="1188">
        <v>1</v>
      </c>
      <c r="F91" s="1332"/>
      <c r="G91" s="542">
        <v>7.2794540000000003</v>
      </c>
      <c r="H91" s="280">
        <f>IF(G91="","",G91-G91*COMPASS!$U$39)</f>
        <v>7.2794540000000003</v>
      </c>
    </row>
    <row r="92" spans="1:8" ht="14.7" customHeight="1">
      <c r="A92" s="519" t="s">
        <v>5054</v>
      </c>
      <c r="B92" s="750" t="s">
        <v>421</v>
      </c>
      <c r="C92" s="543" t="s">
        <v>4807</v>
      </c>
      <c r="D92" s="543" t="s">
        <v>18467</v>
      </c>
      <c r="E92" s="1190">
        <v>1</v>
      </c>
      <c r="F92" s="1332"/>
      <c r="G92" s="542">
        <v>8.3193760000000001</v>
      </c>
      <c r="H92" s="280">
        <f>IF(G92="","",G92-G92*COMPASS!$U$39)</f>
        <v>8.3193760000000001</v>
      </c>
    </row>
    <row r="93" spans="1:8" ht="14.7" customHeight="1">
      <c r="A93" s="519" t="s">
        <v>5055</v>
      </c>
      <c r="B93" s="750" t="s">
        <v>421</v>
      </c>
      <c r="C93" s="543" t="s">
        <v>4799</v>
      </c>
      <c r="D93" s="543" t="s">
        <v>18468</v>
      </c>
      <c r="E93" s="1190">
        <v>1</v>
      </c>
      <c r="F93" s="1332"/>
      <c r="G93" s="542">
        <v>10.419218500000001</v>
      </c>
      <c r="H93" s="280">
        <f>IF(G93="","",G93-G93*COMPASS!$U$39)</f>
        <v>10.419218500000001</v>
      </c>
    </row>
    <row r="94" spans="1:8" ht="14.7" customHeight="1">
      <c r="A94" s="519" t="s">
        <v>5056</v>
      </c>
      <c r="B94" s="750" t="s">
        <v>421</v>
      </c>
      <c r="C94" s="543" t="s">
        <v>4800</v>
      </c>
      <c r="D94" s="543" t="s">
        <v>18469</v>
      </c>
      <c r="E94" s="1190">
        <v>1</v>
      </c>
      <c r="F94" s="1332"/>
      <c r="G94" s="542">
        <v>12.479064000000001</v>
      </c>
      <c r="H94" s="280">
        <f>IF(G94="","",G94-G94*COMPASS!$U$39)</f>
        <v>12.479064000000001</v>
      </c>
    </row>
    <row r="95" spans="1:8" ht="14.7" customHeight="1">
      <c r="A95" s="519" t="s">
        <v>5057</v>
      </c>
      <c r="B95" s="750" t="s">
        <v>421</v>
      </c>
      <c r="C95" s="543" t="s">
        <v>4815</v>
      </c>
      <c r="D95" s="543" t="s">
        <v>18470</v>
      </c>
      <c r="E95" s="1190">
        <v>1</v>
      </c>
      <c r="F95" s="1332"/>
      <c r="G95" s="542">
        <v>14.538909500000001</v>
      </c>
      <c r="H95" s="280">
        <f>IF(G95="","",G95-G95*COMPASS!$U$39)</f>
        <v>14.538909500000001</v>
      </c>
    </row>
    <row r="96" spans="1:8" ht="14.7" customHeight="1">
      <c r="A96" s="519" t="s">
        <v>5058</v>
      </c>
      <c r="B96" s="750" t="s">
        <v>421</v>
      </c>
      <c r="C96" s="543" t="s">
        <v>4808</v>
      </c>
      <c r="D96" s="543" t="s">
        <v>18471</v>
      </c>
      <c r="E96" s="1190">
        <v>1</v>
      </c>
      <c r="F96" s="1332"/>
      <c r="G96" s="542">
        <v>16.638752</v>
      </c>
      <c r="H96" s="280">
        <f>IF(G96="","",G96-G96*COMPASS!$U$39)</f>
        <v>16.638752</v>
      </c>
    </row>
    <row r="97" spans="1:8" ht="14.7" customHeight="1">
      <c r="A97" s="519" t="s">
        <v>5059</v>
      </c>
      <c r="B97" s="750" t="s">
        <v>421</v>
      </c>
      <c r="C97" s="543" t="s">
        <v>4811</v>
      </c>
      <c r="D97" s="543" t="s">
        <v>18472</v>
      </c>
      <c r="E97" s="1190">
        <v>1</v>
      </c>
      <c r="F97" s="1332"/>
      <c r="G97" s="542">
        <v>26.997975000000004</v>
      </c>
      <c r="H97" s="280">
        <f>IF(G97="","",G97-G97*COMPASS!$U$39)</f>
        <v>26.997975000000004</v>
      </c>
    </row>
    <row r="98" spans="1:8" ht="14.7" customHeight="1">
      <c r="A98" s="604" t="s">
        <v>10824</v>
      </c>
      <c r="B98" s="1514"/>
      <c r="C98" s="1514"/>
      <c r="D98" s="604"/>
      <c r="E98" s="604"/>
      <c r="F98" s="1333"/>
      <c r="G98" s="1003"/>
      <c r="H98" s="280" t="str">
        <f>IF(G98="","",G98-G98*COMPASS!$U$39)</f>
        <v/>
      </c>
    </row>
    <row r="99" spans="1:8" ht="14.7" customHeight="1">
      <c r="A99" s="675" t="s">
        <v>8369</v>
      </c>
      <c r="B99" s="750" t="s">
        <v>992</v>
      </c>
      <c r="C99" s="543" t="s">
        <v>8370</v>
      </c>
      <c r="D99" s="543" t="s">
        <v>21119</v>
      </c>
      <c r="E99" s="1188">
        <v>1</v>
      </c>
      <c r="F99" s="1332"/>
      <c r="G99" s="542">
        <v>45.656575499999995</v>
      </c>
      <c r="H99" s="280">
        <f>IF(G99="","",G99-G99*COMPASS!$U$39)</f>
        <v>45.656575499999995</v>
      </c>
    </row>
    <row r="100" spans="1:8" ht="14.7" customHeight="1">
      <c r="A100" s="604" t="s">
        <v>12406</v>
      </c>
      <c r="B100" s="1514"/>
      <c r="C100" s="1514"/>
      <c r="D100" s="604"/>
      <c r="E100" s="604"/>
      <c r="F100" s="1333"/>
      <c r="G100" s="1003"/>
      <c r="H100" s="280" t="str">
        <f>IF(G100="","",G100-G100*COMPASS!$U$39)</f>
        <v/>
      </c>
    </row>
    <row r="101" spans="1:8" ht="14.7" customHeight="1">
      <c r="A101" s="675" t="s">
        <v>12408</v>
      </c>
      <c r="B101" s="750" t="s">
        <v>421</v>
      </c>
      <c r="C101" s="543" t="s">
        <v>13720</v>
      </c>
      <c r="D101" s="520" t="s">
        <v>20185</v>
      </c>
      <c r="E101" s="1188">
        <v>1</v>
      </c>
      <c r="F101" s="1332"/>
      <c r="G101" s="542">
        <v>19.958503</v>
      </c>
      <c r="H101" s="280">
        <f>IF(G101="","",G101-G101*COMPASS!$U$39)</f>
        <v>19.958503</v>
      </c>
    </row>
    <row r="102" spans="1:8" ht="14.7" customHeight="1">
      <c r="A102" s="675" t="s">
        <v>12407</v>
      </c>
      <c r="B102" s="750" t="s">
        <v>992</v>
      </c>
      <c r="C102" s="543" t="s">
        <v>13719</v>
      </c>
      <c r="D102" s="520" t="s">
        <v>20186</v>
      </c>
      <c r="E102" s="1188">
        <v>1</v>
      </c>
      <c r="F102" s="1332"/>
      <c r="G102" s="542">
        <v>32.377571500000002</v>
      </c>
      <c r="H102" s="280">
        <f>IF(G102="","",G102-G102*COMPASS!$U$39)</f>
        <v>32.377571500000002</v>
      </c>
    </row>
    <row r="103" spans="1:8" ht="14.7" customHeight="1">
      <c r="A103" s="675" t="s">
        <v>18080</v>
      </c>
      <c r="B103" s="750" t="s">
        <v>992</v>
      </c>
      <c r="C103" s="543" t="s">
        <v>18081</v>
      </c>
      <c r="D103" s="520" t="s">
        <v>20187</v>
      </c>
      <c r="E103" s="1188">
        <v>1</v>
      </c>
      <c r="F103" s="1332"/>
      <c r="G103" s="542">
        <v>41.596880000000006</v>
      </c>
      <c r="H103" s="280">
        <f>IF(G103="","",G103-G103*COMPASS!$U$39)</f>
        <v>41.596880000000006</v>
      </c>
    </row>
    <row r="104" spans="1:8" ht="14.7" customHeight="1">
      <c r="A104" s="675" t="s">
        <v>12409</v>
      </c>
      <c r="B104" s="750" t="s">
        <v>421</v>
      </c>
      <c r="C104" s="543" t="s">
        <v>13721</v>
      </c>
      <c r="D104" s="520" t="s">
        <v>20188</v>
      </c>
      <c r="E104" s="1188">
        <v>8</v>
      </c>
      <c r="F104" s="1332"/>
      <c r="G104" s="542">
        <v>0.49996249999999998</v>
      </c>
      <c r="H104" s="280">
        <f>IF(G104="","",G104-G104*COMPASS!$U$39)</f>
        <v>0.49996249999999998</v>
      </c>
    </row>
    <row r="105" spans="1:8" ht="14.7" customHeight="1">
      <c r="A105" s="675" t="s">
        <v>12410</v>
      </c>
      <c r="B105" s="750" t="s">
        <v>421</v>
      </c>
      <c r="C105" s="543" t="s">
        <v>13722</v>
      </c>
      <c r="D105" s="520" t="s">
        <v>20189</v>
      </c>
      <c r="E105" s="1188">
        <v>8</v>
      </c>
      <c r="F105" s="1332"/>
      <c r="G105" s="542">
        <v>0.49996249999999998</v>
      </c>
      <c r="H105" s="280">
        <f>IF(G105="","",G105-G105*COMPASS!$U$39)</f>
        <v>0.49996249999999998</v>
      </c>
    </row>
    <row r="106" spans="1:8" ht="14.7" customHeight="1">
      <c r="A106" s="675" t="s">
        <v>12411</v>
      </c>
      <c r="B106" s="750" t="s">
        <v>421</v>
      </c>
      <c r="C106" s="543" t="s">
        <v>13723</v>
      </c>
      <c r="D106" s="520" t="s">
        <v>20190</v>
      </c>
      <c r="E106" s="1188">
        <v>8</v>
      </c>
      <c r="F106" s="1332"/>
      <c r="G106" s="542">
        <v>0.49996249999999998</v>
      </c>
      <c r="H106" s="280">
        <f>IF(G106="","",G106-G106*COMPASS!$U$39)</f>
        <v>0.49996249999999998</v>
      </c>
    </row>
    <row r="107" spans="1:8" ht="14.7" customHeight="1">
      <c r="A107" s="675" t="s">
        <v>12412</v>
      </c>
      <c r="B107" s="750" t="s">
        <v>421</v>
      </c>
      <c r="C107" s="543" t="s">
        <v>13724</v>
      </c>
      <c r="D107" s="520" t="s">
        <v>20191</v>
      </c>
      <c r="E107" s="1188">
        <v>8</v>
      </c>
      <c r="F107" s="1332"/>
      <c r="G107" s="542">
        <v>0.49996249999999998</v>
      </c>
      <c r="H107" s="280">
        <f>IF(G107="","",G107-G107*COMPASS!$U$39)</f>
        <v>0.49996249999999998</v>
      </c>
    </row>
    <row r="108" spans="1:8" ht="14.7" customHeight="1">
      <c r="A108" s="675" t="s">
        <v>12413</v>
      </c>
      <c r="B108" s="750" t="s">
        <v>421</v>
      </c>
      <c r="C108" s="543">
        <v>80611020712</v>
      </c>
      <c r="D108" s="543" t="s">
        <v>20192</v>
      </c>
      <c r="E108" s="1190">
        <v>1</v>
      </c>
      <c r="F108" s="1332"/>
      <c r="G108" s="542">
        <v>6.6994975000000005</v>
      </c>
      <c r="H108" s="280">
        <f>IF(G108="","",G108-G108*COMPASS!$U$39)</f>
        <v>6.6994975000000005</v>
      </c>
    </row>
    <row r="109" spans="1:8" ht="14.7" customHeight="1">
      <c r="A109" s="675" t="s">
        <v>12414</v>
      </c>
      <c r="B109" s="750" t="s">
        <v>421</v>
      </c>
      <c r="C109" s="543">
        <v>80611020738</v>
      </c>
      <c r="D109" s="543" t="s">
        <v>20193</v>
      </c>
      <c r="E109" s="1190">
        <v>1</v>
      </c>
      <c r="F109" s="1332"/>
      <c r="G109" s="542">
        <v>2.9397794999999998</v>
      </c>
      <c r="H109" s="280">
        <f>IF(G109="","",G109-G109*COMPASS!$U$39)</f>
        <v>2.9397794999999998</v>
      </c>
    </row>
    <row r="110" spans="1:8" ht="14.7" customHeight="1">
      <c r="A110" s="675" t="s">
        <v>4927</v>
      </c>
      <c r="B110" s="750" t="s">
        <v>421</v>
      </c>
      <c r="C110" s="543" t="s">
        <v>4816</v>
      </c>
      <c r="D110" s="543" t="s">
        <v>10825</v>
      </c>
      <c r="E110" s="1188">
        <v>1</v>
      </c>
      <c r="F110" s="1332"/>
      <c r="G110" s="542">
        <v>43.616728500000001</v>
      </c>
      <c r="H110" s="280">
        <f>IF(G110="","",G110-G110*COMPASS!$U$39)</f>
        <v>43.616728500000001</v>
      </c>
    </row>
    <row r="111" spans="1:8" ht="14.7" customHeight="1">
      <c r="A111" s="675" t="s">
        <v>4929</v>
      </c>
      <c r="B111" s="750" t="s">
        <v>421</v>
      </c>
      <c r="C111" s="543" t="s">
        <v>4818</v>
      </c>
      <c r="D111" s="543" t="s">
        <v>10826</v>
      </c>
      <c r="E111" s="1188">
        <v>1</v>
      </c>
      <c r="F111" s="1332"/>
      <c r="G111" s="542">
        <v>43.616728500000001</v>
      </c>
      <c r="H111" s="280">
        <f>IF(G111="","",G111-G111*COMPASS!$U$39)</f>
        <v>43.616728500000001</v>
      </c>
    </row>
    <row r="112" spans="1:8" ht="14.7" customHeight="1">
      <c r="A112" s="675" t="s">
        <v>4928</v>
      </c>
      <c r="B112" s="750" t="s">
        <v>421</v>
      </c>
      <c r="C112" s="543" t="s">
        <v>4817</v>
      </c>
      <c r="D112" s="543" t="s">
        <v>10827</v>
      </c>
      <c r="E112" s="1188">
        <v>1</v>
      </c>
      <c r="F112" s="1332"/>
      <c r="G112" s="542">
        <v>43.616728500000001</v>
      </c>
      <c r="H112" s="280">
        <f>IF(G112="","",G112-G112*COMPASS!$U$39)</f>
        <v>43.616728500000001</v>
      </c>
    </row>
    <row r="113" spans="1:8" ht="14.7" customHeight="1">
      <c r="A113" s="675" t="s">
        <v>10828</v>
      </c>
      <c r="B113" s="750" t="s">
        <v>421</v>
      </c>
      <c r="C113" s="575" t="s">
        <v>10829</v>
      </c>
      <c r="D113" s="543" t="s">
        <v>10830</v>
      </c>
      <c r="E113" s="1188">
        <v>1</v>
      </c>
      <c r="F113" s="1332"/>
      <c r="G113" s="542">
        <v>45.656575499999995</v>
      </c>
      <c r="H113" s="280">
        <f>IF(G113="","",G113-G113*COMPASS!$U$39)</f>
        <v>45.656575499999995</v>
      </c>
    </row>
    <row r="114" spans="1:8" ht="14.7" customHeight="1">
      <c r="A114" s="675" t="s">
        <v>10831</v>
      </c>
      <c r="B114" s="750" t="s">
        <v>421</v>
      </c>
      <c r="C114" s="575" t="s">
        <v>10832</v>
      </c>
      <c r="D114" s="543" t="s">
        <v>10833</v>
      </c>
      <c r="E114" s="1188">
        <v>1</v>
      </c>
      <c r="F114" s="1332"/>
      <c r="G114" s="542">
        <v>45.656575499999995</v>
      </c>
      <c r="H114" s="280">
        <f>IF(G114="","",G114-G114*COMPASS!$U$39)</f>
        <v>45.656575499999995</v>
      </c>
    </row>
    <row r="115" spans="1:8" ht="14.7" customHeight="1">
      <c r="A115" s="605" t="s">
        <v>10834</v>
      </c>
      <c r="B115" s="1515"/>
      <c r="C115" s="1516"/>
      <c r="D115" s="727"/>
      <c r="E115" s="1031"/>
      <c r="F115" s="835"/>
      <c r="G115" s="1004"/>
      <c r="H115" s="280" t="str">
        <f>IF(G115="","",G115-G115*COMPASS!$U$39)</f>
        <v/>
      </c>
    </row>
    <row r="116" spans="1:8" ht="14.7" customHeight="1">
      <c r="A116" s="604" t="s">
        <v>10835</v>
      </c>
      <c r="B116" s="1514"/>
      <c r="C116" s="1514"/>
      <c r="D116" s="604"/>
      <c r="E116" s="604"/>
      <c r="F116" s="1333"/>
      <c r="G116" s="1003"/>
      <c r="H116" s="280" t="str">
        <f>IF(G116="","",G116-G116*COMPASS!$U$39)</f>
        <v/>
      </c>
    </row>
    <row r="117" spans="1:8" ht="14.7" customHeight="1">
      <c r="A117" s="519" t="s">
        <v>7889</v>
      </c>
      <c r="B117" s="750" t="s">
        <v>992</v>
      </c>
      <c r="C117" s="543" t="s">
        <v>7890</v>
      </c>
      <c r="D117" s="543" t="s">
        <v>10836</v>
      </c>
      <c r="E117" s="1188">
        <v>1000</v>
      </c>
      <c r="F117" s="1332"/>
      <c r="G117" s="542">
        <v>1.202989769</v>
      </c>
      <c r="H117" s="280">
        <f>IF(G117="","",G117-G117*COMPASS!$U$39)</f>
        <v>1.202989769</v>
      </c>
    </row>
    <row r="118" spans="1:8" ht="14.7" customHeight="1">
      <c r="A118" s="675" t="s">
        <v>21120</v>
      </c>
      <c r="B118" s="750" t="s">
        <v>421</v>
      </c>
      <c r="C118" s="543" t="s">
        <v>21121</v>
      </c>
      <c r="D118" s="543" t="s">
        <v>21122</v>
      </c>
      <c r="E118" s="1188">
        <v>1000</v>
      </c>
      <c r="F118" s="1332"/>
      <c r="G118" s="542">
        <v>0.99996499700000019</v>
      </c>
      <c r="H118" s="280">
        <f>IF(G118="","",G118-G118*COMPASS!$U$39)</f>
        <v>0.99996499700000019</v>
      </c>
    </row>
    <row r="119" spans="1:8" ht="14.7" customHeight="1">
      <c r="A119" s="519" t="s">
        <v>5067</v>
      </c>
      <c r="B119" s="750" t="s">
        <v>421</v>
      </c>
      <c r="C119" s="543" t="s">
        <v>4782</v>
      </c>
      <c r="D119" s="520" t="s">
        <v>10838</v>
      </c>
      <c r="E119" s="1190">
        <v>1000</v>
      </c>
      <c r="F119" s="1332"/>
      <c r="G119" s="542">
        <v>0.94818888049999994</v>
      </c>
      <c r="H119" s="280">
        <f>IF(G119="","",G119-G119*COMPASS!$U$39)</f>
        <v>0.94818888049999994</v>
      </c>
    </row>
    <row r="120" spans="1:8" ht="14.7" customHeight="1">
      <c r="A120" s="519" t="s">
        <v>5076</v>
      </c>
      <c r="B120" s="750" t="s">
        <v>421</v>
      </c>
      <c r="C120" s="543" t="s">
        <v>4791</v>
      </c>
      <c r="D120" s="520" t="s">
        <v>10837</v>
      </c>
      <c r="E120" s="1190">
        <v>500</v>
      </c>
      <c r="F120" s="1332"/>
      <c r="G120" s="542">
        <v>0.94818888049999994</v>
      </c>
      <c r="H120" s="280">
        <f>IF(G120="","",G120-G120*COMPASS!$U$39)</f>
        <v>0.94818888049999994</v>
      </c>
    </row>
    <row r="121" spans="1:8" ht="14.7" customHeight="1">
      <c r="A121" s="604" t="s">
        <v>10840</v>
      </c>
      <c r="B121" s="1514"/>
      <c r="C121" s="1514"/>
      <c r="D121" s="604"/>
      <c r="E121" s="604"/>
      <c r="F121" s="1333"/>
      <c r="G121" s="1003"/>
      <c r="H121" s="280" t="str">
        <f>IF(G121="","",G121-G121*COMPASS!$U$39)</f>
        <v/>
      </c>
    </row>
    <row r="122" spans="1:8" ht="14.7" customHeight="1">
      <c r="A122" s="519" t="s">
        <v>7895</v>
      </c>
      <c r="B122" s="750" t="s">
        <v>421</v>
      </c>
      <c r="C122" s="543" t="s">
        <v>7896</v>
      </c>
      <c r="D122" s="520" t="s">
        <v>10841</v>
      </c>
      <c r="E122" s="1188">
        <v>1000</v>
      </c>
      <c r="F122" s="1332"/>
      <c r="G122" s="542">
        <v>1.6917731075000002</v>
      </c>
      <c r="H122" s="280">
        <f>IF(G122="","",G122-G122*COMPASS!$U$39)</f>
        <v>1.6917731075000002</v>
      </c>
    </row>
    <row r="123" spans="1:8" ht="14.7" customHeight="1">
      <c r="A123" s="519" t="s">
        <v>5061</v>
      </c>
      <c r="B123" s="750" t="s">
        <v>421</v>
      </c>
      <c r="C123" s="543" t="s">
        <v>17120</v>
      </c>
      <c r="D123" s="520" t="s">
        <v>17121</v>
      </c>
      <c r="E123" s="1190">
        <v>500</v>
      </c>
      <c r="F123" s="1332"/>
      <c r="G123" s="542">
        <v>1.6917731075000002</v>
      </c>
      <c r="H123" s="280">
        <f>IF(G123="","",G123-G123*COMPASS!$U$39)</f>
        <v>1.6917731075000002</v>
      </c>
    </row>
    <row r="124" spans="1:8" ht="14.7" customHeight="1">
      <c r="A124" s="519" t="s">
        <v>5066</v>
      </c>
      <c r="B124" s="750" t="s">
        <v>421</v>
      </c>
      <c r="C124" s="543" t="s">
        <v>4780</v>
      </c>
      <c r="D124" s="520" t="s">
        <v>10843</v>
      </c>
      <c r="E124" s="1188">
        <v>1000</v>
      </c>
      <c r="F124" s="1332"/>
      <c r="G124" s="542">
        <v>1.2689848189999999</v>
      </c>
      <c r="H124" s="280">
        <f>IF(G124="","",G124-G124*COMPASS!$U$39)</f>
        <v>1.2689848189999999</v>
      </c>
    </row>
    <row r="125" spans="1:8" ht="14.7" customHeight="1">
      <c r="A125" s="519" t="s">
        <v>5079</v>
      </c>
      <c r="B125" s="750" t="s">
        <v>421</v>
      </c>
      <c r="C125" s="543" t="s">
        <v>4794</v>
      </c>
      <c r="D125" s="520" t="s">
        <v>10842</v>
      </c>
      <c r="E125" s="1188">
        <v>500</v>
      </c>
      <c r="F125" s="1332"/>
      <c r="G125" s="542">
        <v>1.2689848189999999</v>
      </c>
      <c r="H125" s="280">
        <f>IF(G125="","",G125-G125*COMPASS!$U$39)</f>
        <v>1.2689848189999999</v>
      </c>
    </row>
    <row r="126" spans="1:8" ht="14.7" customHeight="1">
      <c r="A126" s="519" t="s">
        <v>7897</v>
      </c>
      <c r="B126" s="750" t="s">
        <v>421</v>
      </c>
      <c r="C126" s="543" t="s">
        <v>7898</v>
      </c>
      <c r="D126" s="520" t="s">
        <v>10844</v>
      </c>
      <c r="E126" s="1188">
        <v>1000</v>
      </c>
      <c r="F126" s="1332"/>
      <c r="G126" s="542">
        <v>3.2218183455000005</v>
      </c>
      <c r="H126" s="280">
        <f>IF(G126="","",G126-G126*COMPASS!$U$39)</f>
        <v>3.2218183455000005</v>
      </c>
    </row>
    <row r="127" spans="1:8" ht="14.7" customHeight="1">
      <c r="A127" s="604" t="s">
        <v>10845</v>
      </c>
      <c r="B127" s="1514"/>
      <c r="C127" s="1514"/>
      <c r="D127" s="604"/>
      <c r="E127" s="604"/>
      <c r="F127" s="1333"/>
      <c r="G127" s="1003"/>
      <c r="H127" s="280" t="str">
        <f>IF(G127="","",G127-G127*COMPASS!$U$39)</f>
        <v/>
      </c>
    </row>
    <row r="128" spans="1:8" ht="14.7" customHeight="1">
      <c r="A128" s="519" t="s">
        <v>5069</v>
      </c>
      <c r="B128" s="750" t="s">
        <v>421</v>
      </c>
      <c r="C128" s="543" t="s">
        <v>4784</v>
      </c>
      <c r="D128" s="520" t="s">
        <v>10846</v>
      </c>
      <c r="E128" s="1188">
        <v>1000</v>
      </c>
      <c r="F128" s="1332"/>
      <c r="G128" s="542">
        <v>1.5909006735</v>
      </c>
      <c r="H128" s="280">
        <f>IF(G128="","",G128-G128*COMPASS!$U$39)</f>
        <v>1.5909006735</v>
      </c>
    </row>
    <row r="129" spans="1:8" ht="14.7" customHeight="1">
      <c r="A129" s="519" t="s">
        <v>5070</v>
      </c>
      <c r="B129" s="750" t="s">
        <v>421</v>
      </c>
      <c r="C129" s="543" t="s">
        <v>4785</v>
      </c>
      <c r="D129" s="520" t="s">
        <v>10847</v>
      </c>
      <c r="E129" s="1188">
        <v>1000</v>
      </c>
      <c r="F129" s="1332"/>
      <c r="G129" s="542">
        <v>1.3919555955</v>
      </c>
      <c r="H129" s="280">
        <f>IF(G129="","",G129-G129*COMPASS!$U$39)</f>
        <v>1.3919555955</v>
      </c>
    </row>
    <row r="130" spans="1:8" ht="14.7" customHeight="1">
      <c r="A130" s="519" t="s">
        <v>5074</v>
      </c>
      <c r="B130" s="750" t="s">
        <v>421</v>
      </c>
      <c r="C130" s="543" t="s">
        <v>4789</v>
      </c>
      <c r="D130" s="520" t="s">
        <v>10848</v>
      </c>
      <c r="E130" s="1188">
        <v>1000</v>
      </c>
      <c r="F130" s="1332"/>
      <c r="G130" s="542">
        <v>1.55828312</v>
      </c>
      <c r="H130" s="280">
        <f>IF(G130="","",G130-G130*COMPASS!$U$39)</f>
        <v>1.55828312</v>
      </c>
    </row>
    <row r="131" spans="1:8" ht="14.7" customHeight="1">
      <c r="A131" s="519" t="s">
        <v>5071</v>
      </c>
      <c r="B131" s="750" t="s">
        <v>421</v>
      </c>
      <c r="C131" s="543" t="s">
        <v>4786</v>
      </c>
      <c r="D131" s="520" t="s">
        <v>10849</v>
      </c>
      <c r="E131" s="1188">
        <v>1000</v>
      </c>
      <c r="F131" s="1332"/>
      <c r="G131" s="542">
        <v>1.6684748549999999</v>
      </c>
      <c r="H131" s="280">
        <f>IF(G131="","",G131-G131*COMPASS!$U$39)</f>
        <v>1.6684748549999999</v>
      </c>
    </row>
    <row r="132" spans="1:8" ht="14.7" customHeight="1">
      <c r="A132" s="519" t="s">
        <v>5072</v>
      </c>
      <c r="B132" s="750" t="s">
        <v>421</v>
      </c>
      <c r="C132" s="543" t="s">
        <v>4787</v>
      </c>
      <c r="D132" s="520" t="s">
        <v>10850</v>
      </c>
      <c r="E132" s="1188">
        <v>1000</v>
      </c>
      <c r="F132" s="1332"/>
      <c r="G132" s="542">
        <v>1.524205676</v>
      </c>
      <c r="H132" s="280">
        <f>IF(G132="","",G132-G132*COMPASS!$U$39)</f>
        <v>1.524205676</v>
      </c>
    </row>
    <row r="133" spans="1:8" ht="14.7" customHeight="1">
      <c r="A133" s="519" t="s">
        <v>5080</v>
      </c>
      <c r="B133" s="750" t="s">
        <v>421</v>
      </c>
      <c r="C133" s="543" t="s">
        <v>4795</v>
      </c>
      <c r="D133" s="520" t="s">
        <v>10851</v>
      </c>
      <c r="E133" s="1188">
        <v>1000</v>
      </c>
      <c r="F133" s="1332"/>
      <c r="G133" s="542">
        <v>1.9073369390000003</v>
      </c>
      <c r="H133" s="280">
        <f>IF(G133="","",G133-G133*COMPASS!$U$39)</f>
        <v>1.9073369390000003</v>
      </c>
    </row>
    <row r="134" spans="1:8" ht="14.7" customHeight="1">
      <c r="A134" s="519" t="s">
        <v>5062</v>
      </c>
      <c r="B134" s="750" t="s">
        <v>421</v>
      </c>
      <c r="C134" s="543" t="s">
        <v>4781</v>
      </c>
      <c r="D134" s="520" t="s">
        <v>10852</v>
      </c>
      <c r="E134" s="1188">
        <v>1000</v>
      </c>
      <c r="F134" s="1332"/>
      <c r="G134" s="542">
        <v>1.7920855835</v>
      </c>
      <c r="H134" s="280">
        <f>IF(G134="","",G134-G134*COMPASS!$U$39)</f>
        <v>1.7920855835</v>
      </c>
    </row>
    <row r="135" spans="1:8" ht="14.7" customHeight="1">
      <c r="A135" s="519" t="s">
        <v>7899</v>
      </c>
      <c r="B135" s="750" t="s">
        <v>421</v>
      </c>
      <c r="C135" s="543" t="s">
        <v>7900</v>
      </c>
      <c r="D135" s="520" t="s">
        <v>10853</v>
      </c>
      <c r="E135" s="1188">
        <v>1000</v>
      </c>
      <c r="F135" s="1332"/>
      <c r="G135" s="542">
        <v>1.9329750159999999</v>
      </c>
      <c r="H135" s="280">
        <f>IF(G135="","",G135-G135*COMPASS!$U$39)</f>
        <v>1.9329750159999999</v>
      </c>
    </row>
    <row r="136" spans="1:8" ht="14.7" customHeight="1">
      <c r="A136" s="519" t="s">
        <v>19131</v>
      </c>
      <c r="B136" s="750" t="s">
        <v>421</v>
      </c>
      <c r="C136" s="543" t="s">
        <v>19132</v>
      </c>
      <c r="D136" s="520" t="s">
        <v>19133</v>
      </c>
      <c r="E136" s="1190">
        <v>1000</v>
      </c>
      <c r="F136" s="1332"/>
      <c r="G136" s="542">
        <v>1.8282228730000001</v>
      </c>
      <c r="H136" s="280">
        <f>IF(G136="","",G136-G136*COMPASS!$U$39)</f>
        <v>1.8282228730000001</v>
      </c>
    </row>
    <row r="137" spans="1:8" ht="14.7" customHeight="1">
      <c r="A137" s="519" t="s">
        <v>7901</v>
      </c>
      <c r="B137" s="750" t="s">
        <v>421</v>
      </c>
      <c r="C137" s="543" t="s">
        <v>7902</v>
      </c>
      <c r="D137" s="520" t="s">
        <v>10854</v>
      </c>
      <c r="E137" s="1188">
        <v>1000</v>
      </c>
      <c r="F137" s="1332"/>
      <c r="G137" s="542">
        <v>1.8787190855000002</v>
      </c>
      <c r="H137" s="280">
        <f>IF(G137="","",G137-G137*COMPASS!$U$39)</f>
        <v>1.8787190855000002</v>
      </c>
    </row>
    <row r="138" spans="1:8" ht="14.7" customHeight="1">
      <c r="A138" s="519" t="s">
        <v>7903</v>
      </c>
      <c r="B138" s="750" t="s">
        <v>421</v>
      </c>
      <c r="C138" s="543" t="s">
        <v>7904</v>
      </c>
      <c r="D138" s="520" t="s">
        <v>10855</v>
      </c>
      <c r="E138" s="1188">
        <v>1000</v>
      </c>
      <c r="F138" s="1332"/>
      <c r="G138" s="542">
        <v>3.6555258150000007</v>
      </c>
      <c r="H138" s="280">
        <f>IF(G138="","",G138-G138*COMPASS!$U$39)</f>
        <v>3.6555258150000007</v>
      </c>
    </row>
    <row r="139" spans="1:8" ht="14.7" customHeight="1">
      <c r="A139" s="519" t="s">
        <v>8807</v>
      </c>
      <c r="B139" s="750" t="s">
        <v>421</v>
      </c>
      <c r="C139" s="575" t="s">
        <v>8808</v>
      </c>
      <c r="D139" s="520" t="s">
        <v>10856</v>
      </c>
      <c r="E139" s="1189">
        <v>1000</v>
      </c>
      <c r="F139" s="1332"/>
      <c r="G139" s="542">
        <v>4.0847336220000008</v>
      </c>
      <c r="H139" s="280">
        <f>IF(G139="","",G139-G139*COMPASS!$U$39)</f>
        <v>4.0847336220000008</v>
      </c>
    </row>
    <row r="140" spans="1:8" ht="14.7" customHeight="1">
      <c r="A140" s="605" t="s">
        <v>10860</v>
      </c>
      <c r="B140" s="1515"/>
      <c r="C140" s="1517"/>
      <c r="D140" s="727"/>
      <c r="E140" s="1031"/>
      <c r="F140" s="835"/>
      <c r="G140" s="1004"/>
      <c r="H140" s="280" t="str">
        <f>IF(G140="","",G140-G140*COMPASS!$U$39)</f>
        <v/>
      </c>
    </row>
    <row r="141" spans="1:8" ht="14.7" customHeight="1">
      <c r="A141" s="675" t="s">
        <v>4924</v>
      </c>
      <c r="B141" s="750" t="s">
        <v>421</v>
      </c>
      <c r="C141" s="543" t="s">
        <v>4796</v>
      </c>
      <c r="D141" s="543" t="s">
        <v>10861</v>
      </c>
      <c r="E141" s="1188">
        <v>1</v>
      </c>
      <c r="F141" s="1332"/>
      <c r="G141" s="542">
        <v>4.1796864999999999</v>
      </c>
      <c r="H141" s="280">
        <f>IF(G141="","",G141-G141*COMPASS!$U$39)</f>
        <v>4.1796864999999999</v>
      </c>
    </row>
    <row r="142" spans="1:8" ht="14.7" customHeight="1">
      <c r="A142" s="675" t="s">
        <v>4925</v>
      </c>
      <c r="B142" s="750" t="s">
        <v>421</v>
      </c>
      <c r="C142" s="543" t="s">
        <v>4797</v>
      </c>
      <c r="D142" s="543" t="s">
        <v>10862</v>
      </c>
      <c r="E142" s="1188">
        <v>1</v>
      </c>
      <c r="F142" s="1332"/>
      <c r="G142" s="542">
        <v>9.6992724999999993</v>
      </c>
      <c r="H142" s="280">
        <f>IF(G142="","",G142-G142*COMPASS!$U$39)</f>
        <v>9.6992724999999993</v>
      </c>
    </row>
    <row r="143" spans="1:8" ht="14.7" customHeight="1">
      <c r="A143" s="675" t="s">
        <v>4926</v>
      </c>
      <c r="B143" s="750" t="s">
        <v>421</v>
      </c>
      <c r="C143" s="543" t="s">
        <v>4798</v>
      </c>
      <c r="D143" s="543" t="s">
        <v>10863</v>
      </c>
      <c r="E143" s="1188">
        <v>1</v>
      </c>
      <c r="F143" s="1332"/>
      <c r="G143" s="542">
        <v>8.8793340000000018</v>
      </c>
      <c r="H143" s="280">
        <f>IF(G143="","",G143-G143*COMPASS!$U$39)</f>
        <v>8.8793340000000018</v>
      </c>
    </row>
    <row r="144" spans="1:8" ht="14.7" customHeight="1">
      <c r="A144" s="675" t="s">
        <v>8810</v>
      </c>
      <c r="B144" s="750" t="s">
        <v>421</v>
      </c>
      <c r="C144" s="543" t="s">
        <v>8809</v>
      </c>
      <c r="D144" s="543" t="s">
        <v>10864</v>
      </c>
      <c r="E144" s="1188">
        <v>1</v>
      </c>
      <c r="F144" s="1332"/>
      <c r="G144" s="542">
        <v>84.233682000000002</v>
      </c>
      <c r="H144" s="280">
        <f>IF(G144="","",G144-G144*COMPASS!$U$39)</f>
        <v>84.233682000000002</v>
      </c>
    </row>
    <row r="145" spans="1:8" ht="14.7" customHeight="1">
      <c r="A145" s="675" t="s">
        <v>4935</v>
      </c>
      <c r="B145" s="750" t="s">
        <v>421</v>
      </c>
      <c r="C145" s="543" t="s">
        <v>4825</v>
      </c>
      <c r="D145" s="543" t="s">
        <v>10865</v>
      </c>
      <c r="E145" s="1188">
        <v>1</v>
      </c>
      <c r="F145" s="1332"/>
      <c r="G145" s="542">
        <v>7.119466000000001</v>
      </c>
      <c r="H145" s="280">
        <f>IF(G145="","",G145-G145*COMPASS!$U$39)</f>
        <v>7.119466000000001</v>
      </c>
    </row>
    <row r="146" spans="1:8" ht="14.7" customHeight="1">
      <c r="A146" s="675" t="s">
        <v>12460</v>
      </c>
      <c r="B146" s="750" t="s">
        <v>421</v>
      </c>
      <c r="C146" s="543" t="s">
        <v>12461</v>
      </c>
      <c r="D146" s="543" t="s">
        <v>10866</v>
      </c>
      <c r="E146" s="1188">
        <v>1</v>
      </c>
      <c r="F146" s="1332"/>
      <c r="G146" s="542">
        <v>7.119466000000001</v>
      </c>
      <c r="H146" s="280">
        <f>IF(G146="","",G146-G146*COMPASS!$U$39)</f>
        <v>7.119466000000001</v>
      </c>
    </row>
    <row r="147" spans="1:8" ht="14.7" customHeight="1">
      <c r="A147" s="675" t="s">
        <v>4936</v>
      </c>
      <c r="B147" s="750" t="s">
        <v>421</v>
      </c>
      <c r="C147" s="543" t="s">
        <v>4826</v>
      </c>
      <c r="D147" s="543" t="s">
        <v>10867</v>
      </c>
      <c r="E147" s="1188">
        <v>1</v>
      </c>
      <c r="F147" s="1332"/>
      <c r="G147" s="542">
        <v>6.8394870000000001</v>
      </c>
      <c r="H147" s="280">
        <f>IF(G147="","",G147-G147*COMPASS!$U$39)</f>
        <v>6.8394870000000001</v>
      </c>
    </row>
    <row r="148" spans="1:8" ht="14.7" customHeight="1">
      <c r="A148" s="675" t="s">
        <v>4937</v>
      </c>
      <c r="B148" s="750" t="s">
        <v>421</v>
      </c>
      <c r="C148" s="543" t="s">
        <v>4827</v>
      </c>
      <c r="D148" s="543" t="s">
        <v>10868</v>
      </c>
      <c r="E148" s="1188">
        <v>1</v>
      </c>
      <c r="F148" s="1332"/>
      <c r="G148" s="542">
        <v>6.4995124999999998</v>
      </c>
      <c r="H148" s="280">
        <f>IF(G148="","",G148-G148*COMPASS!$U$39)</f>
        <v>6.4995124999999998</v>
      </c>
    </row>
    <row r="149" spans="1:8" ht="14.7" customHeight="1">
      <c r="A149" s="675" t="s">
        <v>4921</v>
      </c>
      <c r="B149" s="750" t="s">
        <v>421</v>
      </c>
      <c r="C149" s="543" t="s">
        <v>4775</v>
      </c>
      <c r="D149" s="543" t="s">
        <v>10872</v>
      </c>
      <c r="E149" s="1188">
        <v>1</v>
      </c>
      <c r="F149" s="1332"/>
      <c r="G149" s="542">
        <v>39.757018000000002</v>
      </c>
      <c r="H149" s="280">
        <f>IF(G149="","",G149-G149*COMPASS!$U$39)</f>
        <v>39.757018000000002</v>
      </c>
    </row>
    <row r="150" spans="1:8" ht="14.7" customHeight="1">
      <c r="A150" s="675" t="s">
        <v>4920</v>
      </c>
      <c r="B150" s="750" t="s">
        <v>421</v>
      </c>
      <c r="C150" s="543" t="s">
        <v>4774</v>
      </c>
      <c r="D150" s="543" t="s">
        <v>10873</v>
      </c>
      <c r="E150" s="1188">
        <v>1</v>
      </c>
      <c r="F150" s="1332"/>
      <c r="G150" s="542">
        <v>37.137214499999999</v>
      </c>
      <c r="H150" s="280">
        <f>IF(G150="","",G150-G150*COMPASS!$U$39)</f>
        <v>37.137214499999999</v>
      </c>
    </row>
    <row r="151" spans="1:8" ht="14.7" customHeight="1">
      <c r="A151" s="605" t="s">
        <v>13614</v>
      </c>
      <c r="B151" s="1515"/>
      <c r="C151" s="1516"/>
      <c r="D151" s="727"/>
      <c r="E151" s="1031"/>
      <c r="F151" s="835"/>
      <c r="G151" s="1004"/>
      <c r="H151" s="280" t="str">
        <f>IF(G151="","",G151-G151*COMPASS!$U$39)</f>
        <v/>
      </c>
    </row>
    <row r="152" spans="1:8" ht="14.7" customHeight="1">
      <c r="A152" s="675" t="s">
        <v>4922</v>
      </c>
      <c r="B152" s="750" t="s">
        <v>421</v>
      </c>
      <c r="C152" s="543" t="s">
        <v>4776</v>
      </c>
      <c r="D152" s="520" t="s">
        <v>10869</v>
      </c>
      <c r="E152" s="1188">
        <v>1</v>
      </c>
      <c r="F152" s="1332"/>
      <c r="G152" s="542">
        <v>212.72404450000002</v>
      </c>
      <c r="H152" s="280">
        <f>IF(G152="","",G152-G152*COMPASS!$U$39)</f>
        <v>212.72404450000002</v>
      </c>
    </row>
    <row r="153" spans="1:8" ht="14.7" customHeight="1">
      <c r="A153" s="675" t="s">
        <v>5105</v>
      </c>
      <c r="B153" s="750" t="s">
        <v>421</v>
      </c>
      <c r="C153" s="543" t="s">
        <v>5064</v>
      </c>
      <c r="D153" s="520" t="s">
        <v>10870</v>
      </c>
      <c r="E153" s="1188">
        <v>1</v>
      </c>
      <c r="F153" s="1332"/>
      <c r="G153" s="542">
        <v>173.92695450000002</v>
      </c>
      <c r="H153" s="280">
        <f>IF(G153="","",G153-G153*COMPASS!$U$39)</f>
        <v>173.92695450000002</v>
      </c>
    </row>
    <row r="154" spans="1:8" ht="14.7" customHeight="1">
      <c r="A154" s="675" t="s">
        <v>4938</v>
      </c>
      <c r="B154" s="750" t="s">
        <v>421</v>
      </c>
      <c r="C154" s="543" t="s">
        <v>4828</v>
      </c>
      <c r="D154" s="543" t="s">
        <v>10871</v>
      </c>
      <c r="E154" s="1188">
        <v>1</v>
      </c>
      <c r="F154" s="1332"/>
      <c r="G154" s="542">
        <v>121.75086800000001</v>
      </c>
      <c r="H154" s="280">
        <f>IF(G154="","",G154-G154*COMPASS!$U$39)</f>
        <v>121.75086800000001</v>
      </c>
    </row>
    <row r="155" spans="1:8" ht="14.7" customHeight="1">
      <c r="A155" s="675" t="s">
        <v>4923</v>
      </c>
      <c r="B155" s="750" t="s">
        <v>421</v>
      </c>
      <c r="C155" s="543" t="s">
        <v>4777</v>
      </c>
      <c r="D155" s="520" t="s">
        <v>8373</v>
      </c>
      <c r="E155" s="1188">
        <v>1</v>
      </c>
      <c r="F155" s="1332"/>
      <c r="G155" s="542">
        <v>196.28527750000001</v>
      </c>
      <c r="H155" s="280">
        <f>IF(G155="","",G155-G155*COMPASS!$U$39)</f>
        <v>196.28527750000001</v>
      </c>
    </row>
    <row r="156" spans="1:8" ht="14.7" customHeight="1">
      <c r="A156" s="675" t="s">
        <v>5104</v>
      </c>
      <c r="B156" s="750" t="s">
        <v>421</v>
      </c>
      <c r="C156" s="543" t="s">
        <v>5063</v>
      </c>
      <c r="D156" s="520" t="s">
        <v>17122</v>
      </c>
      <c r="E156" s="1188">
        <v>1</v>
      </c>
      <c r="F156" s="1332"/>
      <c r="G156" s="542">
        <v>296.47776250000004</v>
      </c>
      <c r="H156" s="280">
        <f>IF(G156="","",G156-G156*COMPASS!$U$39)</f>
        <v>296.47776250000004</v>
      </c>
    </row>
    <row r="157" spans="1:8" ht="14.7" customHeight="1">
      <c r="A157" s="728" t="s">
        <v>10874</v>
      </c>
      <c r="B157" s="1518"/>
      <c r="C157" s="1519"/>
      <c r="D157" s="1191"/>
      <c r="E157" s="1032"/>
      <c r="F157" s="836"/>
      <c r="G157" s="1005"/>
      <c r="H157" s="280" t="str">
        <f>IF(G157="","",G157-G157*COMPASS!$U$39)</f>
        <v/>
      </c>
    </row>
    <row r="158" spans="1:8" ht="14.7" customHeight="1">
      <c r="A158" s="729" t="s">
        <v>12318</v>
      </c>
      <c r="B158" s="1520"/>
      <c r="C158" s="1521"/>
      <c r="D158" s="1192"/>
      <c r="E158" s="1033"/>
      <c r="F158" s="837"/>
      <c r="G158" s="1006"/>
      <c r="H158" s="280" t="str">
        <f>IF(G158="","",G158-G158*COMPASS!$U$39)</f>
        <v/>
      </c>
    </row>
    <row r="159" spans="1:8" ht="14.7" customHeight="1">
      <c r="A159" s="675" t="s">
        <v>12319</v>
      </c>
      <c r="B159" s="750" t="s">
        <v>421</v>
      </c>
      <c r="C159" s="543" t="s">
        <v>12320</v>
      </c>
      <c r="D159" s="575" t="s">
        <v>12321</v>
      </c>
      <c r="E159" s="1193">
        <v>1</v>
      </c>
      <c r="F159" s="1332"/>
      <c r="G159" s="542">
        <v>133.76996650000001</v>
      </c>
      <c r="H159" s="280">
        <f>IF(G159="","",G159-G159*COMPASS!$U$39)</f>
        <v>133.76996650000001</v>
      </c>
    </row>
    <row r="160" spans="1:8" ht="14.7" customHeight="1">
      <c r="A160" s="675" t="s">
        <v>12322</v>
      </c>
      <c r="B160" s="750" t="s">
        <v>992</v>
      </c>
      <c r="C160" s="543" t="s">
        <v>12323</v>
      </c>
      <c r="D160" s="575" t="s">
        <v>12324</v>
      </c>
      <c r="E160" s="1194">
        <v>1</v>
      </c>
      <c r="F160" s="1332"/>
      <c r="G160" s="542">
        <v>163.9677015</v>
      </c>
      <c r="H160" s="280">
        <f>IF(G160="","",G160-G160*COMPASS!$U$39)</f>
        <v>163.9677015</v>
      </c>
    </row>
    <row r="161" spans="1:8" ht="14.7" customHeight="1">
      <c r="A161" s="675" t="s">
        <v>12325</v>
      </c>
      <c r="B161" s="750" t="s">
        <v>992</v>
      </c>
      <c r="C161" s="543" t="s">
        <v>12326</v>
      </c>
      <c r="D161" s="575" t="s">
        <v>12327</v>
      </c>
      <c r="E161" s="1194">
        <v>1</v>
      </c>
      <c r="F161" s="1332"/>
      <c r="G161" s="542">
        <v>224.62315200000003</v>
      </c>
      <c r="H161" s="280">
        <f>IF(G161="","",G161-G161*COMPASS!$U$39)</f>
        <v>224.62315200000003</v>
      </c>
    </row>
    <row r="162" spans="1:8" ht="14.7" customHeight="1">
      <c r="A162" s="675" t="s">
        <v>12328</v>
      </c>
      <c r="B162" s="750" t="s">
        <v>421</v>
      </c>
      <c r="C162" s="543" t="s">
        <v>12329</v>
      </c>
      <c r="D162" s="575" t="s">
        <v>12330</v>
      </c>
      <c r="E162" s="1194">
        <v>1</v>
      </c>
      <c r="F162" s="1332"/>
      <c r="G162" s="542">
        <v>194.42541700000001</v>
      </c>
      <c r="H162" s="280">
        <f>IF(G162="","",G162-G162*COMPASS!$U$39)</f>
        <v>194.42541700000001</v>
      </c>
    </row>
    <row r="163" spans="1:8" ht="14.7" customHeight="1">
      <c r="A163" s="675" t="s">
        <v>12331</v>
      </c>
      <c r="B163" s="750" t="s">
        <v>421</v>
      </c>
      <c r="C163" s="543" t="s">
        <v>12332</v>
      </c>
      <c r="D163" s="575" t="s">
        <v>12333</v>
      </c>
      <c r="E163" s="1194">
        <v>1</v>
      </c>
      <c r="F163" s="1332"/>
      <c r="G163" s="542">
        <v>285.57858000000004</v>
      </c>
      <c r="H163" s="280">
        <f>IF(G163="","",G163-G163*COMPASS!$U$39)</f>
        <v>285.57858000000004</v>
      </c>
    </row>
    <row r="164" spans="1:8" ht="14.7" customHeight="1">
      <c r="A164" s="675" t="s">
        <v>12334</v>
      </c>
      <c r="B164" s="750" t="s">
        <v>421</v>
      </c>
      <c r="C164" s="543" t="s">
        <v>12335</v>
      </c>
      <c r="D164" s="575" t="s">
        <v>12336</v>
      </c>
      <c r="E164" s="1194">
        <v>1</v>
      </c>
      <c r="F164" s="1332"/>
      <c r="G164" s="542">
        <v>467.60492699999998</v>
      </c>
      <c r="H164" s="280">
        <f>IF(G164="","",G164-G164*COMPASS!$U$39)</f>
        <v>467.60492699999998</v>
      </c>
    </row>
    <row r="165" spans="1:8" ht="14.7" customHeight="1">
      <c r="A165" s="675" t="s">
        <v>12337</v>
      </c>
      <c r="B165" s="750" t="s">
        <v>992</v>
      </c>
      <c r="C165" s="543" t="s">
        <v>12338</v>
      </c>
      <c r="D165" s="575" t="s">
        <v>12339</v>
      </c>
      <c r="E165" s="1194">
        <v>1</v>
      </c>
      <c r="F165" s="1332"/>
      <c r="G165" s="542">
        <v>134.26992900000002</v>
      </c>
      <c r="H165" s="280">
        <f>IF(G165="","",G165-G165*COMPASS!$U$39)</f>
        <v>134.26992900000002</v>
      </c>
    </row>
    <row r="166" spans="1:8" ht="14.7" customHeight="1">
      <c r="A166" s="675" t="s">
        <v>12340</v>
      </c>
      <c r="B166" s="750" t="s">
        <v>992</v>
      </c>
      <c r="C166" s="543" t="s">
        <v>12341</v>
      </c>
      <c r="D166" s="575" t="s">
        <v>12342</v>
      </c>
      <c r="E166" s="1194">
        <v>1</v>
      </c>
      <c r="F166" s="1332"/>
      <c r="G166" s="542">
        <v>165.24760549999999</v>
      </c>
      <c r="H166" s="280">
        <f>IF(G166="","",G166-G166*COMPASS!$U$39)</f>
        <v>165.24760549999999</v>
      </c>
    </row>
    <row r="167" spans="1:8" ht="14.7" customHeight="1">
      <c r="A167" s="675" t="s">
        <v>12343</v>
      </c>
      <c r="B167" s="750" t="s">
        <v>421</v>
      </c>
      <c r="C167" s="543" t="s">
        <v>12344</v>
      </c>
      <c r="D167" s="575" t="s">
        <v>12345</v>
      </c>
      <c r="E167" s="1194">
        <v>1</v>
      </c>
      <c r="F167" s="1332"/>
      <c r="G167" s="542">
        <v>227.20295850000002</v>
      </c>
      <c r="H167" s="280">
        <f>IF(G167="","",G167-G167*COMPASS!$U$39)</f>
        <v>227.20295850000002</v>
      </c>
    </row>
    <row r="168" spans="1:8" ht="14.7" customHeight="1">
      <c r="A168" s="675" t="s">
        <v>12346</v>
      </c>
      <c r="B168" s="750" t="s">
        <v>421</v>
      </c>
      <c r="C168" s="543" t="s">
        <v>12347</v>
      </c>
      <c r="D168" s="575" t="s">
        <v>12348</v>
      </c>
      <c r="E168" s="1194">
        <v>1</v>
      </c>
      <c r="F168" s="1332"/>
      <c r="G168" s="542">
        <v>196.22528200000002</v>
      </c>
      <c r="H168" s="280">
        <f>IF(G168="","",G168-G168*COMPASS!$U$39)</f>
        <v>196.22528200000002</v>
      </c>
    </row>
    <row r="169" spans="1:8" ht="14.7" customHeight="1">
      <c r="A169" s="675" t="s">
        <v>12349</v>
      </c>
      <c r="B169" s="750" t="s">
        <v>421</v>
      </c>
      <c r="C169" s="543" t="s">
        <v>12350</v>
      </c>
      <c r="D169" s="575" t="s">
        <v>12351</v>
      </c>
      <c r="E169" s="1194">
        <v>1</v>
      </c>
      <c r="F169" s="1332"/>
      <c r="G169" s="542">
        <v>289.1983085</v>
      </c>
      <c r="H169" s="280">
        <f>IF(G169="","",G169-G169*COMPASS!$U$39)</f>
        <v>289.1983085</v>
      </c>
    </row>
    <row r="170" spans="1:8" ht="14.7" customHeight="1">
      <c r="A170" s="675" t="s">
        <v>12352</v>
      </c>
      <c r="B170" s="750" t="s">
        <v>421</v>
      </c>
      <c r="C170" s="543" t="s">
        <v>12353</v>
      </c>
      <c r="D170" s="575" t="s">
        <v>12354</v>
      </c>
      <c r="E170" s="1194">
        <v>1</v>
      </c>
      <c r="F170" s="1332"/>
      <c r="G170" s="542">
        <v>475.08436600000005</v>
      </c>
      <c r="H170" s="280">
        <f>IF(G170="","",G170-G170*COMPASS!$U$39)</f>
        <v>475.08436600000005</v>
      </c>
    </row>
    <row r="171" spans="1:8" ht="14.7" customHeight="1">
      <c r="A171" s="675" t="s">
        <v>13703</v>
      </c>
      <c r="B171" s="750" t="s">
        <v>421</v>
      </c>
      <c r="C171" s="575" t="s">
        <v>13704</v>
      </c>
      <c r="D171" s="575" t="s">
        <v>13705</v>
      </c>
      <c r="E171" s="1194">
        <v>1</v>
      </c>
      <c r="F171" s="1332"/>
      <c r="G171" s="542">
        <v>32.277579000000003</v>
      </c>
      <c r="H171" s="280">
        <f>IF(G171="","",G171-G171*COMPASS!$U$39)</f>
        <v>32.277579000000003</v>
      </c>
    </row>
    <row r="172" spans="1:8" ht="14.7" customHeight="1">
      <c r="A172" s="675" t="s">
        <v>13706</v>
      </c>
      <c r="B172" s="750" t="s">
        <v>421</v>
      </c>
      <c r="C172" s="575" t="s">
        <v>13707</v>
      </c>
      <c r="D172" s="575" t="s">
        <v>13708</v>
      </c>
      <c r="E172" s="1194">
        <v>1</v>
      </c>
      <c r="F172" s="1332"/>
      <c r="G172" s="542">
        <v>8.5793565000000012</v>
      </c>
      <c r="H172" s="280">
        <f>IF(G172="","",G172-G172*COMPASS!$U$39)</f>
        <v>8.5793565000000012</v>
      </c>
    </row>
    <row r="173" spans="1:8" ht="14.7" customHeight="1">
      <c r="A173" s="675" t="s">
        <v>13714</v>
      </c>
      <c r="B173" s="750" t="s">
        <v>992</v>
      </c>
      <c r="C173" s="575" t="s">
        <v>13715</v>
      </c>
      <c r="D173" s="575" t="s">
        <v>13716</v>
      </c>
      <c r="E173" s="1194">
        <v>1</v>
      </c>
      <c r="F173" s="1332"/>
      <c r="G173" s="542">
        <v>16.3387745</v>
      </c>
      <c r="H173" s="280">
        <f>IF(G173="","",G173-G173*COMPASS!$U$39)</f>
        <v>16.3387745</v>
      </c>
    </row>
    <row r="174" spans="1:8" ht="14.7" customHeight="1">
      <c r="A174" s="675" t="s">
        <v>13709</v>
      </c>
      <c r="B174" s="750" t="s">
        <v>421</v>
      </c>
      <c r="C174" s="575" t="s">
        <v>13710</v>
      </c>
      <c r="D174" s="575" t="s">
        <v>14067</v>
      </c>
      <c r="E174" s="1194">
        <v>1</v>
      </c>
      <c r="F174" s="1332"/>
      <c r="G174" s="542">
        <v>18.298627500000002</v>
      </c>
      <c r="H174" s="280">
        <f>IF(G174="","",G174-G174*COMPASS!$U$39)</f>
        <v>18.298627500000002</v>
      </c>
    </row>
    <row r="175" spans="1:8" ht="14.7" customHeight="1">
      <c r="A175" s="675" t="s">
        <v>13711</v>
      </c>
      <c r="B175" s="750" t="s">
        <v>992</v>
      </c>
      <c r="C175" s="575" t="s">
        <v>13712</v>
      </c>
      <c r="D175" s="575" t="s">
        <v>13713</v>
      </c>
      <c r="E175" s="1194">
        <v>1</v>
      </c>
      <c r="F175" s="1332"/>
      <c r="G175" s="542">
        <v>56.855735500000002</v>
      </c>
      <c r="H175" s="280">
        <f>IF(G175="","",G175-G175*COMPASS!$U$39)</f>
        <v>56.855735500000002</v>
      </c>
    </row>
    <row r="176" spans="1:8" ht="14.7" customHeight="1">
      <c r="A176" s="629" t="s">
        <v>17123</v>
      </c>
      <c r="B176" s="1195" t="s">
        <v>421</v>
      </c>
      <c r="C176" s="575" t="s">
        <v>17124</v>
      </c>
      <c r="D176" s="575" t="s">
        <v>17125</v>
      </c>
      <c r="E176" s="1196">
        <v>1</v>
      </c>
      <c r="F176" s="1332"/>
      <c r="G176" s="632">
        <v>17.478689000000003</v>
      </c>
      <c r="H176" s="280">
        <f>IF(G176="","",G176-G176*COMPASS!$U$39)</f>
        <v>17.478689000000003</v>
      </c>
    </row>
    <row r="177" spans="1:8" ht="14.7" customHeight="1">
      <c r="A177" s="729" t="s">
        <v>12355</v>
      </c>
      <c r="B177" s="1520"/>
      <c r="C177" s="1521"/>
      <c r="D177" s="1192"/>
      <c r="E177" s="1033"/>
      <c r="F177" s="837"/>
      <c r="G177" s="1006"/>
      <c r="H177" s="280" t="str">
        <f>IF(G177="","",G177-G177*COMPASS!$U$39)</f>
        <v/>
      </c>
    </row>
    <row r="178" spans="1:8" ht="14.7" customHeight="1">
      <c r="A178" s="675" t="s">
        <v>12356</v>
      </c>
      <c r="B178" s="1195" t="s">
        <v>421</v>
      </c>
      <c r="C178" s="543" t="s">
        <v>12357</v>
      </c>
      <c r="D178" s="575" t="s">
        <v>13766</v>
      </c>
      <c r="E178" s="1188">
        <v>1</v>
      </c>
      <c r="F178" s="1335"/>
      <c r="G178" s="542">
        <v>131.17016150000001</v>
      </c>
      <c r="H178" s="280">
        <f>IF(G178="","",G178-G178*COMPASS!$U$39)</f>
        <v>131.17016150000001</v>
      </c>
    </row>
    <row r="179" spans="1:8" ht="14.7" customHeight="1">
      <c r="A179" s="675" t="s">
        <v>12359</v>
      </c>
      <c r="B179" s="750" t="s">
        <v>421</v>
      </c>
      <c r="C179" s="543" t="s">
        <v>12360</v>
      </c>
      <c r="D179" s="575" t="s">
        <v>12358</v>
      </c>
      <c r="E179" s="1188">
        <v>1</v>
      </c>
      <c r="F179" s="1332"/>
      <c r="G179" s="542">
        <v>159.06806900000001</v>
      </c>
      <c r="H179" s="280">
        <f>IF(G179="","",G179-G179*COMPASS!$U$39)</f>
        <v>159.06806900000001</v>
      </c>
    </row>
    <row r="180" spans="1:8" ht="14.7" customHeight="1">
      <c r="A180" s="675" t="s">
        <v>12361</v>
      </c>
      <c r="B180" s="750" t="s">
        <v>421</v>
      </c>
      <c r="C180" s="543" t="s">
        <v>12362</v>
      </c>
      <c r="D180" s="575" t="s">
        <v>13767</v>
      </c>
      <c r="E180" s="1188">
        <v>1</v>
      </c>
      <c r="F180" s="1332"/>
      <c r="G180" s="542">
        <v>186.92597950000001</v>
      </c>
      <c r="H180" s="280">
        <f>IF(G180="","",G180-G180*COMPASS!$U$39)</f>
        <v>186.92597950000001</v>
      </c>
    </row>
    <row r="181" spans="1:8" ht="14.7" customHeight="1">
      <c r="A181" s="675" t="s">
        <v>12364</v>
      </c>
      <c r="B181" s="750" t="s">
        <v>421</v>
      </c>
      <c r="C181" s="543" t="s">
        <v>12365</v>
      </c>
      <c r="D181" s="575" t="s">
        <v>12363</v>
      </c>
      <c r="E181" s="1188">
        <v>1</v>
      </c>
      <c r="F181" s="1332"/>
      <c r="G181" s="542">
        <v>270.57970500000005</v>
      </c>
      <c r="H181" s="280">
        <f>IF(G181="","",G181-G181*COMPASS!$U$39)</f>
        <v>270.57970500000005</v>
      </c>
    </row>
    <row r="182" spans="1:8" ht="14.7" customHeight="1">
      <c r="A182" s="675" t="s">
        <v>12366</v>
      </c>
      <c r="B182" s="750" t="s">
        <v>421</v>
      </c>
      <c r="C182" s="543" t="s">
        <v>12367</v>
      </c>
      <c r="D182" s="575" t="s">
        <v>13768</v>
      </c>
      <c r="E182" s="1188">
        <v>1</v>
      </c>
      <c r="F182" s="1332"/>
      <c r="G182" s="542">
        <v>131.67012400000002</v>
      </c>
      <c r="H182" s="280">
        <f>IF(G182="","",G182-G182*COMPASS!$U$39)</f>
        <v>131.67012400000002</v>
      </c>
    </row>
    <row r="183" spans="1:8" ht="14.7" customHeight="1">
      <c r="A183" s="675" t="s">
        <v>12369</v>
      </c>
      <c r="B183" s="750" t="s">
        <v>421</v>
      </c>
      <c r="C183" s="543" t="s">
        <v>12370</v>
      </c>
      <c r="D183" s="575" t="s">
        <v>12368</v>
      </c>
      <c r="E183" s="1188">
        <v>1</v>
      </c>
      <c r="F183" s="1332"/>
      <c r="G183" s="542">
        <v>160.34797300000002</v>
      </c>
      <c r="H183" s="280">
        <f>IF(G183="","",G183-G183*COMPASS!$U$39)</f>
        <v>160.34797300000002</v>
      </c>
    </row>
    <row r="184" spans="1:8" ht="14.7" customHeight="1">
      <c r="A184" s="675" t="s">
        <v>12371</v>
      </c>
      <c r="B184" s="750" t="s">
        <v>421</v>
      </c>
      <c r="C184" s="543" t="s">
        <v>12372</v>
      </c>
      <c r="D184" s="575" t="s">
        <v>13769</v>
      </c>
      <c r="E184" s="1188">
        <v>1</v>
      </c>
      <c r="F184" s="1332"/>
      <c r="G184" s="542">
        <v>188.74584300000001</v>
      </c>
      <c r="H184" s="280">
        <f>IF(G184="","",G184-G184*COMPASS!$U$39)</f>
        <v>188.74584300000001</v>
      </c>
    </row>
    <row r="185" spans="1:8" ht="14.7" customHeight="1">
      <c r="A185" s="675" t="s">
        <v>12374</v>
      </c>
      <c r="B185" s="750" t="s">
        <v>421</v>
      </c>
      <c r="C185" s="543" t="s">
        <v>12375</v>
      </c>
      <c r="D185" s="575" t="s">
        <v>12373</v>
      </c>
      <c r="E185" s="1188">
        <v>1</v>
      </c>
      <c r="F185" s="1332"/>
      <c r="G185" s="542">
        <v>274.1994335</v>
      </c>
      <c r="H185" s="280">
        <f>IF(G185="","",G185-G185*COMPASS!$U$39)</f>
        <v>274.1994335</v>
      </c>
    </row>
    <row r="186" spans="1:8" ht="14.7" customHeight="1">
      <c r="A186" s="729" t="s">
        <v>10875</v>
      </c>
      <c r="B186" s="1520"/>
      <c r="C186" s="1521"/>
      <c r="D186" s="1197"/>
      <c r="E186" s="1033"/>
      <c r="F186" s="837"/>
      <c r="G186" s="1006"/>
      <c r="H186" s="280" t="str">
        <f>IF(G186="","",G186-G186*COMPASS!$U$39)</f>
        <v/>
      </c>
    </row>
    <row r="187" spans="1:8" ht="14.7" customHeight="1">
      <c r="A187" s="675" t="s">
        <v>4977</v>
      </c>
      <c r="B187" s="750" t="s">
        <v>421</v>
      </c>
      <c r="C187" s="543" t="s">
        <v>4868</v>
      </c>
      <c r="D187" s="543" t="s">
        <v>10876</v>
      </c>
      <c r="E187" s="1194">
        <v>12</v>
      </c>
      <c r="F187" s="1332"/>
      <c r="G187" s="542">
        <v>22.358322999999999</v>
      </c>
      <c r="H187" s="280">
        <f>IF(G187="","",G187-G187*COMPASS!$U$39)</f>
        <v>22.358322999999999</v>
      </c>
    </row>
    <row r="188" spans="1:8" ht="14.7" customHeight="1">
      <c r="A188" s="675" t="s">
        <v>4974</v>
      </c>
      <c r="B188" s="750" t="s">
        <v>8233</v>
      </c>
      <c r="C188" s="543" t="s">
        <v>4865</v>
      </c>
      <c r="D188" s="543" t="s">
        <v>10877</v>
      </c>
      <c r="E188" s="1194">
        <v>1</v>
      </c>
      <c r="F188" s="1336" t="s">
        <v>14161</v>
      </c>
      <c r="G188" s="1082">
        <v>3.4040000000000004</v>
      </c>
      <c r="H188" s="280">
        <f>IF(G188="","",G188-G188*COMPASS!$U$39)</f>
        <v>3.4040000000000004</v>
      </c>
    </row>
    <row r="189" spans="1:8" ht="14.7" customHeight="1">
      <c r="A189" s="675" t="s">
        <v>4999</v>
      </c>
      <c r="B189" s="750" t="s">
        <v>421</v>
      </c>
      <c r="C189" s="543" t="s">
        <v>4890</v>
      </c>
      <c r="D189" s="543" t="s">
        <v>10878</v>
      </c>
      <c r="E189" s="1194">
        <v>12</v>
      </c>
      <c r="F189" s="1332"/>
      <c r="G189" s="542">
        <v>11.299152500000002</v>
      </c>
      <c r="H189" s="280">
        <f>IF(G189="","",G189-G189*COMPASS!$U$39)</f>
        <v>11.299152500000002</v>
      </c>
    </row>
    <row r="190" spans="1:8" ht="14.7" customHeight="1">
      <c r="A190" s="675" t="s">
        <v>4975</v>
      </c>
      <c r="B190" s="750" t="s">
        <v>421</v>
      </c>
      <c r="C190" s="543" t="s">
        <v>4866</v>
      </c>
      <c r="D190" s="543" t="s">
        <v>10879</v>
      </c>
      <c r="E190" s="1194">
        <v>12</v>
      </c>
      <c r="F190" s="1332"/>
      <c r="G190" s="542">
        <v>12.219083500000002</v>
      </c>
      <c r="H190" s="280">
        <f>IF(G190="","",G190-G190*COMPASS!$U$39)</f>
        <v>12.219083500000002</v>
      </c>
    </row>
    <row r="191" spans="1:8" ht="14.7" customHeight="1">
      <c r="A191" s="675" t="s">
        <v>4973</v>
      </c>
      <c r="B191" s="750" t="s">
        <v>8233</v>
      </c>
      <c r="C191" s="543" t="s">
        <v>4864</v>
      </c>
      <c r="D191" s="543" t="s">
        <v>10880</v>
      </c>
      <c r="E191" s="1194">
        <v>1</v>
      </c>
      <c r="F191" s="1336" t="s">
        <v>14161</v>
      </c>
      <c r="G191" s="1082">
        <v>3.6445000000000003</v>
      </c>
      <c r="H191" s="280">
        <f>IF(G191="","",G191-G191*COMPASS!$U$39)</f>
        <v>3.6445000000000003</v>
      </c>
    </row>
    <row r="192" spans="1:8" ht="14.7" customHeight="1">
      <c r="A192" s="675" t="s">
        <v>4983</v>
      </c>
      <c r="B192" s="750" t="s">
        <v>421</v>
      </c>
      <c r="C192" s="543" t="s">
        <v>4874</v>
      </c>
      <c r="D192" s="543" t="s">
        <v>10881</v>
      </c>
      <c r="E192" s="1194">
        <v>12</v>
      </c>
      <c r="F192" s="1332"/>
      <c r="G192" s="542">
        <v>11.559133000000001</v>
      </c>
      <c r="H192" s="280">
        <f>IF(G192="","",G192-G192*COMPASS!$U$39)</f>
        <v>11.559133000000001</v>
      </c>
    </row>
    <row r="193" spans="1:8" ht="14.7" customHeight="1">
      <c r="A193" s="675" t="s">
        <v>5000</v>
      </c>
      <c r="B193" s="750" t="s">
        <v>421</v>
      </c>
      <c r="C193" s="543" t="s">
        <v>4891</v>
      </c>
      <c r="D193" s="543" t="s">
        <v>10882</v>
      </c>
      <c r="E193" s="1194">
        <v>12</v>
      </c>
      <c r="F193" s="1332"/>
      <c r="G193" s="542">
        <v>11.299152500000002</v>
      </c>
      <c r="H193" s="280">
        <f>IF(G193="","",G193-G193*COMPASS!$U$39)</f>
        <v>11.299152500000002</v>
      </c>
    </row>
    <row r="194" spans="1:8" ht="14.7" customHeight="1">
      <c r="A194" s="675" t="s">
        <v>4976</v>
      </c>
      <c r="B194" s="750" t="s">
        <v>421</v>
      </c>
      <c r="C194" s="543" t="s">
        <v>4867</v>
      </c>
      <c r="D194" s="543" t="s">
        <v>10883</v>
      </c>
      <c r="E194" s="1194">
        <v>12</v>
      </c>
      <c r="F194" s="1332"/>
      <c r="G194" s="542">
        <v>12.159088000000001</v>
      </c>
      <c r="H194" s="280">
        <f>IF(G194="","",G194-G194*COMPASS!$U$39)</f>
        <v>12.159088000000001</v>
      </c>
    </row>
    <row r="195" spans="1:8" ht="14.7" customHeight="1">
      <c r="A195" s="675" t="s">
        <v>4979</v>
      </c>
      <c r="B195" s="750" t="s">
        <v>421</v>
      </c>
      <c r="C195" s="543" t="s">
        <v>4870</v>
      </c>
      <c r="D195" s="543" t="s">
        <v>10884</v>
      </c>
      <c r="E195" s="1194">
        <v>12</v>
      </c>
      <c r="F195" s="1332"/>
      <c r="G195" s="542">
        <v>6.0995425000000001</v>
      </c>
      <c r="H195" s="280">
        <f>IF(G195="","",G195-G195*COMPASS!$U$39)</f>
        <v>6.0995425000000001</v>
      </c>
    </row>
    <row r="196" spans="1:8" ht="14.7" customHeight="1">
      <c r="A196" s="675" t="s">
        <v>4978</v>
      </c>
      <c r="B196" s="750" t="s">
        <v>421</v>
      </c>
      <c r="C196" s="543" t="s">
        <v>4869</v>
      </c>
      <c r="D196" s="543" t="s">
        <v>10885</v>
      </c>
      <c r="E196" s="1194">
        <v>12</v>
      </c>
      <c r="F196" s="1332"/>
      <c r="G196" s="542">
        <v>6.759493</v>
      </c>
      <c r="H196" s="280">
        <f>IF(G196="","",G196-G196*COMPASS!$U$39)</f>
        <v>6.759493</v>
      </c>
    </row>
    <row r="197" spans="1:8" ht="14.7" customHeight="1">
      <c r="A197" s="675" t="s">
        <v>4986</v>
      </c>
      <c r="B197" s="750" t="s">
        <v>8233</v>
      </c>
      <c r="C197" s="543" t="s">
        <v>4877</v>
      </c>
      <c r="D197" s="543" t="s">
        <v>10886</v>
      </c>
      <c r="E197" s="1194">
        <v>1</v>
      </c>
      <c r="F197" s="1336" t="s">
        <v>14161</v>
      </c>
      <c r="G197" s="1082">
        <v>2.0812500000000003</v>
      </c>
      <c r="H197" s="280">
        <f>IF(G197="","",G197-G197*COMPASS!$U$39)</f>
        <v>2.0812500000000003</v>
      </c>
    </row>
    <row r="198" spans="1:8" ht="14.7" customHeight="1">
      <c r="A198" s="675" t="s">
        <v>4989</v>
      </c>
      <c r="B198" s="750" t="s">
        <v>8233</v>
      </c>
      <c r="C198" s="543" t="s">
        <v>4880</v>
      </c>
      <c r="D198" s="543" t="s">
        <v>10887</v>
      </c>
      <c r="E198" s="1194">
        <v>1</v>
      </c>
      <c r="F198" s="1336" t="s">
        <v>14161</v>
      </c>
      <c r="G198" s="1082">
        <v>1.9610000000000003</v>
      </c>
      <c r="H198" s="280">
        <f>IF(G198="","",G198-G198*COMPASS!$U$39)</f>
        <v>1.9610000000000003</v>
      </c>
    </row>
    <row r="199" spans="1:8" ht="14.7" customHeight="1">
      <c r="A199" s="675" t="s">
        <v>4987</v>
      </c>
      <c r="B199" s="750" t="s">
        <v>421</v>
      </c>
      <c r="C199" s="543" t="s">
        <v>4878</v>
      </c>
      <c r="D199" s="543" t="s">
        <v>10888</v>
      </c>
      <c r="E199" s="1194">
        <v>12</v>
      </c>
      <c r="F199" s="1332"/>
      <c r="G199" s="542">
        <v>6.0995425000000001</v>
      </c>
      <c r="H199" s="280">
        <f>IF(G199="","",G199-G199*COMPASS!$U$39)</f>
        <v>6.0995425000000001</v>
      </c>
    </row>
    <row r="200" spans="1:8" ht="14.7" customHeight="1">
      <c r="A200" s="675" t="s">
        <v>4984</v>
      </c>
      <c r="B200" s="750" t="s">
        <v>421</v>
      </c>
      <c r="C200" s="543" t="s">
        <v>4875</v>
      </c>
      <c r="D200" s="543" t="s">
        <v>10889</v>
      </c>
      <c r="E200" s="1194">
        <v>12</v>
      </c>
      <c r="F200" s="1332"/>
      <c r="G200" s="542">
        <v>6.759493</v>
      </c>
      <c r="H200" s="280">
        <f>IF(G200="","",G200-G200*COMPASS!$U$39)</f>
        <v>6.759493</v>
      </c>
    </row>
    <row r="201" spans="1:8" ht="14.7" customHeight="1">
      <c r="A201" s="675" t="s">
        <v>4997</v>
      </c>
      <c r="B201" s="750" t="s">
        <v>421</v>
      </c>
      <c r="C201" s="543" t="s">
        <v>4888</v>
      </c>
      <c r="D201" s="543" t="s">
        <v>10890</v>
      </c>
      <c r="E201" s="1194">
        <v>12</v>
      </c>
      <c r="F201" s="1332"/>
      <c r="G201" s="542">
        <v>4.4596654999999998</v>
      </c>
      <c r="H201" s="280">
        <f>IF(G201="","",G201-G201*COMPASS!$U$39)</f>
        <v>4.4596654999999998</v>
      </c>
    </row>
    <row r="202" spans="1:8" ht="14.7" customHeight="1">
      <c r="A202" s="675" t="s">
        <v>4998</v>
      </c>
      <c r="B202" s="750" t="s">
        <v>421</v>
      </c>
      <c r="C202" s="543" t="s">
        <v>4889</v>
      </c>
      <c r="D202" s="543" t="s">
        <v>10891</v>
      </c>
      <c r="E202" s="1194">
        <v>12</v>
      </c>
      <c r="F202" s="1332"/>
      <c r="G202" s="542">
        <v>4.4596654999999998</v>
      </c>
      <c r="H202" s="280">
        <f>IF(G202="","",G202-G202*COMPASS!$U$39)</f>
        <v>4.4596654999999998</v>
      </c>
    </row>
    <row r="203" spans="1:8" ht="14.7" customHeight="1">
      <c r="A203" s="675" t="s">
        <v>4996</v>
      </c>
      <c r="B203" s="750" t="s">
        <v>8233</v>
      </c>
      <c r="C203" s="543" t="s">
        <v>4887</v>
      </c>
      <c r="D203" s="543" t="s">
        <v>10892</v>
      </c>
      <c r="E203" s="1194">
        <v>1</v>
      </c>
      <c r="F203" s="1336" t="s">
        <v>14161</v>
      </c>
      <c r="G203" s="1082">
        <v>2.2570000000000001</v>
      </c>
      <c r="H203" s="280">
        <f>IF(G203="","",G203-G203*COMPASS!$U$39)</f>
        <v>2.2570000000000001</v>
      </c>
    </row>
    <row r="204" spans="1:8" ht="14.7" customHeight="1">
      <c r="A204" s="675" t="s">
        <v>10893</v>
      </c>
      <c r="B204" s="750" t="s">
        <v>8233</v>
      </c>
      <c r="C204" s="575" t="s">
        <v>10894</v>
      </c>
      <c r="D204" s="543" t="s">
        <v>18073</v>
      </c>
      <c r="E204" s="1194">
        <v>1</v>
      </c>
      <c r="F204" s="1336" t="s">
        <v>14161</v>
      </c>
      <c r="G204" s="1082">
        <v>0.61420000000000008</v>
      </c>
      <c r="H204" s="280">
        <f>IF(G204="","",G204-G204*COMPASS!$U$39)</f>
        <v>0.61420000000000008</v>
      </c>
    </row>
    <row r="205" spans="1:8" ht="14.7" customHeight="1">
      <c r="A205" s="729" t="s">
        <v>10895</v>
      </c>
      <c r="B205" s="1520"/>
      <c r="C205" s="1521"/>
      <c r="D205" s="1192"/>
      <c r="E205" s="1033"/>
      <c r="F205" s="837"/>
      <c r="G205" s="1006"/>
      <c r="H205" s="280" t="str">
        <f>IF(G205="","",G205-G205*COMPASS!$U$39)</f>
        <v/>
      </c>
    </row>
    <row r="206" spans="1:8" ht="14.7" customHeight="1">
      <c r="A206" s="675" t="s">
        <v>5016</v>
      </c>
      <c r="B206" s="750" t="s">
        <v>992</v>
      </c>
      <c r="C206" s="543" t="s">
        <v>4907</v>
      </c>
      <c r="D206" s="543" t="s">
        <v>12376</v>
      </c>
      <c r="E206" s="1188">
        <v>1</v>
      </c>
      <c r="F206" s="1332"/>
      <c r="G206" s="542">
        <v>233.28250250000002</v>
      </c>
      <c r="H206" s="280">
        <f>IF(G206="","",G206-G206*COMPASS!$U$39)</f>
        <v>233.28250250000002</v>
      </c>
    </row>
    <row r="207" spans="1:8" ht="14.7" customHeight="1">
      <c r="A207" s="675" t="s">
        <v>5023</v>
      </c>
      <c r="B207" s="750" t="s">
        <v>992</v>
      </c>
      <c r="C207" s="543" t="s">
        <v>4914</v>
      </c>
      <c r="D207" s="543" t="s">
        <v>12377</v>
      </c>
      <c r="E207" s="1188">
        <v>1</v>
      </c>
      <c r="F207" s="1332"/>
      <c r="G207" s="542">
        <v>122.55080800000002</v>
      </c>
      <c r="H207" s="280">
        <f>IF(G207="","",G207-G207*COMPASS!$U$39)</f>
        <v>122.55080800000002</v>
      </c>
    </row>
    <row r="208" spans="1:8" ht="14.7" customHeight="1">
      <c r="A208" s="675" t="s">
        <v>5017</v>
      </c>
      <c r="B208" s="750" t="s">
        <v>421</v>
      </c>
      <c r="C208" s="543" t="s">
        <v>4908</v>
      </c>
      <c r="D208" s="543" t="s">
        <v>12378</v>
      </c>
      <c r="E208" s="1188">
        <v>1</v>
      </c>
      <c r="F208" s="1332"/>
      <c r="G208" s="542">
        <v>100.81243849999998</v>
      </c>
      <c r="H208" s="280">
        <f>IF(G208="","",G208-G208*COMPASS!$U$39)</f>
        <v>100.81243849999998</v>
      </c>
    </row>
    <row r="209" spans="1:8" ht="14.7" customHeight="1">
      <c r="A209" s="675" t="s">
        <v>5019</v>
      </c>
      <c r="B209" s="750" t="s">
        <v>421</v>
      </c>
      <c r="C209" s="543" t="s">
        <v>4910</v>
      </c>
      <c r="D209" s="543" t="s">
        <v>10896</v>
      </c>
      <c r="E209" s="1188">
        <v>1</v>
      </c>
      <c r="F209" s="1332"/>
      <c r="G209" s="542">
        <v>91.733119500000001</v>
      </c>
      <c r="H209" s="280">
        <f>IF(G209="","",G209-G209*COMPASS!$U$39)</f>
        <v>91.733119500000001</v>
      </c>
    </row>
    <row r="210" spans="1:8" ht="14.7" customHeight="1">
      <c r="A210" s="675" t="s">
        <v>10897</v>
      </c>
      <c r="B210" s="750" t="s">
        <v>421</v>
      </c>
      <c r="C210" s="543" t="s">
        <v>10898</v>
      </c>
      <c r="D210" s="543" t="s">
        <v>12379</v>
      </c>
      <c r="E210" s="1190">
        <v>1</v>
      </c>
      <c r="F210" s="1332"/>
      <c r="G210" s="542">
        <v>134.2499305</v>
      </c>
      <c r="H210" s="280">
        <f>IF(G210="","",G210-G210*COMPASS!$U$39)</f>
        <v>134.2499305</v>
      </c>
    </row>
    <row r="211" spans="1:8" ht="14.7" customHeight="1">
      <c r="A211" s="675" t="s">
        <v>5020</v>
      </c>
      <c r="B211" s="750" t="s">
        <v>421</v>
      </c>
      <c r="C211" s="543" t="s">
        <v>4911</v>
      </c>
      <c r="D211" s="543" t="s">
        <v>12380</v>
      </c>
      <c r="E211" s="1188">
        <v>1</v>
      </c>
      <c r="F211" s="1332"/>
      <c r="G211" s="542">
        <v>81.933854499999995</v>
      </c>
      <c r="H211" s="280">
        <f>IF(G211="","",G211-G211*COMPASS!$U$39)</f>
        <v>81.933854499999995</v>
      </c>
    </row>
    <row r="212" spans="1:8" ht="14.7" customHeight="1">
      <c r="A212" s="675" t="s">
        <v>5024</v>
      </c>
      <c r="B212" s="750" t="s">
        <v>421</v>
      </c>
      <c r="C212" s="543" t="s">
        <v>4915</v>
      </c>
      <c r="D212" s="543" t="s">
        <v>10899</v>
      </c>
      <c r="E212" s="1188">
        <v>1</v>
      </c>
      <c r="F212" s="1332"/>
      <c r="G212" s="542">
        <v>73.654475500000004</v>
      </c>
      <c r="H212" s="280">
        <f>IF(G212="","",G212-G212*COMPASS!$U$39)</f>
        <v>73.654475500000004</v>
      </c>
    </row>
    <row r="213" spans="1:8" ht="14.7" customHeight="1">
      <c r="A213" s="675" t="s">
        <v>5026</v>
      </c>
      <c r="B213" s="750" t="s">
        <v>421</v>
      </c>
      <c r="C213" s="543" t="s">
        <v>4917</v>
      </c>
      <c r="D213" s="543" t="s">
        <v>10900</v>
      </c>
      <c r="E213" s="1188">
        <v>1</v>
      </c>
      <c r="F213" s="1332"/>
      <c r="G213" s="542">
        <v>73.654475500000004</v>
      </c>
      <c r="H213" s="280">
        <f>IF(G213="","",G213-G213*COMPASS!$U$39)</f>
        <v>73.654475500000004</v>
      </c>
    </row>
    <row r="214" spans="1:8" ht="14.7" customHeight="1">
      <c r="A214" s="675" t="s">
        <v>5014</v>
      </c>
      <c r="B214" s="750" t="s">
        <v>421</v>
      </c>
      <c r="C214" s="543" t="s">
        <v>4905</v>
      </c>
      <c r="D214" s="543" t="s">
        <v>10901</v>
      </c>
      <c r="E214" s="1190">
        <v>1</v>
      </c>
      <c r="F214" s="1332"/>
      <c r="G214" s="542">
        <v>18.578606499999999</v>
      </c>
      <c r="H214" s="280">
        <f>IF(G214="","",G214-G214*COMPASS!$U$39)</f>
        <v>18.578606499999999</v>
      </c>
    </row>
    <row r="215" spans="1:8" ht="14.7" customHeight="1">
      <c r="A215" s="675" t="s">
        <v>5012</v>
      </c>
      <c r="B215" s="750" t="s">
        <v>421</v>
      </c>
      <c r="C215" s="543" t="s">
        <v>4903</v>
      </c>
      <c r="D215" s="543" t="s">
        <v>10902</v>
      </c>
      <c r="E215" s="1190">
        <v>1</v>
      </c>
      <c r="F215" s="1332"/>
      <c r="G215" s="542">
        <v>21.218408499999999</v>
      </c>
      <c r="H215" s="280">
        <f>IF(G215="","",G215-G215*COMPASS!$U$39)</f>
        <v>21.218408499999999</v>
      </c>
    </row>
    <row r="216" spans="1:8" ht="14.7" customHeight="1">
      <c r="A216" s="675" t="s">
        <v>10580</v>
      </c>
      <c r="B216" s="750" t="s">
        <v>421</v>
      </c>
      <c r="C216" s="543" t="s">
        <v>10581</v>
      </c>
      <c r="D216" s="543" t="s">
        <v>10582</v>
      </c>
      <c r="E216" s="1193">
        <v>1</v>
      </c>
      <c r="F216" s="1332"/>
      <c r="G216" s="542">
        <v>18.458615500000001</v>
      </c>
      <c r="H216" s="280">
        <f>IF(G216="","",G216-G216*COMPASS!$U$39)</f>
        <v>18.458615500000001</v>
      </c>
    </row>
    <row r="217" spans="1:8" ht="14.7" customHeight="1">
      <c r="A217" s="675" t="s">
        <v>5013</v>
      </c>
      <c r="B217" s="750" t="s">
        <v>421</v>
      </c>
      <c r="C217" s="543" t="s">
        <v>4904</v>
      </c>
      <c r="D217" s="543" t="s">
        <v>10903</v>
      </c>
      <c r="E217" s="1188">
        <v>1</v>
      </c>
      <c r="F217" s="1336"/>
      <c r="G217" s="542">
        <v>7.2994525000000001</v>
      </c>
      <c r="H217" s="280">
        <f>IF(G217="","",G217-G217*COMPASS!$U$39)</f>
        <v>7.2994525000000001</v>
      </c>
    </row>
    <row r="218" spans="1:8" ht="14.7" customHeight="1">
      <c r="A218" s="675" t="s">
        <v>5027</v>
      </c>
      <c r="B218" s="750" t="s">
        <v>421</v>
      </c>
      <c r="C218" s="543" t="s">
        <v>4918</v>
      </c>
      <c r="D218" s="543" t="s">
        <v>10904</v>
      </c>
      <c r="E218" s="1188">
        <v>1</v>
      </c>
      <c r="F218" s="1332"/>
      <c r="G218" s="542">
        <v>116.751243</v>
      </c>
      <c r="H218" s="280">
        <f>IF(G218="","",G218-G218*COMPASS!$U$39)</f>
        <v>116.751243</v>
      </c>
    </row>
    <row r="219" spans="1:8" ht="14.7" customHeight="1">
      <c r="A219" s="675" t="s">
        <v>13739</v>
      </c>
      <c r="B219" s="750" t="s">
        <v>421</v>
      </c>
      <c r="C219" s="543" t="s">
        <v>13717</v>
      </c>
      <c r="D219" s="520" t="s">
        <v>13718</v>
      </c>
      <c r="E219" s="1190">
        <v>1</v>
      </c>
      <c r="F219" s="1336"/>
      <c r="G219" s="542">
        <v>37.577181500000002</v>
      </c>
      <c r="H219" s="280">
        <f>IF(G219="","",G219-G219*COMPASS!$U$39)</f>
        <v>37.577181500000002</v>
      </c>
    </row>
    <row r="220" spans="1:8" ht="14.7" customHeight="1">
      <c r="A220" s="675" t="s">
        <v>5028</v>
      </c>
      <c r="B220" s="750" t="s">
        <v>421</v>
      </c>
      <c r="C220" s="543" t="s">
        <v>4919</v>
      </c>
      <c r="D220" s="520" t="s">
        <v>10905</v>
      </c>
      <c r="E220" s="1188">
        <v>1</v>
      </c>
      <c r="F220" s="1336"/>
      <c r="G220" s="542">
        <v>36.977226499999993</v>
      </c>
      <c r="H220" s="280">
        <f>IF(G220="","",G220-G220*COMPASS!$U$39)</f>
        <v>36.977226499999993</v>
      </c>
    </row>
    <row r="221" spans="1:8" ht="14.7" customHeight="1">
      <c r="A221" s="729" t="s">
        <v>10906</v>
      </c>
      <c r="B221" s="1520"/>
      <c r="C221" s="1521"/>
      <c r="D221" s="1192"/>
      <c r="E221" s="1033"/>
      <c r="F221" s="837"/>
      <c r="G221" s="1006"/>
      <c r="H221" s="280" t="str">
        <f>IF(G221="","",G221-G221*COMPASS!$U$39)</f>
        <v/>
      </c>
    </row>
    <row r="222" spans="1:8" ht="14.7" customHeight="1">
      <c r="A222" s="675" t="s">
        <v>12381</v>
      </c>
      <c r="B222" s="750" t="s">
        <v>421</v>
      </c>
      <c r="C222" s="543" t="s">
        <v>12382</v>
      </c>
      <c r="D222" s="543" t="s">
        <v>12383</v>
      </c>
      <c r="E222" s="1188">
        <v>1</v>
      </c>
      <c r="F222" s="1332"/>
      <c r="G222" s="542">
        <v>16.518760999999998</v>
      </c>
      <c r="H222" s="280">
        <f>IF(G222="","",G222-G222*COMPASS!$U$39)</f>
        <v>16.518760999999998</v>
      </c>
    </row>
    <row r="223" spans="1:8" ht="14.7" customHeight="1">
      <c r="A223" s="675" t="s">
        <v>12384</v>
      </c>
      <c r="B223" s="750" t="s">
        <v>421</v>
      </c>
      <c r="C223" s="543" t="s">
        <v>12385</v>
      </c>
      <c r="D223" s="543" t="s">
        <v>12386</v>
      </c>
      <c r="E223" s="1188">
        <v>1</v>
      </c>
      <c r="F223" s="1332"/>
      <c r="G223" s="542">
        <v>16.518760999999998</v>
      </c>
      <c r="H223" s="280">
        <f>IF(G223="","",G223-G223*COMPASS!$U$39)</f>
        <v>16.518760999999998</v>
      </c>
    </row>
    <row r="224" spans="1:8" ht="14.7" customHeight="1">
      <c r="A224" s="675" t="s">
        <v>12387</v>
      </c>
      <c r="B224" s="750" t="s">
        <v>421</v>
      </c>
      <c r="C224" s="543" t="s">
        <v>12388</v>
      </c>
      <c r="D224" s="543" t="s">
        <v>12389</v>
      </c>
      <c r="E224" s="1188">
        <v>1</v>
      </c>
      <c r="F224" s="1332"/>
      <c r="G224" s="542">
        <v>16.518760999999998</v>
      </c>
      <c r="H224" s="280">
        <f>IF(G224="","",G224-G224*COMPASS!$U$39)</f>
        <v>16.518760999999998</v>
      </c>
    </row>
    <row r="225" spans="1:8" ht="14.7" customHeight="1">
      <c r="A225" s="675" t="s">
        <v>12390</v>
      </c>
      <c r="B225" s="750" t="s">
        <v>421</v>
      </c>
      <c r="C225" s="543" t="s">
        <v>12391</v>
      </c>
      <c r="D225" s="543" t="s">
        <v>12392</v>
      </c>
      <c r="E225" s="1188">
        <v>1</v>
      </c>
      <c r="F225" s="1332"/>
      <c r="G225" s="542">
        <v>16.518760999999998</v>
      </c>
      <c r="H225" s="280">
        <f>IF(G225="","",G225-G225*COMPASS!$U$39)</f>
        <v>16.518760999999998</v>
      </c>
    </row>
    <row r="226" spans="1:8" ht="14.7" customHeight="1">
      <c r="A226" s="675" t="s">
        <v>12393</v>
      </c>
      <c r="B226" s="750" t="s">
        <v>421</v>
      </c>
      <c r="C226" s="543" t="s">
        <v>12394</v>
      </c>
      <c r="D226" s="520" t="s">
        <v>12395</v>
      </c>
      <c r="E226" s="1188">
        <v>1</v>
      </c>
      <c r="F226" s="1332"/>
      <c r="G226" s="542">
        <v>12.919031</v>
      </c>
      <c r="H226" s="280">
        <f>IF(G226="","",G226-G226*COMPASS!$U$39)</f>
        <v>12.919031</v>
      </c>
    </row>
    <row r="227" spans="1:8" ht="14.7" customHeight="1">
      <c r="A227" s="675" t="s">
        <v>12396</v>
      </c>
      <c r="B227" s="750" t="s">
        <v>421</v>
      </c>
      <c r="C227" s="543" t="s">
        <v>12397</v>
      </c>
      <c r="D227" s="520" t="s">
        <v>12398</v>
      </c>
      <c r="E227" s="1188">
        <v>1</v>
      </c>
      <c r="F227" s="1332"/>
      <c r="G227" s="542">
        <v>12.919031</v>
      </c>
      <c r="H227" s="280">
        <f>IF(G227="","",G227-G227*COMPASS!$U$39)</f>
        <v>12.919031</v>
      </c>
    </row>
    <row r="228" spans="1:8" ht="14.7" customHeight="1">
      <c r="A228" s="675" t="s">
        <v>12399</v>
      </c>
      <c r="B228" s="750" t="s">
        <v>421</v>
      </c>
      <c r="C228" s="543" t="s">
        <v>12400</v>
      </c>
      <c r="D228" s="543" t="s">
        <v>12401</v>
      </c>
      <c r="E228" s="1188">
        <v>1</v>
      </c>
      <c r="F228" s="1332"/>
      <c r="G228" s="542">
        <v>12.919031</v>
      </c>
      <c r="H228" s="280">
        <f>IF(G228="","",G228-G228*COMPASS!$U$39)</f>
        <v>12.919031</v>
      </c>
    </row>
    <row r="229" spans="1:8" ht="14.7" customHeight="1">
      <c r="A229" s="675" t="s">
        <v>12402</v>
      </c>
      <c r="B229" s="1195" t="s">
        <v>421</v>
      </c>
      <c r="C229" s="575" t="s">
        <v>12403</v>
      </c>
      <c r="D229" s="543" t="s">
        <v>12404</v>
      </c>
      <c r="E229" s="1189">
        <v>1</v>
      </c>
      <c r="F229" s="1332"/>
      <c r="G229" s="542">
        <v>12.919031</v>
      </c>
      <c r="H229" s="280">
        <f>IF(G229="","",G229-G229*COMPASS!$U$39)</f>
        <v>12.919031</v>
      </c>
    </row>
    <row r="230" spans="1:8" ht="14.7" customHeight="1">
      <c r="A230" s="729" t="s">
        <v>21123</v>
      </c>
      <c r="B230" s="1520"/>
      <c r="C230" s="1521"/>
      <c r="D230" s="1192"/>
      <c r="E230" s="1033"/>
      <c r="F230" s="837"/>
      <c r="G230" s="1006"/>
      <c r="H230" s="280" t="str">
        <f>IF(G230="","",G230-G230*COMPASS!$U$39)</f>
        <v/>
      </c>
    </row>
    <row r="231" spans="1:8" ht="14.7" customHeight="1">
      <c r="A231" s="628" t="s">
        <v>21124</v>
      </c>
      <c r="B231" s="1195" t="s">
        <v>421</v>
      </c>
      <c r="C231" s="575" t="s">
        <v>21125</v>
      </c>
      <c r="D231" s="575" t="s">
        <v>21126</v>
      </c>
      <c r="E231" s="1189">
        <v>1</v>
      </c>
      <c r="F231" s="1442"/>
      <c r="G231" s="632" t="s">
        <v>5877</v>
      </c>
      <c r="H231" s="280" t="e">
        <f>IF(G231="","",G231-G231*COMPASS!$U$39)</f>
        <v>#VALUE!</v>
      </c>
    </row>
    <row r="232" spans="1:8" ht="14.7" customHeight="1">
      <c r="A232" s="628" t="s">
        <v>21127</v>
      </c>
      <c r="B232" s="1195" t="s">
        <v>421</v>
      </c>
      <c r="C232" s="575" t="s">
        <v>21128</v>
      </c>
      <c r="D232" s="575" t="s">
        <v>21129</v>
      </c>
      <c r="E232" s="1189">
        <v>1</v>
      </c>
      <c r="F232" s="1442"/>
      <c r="G232" s="632" t="s">
        <v>5877</v>
      </c>
      <c r="H232" s="280" t="e">
        <f>IF(G232="","",G232-G232*COMPASS!$U$39)</f>
        <v>#VALUE!</v>
      </c>
    </row>
    <row r="233" spans="1:8" ht="14.7" customHeight="1">
      <c r="A233" s="628" t="s">
        <v>21130</v>
      </c>
      <c r="B233" s="1195" t="s">
        <v>421</v>
      </c>
      <c r="C233" s="575" t="s">
        <v>21131</v>
      </c>
      <c r="D233" s="575" t="s">
        <v>21132</v>
      </c>
      <c r="E233" s="1189">
        <v>1</v>
      </c>
      <c r="F233" s="1442"/>
      <c r="G233" s="632" t="s">
        <v>5877</v>
      </c>
      <c r="H233" s="280" t="e">
        <f>IF(G233="","",G233-G233*COMPASS!$U$39)</f>
        <v>#VALUE!</v>
      </c>
    </row>
    <row r="234" spans="1:8" ht="14.7" customHeight="1">
      <c r="A234" s="628" t="s">
        <v>21133</v>
      </c>
      <c r="B234" s="1195" t="s">
        <v>421</v>
      </c>
      <c r="C234" s="575" t="s">
        <v>21134</v>
      </c>
      <c r="D234" s="575" t="s">
        <v>21135</v>
      </c>
      <c r="E234" s="1189">
        <v>1</v>
      </c>
      <c r="F234" s="1442"/>
      <c r="G234" s="632" t="s">
        <v>5877</v>
      </c>
      <c r="H234" s="280" t="e">
        <f>IF(G234="","",G234-G234*COMPASS!$U$39)</f>
        <v>#VALUE!</v>
      </c>
    </row>
    <row r="235" spans="1:8" ht="14.7" customHeight="1">
      <c r="A235" s="628" t="s">
        <v>21136</v>
      </c>
      <c r="B235" s="1195" t="s">
        <v>421</v>
      </c>
      <c r="C235" s="575" t="s">
        <v>21137</v>
      </c>
      <c r="D235" s="575" t="s">
        <v>21138</v>
      </c>
      <c r="E235" s="1189">
        <v>1</v>
      </c>
      <c r="F235" s="1442"/>
      <c r="G235" s="632" t="s">
        <v>5877</v>
      </c>
      <c r="H235" s="280" t="e">
        <f>IF(G235="","",G235-G235*COMPASS!$U$39)</f>
        <v>#VALUE!</v>
      </c>
    </row>
    <row r="236" spans="1:8" ht="14.7" customHeight="1">
      <c r="A236" s="628" t="s">
        <v>21139</v>
      </c>
      <c r="B236" s="1195" t="s">
        <v>421</v>
      </c>
      <c r="C236" s="575" t="s">
        <v>21140</v>
      </c>
      <c r="D236" s="575" t="s">
        <v>21141</v>
      </c>
      <c r="E236" s="1189">
        <v>1</v>
      </c>
      <c r="F236" s="1442"/>
      <c r="G236" s="632" t="s">
        <v>5877</v>
      </c>
      <c r="H236" s="280" t="e">
        <f>IF(G236="","",G236-G236*COMPASS!$U$39)</f>
        <v>#VALUE!</v>
      </c>
    </row>
    <row r="237" spans="1:8" ht="14.7" customHeight="1">
      <c r="A237" s="628" t="s">
        <v>21142</v>
      </c>
      <c r="B237" s="1195" t="s">
        <v>421</v>
      </c>
      <c r="C237" s="575" t="s">
        <v>21143</v>
      </c>
      <c r="D237" s="575" t="s">
        <v>21144</v>
      </c>
      <c r="E237" s="1189">
        <v>1</v>
      </c>
      <c r="F237" s="1442"/>
      <c r="G237" s="632" t="s">
        <v>5877</v>
      </c>
      <c r="H237" s="280" t="e">
        <f>IF(G237="","",G237-G237*COMPASS!$U$39)</f>
        <v>#VALUE!</v>
      </c>
    </row>
    <row r="238" spans="1:8" ht="14.7" customHeight="1">
      <c r="A238" s="628" t="s">
        <v>21145</v>
      </c>
      <c r="B238" s="1195" t="s">
        <v>421</v>
      </c>
      <c r="C238" s="575" t="s">
        <v>21146</v>
      </c>
      <c r="D238" s="575" t="s">
        <v>21147</v>
      </c>
      <c r="E238" s="1189">
        <v>1</v>
      </c>
      <c r="F238" s="1442"/>
      <c r="G238" s="632" t="s">
        <v>5877</v>
      </c>
      <c r="H238" s="280" t="e">
        <f>IF(G238="","",G238-G238*COMPASS!$U$39)</f>
        <v>#VALUE!</v>
      </c>
    </row>
    <row r="239" spans="1:8" ht="14.7" customHeight="1">
      <c r="A239" s="628" t="s">
        <v>21148</v>
      </c>
      <c r="B239" s="1195" t="s">
        <v>421</v>
      </c>
      <c r="C239" s="575" t="s">
        <v>21149</v>
      </c>
      <c r="D239" s="575" t="s">
        <v>21150</v>
      </c>
      <c r="E239" s="1189">
        <v>1</v>
      </c>
      <c r="F239" s="1442"/>
      <c r="G239" s="632" t="s">
        <v>5877</v>
      </c>
      <c r="H239" s="280" t="e">
        <f>IF(G239="","",G239-G239*COMPASS!$U$39)</f>
        <v>#VALUE!</v>
      </c>
    </row>
    <row r="240" spans="1:8" ht="14.7" customHeight="1">
      <c r="A240" s="628" t="s">
        <v>21151</v>
      </c>
      <c r="B240" s="1195" t="s">
        <v>421</v>
      </c>
      <c r="C240" s="575" t="s">
        <v>21152</v>
      </c>
      <c r="D240" s="575" t="s">
        <v>21153</v>
      </c>
      <c r="E240" s="1189">
        <v>1</v>
      </c>
      <c r="F240" s="1442"/>
      <c r="G240" s="632" t="s">
        <v>5877</v>
      </c>
      <c r="H240" s="280" t="e">
        <f>IF(G240="","",G240-G240*COMPASS!$U$39)</f>
        <v>#VALUE!</v>
      </c>
    </row>
    <row r="241" spans="1:8" ht="14.7" customHeight="1">
      <c r="A241" s="628" t="s">
        <v>21154</v>
      </c>
      <c r="B241" s="1195" t="s">
        <v>421</v>
      </c>
      <c r="C241" s="575" t="s">
        <v>21155</v>
      </c>
      <c r="D241" s="575" t="s">
        <v>21156</v>
      </c>
      <c r="E241" s="1189">
        <v>1</v>
      </c>
      <c r="F241" s="1442"/>
      <c r="G241" s="632" t="s">
        <v>5877</v>
      </c>
      <c r="H241" s="280" t="e">
        <f>IF(G241="","",G241-G241*COMPASS!$U$39)</f>
        <v>#VALUE!</v>
      </c>
    </row>
    <row r="242" spans="1:8" ht="14.7" customHeight="1">
      <c r="A242" s="628" t="s">
        <v>21157</v>
      </c>
      <c r="B242" s="1195" t="s">
        <v>421</v>
      </c>
      <c r="C242" s="575" t="s">
        <v>21158</v>
      </c>
      <c r="D242" s="575" t="s">
        <v>21159</v>
      </c>
      <c r="E242" s="1189">
        <v>1</v>
      </c>
      <c r="F242" s="1442"/>
      <c r="G242" s="632" t="s">
        <v>5877</v>
      </c>
      <c r="H242" s="280" t="e">
        <f>IF(G242="","",G242-G242*COMPASS!$U$39)</f>
        <v>#VALUE!</v>
      </c>
    </row>
    <row r="243" spans="1:8" ht="14.7" customHeight="1">
      <c r="A243" s="729" t="s">
        <v>18803</v>
      </c>
      <c r="B243" s="1520"/>
      <c r="C243" s="1521"/>
      <c r="D243" s="1192"/>
      <c r="E243" s="1033"/>
      <c r="F243" s="837"/>
      <c r="G243" s="1006"/>
      <c r="H243" s="280" t="str">
        <f>IF(G243="","",G243-G243*COMPASS!$U$39)</f>
        <v/>
      </c>
    </row>
    <row r="244" spans="1:8" ht="14.7" customHeight="1">
      <c r="A244" s="675" t="s">
        <v>10907</v>
      </c>
      <c r="B244" s="750" t="s">
        <v>421</v>
      </c>
      <c r="C244" s="543" t="s">
        <v>10908</v>
      </c>
      <c r="D244" s="543" t="s">
        <v>10909</v>
      </c>
      <c r="E244" s="1194">
        <v>1</v>
      </c>
      <c r="F244" s="1332"/>
      <c r="G244" s="542">
        <v>10.139239500000002</v>
      </c>
      <c r="H244" s="280">
        <f>IF(G244="","",G244-G244*COMPASS!$U$39)</f>
        <v>10.139239500000002</v>
      </c>
    </row>
    <row r="245" spans="1:8" ht="14.7" customHeight="1">
      <c r="A245" s="675" t="s">
        <v>13615</v>
      </c>
      <c r="B245" s="750" t="s">
        <v>1192</v>
      </c>
      <c r="C245" s="543" t="s">
        <v>13616</v>
      </c>
      <c r="D245" s="543" t="s">
        <v>17126</v>
      </c>
      <c r="E245" s="1193">
        <v>1</v>
      </c>
      <c r="F245" s="1241" t="s">
        <v>14161</v>
      </c>
      <c r="G245" s="1082">
        <v>7.9560000000000004</v>
      </c>
      <c r="H245" s="280">
        <f>IF(G245="","",G245-G245*COMPASS!$U$39)</f>
        <v>7.9560000000000004</v>
      </c>
    </row>
    <row r="246" spans="1:8" ht="14.7" customHeight="1">
      <c r="A246" s="675" t="s">
        <v>17165</v>
      </c>
      <c r="B246" s="750" t="s">
        <v>1192</v>
      </c>
      <c r="C246" s="543" t="s">
        <v>17127</v>
      </c>
      <c r="D246" s="543" t="s">
        <v>17128</v>
      </c>
      <c r="E246" s="1194">
        <v>1</v>
      </c>
      <c r="F246" s="1336" t="s">
        <v>14161</v>
      </c>
      <c r="G246" s="1082">
        <v>2.7935000000000003</v>
      </c>
      <c r="H246" s="280">
        <f>IF(G246="","",G246-G246*COMPASS!$U$39)</f>
        <v>2.7935000000000003</v>
      </c>
    </row>
    <row r="247" spans="1:8" ht="14.7" customHeight="1">
      <c r="A247" s="675" t="s">
        <v>18840</v>
      </c>
      <c r="B247" s="750" t="s">
        <v>992</v>
      </c>
      <c r="C247" s="543" t="s">
        <v>18804</v>
      </c>
      <c r="D247" s="543" t="s">
        <v>18805</v>
      </c>
      <c r="E247" s="1194">
        <v>1</v>
      </c>
      <c r="F247" s="1332"/>
      <c r="G247" s="542">
        <v>1.7798665000000002</v>
      </c>
      <c r="H247" s="280">
        <f>IF(G247="","",G247-G247*COMPASS!$U$39)</f>
        <v>1.7798665000000002</v>
      </c>
    </row>
    <row r="248" spans="1:8" ht="14.7" customHeight="1">
      <c r="A248" s="675" t="s">
        <v>18841</v>
      </c>
      <c r="B248" s="750" t="s">
        <v>992</v>
      </c>
      <c r="C248" s="543" t="s">
        <v>18806</v>
      </c>
      <c r="D248" s="543" t="s">
        <v>18807</v>
      </c>
      <c r="E248" s="1194">
        <v>1</v>
      </c>
      <c r="F248" s="1332"/>
      <c r="G248" s="542">
        <v>3.7797164999999997</v>
      </c>
      <c r="H248" s="280">
        <f>IF(G248="","",G248-G248*COMPASS!$U$39)</f>
        <v>3.7797164999999997</v>
      </c>
    </row>
    <row r="249" spans="1:8" ht="14.7" customHeight="1">
      <c r="A249" s="729" t="s">
        <v>18808</v>
      </c>
      <c r="B249" s="1520"/>
      <c r="C249" s="1521"/>
      <c r="D249" s="1192"/>
      <c r="E249" s="1033"/>
      <c r="F249" s="837"/>
      <c r="G249" s="1006"/>
      <c r="H249" s="280" t="str">
        <f>IF(G249="","",G249-G249*COMPASS!$U$39)</f>
        <v/>
      </c>
    </row>
    <row r="250" spans="1:8" ht="14.7" customHeight="1">
      <c r="A250" s="675" t="s">
        <v>10910</v>
      </c>
      <c r="B250" s="750" t="s">
        <v>1192</v>
      </c>
      <c r="C250" s="543" t="s">
        <v>10911</v>
      </c>
      <c r="D250" s="543" t="s">
        <v>10912</v>
      </c>
      <c r="E250" s="1194">
        <v>1</v>
      </c>
      <c r="F250" s="1241" t="s">
        <v>14161</v>
      </c>
      <c r="G250" s="1082">
        <v>5.3820000000000006</v>
      </c>
      <c r="H250" s="280">
        <f>IF(G250="","",G250-G250*COMPASS!$U$39)</f>
        <v>5.3820000000000006</v>
      </c>
    </row>
    <row r="251" spans="1:8" ht="14.7" customHeight="1">
      <c r="A251" s="675" t="s">
        <v>21160</v>
      </c>
      <c r="B251" s="750" t="s">
        <v>421</v>
      </c>
      <c r="C251" s="543" t="s">
        <v>21161</v>
      </c>
      <c r="D251" s="543" t="s">
        <v>21162</v>
      </c>
      <c r="E251" s="1194">
        <v>1</v>
      </c>
      <c r="F251" s="1332" t="s">
        <v>959</v>
      </c>
      <c r="G251" s="542">
        <v>4.9796265000000002</v>
      </c>
      <c r="H251" s="280">
        <f>IF(G251="","",G251-G251*COMPASS!$U$39)</f>
        <v>4.9796265000000002</v>
      </c>
    </row>
    <row r="252" spans="1:8" ht="14.7" customHeight="1">
      <c r="A252" s="675" t="s">
        <v>10913</v>
      </c>
      <c r="B252" s="750" t="s">
        <v>421</v>
      </c>
      <c r="C252" s="543" t="s">
        <v>10914</v>
      </c>
      <c r="D252" s="543" t="s">
        <v>21163</v>
      </c>
      <c r="E252" s="1194">
        <v>1</v>
      </c>
      <c r="F252" s="1332"/>
      <c r="G252" s="542">
        <v>9.2193085000000021</v>
      </c>
      <c r="H252" s="280">
        <f>IF(G252="","",G252-G252*COMPASS!$U$39)</f>
        <v>9.2193085000000021</v>
      </c>
    </row>
    <row r="253" spans="1:8" ht="14.7" customHeight="1">
      <c r="A253" s="675" t="s">
        <v>18842</v>
      </c>
      <c r="B253" s="750" t="s">
        <v>992</v>
      </c>
      <c r="C253" s="543" t="s">
        <v>18809</v>
      </c>
      <c r="D253" s="543" t="s">
        <v>21164</v>
      </c>
      <c r="E253" s="1194">
        <v>1</v>
      </c>
      <c r="F253" s="1332"/>
      <c r="G253" s="542">
        <v>1.7998650000000003</v>
      </c>
      <c r="H253" s="280">
        <f>IF(G253="","",G253-G253*COMPASS!$U$39)</f>
        <v>1.7998650000000003</v>
      </c>
    </row>
    <row r="254" spans="1:8" ht="14.7" customHeight="1">
      <c r="A254" s="675" t="s">
        <v>18843</v>
      </c>
      <c r="B254" s="750" t="s">
        <v>992</v>
      </c>
      <c r="C254" s="543" t="s">
        <v>18810</v>
      </c>
      <c r="D254" s="543" t="s">
        <v>21165</v>
      </c>
      <c r="E254" s="1194">
        <v>1</v>
      </c>
      <c r="F254" s="1332"/>
      <c r="G254" s="542">
        <v>3.7397195000000005</v>
      </c>
      <c r="H254" s="280">
        <f>IF(G254="","",G254-G254*COMPASS!$U$39)</f>
        <v>3.7397195000000005</v>
      </c>
    </row>
    <row r="255" spans="1:8" ht="14.7" customHeight="1">
      <c r="A255" s="675" t="s">
        <v>18074</v>
      </c>
      <c r="B255" s="750" t="s">
        <v>1192</v>
      </c>
      <c r="C255" s="543" t="s">
        <v>18075</v>
      </c>
      <c r="D255" s="543" t="s">
        <v>18076</v>
      </c>
      <c r="E255" s="1194">
        <v>1</v>
      </c>
      <c r="F255" s="1241" t="s">
        <v>14161</v>
      </c>
      <c r="G255" s="1082">
        <v>1.9610000000000003</v>
      </c>
      <c r="H255" s="280">
        <f>IF(G255="","",G255-G255*COMPASS!$U$39)</f>
        <v>1.9610000000000003</v>
      </c>
    </row>
    <row r="256" spans="1:8" ht="14.7" customHeight="1">
      <c r="A256" s="675" t="s">
        <v>19586</v>
      </c>
      <c r="B256" s="750" t="s">
        <v>421</v>
      </c>
      <c r="C256" s="543" t="s">
        <v>19587</v>
      </c>
      <c r="D256" s="543" t="s">
        <v>19588</v>
      </c>
      <c r="E256" s="1194">
        <v>1</v>
      </c>
      <c r="F256" s="1332"/>
      <c r="G256" s="542">
        <v>1.5398845000000001</v>
      </c>
      <c r="H256" s="280">
        <f>IF(G256="","",G256-G256*COMPASS!$U$39)</f>
        <v>1.5398845000000001</v>
      </c>
    </row>
    <row r="257" spans="1:8" ht="14.7" customHeight="1">
      <c r="A257" s="729" t="s">
        <v>17896</v>
      </c>
      <c r="B257" s="1520"/>
      <c r="C257" s="1521"/>
      <c r="D257" s="1192"/>
      <c r="E257" s="1033"/>
      <c r="F257" s="837"/>
      <c r="G257" s="1006"/>
      <c r="H257" s="280" t="str">
        <f>IF(G257="","",G257-G257*COMPASS!$U$39)</f>
        <v/>
      </c>
    </row>
    <row r="258" spans="1:8" ht="14.7" customHeight="1">
      <c r="A258" s="675" t="s">
        <v>14081</v>
      </c>
      <c r="B258" s="750" t="s">
        <v>421</v>
      </c>
      <c r="C258" s="543" t="s">
        <v>14082</v>
      </c>
      <c r="D258" s="520" t="s">
        <v>14083</v>
      </c>
      <c r="E258" s="1194">
        <v>1</v>
      </c>
      <c r="F258" s="1332"/>
      <c r="G258" s="542">
        <v>259.0405705</v>
      </c>
      <c r="H258" s="280">
        <f>IF(G258="","",G258-G258*COMPASS!$U$39)</f>
        <v>259.0405705</v>
      </c>
    </row>
    <row r="259" spans="1:8" ht="14.7" customHeight="1">
      <c r="A259" s="675" t="s">
        <v>17169</v>
      </c>
      <c r="B259" s="750" t="s">
        <v>421</v>
      </c>
      <c r="C259" s="543" t="s">
        <v>17149</v>
      </c>
      <c r="D259" s="520" t="s">
        <v>17150</v>
      </c>
      <c r="E259" s="1194">
        <v>1</v>
      </c>
      <c r="F259" s="1332"/>
      <c r="G259" s="542">
        <v>14.338924500000001</v>
      </c>
      <c r="H259" s="280">
        <f>IF(G259="","",G259-G259*COMPASS!$U$39)</f>
        <v>14.338924500000001</v>
      </c>
    </row>
    <row r="260" spans="1:8" ht="14.7" customHeight="1">
      <c r="A260" s="675" t="s">
        <v>17647</v>
      </c>
      <c r="B260" s="750" t="s">
        <v>421</v>
      </c>
      <c r="C260" s="543" t="s">
        <v>17648</v>
      </c>
      <c r="D260" s="520" t="s">
        <v>17649</v>
      </c>
      <c r="E260" s="1194">
        <v>1</v>
      </c>
      <c r="F260" s="1332"/>
      <c r="G260" s="542">
        <v>136.52975949999998</v>
      </c>
      <c r="H260" s="280">
        <f>IF(G260="","",G260-G260*COMPASS!$U$39)</f>
        <v>136.52975949999998</v>
      </c>
    </row>
    <row r="261" spans="1:8" ht="14.7" customHeight="1">
      <c r="A261" s="675" t="s">
        <v>14084</v>
      </c>
      <c r="B261" s="750" t="s">
        <v>421</v>
      </c>
      <c r="C261" s="543" t="s">
        <v>14085</v>
      </c>
      <c r="D261" s="520" t="s">
        <v>14086</v>
      </c>
      <c r="E261" s="1194">
        <v>1</v>
      </c>
      <c r="F261" s="1332"/>
      <c r="G261" s="542">
        <v>32.177586499999997</v>
      </c>
      <c r="H261" s="280">
        <f>IF(G261="","",G261-G261*COMPASS!$U$39)</f>
        <v>32.177586499999997</v>
      </c>
    </row>
    <row r="262" spans="1:8" ht="14.7" customHeight="1">
      <c r="A262" s="728" t="s">
        <v>4829</v>
      </c>
      <c r="B262" s="1518"/>
      <c r="C262" s="1519"/>
      <c r="D262" s="1191"/>
      <c r="E262" s="1032"/>
      <c r="F262" s="836"/>
      <c r="G262" s="1005"/>
      <c r="H262" s="280" t="str">
        <f>IF(G262="","",G262-G262*COMPASS!$U$39)</f>
        <v/>
      </c>
    </row>
    <row r="263" spans="1:8" ht="14.7" customHeight="1">
      <c r="A263" s="729" t="s">
        <v>18473</v>
      </c>
      <c r="B263" s="1520"/>
      <c r="C263" s="1521"/>
      <c r="D263" s="1192"/>
      <c r="E263" s="1033"/>
      <c r="F263" s="837"/>
      <c r="G263" s="1006"/>
      <c r="H263" s="280" t="str">
        <f>IF(G263="","",G263-G263*COMPASS!$U$39)</f>
        <v/>
      </c>
    </row>
    <row r="264" spans="1:8" ht="14.7" customHeight="1">
      <c r="A264" s="675" t="s">
        <v>4945</v>
      </c>
      <c r="B264" s="750" t="s">
        <v>421</v>
      </c>
      <c r="C264" s="543" t="s">
        <v>4836</v>
      </c>
      <c r="D264" s="520" t="s">
        <v>10916</v>
      </c>
      <c r="E264" s="1188">
        <v>1</v>
      </c>
      <c r="F264" s="1332"/>
      <c r="G264" s="542">
        <v>1.8248231280000002</v>
      </c>
      <c r="H264" s="280">
        <f>IF(G264="","",G264-G264*COMPASS!$U$39)</f>
        <v>1.8248231280000002</v>
      </c>
    </row>
    <row r="265" spans="1:8" ht="14.7" customHeight="1">
      <c r="A265" s="675" t="s">
        <v>4946</v>
      </c>
      <c r="B265" s="750" t="s">
        <v>421</v>
      </c>
      <c r="C265" s="543" t="s">
        <v>4837</v>
      </c>
      <c r="D265" s="520" t="s">
        <v>10918</v>
      </c>
      <c r="E265" s="1188">
        <v>1</v>
      </c>
      <c r="F265" s="1332"/>
      <c r="G265" s="542">
        <v>4.9263504960000004</v>
      </c>
      <c r="H265" s="280">
        <f>IF(G265="","",G265-G265*COMPASS!$U$39)</f>
        <v>4.9263504960000004</v>
      </c>
    </row>
    <row r="266" spans="1:8" ht="14.7" customHeight="1">
      <c r="A266" s="675" t="s">
        <v>4948</v>
      </c>
      <c r="B266" s="750" t="s">
        <v>421</v>
      </c>
      <c r="C266" s="543" t="s">
        <v>4839</v>
      </c>
      <c r="D266" s="520" t="s">
        <v>10920</v>
      </c>
      <c r="E266" s="1188">
        <v>1</v>
      </c>
      <c r="F266" s="1332"/>
      <c r="G266" s="542">
        <v>9.442391767500002</v>
      </c>
      <c r="H266" s="280">
        <f>IF(G266="","",G266-G266*COMPASS!$U$39)</f>
        <v>9.442391767500002</v>
      </c>
    </row>
    <row r="267" spans="1:8" ht="14.7" customHeight="1">
      <c r="A267" s="675" t="s">
        <v>4944</v>
      </c>
      <c r="B267" s="750" t="s">
        <v>421</v>
      </c>
      <c r="C267" s="543" t="s">
        <v>4835</v>
      </c>
      <c r="D267" s="520" t="s">
        <v>10915</v>
      </c>
      <c r="E267" s="1188">
        <v>1000</v>
      </c>
      <c r="F267" s="1332"/>
      <c r="G267" s="542">
        <v>0.689508283</v>
      </c>
      <c r="H267" s="280">
        <f>IF(G267="","",G267-G267*COMPASS!$U$39)</f>
        <v>0.689508283</v>
      </c>
    </row>
    <row r="268" spans="1:8" ht="14.7" customHeight="1">
      <c r="A268" s="675" t="s">
        <v>4941</v>
      </c>
      <c r="B268" s="750" t="s">
        <v>421</v>
      </c>
      <c r="C268" s="543" t="s">
        <v>4832</v>
      </c>
      <c r="D268" s="520" t="s">
        <v>10917</v>
      </c>
      <c r="E268" s="1188">
        <v>1000</v>
      </c>
      <c r="F268" s="1332"/>
      <c r="G268" s="542">
        <v>1.6698547515000002</v>
      </c>
      <c r="H268" s="280">
        <f>IF(G268="","",G268-G268*COMPASS!$U$39)</f>
        <v>1.6698547515000002</v>
      </c>
    </row>
    <row r="269" spans="1:8" ht="14.7" customHeight="1">
      <c r="A269" s="675" t="s">
        <v>4943</v>
      </c>
      <c r="B269" s="750" t="s">
        <v>421</v>
      </c>
      <c r="C269" s="543" t="s">
        <v>4834</v>
      </c>
      <c r="D269" s="520" t="s">
        <v>10919</v>
      </c>
      <c r="E269" s="1188">
        <v>1000</v>
      </c>
      <c r="F269" s="1332"/>
      <c r="G269" s="542">
        <v>2.9267004810000001</v>
      </c>
      <c r="H269" s="280">
        <f>IF(G269="","",G269-G269*COMPASS!$U$39)</f>
        <v>2.9267004810000001</v>
      </c>
    </row>
    <row r="270" spans="1:8" ht="14.7" customHeight="1">
      <c r="A270" s="729" t="s">
        <v>18474</v>
      </c>
      <c r="B270" s="1520"/>
      <c r="C270" s="1521"/>
      <c r="D270" s="1192"/>
      <c r="E270" s="680"/>
      <c r="F270" s="837"/>
      <c r="G270" s="1006"/>
      <c r="H270" s="280" t="str">
        <f>IF(G270="","",G270-G270*COMPASS!$U$39)</f>
        <v/>
      </c>
    </row>
    <row r="271" spans="1:8" ht="14.7" customHeight="1">
      <c r="A271" s="675" t="s">
        <v>10921</v>
      </c>
      <c r="B271" s="750" t="s">
        <v>421</v>
      </c>
      <c r="C271" s="543" t="s">
        <v>10922</v>
      </c>
      <c r="D271" s="520" t="s">
        <v>10923</v>
      </c>
      <c r="E271" s="1188">
        <v>1000</v>
      </c>
      <c r="F271" s="1332"/>
      <c r="G271" s="542">
        <v>1.9844711534999999</v>
      </c>
      <c r="H271" s="280">
        <f>IF(G271="","",G271-G271*COMPASS!$U$39)</f>
        <v>1.9844711534999999</v>
      </c>
    </row>
    <row r="272" spans="1:8" ht="14.7" customHeight="1">
      <c r="A272" s="675" t="s">
        <v>10924</v>
      </c>
      <c r="B272" s="750" t="s">
        <v>421</v>
      </c>
      <c r="C272" s="543" t="s">
        <v>10925</v>
      </c>
      <c r="D272" s="520" t="s">
        <v>10926</v>
      </c>
      <c r="E272" s="1188">
        <v>1000</v>
      </c>
      <c r="F272" s="1332"/>
      <c r="G272" s="542">
        <v>3.5792915329999997</v>
      </c>
      <c r="H272" s="280">
        <f>IF(G272="","",G272-G272*COMPASS!$U$39)</f>
        <v>3.5792915329999997</v>
      </c>
    </row>
    <row r="273" spans="1:8" ht="14.7" customHeight="1">
      <c r="A273" s="675" t="s">
        <v>4951</v>
      </c>
      <c r="B273" s="750" t="s">
        <v>992</v>
      </c>
      <c r="C273" s="543" t="s">
        <v>4842</v>
      </c>
      <c r="D273" s="520" t="s">
        <v>10928</v>
      </c>
      <c r="E273" s="1188">
        <v>1000</v>
      </c>
      <c r="F273" s="1332"/>
      <c r="G273" s="542">
        <v>5.2773441694999992</v>
      </c>
      <c r="H273" s="280">
        <f>IF(G273="","",G273-G273*COMPASS!$U$39)</f>
        <v>5.2773441694999992</v>
      </c>
    </row>
    <row r="274" spans="1:8" ht="14.7" customHeight="1">
      <c r="A274" s="675" t="s">
        <v>4947</v>
      </c>
      <c r="B274" s="750" t="s">
        <v>421</v>
      </c>
      <c r="C274" s="543" t="s">
        <v>4838</v>
      </c>
      <c r="D274" s="520" t="s">
        <v>10929</v>
      </c>
      <c r="E274" s="1188">
        <v>1000</v>
      </c>
      <c r="F274" s="1332"/>
      <c r="G274" s="542">
        <v>9.5429842225000012</v>
      </c>
      <c r="H274" s="280">
        <f>IF(G274="","",G274-G274*COMPASS!$U$39)</f>
        <v>9.5429842225000012</v>
      </c>
    </row>
    <row r="275" spans="1:8" ht="14.7" customHeight="1">
      <c r="A275" s="675" t="s">
        <v>4942</v>
      </c>
      <c r="B275" s="750" t="s">
        <v>421</v>
      </c>
      <c r="C275" s="543" t="s">
        <v>4833</v>
      </c>
      <c r="D275" s="520" t="s">
        <v>10927</v>
      </c>
      <c r="E275" s="1188">
        <v>1000</v>
      </c>
      <c r="F275" s="1332"/>
      <c r="G275" s="542">
        <v>3.5873309300000007</v>
      </c>
      <c r="H275" s="280">
        <f>IF(G275="","",G275-G275*COMPASS!$U$39)</f>
        <v>3.5873309300000007</v>
      </c>
    </row>
    <row r="276" spans="1:8" ht="14.7" customHeight="1">
      <c r="A276" s="729" t="s">
        <v>18475</v>
      </c>
      <c r="B276" s="1520"/>
      <c r="C276" s="1521"/>
      <c r="D276" s="1192"/>
      <c r="E276" s="1033"/>
      <c r="F276" s="837"/>
      <c r="G276" s="1006"/>
      <c r="H276" s="280" t="str">
        <f>IF(G276="","",G276-G276*COMPASS!$U$39)</f>
        <v/>
      </c>
    </row>
    <row r="277" spans="1:8" ht="14.7" customHeight="1">
      <c r="A277" s="675" t="s">
        <v>10932</v>
      </c>
      <c r="B277" s="750" t="s">
        <v>992</v>
      </c>
      <c r="C277" s="543" t="s">
        <v>10933</v>
      </c>
      <c r="D277" s="543" t="s">
        <v>18476</v>
      </c>
      <c r="E277" s="1188">
        <v>1000</v>
      </c>
      <c r="F277" s="1332"/>
      <c r="G277" s="542">
        <v>2.6056045650000006</v>
      </c>
      <c r="H277" s="280">
        <f>IF(G277="","",G277-G277*COMPASS!$U$39)</f>
        <v>2.6056045650000006</v>
      </c>
    </row>
    <row r="278" spans="1:8" ht="14.7" customHeight="1">
      <c r="A278" s="675" t="s">
        <v>10540</v>
      </c>
      <c r="B278" s="750" t="s">
        <v>992</v>
      </c>
      <c r="C278" s="543" t="s">
        <v>10541</v>
      </c>
      <c r="D278" s="520" t="s">
        <v>10938</v>
      </c>
      <c r="E278" s="1190">
        <v>1000</v>
      </c>
      <c r="F278" s="1332"/>
      <c r="G278" s="542">
        <v>6.1245806220000008</v>
      </c>
      <c r="H278" s="280">
        <f>IF(G278="","",G278-G278*COMPASS!$U$39)</f>
        <v>6.1245806220000008</v>
      </c>
    </row>
    <row r="279" spans="1:8" ht="14.7" customHeight="1">
      <c r="A279" s="675" t="s">
        <v>10940</v>
      </c>
      <c r="B279" s="750" t="s">
        <v>992</v>
      </c>
      <c r="C279" s="543" t="s">
        <v>10941</v>
      </c>
      <c r="D279" s="520" t="s">
        <v>10942</v>
      </c>
      <c r="E279" s="1190">
        <v>1000</v>
      </c>
      <c r="F279" s="1332"/>
      <c r="G279" s="542">
        <v>10.806949418</v>
      </c>
      <c r="H279" s="280">
        <f>IF(G279="","",G279-G279*COMPASS!$U$39)</f>
        <v>10.806949418</v>
      </c>
    </row>
    <row r="280" spans="1:8" ht="14.7" customHeight="1">
      <c r="A280" s="675" t="s">
        <v>8374</v>
      </c>
      <c r="B280" s="750" t="s">
        <v>421</v>
      </c>
      <c r="C280" s="543" t="s">
        <v>8375</v>
      </c>
      <c r="D280" s="520" t="s">
        <v>10937</v>
      </c>
      <c r="E280" s="1190">
        <v>1000</v>
      </c>
      <c r="F280" s="1332"/>
      <c r="G280" s="542">
        <v>4.4036097045</v>
      </c>
      <c r="H280" s="280">
        <f>IF(G280="","",G280-G280*COMPASS!$U$39)</f>
        <v>4.4036097045</v>
      </c>
    </row>
    <row r="281" spans="1:8" ht="14.7" customHeight="1">
      <c r="A281" s="675" t="s">
        <v>10930</v>
      </c>
      <c r="B281" s="750" t="s">
        <v>992</v>
      </c>
      <c r="C281" s="543" t="s">
        <v>10931</v>
      </c>
      <c r="D281" s="543" t="s">
        <v>18477</v>
      </c>
      <c r="E281" s="1188">
        <v>1000</v>
      </c>
      <c r="F281" s="1336"/>
      <c r="G281" s="542" t="s">
        <v>5877</v>
      </c>
      <c r="H281" s="280" t="e">
        <f>IF(G281="","",G281-G281*COMPASS!$U$39)</f>
        <v>#VALUE!</v>
      </c>
    </row>
    <row r="282" spans="1:8" ht="14.7" customHeight="1">
      <c r="A282" s="675" t="s">
        <v>10934</v>
      </c>
      <c r="B282" s="750" t="s">
        <v>992</v>
      </c>
      <c r="C282" s="543" t="s">
        <v>10935</v>
      </c>
      <c r="D282" s="520" t="s">
        <v>10936</v>
      </c>
      <c r="E282" s="1188">
        <v>1000</v>
      </c>
      <c r="F282" s="1332"/>
      <c r="G282" s="542">
        <v>2.8036297120000002</v>
      </c>
      <c r="H282" s="280">
        <f>IF(G282="","",G282-G282*COMPASS!$U$39)</f>
        <v>2.8036297120000002</v>
      </c>
    </row>
    <row r="283" spans="1:8" ht="14.7" customHeight="1">
      <c r="A283" s="675" t="s">
        <v>10542</v>
      </c>
      <c r="B283" s="750" t="s">
        <v>992</v>
      </c>
      <c r="C283" s="543" t="s">
        <v>10543</v>
      </c>
      <c r="D283" s="520" t="s">
        <v>10939</v>
      </c>
      <c r="E283" s="1190">
        <v>1000</v>
      </c>
      <c r="F283" s="1332"/>
      <c r="G283" s="542">
        <v>4.1650475980000001</v>
      </c>
      <c r="H283" s="280">
        <f>IF(G283="","",G283-G283*COMPASS!$U$39)</f>
        <v>4.1650475980000001</v>
      </c>
    </row>
    <row r="284" spans="1:8" ht="14.7" customHeight="1">
      <c r="A284" s="675" t="s">
        <v>17166</v>
      </c>
      <c r="B284" s="750" t="s">
        <v>421</v>
      </c>
      <c r="C284" s="543" t="s">
        <v>17129</v>
      </c>
      <c r="D284" s="520" t="s">
        <v>17130</v>
      </c>
      <c r="E284" s="1194">
        <v>1000</v>
      </c>
      <c r="F284" s="1332"/>
      <c r="G284" s="542">
        <v>2.9090418055000002</v>
      </c>
      <c r="H284" s="280">
        <f>IF(G284="","",G284-G284*COMPASS!$U$39)</f>
        <v>2.9090418055000002</v>
      </c>
    </row>
    <row r="285" spans="1:8" ht="14.7" customHeight="1">
      <c r="A285" s="895" t="s">
        <v>18478</v>
      </c>
      <c r="B285" s="1520"/>
      <c r="C285" s="1521"/>
      <c r="D285" s="1198"/>
      <c r="E285" s="1034"/>
      <c r="F285" s="896"/>
      <c r="G285" s="1007"/>
      <c r="H285" s="280" t="str">
        <f>IF(G285="","",G285-G285*COMPASS!$U$39)</f>
        <v/>
      </c>
    </row>
    <row r="286" spans="1:8" ht="14.7" customHeight="1">
      <c r="A286" s="629" t="s">
        <v>18479</v>
      </c>
      <c r="B286" s="750" t="s">
        <v>421</v>
      </c>
      <c r="C286" s="575" t="s">
        <v>18480</v>
      </c>
      <c r="D286" s="575" t="s">
        <v>18481</v>
      </c>
      <c r="E286" s="1199">
        <v>1000</v>
      </c>
      <c r="F286" s="1332"/>
      <c r="G286" s="632">
        <v>1.5298052560000002</v>
      </c>
      <c r="H286" s="280">
        <f>IF(G286="","",G286-G286*COMPASS!$U$39)</f>
        <v>1.5298052560000002</v>
      </c>
    </row>
    <row r="287" spans="1:8" ht="14.7" customHeight="1">
      <c r="A287" s="629" t="s">
        <v>18482</v>
      </c>
      <c r="B287" s="750" t="s">
        <v>421</v>
      </c>
      <c r="C287" s="575" t="s">
        <v>18483</v>
      </c>
      <c r="D287" s="575" t="s">
        <v>18484</v>
      </c>
      <c r="E287" s="1199">
        <v>1000</v>
      </c>
      <c r="F287" s="1332"/>
      <c r="G287" s="632">
        <v>3.4736794545</v>
      </c>
      <c r="H287" s="280">
        <f>IF(G287="","",G287-G287*COMPASS!$U$39)</f>
        <v>3.4736794545</v>
      </c>
    </row>
    <row r="288" spans="1:8" ht="14.7" customHeight="1">
      <c r="A288" s="629" t="s">
        <v>18485</v>
      </c>
      <c r="B288" s="750" t="s">
        <v>421</v>
      </c>
      <c r="C288" s="575" t="s">
        <v>18486</v>
      </c>
      <c r="D288" s="575" t="s">
        <v>18487</v>
      </c>
      <c r="E288" s="1199">
        <v>1000</v>
      </c>
      <c r="F288" s="1332"/>
      <c r="G288" s="632">
        <v>5.7112716225</v>
      </c>
      <c r="H288" s="280">
        <f>IF(G288="","",G288-G288*COMPASS!$U$39)</f>
        <v>5.7112716225</v>
      </c>
    </row>
    <row r="289" spans="1:8" ht="14.7" customHeight="1">
      <c r="A289" s="729" t="s">
        <v>18488</v>
      </c>
      <c r="B289" s="1520"/>
      <c r="C289" s="1521"/>
      <c r="D289" s="1192"/>
      <c r="E289" s="1033"/>
      <c r="F289" s="837"/>
      <c r="G289" s="1006"/>
      <c r="H289" s="280" t="str">
        <f>IF(G289="","",G289-G289*COMPASS!$U$39)</f>
        <v/>
      </c>
    </row>
    <row r="290" spans="1:8" ht="14.7" customHeight="1">
      <c r="A290" s="675" t="s">
        <v>17167</v>
      </c>
      <c r="B290" s="750" t="s">
        <v>421</v>
      </c>
      <c r="C290" s="543" t="s">
        <v>17131</v>
      </c>
      <c r="D290" s="520" t="s">
        <v>17132</v>
      </c>
      <c r="E290" s="1190">
        <v>1000</v>
      </c>
      <c r="F290" s="1332"/>
      <c r="G290" s="542">
        <v>0.75456340349999995</v>
      </c>
      <c r="H290" s="280">
        <f>IF(G290="","",G290-G290*COMPASS!$U$39)</f>
        <v>0.75456340349999995</v>
      </c>
    </row>
    <row r="291" spans="1:8" ht="14.7" customHeight="1">
      <c r="A291" s="675" t="s">
        <v>7753</v>
      </c>
      <c r="B291" s="750" t="s">
        <v>421</v>
      </c>
      <c r="C291" s="543" t="s">
        <v>7752</v>
      </c>
      <c r="D291" s="520" t="s">
        <v>10943</v>
      </c>
      <c r="E291" s="1188">
        <v>1000</v>
      </c>
      <c r="F291" s="1332"/>
      <c r="G291" s="542">
        <v>1.0004049640000001</v>
      </c>
      <c r="H291" s="280">
        <f>IF(G291="","",G291-G291*COMPASS!$U$39)</f>
        <v>1.0004049640000001</v>
      </c>
    </row>
    <row r="292" spans="1:8" ht="14.7" customHeight="1">
      <c r="A292" s="675" t="s">
        <v>4939</v>
      </c>
      <c r="B292" s="750" t="s">
        <v>421</v>
      </c>
      <c r="C292" s="543" t="s">
        <v>4830</v>
      </c>
      <c r="D292" s="520" t="s">
        <v>17133</v>
      </c>
      <c r="E292" s="1190">
        <v>1000</v>
      </c>
      <c r="F292" s="1332"/>
      <c r="G292" s="542">
        <v>1.6296177695</v>
      </c>
      <c r="H292" s="280">
        <f>IF(G292="","",G292-G292*COMPASS!$U$39)</f>
        <v>1.6296177695</v>
      </c>
    </row>
    <row r="293" spans="1:8" ht="14.7" customHeight="1">
      <c r="A293" s="675" t="s">
        <v>17168</v>
      </c>
      <c r="B293" s="750" t="s">
        <v>421</v>
      </c>
      <c r="C293" s="543" t="s">
        <v>17134</v>
      </c>
      <c r="D293" s="520" t="s">
        <v>17135</v>
      </c>
      <c r="E293" s="1190">
        <v>1000</v>
      </c>
      <c r="F293" s="1332"/>
      <c r="G293" s="542">
        <v>1.7892057995000001</v>
      </c>
      <c r="H293" s="280">
        <f>IF(G293="","",G293-G293*COMPASS!$U$39)</f>
        <v>1.7892057995000001</v>
      </c>
    </row>
    <row r="294" spans="1:8" ht="14.7" customHeight="1">
      <c r="A294" s="675" t="s">
        <v>10944</v>
      </c>
      <c r="B294" s="750" t="s">
        <v>421</v>
      </c>
      <c r="C294" s="543" t="s">
        <v>10945</v>
      </c>
      <c r="D294" s="520" t="s">
        <v>17136</v>
      </c>
      <c r="E294" s="1190">
        <v>1000</v>
      </c>
      <c r="F294" s="1332"/>
      <c r="G294" s="542">
        <v>4.1018523380000005</v>
      </c>
      <c r="H294" s="280">
        <f>IF(G294="","",G294-G294*COMPASS!$U$39)</f>
        <v>4.1018523380000005</v>
      </c>
    </row>
    <row r="295" spans="1:8" ht="14.7" customHeight="1">
      <c r="A295" s="675" t="s">
        <v>4949</v>
      </c>
      <c r="B295" s="750" t="s">
        <v>421</v>
      </c>
      <c r="C295" s="543" t="s">
        <v>4840</v>
      </c>
      <c r="D295" s="520" t="s">
        <v>17137</v>
      </c>
      <c r="E295" s="1190">
        <v>1000</v>
      </c>
      <c r="F295" s="1332"/>
      <c r="G295" s="542">
        <v>7.8350123300000005</v>
      </c>
      <c r="H295" s="280">
        <f>IF(G295="","",G295-G295*COMPASS!$U$39)</f>
        <v>7.8350123300000005</v>
      </c>
    </row>
    <row r="296" spans="1:8" ht="14.7" customHeight="1">
      <c r="A296" s="729" t="s">
        <v>18489</v>
      </c>
      <c r="B296" s="1520"/>
      <c r="C296" s="1521"/>
      <c r="D296" s="1192"/>
      <c r="E296" s="1033"/>
      <c r="F296" s="837"/>
      <c r="G296" s="1008"/>
      <c r="H296" s="280" t="str">
        <f>IF(G296="","",G296-G296*COMPASS!$U$39)</f>
        <v/>
      </c>
    </row>
    <row r="297" spans="1:8" ht="14.7" customHeight="1">
      <c r="A297" s="675" t="s">
        <v>10946</v>
      </c>
      <c r="B297" s="750" t="s">
        <v>992</v>
      </c>
      <c r="C297" s="543" t="s">
        <v>10947</v>
      </c>
      <c r="D297" s="543" t="s">
        <v>17138</v>
      </c>
      <c r="E297" s="1188">
        <v>1000</v>
      </c>
      <c r="F297" s="1332"/>
      <c r="G297" s="542">
        <v>2.6454615755000002</v>
      </c>
      <c r="H297" s="280">
        <f>IF(G297="","",G297-G297*COMPASS!$U$39)</f>
        <v>2.6454615755000002</v>
      </c>
    </row>
    <row r="298" spans="1:8" ht="14.7" customHeight="1">
      <c r="A298" s="675" t="s">
        <v>10952</v>
      </c>
      <c r="B298" s="750" t="s">
        <v>992</v>
      </c>
      <c r="C298" s="543" t="s">
        <v>10953</v>
      </c>
      <c r="D298" s="543" t="s">
        <v>17139</v>
      </c>
      <c r="E298" s="1188">
        <v>1000</v>
      </c>
      <c r="F298" s="1332"/>
      <c r="G298" s="542">
        <v>5.5236056985000008</v>
      </c>
      <c r="H298" s="280">
        <f>IF(G298="","",G298-G298*COMPASS!$U$39)</f>
        <v>5.5236056985000008</v>
      </c>
    </row>
    <row r="299" spans="1:8" ht="14.7" customHeight="1">
      <c r="A299" s="675" t="s">
        <v>10948</v>
      </c>
      <c r="B299" s="750" t="s">
        <v>421</v>
      </c>
      <c r="C299" s="543" t="s">
        <v>10949</v>
      </c>
      <c r="D299" s="543" t="s">
        <v>17140</v>
      </c>
      <c r="E299" s="1188">
        <v>1000</v>
      </c>
      <c r="F299" s="1332"/>
      <c r="G299" s="542" t="s">
        <v>5877</v>
      </c>
      <c r="H299" s="280" t="e">
        <f>IF(G299="","",G299-G299*COMPASS!$U$39)</f>
        <v>#VALUE!</v>
      </c>
    </row>
    <row r="300" spans="1:8" ht="14.7" customHeight="1">
      <c r="A300" s="675" t="s">
        <v>10950</v>
      </c>
      <c r="B300" s="750" t="s">
        <v>421</v>
      </c>
      <c r="C300" s="543" t="s">
        <v>10951</v>
      </c>
      <c r="D300" s="543" t="s">
        <v>17141</v>
      </c>
      <c r="E300" s="1188">
        <v>1000</v>
      </c>
      <c r="F300" s="1332"/>
      <c r="G300" s="542" t="s">
        <v>5877</v>
      </c>
      <c r="H300" s="280" t="e">
        <f>IF(G300="","",G300-G300*COMPASS!$U$39)</f>
        <v>#VALUE!</v>
      </c>
    </row>
    <row r="301" spans="1:8" ht="14.7" customHeight="1">
      <c r="A301" s="675" t="s">
        <v>4940</v>
      </c>
      <c r="B301" s="750" t="s">
        <v>421</v>
      </c>
      <c r="C301" s="543" t="s">
        <v>4831</v>
      </c>
      <c r="D301" s="543" t="s">
        <v>17142</v>
      </c>
      <c r="E301" s="1188">
        <v>1000</v>
      </c>
      <c r="F301" s="1332"/>
      <c r="G301" s="542">
        <v>3.3133114830000001</v>
      </c>
      <c r="H301" s="280">
        <f>IF(G301="","",G301-G301*COMPASS!$U$39)</f>
        <v>3.3133114830000001</v>
      </c>
    </row>
    <row r="302" spans="1:8" ht="14.7" customHeight="1">
      <c r="A302" s="675" t="s">
        <v>13068</v>
      </c>
      <c r="B302" s="750" t="s">
        <v>421</v>
      </c>
      <c r="C302" s="543" t="s">
        <v>13069</v>
      </c>
      <c r="D302" s="543" t="s">
        <v>17143</v>
      </c>
      <c r="E302" s="1188">
        <v>1000</v>
      </c>
      <c r="F302" s="1332"/>
      <c r="G302" s="542">
        <v>4.0153188285000008</v>
      </c>
      <c r="H302" s="280">
        <f>IF(G302="","",G302-G302*COMPASS!$U$39)</f>
        <v>4.0153188285000008</v>
      </c>
    </row>
    <row r="303" spans="1:8" ht="14.7" customHeight="1">
      <c r="A303" s="675" t="s">
        <v>13070</v>
      </c>
      <c r="B303" s="750" t="s">
        <v>421</v>
      </c>
      <c r="C303" s="543" t="s">
        <v>13071</v>
      </c>
      <c r="D303" s="543" t="s">
        <v>17144</v>
      </c>
      <c r="E303" s="1188">
        <v>1000</v>
      </c>
      <c r="F303" s="1332"/>
      <c r="G303" s="542">
        <v>4.3157962909999998</v>
      </c>
      <c r="H303" s="280">
        <f>IF(G303="","",G303-G303*COMPASS!$U$39)</f>
        <v>4.3157962909999998</v>
      </c>
    </row>
    <row r="304" spans="1:8" ht="14.7" customHeight="1">
      <c r="A304" s="675" t="s">
        <v>10954</v>
      </c>
      <c r="B304" s="750" t="s">
        <v>421</v>
      </c>
      <c r="C304" s="543" t="s">
        <v>10955</v>
      </c>
      <c r="D304" s="543" t="s">
        <v>17145</v>
      </c>
      <c r="E304" s="1190">
        <v>1000</v>
      </c>
      <c r="F304" s="1332"/>
      <c r="G304" s="542" t="s">
        <v>5877</v>
      </c>
      <c r="H304" s="280" t="e">
        <f>IF(G304="","",G304-G304*COMPASS!$U$39)</f>
        <v>#VALUE!</v>
      </c>
    </row>
    <row r="305" spans="1:8" ht="14.7" customHeight="1">
      <c r="A305" s="675" t="s">
        <v>10956</v>
      </c>
      <c r="B305" s="750" t="s">
        <v>421</v>
      </c>
      <c r="C305" s="543" t="s">
        <v>10957</v>
      </c>
      <c r="D305" s="543" t="s">
        <v>17146</v>
      </c>
      <c r="E305" s="1188">
        <v>1000</v>
      </c>
      <c r="F305" s="1332"/>
      <c r="G305" s="542" t="s">
        <v>5877</v>
      </c>
      <c r="H305" s="280" t="e">
        <f>IF(G305="","",G305-G305*COMPASS!$U$39)</f>
        <v>#VALUE!</v>
      </c>
    </row>
    <row r="306" spans="1:8" ht="14.7" customHeight="1">
      <c r="A306" s="675" t="s">
        <v>10958</v>
      </c>
      <c r="B306" s="750" t="s">
        <v>421</v>
      </c>
      <c r="C306" s="543" t="s">
        <v>10959</v>
      </c>
      <c r="D306" s="543" t="s">
        <v>17147</v>
      </c>
      <c r="E306" s="1188">
        <v>1000</v>
      </c>
      <c r="F306" s="1332"/>
      <c r="G306" s="542">
        <v>9.0956377760000002</v>
      </c>
      <c r="H306" s="280">
        <f>IF(G306="","",G306-G306*COMPASS!$U$39)</f>
        <v>9.0956377760000002</v>
      </c>
    </row>
    <row r="307" spans="1:8" ht="14.7" customHeight="1">
      <c r="A307" s="675" t="s">
        <v>4950</v>
      </c>
      <c r="B307" s="750" t="s">
        <v>421</v>
      </c>
      <c r="C307" s="543" t="s">
        <v>4841</v>
      </c>
      <c r="D307" s="543" t="s">
        <v>17148</v>
      </c>
      <c r="E307" s="1188">
        <v>1000</v>
      </c>
      <c r="F307" s="1332"/>
      <c r="G307" s="542">
        <v>15.999399954999999</v>
      </c>
      <c r="H307" s="280">
        <f>IF(G307="","",G307-G307*COMPASS!$U$39)</f>
        <v>15.999399954999999</v>
      </c>
    </row>
    <row r="308" spans="1:8" ht="14.7" customHeight="1">
      <c r="A308" s="729" t="s">
        <v>18490</v>
      </c>
      <c r="B308" s="1520"/>
      <c r="C308" s="1521"/>
      <c r="D308" s="1192"/>
      <c r="E308" s="1033"/>
      <c r="F308" s="837"/>
      <c r="G308" s="1006"/>
      <c r="H308" s="280" t="str">
        <f>IF(G308="","",G308-G308*COMPASS!$U$39)</f>
        <v/>
      </c>
    </row>
    <row r="309" spans="1:8" ht="14.7" customHeight="1">
      <c r="A309" s="675" t="s">
        <v>14068</v>
      </c>
      <c r="B309" s="750" t="s">
        <v>421</v>
      </c>
      <c r="C309" s="575" t="s">
        <v>14069</v>
      </c>
      <c r="D309" s="628" t="s">
        <v>14070</v>
      </c>
      <c r="E309" s="1190">
        <v>2000</v>
      </c>
      <c r="F309" s="1332"/>
      <c r="G309" s="542">
        <v>0.73748468450000004</v>
      </c>
      <c r="H309" s="280">
        <f>IF(G309="","",G309-G309*COMPASS!$U$39)</f>
        <v>0.73748468450000004</v>
      </c>
    </row>
    <row r="310" spans="1:8" ht="14.7" customHeight="1">
      <c r="A310" s="675" t="s">
        <v>14071</v>
      </c>
      <c r="B310" s="750" t="s">
        <v>992</v>
      </c>
      <c r="C310" s="575" t="s">
        <v>14072</v>
      </c>
      <c r="D310" s="628" t="s">
        <v>14073</v>
      </c>
      <c r="E310" s="1190">
        <v>2000</v>
      </c>
      <c r="F310" s="1332"/>
      <c r="G310" s="542">
        <v>0.82579806050000004</v>
      </c>
      <c r="H310" s="280">
        <f>IF(G310="","",G310-G310*COMPASS!$U$39)</f>
        <v>0.82579806050000004</v>
      </c>
    </row>
    <row r="311" spans="1:8" ht="14.7" customHeight="1">
      <c r="A311" s="675" t="s">
        <v>14074</v>
      </c>
      <c r="B311" s="750" t="s">
        <v>421</v>
      </c>
      <c r="C311" s="575" t="s">
        <v>14075</v>
      </c>
      <c r="D311" s="628" t="s">
        <v>14076</v>
      </c>
      <c r="E311" s="1190">
        <v>2000</v>
      </c>
      <c r="F311" s="1332"/>
      <c r="G311" s="542">
        <v>1.7130115145000002</v>
      </c>
      <c r="H311" s="280">
        <f>IF(G311="","",G311-G311*COMPASS!$U$39)</f>
        <v>1.7130115145000002</v>
      </c>
    </row>
    <row r="312" spans="1:8" ht="14.7" customHeight="1">
      <c r="A312" s="729" t="s">
        <v>18491</v>
      </c>
      <c r="B312" s="1520"/>
      <c r="C312" s="1521"/>
      <c r="D312" s="1192"/>
      <c r="E312" s="1033"/>
      <c r="F312" s="837"/>
      <c r="G312" s="1006"/>
      <c r="H312" s="280" t="str">
        <f>IF(G312="","",G312-G312*COMPASS!$U$39)</f>
        <v/>
      </c>
    </row>
    <row r="313" spans="1:8" ht="14.7" customHeight="1">
      <c r="A313" s="675" t="s">
        <v>14077</v>
      </c>
      <c r="B313" s="750" t="s">
        <v>421</v>
      </c>
      <c r="C313" s="543" t="s">
        <v>14078</v>
      </c>
      <c r="D313" s="543" t="s">
        <v>19134</v>
      </c>
      <c r="E313" s="1190">
        <v>1000</v>
      </c>
      <c r="F313" s="1336"/>
      <c r="G313" s="542" t="s">
        <v>5877</v>
      </c>
      <c r="H313" s="280" t="e">
        <f>IF(G313="","",G313-G313*COMPASS!$U$39)</f>
        <v>#VALUE!</v>
      </c>
    </row>
    <row r="314" spans="1:8" ht="14.7" customHeight="1">
      <c r="A314" s="675" t="s">
        <v>10984</v>
      </c>
      <c r="B314" s="750" t="s">
        <v>421</v>
      </c>
      <c r="C314" s="543" t="s">
        <v>10985</v>
      </c>
      <c r="D314" s="543" t="s">
        <v>19135</v>
      </c>
      <c r="E314" s="1190">
        <v>1000</v>
      </c>
      <c r="F314" s="1336"/>
      <c r="G314" s="542" t="s">
        <v>5877</v>
      </c>
      <c r="H314" s="280" t="e">
        <f>IF(G314="","",G314-G314*COMPASS!$U$39)</f>
        <v>#VALUE!</v>
      </c>
    </row>
    <row r="315" spans="1:8" ht="14.7" customHeight="1">
      <c r="A315" s="675" t="s">
        <v>10986</v>
      </c>
      <c r="B315" s="750" t="s">
        <v>421</v>
      </c>
      <c r="C315" s="543" t="s">
        <v>10987</v>
      </c>
      <c r="D315" s="543" t="s">
        <v>19136</v>
      </c>
      <c r="E315" s="1190">
        <v>1000</v>
      </c>
      <c r="F315" s="1336"/>
      <c r="G315" s="542" t="s">
        <v>5877</v>
      </c>
      <c r="H315" s="280" t="e">
        <f>IF(G315="","",G315-G315*COMPASS!$U$39)</f>
        <v>#VALUE!</v>
      </c>
    </row>
    <row r="316" spans="1:8" ht="14.7" customHeight="1">
      <c r="A316" s="675" t="s">
        <v>14079</v>
      </c>
      <c r="B316" s="750" t="s">
        <v>421</v>
      </c>
      <c r="C316" s="543" t="s">
        <v>14080</v>
      </c>
      <c r="D316" s="543" t="s">
        <v>19137</v>
      </c>
      <c r="E316" s="1190">
        <v>1000</v>
      </c>
      <c r="F316" s="1336"/>
      <c r="G316" s="542" t="s">
        <v>5877</v>
      </c>
      <c r="H316" s="280" t="e">
        <f>IF(G316="","",G316-G316*COMPASS!$U$39)</f>
        <v>#VALUE!</v>
      </c>
    </row>
    <row r="317" spans="1:8" ht="14.7" customHeight="1">
      <c r="A317" s="675" t="s">
        <v>10988</v>
      </c>
      <c r="B317" s="750" t="s">
        <v>421</v>
      </c>
      <c r="C317" s="543" t="s">
        <v>10989</v>
      </c>
      <c r="D317" s="543" t="s">
        <v>19138</v>
      </c>
      <c r="E317" s="1188">
        <v>1000</v>
      </c>
      <c r="F317" s="1336"/>
      <c r="G317" s="542" t="s">
        <v>5877</v>
      </c>
      <c r="H317" s="280" t="e">
        <f>IF(G317="","",G317-G317*COMPASS!$U$39)</f>
        <v>#VALUE!</v>
      </c>
    </row>
    <row r="318" spans="1:8" ht="14.7" customHeight="1">
      <c r="A318" s="675" t="s">
        <v>13617</v>
      </c>
      <c r="B318" s="750" t="s">
        <v>421</v>
      </c>
      <c r="C318" s="543" t="s">
        <v>13618</v>
      </c>
      <c r="D318" s="543" t="s">
        <v>13619</v>
      </c>
      <c r="E318" s="1194">
        <v>1000</v>
      </c>
      <c r="F318" s="1337"/>
      <c r="G318" s="542" t="s">
        <v>5877</v>
      </c>
      <c r="H318" s="280" t="e">
        <f>IF(G318="","",G318-G318*COMPASS!$U$39)</f>
        <v>#VALUE!</v>
      </c>
    </row>
    <row r="319" spans="1:8" ht="14.7" customHeight="1">
      <c r="A319" s="675" t="s">
        <v>13620</v>
      </c>
      <c r="B319" s="750" t="s">
        <v>421</v>
      </c>
      <c r="C319" s="543" t="s">
        <v>13621</v>
      </c>
      <c r="D319" s="543" t="s">
        <v>13622</v>
      </c>
      <c r="E319" s="1194">
        <v>1000</v>
      </c>
      <c r="F319" s="1337"/>
      <c r="G319" s="542" t="s">
        <v>5877</v>
      </c>
      <c r="H319" s="280" t="e">
        <f>IF(G319="","",G319-G319*COMPASS!$U$39)</f>
        <v>#VALUE!</v>
      </c>
    </row>
    <row r="320" spans="1:8" ht="14.7" customHeight="1">
      <c r="A320" s="729" t="s">
        <v>10960</v>
      </c>
      <c r="B320" s="1520"/>
      <c r="C320" s="1521"/>
      <c r="D320" s="1192"/>
      <c r="E320" s="1033"/>
      <c r="F320" s="837"/>
      <c r="G320" s="1009"/>
      <c r="H320" s="280" t="str">
        <f>IF(G320="","",G320-G320*COMPASS!$U$39)</f>
        <v/>
      </c>
    </row>
    <row r="321" spans="1:8" ht="14.7" customHeight="1">
      <c r="A321" s="675" t="s">
        <v>10961</v>
      </c>
      <c r="B321" s="750" t="s">
        <v>421</v>
      </c>
      <c r="C321" s="543" t="s">
        <v>10962</v>
      </c>
      <c r="D321" s="520" t="s">
        <v>10963</v>
      </c>
      <c r="E321" s="1190">
        <v>1000</v>
      </c>
      <c r="F321" s="1332"/>
      <c r="G321" s="542" t="s">
        <v>5877</v>
      </c>
      <c r="H321" s="280" t="e">
        <f>IF(G321="","",G321-G321*COMPASS!$U$39)</f>
        <v>#VALUE!</v>
      </c>
    </row>
    <row r="322" spans="1:8" ht="14.7" customHeight="1">
      <c r="A322" s="675" t="s">
        <v>10966</v>
      </c>
      <c r="B322" s="750" t="s">
        <v>421</v>
      </c>
      <c r="C322" s="543" t="s">
        <v>10967</v>
      </c>
      <c r="D322" s="520" t="s">
        <v>10968</v>
      </c>
      <c r="E322" s="1190">
        <v>1000</v>
      </c>
      <c r="F322" s="1336"/>
      <c r="G322" s="542" t="s">
        <v>5877</v>
      </c>
      <c r="H322" s="280" t="e">
        <f>IF(G322="","",G322-G322*COMPASS!$U$39)</f>
        <v>#VALUE!</v>
      </c>
    </row>
    <row r="323" spans="1:8" ht="14.7" customHeight="1">
      <c r="A323" s="675" t="s">
        <v>10964</v>
      </c>
      <c r="B323" s="750" t="s">
        <v>421</v>
      </c>
      <c r="C323" s="543" t="s">
        <v>10965</v>
      </c>
      <c r="D323" s="520" t="s">
        <v>20173</v>
      </c>
      <c r="E323" s="1190">
        <v>1000</v>
      </c>
      <c r="F323" s="1332"/>
      <c r="G323" s="542" t="s">
        <v>5877</v>
      </c>
      <c r="H323" s="280" t="e">
        <f>IF(G323="","",G323-G323*COMPASS!$U$39)</f>
        <v>#VALUE!</v>
      </c>
    </row>
    <row r="324" spans="1:8" ht="14.7" customHeight="1">
      <c r="A324" s="675" t="s">
        <v>10969</v>
      </c>
      <c r="B324" s="750" t="s">
        <v>421</v>
      </c>
      <c r="C324" s="543" t="s">
        <v>10970</v>
      </c>
      <c r="D324" s="520" t="s">
        <v>10971</v>
      </c>
      <c r="E324" s="1190">
        <v>1000</v>
      </c>
      <c r="F324" s="1336"/>
      <c r="G324" s="542" t="s">
        <v>5877</v>
      </c>
      <c r="H324" s="280" t="e">
        <f>IF(G324="","",G324-G324*COMPASS!$U$39)</f>
        <v>#VALUE!</v>
      </c>
    </row>
    <row r="325" spans="1:8" ht="14.7" customHeight="1">
      <c r="A325" s="729" t="s">
        <v>18492</v>
      </c>
      <c r="B325" s="1520"/>
      <c r="C325" s="1521"/>
      <c r="D325" s="1192"/>
      <c r="E325" s="1033"/>
      <c r="F325" s="837"/>
      <c r="G325" s="1006"/>
      <c r="H325" s="280" t="str">
        <f>IF(G325="","",G325-G325*COMPASS!$U$39)</f>
        <v/>
      </c>
    </row>
    <row r="326" spans="1:8" ht="14.7" customHeight="1">
      <c r="A326" s="675" t="s">
        <v>20174</v>
      </c>
      <c r="B326" s="750" t="s">
        <v>421</v>
      </c>
      <c r="C326" s="543" t="s">
        <v>20175</v>
      </c>
      <c r="D326" s="520" t="s">
        <v>20176</v>
      </c>
      <c r="E326" s="1190">
        <v>1000</v>
      </c>
      <c r="F326" s="1336"/>
      <c r="G326" s="542" t="s">
        <v>5877</v>
      </c>
      <c r="H326" s="280" t="e">
        <f>IF(G326="","",G326-G326*COMPASS!$U$39)</f>
        <v>#VALUE!</v>
      </c>
    </row>
    <row r="327" spans="1:8" ht="14.7" customHeight="1">
      <c r="A327" s="675" t="s">
        <v>18493</v>
      </c>
      <c r="B327" s="750" t="s">
        <v>421</v>
      </c>
      <c r="C327" s="543" t="s">
        <v>18494</v>
      </c>
      <c r="D327" s="520" t="s">
        <v>20177</v>
      </c>
      <c r="E327" s="1190">
        <v>1000</v>
      </c>
      <c r="F327" s="1336"/>
      <c r="G327" s="542" t="s">
        <v>5877</v>
      </c>
      <c r="H327" s="280" t="e">
        <f>IF(G327="","",G327-G327*COMPASS!$U$39)</f>
        <v>#VALUE!</v>
      </c>
    </row>
    <row r="328" spans="1:8" ht="14.7" customHeight="1">
      <c r="A328" s="675" t="s">
        <v>18495</v>
      </c>
      <c r="B328" s="750" t="s">
        <v>421</v>
      </c>
      <c r="C328" s="543" t="s">
        <v>18496</v>
      </c>
      <c r="D328" s="520" t="s">
        <v>20178</v>
      </c>
      <c r="E328" s="1190">
        <v>1000</v>
      </c>
      <c r="F328" s="1336"/>
      <c r="G328" s="542" t="s">
        <v>5877</v>
      </c>
      <c r="H328" s="280" t="e">
        <f>IF(G328="","",G328-G328*COMPASS!$U$39)</f>
        <v>#VALUE!</v>
      </c>
    </row>
    <row r="329" spans="1:8" ht="14.7" customHeight="1">
      <c r="A329" s="675" t="s">
        <v>18497</v>
      </c>
      <c r="B329" s="750" t="s">
        <v>421</v>
      </c>
      <c r="C329" s="543" t="s">
        <v>18498</v>
      </c>
      <c r="D329" s="520" t="s">
        <v>20179</v>
      </c>
      <c r="E329" s="1190">
        <v>1000</v>
      </c>
      <c r="F329" s="1336"/>
      <c r="G329" s="542" t="s">
        <v>5877</v>
      </c>
      <c r="H329" s="280" t="e">
        <f>IF(G329="","",G329-G329*COMPASS!$U$39)</f>
        <v>#VALUE!</v>
      </c>
    </row>
    <row r="330" spans="1:8" ht="14.7" customHeight="1">
      <c r="A330" s="729" t="s">
        <v>18499</v>
      </c>
      <c r="B330" s="1520"/>
      <c r="C330" s="1521"/>
      <c r="D330" s="1192"/>
      <c r="E330" s="1033"/>
      <c r="F330" s="837"/>
      <c r="G330" s="1006"/>
      <c r="H330" s="280" t="str">
        <f>IF(G330="","",G330-G330*COMPASS!$U$39)</f>
        <v/>
      </c>
    </row>
    <row r="331" spans="1:8" ht="14.7" customHeight="1">
      <c r="A331" s="675" t="s">
        <v>10972</v>
      </c>
      <c r="B331" s="750" t="s">
        <v>421</v>
      </c>
      <c r="C331" s="543" t="s">
        <v>10973</v>
      </c>
      <c r="D331" s="520" t="s">
        <v>18500</v>
      </c>
      <c r="E331" s="1188">
        <v>1000</v>
      </c>
      <c r="F331" s="1332"/>
      <c r="G331" s="542">
        <v>3.4338624410000005</v>
      </c>
      <c r="H331" s="280">
        <f>IF(G331="","",G331-G331*COMPASS!$U$39)</f>
        <v>3.4338624410000005</v>
      </c>
    </row>
    <row r="332" spans="1:8" ht="14.7" customHeight="1">
      <c r="A332" s="675" t="s">
        <v>10974</v>
      </c>
      <c r="B332" s="750" t="s">
        <v>421</v>
      </c>
      <c r="C332" s="543" t="s">
        <v>10975</v>
      </c>
      <c r="D332" s="520" t="s">
        <v>18501</v>
      </c>
      <c r="E332" s="1188">
        <v>1000</v>
      </c>
      <c r="F332" s="1332"/>
      <c r="G332" s="542">
        <v>6.6670599330000009</v>
      </c>
      <c r="H332" s="280">
        <f>IF(G332="","",G332-G332*COMPASS!$U$39)</f>
        <v>6.6670599330000009</v>
      </c>
    </row>
    <row r="333" spans="1:8" ht="14.7" customHeight="1">
      <c r="A333" s="675" t="s">
        <v>10976</v>
      </c>
      <c r="B333" s="750" t="s">
        <v>421</v>
      </c>
      <c r="C333" s="543" t="s">
        <v>10977</v>
      </c>
      <c r="D333" s="520" t="s">
        <v>18502</v>
      </c>
      <c r="E333" s="1188">
        <v>1000</v>
      </c>
      <c r="F333" s="1332"/>
      <c r="G333" s="542">
        <v>3.7679773805000001</v>
      </c>
      <c r="H333" s="280">
        <f>IF(G333="","",G333-G333*COMPASS!$U$39)</f>
        <v>3.7679773805000001</v>
      </c>
    </row>
    <row r="334" spans="1:8" ht="14.7" customHeight="1">
      <c r="A334" s="675" t="s">
        <v>10978</v>
      </c>
      <c r="B334" s="750" t="s">
        <v>421</v>
      </c>
      <c r="C334" s="543" t="s">
        <v>10979</v>
      </c>
      <c r="D334" s="520" t="s">
        <v>18503</v>
      </c>
      <c r="E334" s="1188">
        <v>1000</v>
      </c>
      <c r="F334" s="1332"/>
      <c r="G334" s="542">
        <v>10.234392363000001</v>
      </c>
      <c r="H334" s="280">
        <f>IF(G334="","",G334-G334*COMPASS!$U$39)</f>
        <v>10.234392363000001</v>
      </c>
    </row>
    <row r="335" spans="1:8" ht="14.7" customHeight="1">
      <c r="A335" s="675" t="s">
        <v>10980</v>
      </c>
      <c r="B335" s="750" t="s">
        <v>421</v>
      </c>
      <c r="C335" s="543" t="s">
        <v>10981</v>
      </c>
      <c r="D335" s="543" t="s">
        <v>18504</v>
      </c>
      <c r="E335" s="1188">
        <v>1000</v>
      </c>
      <c r="F335" s="1332"/>
      <c r="G335" s="542">
        <v>4.7591030405000003</v>
      </c>
      <c r="H335" s="280">
        <f>IF(G335="","",G335-G335*COMPASS!$U$39)</f>
        <v>4.7591030405000003</v>
      </c>
    </row>
    <row r="336" spans="1:8" ht="14.7" customHeight="1">
      <c r="A336" s="675" t="s">
        <v>10982</v>
      </c>
      <c r="B336" s="750" t="s">
        <v>421</v>
      </c>
      <c r="C336" s="543" t="s">
        <v>10983</v>
      </c>
      <c r="D336" s="543" t="s">
        <v>18505</v>
      </c>
      <c r="E336" s="1188">
        <v>1000</v>
      </c>
      <c r="F336" s="1332"/>
      <c r="G336" s="542">
        <v>17.691953003999998</v>
      </c>
      <c r="H336" s="280">
        <f>IF(G336="","",G336-G336*COMPASS!$U$39)</f>
        <v>17.691953003999998</v>
      </c>
    </row>
    <row r="337" spans="1:8" ht="14.7" customHeight="1">
      <c r="A337" s="730" t="s">
        <v>10990</v>
      </c>
      <c r="B337" s="1522"/>
      <c r="C337" s="1523"/>
      <c r="D337" s="1200"/>
      <c r="E337" s="1035"/>
      <c r="F337" s="838"/>
      <c r="G337" s="1010"/>
      <c r="H337" s="280" t="str">
        <f>IF(G337="","",G337-G337*COMPASS!$U$39)</f>
        <v/>
      </c>
    </row>
    <row r="338" spans="1:8" ht="14.7" customHeight="1">
      <c r="A338" s="731" t="s">
        <v>10991</v>
      </c>
      <c r="B338" s="1524"/>
      <c r="C338" s="1525"/>
      <c r="D338" s="1201"/>
      <c r="E338" s="1036"/>
      <c r="F338" s="839"/>
      <c r="G338" s="1011"/>
      <c r="H338" s="280" t="str">
        <f>IF(G338="","",G338-G338*COMPASS!$U$39)</f>
        <v/>
      </c>
    </row>
    <row r="339" spans="1:8" ht="14.7" customHeight="1">
      <c r="A339" s="675" t="s">
        <v>5099</v>
      </c>
      <c r="B339" s="750" t="s">
        <v>992</v>
      </c>
      <c r="C339" s="543" t="s">
        <v>5043</v>
      </c>
      <c r="D339" s="543" t="s">
        <v>17151</v>
      </c>
      <c r="E339" s="1188">
        <v>1</v>
      </c>
      <c r="F339" s="1332"/>
      <c r="G339" s="542">
        <v>625.09311449999996</v>
      </c>
      <c r="H339" s="280">
        <f>IF(G339="","",G339-G339*COMPASS!$U$39)</f>
        <v>625.09311449999996</v>
      </c>
    </row>
    <row r="340" spans="1:8" ht="14.7" customHeight="1">
      <c r="A340" s="675" t="s">
        <v>10992</v>
      </c>
      <c r="B340" s="750" t="s">
        <v>421</v>
      </c>
      <c r="C340" s="543" t="s">
        <v>10993</v>
      </c>
      <c r="D340" s="543" t="s">
        <v>17152</v>
      </c>
      <c r="E340" s="1188">
        <v>1</v>
      </c>
      <c r="F340" s="1332"/>
      <c r="G340" s="542">
        <v>635.17235850000009</v>
      </c>
      <c r="H340" s="280">
        <f>IF(G340="","",G340-G340*COMPASS!$U$39)</f>
        <v>635.17235850000009</v>
      </c>
    </row>
    <row r="341" spans="1:8" ht="14.7" customHeight="1">
      <c r="A341" s="675" t="s">
        <v>10994</v>
      </c>
      <c r="B341" s="750" t="s">
        <v>421</v>
      </c>
      <c r="C341" s="543" t="s">
        <v>10995</v>
      </c>
      <c r="D341" s="543" t="s">
        <v>17153</v>
      </c>
      <c r="E341" s="1188">
        <v>1</v>
      </c>
      <c r="F341" s="1332"/>
      <c r="G341" s="542">
        <v>869.61477400000001</v>
      </c>
      <c r="H341" s="280">
        <f>IF(G341="","",G341-G341*COMPASS!$U$39)</f>
        <v>869.61477400000001</v>
      </c>
    </row>
    <row r="342" spans="1:8" ht="14.7" customHeight="1">
      <c r="A342" s="675" t="s">
        <v>10996</v>
      </c>
      <c r="B342" s="750" t="s">
        <v>421</v>
      </c>
      <c r="C342" s="543" t="s">
        <v>10997</v>
      </c>
      <c r="D342" s="543" t="s">
        <v>17154</v>
      </c>
      <c r="E342" s="1188">
        <v>1</v>
      </c>
      <c r="F342" s="1332"/>
      <c r="G342" s="542">
        <v>1145.11411</v>
      </c>
      <c r="H342" s="280">
        <f>IF(G342="","",G342-G342*COMPASS!$U$39)</f>
        <v>1145.11411</v>
      </c>
    </row>
    <row r="343" spans="1:8" ht="14.7" customHeight="1">
      <c r="A343" s="675" t="s">
        <v>10998</v>
      </c>
      <c r="B343" s="750" t="s">
        <v>421</v>
      </c>
      <c r="C343" s="543" t="s">
        <v>10999</v>
      </c>
      <c r="D343" s="543" t="s">
        <v>17155</v>
      </c>
      <c r="E343" s="1188">
        <v>1</v>
      </c>
      <c r="F343" s="1332"/>
      <c r="G343" s="542">
        <v>880.43396250000012</v>
      </c>
      <c r="H343" s="280">
        <f>IF(G343="","",G343-G343*COMPASS!$U$39)</f>
        <v>880.43396250000012</v>
      </c>
    </row>
    <row r="344" spans="1:8" ht="14.7" customHeight="1">
      <c r="A344" s="675" t="s">
        <v>5095</v>
      </c>
      <c r="B344" s="750" t="s">
        <v>421</v>
      </c>
      <c r="C344" s="543" t="s">
        <v>5039</v>
      </c>
      <c r="D344" s="543" t="s">
        <v>11000</v>
      </c>
      <c r="E344" s="1188">
        <v>1</v>
      </c>
      <c r="F344" s="1332"/>
      <c r="G344" s="542">
        <v>82.493812500000004</v>
      </c>
      <c r="H344" s="280">
        <f>IF(G344="","",G344-G344*COMPASS!$U$39)</f>
        <v>82.493812500000004</v>
      </c>
    </row>
    <row r="345" spans="1:8" ht="14.7" customHeight="1">
      <c r="A345" s="675" t="s">
        <v>5096</v>
      </c>
      <c r="B345" s="750" t="s">
        <v>421</v>
      </c>
      <c r="C345" s="543" t="s">
        <v>5040</v>
      </c>
      <c r="D345" s="543" t="s">
        <v>11001</v>
      </c>
      <c r="E345" s="1188">
        <v>1</v>
      </c>
      <c r="F345" s="1332"/>
      <c r="G345" s="542">
        <v>120.310976</v>
      </c>
      <c r="H345" s="280">
        <f>IF(G345="","",G345-G345*COMPASS!$U$39)</f>
        <v>120.310976</v>
      </c>
    </row>
    <row r="346" spans="1:8" ht="14.7" customHeight="1">
      <c r="A346" s="675" t="s">
        <v>5093</v>
      </c>
      <c r="B346" s="750" t="s">
        <v>992</v>
      </c>
      <c r="C346" s="543" t="s">
        <v>5037</v>
      </c>
      <c r="D346" s="543" t="s">
        <v>11002</v>
      </c>
      <c r="E346" s="1188">
        <v>1</v>
      </c>
      <c r="F346" s="1332"/>
      <c r="G346" s="542">
        <v>82.493812500000004</v>
      </c>
      <c r="H346" s="280">
        <f>IF(G346="","",G346-G346*COMPASS!$U$39)</f>
        <v>82.493812500000004</v>
      </c>
    </row>
    <row r="347" spans="1:8" ht="14.7" customHeight="1">
      <c r="A347" s="675" t="s">
        <v>5094</v>
      </c>
      <c r="B347" s="750" t="s">
        <v>421</v>
      </c>
      <c r="C347" s="543" t="s">
        <v>5038</v>
      </c>
      <c r="D347" s="543" t="s">
        <v>11003</v>
      </c>
      <c r="E347" s="1188">
        <v>1</v>
      </c>
      <c r="F347" s="1332"/>
      <c r="G347" s="542">
        <v>120.310976</v>
      </c>
      <c r="H347" s="280">
        <f>IF(G347="","",G347-G347*COMPASS!$U$39)</f>
        <v>120.310976</v>
      </c>
    </row>
    <row r="348" spans="1:8" ht="14.7" customHeight="1">
      <c r="A348" s="675" t="s">
        <v>11004</v>
      </c>
      <c r="B348" s="1195" t="s">
        <v>421</v>
      </c>
      <c r="C348" s="543" t="s">
        <v>11005</v>
      </c>
      <c r="D348" s="543" t="s">
        <v>11006</v>
      </c>
      <c r="E348" s="1188">
        <v>1</v>
      </c>
      <c r="F348" s="1332"/>
      <c r="G348" s="542">
        <v>217.08371750000001</v>
      </c>
      <c r="H348" s="280">
        <f>IF(G348="","",G348-G348*COMPASS!$U$39)</f>
        <v>217.08371750000001</v>
      </c>
    </row>
    <row r="349" spans="1:8" ht="14.7" customHeight="1">
      <c r="A349" s="675" t="s">
        <v>11007</v>
      </c>
      <c r="B349" s="1195" t="s">
        <v>421</v>
      </c>
      <c r="C349" s="575" t="s">
        <v>11008</v>
      </c>
      <c r="D349" s="543" t="s">
        <v>11009</v>
      </c>
      <c r="E349" s="1188">
        <v>1</v>
      </c>
      <c r="F349" s="1332"/>
      <c r="G349" s="542">
        <v>194.16543650000003</v>
      </c>
      <c r="H349" s="280">
        <f>IF(G349="","",G349-G349*COMPASS!$U$39)</f>
        <v>194.16543650000003</v>
      </c>
    </row>
    <row r="350" spans="1:8" ht="14.7" customHeight="1">
      <c r="A350" s="675" t="s">
        <v>11010</v>
      </c>
      <c r="B350" s="1195" t="s">
        <v>421</v>
      </c>
      <c r="C350" s="575" t="s">
        <v>11011</v>
      </c>
      <c r="D350" s="543" t="s">
        <v>11012</v>
      </c>
      <c r="E350" s="1188">
        <v>1</v>
      </c>
      <c r="F350" s="1332"/>
      <c r="G350" s="542">
        <v>191.42564200000001</v>
      </c>
      <c r="H350" s="280">
        <f>IF(G350="","",G350-G350*COMPASS!$U$39)</f>
        <v>191.42564200000001</v>
      </c>
    </row>
    <row r="351" spans="1:8" ht="14.7" customHeight="1">
      <c r="A351" s="675" t="s">
        <v>11013</v>
      </c>
      <c r="B351" s="750" t="s">
        <v>421</v>
      </c>
      <c r="C351" s="543" t="s">
        <v>11014</v>
      </c>
      <c r="D351" s="543" t="s">
        <v>11015</v>
      </c>
      <c r="E351" s="1188">
        <v>1</v>
      </c>
      <c r="F351" s="1332"/>
      <c r="G351" s="542">
        <v>505.92205299999995</v>
      </c>
      <c r="H351" s="280">
        <f>IF(G351="","",G351-G351*COMPASS!$U$39)</f>
        <v>505.92205299999995</v>
      </c>
    </row>
    <row r="352" spans="1:8" ht="14.7" customHeight="1">
      <c r="A352" s="675" t="s">
        <v>11016</v>
      </c>
      <c r="B352" s="750" t="s">
        <v>421</v>
      </c>
      <c r="C352" s="543" t="s">
        <v>11017</v>
      </c>
      <c r="D352" s="543" t="s">
        <v>11018</v>
      </c>
      <c r="E352" s="1188">
        <v>1</v>
      </c>
      <c r="F352" s="1332"/>
      <c r="G352" s="542">
        <v>556.51825800000006</v>
      </c>
      <c r="H352" s="280">
        <f>IF(G352="","",G352-G352*COMPASS!$U$39)</f>
        <v>556.51825800000006</v>
      </c>
    </row>
    <row r="353" spans="1:8" ht="14.7" customHeight="1">
      <c r="A353" s="675" t="s">
        <v>11019</v>
      </c>
      <c r="B353" s="750" t="s">
        <v>421</v>
      </c>
      <c r="C353" s="543" t="s">
        <v>11020</v>
      </c>
      <c r="D353" s="543" t="s">
        <v>11021</v>
      </c>
      <c r="E353" s="1188">
        <v>1</v>
      </c>
      <c r="F353" s="1332"/>
      <c r="G353" s="542">
        <v>437.10721450000005</v>
      </c>
      <c r="H353" s="280">
        <f>IF(G353="","",G353-G353*COMPASS!$U$39)</f>
        <v>437.10721450000005</v>
      </c>
    </row>
    <row r="354" spans="1:8" ht="14.7" customHeight="1">
      <c r="A354" s="675" t="s">
        <v>5092</v>
      </c>
      <c r="B354" s="750" t="s">
        <v>421</v>
      </c>
      <c r="C354" s="543" t="s">
        <v>5036</v>
      </c>
      <c r="D354" s="543" t="s">
        <v>11022</v>
      </c>
      <c r="E354" s="1188">
        <v>1</v>
      </c>
      <c r="F354" s="1332"/>
      <c r="G354" s="542">
        <v>460.28547599999996</v>
      </c>
      <c r="H354" s="280">
        <f>IF(G354="","",G354-G354*COMPASS!$U$39)</f>
        <v>460.28547599999996</v>
      </c>
    </row>
    <row r="355" spans="1:8" ht="14.7" customHeight="1">
      <c r="A355" s="629" t="s">
        <v>11023</v>
      </c>
      <c r="B355" s="1195" t="s">
        <v>421</v>
      </c>
      <c r="C355" s="575" t="s">
        <v>11024</v>
      </c>
      <c r="D355" s="543" t="s">
        <v>11025</v>
      </c>
      <c r="E355" s="1188">
        <v>1</v>
      </c>
      <c r="F355" s="1332"/>
      <c r="G355" s="542">
        <v>506.30202449999996</v>
      </c>
      <c r="H355" s="280">
        <f>IF(G355="","",G355-G355*COMPASS!$U$39)</f>
        <v>506.30202449999996</v>
      </c>
    </row>
    <row r="356" spans="1:8" ht="14.7" customHeight="1">
      <c r="A356" s="731" t="s">
        <v>11026</v>
      </c>
      <c r="B356" s="1524"/>
      <c r="C356" s="1525"/>
      <c r="D356" s="1202"/>
      <c r="E356" s="1036"/>
      <c r="F356" s="839"/>
      <c r="G356" s="1011"/>
      <c r="H356" s="280" t="str">
        <f>IF(G356="","",G356-G356*COMPASS!$U$39)</f>
        <v/>
      </c>
    </row>
    <row r="357" spans="1:8" ht="14.7" customHeight="1">
      <c r="A357" s="675" t="s">
        <v>4985</v>
      </c>
      <c r="B357" s="750" t="s">
        <v>421</v>
      </c>
      <c r="C357" s="543" t="s">
        <v>4876</v>
      </c>
      <c r="D357" s="543" t="s">
        <v>11027</v>
      </c>
      <c r="E357" s="1188">
        <v>1</v>
      </c>
      <c r="F357" s="1332"/>
      <c r="G357" s="542">
        <v>62.015348500000009</v>
      </c>
      <c r="H357" s="280">
        <f>IF(G357="","",G357-G357*COMPASS!$U$39)</f>
        <v>62.015348500000009</v>
      </c>
    </row>
    <row r="358" spans="1:8" ht="14.7" customHeight="1">
      <c r="A358" s="675" t="s">
        <v>4981</v>
      </c>
      <c r="B358" s="750" t="s">
        <v>421</v>
      </c>
      <c r="C358" s="543" t="s">
        <v>4872</v>
      </c>
      <c r="D358" s="543" t="s">
        <v>11028</v>
      </c>
      <c r="E358" s="1188">
        <v>1</v>
      </c>
      <c r="F358" s="1332"/>
      <c r="G358" s="542">
        <v>67.214958499999995</v>
      </c>
      <c r="H358" s="280">
        <f>IF(G358="","",G358-G358*COMPASS!$U$39)</f>
        <v>67.214958499999995</v>
      </c>
    </row>
    <row r="359" spans="1:8" ht="14.7" customHeight="1">
      <c r="A359" s="675" t="s">
        <v>5098</v>
      </c>
      <c r="B359" s="750" t="s">
        <v>421</v>
      </c>
      <c r="C359" s="543" t="s">
        <v>5042</v>
      </c>
      <c r="D359" s="543" t="s">
        <v>11029</v>
      </c>
      <c r="E359" s="1188">
        <v>1</v>
      </c>
      <c r="F359" s="1332"/>
      <c r="G359" s="542">
        <v>99.512535999999997</v>
      </c>
      <c r="H359" s="280">
        <f>IF(G359="","",G359-G359*COMPASS!$U$39)</f>
        <v>99.512535999999997</v>
      </c>
    </row>
    <row r="360" spans="1:8" ht="14.7" customHeight="1">
      <c r="A360" s="675" t="s">
        <v>4982</v>
      </c>
      <c r="B360" s="750" t="s">
        <v>992</v>
      </c>
      <c r="C360" s="543" t="s">
        <v>4873</v>
      </c>
      <c r="D360" s="543" t="s">
        <v>11030</v>
      </c>
      <c r="E360" s="1188">
        <v>1</v>
      </c>
      <c r="F360" s="1332"/>
      <c r="G360" s="542">
        <v>172.40706850000001</v>
      </c>
      <c r="H360" s="280">
        <f>IF(G360="","",G360-G360*COMPASS!$U$39)</f>
        <v>172.40706850000001</v>
      </c>
    </row>
    <row r="361" spans="1:8" ht="14.7" customHeight="1">
      <c r="A361" s="675" t="s">
        <v>18844</v>
      </c>
      <c r="B361" s="750" t="s">
        <v>421</v>
      </c>
      <c r="C361" s="543" t="s">
        <v>18811</v>
      </c>
      <c r="D361" s="543" t="s">
        <v>18812</v>
      </c>
      <c r="E361" s="1190">
        <v>1</v>
      </c>
      <c r="F361" s="1332"/>
      <c r="G361" s="542">
        <v>147.02897200000001</v>
      </c>
      <c r="H361" s="280">
        <f>IF(G361="","",G361-G361*COMPASS!$U$39)</f>
        <v>147.02897200000001</v>
      </c>
    </row>
    <row r="362" spans="1:8" ht="14.7" customHeight="1">
      <c r="A362" s="675" t="s">
        <v>4988</v>
      </c>
      <c r="B362" s="750" t="s">
        <v>421</v>
      </c>
      <c r="C362" s="543" t="s">
        <v>4879</v>
      </c>
      <c r="D362" s="543" t="s">
        <v>18813</v>
      </c>
      <c r="E362" s="1190">
        <v>1</v>
      </c>
      <c r="F362" s="1332"/>
      <c r="G362" s="542">
        <v>262.60030350000005</v>
      </c>
      <c r="H362" s="280">
        <f>IF(G362="","",G362-G362*COMPASS!$U$39)</f>
        <v>262.60030350000005</v>
      </c>
    </row>
    <row r="363" spans="1:8" ht="14.7" customHeight="1">
      <c r="A363" s="675" t="s">
        <v>11032</v>
      </c>
      <c r="B363" s="750" t="s">
        <v>992</v>
      </c>
      <c r="C363" s="543" t="s">
        <v>11033</v>
      </c>
      <c r="D363" s="543" t="s">
        <v>11034</v>
      </c>
      <c r="E363" s="1190">
        <v>1</v>
      </c>
      <c r="F363" s="1332"/>
      <c r="G363" s="542">
        <v>144.22918200000001</v>
      </c>
      <c r="H363" s="280">
        <f>IF(G363="","",G363-G363*COMPASS!$U$39)</f>
        <v>144.22918200000001</v>
      </c>
    </row>
    <row r="364" spans="1:8" ht="14.7" customHeight="1">
      <c r="A364" s="675" t="s">
        <v>4994</v>
      </c>
      <c r="B364" s="750" t="s">
        <v>421</v>
      </c>
      <c r="C364" s="543" t="s">
        <v>4885</v>
      </c>
      <c r="D364" s="543" t="s">
        <v>11036</v>
      </c>
      <c r="E364" s="1190">
        <v>1</v>
      </c>
      <c r="F364" s="1332"/>
      <c r="G364" s="542">
        <v>257.10071599999998</v>
      </c>
      <c r="H364" s="280">
        <f>IF(G364="","",G364-G364*COMPASS!$U$39)</f>
        <v>257.10071599999998</v>
      </c>
    </row>
    <row r="365" spans="1:8" ht="14.7" customHeight="1">
      <c r="A365" s="675" t="s">
        <v>5097</v>
      </c>
      <c r="B365" s="750" t="s">
        <v>421</v>
      </c>
      <c r="C365" s="543" t="s">
        <v>5041</v>
      </c>
      <c r="D365" s="543" t="s">
        <v>11031</v>
      </c>
      <c r="E365" s="1190">
        <v>1</v>
      </c>
      <c r="F365" s="1332"/>
      <c r="G365" s="542">
        <v>94.632902000000001</v>
      </c>
      <c r="H365" s="280">
        <f>IF(G365="","",G365-G365*COMPASS!$U$39)</f>
        <v>94.632902000000001</v>
      </c>
    </row>
    <row r="366" spans="1:8" ht="14.7" customHeight="1">
      <c r="A366" s="675" t="s">
        <v>4972</v>
      </c>
      <c r="B366" s="750" t="s">
        <v>421</v>
      </c>
      <c r="C366" s="543" t="s">
        <v>4863</v>
      </c>
      <c r="D366" s="543" t="s">
        <v>11035</v>
      </c>
      <c r="E366" s="1188">
        <v>1</v>
      </c>
      <c r="F366" s="1332"/>
      <c r="G366" s="542">
        <v>162.62780199999997</v>
      </c>
      <c r="H366" s="280">
        <f>IF(G366="","",G366-G366*COMPASS!$U$39)</f>
        <v>162.62780199999997</v>
      </c>
    </row>
    <row r="367" spans="1:8" ht="14.7" customHeight="1">
      <c r="A367" s="675" t="s">
        <v>4995</v>
      </c>
      <c r="B367" s="750" t="s">
        <v>421</v>
      </c>
      <c r="C367" s="543" t="s">
        <v>4886</v>
      </c>
      <c r="D367" s="543" t="s">
        <v>11037</v>
      </c>
      <c r="E367" s="1188">
        <v>1</v>
      </c>
      <c r="F367" s="1332"/>
      <c r="G367" s="542">
        <v>170.7671915</v>
      </c>
      <c r="H367" s="280">
        <f>IF(G367="","",G367-G367*COMPASS!$U$39)</f>
        <v>170.7671915</v>
      </c>
    </row>
    <row r="368" spans="1:8" ht="14.7" customHeight="1">
      <c r="A368" s="675" t="s">
        <v>4992</v>
      </c>
      <c r="B368" s="750" t="s">
        <v>421</v>
      </c>
      <c r="C368" s="543" t="s">
        <v>4883</v>
      </c>
      <c r="D368" s="543" t="s">
        <v>11038</v>
      </c>
      <c r="E368" s="1188">
        <v>1</v>
      </c>
      <c r="F368" s="1332"/>
      <c r="G368" s="542">
        <v>50.796189999999996</v>
      </c>
      <c r="H368" s="280">
        <f>IF(G368="","",G368-G368*COMPASS!$U$39)</f>
        <v>50.796189999999996</v>
      </c>
    </row>
    <row r="369" spans="1:8" ht="14.7" customHeight="1">
      <c r="A369" s="675" t="s">
        <v>4934</v>
      </c>
      <c r="B369" s="750" t="s">
        <v>421</v>
      </c>
      <c r="C369" s="543" t="s">
        <v>4824</v>
      </c>
      <c r="D369" s="543" t="s">
        <v>11039</v>
      </c>
      <c r="E369" s="1188">
        <v>1</v>
      </c>
      <c r="F369" s="1241" t="s">
        <v>14161</v>
      </c>
      <c r="G369" s="1082">
        <v>62.086000000000006</v>
      </c>
      <c r="H369" s="280">
        <f>IF(G369="","",G369-G369*COMPASS!$U$39)</f>
        <v>62.086000000000006</v>
      </c>
    </row>
    <row r="370" spans="1:8" ht="14.7" customHeight="1">
      <c r="A370" s="675" t="s">
        <v>4993</v>
      </c>
      <c r="B370" s="750" t="s">
        <v>421</v>
      </c>
      <c r="C370" s="543" t="s">
        <v>4884</v>
      </c>
      <c r="D370" s="543" t="s">
        <v>17163</v>
      </c>
      <c r="E370" s="1188">
        <v>1</v>
      </c>
      <c r="F370" s="1332"/>
      <c r="G370" s="542">
        <v>39.317051000000006</v>
      </c>
      <c r="H370" s="280">
        <f>IF(G370="","",G370-G370*COMPASS!$U$39)</f>
        <v>39.317051000000006</v>
      </c>
    </row>
    <row r="371" spans="1:8" ht="14.7" customHeight="1">
      <c r="A371" s="675" t="s">
        <v>11040</v>
      </c>
      <c r="B371" s="750" t="s">
        <v>421</v>
      </c>
      <c r="C371" s="543" t="s">
        <v>11041</v>
      </c>
      <c r="D371" s="543" t="s">
        <v>11042</v>
      </c>
      <c r="E371" s="1188">
        <v>1</v>
      </c>
      <c r="F371" s="1332"/>
      <c r="G371" s="542">
        <v>19.378546499999999</v>
      </c>
      <c r="H371" s="280">
        <f>IF(G371="","",G371-G371*COMPASS!$U$39)</f>
        <v>19.378546499999999</v>
      </c>
    </row>
    <row r="372" spans="1:8" ht="14.7" customHeight="1">
      <c r="A372" s="731" t="s">
        <v>11043</v>
      </c>
      <c r="B372" s="1524"/>
      <c r="C372" s="1525"/>
      <c r="D372" s="1201"/>
      <c r="E372" s="1036"/>
      <c r="F372" s="839"/>
      <c r="G372" s="1011"/>
      <c r="H372" s="280" t="str">
        <f>IF(G372="","",G372-G372*COMPASS!$U$39)</f>
        <v/>
      </c>
    </row>
    <row r="373" spans="1:8" ht="14.7" customHeight="1">
      <c r="A373" s="675" t="s">
        <v>5015</v>
      </c>
      <c r="B373" s="750" t="s">
        <v>421</v>
      </c>
      <c r="C373" s="543" t="s">
        <v>4906</v>
      </c>
      <c r="D373" s="543" t="s">
        <v>11044</v>
      </c>
      <c r="E373" s="1188">
        <v>1</v>
      </c>
      <c r="F373" s="1332"/>
      <c r="G373" s="542">
        <v>716.14628500000015</v>
      </c>
      <c r="H373" s="280">
        <f>IF(G373="","",G373-G373*COMPASS!$U$39)</f>
        <v>716.14628500000015</v>
      </c>
    </row>
    <row r="374" spans="1:8" ht="14.7" customHeight="1">
      <c r="A374" s="675" t="s">
        <v>5021</v>
      </c>
      <c r="B374" s="750" t="s">
        <v>421</v>
      </c>
      <c r="C374" s="543" t="s">
        <v>4912</v>
      </c>
      <c r="D374" s="543" t="s">
        <v>11045</v>
      </c>
      <c r="E374" s="1188">
        <v>1</v>
      </c>
      <c r="F374" s="1332"/>
      <c r="G374" s="542">
        <v>806.37951700000008</v>
      </c>
      <c r="H374" s="280">
        <f>IF(G374="","",G374-G374*COMPASS!$U$39)</f>
        <v>806.37951700000008</v>
      </c>
    </row>
    <row r="375" spans="1:8" ht="14.7" customHeight="1">
      <c r="A375" s="675" t="s">
        <v>5025</v>
      </c>
      <c r="B375" s="750" t="s">
        <v>421</v>
      </c>
      <c r="C375" s="543" t="s">
        <v>4916</v>
      </c>
      <c r="D375" s="543" t="s">
        <v>11046</v>
      </c>
      <c r="E375" s="1188">
        <v>1</v>
      </c>
      <c r="F375" s="1332"/>
      <c r="G375" s="542">
        <v>795.24035249999997</v>
      </c>
      <c r="H375" s="280">
        <f>IF(G375="","",G375-G375*COMPASS!$U$39)</f>
        <v>795.24035249999997</v>
      </c>
    </row>
    <row r="376" spans="1:8" ht="14.7" customHeight="1">
      <c r="A376" s="675" t="s">
        <v>5022</v>
      </c>
      <c r="B376" s="750" t="s">
        <v>421</v>
      </c>
      <c r="C376" s="543" t="s">
        <v>4913</v>
      </c>
      <c r="D376" s="543" t="s">
        <v>11047</v>
      </c>
      <c r="E376" s="1188">
        <v>1</v>
      </c>
      <c r="F376" s="1332"/>
      <c r="G376" s="542">
        <v>700.74743999999998</v>
      </c>
      <c r="H376" s="280">
        <f>IF(G376="","",G376-G376*COMPASS!$U$39)</f>
        <v>700.74743999999998</v>
      </c>
    </row>
    <row r="377" spans="1:8" ht="14.7" customHeight="1">
      <c r="A377" s="675" t="s">
        <v>11048</v>
      </c>
      <c r="B377" s="750" t="s">
        <v>421</v>
      </c>
      <c r="C377" s="543" t="s">
        <v>11049</v>
      </c>
      <c r="D377" s="543" t="s">
        <v>11050</v>
      </c>
      <c r="E377" s="1188">
        <v>1</v>
      </c>
      <c r="F377" s="1332"/>
      <c r="G377" s="542">
        <v>422.04834400000004</v>
      </c>
      <c r="H377" s="280">
        <f>IF(G377="","",G377-G377*COMPASS!$U$39)</f>
        <v>422.04834400000004</v>
      </c>
    </row>
    <row r="378" spans="1:8" ht="14.7" customHeight="1">
      <c r="A378" s="675" t="s">
        <v>13072</v>
      </c>
      <c r="B378" s="750" t="s">
        <v>421</v>
      </c>
      <c r="C378" s="543" t="s">
        <v>13073</v>
      </c>
      <c r="D378" s="543" t="s">
        <v>11051</v>
      </c>
      <c r="E378" s="1188">
        <v>1</v>
      </c>
      <c r="F378" s="1241" t="s">
        <v>14161</v>
      </c>
      <c r="G378" s="1082">
        <v>71.595000000000013</v>
      </c>
      <c r="H378" s="280">
        <f>IF(G378="","",G378-G378*COMPASS!$U$39)</f>
        <v>71.595000000000013</v>
      </c>
    </row>
    <row r="379" spans="1:8" ht="14.7" customHeight="1">
      <c r="A379" s="675" t="s">
        <v>5018</v>
      </c>
      <c r="B379" s="750" t="s">
        <v>421</v>
      </c>
      <c r="C379" s="543" t="s">
        <v>4909</v>
      </c>
      <c r="D379" s="543" t="s">
        <v>11052</v>
      </c>
      <c r="E379" s="1188">
        <v>1</v>
      </c>
      <c r="F379" s="1332"/>
      <c r="G379" s="542">
        <v>362.47281250000003</v>
      </c>
      <c r="H379" s="280">
        <f>IF(G379="","",G379-G379*COMPASS!$U$39)</f>
        <v>362.47281250000003</v>
      </c>
    </row>
    <row r="380" spans="1:8" ht="14.7" customHeight="1">
      <c r="A380" s="731" t="s">
        <v>11053</v>
      </c>
      <c r="B380" s="1524"/>
      <c r="C380" s="1525"/>
      <c r="D380" s="1201"/>
      <c r="E380" s="1036"/>
      <c r="F380" s="839"/>
      <c r="G380" s="1011"/>
      <c r="H380" s="280" t="str">
        <f>IF(G380="","",G380-G380*COMPASS!$U$39)</f>
        <v/>
      </c>
    </row>
    <row r="381" spans="1:8" ht="14.7" customHeight="1">
      <c r="A381" s="675" t="s">
        <v>14087</v>
      </c>
      <c r="B381" s="750" t="s">
        <v>421</v>
      </c>
      <c r="C381" s="543" t="s">
        <v>14088</v>
      </c>
      <c r="D381" s="543" t="s">
        <v>17156</v>
      </c>
      <c r="E381" s="1190">
        <v>1</v>
      </c>
      <c r="F381" s="1332"/>
      <c r="G381" s="542">
        <v>326.89548100000002</v>
      </c>
      <c r="H381" s="280">
        <f>IF(G381="","",G381-G381*COMPASS!$U$39)</f>
        <v>326.89548100000002</v>
      </c>
    </row>
    <row r="382" spans="1:8" ht="14.7" customHeight="1">
      <c r="A382" s="675" t="s">
        <v>18077</v>
      </c>
      <c r="B382" s="750" t="s">
        <v>421</v>
      </c>
      <c r="C382" s="543" t="s">
        <v>18078</v>
      </c>
      <c r="D382" s="543" t="s">
        <v>18079</v>
      </c>
      <c r="E382" s="1190">
        <v>1</v>
      </c>
      <c r="F382" s="1332"/>
      <c r="G382" s="542">
        <v>262.98027500000001</v>
      </c>
      <c r="H382" s="280">
        <f>IF(G382="","",G382-G382*COMPASS!$U$39)</f>
        <v>262.98027500000001</v>
      </c>
    </row>
    <row r="383" spans="1:8" ht="14.7" customHeight="1">
      <c r="A383" s="675" t="s">
        <v>4970</v>
      </c>
      <c r="B383" s="750" t="s">
        <v>421</v>
      </c>
      <c r="C383" s="543" t="s">
        <v>4861</v>
      </c>
      <c r="D383" s="543" t="s">
        <v>17157</v>
      </c>
      <c r="E383" s="1188">
        <v>1</v>
      </c>
      <c r="F383" s="1332"/>
      <c r="G383" s="542">
        <v>262.98027500000001</v>
      </c>
      <c r="H383" s="280">
        <f>IF(G383="","",G383-G383*COMPASS!$U$39)</f>
        <v>262.98027500000001</v>
      </c>
    </row>
    <row r="384" spans="1:8" ht="14.7" customHeight="1">
      <c r="A384" s="675" t="s">
        <v>4990</v>
      </c>
      <c r="B384" s="750" t="s">
        <v>421</v>
      </c>
      <c r="C384" s="543" t="s">
        <v>4881</v>
      </c>
      <c r="D384" s="543" t="s">
        <v>17158</v>
      </c>
      <c r="E384" s="1188">
        <v>1</v>
      </c>
      <c r="F384" s="1332"/>
      <c r="G384" s="542">
        <v>311.23665550000004</v>
      </c>
      <c r="H384" s="280">
        <f>IF(G384="","",G384-G384*COMPASS!$U$39)</f>
        <v>311.23665550000004</v>
      </c>
    </row>
    <row r="385" spans="1:8" ht="14.7" customHeight="1">
      <c r="A385" s="675" t="s">
        <v>4991</v>
      </c>
      <c r="B385" s="750" t="s">
        <v>421</v>
      </c>
      <c r="C385" s="543" t="s">
        <v>4882</v>
      </c>
      <c r="D385" s="543" t="s">
        <v>17159</v>
      </c>
      <c r="E385" s="1188">
        <v>1</v>
      </c>
      <c r="F385" s="1332"/>
      <c r="G385" s="542">
        <v>357.01322200000004</v>
      </c>
      <c r="H385" s="280">
        <f>IF(G385="","",G385-G385*COMPASS!$U$39)</f>
        <v>357.01322200000004</v>
      </c>
    </row>
    <row r="386" spans="1:8" ht="14.7" customHeight="1">
      <c r="A386" s="675" t="s">
        <v>4971</v>
      </c>
      <c r="B386" s="750" t="s">
        <v>421</v>
      </c>
      <c r="C386" s="543" t="s">
        <v>4862</v>
      </c>
      <c r="D386" s="543" t="s">
        <v>17160</v>
      </c>
      <c r="E386" s="1188">
        <v>1</v>
      </c>
      <c r="F386" s="1332"/>
      <c r="G386" s="542">
        <v>405.26960250000002</v>
      </c>
      <c r="H386" s="280">
        <f>IF(G386="","",G386-G386*COMPASS!$U$39)</f>
        <v>405.26960250000002</v>
      </c>
    </row>
    <row r="387" spans="1:8" ht="14.7" customHeight="1">
      <c r="A387" s="731" t="s">
        <v>11054</v>
      </c>
      <c r="B387" s="1524"/>
      <c r="C387" s="1525"/>
      <c r="D387" s="1201"/>
      <c r="E387" s="1036"/>
      <c r="F387" s="839"/>
      <c r="G387" s="1011"/>
      <c r="H387" s="280" t="str">
        <f>IF(G387="","",G387-G387*COMPASS!$U$39)</f>
        <v/>
      </c>
    </row>
    <row r="388" spans="1:8" ht="14.7" customHeight="1">
      <c r="A388" s="675" t="s">
        <v>17170</v>
      </c>
      <c r="B388" s="750" t="s">
        <v>421</v>
      </c>
      <c r="C388" s="543" t="s">
        <v>17161</v>
      </c>
      <c r="D388" s="520" t="s">
        <v>17162</v>
      </c>
      <c r="E388" s="1190">
        <v>1</v>
      </c>
      <c r="F388" s="1332"/>
      <c r="G388" s="542">
        <v>124.2506805</v>
      </c>
      <c r="H388" s="280">
        <f>IF(G388="","",G388-G388*COMPASS!$U$39)</f>
        <v>124.2506805</v>
      </c>
    </row>
    <row r="389" spans="1:8" ht="14.7" customHeight="1">
      <c r="A389" s="675" t="s">
        <v>4980</v>
      </c>
      <c r="B389" s="750" t="s">
        <v>992</v>
      </c>
      <c r="C389" s="543" t="s">
        <v>4871</v>
      </c>
      <c r="D389" s="520" t="s">
        <v>11055</v>
      </c>
      <c r="E389" s="1188">
        <v>1</v>
      </c>
      <c r="F389" s="1332"/>
      <c r="G389" s="542">
        <v>104.53215950000001</v>
      </c>
      <c r="H389" s="280">
        <f>IF(G389="","",G389-G389*COMPASS!$U$39)</f>
        <v>104.53215950000001</v>
      </c>
    </row>
    <row r="390" spans="1:8" ht="14.7" customHeight="1">
      <c r="A390" s="675" t="s">
        <v>11056</v>
      </c>
      <c r="B390" s="750" t="s">
        <v>992</v>
      </c>
      <c r="C390" s="543" t="s">
        <v>11057</v>
      </c>
      <c r="D390" s="520" t="s">
        <v>11058</v>
      </c>
      <c r="E390" s="1188">
        <v>1</v>
      </c>
      <c r="F390" s="1332"/>
      <c r="G390" s="542">
        <v>42.156838</v>
      </c>
      <c r="H390" s="280">
        <f>IF(G390="","",G390-G390*COMPASS!$U$39)</f>
        <v>42.156838</v>
      </c>
    </row>
    <row r="391" spans="1:8" ht="14.7" customHeight="1">
      <c r="A391" s="731" t="s">
        <v>11059</v>
      </c>
      <c r="B391" s="1524"/>
      <c r="C391" s="1525"/>
      <c r="D391" s="1202"/>
      <c r="E391" s="1036"/>
      <c r="F391" s="839"/>
      <c r="G391" s="1011"/>
      <c r="H391" s="280" t="str">
        <f>IF(G391="","",G391-G391*COMPASS!$U$39)</f>
        <v/>
      </c>
    </row>
    <row r="392" spans="1:8" ht="14.7" customHeight="1">
      <c r="A392" s="675" t="s">
        <v>5100</v>
      </c>
      <c r="B392" s="750" t="s">
        <v>421</v>
      </c>
      <c r="C392" s="543" t="s">
        <v>5044</v>
      </c>
      <c r="D392" s="543" t="s">
        <v>11060</v>
      </c>
      <c r="E392" s="1188">
        <v>1</v>
      </c>
      <c r="F392" s="1332"/>
      <c r="G392" s="542">
        <v>111.73161950000001</v>
      </c>
      <c r="H392" s="280">
        <f>IF(G392="","",G392-G392*COMPASS!$U$39)</f>
        <v>111.73161950000001</v>
      </c>
    </row>
    <row r="393" spans="1:8" ht="14.7" customHeight="1">
      <c r="A393" s="675" t="s">
        <v>4933</v>
      </c>
      <c r="B393" s="750" t="s">
        <v>421</v>
      </c>
      <c r="C393" s="543" t="s">
        <v>4823</v>
      </c>
      <c r="D393" s="543" t="s">
        <v>11061</v>
      </c>
      <c r="E393" s="1188">
        <v>1</v>
      </c>
      <c r="F393" s="1332"/>
      <c r="G393" s="542">
        <v>111.73161950000001</v>
      </c>
      <c r="H393" s="280">
        <f>IF(G393="","",G393-G393*COMPASS!$U$39)</f>
        <v>111.73161950000001</v>
      </c>
    </row>
    <row r="394" spans="1:8" ht="14.7" customHeight="1">
      <c r="A394" s="675" t="s">
        <v>5101</v>
      </c>
      <c r="B394" s="750" t="s">
        <v>421</v>
      </c>
      <c r="C394" s="543" t="s">
        <v>5045</v>
      </c>
      <c r="D394" s="543" t="s">
        <v>11062</v>
      </c>
      <c r="E394" s="1188">
        <v>1</v>
      </c>
      <c r="F394" s="1332"/>
      <c r="G394" s="542">
        <v>221.0834175</v>
      </c>
      <c r="H394" s="280">
        <f>IF(G394="","",G394-G394*COMPASS!$U$39)</f>
        <v>221.0834175</v>
      </c>
    </row>
    <row r="395" spans="1:8" ht="14.7" customHeight="1">
      <c r="A395" s="730" t="s">
        <v>5106</v>
      </c>
      <c r="B395" s="1522"/>
      <c r="C395" s="1523"/>
      <c r="D395" s="1200"/>
      <c r="E395" s="1035"/>
      <c r="F395" s="838"/>
      <c r="G395" s="1010"/>
      <c r="H395" s="280" t="str">
        <f>IF(G395="","",G395-G395*COMPASS!$U$39)</f>
        <v/>
      </c>
    </row>
    <row r="396" spans="1:8" ht="14.7" customHeight="1">
      <c r="A396" s="731" t="s">
        <v>11063</v>
      </c>
      <c r="B396" s="1524"/>
      <c r="C396" s="1525"/>
      <c r="D396" s="1201"/>
      <c r="E396" s="1036"/>
      <c r="F396" s="839"/>
      <c r="G396" s="1011"/>
      <c r="H396" s="280" t="str">
        <f>IF(G396="","",G396-G396*COMPASS!$U$39)</f>
        <v/>
      </c>
    </row>
    <row r="397" spans="1:8" ht="14.7" customHeight="1">
      <c r="A397" s="675" t="s">
        <v>18845</v>
      </c>
      <c r="B397" s="750" t="s">
        <v>992</v>
      </c>
      <c r="C397" s="543" t="s">
        <v>18814</v>
      </c>
      <c r="D397" s="543" t="s">
        <v>18815</v>
      </c>
      <c r="E397" s="1190">
        <v>1</v>
      </c>
      <c r="F397" s="1332"/>
      <c r="G397" s="542">
        <v>7.7994149999999998</v>
      </c>
      <c r="H397" s="280">
        <f>IF(G397="","",G397-G397*COMPASS!$U$39)</f>
        <v>7.7994149999999998</v>
      </c>
    </row>
    <row r="398" spans="1:8" ht="14.7" customHeight="1">
      <c r="A398" s="675" t="s">
        <v>18846</v>
      </c>
      <c r="B398" s="750" t="s">
        <v>992</v>
      </c>
      <c r="C398" s="543" t="s">
        <v>18816</v>
      </c>
      <c r="D398" s="543" t="s">
        <v>18817</v>
      </c>
      <c r="E398" s="1190">
        <v>1</v>
      </c>
      <c r="F398" s="1332"/>
      <c r="G398" s="542">
        <v>8.2393820000000009</v>
      </c>
      <c r="H398" s="280">
        <f>IF(G398="","",G398-G398*COMPASS!$U$39)</f>
        <v>8.2393820000000009</v>
      </c>
    </row>
    <row r="399" spans="1:8" ht="14.7" customHeight="1">
      <c r="A399" s="675" t="s">
        <v>18847</v>
      </c>
      <c r="B399" s="750" t="s">
        <v>992</v>
      </c>
      <c r="C399" s="543" t="s">
        <v>18818</v>
      </c>
      <c r="D399" s="543" t="s">
        <v>18819</v>
      </c>
      <c r="E399" s="1190">
        <v>1</v>
      </c>
      <c r="F399" s="1332"/>
      <c r="G399" s="542">
        <v>8.6593505000000004</v>
      </c>
      <c r="H399" s="280">
        <f>IF(G399="","",G399-G399*COMPASS!$U$39)</f>
        <v>8.6593505000000004</v>
      </c>
    </row>
    <row r="400" spans="1:8" ht="14.7" customHeight="1">
      <c r="A400" s="675" t="s">
        <v>10328</v>
      </c>
      <c r="B400" s="750" t="s">
        <v>421</v>
      </c>
      <c r="C400" s="543" t="s">
        <v>10329</v>
      </c>
      <c r="D400" s="543" t="s">
        <v>11064</v>
      </c>
      <c r="E400" s="1188">
        <v>1</v>
      </c>
      <c r="F400" s="1332"/>
      <c r="G400" s="542">
        <v>22.918281</v>
      </c>
      <c r="H400" s="280">
        <f>IF(G400="","",G400-G400*COMPASS!$U$39)</f>
        <v>22.918281</v>
      </c>
    </row>
    <row r="401" spans="1:8" ht="14.7" customHeight="1">
      <c r="A401" s="675" t="s">
        <v>7910</v>
      </c>
      <c r="B401" s="750" t="s">
        <v>421</v>
      </c>
      <c r="C401" s="543" t="s">
        <v>7887</v>
      </c>
      <c r="D401" s="543" t="s">
        <v>11065</v>
      </c>
      <c r="E401" s="1188">
        <v>1</v>
      </c>
      <c r="F401" s="1332"/>
      <c r="G401" s="542">
        <v>23.838212000000002</v>
      </c>
      <c r="H401" s="280">
        <f>IF(G401="","",G401-G401*COMPASS!$U$39)</f>
        <v>23.838212000000002</v>
      </c>
    </row>
    <row r="402" spans="1:8" ht="14.7" customHeight="1">
      <c r="A402" s="675" t="s">
        <v>7911</v>
      </c>
      <c r="B402" s="750" t="s">
        <v>421</v>
      </c>
      <c r="C402" s="543" t="s">
        <v>7888</v>
      </c>
      <c r="D402" s="543" t="s">
        <v>11066</v>
      </c>
      <c r="E402" s="1188">
        <v>1</v>
      </c>
      <c r="F402" s="1332"/>
      <c r="G402" s="542">
        <v>24.758143</v>
      </c>
      <c r="H402" s="280">
        <f>IF(G402="","",G402-G402*COMPASS!$U$39)</f>
        <v>24.758143</v>
      </c>
    </row>
    <row r="403" spans="1:8" ht="14.7" customHeight="1">
      <c r="A403" s="675" t="s">
        <v>11067</v>
      </c>
      <c r="B403" s="750" t="s">
        <v>1192</v>
      </c>
      <c r="C403" s="543" t="s">
        <v>11068</v>
      </c>
      <c r="D403" s="543" t="s">
        <v>11069</v>
      </c>
      <c r="E403" s="1193">
        <v>1</v>
      </c>
      <c r="F403" s="1241" t="s">
        <v>14161</v>
      </c>
      <c r="G403" s="1082">
        <v>29.304000000000002</v>
      </c>
      <c r="H403" s="280">
        <f>IF(G403="","",G403-G403*COMPASS!$U$39)</f>
        <v>29.304000000000002</v>
      </c>
    </row>
    <row r="404" spans="1:8" ht="14.7" customHeight="1">
      <c r="A404" s="675" t="s">
        <v>18848</v>
      </c>
      <c r="B404" s="750" t="s">
        <v>992</v>
      </c>
      <c r="C404" s="543" t="s">
        <v>18820</v>
      </c>
      <c r="D404" s="543" t="s">
        <v>18821</v>
      </c>
      <c r="E404" s="1190">
        <v>1</v>
      </c>
      <c r="F404" s="1332"/>
      <c r="G404" s="542">
        <v>10.859185500000001</v>
      </c>
      <c r="H404" s="280">
        <f>IF(G404="","",G404-G404*COMPASS!$U$39)</f>
        <v>10.859185500000001</v>
      </c>
    </row>
    <row r="405" spans="1:8" ht="14.7" customHeight="1">
      <c r="A405" s="675" t="s">
        <v>18849</v>
      </c>
      <c r="B405" s="750" t="s">
        <v>992</v>
      </c>
      <c r="C405" s="543" t="s">
        <v>18822</v>
      </c>
      <c r="D405" s="543" t="s">
        <v>18823</v>
      </c>
      <c r="E405" s="1190">
        <v>1</v>
      </c>
      <c r="F405" s="1332"/>
      <c r="G405" s="542">
        <v>12.659050500000001</v>
      </c>
      <c r="H405" s="280">
        <f>IF(G405="","",G405-G405*COMPASS!$U$39)</f>
        <v>12.659050500000001</v>
      </c>
    </row>
    <row r="406" spans="1:8" ht="14.7" customHeight="1">
      <c r="A406" s="675" t="s">
        <v>18850</v>
      </c>
      <c r="B406" s="750" t="s">
        <v>992</v>
      </c>
      <c r="C406" s="543" t="s">
        <v>18824</v>
      </c>
      <c r="D406" s="543" t="s">
        <v>18825</v>
      </c>
      <c r="E406" s="1190">
        <v>1</v>
      </c>
      <c r="F406" s="1332"/>
      <c r="G406" s="542">
        <v>14.478914000000001</v>
      </c>
      <c r="H406" s="280">
        <f>IF(G406="","",G406-G406*COMPASS!$U$39)</f>
        <v>14.478914000000001</v>
      </c>
    </row>
    <row r="407" spans="1:8" ht="14.7" customHeight="1">
      <c r="A407" s="675" t="s">
        <v>5087</v>
      </c>
      <c r="B407" s="750" t="s">
        <v>421</v>
      </c>
      <c r="C407" s="543" t="s">
        <v>5031</v>
      </c>
      <c r="D407" s="543" t="s">
        <v>11070</v>
      </c>
      <c r="E407" s="1188">
        <v>1</v>
      </c>
      <c r="F407" s="1332"/>
      <c r="G407" s="542">
        <v>34.977376499999998</v>
      </c>
      <c r="H407" s="280">
        <f>IF(G407="","",G407-G407*COMPASS!$U$39)</f>
        <v>34.977376499999998</v>
      </c>
    </row>
    <row r="408" spans="1:8" ht="14.7" customHeight="1">
      <c r="A408" s="675" t="s">
        <v>5088</v>
      </c>
      <c r="B408" s="750" t="s">
        <v>421</v>
      </c>
      <c r="C408" s="543" t="s">
        <v>5032</v>
      </c>
      <c r="D408" s="543" t="s">
        <v>11071</v>
      </c>
      <c r="E408" s="1188">
        <v>1</v>
      </c>
      <c r="F408" s="1332"/>
      <c r="G408" s="542">
        <v>37.697172500000008</v>
      </c>
      <c r="H408" s="280">
        <f>IF(G408="","",G408-G408*COMPASS!$U$39)</f>
        <v>37.697172500000008</v>
      </c>
    </row>
    <row r="409" spans="1:8" ht="14.7" customHeight="1">
      <c r="A409" s="675" t="s">
        <v>5089</v>
      </c>
      <c r="B409" s="750" t="s">
        <v>421</v>
      </c>
      <c r="C409" s="543" t="s">
        <v>5033</v>
      </c>
      <c r="D409" s="543" t="s">
        <v>11072</v>
      </c>
      <c r="E409" s="1188">
        <v>1</v>
      </c>
      <c r="F409" s="1332"/>
      <c r="G409" s="542">
        <v>40.336974500000004</v>
      </c>
      <c r="H409" s="280">
        <f>IF(G409="","",G409-G409*COMPASS!$U$39)</f>
        <v>40.336974500000004</v>
      </c>
    </row>
    <row r="410" spans="1:8" ht="14.7" customHeight="1">
      <c r="A410" s="675" t="s">
        <v>5090</v>
      </c>
      <c r="B410" s="750" t="s">
        <v>421</v>
      </c>
      <c r="C410" s="543" t="s">
        <v>5034</v>
      </c>
      <c r="D410" s="543" t="s">
        <v>11073</v>
      </c>
      <c r="E410" s="1188">
        <v>1</v>
      </c>
      <c r="F410" s="1332"/>
      <c r="G410" s="542">
        <v>45.756568000000001</v>
      </c>
      <c r="H410" s="280">
        <f>IF(G410="","",G410-G410*COMPASS!$U$39)</f>
        <v>45.756568000000001</v>
      </c>
    </row>
    <row r="411" spans="1:8" ht="14.7" customHeight="1">
      <c r="A411" s="675" t="s">
        <v>5091</v>
      </c>
      <c r="B411" s="750" t="s">
        <v>421</v>
      </c>
      <c r="C411" s="543" t="s">
        <v>5035</v>
      </c>
      <c r="D411" s="543" t="s">
        <v>11074</v>
      </c>
      <c r="E411" s="1188">
        <v>1</v>
      </c>
      <c r="F411" s="1332"/>
      <c r="G411" s="542">
        <v>59.19556</v>
      </c>
      <c r="H411" s="280">
        <f>IF(G411="","",G411-G411*COMPASS!$U$39)</f>
        <v>59.19556</v>
      </c>
    </row>
    <row r="412" spans="1:8" ht="14.7" customHeight="1">
      <c r="A412" s="675" t="s">
        <v>18851</v>
      </c>
      <c r="B412" s="750" t="s">
        <v>992</v>
      </c>
      <c r="C412" s="543" t="s">
        <v>18826</v>
      </c>
      <c r="D412" s="543" t="s">
        <v>18827</v>
      </c>
      <c r="E412" s="1190">
        <v>1</v>
      </c>
      <c r="F412" s="1332"/>
      <c r="G412" s="542">
        <v>7.8194135000000005</v>
      </c>
      <c r="H412" s="280">
        <f>IF(G412="","",G412-G412*COMPASS!$U$39)</f>
        <v>7.8194135000000005</v>
      </c>
    </row>
    <row r="413" spans="1:8" ht="14.7" customHeight="1">
      <c r="A413" s="675" t="s">
        <v>18852</v>
      </c>
      <c r="B413" s="750" t="s">
        <v>992</v>
      </c>
      <c r="C413" s="543" t="s">
        <v>18828</v>
      </c>
      <c r="D413" s="543" t="s">
        <v>18829</v>
      </c>
      <c r="E413" s="1190">
        <v>1</v>
      </c>
      <c r="F413" s="1336"/>
      <c r="G413" s="542">
        <v>8.2593804999999989</v>
      </c>
      <c r="H413" s="280">
        <f>IF(G413="","",G413-G413*COMPASS!$U$39)</f>
        <v>8.2593804999999989</v>
      </c>
    </row>
    <row r="414" spans="1:8" ht="14.7" customHeight="1">
      <c r="A414" s="675" t="s">
        <v>18853</v>
      </c>
      <c r="B414" s="750" t="s">
        <v>992</v>
      </c>
      <c r="C414" s="543" t="s">
        <v>18830</v>
      </c>
      <c r="D414" s="543" t="s">
        <v>18831</v>
      </c>
      <c r="E414" s="1190">
        <v>1</v>
      </c>
      <c r="F414" s="1336"/>
      <c r="G414" s="542">
        <v>8.6793490000000002</v>
      </c>
      <c r="H414" s="280">
        <f>IF(G414="","",G414-G414*COMPASS!$U$39)</f>
        <v>8.6793490000000002</v>
      </c>
    </row>
    <row r="415" spans="1:8" ht="14.7" customHeight="1">
      <c r="A415" s="675" t="s">
        <v>18854</v>
      </c>
      <c r="B415" s="750" t="s">
        <v>992</v>
      </c>
      <c r="C415" s="543" t="s">
        <v>18832</v>
      </c>
      <c r="D415" s="543" t="s">
        <v>18833</v>
      </c>
      <c r="E415" s="1190">
        <v>1</v>
      </c>
      <c r="F415" s="1332"/>
      <c r="G415" s="542">
        <v>10.859185500000001</v>
      </c>
      <c r="H415" s="280">
        <f>IF(G415="","",G415-G415*COMPASS!$U$39)</f>
        <v>10.859185500000001</v>
      </c>
    </row>
    <row r="416" spans="1:8" ht="14.7" customHeight="1">
      <c r="A416" s="675" t="s">
        <v>18855</v>
      </c>
      <c r="B416" s="750" t="s">
        <v>992</v>
      </c>
      <c r="C416" s="543" t="s">
        <v>18834</v>
      </c>
      <c r="D416" s="543" t="s">
        <v>18835</v>
      </c>
      <c r="E416" s="1190">
        <v>1</v>
      </c>
      <c r="F416" s="1332"/>
      <c r="G416" s="542">
        <v>12.659050500000001</v>
      </c>
      <c r="H416" s="280">
        <f>IF(G416="","",G416-G416*COMPASS!$U$39)</f>
        <v>12.659050500000001</v>
      </c>
    </row>
    <row r="417" spans="1:8" ht="14.7" customHeight="1">
      <c r="A417" s="675" t="s">
        <v>18856</v>
      </c>
      <c r="B417" s="750" t="s">
        <v>992</v>
      </c>
      <c r="C417" s="543" t="s">
        <v>18836</v>
      </c>
      <c r="D417" s="543" t="s">
        <v>18837</v>
      </c>
      <c r="E417" s="1190">
        <v>1</v>
      </c>
      <c r="F417" s="1332"/>
      <c r="G417" s="542">
        <v>14.478914000000001</v>
      </c>
      <c r="H417" s="280">
        <f>IF(G417="","",G417-G417*COMPASS!$U$39)</f>
        <v>14.478914000000001</v>
      </c>
    </row>
    <row r="418" spans="1:8" ht="14.7" customHeight="1">
      <c r="A418" s="675" t="s">
        <v>7912</v>
      </c>
      <c r="B418" s="750" t="s">
        <v>421</v>
      </c>
      <c r="C418" s="543" t="s">
        <v>7905</v>
      </c>
      <c r="D418" s="543" t="s">
        <v>11075</v>
      </c>
      <c r="E418" s="1188">
        <v>1</v>
      </c>
      <c r="F418" s="1332"/>
      <c r="G418" s="542">
        <v>23.878209000000002</v>
      </c>
      <c r="H418" s="280">
        <f>IF(G418="","",G418-G418*COMPASS!$U$39)</f>
        <v>23.878209000000002</v>
      </c>
    </row>
    <row r="419" spans="1:8" ht="14.7" customHeight="1">
      <c r="A419" s="675" t="s">
        <v>7913</v>
      </c>
      <c r="B419" s="750" t="s">
        <v>421</v>
      </c>
      <c r="C419" s="543" t="s">
        <v>7906</v>
      </c>
      <c r="D419" s="543" t="s">
        <v>11076</v>
      </c>
      <c r="E419" s="1188">
        <v>1</v>
      </c>
      <c r="F419" s="1332"/>
      <c r="G419" s="542">
        <v>25.518086</v>
      </c>
      <c r="H419" s="280">
        <f>IF(G419="","",G419-G419*COMPASS!$U$39)</f>
        <v>25.518086</v>
      </c>
    </row>
    <row r="420" spans="1:8" ht="14.7" customHeight="1">
      <c r="A420" s="675" t="s">
        <v>7914</v>
      </c>
      <c r="B420" s="750" t="s">
        <v>421</v>
      </c>
      <c r="C420" s="543" t="s">
        <v>7907</v>
      </c>
      <c r="D420" s="543" t="s">
        <v>11077</v>
      </c>
      <c r="E420" s="1188">
        <v>1</v>
      </c>
      <c r="F420" s="1332"/>
      <c r="G420" s="542">
        <v>27.197960000000002</v>
      </c>
      <c r="H420" s="280">
        <f>IF(G420="","",G420-G420*COMPASS!$U$39)</f>
        <v>27.197960000000002</v>
      </c>
    </row>
    <row r="421" spans="1:8" ht="14.7" customHeight="1">
      <c r="A421" s="675" t="s">
        <v>7915</v>
      </c>
      <c r="B421" s="750" t="s">
        <v>421</v>
      </c>
      <c r="C421" s="543" t="s">
        <v>7908</v>
      </c>
      <c r="D421" s="543" t="s">
        <v>11078</v>
      </c>
      <c r="E421" s="1188">
        <v>1</v>
      </c>
      <c r="F421" s="1332"/>
      <c r="G421" s="542">
        <v>30.477714000000002</v>
      </c>
      <c r="H421" s="280">
        <f>IF(G421="","",G421-G421*COMPASS!$U$39)</f>
        <v>30.477714000000002</v>
      </c>
    </row>
    <row r="422" spans="1:8" ht="14.7" customHeight="1">
      <c r="A422" s="675" t="s">
        <v>7916</v>
      </c>
      <c r="B422" s="750" t="s">
        <v>421</v>
      </c>
      <c r="C422" s="543" t="s">
        <v>7909</v>
      </c>
      <c r="D422" s="543" t="s">
        <v>11079</v>
      </c>
      <c r="E422" s="1188">
        <v>1</v>
      </c>
      <c r="F422" s="1332"/>
      <c r="G422" s="542">
        <v>38.717095999999998</v>
      </c>
      <c r="H422" s="280">
        <f>IF(G422="","",G422-G422*COMPASS!$U$39)</f>
        <v>38.717095999999998</v>
      </c>
    </row>
    <row r="423" spans="1:8" ht="14.7" customHeight="1">
      <c r="A423" s="731" t="s">
        <v>11080</v>
      </c>
      <c r="B423" s="1524"/>
      <c r="C423" s="1525"/>
      <c r="D423" s="1201"/>
      <c r="E423" s="1036"/>
      <c r="F423" s="839"/>
      <c r="G423" s="1011"/>
      <c r="H423" s="280" t="str">
        <f>IF(G423="","",G423-G423*COMPASS!$U$39)</f>
        <v/>
      </c>
    </row>
    <row r="424" spans="1:8" ht="14.7" customHeight="1">
      <c r="A424" s="675" t="s">
        <v>4957</v>
      </c>
      <c r="B424" s="750" t="s">
        <v>421</v>
      </c>
      <c r="C424" s="543" t="s">
        <v>4848</v>
      </c>
      <c r="D424" s="543" t="s">
        <v>11081</v>
      </c>
      <c r="E424" s="1188">
        <v>1</v>
      </c>
      <c r="F424" s="1332"/>
      <c r="G424" s="542">
        <v>40.916931000000005</v>
      </c>
      <c r="H424" s="280">
        <f>IF(G424="","",G424-G424*COMPASS!$U$39)</f>
        <v>40.916931000000005</v>
      </c>
    </row>
    <row r="425" spans="1:8" ht="15.6">
      <c r="A425" s="675" t="s">
        <v>4952</v>
      </c>
      <c r="B425" s="750" t="s">
        <v>421</v>
      </c>
      <c r="C425" s="543" t="s">
        <v>4843</v>
      </c>
      <c r="D425" s="543" t="s">
        <v>11082</v>
      </c>
      <c r="E425" s="1188">
        <v>1</v>
      </c>
      <c r="F425" s="1332"/>
      <c r="G425" s="542">
        <v>42.1768365</v>
      </c>
      <c r="H425" s="280">
        <f>IF(G425="","",G425-G425*COMPASS!$U$39)</f>
        <v>42.1768365</v>
      </c>
    </row>
    <row r="426" spans="1:8" ht="15.6">
      <c r="A426" s="675" t="s">
        <v>4953</v>
      </c>
      <c r="B426" s="750" t="s">
        <v>421</v>
      </c>
      <c r="C426" s="543" t="s">
        <v>4844</v>
      </c>
      <c r="D426" s="543" t="s">
        <v>11083</v>
      </c>
      <c r="E426" s="1188">
        <v>1</v>
      </c>
      <c r="F426" s="1332"/>
      <c r="G426" s="542">
        <v>43.456740500000002</v>
      </c>
      <c r="H426" s="280">
        <f>IF(G426="","",G426-G426*COMPASS!$U$39)</f>
        <v>43.456740500000002</v>
      </c>
    </row>
    <row r="427" spans="1:8" ht="15.6">
      <c r="A427" s="675" t="s">
        <v>4959</v>
      </c>
      <c r="B427" s="750" t="s">
        <v>421</v>
      </c>
      <c r="C427" s="543" t="s">
        <v>4850</v>
      </c>
      <c r="D427" s="543" t="s">
        <v>11084</v>
      </c>
      <c r="E427" s="1188">
        <v>1</v>
      </c>
      <c r="F427" s="1332"/>
      <c r="G427" s="542">
        <v>44.696647500000005</v>
      </c>
      <c r="H427" s="280">
        <f>IF(G427="","",G427-G427*COMPASS!$U$39)</f>
        <v>44.696647500000005</v>
      </c>
    </row>
    <row r="428" spans="1:8" ht="15.6">
      <c r="A428" s="675" t="s">
        <v>4958</v>
      </c>
      <c r="B428" s="750" t="s">
        <v>421</v>
      </c>
      <c r="C428" s="543" t="s">
        <v>4849</v>
      </c>
      <c r="D428" s="543" t="s">
        <v>11085</v>
      </c>
      <c r="E428" s="1188">
        <v>1</v>
      </c>
      <c r="F428" s="1332"/>
      <c r="G428" s="542">
        <v>45.976551499999999</v>
      </c>
      <c r="H428" s="280">
        <f>IF(G428="","",G428-G428*COMPASS!$U$39)</f>
        <v>45.976551499999999</v>
      </c>
    </row>
    <row r="429" spans="1:8" ht="15.6">
      <c r="A429" s="675" t="s">
        <v>4963</v>
      </c>
      <c r="B429" s="750" t="s">
        <v>421</v>
      </c>
      <c r="C429" s="543" t="s">
        <v>4854</v>
      </c>
      <c r="D429" s="543" t="s">
        <v>11086</v>
      </c>
      <c r="E429" s="1188">
        <v>1</v>
      </c>
      <c r="F429" s="1332"/>
      <c r="G429" s="542">
        <v>52.316076000000002</v>
      </c>
      <c r="H429" s="280">
        <f>IF(G429="","",G429-G429*COMPASS!$U$39)</f>
        <v>52.316076000000002</v>
      </c>
    </row>
    <row r="430" spans="1:8" ht="15.6">
      <c r="A430" s="675" t="s">
        <v>4964</v>
      </c>
      <c r="B430" s="750" t="s">
        <v>421</v>
      </c>
      <c r="C430" s="543" t="s">
        <v>4855</v>
      </c>
      <c r="D430" s="543" t="s">
        <v>11087</v>
      </c>
      <c r="E430" s="1188">
        <v>1</v>
      </c>
      <c r="F430" s="1332"/>
      <c r="G430" s="542">
        <v>32.197585000000004</v>
      </c>
      <c r="H430" s="280">
        <f>IF(G430="","",G430-G430*COMPASS!$U$39)</f>
        <v>32.197585000000004</v>
      </c>
    </row>
    <row r="431" spans="1:8" ht="15.6">
      <c r="A431" s="675" t="s">
        <v>4965</v>
      </c>
      <c r="B431" s="750" t="s">
        <v>421</v>
      </c>
      <c r="C431" s="543" t="s">
        <v>4856</v>
      </c>
      <c r="D431" s="543" t="s">
        <v>11088</v>
      </c>
      <c r="E431" s="1188">
        <v>1</v>
      </c>
      <c r="F431" s="1332"/>
      <c r="G431" s="542">
        <v>33.457490499999999</v>
      </c>
      <c r="H431" s="280">
        <f>IF(G431="","",G431-G431*COMPASS!$U$39)</f>
        <v>33.457490499999999</v>
      </c>
    </row>
    <row r="432" spans="1:8" ht="15.6">
      <c r="A432" s="675" t="s">
        <v>4966</v>
      </c>
      <c r="B432" s="750" t="s">
        <v>421</v>
      </c>
      <c r="C432" s="543" t="s">
        <v>4857</v>
      </c>
      <c r="D432" s="543" t="s">
        <v>11089</v>
      </c>
      <c r="E432" s="1188">
        <v>1</v>
      </c>
      <c r="F432" s="1332"/>
      <c r="G432" s="542">
        <v>34.737394500000001</v>
      </c>
      <c r="H432" s="280">
        <f>IF(G432="","",G432-G432*COMPASS!$U$39)</f>
        <v>34.737394500000001</v>
      </c>
    </row>
    <row r="433" spans="1:8" ht="15.6">
      <c r="A433" s="675" t="s">
        <v>4969</v>
      </c>
      <c r="B433" s="750" t="s">
        <v>421</v>
      </c>
      <c r="C433" s="543" t="s">
        <v>4860</v>
      </c>
      <c r="D433" s="543" t="s">
        <v>11090</v>
      </c>
      <c r="E433" s="1188">
        <v>1</v>
      </c>
      <c r="F433" s="1332"/>
      <c r="G433" s="542">
        <v>35.977301499999996</v>
      </c>
      <c r="H433" s="280">
        <f>IF(G433="","",G433-G433*COMPASS!$U$39)</f>
        <v>35.977301499999996</v>
      </c>
    </row>
    <row r="434" spans="1:8" ht="15.6">
      <c r="A434" s="675" t="s">
        <v>4967</v>
      </c>
      <c r="B434" s="750" t="s">
        <v>421</v>
      </c>
      <c r="C434" s="543" t="s">
        <v>4858</v>
      </c>
      <c r="D434" s="543" t="s">
        <v>11091</v>
      </c>
      <c r="E434" s="1188">
        <v>1</v>
      </c>
      <c r="F434" s="1332"/>
      <c r="G434" s="542">
        <v>37.257205499999998</v>
      </c>
      <c r="H434" s="280">
        <f>IF(G434="","",G434-G434*COMPASS!$U$39)</f>
        <v>37.257205499999998</v>
      </c>
    </row>
    <row r="435" spans="1:8" ht="15.6">
      <c r="A435" s="675" t="s">
        <v>4968</v>
      </c>
      <c r="B435" s="750" t="s">
        <v>421</v>
      </c>
      <c r="C435" s="543" t="s">
        <v>4859</v>
      </c>
      <c r="D435" s="543" t="s">
        <v>11092</v>
      </c>
      <c r="E435" s="1188">
        <v>1</v>
      </c>
      <c r="F435" s="1332"/>
      <c r="G435" s="542">
        <v>43.596730000000001</v>
      </c>
      <c r="H435" s="280">
        <f>IF(G435="","",G435-G435*COMPASS!$U$39)</f>
        <v>43.596730000000001</v>
      </c>
    </row>
    <row r="436" spans="1:8" ht="15.6">
      <c r="A436" s="675" t="s">
        <v>4960</v>
      </c>
      <c r="B436" s="750" t="s">
        <v>421</v>
      </c>
      <c r="C436" s="543" t="s">
        <v>4851</v>
      </c>
      <c r="D436" s="543" t="s">
        <v>11093</v>
      </c>
      <c r="E436" s="1188">
        <v>1</v>
      </c>
      <c r="F436" s="1332"/>
      <c r="G436" s="542">
        <v>39.997</v>
      </c>
      <c r="H436" s="280">
        <f>IF(G436="","",G436-G436*COMPASS!$U$39)</f>
        <v>39.997</v>
      </c>
    </row>
    <row r="437" spans="1:8" ht="15.6">
      <c r="A437" s="675" t="s">
        <v>4954</v>
      </c>
      <c r="B437" s="750" t="s">
        <v>992</v>
      </c>
      <c r="C437" s="543" t="s">
        <v>4845</v>
      </c>
      <c r="D437" s="543" t="s">
        <v>11094</v>
      </c>
      <c r="E437" s="1188">
        <v>1</v>
      </c>
      <c r="F437" s="1332"/>
      <c r="G437" s="542">
        <v>42.676799000000003</v>
      </c>
      <c r="H437" s="280">
        <f>IF(G437="","",G437-G437*COMPASS!$U$39)</f>
        <v>42.676799000000003</v>
      </c>
    </row>
    <row r="438" spans="1:8" ht="15.6">
      <c r="A438" s="675" t="s">
        <v>4955</v>
      </c>
      <c r="B438" s="750" t="s">
        <v>992</v>
      </c>
      <c r="C438" s="543" t="s">
        <v>4846</v>
      </c>
      <c r="D438" s="543" t="s">
        <v>11095</v>
      </c>
      <c r="E438" s="1188">
        <v>1</v>
      </c>
      <c r="F438" s="1332"/>
      <c r="G438" s="542">
        <v>45.356598000000005</v>
      </c>
      <c r="H438" s="280">
        <f>IF(G438="","",G438-G438*COMPASS!$U$39)</f>
        <v>45.356598000000005</v>
      </c>
    </row>
    <row r="439" spans="1:8" ht="15.6">
      <c r="A439" s="675" t="s">
        <v>4961</v>
      </c>
      <c r="B439" s="750" t="s">
        <v>421</v>
      </c>
      <c r="C439" s="543" t="s">
        <v>4852</v>
      </c>
      <c r="D439" s="543" t="s">
        <v>11096</v>
      </c>
      <c r="E439" s="1188">
        <v>1</v>
      </c>
      <c r="F439" s="1332"/>
      <c r="G439" s="542">
        <v>48.036397000000001</v>
      </c>
      <c r="H439" s="280">
        <f>IF(G439="","",G439-G439*COMPASS!$U$39)</f>
        <v>48.036397000000001</v>
      </c>
    </row>
    <row r="440" spans="1:8" ht="15.6">
      <c r="A440" s="675" t="s">
        <v>4956</v>
      </c>
      <c r="B440" s="750" t="s">
        <v>421</v>
      </c>
      <c r="C440" s="543" t="s">
        <v>4847</v>
      </c>
      <c r="D440" s="543" t="s">
        <v>11097</v>
      </c>
      <c r="E440" s="1188">
        <v>1</v>
      </c>
      <c r="F440" s="1332"/>
      <c r="G440" s="542">
        <v>50.756192999999996</v>
      </c>
      <c r="H440" s="280">
        <f>IF(G440="","",G440-G440*COMPASS!$U$39)</f>
        <v>50.756192999999996</v>
      </c>
    </row>
    <row r="441" spans="1:8" ht="15.6">
      <c r="A441" s="675" t="s">
        <v>4962</v>
      </c>
      <c r="B441" s="750" t="s">
        <v>421</v>
      </c>
      <c r="C441" s="543" t="s">
        <v>4853</v>
      </c>
      <c r="D441" s="543" t="s">
        <v>11098</v>
      </c>
      <c r="E441" s="1188">
        <v>1</v>
      </c>
      <c r="F441" s="1332"/>
      <c r="G441" s="542">
        <v>64.215183499999995</v>
      </c>
      <c r="H441" s="280">
        <f>IF(G441="","",G441-G441*COMPASS!$U$39)</f>
        <v>64.215183499999995</v>
      </c>
    </row>
    <row r="442" spans="1:8">
      <c r="A442" s="730" t="s">
        <v>10544</v>
      </c>
      <c r="B442" s="1522"/>
      <c r="C442" s="1523"/>
      <c r="D442" s="1200"/>
      <c r="E442" s="1035"/>
      <c r="F442" s="838"/>
      <c r="G442" s="1010"/>
      <c r="H442" s="280" t="str">
        <f>IF(G442="","",G442-G442*COMPASS!$U$39)</f>
        <v/>
      </c>
    </row>
    <row r="443" spans="1:8" ht="15.6">
      <c r="A443" s="675" t="s">
        <v>5006</v>
      </c>
      <c r="B443" s="750" t="s">
        <v>421</v>
      </c>
      <c r="C443" s="543" t="s">
        <v>4897</v>
      </c>
      <c r="D443" s="543" t="s">
        <v>10545</v>
      </c>
      <c r="E443" s="1188">
        <v>1</v>
      </c>
      <c r="F443" s="1332"/>
      <c r="G443" s="542">
        <v>2232.9525159999998</v>
      </c>
      <c r="H443" s="280">
        <f>IF(G443="","",G443-G443*COMPASS!$U$39)</f>
        <v>2232.9525159999998</v>
      </c>
    </row>
    <row r="444" spans="1:8">
      <c r="A444" s="675" t="s">
        <v>5005</v>
      </c>
      <c r="B444" s="750" t="s">
        <v>992</v>
      </c>
      <c r="C444" s="543" t="s">
        <v>4896</v>
      </c>
      <c r="D444" s="520" t="s">
        <v>10579</v>
      </c>
      <c r="E444" s="1188">
        <v>1</v>
      </c>
      <c r="F444" s="1332"/>
      <c r="G444" s="542">
        <v>15.378846500000002</v>
      </c>
      <c r="H444" s="280">
        <f>IF(G444="","",G444-G444*COMPASS!$U$39)</f>
        <v>15.378846500000002</v>
      </c>
    </row>
    <row r="445" spans="1:8">
      <c r="A445" s="675" t="s">
        <v>5003</v>
      </c>
      <c r="B445" s="750" t="s">
        <v>992</v>
      </c>
      <c r="C445" s="543" t="s">
        <v>4894</v>
      </c>
      <c r="D445" s="520" t="s">
        <v>10578</v>
      </c>
      <c r="E445" s="1188">
        <v>1</v>
      </c>
      <c r="F445" s="1332"/>
      <c r="G445" s="542">
        <v>14.758893</v>
      </c>
      <c r="H445" s="280">
        <f>IF(G445="","",G445-G445*COMPASS!$U$39)</f>
        <v>14.758893</v>
      </c>
    </row>
    <row r="446" spans="1:8">
      <c r="A446" s="675" t="s">
        <v>5002</v>
      </c>
      <c r="B446" s="750" t="s">
        <v>421</v>
      </c>
      <c r="C446" s="543" t="s">
        <v>4893</v>
      </c>
      <c r="D446" s="520" t="s">
        <v>10577</v>
      </c>
      <c r="E446" s="1188">
        <v>1</v>
      </c>
      <c r="F446" s="1332"/>
      <c r="G446" s="542">
        <v>14.158937999999999</v>
      </c>
      <c r="H446" s="280">
        <f>IF(G446="","",G446-G446*COMPASS!$U$39)</f>
        <v>14.158937999999999</v>
      </c>
    </row>
    <row r="447" spans="1:8">
      <c r="A447" s="675" t="s">
        <v>10574</v>
      </c>
      <c r="B447" s="750" t="s">
        <v>421</v>
      </c>
      <c r="C447" s="543" t="s">
        <v>10575</v>
      </c>
      <c r="D447" s="520" t="s">
        <v>10576</v>
      </c>
      <c r="E447" s="1188">
        <v>1</v>
      </c>
      <c r="F447" s="1332"/>
      <c r="G447" s="542">
        <v>11.059170500000002</v>
      </c>
      <c r="H447" s="280">
        <f>IF(G447="","",G447-G447*COMPASS!$U$39)</f>
        <v>11.059170500000002</v>
      </c>
    </row>
    <row r="448" spans="1:8">
      <c r="A448" s="675" t="s">
        <v>10571</v>
      </c>
      <c r="B448" s="750" t="s">
        <v>421</v>
      </c>
      <c r="C448" s="543" t="s">
        <v>10572</v>
      </c>
      <c r="D448" s="520" t="s">
        <v>10573</v>
      </c>
      <c r="E448" s="1188">
        <v>1</v>
      </c>
      <c r="F448" s="1332"/>
      <c r="G448" s="542">
        <v>14.158937999999999</v>
      </c>
      <c r="H448" s="280">
        <f>IF(G448="","",G448-G448*COMPASS!$U$39)</f>
        <v>14.158937999999999</v>
      </c>
    </row>
    <row r="449" spans="1:8">
      <c r="A449" s="675" t="s">
        <v>10568</v>
      </c>
      <c r="B449" s="750" t="s">
        <v>421</v>
      </c>
      <c r="C449" s="543" t="s">
        <v>10569</v>
      </c>
      <c r="D449" s="520" t="s">
        <v>10570</v>
      </c>
      <c r="E449" s="1188">
        <v>1</v>
      </c>
      <c r="F449" s="1332"/>
      <c r="G449" s="542">
        <v>14.758893</v>
      </c>
      <c r="H449" s="280">
        <f>IF(G449="","",G449-G449*COMPASS!$U$39)</f>
        <v>14.758893</v>
      </c>
    </row>
    <row r="450" spans="1:8">
      <c r="A450" s="675" t="s">
        <v>5004</v>
      </c>
      <c r="B450" s="750" t="s">
        <v>421</v>
      </c>
      <c r="C450" s="543" t="s">
        <v>4895</v>
      </c>
      <c r="D450" s="520" t="s">
        <v>10567</v>
      </c>
      <c r="E450" s="1188">
        <v>1</v>
      </c>
      <c r="F450" s="1332"/>
      <c r="G450" s="542">
        <v>14.158937999999999</v>
      </c>
      <c r="H450" s="280">
        <f>IF(G450="","",G450-G450*COMPASS!$U$39)</f>
        <v>14.158937999999999</v>
      </c>
    </row>
    <row r="451" spans="1:8">
      <c r="A451" s="675" t="s">
        <v>5001</v>
      </c>
      <c r="B451" s="750" t="s">
        <v>992</v>
      </c>
      <c r="C451" s="543" t="s">
        <v>4892</v>
      </c>
      <c r="D451" s="520" t="s">
        <v>10566</v>
      </c>
      <c r="E451" s="1188">
        <v>1</v>
      </c>
      <c r="F451" s="1332"/>
      <c r="G451" s="542">
        <v>13.518986</v>
      </c>
      <c r="H451" s="280">
        <f>IF(G451="","",G451-G451*COMPASS!$U$39)</f>
        <v>13.518986</v>
      </c>
    </row>
    <row r="452" spans="1:8">
      <c r="A452" s="675" t="s">
        <v>5008</v>
      </c>
      <c r="B452" s="750" t="s">
        <v>992</v>
      </c>
      <c r="C452" s="543" t="s">
        <v>4899</v>
      </c>
      <c r="D452" s="520" t="s">
        <v>10565</v>
      </c>
      <c r="E452" s="1188">
        <v>1</v>
      </c>
      <c r="F452" s="1332"/>
      <c r="G452" s="542">
        <v>12.919031</v>
      </c>
      <c r="H452" s="280">
        <f>IF(G452="","",G452-G452*COMPASS!$U$39)</f>
        <v>12.919031</v>
      </c>
    </row>
    <row r="453" spans="1:8">
      <c r="A453" s="675" t="s">
        <v>5007</v>
      </c>
      <c r="B453" s="750" t="s">
        <v>421</v>
      </c>
      <c r="C453" s="543" t="s">
        <v>4898</v>
      </c>
      <c r="D453" s="520" t="s">
        <v>10564</v>
      </c>
      <c r="E453" s="1188">
        <v>1</v>
      </c>
      <c r="F453" s="1332"/>
      <c r="G453" s="542">
        <v>9.8392619999999997</v>
      </c>
      <c r="H453" s="280">
        <f>IF(G453="","",G453-G453*COMPASS!$U$39)</f>
        <v>9.8392619999999997</v>
      </c>
    </row>
    <row r="454" spans="1:8">
      <c r="A454" s="675" t="s">
        <v>10561</v>
      </c>
      <c r="B454" s="750" t="s">
        <v>421</v>
      </c>
      <c r="C454" s="543" t="s">
        <v>10562</v>
      </c>
      <c r="D454" s="520" t="s">
        <v>10563</v>
      </c>
      <c r="E454" s="1188">
        <v>1</v>
      </c>
      <c r="F454" s="1332"/>
      <c r="G454" s="542">
        <v>12.919031</v>
      </c>
      <c r="H454" s="280">
        <f>IF(G454="","",G454-G454*COMPASS!$U$39)</f>
        <v>12.919031</v>
      </c>
    </row>
    <row r="455" spans="1:8">
      <c r="A455" s="675" t="s">
        <v>10558</v>
      </c>
      <c r="B455" s="750" t="s">
        <v>421</v>
      </c>
      <c r="C455" s="543" t="s">
        <v>10559</v>
      </c>
      <c r="D455" s="520" t="s">
        <v>10560</v>
      </c>
      <c r="E455" s="1188">
        <v>1</v>
      </c>
      <c r="F455" s="1332"/>
      <c r="G455" s="542">
        <v>9.8392619999999997</v>
      </c>
      <c r="H455" s="280">
        <f>IF(G455="","",G455-G455*COMPASS!$U$39)</f>
        <v>9.8392619999999997</v>
      </c>
    </row>
    <row r="456" spans="1:8">
      <c r="A456" s="675" t="s">
        <v>5010</v>
      </c>
      <c r="B456" s="750" t="s">
        <v>421</v>
      </c>
      <c r="C456" s="543" t="s">
        <v>4901</v>
      </c>
      <c r="D456" s="520" t="s">
        <v>10557</v>
      </c>
      <c r="E456" s="1188">
        <v>1</v>
      </c>
      <c r="F456" s="1332"/>
      <c r="G456" s="542">
        <v>14.158937999999999</v>
      </c>
      <c r="H456" s="280">
        <f>IF(G456="","",G456-G456*COMPASS!$U$39)</f>
        <v>14.158937999999999</v>
      </c>
    </row>
    <row r="457" spans="1:8">
      <c r="A457" s="675" t="s">
        <v>10554</v>
      </c>
      <c r="B457" s="750" t="s">
        <v>421</v>
      </c>
      <c r="C457" s="543" t="s">
        <v>10555</v>
      </c>
      <c r="D457" s="520" t="s">
        <v>10556</v>
      </c>
      <c r="E457" s="1188">
        <v>1</v>
      </c>
      <c r="F457" s="1332"/>
      <c r="G457" s="542">
        <v>13.518986</v>
      </c>
      <c r="H457" s="280">
        <f>IF(G457="","",G457-G457*COMPASS!$U$39)</f>
        <v>13.518986</v>
      </c>
    </row>
    <row r="458" spans="1:8">
      <c r="A458" s="675" t="s">
        <v>5009</v>
      </c>
      <c r="B458" s="750" t="s">
        <v>421</v>
      </c>
      <c r="C458" s="543" t="s">
        <v>4900</v>
      </c>
      <c r="D458" s="520" t="s">
        <v>10553</v>
      </c>
      <c r="E458" s="1188">
        <v>1</v>
      </c>
      <c r="F458" s="1332"/>
      <c r="G458" s="542">
        <v>12.919031</v>
      </c>
      <c r="H458" s="280">
        <f>IF(G458="","",G458-G458*COMPASS!$U$39)</f>
        <v>12.919031</v>
      </c>
    </row>
    <row r="459" spans="1:8">
      <c r="A459" s="675" t="s">
        <v>5011</v>
      </c>
      <c r="B459" s="750" t="s">
        <v>421</v>
      </c>
      <c r="C459" s="543" t="s">
        <v>4902</v>
      </c>
      <c r="D459" s="520" t="s">
        <v>10552</v>
      </c>
      <c r="E459" s="1188">
        <v>1</v>
      </c>
      <c r="F459" s="1332"/>
      <c r="G459" s="542">
        <v>9.8392619999999997</v>
      </c>
      <c r="H459" s="280">
        <f>IF(G459="","",G459-G459*COMPASS!$U$39)</f>
        <v>9.8392619999999997</v>
      </c>
    </row>
    <row r="460" spans="1:8">
      <c r="A460" s="675" t="s">
        <v>10549</v>
      </c>
      <c r="B460" s="750" t="s">
        <v>421</v>
      </c>
      <c r="C460" s="543" t="s">
        <v>10550</v>
      </c>
      <c r="D460" s="520" t="s">
        <v>10551</v>
      </c>
      <c r="E460" s="1188">
        <v>1</v>
      </c>
      <c r="F460" s="1332"/>
      <c r="G460" s="542">
        <v>12.919031</v>
      </c>
      <c r="H460" s="280">
        <f>IF(G460="","",G460-G460*COMPASS!$U$39)</f>
        <v>12.919031</v>
      </c>
    </row>
    <row r="461" spans="1:8">
      <c r="A461" s="675" t="s">
        <v>10546</v>
      </c>
      <c r="B461" s="750" t="s">
        <v>421</v>
      </c>
      <c r="C461" s="543" t="s">
        <v>10547</v>
      </c>
      <c r="D461" s="520" t="s">
        <v>10548</v>
      </c>
      <c r="E461" s="1188">
        <v>1</v>
      </c>
      <c r="F461" s="1332"/>
      <c r="G461" s="542">
        <v>9.8392619999999997</v>
      </c>
      <c r="H461" s="280">
        <f>IF(G461="","",G461-G461*COMPASS!$U$39)</f>
        <v>9.8392619999999997</v>
      </c>
    </row>
    <row r="462" spans="1:8">
      <c r="A462" s="730" t="s">
        <v>17164</v>
      </c>
      <c r="B462" s="1522"/>
      <c r="C462" s="1523"/>
      <c r="D462" s="1200"/>
      <c r="E462" s="1035"/>
      <c r="F462" s="838"/>
      <c r="G462" s="1010"/>
      <c r="H462" s="280" t="str">
        <f>IF(G462="","",G462-G462*COMPASS!$U$39)</f>
        <v/>
      </c>
    </row>
    <row r="463" spans="1:8" ht="15.6">
      <c r="A463" s="675" t="s">
        <v>13774</v>
      </c>
      <c r="B463" s="750" t="s">
        <v>421</v>
      </c>
      <c r="C463" s="543">
        <v>80611127574</v>
      </c>
      <c r="D463" s="520" t="s">
        <v>20203</v>
      </c>
      <c r="E463" s="726">
        <v>60</v>
      </c>
      <c r="F463" s="1332"/>
      <c r="G463" s="542">
        <v>5.9795515000000012</v>
      </c>
      <c r="H463" s="280">
        <f>IF(G463="","",G463-G463*COMPASS!$U$39)</f>
        <v>5.9795515000000012</v>
      </c>
    </row>
    <row r="464" spans="1:8" ht="15.6">
      <c r="A464" s="675" t="s">
        <v>13775</v>
      </c>
      <c r="B464" s="750" t="s">
        <v>1192</v>
      </c>
      <c r="C464" s="543">
        <v>80611127533</v>
      </c>
      <c r="D464" s="520" t="s">
        <v>20204</v>
      </c>
      <c r="E464" s="726">
        <v>60</v>
      </c>
      <c r="F464" s="1332"/>
      <c r="G464" s="542" t="s">
        <v>5877</v>
      </c>
      <c r="H464" s="280" t="e">
        <f>IF(G464="","",G464-G464*COMPASS!$U$39)</f>
        <v>#VALUE!</v>
      </c>
    </row>
    <row r="465" spans="1:8">
      <c r="A465" s="675" t="s">
        <v>17241</v>
      </c>
      <c r="B465" s="750" t="s">
        <v>421</v>
      </c>
      <c r="C465" s="543" t="s">
        <v>17239</v>
      </c>
      <c r="D465" s="543" t="s">
        <v>20205</v>
      </c>
      <c r="E465" s="726">
        <v>20</v>
      </c>
      <c r="F465" s="1332"/>
      <c r="G465" s="542">
        <v>6.3195260000000006</v>
      </c>
      <c r="H465" s="280">
        <f>IF(G465="","",G465-G465*COMPASS!$U$39)</f>
        <v>6.3195260000000006</v>
      </c>
    </row>
    <row r="466" spans="1:8">
      <c r="A466" s="675" t="s">
        <v>13777</v>
      </c>
      <c r="B466" s="750" t="s">
        <v>421</v>
      </c>
      <c r="C466" s="543" t="s">
        <v>13778</v>
      </c>
      <c r="D466" s="543" t="s">
        <v>20206</v>
      </c>
      <c r="E466" s="726">
        <v>60</v>
      </c>
      <c r="F466" s="1332"/>
      <c r="G466" s="542">
        <v>9.3792965000000006</v>
      </c>
      <c r="H466" s="280">
        <f>IF(G466="","",G466-G466*COMPASS!$U$39)</f>
        <v>9.3792965000000006</v>
      </c>
    </row>
    <row r="467" spans="1:8">
      <c r="A467" s="675" t="s">
        <v>13779</v>
      </c>
      <c r="B467" s="750" t="s">
        <v>421</v>
      </c>
      <c r="C467" s="543">
        <v>80610581870</v>
      </c>
      <c r="D467" s="543" t="s">
        <v>20207</v>
      </c>
      <c r="E467" s="726">
        <v>1</v>
      </c>
      <c r="F467" s="1332"/>
      <c r="G467" s="542">
        <v>81.633876999999998</v>
      </c>
      <c r="H467" s="280">
        <f>IF(G467="","",G467-G467*COMPASS!$U$39)</f>
        <v>81.633876999999998</v>
      </c>
    </row>
    <row r="468" spans="1:8">
      <c r="A468" s="675" t="s">
        <v>13776</v>
      </c>
      <c r="B468" s="750" t="s">
        <v>421</v>
      </c>
      <c r="C468" s="543">
        <v>80610755896</v>
      </c>
      <c r="D468" s="543" t="s">
        <v>20290</v>
      </c>
      <c r="E468" s="726">
        <v>60</v>
      </c>
      <c r="F468" s="1332"/>
      <c r="G468" s="542">
        <v>9.3792965000000006</v>
      </c>
      <c r="H468" s="280">
        <f>IF(G468="","",G468-G468*COMPASS!$U$39)</f>
        <v>9.3792965000000006</v>
      </c>
    </row>
  </sheetData>
  <sheetProtection algorithmName="SHA-512" hashValue="+W7aWW10ddSEz18ayVvRkV6fuSY2tyJYFz0pipxSG/BT+TMM4YcvENBb20ZT3sk4G8s1tQ8BqhphjapYUw/oOA==" saltValue="bUaXaEVyGZky03FBPSVD+w==" spinCount="100000" sheet="1" objects="1" scenarios="1"/>
  <mergeCells count="1">
    <mergeCell ref="D1:G1"/>
  </mergeCells>
  <conditionalFormatting sqref="C61">
    <cfRule type="duplicateValues" dxfId="11" priority="1"/>
  </conditionalFormatting>
  <conditionalFormatting sqref="C61">
    <cfRule type="duplicateValues" dxfId="10" priority="2"/>
  </conditionalFormatting>
  <hyperlinks>
    <hyperlink ref="H2" location="Indice" display="Indice" xr:uid="{00000000-0004-0000-0600-000000000000}"/>
    <hyperlink ref="D1" r:id="rId1" xr:uid="{00000000-0004-0000-0600-000001000000}"/>
  </hyperlinks>
  <pageMargins left="0.31496062992125984" right="0.27559055118110237" top="0.35433070866141736" bottom="0.53" header="0.31496062992125984" footer="0.31496062992125984"/>
  <pageSetup paperSize="9" orientation="portrait" r:id="rId2"/>
  <headerFooter>
    <oddHeader>&amp;R&amp;P/&amp;N</oddHead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74433" r:id="rId5">
          <objectPr defaultSize="0" autoPict="0" r:id="rId6">
            <anchor moveWithCells="1">
              <from>
                <xdr:col>5</xdr:col>
                <xdr:colOff>22860</xdr:colOff>
                <xdr:row>4</xdr:row>
                <xdr:rowOff>22860</xdr:rowOff>
              </from>
              <to>
                <xdr:col>5</xdr:col>
                <xdr:colOff>297180</xdr:colOff>
                <xdr:row>4</xdr:row>
                <xdr:rowOff>327660</xdr:rowOff>
              </to>
            </anchor>
          </objectPr>
        </oleObject>
      </mc:Choice>
      <mc:Fallback>
        <oleObject progId="PI3.Image" shapeId="274433" r:id="rId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19">
    <tabColor indexed="60"/>
  </sheetPr>
  <dimension ref="A1:J412"/>
  <sheetViews>
    <sheetView zoomScaleNormal="100" workbookViewId="0">
      <pane ySplit="4" topLeftCell="A5" activePane="bottomLeft" state="frozen"/>
      <selection pane="bottomLeft" activeCell="A3" sqref="A3"/>
    </sheetView>
  </sheetViews>
  <sheetFormatPr defaultColWidth="9.33203125" defaultRowHeight="13.2"/>
  <cols>
    <col min="1" max="1" width="17.33203125" style="231" customWidth="1"/>
    <col min="2" max="2" width="4.33203125" style="769" customWidth="1"/>
    <col min="3" max="3" width="9.44140625" style="234" bestFit="1" customWidth="1"/>
    <col min="4" max="4" width="52.5546875" style="294" customWidth="1"/>
    <col min="5" max="5" width="5.5546875" style="996" customWidth="1"/>
    <col min="6" max="6" width="4.5546875" style="1177" customWidth="1"/>
    <col min="7" max="7" width="9.33203125" style="514" bestFit="1" customWidth="1"/>
    <col min="8" max="8" width="9.44140625" style="270" bestFit="1" customWidth="1"/>
    <col min="9" max="9" width="14.6640625" style="244" bestFit="1" customWidth="1"/>
    <col min="10" max="10" width="10" style="231" bestFit="1" customWidth="1"/>
    <col min="11" max="13" width="9.33203125" style="231"/>
    <col min="14" max="14" width="10.6640625" style="231" bestFit="1" customWidth="1"/>
    <col min="15" max="15" width="10" style="231" bestFit="1" customWidth="1"/>
    <col min="16" max="16384" width="9.33203125" style="231"/>
  </cols>
  <sheetData>
    <row r="1" spans="1:10">
      <c r="A1" s="535" t="str">
        <f>'LS CABLE'!A1</f>
        <v>Listino Giugno22</v>
      </c>
      <c r="B1" s="766"/>
      <c r="C1" s="536"/>
      <c r="D1" s="1581" t="s">
        <v>2501</v>
      </c>
      <c r="E1" s="1582"/>
      <c r="F1" s="1582"/>
      <c r="G1" s="1582"/>
      <c r="H1" s="250"/>
    </row>
    <row r="2" spans="1:10">
      <c r="A2" s="535"/>
      <c r="B2" s="766"/>
      <c r="C2" s="536"/>
      <c r="D2" s="537"/>
      <c r="E2" s="993"/>
      <c r="F2" s="1173"/>
      <c r="G2" s="1266"/>
      <c r="H2" s="259" t="s">
        <v>362</v>
      </c>
    </row>
    <row r="3" spans="1:10" ht="25.2">
      <c r="A3" s="538" t="s">
        <v>1106</v>
      </c>
      <c r="B3" s="767"/>
      <c r="C3" s="539"/>
      <c r="D3" s="540"/>
      <c r="E3" s="994"/>
      <c r="F3" s="1174"/>
      <c r="G3" s="1267"/>
      <c r="H3" s="260"/>
    </row>
    <row r="4" spans="1:10">
      <c r="A4" s="204" t="str">
        <f>'[3]LS CABLE'!A4</f>
        <v>Cod. Compass</v>
      </c>
      <c r="B4" s="768"/>
      <c r="C4" s="204" t="s">
        <v>422</v>
      </c>
      <c r="D4" s="541" t="s">
        <v>424</v>
      </c>
      <c r="E4" s="995" t="s">
        <v>1032</v>
      </c>
      <c r="F4" s="1175"/>
      <c r="G4" s="1268" t="s">
        <v>361</v>
      </c>
      <c r="H4" s="261" t="s">
        <v>1033</v>
      </c>
    </row>
    <row r="5" spans="1:10" ht="24.6" customHeight="1">
      <c r="A5" s="1168" t="s">
        <v>469</v>
      </c>
      <c r="B5" s="1169"/>
      <c r="C5" s="1170"/>
      <c r="D5" s="1171"/>
      <c r="E5" s="1172"/>
      <c r="F5" s="1176"/>
      <c r="G5" s="1269"/>
      <c r="H5" s="1019"/>
    </row>
    <row r="6" spans="1:10" ht="13.8" customHeight="1">
      <c r="A6" s="1369" t="s">
        <v>380</v>
      </c>
      <c r="B6" s="1390" t="s">
        <v>992</v>
      </c>
      <c r="C6" s="1371"/>
      <c r="D6" s="1020" t="s">
        <v>2821</v>
      </c>
      <c r="E6" s="1395">
        <v>5</v>
      </c>
      <c r="F6" s="1372"/>
      <c r="G6" s="1340">
        <v>2.75</v>
      </c>
      <c r="H6" s="249">
        <f>IF(G6="","",G6-G6*COMPASS!$U$11)</f>
        <v>2.75</v>
      </c>
      <c r="J6" s="245"/>
    </row>
    <row r="7" spans="1:10" ht="13.8" customHeight="1">
      <c r="A7" s="1369" t="s">
        <v>381</v>
      </c>
      <c r="B7" s="1390" t="s">
        <v>992</v>
      </c>
      <c r="C7" s="1371"/>
      <c r="D7" s="1020" t="s">
        <v>2769</v>
      </c>
      <c r="E7" s="1395">
        <v>5</v>
      </c>
      <c r="F7" s="1372"/>
      <c r="G7" s="1340">
        <v>2.75</v>
      </c>
      <c r="H7" s="249">
        <f>IF(G7="","",G7-G7*COMPASS!$U$11)</f>
        <v>2.75</v>
      </c>
      <c r="J7" s="245"/>
    </row>
    <row r="8" spans="1:10" ht="13.8" customHeight="1">
      <c r="A8" s="1369" t="s">
        <v>382</v>
      </c>
      <c r="B8" s="1390" t="s">
        <v>992</v>
      </c>
      <c r="C8" s="1371"/>
      <c r="D8" s="1020" t="s">
        <v>2770</v>
      </c>
      <c r="E8" s="1395">
        <v>1</v>
      </c>
      <c r="F8" s="1372"/>
      <c r="G8" s="1340">
        <v>2.5499999999999998</v>
      </c>
      <c r="H8" s="249">
        <f>IF(G8="","",G8-G8*COMPASS!$U$11)</f>
        <v>2.5499999999999998</v>
      </c>
      <c r="J8" s="245"/>
    </row>
    <row r="9" spans="1:10" ht="13.8" customHeight="1">
      <c r="A9" s="1369" t="s">
        <v>383</v>
      </c>
      <c r="B9" s="1390" t="s">
        <v>1192</v>
      </c>
      <c r="C9" s="1371"/>
      <c r="D9" s="1020" t="s">
        <v>2771</v>
      </c>
      <c r="E9" s="1395">
        <v>1</v>
      </c>
      <c r="F9" s="1372"/>
      <c r="G9" s="1340">
        <v>12.68</v>
      </c>
      <c r="H9" s="249">
        <f>IF(G9="","",G9-G9*COMPASS!$U$11)</f>
        <v>12.68</v>
      </c>
      <c r="J9" s="245"/>
    </row>
    <row r="10" spans="1:10" ht="13.8" customHeight="1">
      <c r="A10" s="1369" t="s">
        <v>384</v>
      </c>
      <c r="B10" s="1390" t="s">
        <v>1192</v>
      </c>
      <c r="C10" s="1371"/>
      <c r="D10" s="1020" t="s">
        <v>2772</v>
      </c>
      <c r="E10" s="1395">
        <v>1</v>
      </c>
      <c r="F10" s="1372"/>
      <c r="G10" s="1340">
        <v>1.27</v>
      </c>
      <c r="H10" s="249">
        <f>IF(G10="","",G10-G10*COMPASS!$U$11)</f>
        <v>1.27</v>
      </c>
      <c r="J10" s="245"/>
    </row>
    <row r="11" spans="1:10" ht="13.8" customHeight="1">
      <c r="A11" s="1369" t="s">
        <v>385</v>
      </c>
      <c r="B11" s="1390" t="s">
        <v>992</v>
      </c>
      <c r="C11" s="1371"/>
      <c r="D11" s="1020" t="s">
        <v>2773</v>
      </c>
      <c r="E11" s="1395">
        <v>1</v>
      </c>
      <c r="F11" s="1372"/>
      <c r="G11" s="1340">
        <v>0.78</v>
      </c>
      <c r="H11" s="249">
        <f>IF(G11="","",G11-G11*COMPASS!$U$11)</f>
        <v>0.78</v>
      </c>
      <c r="J11" s="245"/>
    </row>
    <row r="12" spans="1:10" ht="13.8" customHeight="1">
      <c r="A12" s="1369" t="s">
        <v>386</v>
      </c>
      <c r="B12" s="1390" t="s">
        <v>992</v>
      </c>
      <c r="C12" s="1371"/>
      <c r="D12" s="1020" t="s">
        <v>2774</v>
      </c>
      <c r="E12" s="1395">
        <v>1</v>
      </c>
      <c r="F12" s="1372"/>
      <c r="G12" s="1340">
        <v>1.1399999999999999</v>
      </c>
      <c r="H12" s="249">
        <f>IF(G12="","",G12-G12*COMPASS!$U$11)</f>
        <v>1.1399999999999999</v>
      </c>
      <c r="J12" s="245"/>
    </row>
    <row r="13" spans="1:10" ht="13.8" customHeight="1">
      <c r="A13" s="1369" t="s">
        <v>61</v>
      </c>
      <c r="B13" s="1390" t="s">
        <v>992</v>
      </c>
      <c r="C13" s="1371"/>
      <c r="D13" s="1020" t="s">
        <v>2775</v>
      </c>
      <c r="E13" s="1395">
        <v>1</v>
      </c>
      <c r="F13" s="1372"/>
      <c r="G13" s="1340">
        <v>5.96</v>
      </c>
      <c r="H13" s="249">
        <f>IF(G13="","",G13-G13*COMPASS!$U$11)</f>
        <v>5.96</v>
      </c>
      <c r="J13" s="245"/>
    </row>
    <row r="14" spans="1:10" ht="13.8" customHeight="1">
      <c r="A14" s="1369" t="s">
        <v>62</v>
      </c>
      <c r="B14" s="1390" t="s">
        <v>992</v>
      </c>
      <c r="C14" s="1371"/>
      <c r="D14" s="1020" t="s">
        <v>2776</v>
      </c>
      <c r="E14" s="1395">
        <v>1</v>
      </c>
      <c r="F14" s="1372"/>
      <c r="G14" s="1340">
        <v>2.5</v>
      </c>
      <c r="H14" s="249">
        <f>IF(G14="","",G14-G14*COMPASS!$U$11)</f>
        <v>2.5</v>
      </c>
      <c r="J14" s="245"/>
    </row>
    <row r="15" spans="1:10" ht="13.8" customHeight="1">
      <c r="A15" s="1369" t="s">
        <v>63</v>
      </c>
      <c r="B15" s="1390" t="s">
        <v>421</v>
      </c>
      <c r="C15" s="1371"/>
      <c r="D15" s="1020" t="s">
        <v>2777</v>
      </c>
      <c r="E15" s="1395">
        <v>1</v>
      </c>
      <c r="F15" s="1372"/>
      <c r="G15" s="1340">
        <v>1.34</v>
      </c>
      <c r="H15" s="249">
        <f>IF(G15="","",G15-G15*COMPASS!$U$11)</f>
        <v>1.34</v>
      </c>
      <c r="J15" s="245"/>
    </row>
    <row r="16" spans="1:10" ht="13.8" customHeight="1">
      <c r="A16" s="1369" t="s">
        <v>64</v>
      </c>
      <c r="B16" s="1390" t="s">
        <v>992</v>
      </c>
      <c r="C16" s="1371"/>
      <c r="D16" s="1020" t="s">
        <v>2778</v>
      </c>
      <c r="E16" s="1395">
        <v>1</v>
      </c>
      <c r="F16" s="1372"/>
      <c r="G16" s="1340">
        <v>1.48</v>
      </c>
      <c r="H16" s="249">
        <f>IF(G16="","",G16-G16*COMPASS!$U$11)</f>
        <v>1.48</v>
      </c>
      <c r="J16" s="245"/>
    </row>
    <row r="17" spans="1:10" ht="13.8" customHeight="1">
      <c r="A17" s="1369" t="s">
        <v>65</v>
      </c>
      <c r="B17" s="1390" t="s">
        <v>421</v>
      </c>
      <c r="C17" s="1371"/>
      <c r="D17" s="1020" t="s">
        <v>2779</v>
      </c>
      <c r="E17" s="1395">
        <v>1</v>
      </c>
      <c r="F17" s="1372"/>
      <c r="G17" s="1340">
        <v>17.309999999999999</v>
      </c>
      <c r="H17" s="249">
        <f>IF(G17="","",G17-G17*COMPASS!$U$11)</f>
        <v>17.309999999999999</v>
      </c>
      <c r="J17" s="245"/>
    </row>
    <row r="18" spans="1:10" ht="13.8" customHeight="1">
      <c r="A18" s="1369" t="s">
        <v>66</v>
      </c>
      <c r="B18" s="1390" t="s">
        <v>421</v>
      </c>
      <c r="C18" s="1371"/>
      <c r="D18" s="1020" t="s">
        <v>2780</v>
      </c>
      <c r="E18" s="1395">
        <v>1</v>
      </c>
      <c r="F18" s="1372"/>
      <c r="G18" s="1340">
        <v>28.03</v>
      </c>
      <c r="H18" s="249">
        <f>IF(G18="","",G18-G18*COMPASS!$U$11)</f>
        <v>28.03</v>
      </c>
      <c r="J18" s="245"/>
    </row>
    <row r="19" spans="1:10" ht="13.8" customHeight="1">
      <c r="A19" s="1369" t="s">
        <v>67</v>
      </c>
      <c r="B19" s="1390" t="s">
        <v>421</v>
      </c>
      <c r="C19" s="1371"/>
      <c r="D19" s="1020" t="s">
        <v>2781</v>
      </c>
      <c r="E19" s="1395">
        <v>1</v>
      </c>
      <c r="F19" s="1372"/>
      <c r="G19" s="1340">
        <v>33</v>
      </c>
      <c r="H19" s="249">
        <f>IF(G19="","",G19-G19*COMPASS!$U$11)</f>
        <v>33</v>
      </c>
      <c r="J19" s="245"/>
    </row>
    <row r="20" spans="1:10" ht="13.8" customHeight="1">
      <c r="A20" s="1369" t="s">
        <v>68</v>
      </c>
      <c r="B20" s="1390" t="s">
        <v>421</v>
      </c>
      <c r="C20" s="1371"/>
      <c r="D20" s="1020" t="s">
        <v>2782</v>
      </c>
      <c r="E20" s="1395">
        <v>1</v>
      </c>
      <c r="F20" s="1372"/>
      <c r="G20" s="1340">
        <v>32.53</v>
      </c>
      <c r="H20" s="249">
        <f>IF(G20="","",G20-G20*COMPASS!$U$11)</f>
        <v>32.53</v>
      </c>
      <c r="J20" s="245"/>
    </row>
    <row r="21" spans="1:10" ht="13.8" customHeight="1">
      <c r="A21" s="1369" t="s">
        <v>69</v>
      </c>
      <c r="B21" s="1390" t="s">
        <v>421</v>
      </c>
      <c r="C21" s="1371"/>
      <c r="D21" s="1020" t="s">
        <v>2783</v>
      </c>
      <c r="E21" s="1395">
        <v>1</v>
      </c>
      <c r="F21" s="1372"/>
      <c r="G21" s="1340">
        <v>32.96</v>
      </c>
      <c r="H21" s="249">
        <f>IF(G21="","",G21-G21*COMPASS!$U$11)</f>
        <v>32.96</v>
      </c>
      <c r="J21" s="245"/>
    </row>
    <row r="22" spans="1:10" ht="13.8" customHeight="1">
      <c r="A22" s="1369" t="s">
        <v>70</v>
      </c>
      <c r="B22" s="1390" t="s">
        <v>421</v>
      </c>
      <c r="C22" s="1371"/>
      <c r="D22" s="1020" t="s">
        <v>18907</v>
      </c>
      <c r="E22" s="1395">
        <v>100</v>
      </c>
      <c r="F22" s="1372"/>
      <c r="G22" s="1340">
        <v>7.0000000000000007E-2</v>
      </c>
      <c r="H22" s="249">
        <f>IF(G22="","",G22-G22*COMPASS!$U$11)</f>
        <v>7.0000000000000007E-2</v>
      </c>
      <c r="J22" s="245"/>
    </row>
    <row r="23" spans="1:10" ht="13.8" customHeight="1">
      <c r="A23" s="1369" t="s">
        <v>71</v>
      </c>
      <c r="B23" s="1390" t="s">
        <v>421</v>
      </c>
      <c r="C23" s="1371"/>
      <c r="D23" s="1020" t="s">
        <v>18908</v>
      </c>
      <c r="E23" s="1395">
        <v>100</v>
      </c>
      <c r="F23" s="1372"/>
      <c r="G23" s="1340">
        <v>0.09</v>
      </c>
      <c r="H23" s="249">
        <f>IF(G23="","",G23-G23*COMPASS!$U$11)</f>
        <v>0.09</v>
      </c>
      <c r="J23" s="245"/>
    </row>
    <row r="24" spans="1:10" ht="13.8" customHeight="1">
      <c r="A24" s="1369" t="s">
        <v>72</v>
      </c>
      <c r="B24" s="1390" t="s">
        <v>421</v>
      </c>
      <c r="C24" s="1371"/>
      <c r="D24" s="1020" t="s">
        <v>2784</v>
      </c>
      <c r="E24" s="1395">
        <v>1</v>
      </c>
      <c r="F24" s="1372"/>
      <c r="G24" s="1340">
        <v>12.31</v>
      </c>
      <c r="H24" s="249">
        <f>IF(G24="","",G24-G24*COMPASS!$U$11)</f>
        <v>12.31</v>
      </c>
      <c r="J24" s="245"/>
    </row>
    <row r="25" spans="1:10" ht="13.8" customHeight="1">
      <c r="A25" s="1369" t="s">
        <v>73</v>
      </c>
      <c r="B25" s="1390" t="s">
        <v>421</v>
      </c>
      <c r="C25" s="1371"/>
      <c r="D25" s="1020" t="s">
        <v>2785</v>
      </c>
      <c r="E25" s="1395">
        <v>1</v>
      </c>
      <c r="F25" s="1372"/>
      <c r="G25" s="1340">
        <v>19.55</v>
      </c>
      <c r="H25" s="249">
        <f>IF(G25="","",G25-G25*COMPASS!$U$11)</f>
        <v>19.55</v>
      </c>
      <c r="J25" s="245"/>
    </row>
    <row r="26" spans="1:10" ht="13.8" customHeight="1">
      <c r="A26" s="1369" t="s">
        <v>74</v>
      </c>
      <c r="B26" s="1390" t="s">
        <v>421</v>
      </c>
      <c r="C26" s="1371"/>
      <c r="D26" s="1020" t="s">
        <v>2786</v>
      </c>
      <c r="E26" s="1395">
        <v>1</v>
      </c>
      <c r="F26" s="1372"/>
      <c r="G26" s="1340">
        <v>29.24</v>
      </c>
      <c r="H26" s="249">
        <f>IF(G26="","",G26-G26*COMPASS!$U$11)</f>
        <v>29.24</v>
      </c>
      <c r="J26" s="245"/>
    </row>
    <row r="27" spans="1:10" ht="13.8" customHeight="1">
      <c r="A27" s="1369" t="s">
        <v>75</v>
      </c>
      <c r="B27" s="1390" t="s">
        <v>421</v>
      </c>
      <c r="C27" s="1371"/>
      <c r="D27" s="1020" t="s">
        <v>2787</v>
      </c>
      <c r="E27" s="1395">
        <v>1</v>
      </c>
      <c r="F27" s="1372"/>
      <c r="G27" s="1340">
        <v>22.21</v>
      </c>
      <c r="H27" s="249">
        <f>IF(G27="","",G27-G27*COMPASS!$U$11)</f>
        <v>22.21</v>
      </c>
      <c r="J27" s="245"/>
    </row>
    <row r="28" spans="1:10" ht="13.8" customHeight="1">
      <c r="A28" s="1369" t="s">
        <v>76</v>
      </c>
      <c r="B28" s="1390" t="s">
        <v>421</v>
      </c>
      <c r="C28" s="1371"/>
      <c r="D28" s="1020" t="s">
        <v>2788</v>
      </c>
      <c r="E28" s="1395">
        <v>1</v>
      </c>
      <c r="F28" s="1372"/>
      <c r="G28" s="1340">
        <v>26.04</v>
      </c>
      <c r="H28" s="249">
        <f>IF(G28="","",G28-G28*COMPASS!$U$11)</f>
        <v>26.04</v>
      </c>
      <c r="J28" s="245"/>
    </row>
    <row r="29" spans="1:10" ht="13.8" customHeight="1">
      <c r="A29" s="1369" t="s">
        <v>77</v>
      </c>
      <c r="B29" s="1390" t="s">
        <v>421</v>
      </c>
      <c r="C29" s="1371"/>
      <c r="D29" s="1020" t="s">
        <v>18754</v>
      </c>
      <c r="E29" s="1396">
        <v>1</v>
      </c>
      <c r="F29" s="1373"/>
      <c r="G29" s="1342">
        <v>18.260000000000002</v>
      </c>
      <c r="H29" s="249">
        <f>IF(G29="","",G29-G29*COMPASS!$U$11)</f>
        <v>18.260000000000002</v>
      </c>
      <c r="J29" s="245"/>
    </row>
    <row r="30" spans="1:10" ht="13.8" customHeight="1">
      <c r="A30" s="1369" t="s">
        <v>78</v>
      </c>
      <c r="B30" s="1390" t="s">
        <v>421</v>
      </c>
      <c r="C30" s="1371"/>
      <c r="D30" s="1020" t="s">
        <v>2789</v>
      </c>
      <c r="E30" s="1395">
        <v>1</v>
      </c>
      <c r="F30" s="1372"/>
      <c r="G30" s="1340">
        <v>96.74</v>
      </c>
      <c r="H30" s="249">
        <f>IF(G30="","",G30-G30*COMPASS!$U$11)</f>
        <v>96.74</v>
      </c>
      <c r="J30" s="245"/>
    </row>
    <row r="31" spans="1:10" ht="13.8" customHeight="1">
      <c r="A31" s="1369" t="s">
        <v>79</v>
      </c>
      <c r="B31" s="1390" t="s">
        <v>992</v>
      </c>
      <c r="C31" s="1371"/>
      <c r="D31" s="1020" t="s">
        <v>2790</v>
      </c>
      <c r="E31" s="1395">
        <v>1</v>
      </c>
      <c r="F31" s="1372"/>
      <c r="G31" s="1340">
        <v>102.98</v>
      </c>
      <c r="H31" s="249">
        <f>IF(G31="","",G31-G31*COMPASS!$U$11)</f>
        <v>102.98</v>
      </c>
      <c r="J31" s="245"/>
    </row>
    <row r="32" spans="1:10" ht="13.8" customHeight="1">
      <c r="A32" s="1369" t="s">
        <v>19153</v>
      </c>
      <c r="B32" s="1390" t="s">
        <v>8233</v>
      </c>
      <c r="C32" s="1371"/>
      <c r="D32" s="1020" t="s">
        <v>19154</v>
      </c>
      <c r="E32" s="1396">
        <v>1</v>
      </c>
      <c r="F32" s="1373"/>
      <c r="G32" s="1342">
        <v>23.92</v>
      </c>
      <c r="H32" s="249">
        <f>IF(G32="","",G32-G32*COMPASS!$U$11)</f>
        <v>23.92</v>
      </c>
      <c r="J32" s="245"/>
    </row>
    <row r="33" spans="1:10" ht="13.8" customHeight="1">
      <c r="A33" s="1374" t="s">
        <v>830</v>
      </c>
      <c r="B33" s="1391"/>
      <c r="C33" s="1375"/>
      <c r="D33" s="1098"/>
      <c r="E33" s="1397"/>
      <c r="F33" s="1376"/>
      <c r="G33" s="1345"/>
      <c r="H33" s="249" t="str">
        <f>IF(G33="","",G33-G33*COMPASS!$U$11)</f>
        <v/>
      </c>
      <c r="J33" s="245"/>
    </row>
    <row r="34" spans="1:10" ht="13.8" customHeight="1">
      <c r="A34" s="1369" t="s">
        <v>2241</v>
      </c>
      <c r="B34" s="1390" t="s">
        <v>992</v>
      </c>
      <c r="C34" s="1371"/>
      <c r="D34" s="1020" t="s">
        <v>2791</v>
      </c>
      <c r="E34" s="1395">
        <v>1</v>
      </c>
      <c r="F34" s="1372"/>
      <c r="G34" s="1340">
        <v>41.82</v>
      </c>
      <c r="H34" s="249">
        <f>IF(G34="","",G34-G34*COMPASS!$U$11)</f>
        <v>41.82</v>
      </c>
      <c r="J34" s="245"/>
    </row>
    <row r="35" spans="1:10" ht="13.8" customHeight="1">
      <c r="A35" s="1369" t="s">
        <v>2242</v>
      </c>
      <c r="B35" s="1390" t="s">
        <v>992</v>
      </c>
      <c r="C35" s="1371"/>
      <c r="D35" s="1020" t="s">
        <v>2792</v>
      </c>
      <c r="E35" s="1395">
        <v>1</v>
      </c>
      <c r="F35" s="1372"/>
      <c r="G35" s="1340">
        <v>59.2</v>
      </c>
      <c r="H35" s="249">
        <f>IF(G35="","",G35-G35*COMPASS!$U$11)</f>
        <v>59.2</v>
      </c>
      <c r="J35" s="245"/>
    </row>
    <row r="36" spans="1:10" ht="13.8" customHeight="1">
      <c r="A36" s="1369" t="s">
        <v>2243</v>
      </c>
      <c r="B36" s="1390" t="s">
        <v>992</v>
      </c>
      <c r="C36" s="1371"/>
      <c r="D36" s="1020" t="s">
        <v>18909</v>
      </c>
      <c r="E36" s="1395">
        <v>305</v>
      </c>
      <c r="F36" s="1372"/>
      <c r="G36" s="1340">
        <v>0.76</v>
      </c>
      <c r="H36" s="249">
        <f>IF(G36="","",G36-G36*COMPASS!$U$11)</f>
        <v>0.76</v>
      </c>
      <c r="J36" s="245"/>
    </row>
    <row r="37" spans="1:10" ht="13.8" customHeight="1">
      <c r="A37" s="1369" t="s">
        <v>2244</v>
      </c>
      <c r="B37" s="1390" t="s">
        <v>992</v>
      </c>
      <c r="C37" s="1371"/>
      <c r="D37" s="1020" t="s">
        <v>18910</v>
      </c>
      <c r="E37" s="1396">
        <v>305</v>
      </c>
      <c r="F37" s="1373"/>
      <c r="G37" s="1342">
        <v>0.98</v>
      </c>
      <c r="H37" s="249">
        <f>IF(G37="","",G37-G37*COMPASS!$U$11)</f>
        <v>0.98</v>
      </c>
      <c r="J37" s="245"/>
    </row>
    <row r="38" spans="1:10" ht="13.8" customHeight="1">
      <c r="A38" s="1369" t="s">
        <v>2245</v>
      </c>
      <c r="B38" s="1390" t="s">
        <v>992</v>
      </c>
      <c r="C38" s="1371"/>
      <c r="D38" s="1020" t="s">
        <v>18911</v>
      </c>
      <c r="E38" s="1395">
        <v>305</v>
      </c>
      <c r="F38" s="1372"/>
      <c r="G38" s="1340">
        <v>0.72</v>
      </c>
      <c r="H38" s="249">
        <f>IF(G38="","",G38-G38*COMPASS!$U$11)</f>
        <v>0.72</v>
      </c>
      <c r="J38" s="245"/>
    </row>
    <row r="39" spans="1:10" ht="13.8" customHeight="1">
      <c r="A39" s="1374" t="s">
        <v>1047</v>
      </c>
      <c r="B39" s="1391"/>
      <c r="C39" s="1375"/>
      <c r="D39" s="1098"/>
      <c r="E39" s="1397"/>
      <c r="F39" s="1376"/>
      <c r="G39" s="1345"/>
      <c r="H39" s="249" t="str">
        <f>IF(G39="","",G39-G39*COMPASS!$U$11)</f>
        <v/>
      </c>
      <c r="J39" s="245"/>
    </row>
    <row r="40" spans="1:10" ht="13.8" customHeight="1">
      <c r="A40" s="1369" t="s">
        <v>2246</v>
      </c>
      <c r="B40" s="1390" t="s">
        <v>992</v>
      </c>
      <c r="C40" s="1371"/>
      <c r="D40" s="1020" t="s">
        <v>2793</v>
      </c>
      <c r="E40" s="1395">
        <v>1</v>
      </c>
      <c r="F40" s="1372"/>
      <c r="G40" s="1340">
        <v>46.2</v>
      </c>
      <c r="H40" s="249">
        <f>IF(G40="","",G40-G40*COMPASS!$U$11)</f>
        <v>46.2</v>
      </c>
      <c r="J40" s="245"/>
    </row>
    <row r="41" spans="1:10" ht="13.8" customHeight="1">
      <c r="A41" s="1369" t="s">
        <v>2247</v>
      </c>
      <c r="B41" s="1390" t="s">
        <v>992</v>
      </c>
      <c r="C41" s="1371"/>
      <c r="D41" s="1020" t="s">
        <v>2794</v>
      </c>
      <c r="E41" s="1395">
        <v>1</v>
      </c>
      <c r="F41" s="1372"/>
      <c r="G41" s="1340">
        <v>38.6</v>
      </c>
      <c r="H41" s="249">
        <f>IF(G41="","",G41-G41*COMPASS!$U$11)</f>
        <v>38.6</v>
      </c>
      <c r="J41" s="245"/>
    </row>
    <row r="42" spans="1:10" ht="13.8" customHeight="1">
      <c r="A42" s="1369" t="s">
        <v>2248</v>
      </c>
      <c r="B42" s="1390" t="s">
        <v>992</v>
      </c>
      <c r="C42" s="1371"/>
      <c r="D42" s="1020" t="s">
        <v>2795</v>
      </c>
      <c r="E42" s="1395">
        <v>1</v>
      </c>
      <c r="F42" s="1372"/>
      <c r="G42" s="1340">
        <v>20.100000000000001</v>
      </c>
      <c r="H42" s="249">
        <f>IF(G42="","",G42-G42*COMPASS!$U$11)</f>
        <v>20.100000000000001</v>
      </c>
      <c r="J42" s="245"/>
    </row>
    <row r="43" spans="1:10" ht="13.8" customHeight="1">
      <c r="A43" s="1374" t="s">
        <v>832</v>
      </c>
      <c r="B43" s="1391"/>
      <c r="C43" s="1375"/>
      <c r="D43" s="1098"/>
      <c r="E43" s="1397"/>
      <c r="F43" s="1376"/>
      <c r="G43" s="1345"/>
      <c r="H43" s="249" t="str">
        <f>IF(G43="","",G43-G43*COMPASS!$U$11)</f>
        <v/>
      </c>
      <c r="J43" s="245"/>
    </row>
    <row r="44" spans="1:10" ht="13.8" customHeight="1">
      <c r="A44" s="1369" t="s">
        <v>2249</v>
      </c>
      <c r="B44" s="1390" t="s">
        <v>992</v>
      </c>
      <c r="C44" s="1371"/>
      <c r="D44" s="1020" t="s">
        <v>18912</v>
      </c>
      <c r="E44" s="1395">
        <v>250</v>
      </c>
      <c r="F44" s="1259"/>
      <c r="G44" s="1342">
        <v>0.18269999999999997</v>
      </c>
      <c r="H44" s="249">
        <f>IF(G44="","",G44-G44*COMPASS!$U$11)</f>
        <v>0.18269999999999997</v>
      </c>
      <c r="J44" s="245"/>
    </row>
    <row r="45" spans="1:10" ht="13.8" customHeight="1">
      <c r="A45" s="1369" t="s">
        <v>2250</v>
      </c>
      <c r="B45" s="1390" t="s">
        <v>992</v>
      </c>
      <c r="C45" s="1371"/>
      <c r="D45" s="1020" t="s">
        <v>19799</v>
      </c>
      <c r="E45" s="1395">
        <v>250</v>
      </c>
      <c r="F45" s="1259"/>
      <c r="G45" s="1342">
        <v>0.18269999999999997</v>
      </c>
      <c r="H45" s="249">
        <f>IF(G45="","",G45-G45*COMPASS!$U$11)</f>
        <v>0.18269999999999997</v>
      </c>
      <c r="J45" s="245"/>
    </row>
    <row r="46" spans="1:10" ht="13.8" customHeight="1">
      <c r="A46" s="1369" t="s">
        <v>2251</v>
      </c>
      <c r="B46" s="1390" t="s">
        <v>992</v>
      </c>
      <c r="C46" s="1371"/>
      <c r="D46" s="1020" t="s">
        <v>19800</v>
      </c>
      <c r="E46" s="1395">
        <v>250</v>
      </c>
      <c r="F46" s="1259"/>
      <c r="G46" s="1342">
        <v>0.18269999999999997</v>
      </c>
      <c r="H46" s="249">
        <f>IF(G46="","",G46-G46*COMPASS!$U$11)</f>
        <v>0.18269999999999997</v>
      </c>
      <c r="J46" s="245"/>
    </row>
    <row r="47" spans="1:10" ht="13.8" customHeight="1">
      <c r="A47" s="1369" t="s">
        <v>2252</v>
      </c>
      <c r="B47" s="1390" t="s">
        <v>992</v>
      </c>
      <c r="C47" s="1371"/>
      <c r="D47" s="1020" t="s">
        <v>19801</v>
      </c>
      <c r="E47" s="1395">
        <v>250</v>
      </c>
      <c r="F47" s="1259"/>
      <c r="G47" s="1342">
        <v>0.18269999999999997</v>
      </c>
      <c r="H47" s="249">
        <f>IF(G47="","",G47-G47*COMPASS!$U$11)</f>
        <v>0.18269999999999997</v>
      </c>
      <c r="J47" s="245"/>
    </row>
    <row r="48" spans="1:10" ht="13.8" customHeight="1">
      <c r="A48" s="1369" t="s">
        <v>2253</v>
      </c>
      <c r="B48" s="1390" t="s">
        <v>992</v>
      </c>
      <c r="C48" s="1371"/>
      <c r="D48" s="1020" t="s">
        <v>20923</v>
      </c>
      <c r="E48" s="1395">
        <v>250</v>
      </c>
      <c r="F48" s="1270"/>
      <c r="G48" s="1342" t="s">
        <v>5877</v>
      </c>
      <c r="H48" s="249" t="e">
        <f>IF(G48="","",G48-G48*COMPASS!$U$11)</f>
        <v>#VALUE!</v>
      </c>
      <c r="J48" s="245"/>
    </row>
    <row r="49" spans="1:10" ht="13.8" customHeight="1">
      <c r="A49" s="1369" t="s">
        <v>2254</v>
      </c>
      <c r="B49" s="1390" t="s">
        <v>992</v>
      </c>
      <c r="C49" s="1371"/>
      <c r="D49" s="1020" t="s">
        <v>19802</v>
      </c>
      <c r="E49" s="1395">
        <v>300</v>
      </c>
      <c r="F49" s="1270"/>
      <c r="G49" s="1342" t="s">
        <v>5877</v>
      </c>
      <c r="H49" s="249" t="e">
        <f>IF(G49="","",G49-G49*COMPASS!$U$11)</f>
        <v>#VALUE!</v>
      </c>
      <c r="J49" s="245"/>
    </row>
    <row r="50" spans="1:10" ht="13.8" customHeight="1">
      <c r="A50" s="1369" t="s">
        <v>2255</v>
      </c>
      <c r="B50" s="1390" t="s">
        <v>992</v>
      </c>
      <c r="C50" s="1371"/>
      <c r="D50" s="1020" t="s">
        <v>19803</v>
      </c>
      <c r="E50" s="1395">
        <v>250</v>
      </c>
      <c r="F50" s="1270"/>
      <c r="G50" s="1342" t="s">
        <v>5877</v>
      </c>
      <c r="H50" s="249" t="e">
        <f>IF(G50="","",G50-G50*COMPASS!$U$11)</f>
        <v>#VALUE!</v>
      </c>
      <c r="J50" s="245"/>
    </row>
    <row r="51" spans="1:10" ht="13.8" customHeight="1">
      <c r="A51" s="1369" t="s">
        <v>2256</v>
      </c>
      <c r="B51" s="1390" t="s">
        <v>421</v>
      </c>
      <c r="C51" s="1371"/>
      <c r="D51" s="1020" t="s">
        <v>19804</v>
      </c>
      <c r="E51" s="1395">
        <v>250</v>
      </c>
      <c r="F51" s="1270"/>
      <c r="G51" s="1342" t="s">
        <v>5877</v>
      </c>
      <c r="H51" s="249" t="e">
        <f>IF(G51="","",G51-G51*COMPASS!$U$11)</f>
        <v>#VALUE!</v>
      </c>
      <c r="J51" s="245"/>
    </row>
    <row r="52" spans="1:10" ht="13.8" customHeight="1">
      <c r="A52" s="1369" t="s">
        <v>2257</v>
      </c>
      <c r="B52" s="1390" t="s">
        <v>421</v>
      </c>
      <c r="C52" s="1371"/>
      <c r="D52" s="1020" t="s">
        <v>19805</v>
      </c>
      <c r="E52" s="1395">
        <v>250</v>
      </c>
      <c r="F52" s="1270"/>
      <c r="G52" s="1342" t="s">
        <v>5877</v>
      </c>
      <c r="H52" s="249" t="e">
        <f>IF(G52="","",G52-G52*COMPASS!$U$11)</f>
        <v>#VALUE!</v>
      </c>
      <c r="J52" s="245"/>
    </row>
    <row r="53" spans="1:10" ht="13.8" customHeight="1">
      <c r="A53" s="1369" t="s">
        <v>2258</v>
      </c>
      <c r="B53" s="1390" t="s">
        <v>992</v>
      </c>
      <c r="C53" s="1371"/>
      <c r="D53" s="1020" t="s">
        <v>20924</v>
      </c>
      <c r="E53" s="1395">
        <v>50</v>
      </c>
      <c r="F53" s="1270"/>
      <c r="G53" s="1342" t="s">
        <v>5877</v>
      </c>
      <c r="H53" s="249" t="e">
        <f>IF(G53="","",G53-G53*COMPASS!$U$11)</f>
        <v>#VALUE!</v>
      </c>
      <c r="J53" s="245"/>
    </row>
    <row r="54" spans="1:10" ht="13.8" customHeight="1">
      <c r="A54" s="1369" t="s">
        <v>1624</v>
      </c>
      <c r="B54" s="1390" t="s">
        <v>421</v>
      </c>
      <c r="C54" s="1371"/>
      <c r="D54" s="1020" t="s">
        <v>20925</v>
      </c>
      <c r="E54" s="1395">
        <v>50</v>
      </c>
      <c r="F54" s="1270"/>
      <c r="G54" s="1342" t="s">
        <v>5877</v>
      </c>
      <c r="H54" s="249" t="e">
        <f>IF(G54="","",G54-G54*COMPASS!$U$11)</f>
        <v>#VALUE!</v>
      </c>
      <c r="J54" s="245"/>
    </row>
    <row r="55" spans="1:10" ht="13.8" customHeight="1">
      <c r="A55" s="1369" t="s">
        <v>1625</v>
      </c>
      <c r="B55" s="1390" t="s">
        <v>421</v>
      </c>
      <c r="C55" s="1371"/>
      <c r="D55" s="1020" t="s">
        <v>20926</v>
      </c>
      <c r="E55" s="1395">
        <v>50</v>
      </c>
      <c r="F55" s="1270"/>
      <c r="G55" s="1342" t="s">
        <v>5877</v>
      </c>
      <c r="H55" s="249" t="e">
        <f>IF(G55="","",G55-G55*COMPASS!$U$11)</f>
        <v>#VALUE!</v>
      </c>
      <c r="J55" s="245"/>
    </row>
    <row r="56" spans="1:10" ht="13.8" customHeight="1">
      <c r="A56" s="1369" t="s">
        <v>1626</v>
      </c>
      <c r="B56" s="1390" t="s">
        <v>992</v>
      </c>
      <c r="C56" s="1371"/>
      <c r="D56" s="1020" t="s">
        <v>20927</v>
      </c>
      <c r="E56" s="1395">
        <v>50</v>
      </c>
      <c r="F56" s="1270"/>
      <c r="G56" s="1342" t="s">
        <v>5877</v>
      </c>
      <c r="H56" s="249" t="e">
        <f>IF(G56="","",G56-G56*COMPASS!$U$11)</f>
        <v>#VALUE!</v>
      </c>
      <c r="J56" s="245"/>
    </row>
    <row r="57" spans="1:10" ht="13.8" customHeight="1">
      <c r="A57" s="1369" t="s">
        <v>1627</v>
      </c>
      <c r="B57" s="1390" t="s">
        <v>421</v>
      </c>
      <c r="C57" s="1371"/>
      <c r="D57" s="1020" t="s">
        <v>20928</v>
      </c>
      <c r="E57" s="1395">
        <v>50</v>
      </c>
      <c r="F57" s="1270"/>
      <c r="G57" s="1342" t="s">
        <v>5877</v>
      </c>
      <c r="H57" s="249" t="e">
        <f>IF(G57="","",G57-G57*COMPASS!$U$11)</f>
        <v>#VALUE!</v>
      </c>
      <c r="J57" s="245"/>
    </row>
    <row r="58" spans="1:10" ht="13.8" customHeight="1">
      <c r="A58" s="1369" t="s">
        <v>1628</v>
      </c>
      <c r="B58" s="1390" t="s">
        <v>992</v>
      </c>
      <c r="C58" s="1371"/>
      <c r="D58" s="1020" t="s">
        <v>20929</v>
      </c>
      <c r="E58" s="1396">
        <v>50</v>
      </c>
      <c r="F58" s="1270"/>
      <c r="G58" s="1342" t="s">
        <v>5877</v>
      </c>
      <c r="H58" s="249" t="e">
        <f>IF(G58="","",G58-G58*COMPASS!$U$11)</f>
        <v>#VALUE!</v>
      </c>
      <c r="J58" s="245"/>
    </row>
    <row r="59" spans="1:10" ht="13.8" customHeight="1">
      <c r="A59" s="1369" t="s">
        <v>1629</v>
      </c>
      <c r="B59" s="1390" t="s">
        <v>992</v>
      </c>
      <c r="C59" s="1371"/>
      <c r="D59" s="1020" t="s">
        <v>20930</v>
      </c>
      <c r="E59" s="1395">
        <v>50</v>
      </c>
      <c r="F59" s="1270"/>
      <c r="G59" s="1342" t="s">
        <v>5877</v>
      </c>
      <c r="H59" s="249" t="e">
        <f>IF(G59="","",G59-G59*COMPASS!$U$11)</f>
        <v>#VALUE!</v>
      </c>
      <c r="J59" s="245"/>
    </row>
    <row r="60" spans="1:10" ht="13.8" customHeight="1">
      <c r="A60" s="1374" t="s">
        <v>2174</v>
      </c>
      <c r="B60" s="1391"/>
      <c r="C60" s="1375"/>
      <c r="D60" s="1098"/>
      <c r="E60" s="1397"/>
      <c r="F60" s="1376"/>
      <c r="G60" s="1345"/>
      <c r="H60" s="249" t="str">
        <f>IF(G60="","",G60-G60*COMPASS!$U$11)</f>
        <v/>
      </c>
      <c r="J60" s="245"/>
    </row>
    <row r="61" spans="1:10" ht="13.8" customHeight="1">
      <c r="A61" s="1369" t="s">
        <v>2175</v>
      </c>
      <c r="B61" s="1390" t="s">
        <v>421</v>
      </c>
      <c r="C61" s="1371"/>
      <c r="D61" s="1020" t="s">
        <v>13685</v>
      </c>
      <c r="E61" s="1396">
        <v>50</v>
      </c>
      <c r="F61" s="1270"/>
      <c r="G61" s="1342" t="s">
        <v>5877</v>
      </c>
      <c r="H61" s="249" t="e">
        <f>IF(G61="","",G61-G61*COMPASS!$U$11)</f>
        <v>#VALUE!</v>
      </c>
      <c r="J61" s="245"/>
    </row>
    <row r="62" spans="1:10" ht="13.8" customHeight="1">
      <c r="A62" s="1369" t="s">
        <v>2176</v>
      </c>
      <c r="B62" s="1390" t="s">
        <v>421</v>
      </c>
      <c r="C62" s="1371"/>
      <c r="D62" s="1020" t="s">
        <v>20481</v>
      </c>
      <c r="E62" s="1396">
        <v>50</v>
      </c>
      <c r="F62" s="1270"/>
      <c r="G62" s="1342" t="s">
        <v>5877</v>
      </c>
      <c r="H62" s="249" t="e">
        <f>IF(G62="","",G62-G62*COMPASS!$U$11)</f>
        <v>#VALUE!</v>
      </c>
      <c r="J62" s="245"/>
    </row>
    <row r="63" spans="1:10" ht="13.8" customHeight="1">
      <c r="A63" s="1369" t="s">
        <v>2177</v>
      </c>
      <c r="B63" s="1390" t="s">
        <v>421</v>
      </c>
      <c r="C63" s="1371"/>
      <c r="D63" s="1020" t="s">
        <v>13686</v>
      </c>
      <c r="E63" s="1396">
        <v>50</v>
      </c>
      <c r="F63" s="1270"/>
      <c r="G63" s="1342" t="s">
        <v>5877</v>
      </c>
      <c r="H63" s="249" t="e">
        <f>IF(G63="","",G63-G63*COMPASS!$U$11)</f>
        <v>#VALUE!</v>
      </c>
      <c r="J63" s="245"/>
    </row>
    <row r="64" spans="1:10" ht="13.8" customHeight="1">
      <c r="A64" s="1369" t="s">
        <v>2178</v>
      </c>
      <c r="B64" s="1390" t="s">
        <v>421</v>
      </c>
      <c r="C64" s="1371"/>
      <c r="D64" s="1020" t="s">
        <v>13687</v>
      </c>
      <c r="E64" s="1396">
        <v>50</v>
      </c>
      <c r="F64" s="1270"/>
      <c r="G64" s="1342" t="s">
        <v>5877</v>
      </c>
      <c r="H64" s="249" t="e">
        <f>IF(G64="","",G64-G64*COMPASS!$U$11)</f>
        <v>#VALUE!</v>
      </c>
      <c r="J64" s="245"/>
    </row>
    <row r="65" spans="1:10" ht="13.8" customHeight="1">
      <c r="A65" s="1369" t="s">
        <v>2179</v>
      </c>
      <c r="B65" s="1390" t="s">
        <v>421</v>
      </c>
      <c r="C65" s="1371"/>
      <c r="D65" s="1020" t="s">
        <v>13688</v>
      </c>
      <c r="E65" s="1396">
        <v>50</v>
      </c>
      <c r="F65" s="1270"/>
      <c r="G65" s="1342" t="s">
        <v>5877</v>
      </c>
      <c r="H65" s="249" t="e">
        <f>IF(G65="","",G65-G65*COMPASS!$U$11)</f>
        <v>#VALUE!</v>
      </c>
      <c r="J65" s="245"/>
    </row>
    <row r="66" spans="1:10" ht="13.8" customHeight="1">
      <c r="A66" s="1374" t="s">
        <v>415</v>
      </c>
      <c r="B66" s="1391"/>
      <c r="C66" s="1375"/>
      <c r="D66" s="1098"/>
      <c r="E66" s="1397"/>
      <c r="F66" s="1376"/>
      <c r="G66" s="1345"/>
      <c r="H66" s="249" t="str">
        <f>IF(G66="","",G66-G66*COMPASS!$U$11)</f>
        <v/>
      </c>
      <c r="J66" s="245"/>
    </row>
    <row r="67" spans="1:10" ht="13.8" customHeight="1">
      <c r="A67" s="1369" t="s">
        <v>1630</v>
      </c>
      <c r="B67" s="1390" t="s">
        <v>992</v>
      </c>
      <c r="C67" s="1371"/>
      <c r="D67" s="1020" t="s">
        <v>19806</v>
      </c>
      <c r="E67" s="1395">
        <v>1</v>
      </c>
      <c r="F67" s="1372"/>
      <c r="G67" s="1340">
        <v>65.8</v>
      </c>
      <c r="H67" s="249">
        <f>IF(G67="","",G67-G67*COMPASS!$U$11)</f>
        <v>65.8</v>
      </c>
      <c r="J67" s="245"/>
    </row>
    <row r="68" spans="1:10" ht="13.8" customHeight="1">
      <c r="A68" s="1369" t="s">
        <v>1631</v>
      </c>
      <c r="B68" s="1390" t="s">
        <v>992</v>
      </c>
      <c r="C68" s="1371"/>
      <c r="D68" s="1020" t="s">
        <v>19807</v>
      </c>
      <c r="E68" s="1395">
        <v>1</v>
      </c>
      <c r="F68" s="1372"/>
      <c r="G68" s="1340">
        <v>55.45</v>
      </c>
      <c r="H68" s="249">
        <f>IF(G68="","",G68-G68*COMPASS!$U$11)</f>
        <v>55.45</v>
      </c>
      <c r="J68" s="245"/>
    </row>
    <row r="69" spans="1:10" ht="13.8" customHeight="1">
      <c r="A69" s="1369" t="s">
        <v>1632</v>
      </c>
      <c r="B69" s="1390" t="s">
        <v>992</v>
      </c>
      <c r="C69" s="1371"/>
      <c r="D69" s="1020" t="s">
        <v>17067</v>
      </c>
      <c r="E69" s="1395">
        <v>1</v>
      </c>
      <c r="F69" s="1372"/>
      <c r="G69" s="1340">
        <v>1.24</v>
      </c>
      <c r="H69" s="249">
        <f>IF(G69="","",G69-G69*COMPASS!$U$11)</f>
        <v>1.24</v>
      </c>
      <c r="J69" s="245"/>
    </row>
    <row r="70" spans="1:10" ht="13.8" customHeight="1">
      <c r="A70" s="1369" t="s">
        <v>8536</v>
      </c>
      <c r="B70" s="1390" t="s">
        <v>992</v>
      </c>
      <c r="C70" s="1371"/>
      <c r="D70" s="1020" t="s">
        <v>19808</v>
      </c>
      <c r="E70" s="1395">
        <v>1</v>
      </c>
      <c r="F70" s="1372"/>
      <c r="G70" s="1340">
        <v>0.72</v>
      </c>
      <c r="H70" s="249">
        <f>IF(G70="","",G70-G70*COMPASS!$U$11)</f>
        <v>0.72</v>
      </c>
      <c r="J70" s="245"/>
    </row>
    <row r="71" spans="1:10" ht="13.8" customHeight="1">
      <c r="A71" s="1374" t="s">
        <v>416</v>
      </c>
      <c r="B71" s="1391"/>
      <c r="C71" s="1375"/>
      <c r="D71" s="1098"/>
      <c r="E71" s="1397"/>
      <c r="F71" s="1376"/>
      <c r="G71" s="1345"/>
      <c r="H71" s="249" t="str">
        <f>IF(G71="","",G71-G71*COMPASS!$U$11)</f>
        <v/>
      </c>
      <c r="J71" s="245"/>
    </row>
    <row r="72" spans="1:10" ht="13.8" customHeight="1">
      <c r="A72" s="1369" t="s">
        <v>1633</v>
      </c>
      <c r="B72" s="1390" t="s">
        <v>992</v>
      </c>
      <c r="C72" s="1377"/>
      <c r="D72" s="1020" t="s">
        <v>18755</v>
      </c>
      <c r="E72" s="1396">
        <v>1</v>
      </c>
      <c r="F72" s="1373"/>
      <c r="G72" s="1342">
        <v>1.64</v>
      </c>
      <c r="H72" s="249">
        <f>IF(G72="","",G72-G72*COMPASS!$U$11)</f>
        <v>1.64</v>
      </c>
      <c r="J72" s="245"/>
    </row>
    <row r="73" spans="1:10" ht="13.8" customHeight="1">
      <c r="A73" s="1369" t="s">
        <v>1634</v>
      </c>
      <c r="B73" s="1390" t="s">
        <v>992</v>
      </c>
      <c r="C73" s="1377"/>
      <c r="D73" s="1020" t="s">
        <v>18756</v>
      </c>
      <c r="E73" s="1396">
        <v>1</v>
      </c>
      <c r="F73" s="1373"/>
      <c r="G73" s="1342">
        <v>1.64</v>
      </c>
      <c r="H73" s="249">
        <f>IF(G73="","",G73-G73*COMPASS!$U$11)</f>
        <v>1.64</v>
      </c>
      <c r="J73" s="245"/>
    </row>
    <row r="74" spans="1:10" ht="13.8" customHeight="1">
      <c r="A74" s="1369" t="s">
        <v>2910</v>
      </c>
      <c r="B74" s="1390" t="s">
        <v>992</v>
      </c>
      <c r="C74" s="1371"/>
      <c r="D74" s="1020" t="s">
        <v>18757</v>
      </c>
      <c r="E74" s="1396">
        <v>1</v>
      </c>
      <c r="F74" s="1373"/>
      <c r="G74" s="1342">
        <v>1.0900000000000001</v>
      </c>
      <c r="H74" s="249">
        <f>IF(G74="","",G74-G74*COMPASS!$U$11)</f>
        <v>1.0900000000000001</v>
      </c>
      <c r="J74" s="245"/>
    </row>
    <row r="75" spans="1:10" ht="13.8" customHeight="1">
      <c r="A75" s="1369" t="s">
        <v>1635</v>
      </c>
      <c r="B75" s="1390" t="s">
        <v>992</v>
      </c>
      <c r="C75" s="1371"/>
      <c r="D75" s="1020" t="s">
        <v>417</v>
      </c>
      <c r="E75" s="1396">
        <v>1</v>
      </c>
      <c r="F75" s="1373"/>
      <c r="G75" s="1342">
        <v>35.159999999999997</v>
      </c>
      <c r="H75" s="249">
        <f>IF(G75="","",G75-G75*COMPASS!$U$11)</f>
        <v>35.159999999999997</v>
      </c>
      <c r="J75" s="245"/>
    </row>
    <row r="76" spans="1:10" ht="13.8" customHeight="1">
      <c r="A76" s="1369" t="s">
        <v>1636</v>
      </c>
      <c r="B76" s="1390" t="s">
        <v>992</v>
      </c>
      <c r="C76" s="1371"/>
      <c r="D76" s="1020" t="s">
        <v>4758</v>
      </c>
      <c r="E76" s="1396">
        <v>1</v>
      </c>
      <c r="F76" s="1373"/>
      <c r="G76" s="1342">
        <v>69.569999999999993</v>
      </c>
      <c r="H76" s="249">
        <f>IF(G76="","",G76-G76*COMPASS!$U$11)</f>
        <v>69.569999999999993</v>
      </c>
      <c r="J76" s="245"/>
    </row>
    <row r="77" spans="1:10" ht="13.8" customHeight="1">
      <c r="A77" s="1369" t="s">
        <v>2843</v>
      </c>
      <c r="B77" s="1390" t="s">
        <v>1192</v>
      </c>
      <c r="C77" s="1371"/>
      <c r="D77" s="1020" t="s">
        <v>2839</v>
      </c>
      <c r="E77" s="1396">
        <v>1</v>
      </c>
      <c r="F77" s="1373"/>
      <c r="G77" s="1342">
        <v>36.770000000000003</v>
      </c>
      <c r="H77" s="249">
        <f>IF(G77="","",G77-G77*COMPASS!$U$11)</f>
        <v>36.770000000000003</v>
      </c>
      <c r="J77" s="245"/>
    </row>
    <row r="78" spans="1:10" ht="13.8" customHeight="1">
      <c r="A78" s="1369" t="s">
        <v>13691</v>
      </c>
      <c r="B78" s="1390" t="s">
        <v>992</v>
      </c>
      <c r="C78" s="1377"/>
      <c r="D78" s="1020" t="s">
        <v>18913</v>
      </c>
      <c r="E78" s="1396">
        <v>305</v>
      </c>
      <c r="F78" s="1373"/>
      <c r="G78" s="1342">
        <v>0.55000000000000004</v>
      </c>
      <c r="H78" s="249">
        <f>IF(G78="","",G78-G78*COMPASS!$U$11)</f>
        <v>0.55000000000000004</v>
      </c>
      <c r="J78" s="245"/>
    </row>
    <row r="79" spans="1:10" ht="13.8" customHeight="1">
      <c r="A79" s="1369" t="s">
        <v>2911</v>
      </c>
      <c r="B79" s="1390" t="s">
        <v>1192</v>
      </c>
      <c r="C79" s="1371"/>
      <c r="D79" s="1020" t="s">
        <v>18759</v>
      </c>
      <c r="E79" s="1396">
        <v>1</v>
      </c>
      <c r="F79" s="1373"/>
      <c r="G79" s="1342">
        <v>2.25</v>
      </c>
      <c r="H79" s="249">
        <f>IF(G79="","",G79-G79*COMPASS!$U$11)</f>
        <v>2.25</v>
      </c>
      <c r="J79" s="245"/>
    </row>
    <row r="80" spans="1:10" ht="13.8" customHeight="1">
      <c r="A80" s="1369" t="s">
        <v>1637</v>
      </c>
      <c r="B80" s="1390" t="s">
        <v>992</v>
      </c>
      <c r="C80" s="1377"/>
      <c r="D80" s="1020" t="s">
        <v>18758</v>
      </c>
      <c r="E80" s="1396">
        <v>1</v>
      </c>
      <c r="F80" s="1373"/>
      <c r="G80" s="1342">
        <v>2.67</v>
      </c>
      <c r="H80" s="249">
        <f>IF(G80="","",G80-G80*COMPASS!$U$11)</f>
        <v>2.67</v>
      </c>
      <c r="J80" s="245"/>
    </row>
    <row r="81" spans="1:10" ht="13.8" customHeight="1">
      <c r="A81" s="1369" t="s">
        <v>1638</v>
      </c>
      <c r="B81" s="1390" t="s">
        <v>992</v>
      </c>
      <c r="C81" s="1371"/>
      <c r="D81" s="1020" t="s">
        <v>1639</v>
      </c>
      <c r="E81" s="1396">
        <v>1</v>
      </c>
      <c r="F81" s="1373"/>
      <c r="G81" s="1342">
        <v>59.12</v>
      </c>
      <c r="H81" s="249">
        <f>IF(G81="","",G81-G81*COMPASS!$U$11)</f>
        <v>59.12</v>
      </c>
      <c r="J81" s="245"/>
    </row>
    <row r="82" spans="1:10" ht="13.8" customHeight="1">
      <c r="A82" s="1369" t="s">
        <v>17071</v>
      </c>
      <c r="B82" s="1390" t="s">
        <v>992</v>
      </c>
      <c r="C82" s="1371"/>
      <c r="D82" s="1020" t="s">
        <v>18914</v>
      </c>
      <c r="E82" s="1396">
        <v>305</v>
      </c>
      <c r="F82" s="1373"/>
      <c r="G82" s="1346">
        <v>0.78</v>
      </c>
      <c r="H82" s="249">
        <f>IF(G82="","",G82-G82*COMPASS!$U$11)</f>
        <v>0.78</v>
      </c>
      <c r="J82" s="245"/>
    </row>
    <row r="83" spans="1:10" ht="13.8" customHeight="1">
      <c r="A83" s="1374" t="s">
        <v>224</v>
      </c>
      <c r="B83" s="1391"/>
      <c r="C83" s="1375"/>
      <c r="D83" s="1098"/>
      <c r="E83" s="1397"/>
      <c r="F83" s="1376"/>
      <c r="G83" s="1345"/>
      <c r="H83" s="249" t="str">
        <f>IF(G83="","",G83-G83*COMPASS!$U$11)</f>
        <v/>
      </c>
      <c r="J83" s="245"/>
    </row>
    <row r="84" spans="1:10" ht="13.8" customHeight="1">
      <c r="A84" s="1369" t="s">
        <v>1640</v>
      </c>
      <c r="B84" s="1390" t="s">
        <v>992</v>
      </c>
      <c r="C84" s="1377"/>
      <c r="D84" s="1020" t="s">
        <v>18760</v>
      </c>
      <c r="E84" s="1396">
        <v>1</v>
      </c>
      <c r="F84" s="1373"/>
      <c r="G84" s="1342">
        <v>2.4500000000000002</v>
      </c>
      <c r="H84" s="249">
        <f>IF(G84="","",G84-G84*COMPASS!$U$11)</f>
        <v>2.4500000000000002</v>
      </c>
      <c r="J84" s="245"/>
    </row>
    <row r="85" spans="1:10" ht="13.8" customHeight="1">
      <c r="A85" s="1369" t="s">
        <v>1641</v>
      </c>
      <c r="B85" s="1390" t="s">
        <v>992</v>
      </c>
      <c r="C85" s="1377"/>
      <c r="D85" s="1020" t="s">
        <v>18761</v>
      </c>
      <c r="E85" s="1396">
        <v>1</v>
      </c>
      <c r="F85" s="1373"/>
      <c r="G85" s="1342">
        <v>2.4500000000000002</v>
      </c>
      <c r="H85" s="249">
        <f>IF(G85="","",G85-G85*COMPASS!$U$11)</f>
        <v>2.4500000000000002</v>
      </c>
      <c r="J85" s="245"/>
    </row>
    <row r="86" spans="1:10" ht="13.8" customHeight="1">
      <c r="A86" s="1369" t="s">
        <v>2912</v>
      </c>
      <c r="B86" s="1390" t="s">
        <v>992</v>
      </c>
      <c r="C86" s="1371"/>
      <c r="D86" s="1020" t="s">
        <v>19373</v>
      </c>
      <c r="E86" s="1396">
        <v>12</v>
      </c>
      <c r="F86" s="1373"/>
      <c r="G86" s="1342">
        <v>1.54</v>
      </c>
      <c r="H86" s="249">
        <f>IF(G86="","",G86-G86*COMPASS!$U$11)</f>
        <v>1.54</v>
      </c>
      <c r="J86" s="245"/>
    </row>
    <row r="87" spans="1:10" ht="13.8" customHeight="1">
      <c r="A87" s="1369" t="s">
        <v>1642</v>
      </c>
      <c r="B87" s="1390" t="s">
        <v>992</v>
      </c>
      <c r="C87" s="1371"/>
      <c r="D87" s="1020" t="s">
        <v>13689</v>
      </c>
      <c r="E87" s="1396">
        <v>1</v>
      </c>
      <c r="F87" s="1373"/>
      <c r="G87" s="1342">
        <v>49.39</v>
      </c>
      <c r="H87" s="249">
        <f>IF(G87="","",G87-G87*COMPASS!$U$11)</f>
        <v>49.39</v>
      </c>
      <c r="J87" s="245"/>
    </row>
    <row r="88" spans="1:10" ht="13.8" customHeight="1">
      <c r="A88" s="1369" t="s">
        <v>2844</v>
      </c>
      <c r="B88" s="1390" t="s">
        <v>1192</v>
      </c>
      <c r="C88" s="1371"/>
      <c r="D88" s="1020" t="s">
        <v>2840</v>
      </c>
      <c r="E88" s="1396">
        <v>1</v>
      </c>
      <c r="F88" s="1373"/>
      <c r="G88" s="1342">
        <v>84.9</v>
      </c>
      <c r="H88" s="249">
        <f>IF(G88="","",G88-G88*COMPASS!$U$11)</f>
        <v>84.9</v>
      </c>
      <c r="J88" s="245"/>
    </row>
    <row r="89" spans="1:10" ht="13.8" customHeight="1">
      <c r="A89" s="1369" t="s">
        <v>17180</v>
      </c>
      <c r="B89" s="1390" t="s">
        <v>992</v>
      </c>
      <c r="C89" s="1377"/>
      <c r="D89" s="1020" t="s">
        <v>18915</v>
      </c>
      <c r="E89" s="1398">
        <v>305</v>
      </c>
      <c r="F89" s="1373"/>
      <c r="G89" s="1342">
        <v>0.6</v>
      </c>
      <c r="H89" s="249">
        <f>IF(G89="","",G89-G89*COMPASS!$U$11)</f>
        <v>0.6</v>
      </c>
      <c r="J89" s="245"/>
    </row>
    <row r="90" spans="1:10" ht="13.8" customHeight="1">
      <c r="A90" s="1369" t="s">
        <v>17181</v>
      </c>
      <c r="B90" s="1390" t="s">
        <v>992</v>
      </c>
      <c r="C90" s="1377"/>
      <c r="D90" s="1020" t="s">
        <v>18916</v>
      </c>
      <c r="E90" s="1398">
        <v>305</v>
      </c>
      <c r="F90" s="1378"/>
      <c r="G90" s="1342">
        <v>0.75</v>
      </c>
      <c r="H90" s="249">
        <f>IF(G90="","",G90-G90*COMPASS!$U$11)</f>
        <v>0.75</v>
      </c>
      <c r="J90" s="245"/>
    </row>
    <row r="91" spans="1:10" ht="13.8" customHeight="1">
      <c r="A91" s="1369" t="s">
        <v>17182</v>
      </c>
      <c r="B91" s="1390" t="s">
        <v>992</v>
      </c>
      <c r="C91" s="1377"/>
      <c r="D91" s="1020" t="s">
        <v>18918</v>
      </c>
      <c r="E91" s="1396">
        <v>1</v>
      </c>
      <c r="F91" s="1373"/>
      <c r="G91" s="1342">
        <v>3.5</v>
      </c>
      <c r="H91" s="249">
        <f>IF(G91="","",G91-G91*COMPASS!$U$11)</f>
        <v>3.5</v>
      </c>
      <c r="J91" s="245"/>
    </row>
    <row r="92" spans="1:10" ht="13.8" customHeight="1">
      <c r="A92" s="1369" t="s">
        <v>17183</v>
      </c>
      <c r="B92" s="1390" t="s">
        <v>992</v>
      </c>
      <c r="C92" s="1371"/>
      <c r="D92" s="1020" t="s">
        <v>18763</v>
      </c>
      <c r="E92" s="1396">
        <v>1</v>
      </c>
      <c r="F92" s="1373"/>
      <c r="G92" s="1342">
        <v>2.59</v>
      </c>
      <c r="H92" s="249">
        <f>IF(G92="","",G92-G92*COMPASS!$U$11)</f>
        <v>2.59</v>
      </c>
      <c r="J92" s="245"/>
    </row>
    <row r="93" spans="1:10" ht="13.8" customHeight="1">
      <c r="A93" s="1369" t="s">
        <v>17499</v>
      </c>
      <c r="B93" s="1390" t="s">
        <v>992</v>
      </c>
      <c r="C93" s="1371"/>
      <c r="D93" s="1020" t="s">
        <v>17500</v>
      </c>
      <c r="E93" s="1396">
        <v>1</v>
      </c>
      <c r="F93" s="1373"/>
      <c r="G93" s="1342">
        <v>81.77</v>
      </c>
      <c r="H93" s="249">
        <f>IF(G93="","",G93-G93*COMPASS!$U$11)</f>
        <v>81.77</v>
      </c>
      <c r="J93" s="245"/>
    </row>
    <row r="94" spans="1:10" ht="13.8" customHeight="1">
      <c r="A94" s="1369" t="s">
        <v>17072</v>
      </c>
      <c r="B94" s="1390" t="s">
        <v>992</v>
      </c>
      <c r="C94" s="1371"/>
      <c r="D94" s="1020" t="s">
        <v>19809</v>
      </c>
      <c r="E94" s="1396">
        <v>305</v>
      </c>
      <c r="F94" s="1373"/>
      <c r="G94" s="1342">
        <v>0.96</v>
      </c>
      <c r="H94" s="249">
        <f>IF(G94="","",G94-G94*COMPASS!$U$11)</f>
        <v>0.96</v>
      </c>
      <c r="J94" s="245"/>
    </row>
    <row r="95" spans="1:10" ht="13.8" customHeight="1">
      <c r="A95" s="1369" t="s">
        <v>17501</v>
      </c>
      <c r="B95" s="1390" t="s">
        <v>1192</v>
      </c>
      <c r="C95" s="1371"/>
      <c r="D95" s="1020" t="s">
        <v>18919</v>
      </c>
      <c r="E95" s="1396">
        <v>305</v>
      </c>
      <c r="F95" s="1373"/>
      <c r="G95" s="1342">
        <v>0.76</v>
      </c>
      <c r="H95" s="249">
        <f>IF(G95="","",G95-G95*COMPASS!$U$11)</f>
        <v>0.76</v>
      </c>
      <c r="J95" s="245"/>
    </row>
    <row r="96" spans="1:10" ht="13.8" customHeight="1">
      <c r="A96" s="1369" t="s">
        <v>18762</v>
      </c>
      <c r="B96" s="1390" t="s">
        <v>992</v>
      </c>
      <c r="C96" s="1377"/>
      <c r="D96" s="1020" t="s">
        <v>18917</v>
      </c>
      <c r="E96" s="1396">
        <v>500</v>
      </c>
      <c r="F96" s="1264"/>
      <c r="G96" s="1342">
        <v>0.99</v>
      </c>
      <c r="H96" s="249">
        <f>IF(G96="","",G96-G96*COMPASS!$U$11)</f>
        <v>0.99</v>
      </c>
      <c r="J96" s="245"/>
    </row>
    <row r="97" spans="1:10" ht="13.8" customHeight="1">
      <c r="A97" s="1374" t="s">
        <v>2841</v>
      </c>
      <c r="B97" s="1391"/>
      <c r="C97" s="1375"/>
      <c r="D97" s="1098"/>
      <c r="E97" s="1397"/>
      <c r="F97" s="1376"/>
      <c r="G97" s="1345"/>
      <c r="H97" s="249" t="str">
        <f>IF(G97="","",G97-G97*COMPASS!$U$11)</f>
        <v/>
      </c>
      <c r="J97" s="245"/>
    </row>
    <row r="98" spans="1:10" ht="13.8" customHeight="1">
      <c r="A98" s="1369" t="s">
        <v>6079</v>
      </c>
      <c r="B98" s="1390" t="s">
        <v>992</v>
      </c>
      <c r="C98" s="1371"/>
      <c r="D98" s="1020" t="s">
        <v>18764</v>
      </c>
      <c r="E98" s="1396">
        <v>1</v>
      </c>
      <c r="F98" s="1373"/>
      <c r="G98" s="1342">
        <v>4.3099999999999996</v>
      </c>
      <c r="H98" s="249">
        <f>IF(G98="","",G98-G98*COMPASS!$U$11)</f>
        <v>4.3099999999999996</v>
      </c>
      <c r="J98" s="245"/>
    </row>
    <row r="99" spans="1:10" ht="13.8" customHeight="1">
      <c r="A99" s="1369" t="s">
        <v>6080</v>
      </c>
      <c r="B99" s="1390" t="s">
        <v>992</v>
      </c>
      <c r="C99" s="1371"/>
      <c r="D99" s="1020" t="s">
        <v>20940</v>
      </c>
      <c r="E99" s="1396">
        <v>1</v>
      </c>
      <c r="F99" s="1373"/>
      <c r="G99" s="1342">
        <v>107.58</v>
      </c>
      <c r="H99" s="249">
        <f>IF(G99="","",G99-G99*COMPASS!$U$11)</f>
        <v>107.58</v>
      </c>
      <c r="J99" s="245"/>
    </row>
    <row r="100" spans="1:10" ht="13.8" customHeight="1">
      <c r="A100" s="1369" t="s">
        <v>13692</v>
      </c>
      <c r="B100" s="1390" t="s">
        <v>992</v>
      </c>
      <c r="C100" s="1371"/>
      <c r="D100" s="1020" t="s">
        <v>20931</v>
      </c>
      <c r="E100" s="1396">
        <v>500</v>
      </c>
      <c r="F100" s="1373"/>
      <c r="G100" s="1342">
        <v>0.94</v>
      </c>
      <c r="H100" s="249">
        <f>IF(G100="","",G100-G100*COMPASS!$U$11)</f>
        <v>0.94</v>
      </c>
      <c r="J100" s="245"/>
    </row>
    <row r="101" spans="1:10" ht="13.8" customHeight="1">
      <c r="A101" s="1369" t="s">
        <v>2845</v>
      </c>
      <c r="B101" s="1390" t="s">
        <v>992</v>
      </c>
      <c r="C101" s="1371"/>
      <c r="D101" s="1020" t="s">
        <v>18765</v>
      </c>
      <c r="E101" s="1396">
        <v>1</v>
      </c>
      <c r="F101" s="1373"/>
      <c r="G101" s="1342">
        <v>5.37</v>
      </c>
      <c r="H101" s="249">
        <f>IF(G101="","",G101-G101*COMPASS!$U$11)</f>
        <v>5.37</v>
      </c>
      <c r="J101" s="245"/>
    </row>
    <row r="102" spans="1:10" ht="13.8" customHeight="1">
      <c r="A102" s="1369" t="s">
        <v>2846</v>
      </c>
      <c r="B102" s="1390" t="s">
        <v>992</v>
      </c>
      <c r="C102" s="1371"/>
      <c r="D102" s="1020" t="s">
        <v>18766</v>
      </c>
      <c r="E102" s="1396">
        <v>1</v>
      </c>
      <c r="F102" s="1373"/>
      <c r="G102" s="1342">
        <v>128.76</v>
      </c>
      <c r="H102" s="249">
        <f>IF(G102="","",G102-G102*COMPASS!$U$11)</f>
        <v>128.76</v>
      </c>
      <c r="J102" s="245"/>
    </row>
    <row r="103" spans="1:10" ht="13.8" customHeight="1">
      <c r="A103" s="1369" t="s">
        <v>12660</v>
      </c>
      <c r="B103" s="1390" t="s">
        <v>992</v>
      </c>
      <c r="C103" s="1371"/>
      <c r="D103" s="1020" t="s">
        <v>18920</v>
      </c>
      <c r="E103" s="1396">
        <v>500</v>
      </c>
      <c r="F103" s="1373"/>
      <c r="G103" s="1342">
        <v>0.97</v>
      </c>
      <c r="H103" s="249">
        <f>IF(G103="","",G103-G103*COMPASS!$U$11)</f>
        <v>0.97</v>
      </c>
      <c r="J103" s="245"/>
    </row>
    <row r="104" spans="1:10" ht="13.8" customHeight="1">
      <c r="A104" s="1374" t="s">
        <v>19374</v>
      </c>
      <c r="B104" s="1391"/>
      <c r="C104" s="1375"/>
      <c r="D104" s="1098"/>
      <c r="E104" s="1397"/>
      <c r="F104" s="1376"/>
      <c r="G104" s="1345"/>
      <c r="H104" s="249" t="str">
        <f>IF(G104="","",G104-G104*COMPASS!$U$11)</f>
        <v/>
      </c>
      <c r="J104" s="245"/>
    </row>
    <row r="105" spans="1:10" ht="13.8" customHeight="1">
      <c r="A105" s="1369" t="s">
        <v>19385</v>
      </c>
      <c r="B105" s="1390" t="s">
        <v>421</v>
      </c>
      <c r="C105" s="1371"/>
      <c r="D105" s="1020" t="s">
        <v>19375</v>
      </c>
      <c r="E105" s="1396">
        <v>500</v>
      </c>
      <c r="F105" s="1373"/>
      <c r="G105" s="1342">
        <v>1.41</v>
      </c>
      <c r="H105" s="249">
        <f>IF(G105="","",G105-G105*COMPASS!$U$11)</f>
        <v>1.41</v>
      </c>
      <c r="J105" s="245"/>
    </row>
    <row r="106" spans="1:10" ht="13.8" customHeight="1">
      <c r="A106" s="1374" t="s">
        <v>20932</v>
      </c>
      <c r="B106" s="1391"/>
      <c r="C106" s="1375"/>
      <c r="D106" s="1098"/>
      <c r="E106" s="1397"/>
      <c r="F106" s="1376"/>
      <c r="G106" s="1345"/>
      <c r="H106" s="249" t="str">
        <f>IF(G106="","",G106-G106*COMPASS!$U$11)</f>
        <v/>
      </c>
      <c r="J106" s="245"/>
    </row>
    <row r="107" spans="1:10" ht="13.8" customHeight="1">
      <c r="A107" s="1369" t="s">
        <v>17068</v>
      </c>
      <c r="B107" s="1390" t="s">
        <v>992</v>
      </c>
      <c r="C107" s="1371"/>
      <c r="D107" s="1020" t="s">
        <v>18922</v>
      </c>
      <c r="E107" s="1396">
        <v>500</v>
      </c>
      <c r="F107" s="1373"/>
      <c r="G107" s="1342">
        <v>0.67</v>
      </c>
      <c r="H107" s="249">
        <f>IF(G107="","",G107-G107*COMPASS!$U$11)</f>
        <v>0.67</v>
      </c>
      <c r="J107" s="245"/>
    </row>
    <row r="108" spans="1:10" ht="13.8" customHeight="1">
      <c r="A108" s="1369" t="s">
        <v>17069</v>
      </c>
      <c r="B108" s="1390" t="s">
        <v>992</v>
      </c>
      <c r="C108" s="1371"/>
      <c r="D108" s="1020" t="s">
        <v>18923</v>
      </c>
      <c r="E108" s="1396">
        <v>500</v>
      </c>
      <c r="F108" s="1373"/>
      <c r="G108" s="1342">
        <v>1</v>
      </c>
      <c r="H108" s="249">
        <f>IF(G108="","",G108-G108*COMPASS!$U$11)</f>
        <v>1</v>
      </c>
      <c r="J108" s="245"/>
    </row>
    <row r="109" spans="1:10" ht="13.8" customHeight="1">
      <c r="A109" s="1369" t="s">
        <v>17178</v>
      </c>
      <c r="B109" s="1390" t="s">
        <v>992</v>
      </c>
      <c r="C109" s="1371"/>
      <c r="D109" s="1020" t="s">
        <v>18921</v>
      </c>
      <c r="E109" s="1396">
        <v>500</v>
      </c>
      <c r="F109" s="1373"/>
      <c r="G109" s="1342">
        <v>0.87</v>
      </c>
      <c r="H109" s="249">
        <f>IF(G109="","",G109-G109*COMPASS!$U$11)</f>
        <v>0.87</v>
      </c>
      <c r="J109" s="245"/>
    </row>
    <row r="110" spans="1:10" ht="13.8" customHeight="1">
      <c r="A110" s="1369" t="s">
        <v>17070</v>
      </c>
      <c r="B110" s="1390" t="s">
        <v>992</v>
      </c>
      <c r="C110" s="1371"/>
      <c r="D110" s="1020" t="s">
        <v>18924</v>
      </c>
      <c r="E110" s="1396">
        <v>500</v>
      </c>
      <c r="F110" s="1373"/>
      <c r="G110" s="1342">
        <v>1.2</v>
      </c>
      <c r="H110" s="249">
        <f>IF(G110="","",G110-G110*COMPASS!$U$11)</f>
        <v>1.2</v>
      </c>
      <c r="J110" s="245"/>
    </row>
    <row r="111" spans="1:10" ht="13.8" customHeight="1">
      <c r="A111" s="1374" t="s">
        <v>1204</v>
      </c>
      <c r="B111" s="1391"/>
      <c r="C111" s="1375"/>
      <c r="D111" s="1098"/>
      <c r="E111" s="1397"/>
      <c r="F111" s="1376"/>
      <c r="G111" s="1345"/>
      <c r="H111" s="249" t="str">
        <f>IF(G111="","",G111-G111*COMPASS!$U$11)</f>
        <v/>
      </c>
      <c r="J111" s="245"/>
    </row>
    <row r="112" spans="1:10" ht="13.8" customHeight="1">
      <c r="A112" s="1369" t="s">
        <v>1442</v>
      </c>
      <c r="B112" s="1390" t="s">
        <v>992</v>
      </c>
      <c r="C112" s="1371"/>
      <c r="D112" s="1020" t="s">
        <v>2797</v>
      </c>
      <c r="E112" s="1395">
        <v>1</v>
      </c>
      <c r="F112" s="1372"/>
      <c r="G112" s="1340">
        <v>1.68</v>
      </c>
      <c r="H112" s="249">
        <f>IF(G112="","",G112-G112*COMPASS!$U$11)</f>
        <v>1.68</v>
      </c>
      <c r="J112" s="245"/>
    </row>
    <row r="113" spans="1:10" ht="13.8" customHeight="1">
      <c r="A113" s="1369" t="s">
        <v>1443</v>
      </c>
      <c r="B113" s="1390" t="s">
        <v>992</v>
      </c>
      <c r="C113" s="1371"/>
      <c r="D113" s="1020" t="s">
        <v>2798</v>
      </c>
      <c r="E113" s="1395">
        <v>1</v>
      </c>
      <c r="F113" s="1372"/>
      <c r="G113" s="1340">
        <v>1.74</v>
      </c>
      <c r="H113" s="249">
        <f>IF(G113="","",G113-G113*COMPASS!$U$11)</f>
        <v>1.74</v>
      </c>
      <c r="J113" s="245"/>
    </row>
    <row r="114" spans="1:10" ht="13.8" customHeight="1">
      <c r="A114" s="1369" t="s">
        <v>1444</v>
      </c>
      <c r="B114" s="1390" t="s">
        <v>992</v>
      </c>
      <c r="C114" s="1371"/>
      <c r="D114" s="1020" t="s">
        <v>2799</v>
      </c>
      <c r="E114" s="1395">
        <v>1</v>
      </c>
      <c r="F114" s="1372"/>
      <c r="G114" s="1340">
        <v>2.29</v>
      </c>
      <c r="H114" s="249">
        <f>IF(G114="","",G114-G114*COMPASS!$U$11)</f>
        <v>2.29</v>
      </c>
      <c r="J114" s="245"/>
    </row>
    <row r="115" spans="1:10" ht="13.8" customHeight="1">
      <c r="A115" s="1369" t="s">
        <v>1445</v>
      </c>
      <c r="B115" s="1390" t="s">
        <v>992</v>
      </c>
      <c r="C115" s="1371"/>
      <c r="D115" s="1020" t="s">
        <v>2800</v>
      </c>
      <c r="E115" s="1395">
        <v>1</v>
      </c>
      <c r="F115" s="1372"/>
      <c r="G115" s="1340">
        <v>2.33</v>
      </c>
      <c r="H115" s="249">
        <f>IF(G115="","",G115-G115*COMPASS!$U$11)</f>
        <v>2.33</v>
      </c>
      <c r="J115" s="245"/>
    </row>
    <row r="116" spans="1:10" ht="13.8" customHeight="1">
      <c r="A116" s="1369" t="s">
        <v>1446</v>
      </c>
      <c r="B116" s="1390" t="s">
        <v>992</v>
      </c>
      <c r="C116" s="1371"/>
      <c r="D116" s="1020" t="s">
        <v>2801</v>
      </c>
      <c r="E116" s="1395">
        <v>1</v>
      </c>
      <c r="F116" s="1372"/>
      <c r="G116" s="1340">
        <v>2.39</v>
      </c>
      <c r="H116" s="249">
        <f>IF(G116="","",G116-G116*COMPASS!$U$11)</f>
        <v>2.39</v>
      </c>
      <c r="J116" s="245"/>
    </row>
    <row r="117" spans="1:10" ht="13.8" customHeight="1">
      <c r="A117" s="1369" t="s">
        <v>1447</v>
      </c>
      <c r="B117" s="1390" t="s">
        <v>992</v>
      </c>
      <c r="C117" s="1371"/>
      <c r="D117" s="1020" t="s">
        <v>2802</v>
      </c>
      <c r="E117" s="1395">
        <v>1</v>
      </c>
      <c r="F117" s="1372"/>
      <c r="G117" s="1340">
        <v>3.32</v>
      </c>
      <c r="H117" s="249">
        <f>IF(G117="","",G117-G117*COMPASS!$U$11)</f>
        <v>3.32</v>
      </c>
      <c r="J117" s="245"/>
    </row>
    <row r="118" spans="1:10" ht="13.8" customHeight="1">
      <c r="A118" s="1369" t="s">
        <v>1448</v>
      </c>
      <c r="B118" s="1390" t="s">
        <v>992</v>
      </c>
      <c r="C118" s="1371"/>
      <c r="D118" s="1020" t="s">
        <v>2803</v>
      </c>
      <c r="E118" s="1395">
        <v>1</v>
      </c>
      <c r="F118" s="1372"/>
      <c r="G118" s="1340">
        <v>1.68</v>
      </c>
      <c r="H118" s="249">
        <f>IF(G118="","",G118-G118*COMPASS!$U$11)</f>
        <v>1.68</v>
      </c>
      <c r="J118" s="245"/>
    </row>
    <row r="119" spans="1:10" ht="13.8" customHeight="1">
      <c r="A119" s="1369" t="s">
        <v>1449</v>
      </c>
      <c r="B119" s="1390" t="s">
        <v>992</v>
      </c>
      <c r="C119" s="1371"/>
      <c r="D119" s="1020" t="s">
        <v>2804</v>
      </c>
      <c r="E119" s="1395">
        <v>1</v>
      </c>
      <c r="F119" s="1372"/>
      <c r="G119" s="1340">
        <v>1.73</v>
      </c>
      <c r="H119" s="249">
        <f>IF(G119="","",G119-G119*COMPASS!$U$11)</f>
        <v>1.73</v>
      </c>
      <c r="J119" s="245"/>
    </row>
    <row r="120" spans="1:10" ht="13.8" customHeight="1">
      <c r="A120" s="1369" t="s">
        <v>1450</v>
      </c>
      <c r="B120" s="1390" t="s">
        <v>992</v>
      </c>
      <c r="C120" s="1371"/>
      <c r="D120" s="1020" t="s">
        <v>2805</v>
      </c>
      <c r="E120" s="1395">
        <v>1</v>
      </c>
      <c r="F120" s="1372"/>
      <c r="G120" s="1340">
        <v>1.93</v>
      </c>
      <c r="H120" s="249">
        <f>IF(G120="","",G120-G120*COMPASS!$U$11)</f>
        <v>1.93</v>
      </c>
      <c r="J120" s="245"/>
    </row>
    <row r="121" spans="1:10" ht="13.8" customHeight="1">
      <c r="A121" s="1369" t="s">
        <v>1451</v>
      </c>
      <c r="B121" s="1390" t="s">
        <v>992</v>
      </c>
      <c r="C121" s="1371"/>
      <c r="D121" s="1020" t="s">
        <v>2806</v>
      </c>
      <c r="E121" s="1395">
        <v>1</v>
      </c>
      <c r="F121" s="1372"/>
      <c r="G121" s="1340">
        <v>2.41</v>
      </c>
      <c r="H121" s="249">
        <f>IF(G121="","",G121-G121*COMPASS!$U$11)</f>
        <v>2.41</v>
      </c>
      <c r="J121" s="245"/>
    </row>
    <row r="122" spans="1:10" ht="13.8" customHeight="1">
      <c r="A122" s="1369" t="s">
        <v>1452</v>
      </c>
      <c r="B122" s="1390" t="s">
        <v>992</v>
      </c>
      <c r="C122" s="1371"/>
      <c r="D122" s="1020" t="s">
        <v>2807</v>
      </c>
      <c r="E122" s="1395">
        <v>1</v>
      </c>
      <c r="F122" s="1372"/>
      <c r="G122" s="1340">
        <v>2.63</v>
      </c>
      <c r="H122" s="249">
        <f>IF(G122="","",G122-G122*COMPASS!$U$11)</f>
        <v>2.63</v>
      </c>
      <c r="J122" s="245"/>
    </row>
    <row r="123" spans="1:10" ht="13.8" customHeight="1">
      <c r="A123" s="1369" t="s">
        <v>1688</v>
      </c>
      <c r="B123" s="1390" t="s">
        <v>992</v>
      </c>
      <c r="C123" s="1371"/>
      <c r="D123" s="1020" t="s">
        <v>2808</v>
      </c>
      <c r="E123" s="1395">
        <v>1</v>
      </c>
      <c r="F123" s="1372"/>
      <c r="G123" s="1340">
        <v>3.32</v>
      </c>
      <c r="H123" s="249">
        <f>IF(G123="","",G123-G123*COMPASS!$U$11)</f>
        <v>3.32</v>
      </c>
      <c r="J123" s="245"/>
    </row>
    <row r="124" spans="1:10" ht="13.8" customHeight="1">
      <c r="A124" s="1369" t="s">
        <v>1430</v>
      </c>
      <c r="B124" s="1390" t="s">
        <v>992</v>
      </c>
      <c r="C124" s="1371"/>
      <c r="D124" s="1020" t="s">
        <v>2809</v>
      </c>
      <c r="E124" s="1395">
        <v>1</v>
      </c>
      <c r="F124" s="1372"/>
      <c r="G124" s="1340">
        <v>1.68</v>
      </c>
      <c r="H124" s="249">
        <f>IF(G124="","",G124-G124*COMPASS!$U$11)</f>
        <v>1.68</v>
      </c>
      <c r="J124" s="245"/>
    </row>
    <row r="125" spans="1:10" ht="13.8" customHeight="1">
      <c r="A125" s="1369" t="s">
        <v>1431</v>
      </c>
      <c r="B125" s="1390" t="s">
        <v>992</v>
      </c>
      <c r="C125" s="1371"/>
      <c r="D125" s="1020" t="s">
        <v>2810</v>
      </c>
      <c r="E125" s="1395">
        <v>1</v>
      </c>
      <c r="F125" s="1372"/>
      <c r="G125" s="1340">
        <v>2.0299999999999998</v>
      </c>
      <c r="H125" s="249">
        <f>IF(G125="","",G125-G125*COMPASS!$U$11)</f>
        <v>2.0299999999999998</v>
      </c>
      <c r="J125" s="245"/>
    </row>
    <row r="126" spans="1:10" ht="13.8" customHeight="1">
      <c r="A126" s="1369" t="s">
        <v>1432</v>
      </c>
      <c r="B126" s="1390" t="s">
        <v>992</v>
      </c>
      <c r="C126" s="1371"/>
      <c r="D126" s="1020" t="s">
        <v>2811</v>
      </c>
      <c r="E126" s="1395">
        <v>1</v>
      </c>
      <c r="F126" s="1372"/>
      <c r="G126" s="1340">
        <v>1.93</v>
      </c>
      <c r="H126" s="249">
        <f>IF(G126="","",G126-G126*COMPASS!$U$11)</f>
        <v>1.93</v>
      </c>
      <c r="J126" s="245"/>
    </row>
    <row r="127" spans="1:10" ht="13.8" customHeight="1">
      <c r="A127" s="1369" t="s">
        <v>1433</v>
      </c>
      <c r="B127" s="1390" t="s">
        <v>992</v>
      </c>
      <c r="C127" s="1371"/>
      <c r="D127" s="1020" t="s">
        <v>2812</v>
      </c>
      <c r="E127" s="1395">
        <v>1</v>
      </c>
      <c r="F127" s="1372"/>
      <c r="G127" s="1340">
        <v>2.54</v>
      </c>
      <c r="H127" s="249">
        <f>IF(G127="","",G127-G127*COMPASS!$U$11)</f>
        <v>2.54</v>
      </c>
      <c r="J127" s="245"/>
    </row>
    <row r="128" spans="1:10" ht="13.8" customHeight="1">
      <c r="A128" s="1369" t="s">
        <v>2138</v>
      </c>
      <c r="B128" s="1390" t="s">
        <v>992</v>
      </c>
      <c r="C128" s="1371"/>
      <c r="D128" s="1020" t="s">
        <v>2813</v>
      </c>
      <c r="E128" s="1395">
        <v>1</v>
      </c>
      <c r="F128" s="1372"/>
      <c r="G128" s="1340">
        <v>2.66</v>
      </c>
      <c r="H128" s="249">
        <f>IF(G128="","",G128-G128*COMPASS!$U$11)</f>
        <v>2.66</v>
      </c>
      <c r="J128" s="245"/>
    </row>
    <row r="129" spans="1:10" ht="13.8" customHeight="1">
      <c r="A129" s="1369" t="s">
        <v>2139</v>
      </c>
      <c r="B129" s="1390" t="s">
        <v>992</v>
      </c>
      <c r="C129" s="1371"/>
      <c r="D129" s="1020" t="s">
        <v>2814</v>
      </c>
      <c r="E129" s="1395">
        <v>1</v>
      </c>
      <c r="F129" s="1372"/>
      <c r="G129" s="1340">
        <v>3.68</v>
      </c>
      <c r="H129" s="249">
        <f>IF(G129="","",G129-G129*COMPASS!$U$11)</f>
        <v>3.68</v>
      </c>
      <c r="J129" s="245"/>
    </row>
    <row r="130" spans="1:10" ht="13.8" customHeight="1">
      <c r="A130" s="1369" t="s">
        <v>2140</v>
      </c>
      <c r="B130" s="1390" t="s">
        <v>992</v>
      </c>
      <c r="C130" s="1371"/>
      <c r="D130" s="1020" t="s">
        <v>2815</v>
      </c>
      <c r="E130" s="1395">
        <v>1</v>
      </c>
      <c r="F130" s="1372"/>
      <c r="G130" s="1340">
        <v>1.68</v>
      </c>
      <c r="H130" s="249">
        <f>IF(G130="","",G130-G130*COMPASS!$U$11)</f>
        <v>1.68</v>
      </c>
      <c r="J130" s="245"/>
    </row>
    <row r="131" spans="1:10" ht="13.8" customHeight="1">
      <c r="A131" s="1369" t="s">
        <v>2141</v>
      </c>
      <c r="B131" s="1390" t="s">
        <v>992</v>
      </c>
      <c r="C131" s="1371"/>
      <c r="D131" s="1020" t="s">
        <v>2816</v>
      </c>
      <c r="E131" s="1395">
        <v>1</v>
      </c>
      <c r="F131" s="1372"/>
      <c r="G131" s="1340">
        <v>1.74</v>
      </c>
      <c r="H131" s="249">
        <f>IF(G131="","",G131-G131*COMPASS!$U$11)</f>
        <v>1.74</v>
      </c>
      <c r="J131" s="245"/>
    </row>
    <row r="132" spans="1:10" ht="13.8" customHeight="1">
      <c r="A132" s="1369" t="s">
        <v>2142</v>
      </c>
      <c r="B132" s="1390" t="s">
        <v>992</v>
      </c>
      <c r="C132" s="1371"/>
      <c r="D132" s="1020" t="s">
        <v>2817</v>
      </c>
      <c r="E132" s="1395">
        <v>1</v>
      </c>
      <c r="F132" s="1372"/>
      <c r="G132" s="1340">
        <v>2.29</v>
      </c>
      <c r="H132" s="249">
        <f>IF(G132="","",G132-G132*COMPASS!$U$11)</f>
        <v>2.29</v>
      </c>
      <c r="J132" s="245"/>
    </row>
    <row r="133" spans="1:10" ht="13.8" customHeight="1">
      <c r="A133" s="1369" t="s">
        <v>2143</v>
      </c>
      <c r="B133" s="1390" t="s">
        <v>992</v>
      </c>
      <c r="C133" s="1371"/>
      <c r="D133" s="1020" t="s">
        <v>2818</v>
      </c>
      <c r="E133" s="1395">
        <v>1</v>
      </c>
      <c r="F133" s="1372"/>
      <c r="G133" s="1340">
        <v>2.5499999999999998</v>
      </c>
      <c r="H133" s="249">
        <f>IF(G133="","",G133-G133*COMPASS!$U$11)</f>
        <v>2.5499999999999998</v>
      </c>
      <c r="J133" s="245"/>
    </row>
    <row r="134" spans="1:10" ht="13.8" customHeight="1">
      <c r="A134" s="1369" t="s">
        <v>2144</v>
      </c>
      <c r="B134" s="1390" t="s">
        <v>992</v>
      </c>
      <c r="C134" s="1371"/>
      <c r="D134" s="1020" t="s">
        <v>2819</v>
      </c>
      <c r="E134" s="1395">
        <v>1</v>
      </c>
      <c r="F134" s="1372"/>
      <c r="G134" s="1340">
        <v>2.85</v>
      </c>
      <c r="H134" s="249">
        <f>IF(G134="","",G134-G134*COMPASS!$U$11)</f>
        <v>2.85</v>
      </c>
      <c r="J134" s="245"/>
    </row>
    <row r="135" spans="1:10" ht="13.8" customHeight="1">
      <c r="A135" s="1369" t="s">
        <v>2259</v>
      </c>
      <c r="B135" s="1390" t="s">
        <v>992</v>
      </c>
      <c r="C135" s="1371"/>
      <c r="D135" s="1020" t="s">
        <v>2820</v>
      </c>
      <c r="E135" s="1395">
        <v>1</v>
      </c>
      <c r="F135" s="1372"/>
      <c r="G135" s="1340">
        <v>3.32</v>
      </c>
      <c r="H135" s="249">
        <f>IF(G135="","",G135-G135*COMPASS!$U$11)</f>
        <v>3.32</v>
      </c>
      <c r="J135" s="245"/>
    </row>
    <row r="136" spans="1:10" ht="13.8" customHeight="1">
      <c r="A136" s="1369" t="s">
        <v>13804</v>
      </c>
      <c r="B136" s="1390" t="s">
        <v>992</v>
      </c>
      <c r="C136" s="1371"/>
      <c r="D136" s="1020" t="s">
        <v>13805</v>
      </c>
      <c r="E136" s="1395">
        <v>1</v>
      </c>
      <c r="F136" s="1372"/>
      <c r="G136" s="1340">
        <v>1.68</v>
      </c>
      <c r="H136" s="249">
        <f>IF(G136="","",G136-G136*COMPASS!$U$11)</f>
        <v>1.68</v>
      </c>
      <c r="J136" s="245"/>
    </row>
    <row r="137" spans="1:10" ht="13.8" customHeight="1">
      <c r="A137" s="1369" t="s">
        <v>13806</v>
      </c>
      <c r="B137" s="1390" t="s">
        <v>992</v>
      </c>
      <c r="C137" s="1371"/>
      <c r="D137" s="1020" t="s">
        <v>13807</v>
      </c>
      <c r="E137" s="1395">
        <v>1</v>
      </c>
      <c r="F137" s="1372"/>
      <c r="G137" s="1340">
        <v>1.74</v>
      </c>
      <c r="H137" s="249">
        <f>IF(G137="","",G137-G137*COMPASS!$U$11)</f>
        <v>1.74</v>
      </c>
      <c r="J137" s="245"/>
    </row>
    <row r="138" spans="1:10" ht="13.8" customHeight="1">
      <c r="A138" s="1369" t="s">
        <v>13808</v>
      </c>
      <c r="B138" s="1390" t="s">
        <v>992</v>
      </c>
      <c r="C138" s="1371"/>
      <c r="D138" s="1020" t="s">
        <v>13809</v>
      </c>
      <c r="E138" s="1395">
        <v>1</v>
      </c>
      <c r="F138" s="1372"/>
      <c r="G138" s="1340">
        <v>2.2999999999999998</v>
      </c>
      <c r="H138" s="249">
        <f>IF(G138="","",G138-G138*COMPASS!$U$11)</f>
        <v>2.2999999999999998</v>
      </c>
      <c r="J138" s="245"/>
    </row>
    <row r="139" spans="1:10" ht="13.8" customHeight="1">
      <c r="A139" s="1369" t="s">
        <v>13810</v>
      </c>
      <c r="B139" s="1390" t="s">
        <v>992</v>
      </c>
      <c r="C139" s="1371"/>
      <c r="D139" s="1020" t="s">
        <v>13811</v>
      </c>
      <c r="E139" s="1395">
        <v>1</v>
      </c>
      <c r="F139" s="1372"/>
      <c r="G139" s="1340">
        <v>2.8</v>
      </c>
      <c r="H139" s="249">
        <f>IF(G139="","",G139-G139*COMPASS!$U$11)</f>
        <v>2.8</v>
      </c>
      <c r="J139" s="245"/>
    </row>
    <row r="140" spans="1:10" ht="13.8" customHeight="1">
      <c r="A140" s="1369" t="s">
        <v>13812</v>
      </c>
      <c r="B140" s="1390" t="s">
        <v>992</v>
      </c>
      <c r="C140" s="1371"/>
      <c r="D140" s="1020" t="s">
        <v>13813</v>
      </c>
      <c r="E140" s="1395">
        <v>1</v>
      </c>
      <c r="F140" s="1372"/>
      <c r="G140" s="1340">
        <v>2.39</v>
      </c>
      <c r="H140" s="249">
        <f>IF(G140="","",G140-G140*COMPASS!$U$11)</f>
        <v>2.39</v>
      </c>
      <c r="J140" s="245"/>
    </row>
    <row r="141" spans="1:10" ht="13.8" customHeight="1">
      <c r="A141" s="1369" t="s">
        <v>13814</v>
      </c>
      <c r="B141" s="1390" t="s">
        <v>421</v>
      </c>
      <c r="C141" s="1371"/>
      <c r="D141" s="1020" t="s">
        <v>13815</v>
      </c>
      <c r="E141" s="1395">
        <v>1</v>
      </c>
      <c r="F141" s="1372"/>
      <c r="G141" s="1340">
        <v>3.32</v>
      </c>
      <c r="H141" s="249">
        <f>IF(G141="","",G141-G141*COMPASS!$U$11)</f>
        <v>3.32</v>
      </c>
      <c r="J141" s="245"/>
    </row>
    <row r="142" spans="1:10" ht="13.8" customHeight="1">
      <c r="A142" s="1374" t="s">
        <v>456</v>
      </c>
      <c r="B142" s="1391"/>
      <c r="C142" s="1375"/>
      <c r="D142" s="1098"/>
      <c r="E142" s="1397"/>
      <c r="F142" s="1376"/>
      <c r="G142" s="1345"/>
      <c r="H142" s="249" t="str">
        <f>IF(G142="","",G142-G142*COMPASS!$U$11)</f>
        <v/>
      </c>
      <c r="J142" s="245"/>
    </row>
    <row r="143" spans="1:10" ht="13.8" customHeight="1">
      <c r="A143" s="1369" t="s">
        <v>1537</v>
      </c>
      <c r="B143" s="1390" t="s">
        <v>992</v>
      </c>
      <c r="C143" s="1371"/>
      <c r="D143" s="1020" t="s">
        <v>631</v>
      </c>
      <c r="E143" s="1395">
        <v>1</v>
      </c>
      <c r="F143" s="1372"/>
      <c r="G143" s="1340">
        <v>0.61</v>
      </c>
      <c r="H143" s="249">
        <f>IF(G143="","",G143-G143*COMPASS!$U$11)</f>
        <v>0.61</v>
      </c>
      <c r="J143" s="245"/>
    </row>
    <row r="144" spans="1:10" ht="13.8" customHeight="1">
      <c r="A144" s="1369" t="s">
        <v>1538</v>
      </c>
      <c r="B144" s="1390" t="s">
        <v>992</v>
      </c>
      <c r="C144" s="1371"/>
      <c r="D144" s="1020" t="s">
        <v>348</v>
      </c>
      <c r="E144" s="1395">
        <v>1</v>
      </c>
      <c r="F144" s="1372"/>
      <c r="G144" s="1340">
        <v>1.2</v>
      </c>
      <c r="H144" s="249">
        <f>IF(G144="","",G144-G144*COMPASS!$U$11)</f>
        <v>1.2</v>
      </c>
      <c r="J144" s="245"/>
    </row>
    <row r="145" spans="1:10" ht="13.8" customHeight="1">
      <c r="A145" s="1369" t="s">
        <v>1539</v>
      </c>
      <c r="B145" s="1390" t="s">
        <v>992</v>
      </c>
      <c r="C145" s="1371"/>
      <c r="D145" s="1020" t="s">
        <v>349</v>
      </c>
      <c r="E145" s="1395">
        <v>1</v>
      </c>
      <c r="F145" s="1372"/>
      <c r="G145" s="1340">
        <v>1.54</v>
      </c>
      <c r="H145" s="249">
        <f>IF(G145="","",G145-G145*COMPASS!$U$11)</f>
        <v>1.54</v>
      </c>
      <c r="J145" s="245"/>
    </row>
    <row r="146" spans="1:10" ht="13.8" customHeight="1">
      <c r="A146" s="1369" t="s">
        <v>1540</v>
      </c>
      <c r="B146" s="1390" t="s">
        <v>992</v>
      </c>
      <c r="C146" s="1371"/>
      <c r="D146" s="1020" t="s">
        <v>350</v>
      </c>
      <c r="E146" s="1395">
        <v>1</v>
      </c>
      <c r="F146" s="1372"/>
      <c r="G146" s="1340">
        <v>0.61</v>
      </c>
      <c r="H146" s="249">
        <f>IF(G146="","",G146-G146*COMPASS!$U$11)</f>
        <v>0.61</v>
      </c>
      <c r="J146" s="245"/>
    </row>
    <row r="147" spans="1:10" ht="13.8" customHeight="1">
      <c r="A147" s="1369" t="s">
        <v>1541</v>
      </c>
      <c r="B147" s="1390" t="s">
        <v>992</v>
      </c>
      <c r="C147" s="1371"/>
      <c r="D147" s="1020" t="s">
        <v>246</v>
      </c>
      <c r="E147" s="1395">
        <v>1</v>
      </c>
      <c r="F147" s="1372"/>
      <c r="G147" s="1340">
        <v>1.58</v>
      </c>
      <c r="H147" s="249">
        <f>IF(G147="","",G147-G147*COMPASS!$U$11)</f>
        <v>1.58</v>
      </c>
      <c r="J147" s="245"/>
    </row>
    <row r="148" spans="1:10" ht="13.8" customHeight="1">
      <c r="A148" s="1369" t="s">
        <v>1542</v>
      </c>
      <c r="B148" s="1390" t="s">
        <v>992</v>
      </c>
      <c r="C148" s="1371"/>
      <c r="D148" s="1020" t="s">
        <v>408</v>
      </c>
      <c r="E148" s="1395">
        <v>1</v>
      </c>
      <c r="F148" s="1372"/>
      <c r="G148" s="1340">
        <v>2.21</v>
      </c>
      <c r="H148" s="249">
        <f>IF(G148="","",G148-G148*COMPASS!$U$11)</f>
        <v>2.21</v>
      </c>
      <c r="J148" s="245"/>
    </row>
    <row r="149" spans="1:10" ht="13.8" customHeight="1">
      <c r="A149" s="1369" t="s">
        <v>1543</v>
      </c>
      <c r="B149" s="1390" t="s">
        <v>992</v>
      </c>
      <c r="C149" s="1371"/>
      <c r="D149" s="1020" t="s">
        <v>409</v>
      </c>
      <c r="E149" s="1395">
        <v>1</v>
      </c>
      <c r="F149" s="1372"/>
      <c r="G149" s="1340">
        <v>2.34</v>
      </c>
      <c r="H149" s="249">
        <f>IF(G149="","",G149-G149*COMPASS!$U$11)</f>
        <v>2.34</v>
      </c>
      <c r="J149" s="245"/>
    </row>
    <row r="150" spans="1:10" ht="13.8" customHeight="1">
      <c r="A150" s="1369" t="s">
        <v>1544</v>
      </c>
      <c r="B150" s="1390" t="s">
        <v>992</v>
      </c>
      <c r="C150" s="1371"/>
      <c r="D150" s="1020" t="s">
        <v>410</v>
      </c>
      <c r="E150" s="1395">
        <v>1</v>
      </c>
      <c r="F150" s="1372"/>
      <c r="G150" s="1340">
        <v>7.39</v>
      </c>
      <c r="H150" s="249">
        <f>IF(G150="","",G150-G150*COMPASS!$U$11)</f>
        <v>7.39</v>
      </c>
      <c r="J150" s="245"/>
    </row>
    <row r="151" spans="1:10" ht="13.8" customHeight="1">
      <c r="A151" s="1369" t="s">
        <v>1545</v>
      </c>
      <c r="B151" s="1390" t="s">
        <v>992</v>
      </c>
      <c r="C151" s="1371"/>
      <c r="D151" s="1020" t="s">
        <v>411</v>
      </c>
      <c r="E151" s="1395">
        <v>1</v>
      </c>
      <c r="F151" s="1372"/>
      <c r="G151" s="1340">
        <v>8.2200000000000006</v>
      </c>
      <c r="H151" s="249">
        <f>IF(G151="","",G151-G151*COMPASS!$U$11)</f>
        <v>8.2200000000000006</v>
      </c>
      <c r="J151" s="245"/>
    </row>
    <row r="152" spans="1:10" ht="13.8" customHeight="1">
      <c r="A152" s="1369" t="s">
        <v>1546</v>
      </c>
      <c r="B152" s="1390" t="s">
        <v>992</v>
      </c>
      <c r="C152" s="1371"/>
      <c r="D152" s="1020" t="s">
        <v>412</v>
      </c>
      <c r="E152" s="1395">
        <v>1</v>
      </c>
      <c r="F152" s="1372"/>
      <c r="G152" s="1340">
        <v>1.24</v>
      </c>
      <c r="H152" s="249">
        <f>IF(G152="","",G152-G152*COMPASS!$U$11)</f>
        <v>1.24</v>
      </c>
      <c r="J152" s="245"/>
    </row>
    <row r="153" spans="1:10" ht="13.8" customHeight="1">
      <c r="A153" s="1369" t="s">
        <v>1547</v>
      </c>
      <c r="B153" s="1390" t="s">
        <v>992</v>
      </c>
      <c r="C153" s="1371"/>
      <c r="D153" s="1020" t="s">
        <v>413</v>
      </c>
      <c r="E153" s="1395">
        <v>1</v>
      </c>
      <c r="F153" s="1372"/>
      <c r="G153" s="1340">
        <v>1.36</v>
      </c>
      <c r="H153" s="249">
        <f>IF(G153="","",G153-G153*COMPASS!$U$11)</f>
        <v>1.36</v>
      </c>
      <c r="J153" s="245"/>
    </row>
    <row r="154" spans="1:10" ht="13.8" customHeight="1">
      <c r="A154" s="1369" t="s">
        <v>1548</v>
      </c>
      <c r="B154" s="1390" t="s">
        <v>992</v>
      </c>
      <c r="C154" s="1371"/>
      <c r="D154" s="1020" t="s">
        <v>414</v>
      </c>
      <c r="E154" s="1395">
        <v>1</v>
      </c>
      <c r="F154" s="1372"/>
      <c r="G154" s="1340">
        <v>2.0299999999999998</v>
      </c>
      <c r="H154" s="249">
        <f>IF(G154="","",G154-G154*COMPASS!$U$11)</f>
        <v>2.0299999999999998</v>
      </c>
      <c r="J154" s="245"/>
    </row>
    <row r="155" spans="1:10" ht="13.8" customHeight="1">
      <c r="A155" s="1374" t="s">
        <v>20</v>
      </c>
      <c r="B155" s="1391"/>
      <c r="C155" s="1375"/>
      <c r="D155" s="1098"/>
      <c r="E155" s="1397"/>
      <c r="F155" s="1376"/>
      <c r="G155" s="1345"/>
      <c r="H155" s="249" t="str">
        <f>IF(G155="","",G155-G155*COMPASS!$U$11)</f>
        <v/>
      </c>
      <c r="J155" s="245"/>
    </row>
    <row r="156" spans="1:10" ht="13.8" customHeight="1">
      <c r="A156" s="1369" t="s">
        <v>1549</v>
      </c>
      <c r="B156" s="1390" t="s">
        <v>992</v>
      </c>
      <c r="C156" s="1371"/>
      <c r="D156" s="1020" t="s">
        <v>80</v>
      </c>
      <c r="E156" s="1395">
        <v>1</v>
      </c>
      <c r="F156" s="1372"/>
      <c r="G156" s="1340">
        <v>0.98</v>
      </c>
      <c r="H156" s="249">
        <f>IF(G156="","",G156-G156*COMPASS!$U$11)</f>
        <v>0.98</v>
      </c>
      <c r="J156" s="245"/>
    </row>
    <row r="157" spans="1:10" ht="13.8" customHeight="1">
      <c r="A157" s="1369" t="s">
        <v>1609</v>
      </c>
      <c r="B157" s="1390" t="s">
        <v>992</v>
      </c>
      <c r="C157" s="1371"/>
      <c r="D157" s="1020" t="s">
        <v>81</v>
      </c>
      <c r="E157" s="1395">
        <v>1</v>
      </c>
      <c r="F157" s="1372"/>
      <c r="G157" s="1340">
        <v>1.28</v>
      </c>
      <c r="H157" s="249">
        <f>IF(G157="","",G157-G157*COMPASS!$U$11)</f>
        <v>1.28</v>
      </c>
      <c r="J157" s="245"/>
    </row>
    <row r="158" spans="1:10" ht="13.8" customHeight="1">
      <c r="A158" s="1369" t="s">
        <v>1610</v>
      </c>
      <c r="B158" s="1390" t="s">
        <v>992</v>
      </c>
      <c r="C158" s="1371"/>
      <c r="D158" s="1020" t="s">
        <v>4759</v>
      </c>
      <c r="E158" s="1395">
        <v>1</v>
      </c>
      <c r="F158" s="1372"/>
      <c r="G158" s="1340">
        <v>1.75</v>
      </c>
      <c r="H158" s="249">
        <f>IF(G158="","",G158-G158*COMPASS!$U$11)</f>
        <v>1.75</v>
      </c>
      <c r="J158" s="245"/>
    </row>
    <row r="159" spans="1:10" ht="13.8" customHeight="1">
      <c r="A159" s="1369" t="s">
        <v>1611</v>
      </c>
      <c r="B159" s="1390" t="s">
        <v>992</v>
      </c>
      <c r="C159" s="1371"/>
      <c r="D159" s="1020" t="s">
        <v>903</v>
      </c>
      <c r="E159" s="1395">
        <v>1</v>
      </c>
      <c r="F159" s="1372"/>
      <c r="G159" s="1340">
        <v>1.83</v>
      </c>
      <c r="H159" s="249">
        <f>IF(G159="","",G159-G159*COMPASS!$U$11)</f>
        <v>1.83</v>
      </c>
      <c r="J159" s="245"/>
    </row>
    <row r="160" spans="1:10" ht="13.8" customHeight="1">
      <c r="A160" s="1369" t="s">
        <v>1612</v>
      </c>
      <c r="B160" s="1390" t="s">
        <v>992</v>
      </c>
      <c r="C160" s="1371"/>
      <c r="D160" s="1020" t="s">
        <v>1382</v>
      </c>
      <c r="E160" s="1395">
        <v>1</v>
      </c>
      <c r="F160" s="1372"/>
      <c r="G160" s="1340">
        <v>2.5099999999999998</v>
      </c>
      <c r="H160" s="249">
        <f>IF(G160="","",G160-G160*COMPASS!$U$11)</f>
        <v>2.5099999999999998</v>
      </c>
      <c r="J160" s="245"/>
    </row>
    <row r="161" spans="1:10" ht="13.8" customHeight="1">
      <c r="A161" s="1369" t="s">
        <v>1613</v>
      </c>
      <c r="B161" s="1390" t="s">
        <v>992</v>
      </c>
      <c r="C161" s="1371"/>
      <c r="D161" s="1020" t="s">
        <v>1149</v>
      </c>
      <c r="E161" s="1395">
        <v>1</v>
      </c>
      <c r="F161" s="1372"/>
      <c r="G161" s="1340">
        <v>3.74</v>
      </c>
      <c r="H161" s="249">
        <f>IF(G161="","",G161-G161*COMPASS!$U$11)</f>
        <v>3.74</v>
      </c>
      <c r="J161" s="245"/>
    </row>
    <row r="162" spans="1:10" ht="13.8" customHeight="1">
      <c r="A162" s="1369" t="s">
        <v>1614</v>
      </c>
      <c r="B162" s="1390" t="s">
        <v>992</v>
      </c>
      <c r="C162" s="1371"/>
      <c r="D162" s="1020" t="s">
        <v>1150</v>
      </c>
      <c r="E162" s="1395">
        <v>1</v>
      </c>
      <c r="F162" s="1372"/>
      <c r="G162" s="1340">
        <v>6.46</v>
      </c>
      <c r="H162" s="249">
        <f>IF(G162="","",G162-G162*COMPASS!$U$11)</f>
        <v>6.46</v>
      </c>
      <c r="J162" s="245"/>
    </row>
    <row r="163" spans="1:10" ht="13.8" customHeight="1">
      <c r="A163" s="1369" t="s">
        <v>1615</v>
      </c>
      <c r="B163" s="1390" t="s">
        <v>992</v>
      </c>
      <c r="C163" s="1371"/>
      <c r="D163" s="1020" t="s">
        <v>1151</v>
      </c>
      <c r="E163" s="1395">
        <v>1</v>
      </c>
      <c r="F163" s="1372"/>
      <c r="G163" s="1340">
        <v>9</v>
      </c>
      <c r="H163" s="249">
        <f>IF(G163="","",G163-G163*COMPASS!$U$11)</f>
        <v>9</v>
      </c>
      <c r="J163" s="245"/>
    </row>
    <row r="164" spans="1:10" ht="13.8" customHeight="1">
      <c r="A164" s="1369" t="s">
        <v>1616</v>
      </c>
      <c r="B164" s="1390" t="s">
        <v>992</v>
      </c>
      <c r="C164" s="1371"/>
      <c r="D164" s="1020" t="s">
        <v>548</v>
      </c>
      <c r="E164" s="1395">
        <v>1</v>
      </c>
      <c r="F164" s="1372"/>
      <c r="G164" s="1340">
        <v>1.74</v>
      </c>
      <c r="H164" s="249">
        <f>IF(G164="","",G164-G164*COMPASS!$U$11)</f>
        <v>1.74</v>
      </c>
      <c r="J164" s="245"/>
    </row>
    <row r="165" spans="1:10" ht="13.8" customHeight="1">
      <c r="A165" s="1369" t="s">
        <v>1617</v>
      </c>
      <c r="B165" s="1390" t="s">
        <v>992</v>
      </c>
      <c r="C165" s="1371"/>
      <c r="D165" s="1020" t="s">
        <v>425</v>
      </c>
      <c r="E165" s="1395">
        <v>1</v>
      </c>
      <c r="F165" s="1372"/>
      <c r="G165" s="1340">
        <v>2.54</v>
      </c>
      <c r="H165" s="249">
        <f>IF(G165="","",G165-G165*COMPASS!$U$11)</f>
        <v>2.54</v>
      </c>
      <c r="J165" s="245"/>
    </row>
    <row r="166" spans="1:10" ht="13.8" customHeight="1">
      <c r="A166" s="1369" t="s">
        <v>1618</v>
      </c>
      <c r="B166" s="1390" t="s">
        <v>992</v>
      </c>
      <c r="C166" s="1371"/>
      <c r="D166" s="1020" t="s">
        <v>423</v>
      </c>
      <c r="E166" s="1395">
        <v>1</v>
      </c>
      <c r="F166" s="1372"/>
      <c r="G166" s="1340">
        <v>3.66</v>
      </c>
      <c r="H166" s="249">
        <f>IF(G166="","",G166-G166*COMPASS!$U$11)</f>
        <v>3.66</v>
      </c>
      <c r="J166" s="245"/>
    </row>
    <row r="167" spans="1:10" ht="13.8" customHeight="1">
      <c r="A167" s="1369" t="s">
        <v>1619</v>
      </c>
      <c r="B167" s="1390" t="s">
        <v>992</v>
      </c>
      <c r="C167" s="1371"/>
      <c r="D167" s="1020" t="s">
        <v>908</v>
      </c>
      <c r="E167" s="1395">
        <v>1</v>
      </c>
      <c r="F167" s="1372"/>
      <c r="G167" s="1340">
        <v>5.58</v>
      </c>
      <c r="H167" s="249">
        <f>IF(G167="","",G167-G167*COMPASS!$U$11)</f>
        <v>5.58</v>
      </c>
      <c r="J167" s="245"/>
    </row>
    <row r="168" spans="1:10" ht="13.8" customHeight="1">
      <c r="A168" s="1369" t="s">
        <v>1620</v>
      </c>
      <c r="B168" s="1390" t="s">
        <v>992</v>
      </c>
      <c r="C168" s="1371"/>
      <c r="D168" s="1020" t="s">
        <v>909</v>
      </c>
      <c r="E168" s="1395">
        <v>1</v>
      </c>
      <c r="F168" s="1372"/>
      <c r="G168" s="1340">
        <v>9.6</v>
      </c>
      <c r="H168" s="249">
        <f>IF(G168="","",G168-G168*COMPASS!$U$11)</f>
        <v>9.6</v>
      </c>
      <c r="J168" s="245"/>
    </row>
    <row r="169" spans="1:10" ht="13.8" customHeight="1">
      <c r="A169" s="1369" t="s">
        <v>1621</v>
      </c>
      <c r="B169" s="1390" t="s">
        <v>992</v>
      </c>
      <c r="C169" s="1371"/>
      <c r="D169" s="1020" t="s">
        <v>1045</v>
      </c>
      <c r="E169" s="1395">
        <v>1</v>
      </c>
      <c r="F169" s="1372"/>
      <c r="G169" s="1340">
        <v>13.56</v>
      </c>
      <c r="H169" s="249">
        <f>IF(G169="","",G169-G169*COMPASS!$U$11)</f>
        <v>13.56</v>
      </c>
      <c r="J169" s="245"/>
    </row>
    <row r="170" spans="1:10" ht="13.8" customHeight="1">
      <c r="A170" s="1374" t="s">
        <v>1397</v>
      </c>
      <c r="B170" s="1391"/>
      <c r="C170" s="1375"/>
      <c r="D170" s="1098"/>
      <c r="E170" s="1397"/>
      <c r="F170" s="1376"/>
      <c r="G170" s="1345"/>
      <c r="H170" s="249" t="str">
        <f>IF(G170="","",G170-G170*COMPASS!$U$11)</f>
        <v/>
      </c>
      <c r="J170" s="245"/>
    </row>
    <row r="171" spans="1:10" ht="13.8" customHeight="1">
      <c r="A171" s="1369" t="s">
        <v>1622</v>
      </c>
      <c r="B171" s="1390" t="s">
        <v>992</v>
      </c>
      <c r="C171" s="1371"/>
      <c r="D171" s="1020" t="s">
        <v>1396</v>
      </c>
      <c r="E171" s="1395">
        <v>1</v>
      </c>
      <c r="F171" s="1372"/>
      <c r="G171" s="1340">
        <v>0.98</v>
      </c>
      <c r="H171" s="249">
        <f>IF(G171="","",G171-G171*COMPASS!$U$11)</f>
        <v>0.98</v>
      </c>
      <c r="J171" s="245"/>
    </row>
    <row r="172" spans="1:10" ht="13.8" customHeight="1">
      <c r="A172" s="1369" t="s">
        <v>1623</v>
      </c>
      <c r="B172" s="1390" t="s">
        <v>992</v>
      </c>
      <c r="C172" s="1371"/>
      <c r="D172" s="1020" t="s">
        <v>1186</v>
      </c>
      <c r="E172" s="1395">
        <v>1</v>
      </c>
      <c r="F172" s="1372"/>
      <c r="G172" s="1340">
        <v>1.28</v>
      </c>
      <c r="H172" s="249">
        <f>IF(G172="","",G172-G172*COMPASS!$U$11)</f>
        <v>1.28</v>
      </c>
      <c r="J172" s="245"/>
    </row>
    <row r="173" spans="1:10" ht="13.8" customHeight="1">
      <c r="A173" s="1369" t="s">
        <v>1689</v>
      </c>
      <c r="B173" s="1390" t="s">
        <v>992</v>
      </c>
      <c r="C173" s="1371"/>
      <c r="D173" s="1020" t="s">
        <v>332</v>
      </c>
      <c r="E173" s="1395">
        <v>1</v>
      </c>
      <c r="F173" s="1372"/>
      <c r="G173" s="1340">
        <v>1.83</v>
      </c>
      <c r="H173" s="249">
        <f>IF(G173="","",G173-G173*COMPASS!$U$11)</f>
        <v>1.83</v>
      </c>
      <c r="J173" s="245"/>
    </row>
    <row r="174" spans="1:10" ht="13.8" customHeight="1">
      <c r="A174" s="1369" t="s">
        <v>1690</v>
      </c>
      <c r="B174" s="1390" t="s">
        <v>992</v>
      </c>
      <c r="C174" s="1371"/>
      <c r="D174" s="1020" t="s">
        <v>312</v>
      </c>
      <c r="E174" s="1395">
        <v>1</v>
      </c>
      <c r="F174" s="1372"/>
      <c r="G174" s="1340">
        <v>2.5099999999999998</v>
      </c>
      <c r="H174" s="249">
        <f>IF(G174="","",G174-G174*COMPASS!$U$11)</f>
        <v>2.5099999999999998</v>
      </c>
      <c r="J174" s="245"/>
    </row>
    <row r="175" spans="1:10" ht="13.8" customHeight="1">
      <c r="A175" s="1369" t="s">
        <v>1691</v>
      </c>
      <c r="B175" s="1390" t="s">
        <v>992</v>
      </c>
      <c r="C175" s="1371"/>
      <c r="D175" s="1020" t="s">
        <v>698</v>
      </c>
      <c r="E175" s="1395">
        <v>1</v>
      </c>
      <c r="F175" s="1372"/>
      <c r="G175" s="1340">
        <v>3.74</v>
      </c>
      <c r="H175" s="249">
        <f>IF(G175="","",G175-G175*COMPASS!$U$11)</f>
        <v>3.74</v>
      </c>
      <c r="J175" s="245"/>
    </row>
    <row r="176" spans="1:10" ht="13.8" customHeight="1">
      <c r="A176" s="1369" t="s">
        <v>1692</v>
      </c>
      <c r="B176" s="1390" t="s">
        <v>992</v>
      </c>
      <c r="C176" s="1371"/>
      <c r="D176" s="1020" t="s">
        <v>1349</v>
      </c>
      <c r="E176" s="1395">
        <v>1</v>
      </c>
      <c r="F176" s="1372"/>
      <c r="G176" s="1340">
        <v>6.46</v>
      </c>
      <c r="H176" s="249">
        <f>IF(G176="","",G176-G176*COMPASS!$U$11)</f>
        <v>6.46</v>
      </c>
      <c r="J176" s="245"/>
    </row>
    <row r="177" spans="1:10" ht="13.8" customHeight="1">
      <c r="A177" s="1369" t="s">
        <v>1693</v>
      </c>
      <c r="B177" s="1390" t="s">
        <v>421</v>
      </c>
      <c r="C177" s="1371"/>
      <c r="D177" s="1020" t="s">
        <v>682</v>
      </c>
      <c r="E177" s="1395">
        <v>1</v>
      </c>
      <c r="F177" s="1372"/>
      <c r="G177" s="1340">
        <v>9</v>
      </c>
      <c r="H177" s="249">
        <f>IF(G177="","",G177-G177*COMPASS!$U$11)</f>
        <v>9</v>
      </c>
      <c r="J177" s="245"/>
    </row>
    <row r="178" spans="1:10" ht="13.8" customHeight="1">
      <c r="A178" s="1369" t="s">
        <v>1694</v>
      </c>
      <c r="B178" s="1390" t="s">
        <v>992</v>
      </c>
      <c r="C178" s="1371"/>
      <c r="D178" s="1020" t="s">
        <v>1124</v>
      </c>
      <c r="E178" s="1395">
        <v>1</v>
      </c>
      <c r="F178" s="1372"/>
      <c r="G178" s="1340">
        <v>0.98</v>
      </c>
      <c r="H178" s="249">
        <f>IF(G178="","",G178-G178*COMPASS!$U$11)</f>
        <v>0.98</v>
      </c>
      <c r="J178" s="245"/>
    </row>
    <row r="179" spans="1:10" ht="13.8" customHeight="1">
      <c r="A179" s="1369" t="s">
        <v>1695</v>
      </c>
      <c r="B179" s="1390" t="s">
        <v>992</v>
      </c>
      <c r="C179" s="1371"/>
      <c r="D179" s="1020" t="s">
        <v>1232</v>
      </c>
      <c r="E179" s="1395">
        <v>1</v>
      </c>
      <c r="F179" s="1372"/>
      <c r="G179" s="1340">
        <v>1.28</v>
      </c>
      <c r="H179" s="249">
        <f>IF(G179="","",G179-G179*COMPASS!$U$11)</f>
        <v>1.28</v>
      </c>
      <c r="J179" s="245"/>
    </row>
    <row r="180" spans="1:10" ht="13.8" customHeight="1">
      <c r="A180" s="1369" t="s">
        <v>1696</v>
      </c>
      <c r="B180" s="1390" t="s">
        <v>992</v>
      </c>
      <c r="C180" s="1371"/>
      <c r="D180" s="1020" t="s">
        <v>1415</v>
      </c>
      <c r="E180" s="1395">
        <v>1</v>
      </c>
      <c r="F180" s="1372"/>
      <c r="G180" s="1340">
        <v>1.83</v>
      </c>
      <c r="H180" s="249">
        <f>IF(G180="","",G180-G180*COMPASS!$U$11)</f>
        <v>1.83</v>
      </c>
      <c r="J180" s="245"/>
    </row>
    <row r="181" spans="1:10" ht="13.8" customHeight="1">
      <c r="A181" s="1369" t="s">
        <v>1697</v>
      </c>
      <c r="B181" s="1390" t="s">
        <v>992</v>
      </c>
      <c r="C181" s="1371"/>
      <c r="D181" s="1020" t="s">
        <v>1086</v>
      </c>
      <c r="E181" s="1395">
        <v>1</v>
      </c>
      <c r="F181" s="1372"/>
      <c r="G181" s="1340">
        <v>2.5099999999999998</v>
      </c>
      <c r="H181" s="249">
        <f>IF(G181="","",G181-G181*COMPASS!$U$11)</f>
        <v>2.5099999999999998</v>
      </c>
      <c r="J181" s="245"/>
    </row>
    <row r="182" spans="1:10" ht="13.8" customHeight="1">
      <c r="A182" s="1369" t="s">
        <v>1698</v>
      </c>
      <c r="B182" s="1390" t="s">
        <v>992</v>
      </c>
      <c r="C182" s="1371"/>
      <c r="D182" s="1020" t="s">
        <v>709</v>
      </c>
      <c r="E182" s="1395">
        <v>1</v>
      </c>
      <c r="F182" s="1372"/>
      <c r="G182" s="1340">
        <v>3.74</v>
      </c>
      <c r="H182" s="249">
        <f>IF(G182="","",G182-G182*COMPASS!$U$11)</f>
        <v>3.74</v>
      </c>
      <c r="J182" s="245"/>
    </row>
    <row r="183" spans="1:10" ht="13.8" customHeight="1">
      <c r="A183" s="1369" t="s">
        <v>1699</v>
      </c>
      <c r="B183" s="1390" t="s">
        <v>992</v>
      </c>
      <c r="C183" s="1371"/>
      <c r="D183" s="1020" t="s">
        <v>710</v>
      </c>
      <c r="E183" s="1395">
        <v>1</v>
      </c>
      <c r="F183" s="1372"/>
      <c r="G183" s="1340">
        <v>6.46</v>
      </c>
      <c r="H183" s="249">
        <f>IF(G183="","",G183-G183*COMPASS!$U$11)</f>
        <v>6.46</v>
      </c>
      <c r="J183" s="245"/>
    </row>
    <row r="184" spans="1:10" ht="13.8" customHeight="1">
      <c r="A184" s="1369" t="s">
        <v>1700</v>
      </c>
      <c r="B184" s="1390" t="s">
        <v>421</v>
      </c>
      <c r="C184" s="1371"/>
      <c r="D184" s="1020" t="s">
        <v>1220</v>
      </c>
      <c r="E184" s="1395">
        <v>1</v>
      </c>
      <c r="F184" s="1372"/>
      <c r="G184" s="1340">
        <v>9</v>
      </c>
      <c r="H184" s="249">
        <f>IF(G184="","",G184-G184*COMPASS!$U$11)</f>
        <v>9</v>
      </c>
      <c r="J184" s="245"/>
    </row>
    <row r="185" spans="1:10" ht="13.8" customHeight="1">
      <c r="A185" s="1369" t="s">
        <v>1701</v>
      </c>
      <c r="B185" s="1390" t="s">
        <v>992</v>
      </c>
      <c r="C185" s="1371"/>
      <c r="D185" s="1020" t="s">
        <v>987</v>
      </c>
      <c r="E185" s="1395">
        <v>1</v>
      </c>
      <c r="F185" s="1372"/>
      <c r="G185" s="1340">
        <v>0.98</v>
      </c>
      <c r="H185" s="249">
        <f>IF(G185="","",G185-G185*COMPASS!$U$11)</f>
        <v>0.98</v>
      </c>
      <c r="J185" s="245"/>
    </row>
    <row r="186" spans="1:10" ht="13.8" customHeight="1">
      <c r="A186" s="1369" t="s">
        <v>1702</v>
      </c>
      <c r="B186" s="1390" t="s">
        <v>992</v>
      </c>
      <c r="C186" s="1371"/>
      <c r="D186" s="1020" t="s">
        <v>988</v>
      </c>
      <c r="E186" s="1395">
        <v>1</v>
      </c>
      <c r="F186" s="1372"/>
      <c r="G186" s="1340">
        <v>1.28</v>
      </c>
      <c r="H186" s="249">
        <f>IF(G186="","",G186-G186*COMPASS!$U$11)</f>
        <v>1.28</v>
      </c>
      <c r="J186" s="245"/>
    </row>
    <row r="187" spans="1:10" ht="13.8" customHeight="1">
      <c r="A187" s="1369" t="s">
        <v>1703</v>
      </c>
      <c r="B187" s="1390" t="s">
        <v>992</v>
      </c>
      <c r="C187" s="1371"/>
      <c r="D187" s="1020" t="s">
        <v>621</v>
      </c>
      <c r="E187" s="1395">
        <v>1</v>
      </c>
      <c r="F187" s="1372"/>
      <c r="G187" s="1340">
        <v>1.83</v>
      </c>
      <c r="H187" s="249">
        <f>IF(G187="","",G187-G187*COMPASS!$U$11)</f>
        <v>1.83</v>
      </c>
      <c r="J187" s="245"/>
    </row>
    <row r="188" spans="1:10" ht="13.8" customHeight="1">
      <c r="A188" s="1369" t="s">
        <v>1704</v>
      </c>
      <c r="B188" s="1390" t="s">
        <v>992</v>
      </c>
      <c r="C188" s="1371"/>
      <c r="D188" s="1020" t="s">
        <v>775</v>
      </c>
      <c r="E188" s="1395">
        <v>1</v>
      </c>
      <c r="F188" s="1372"/>
      <c r="G188" s="1340">
        <v>2.5099999999999998</v>
      </c>
      <c r="H188" s="249">
        <f>IF(G188="","",G188-G188*COMPASS!$U$11)</f>
        <v>2.5099999999999998</v>
      </c>
      <c r="J188" s="245"/>
    </row>
    <row r="189" spans="1:10" ht="13.8" customHeight="1">
      <c r="A189" s="1369" t="s">
        <v>1705</v>
      </c>
      <c r="B189" s="1390" t="s">
        <v>992</v>
      </c>
      <c r="C189" s="1371"/>
      <c r="D189" s="1020" t="s">
        <v>776</v>
      </c>
      <c r="E189" s="1395">
        <v>1</v>
      </c>
      <c r="F189" s="1372"/>
      <c r="G189" s="1340">
        <v>3.74</v>
      </c>
      <c r="H189" s="249">
        <f>IF(G189="","",G189-G189*COMPASS!$U$11)</f>
        <v>3.74</v>
      </c>
      <c r="J189" s="245"/>
    </row>
    <row r="190" spans="1:10" ht="13.8" customHeight="1">
      <c r="A190" s="1369" t="s">
        <v>1706</v>
      </c>
      <c r="B190" s="1390" t="s">
        <v>421</v>
      </c>
      <c r="C190" s="1371"/>
      <c r="D190" s="1020" t="s">
        <v>676</v>
      </c>
      <c r="E190" s="1395">
        <v>1</v>
      </c>
      <c r="F190" s="1372"/>
      <c r="G190" s="1340">
        <v>6.46</v>
      </c>
      <c r="H190" s="249">
        <f>IF(G190="","",G190-G190*COMPASS!$U$11)</f>
        <v>6.46</v>
      </c>
      <c r="J190" s="245"/>
    </row>
    <row r="191" spans="1:10" ht="13.8" customHeight="1">
      <c r="A191" s="1369" t="s">
        <v>1707</v>
      </c>
      <c r="B191" s="1390" t="s">
        <v>421</v>
      </c>
      <c r="C191" s="1371"/>
      <c r="D191" s="1020" t="s">
        <v>677</v>
      </c>
      <c r="E191" s="1395">
        <v>1</v>
      </c>
      <c r="F191" s="1372"/>
      <c r="G191" s="1340">
        <v>9</v>
      </c>
      <c r="H191" s="249">
        <f>IF(G191="","",G191-G191*COMPASS!$U$11)</f>
        <v>9</v>
      </c>
      <c r="J191" s="245"/>
    </row>
    <row r="192" spans="1:10" ht="13.8" customHeight="1">
      <c r="A192" s="1369" t="s">
        <v>1708</v>
      </c>
      <c r="B192" s="1390" t="s">
        <v>992</v>
      </c>
      <c r="C192" s="1371"/>
      <c r="D192" s="1020" t="s">
        <v>678</v>
      </c>
      <c r="E192" s="1395">
        <v>1</v>
      </c>
      <c r="F192" s="1372"/>
      <c r="G192" s="1340">
        <v>0.98</v>
      </c>
      <c r="H192" s="249">
        <f>IF(G192="","",G192-G192*COMPASS!$U$11)</f>
        <v>0.98</v>
      </c>
      <c r="J192" s="245"/>
    </row>
    <row r="193" spans="1:10" ht="13.8" customHeight="1">
      <c r="A193" s="1369" t="s">
        <v>1709</v>
      </c>
      <c r="B193" s="1390" t="s">
        <v>992</v>
      </c>
      <c r="C193" s="1371"/>
      <c r="D193" s="1020" t="s">
        <v>474</v>
      </c>
      <c r="E193" s="1395">
        <v>1</v>
      </c>
      <c r="F193" s="1372"/>
      <c r="G193" s="1340">
        <v>1.28</v>
      </c>
      <c r="H193" s="249">
        <f>IF(G193="","",G193-G193*COMPASS!$U$11)</f>
        <v>1.28</v>
      </c>
      <c r="J193" s="245"/>
    </row>
    <row r="194" spans="1:10" ht="13.8" customHeight="1">
      <c r="A194" s="1369" t="s">
        <v>1710</v>
      </c>
      <c r="B194" s="1390" t="s">
        <v>992</v>
      </c>
      <c r="C194" s="1371"/>
      <c r="D194" s="1020" t="s">
        <v>1198</v>
      </c>
      <c r="E194" s="1395">
        <v>1</v>
      </c>
      <c r="F194" s="1372"/>
      <c r="G194" s="1340">
        <v>1.83</v>
      </c>
      <c r="H194" s="249">
        <f>IF(G194="","",G194-G194*COMPASS!$U$11)</f>
        <v>1.83</v>
      </c>
      <c r="J194" s="245"/>
    </row>
    <row r="195" spans="1:10" ht="13.8" customHeight="1">
      <c r="A195" s="1369" t="s">
        <v>1711</v>
      </c>
      <c r="B195" s="1390" t="s">
        <v>992</v>
      </c>
      <c r="C195" s="1371"/>
      <c r="D195" s="1020" t="s">
        <v>318</v>
      </c>
      <c r="E195" s="1395">
        <v>1</v>
      </c>
      <c r="F195" s="1372"/>
      <c r="G195" s="1340">
        <v>2.5099999999999998</v>
      </c>
      <c r="H195" s="249">
        <f>IF(G195="","",G195-G195*COMPASS!$U$11)</f>
        <v>2.5099999999999998</v>
      </c>
      <c r="J195" s="245"/>
    </row>
    <row r="196" spans="1:10" ht="13.8" customHeight="1">
      <c r="A196" s="1369" t="s">
        <v>1712</v>
      </c>
      <c r="B196" s="1390" t="s">
        <v>992</v>
      </c>
      <c r="C196" s="1371"/>
      <c r="D196" s="1020" t="s">
        <v>320</v>
      </c>
      <c r="E196" s="1395">
        <v>1</v>
      </c>
      <c r="F196" s="1372"/>
      <c r="G196" s="1340">
        <v>3.74</v>
      </c>
      <c r="H196" s="249">
        <f>IF(G196="","",G196-G196*COMPASS!$U$11)</f>
        <v>3.74</v>
      </c>
      <c r="J196" s="245"/>
    </row>
    <row r="197" spans="1:10" ht="13.8" customHeight="1">
      <c r="A197" s="1369" t="s">
        <v>1713</v>
      </c>
      <c r="B197" s="1390" t="s">
        <v>421</v>
      </c>
      <c r="C197" s="1371"/>
      <c r="D197" s="1020" t="s">
        <v>321</v>
      </c>
      <c r="E197" s="1395">
        <v>1</v>
      </c>
      <c r="F197" s="1372"/>
      <c r="G197" s="1340">
        <v>6.46</v>
      </c>
      <c r="H197" s="249">
        <f>IF(G197="","",G197-G197*COMPASS!$U$11)</f>
        <v>6.46</v>
      </c>
      <c r="J197" s="245"/>
    </row>
    <row r="198" spans="1:10" ht="13.8" customHeight="1">
      <c r="A198" s="1369" t="s">
        <v>1714</v>
      </c>
      <c r="B198" s="1390" t="s">
        <v>421</v>
      </c>
      <c r="C198" s="1371"/>
      <c r="D198" s="1020" t="s">
        <v>322</v>
      </c>
      <c r="E198" s="1395">
        <v>1</v>
      </c>
      <c r="F198" s="1372"/>
      <c r="G198" s="1340">
        <v>9</v>
      </c>
      <c r="H198" s="249">
        <f>IF(G198="","",G198-G198*COMPASS!$U$11)</f>
        <v>9</v>
      </c>
      <c r="J198" s="245"/>
    </row>
    <row r="199" spans="1:10" ht="13.8" customHeight="1">
      <c r="A199" s="1369" t="s">
        <v>19810</v>
      </c>
      <c r="B199" s="1390" t="s">
        <v>992</v>
      </c>
      <c r="C199" s="1371"/>
      <c r="D199" s="1020" t="s">
        <v>19811</v>
      </c>
      <c r="E199" s="1395">
        <v>1</v>
      </c>
      <c r="F199" s="1372"/>
      <c r="G199" s="1340">
        <v>1.28</v>
      </c>
      <c r="H199" s="249">
        <f>IF(G199="","",G199-G199*COMPASS!$U$11)</f>
        <v>1.28</v>
      </c>
      <c r="J199" s="245"/>
    </row>
    <row r="200" spans="1:10" ht="13.8" customHeight="1">
      <c r="A200" s="1369" t="s">
        <v>19812</v>
      </c>
      <c r="B200" s="1390" t="s">
        <v>992</v>
      </c>
      <c r="C200" s="1371"/>
      <c r="D200" s="1020" t="s">
        <v>19813</v>
      </c>
      <c r="E200" s="1395">
        <v>1</v>
      </c>
      <c r="F200" s="1372"/>
      <c r="G200" s="1340">
        <v>1.75</v>
      </c>
      <c r="H200" s="249">
        <f>IF(G200="","",G200-G200*COMPASS!$U$11)</f>
        <v>1.75</v>
      </c>
      <c r="J200" s="245"/>
    </row>
    <row r="201" spans="1:10" ht="13.8" customHeight="1">
      <c r="A201" s="1369" t="s">
        <v>19814</v>
      </c>
      <c r="B201" s="1390" t="s">
        <v>992</v>
      </c>
      <c r="C201" s="1371"/>
      <c r="D201" s="1020" t="s">
        <v>19815</v>
      </c>
      <c r="E201" s="1395">
        <v>1</v>
      </c>
      <c r="F201" s="1372"/>
      <c r="G201" s="1340">
        <v>1.83</v>
      </c>
      <c r="H201" s="249">
        <f>IF(G201="","",G201-G201*COMPASS!$U$11)</f>
        <v>1.83</v>
      </c>
      <c r="J201" s="245"/>
    </row>
    <row r="202" spans="1:10" ht="13.8" customHeight="1">
      <c r="A202" s="1369" t="s">
        <v>19816</v>
      </c>
      <c r="B202" s="1390" t="s">
        <v>992</v>
      </c>
      <c r="C202" s="1371"/>
      <c r="D202" s="1020" t="s">
        <v>19817</v>
      </c>
      <c r="E202" s="1395">
        <v>1</v>
      </c>
      <c r="F202" s="1372"/>
      <c r="G202" s="1340">
        <v>2.5099999999999998</v>
      </c>
      <c r="H202" s="249">
        <f>IF(G202="","",G202-G202*COMPASS!$U$11)</f>
        <v>2.5099999999999998</v>
      </c>
      <c r="J202" s="245"/>
    </row>
    <row r="203" spans="1:10" ht="13.8" customHeight="1">
      <c r="A203" s="1369" t="s">
        <v>19818</v>
      </c>
      <c r="B203" s="1390" t="s">
        <v>992</v>
      </c>
      <c r="C203" s="1371"/>
      <c r="D203" s="1020" t="s">
        <v>19819</v>
      </c>
      <c r="E203" s="1395">
        <v>1</v>
      </c>
      <c r="F203" s="1372"/>
      <c r="G203" s="1340">
        <v>3.74</v>
      </c>
      <c r="H203" s="249">
        <f>IF(G203="","",G203-G203*COMPASS!$U$11)</f>
        <v>3.74</v>
      </c>
      <c r="J203" s="245"/>
    </row>
    <row r="204" spans="1:10" ht="13.8" customHeight="1">
      <c r="A204" s="1369" t="s">
        <v>19820</v>
      </c>
      <c r="B204" s="1390" t="s">
        <v>992</v>
      </c>
      <c r="C204" s="1371"/>
      <c r="D204" s="1020" t="s">
        <v>19821</v>
      </c>
      <c r="E204" s="1395">
        <v>1</v>
      </c>
      <c r="F204" s="1372"/>
      <c r="G204" s="1340">
        <v>6.46</v>
      </c>
      <c r="H204" s="249">
        <f>IF(G204="","",G204-G204*COMPASS!$U$11)</f>
        <v>6.46</v>
      </c>
      <c r="J204" s="245"/>
    </row>
    <row r="205" spans="1:10" ht="13.8" customHeight="1">
      <c r="A205" s="1374" t="s">
        <v>323</v>
      </c>
      <c r="B205" s="1391"/>
      <c r="C205" s="1375"/>
      <c r="D205" s="1098"/>
      <c r="E205" s="1397"/>
      <c r="F205" s="1376"/>
      <c r="G205" s="1345"/>
      <c r="H205" s="249" t="str">
        <f>IF(G205="","",G205-G205*COMPASS!$U$11)</f>
        <v/>
      </c>
      <c r="J205" s="245"/>
    </row>
    <row r="206" spans="1:10" ht="13.8" customHeight="1">
      <c r="A206" s="1369" t="s">
        <v>1715</v>
      </c>
      <c r="B206" s="1390" t="s">
        <v>992</v>
      </c>
      <c r="C206" s="1371"/>
      <c r="D206" s="1020" t="s">
        <v>629</v>
      </c>
      <c r="E206" s="1395">
        <v>1</v>
      </c>
      <c r="F206" s="1372"/>
      <c r="G206" s="1340">
        <v>1.31</v>
      </c>
      <c r="H206" s="249">
        <f>IF(G206="","",G206-G206*COMPASS!$U$11)</f>
        <v>1.31</v>
      </c>
      <c r="J206" s="245"/>
    </row>
    <row r="207" spans="1:10" ht="13.8" customHeight="1">
      <c r="A207" s="1369" t="s">
        <v>1716</v>
      </c>
      <c r="B207" s="1390" t="s">
        <v>992</v>
      </c>
      <c r="C207" s="1371"/>
      <c r="D207" s="1020" t="s">
        <v>630</v>
      </c>
      <c r="E207" s="1395">
        <v>1</v>
      </c>
      <c r="F207" s="1372"/>
      <c r="G207" s="1340">
        <v>1.79</v>
      </c>
      <c r="H207" s="249">
        <f>IF(G207="","",G207-G207*COMPASS!$U$11)</f>
        <v>1.79</v>
      </c>
      <c r="J207" s="245"/>
    </row>
    <row r="208" spans="1:10" ht="13.8" customHeight="1">
      <c r="A208" s="1369" t="s">
        <v>1717</v>
      </c>
      <c r="B208" s="1390" t="s">
        <v>992</v>
      </c>
      <c r="C208" s="1371"/>
      <c r="D208" s="1020" t="s">
        <v>1361</v>
      </c>
      <c r="E208" s="1395">
        <v>1</v>
      </c>
      <c r="F208" s="1372"/>
      <c r="G208" s="1340">
        <v>2.04</v>
      </c>
      <c r="H208" s="249">
        <f>IF(G208="","",G208-G208*COMPASS!$U$11)</f>
        <v>2.04</v>
      </c>
      <c r="J208" s="245"/>
    </row>
    <row r="209" spans="1:10" ht="13.8" customHeight="1">
      <c r="A209" s="1369" t="s">
        <v>1718</v>
      </c>
      <c r="B209" s="1390" t="s">
        <v>992</v>
      </c>
      <c r="C209" s="1371"/>
      <c r="D209" s="1020" t="s">
        <v>1362</v>
      </c>
      <c r="E209" s="1395">
        <v>1</v>
      </c>
      <c r="F209" s="1372"/>
      <c r="G209" s="1340">
        <v>2.68</v>
      </c>
      <c r="H209" s="249">
        <f>IF(G209="","",G209-G209*COMPASS!$U$11)</f>
        <v>2.68</v>
      </c>
      <c r="J209" s="245"/>
    </row>
    <row r="210" spans="1:10" ht="13.8" customHeight="1">
      <c r="A210" s="1369" t="s">
        <v>1719</v>
      </c>
      <c r="B210" s="1390" t="s">
        <v>992</v>
      </c>
      <c r="C210" s="1371"/>
      <c r="D210" s="1020" t="s">
        <v>679</v>
      </c>
      <c r="E210" s="1395">
        <v>1</v>
      </c>
      <c r="F210" s="1372"/>
      <c r="G210" s="1340">
        <v>3.49</v>
      </c>
      <c r="H210" s="249">
        <f>IF(G210="","",G210-G210*COMPASS!$U$11)</f>
        <v>3.49</v>
      </c>
      <c r="J210" s="245"/>
    </row>
    <row r="211" spans="1:10" ht="13.8" customHeight="1">
      <c r="A211" s="1369" t="s">
        <v>1720</v>
      </c>
      <c r="B211" s="1390" t="s">
        <v>992</v>
      </c>
      <c r="C211" s="1371"/>
      <c r="D211" s="1020" t="s">
        <v>680</v>
      </c>
      <c r="E211" s="1395">
        <v>1</v>
      </c>
      <c r="F211" s="1372"/>
      <c r="G211" s="1340">
        <v>5.0199999999999996</v>
      </c>
      <c r="H211" s="249">
        <f>IF(G211="","",G211-G211*COMPASS!$U$11)</f>
        <v>5.0199999999999996</v>
      </c>
      <c r="J211" s="245"/>
    </row>
    <row r="212" spans="1:10" ht="13.8" customHeight="1">
      <c r="A212" s="1369" t="s">
        <v>1721</v>
      </c>
      <c r="B212" s="1390" t="s">
        <v>992</v>
      </c>
      <c r="C212" s="1371"/>
      <c r="D212" s="1020" t="s">
        <v>681</v>
      </c>
      <c r="E212" s="1395">
        <v>1</v>
      </c>
      <c r="F212" s="1372"/>
      <c r="G212" s="1340">
        <v>9.4600000000000009</v>
      </c>
      <c r="H212" s="249">
        <f>IF(G212="","",G212-G212*COMPASS!$U$11)</f>
        <v>9.4600000000000009</v>
      </c>
      <c r="J212" s="245"/>
    </row>
    <row r="213" spans="1:10" ht="13.8" customHeight="1">
      <c r="A213" s="1369" t="s">
        <v>1722</v>
      </c>
      <c r="B213" s="1390" t="s">
        <v>992</v>
      </c>
      <c r="C213" s="1371"/>
      <c r="D213" s="1020" t="s">
        <v>1145</v>
      </c>
      <c r="E213" s="1395">
        <v>1</v>
      </c>
      <c r="F213" s="1372"/>
      <c r="G213" s="1340">
        <v>13.89</v>
      </c>
      <c r="H213" s="249">
        <f>IF(G213="","",G213-G213*COMPASS!$U$11)</f>
        <v>13.89</v>
      </c>
      <c r="J213" s="245"/>
    </row>
    <row r="214" spans="1:10" ht="13.8" customHeight="1">
      <c r="A214" s="1369" t="s">
        <v>17867</v>
      </c>
      <c r="B214" s="1390" t="s">
        <v>992</v>
      </c>
      <c r="C214" s="1371"/>
      <c r="D214" s="1020" t="s">
        <v>2714</v>
      </c>
      <c r="E214" s="1395">
        <v>1</v>
      </c>
      <c r="F214" s="1372"/>
      <c r="G214" s="1340">
        <v>1.32</v>
      </c>
      <c r="H214" s="249">
        <f>IF(G214="","",G214-G214*COMPASS!$U$11)</f>
        <v>1.32</v>
      </c>
      <c r="J214" s="245"/>
    </row>
    <row r="215" spans="1:10" ht="13.8" customHeight="1">
      <c r="A215" s="1369" t="s">
        <v>1723</v>
      </c>
      <c r="B215" s="1390" t="s">
        <v>992</v>
      </c>
      <c r="C215" s="1371"/>
      <c r="D215" s="1020" t="s">
        <v>360</v>
      </c>
      <c r="E215" s="1395">
        <v>1</v>
      </c>
      <c r="F215" s="1372"/>
      <c r="G215" s="1340">
        <v>1.97</v>
      </c>
      <c r="H215" s="249">
        <f>IF(G215="","",G215-G215*COMPASS!$U$11)</f>
        <v>1.97</v>
      </c>
      <c r="J215" s="245"/>
    </row>
    <row r="216" spans="1:10" ht="13.8" customHeight="1">
      <c r="A216" s="1369" t="s">
        <v>1724</v>
      </c>
      <c r="B216" s="1390" t="s">
        <v>992</v>
      </c>
      <c r="C216" s="1371"/>
      <c r="D216" s="1020" t="s">
        <v>242</v>
      </c>
      <c r="E216" s="1395">
        <v>1</v>
      </c>
      <c r="F216" s="1372"/>
      <c r="G216" s="1340">
        <v>1.95</v>
      </c>
      <c r="H216" s="249">
        <f>IF(G216="","",G216-G216*COMPASS!$U$11)</f>
        <v>1.95</v>
      </c>
      <c r="J216" s="245"/>
    </row>
    <row r="217" spans="1:10" ht="13.8" customHeight="1">
      <c r="A217" s="1369" t="s">
        <v>1725</v>
      </c>
      <c r="B217" s="1390" t="s">
        <v>992</v>
      </c>
      <c r="C217" s="1371"/>
      <c r="D217" s="1020" t="s">
        <v>336</v>
      </c>
      <c r="E217" s="1395">
        <v>1</v>
      </c>
      <c r="F217" s="1372"/>
      <c r="G217" s="1340">
        <v>3.17</v>
      </c>
      <c r="H217" s="249">
        <f>IF(G217="","",G217-G217*COMPASS!$U$11)</f>
        <v>3.17</v>
      </c>
      <c r="J217" s="245"/>
    </row>
    <row r="218" spans="1:10" ht="13.8" customHeight="1">
      <c r="A218" s="1369" t="s">
        <v>1726</v>
      </c>
      <c r="B218" s="1390" t="s">
        <v>992</v>
      </c>
      <c r="C218" s="1371"/>
      <c r="D218" s="1020" t="s">
        <v>337</v>
      </c>
      <c r="E218" s="1395">
        <v>1</v>
      </c>
      <c r="F218" s="1372"/>
      <c r="G218" s="1340">
        <v>3.76</v>
      </c>
      <c r="H218" s="249">
        <f>IF(G218="","",G218-G218*COMPASS!$U$11)</f>
        <v>3.76</v>
      </c>
      <c r="J218" s="245"/>
    </row>
    <row r="219" spans="1:10" ht="13.8" customHeight="1">
      <c r="A219" s="1369" t="s">
        <v>1727</v>
      </c>
      <c r="B219" s="1390" t="s">
        <v>992</v>
      </c>
      <c r="C219" s="1371"/>
      <c r="D219" s="1020" t="s">
        <v>338</v>
      </c>
      <c r="E219" s="1395">
        <v>1</v>
      </c>
      <c r="F219" s="1372"/>
      <c r="G219" s="1340">
        <v>5.37</v>
      </c>
      <c r="H219" s="249">
        <f>IF(G219="","",G219-G219*COMPASS!$U$11)</f>
        <v>5.37</v>
      </c>
      <c r="J219" s="245"/>
    </row>
    <row r="220" spans="1:10" ht="13.8" customHeight="1">
      <c r="A220" s="1369" t="s">
        <v>1728</v>
      </c>
      <c r="B220" s="1390" t="s">
        <v>992</v>
      </c>
      <c r="C220" s="1371"/>
      <c r="D220" s="1020" t="s">
        <v>339</v>
      </c>
      <c r="E220" s="1395">
        <v>1</v>
      </c>
      <c r="F220" s="1372"/>
      <c r="G220" s="1340">
        <v>14.98</v>
      </c>
      <c r="H220" s="249">
        <f>IF(G220="","",G220-G220*COMPASS!$U$11)</f>
        <v>14.98</v>
      </c>
      <c r="J220" s="245"/>
    </row>
    <row r="221" spans="1:10" ht="13.8" customHeight="1">
      <c r="A221" s="1369" t="s">
        <v>1729</v>
      </c>
      <c r="B221" s="1390" t="s">
        <v>421</v>
      </c>
      <c r="C221" s="1371"/>
      <c r="D221" s="1020" t="s">
        <v>340</v>
      </c>
      <c r="E221" s="1396">
        <v>1</v>
      </c>
      <c r="F221" s="1373"/>
      <c r="G221" s="1342">
        <v>14.08</v>
      </c>
      <c r="H221" s="249">
        <f>IF(G221="","",G221-G221*COMPASS!$U$11)</f>
        <v>14.08</v>
      </c>
      <c r="J221" s="245"/>
    </row>
    <row r="222" spans="1:10" ht="13.8" customHeight="1">
      <c r="A222" s="1374" t="s">
        <v>1730</v>
      </c>
      <c r="B222" s="1391"/>
      <c r="C222" s="1375"/>
      <c r="D222" s="1098"/>
      <c r="E222" s="1397"/>
      <c r="F222" s="1376"/>
      <c r="G222" s="1345"/>
      <c r="H222" s="249" t="str">
        <f>IF(G222="","",G222-G222*COMPASS!$U$11)</f>
        <v/>
      </c>
      <c r="J222" s="245"/>
    </row>
    <row r="223" spans="1:10" ht="13.8" customHeight="1">
      <c r="A223" s="1369" t="s">
        <v>1731</v>
      </c>
      <c r="B223" s="1390" t="s">
        <v>992</v>
      </c>
      <c r="C223" s="1371"/>
      <c r="D223" s="1020" t="s">
        <v>1259</v>
      </c>
      <c r="E223" s="1395">
        <v>1</v>
      </c>
      <c r="F223" s="1372"/>
      <c r="G223" s="1342">
        <v>1.31</v>
      </c>
      <c r="H223" s="249">
        <f>IF(G223="","",G223-G223*COMPASS!$U$11)</f>
        <v>1.31</v>
      </c>
      <c r="J223" s="245"/>
    </row>
    <row r="224" spans="1:10" ht="13.8" customHeight="1">
      <c r="A224" s="1369" t="s">
        <v>1732</v>
      </c>
      <c r="B224" s="1390" t="s">
        <v>992</v>
      </c>
      <c r="C224" s="1371"/>
      <c r="D224" s="1020" t="s">
        <v>1161</v>
      </c>
      <c r="E224" s="1395">
        <v>1</v>
      </c>
      <c r="F224" s="1372"/>
      <c r="G224" s="1342">
        <v>1.8</v>
      </c>
      <c r="H224" s="249">
        <f>IF(G224="","",G224-G224*COMPASS!$U$11)</f>
        <v>1.8</v>
      </c>
      <c r="J224" s="245"/>
    </row>
    <row r="225" spans="1:10" ht="13.8" customHeight="1">
      <c r="A225" s="1369" t="s">
        <v>12263</v>
      </c>
      <c r="B225" s="1390" t="s">
        <v>992</v>
      </c>
      <c r="C225" s="1371"/>
      <c r="D225" s="1020" t="s">
        <v>12264</v>
      </c>
      <c r="E225" s="1395">
        <v>1</v>
      </c>
      <c r="F225" s="1372"/>
      <c r="G225" s="1342">
        <v>2.04</v>
      </c>
      <c r="H225" s="249">
        <f>IF(G225="","",G225-G225*COMPASS!$U$11)</f>
        <v>2.04</v>
      </c>
      <c r="J225" s="245"/>
    </row>
    <row r="226" spans="1:10" ht="13.8" customHeight="1">
      <c r="A226" s="1369" t="s">
        <v>1733</v>
      </c>
      <c r="B226" s="1390" t="s">
        <v>992</v>
      </c>
      <c r="C226" s="1371"/>
      <c r="D226" s="1020" t="s">
        <v>1316</v>
      </c>
      <c r="E226" s="1395">
        <v>1</v>
      </c>
      <c r="F226" s="1372"/>
      <c r="G226" s="1342">
        <v>2.68</v>
      </c>
      <c r="H226" s="249">
        <f>IF(G226="","",G226-G226*COMPASS!$U$11)</f>
        <v>2.68</v>
      </c>
      <c r="J226" s="245"/>
    </row>
    <row r="227" spans="1:10" ht="13.8" customHeight="1">
      <c r="A227" s="1369" t="s">
        <v>1734</v>
      </c>
      <c r="B227" s="1390" t="s">
        <v>992</v>
      </c>
      <c r="C227" s="1371"/>
      <c r="D227" s="1020" t="s">
        <v>1317</v>
      </c>
      <c r="E227" s="1395">
        <v>1</v>
      </c>
      <c r="F227" s="1372"/>
      <c r="G227" s="1342">
        <v>3.49</v>
      </c>
      <c r="H227" s="249">
        <f>IF(G227="","",G227-G227*COMPASS!$U$11)</f>
        <v>3.49</v>
      </c>
      <c r="J227" s="245"/>
    </row>
    <row r="228" spans="1:10" ht="13.8" customHeight="1">
      <c r="A228" s="1369" t="s">
        <v>1735</v>
      </c>
      <c r="B228" s="1390" t="s">
        <v>992</v>
      </c>
      <c r="C228" s="1371"/>
      <c r="D228" s="1020" t="s">
        <v>1318</v>
      </c>
      <c r="E228" s="1395">
        <v>1</v>
      </c>
      <c r="F228" s="1372"/>
      <c r="G228" s="1342">
        <v>5.0199999999999996</v>
      </c>
      <c r="H228" s="249">
        <f>IF(G228="","",G228-G228*COMPASS!$U$11)</f>
        <v>5.0199999999999996</v>
      </c>
      <c r="J228" s="245"/>
    </row>
    <row r="229" spans="1:10" ht="13.8" customHeight="1">
      <c r="A229" s="1369" t="s">
        <v>19822</v>
      </c>
      <c r="B229" s="1390" t="s">
        <v>992</v>
      </c>
      <c r="C229" s="1371"/>
      <c r="D229" s="1020" t="s">
        <v>19376</v>
      </c>
      <c r="E229" s="1395">
        <v>1</v>
      </c>
      <c r="F229" s="1373"/>
      <c r="G229" s="1342">
        <v>9.4600000000000009</v>
      </c>
      <c r="H229" s="249">
        <f>IF(G229="","",G229-G229*COMPASS!$U$11)</f>
        <v>9.4600000000000009</v>
      </c>
      <c r="J229" s="245"/>
    </row>
    <row r="230" spans="1:10" ht="13.8" customHeight="1">
      <c r="A230" s="1369" t="s">
        <v>1736</v>
      </c>
      <c r="B230" s="1390" t="s">
        <v>992</v>
      </c>
      <c r="C230" s="1371"/>
      <c r="D230" s="1020" t="s">
        <v>1319</v>
      </c>
      <c r="E230" s="1395">
        <v>1</v>
      </c>
      <c r="F230" s="1372"/>
      <c r="G230" s="1342">
        <v>1.31</v>
      </c>
      <c r="H230" s="249">
        <f>IF(G230="","",G230-G230*COMPASS!$U$11)</f>
        <v>1.31</v>
      </c>
      <c r="J230" s="245"/>
    </row>
    <row r="231" spans="1:10" ht="13.8" customHeight="1">
      <c r="A231" s="1369" t="s">
        <v>1737</v>
      </c>
      <c r="B231" s="1390" t="s">
        <v>992</v>
      </c>
      <c r="C231" s="1371"/>
      <c r="D231" s="1020" t="s">
        <v>1320</v>
      </c>
      <c r="E231" s="1395">
        <v>1</v>
      </c>
      <c r="F231" s="1372"/>
      <c r="G231" s="1342">
        <v>1.79</v>
      </c>
      <c r="H231" s="249">
        <f>IF(G231="","",G231-G231*COMPASS!$U$11)</f>
        <v>1.79</v>
      </c>
      <c r="J231" s="245"/>
    </row>
    <row r="232" spans="1:10" ht="13.8" customHeight="1">
      <c r="A232" s="1369" t="s">
        <v>12265</v>
      </c>
      <c r="B232" s="1390" t="s">
        <v>992</v>
      </c>
      <c r="C232" s="1371"/>
      <c r="D232" s="1020" t="s">
        <v>12644</v>
      </c>
      <c r="E232" s="1395">
        <v>1</v>
      </c>
      <c r="F232" s="1372"/>
      <c r="G232" s="1342">
        <v>2.04</v>
      </c>
      <c r="H232" s="249">
        <f>IF(G232="","",G232-G232*COMPASS!$U$11)</f>
        <v>2.04</v>
      </c>
      <c r="J232" s="245"/>
    </row>
    <row r="233" spans="1:10" ht="13.8" customHeight="1">
      <c r="A233" s="1369" t="s">
        <v>1738</v>
      </c>
      <c r="B233" s="1390" t="s">
        <v>992</v>
      </c>
      <c r="C233" s="1371"/>
      <c r="D233" s="1020" t="s">
        <v>921</v>
      </c>
      <c r="E233" s="1395">
        <v>1</v>
      </c>
      <c r="F233" s="1372"/>
      <c r="G233" s="1342">
        <v>2.68</v>
      </c>
      <c r="H233" s="249">
        <f>IF(G233="","",G233-G233*COMPASS!$U$11)</f>
        <v>2.68</v>
      </c>
      <c r="J233" s="245"/>
    </row>
    <row r="234" spans="1:10" ht="13.8" customHeight="1">
      <c r="A234" s="1369" t="s">
        <v>1739</v>
      </c>
      <c r="B234" s="1390" t="s">
        <v>992</v>
      </c>
      <c r="C234" s="1371"/>
      <c r="D234" s="1020" t="s">
        <v>1000</v>
      </c>
      <c r="E234" s="1395">
        <v>1</v>
      </c>
      <c r="F234" s="1372"/>
      <c r="G234" s="1342">
        <v>3.49</v>
      </c>
      <c r="H234" s="249">
        <f>IF(G234="","",G234-G234*COMPASS!$U$11)</f>
        <v>3.49</v>
      </c>
      <c r="J234" s="245"/>
    </row>
    <row r="235" spans="1:10" ht="13.8" customHeight="1">
      <c r="A235" s="1369" t="s">
        <v>1740</v>
      </c>
      <c r="B235" s="1390" t="s">
        <v>992</v>
      </c>
      <c r="C235" s="1371"/>
      <c r="D235" s="1020" t="s">
        <v>922</v>
      </c>
      <c r="E235" s="1395">
        <v>1</v>
      </c>
      <c r="F235" s="1372"/>
      <c r="G235" s="1342">
        <v>5.0199999999999996</v>
      </c>
      <c r="H235" s="249">
        <f>IF(G235="","",G235-G235*COMPASS!$U$11)</f>
        <v>5.0199999999999996</v>
      </c>
      <c r="J235" s="245"/>
    </row>
    <row r="236" spans="1:10" ht="13.8" customHeight="1">
      <c r="A236" s="1369" t="s">
        <v>19823</v>
      </c>
      <c r="B236" s="1390" t="s">
        <v>992</v>
      </c>
      <c r="C236" s="1371"/>
      <c r="D236" s="1020" t="s">
        <v>19377</v>
      </c>
      <c r="E236" s="1395">
        <v>1</v>
      </c>
      <c r="F236" s="1373"/>
      <c r="G236" s="1342">
        <v>9.4600000000000009</v>
      </c>
      <c r="H236" s="249">
        <f>IF(G236="","",G236-G236*COMPASS!$U$11)</f>
        <v>9.4600000000000009</v>
      </c>
      <c r="J236" s="245"/>
    </row>
    <row r="237" spans="1:10" ht="13.8" customHeight="1">
      <c r="A237" s="1369" t="s">
        <v>1570</v>
      </c>
      <c r="B237" s="1390" t="s">
        <v>992</v>
      </c>
      <c r="C237" s="1371"/>
      <c r="D237" s="1020" t="s">
        <v>924</v>
      </c>
      <c r="E237" s="1395">
        <v>1</v>
      </c>
      <c r="F237" s="1372"/>
      <c r="G237" s="1342">
        <v>1.31</v>
      </c>
      <c r="H237" s="249">
        <f>IF(G237="","",G237-G237*COMPASS!$U$11)</f>
        <v>1.31</v>
      </c>
      <c r="J237" s="245"/>
    </row>
    <row r="238" spans="1:10" ht="13.8" customHeight="1">
      <c r="A238" s="1369" t="s">
        <v>1571</v>
      </c>
      <c r="B238" s="1390" t="s">
        <v>992</v>
      </c>
      <c r="C238" s="1371"/>
      <c r="D238" s="1020" t="s">
        <v>375</v>
      </c>
      <c r="E238" s="1395">
        <v>1</v>
      </c>
      <c r="F238" s="1372"/>
      <c r="G238" s="1342">
        <v>1.79</v>
      </c>
      <c r="H238" s="249">
        <f>IF(G238="","",G238-G238*COMPASS!$U$11)</f>
        <v>1.79</v>
      </c>
      <c r="J238" s="245"/>
    </row>
    <row r="239" spans="1:10" ht="13.8" customHeight="1">
      <c r="A239" s="1369" t="s">
        <v>12266</v>
      </c>
      <c r="B239" s="1390" t="s">
        <v>992</v>
      </c>
      <c r="C239" s="1371"/>
      <c r="D239" s="1020" t="s">
        <v>12645</v>
      </c>
      <c r="E239" s="1395">
        <v>1</v>
      </c>
      <c r="F239" s="1372"/>
      <c r="G239" s="1342">
        <v>2.04</v>
      </c>
      <c r="H239" s="249">
        <f>IF(G239="","",G239-G239*COMPASS!$U$11)</f>
        <v>2.04</v>
      </c>
      <c r="J239" s="245"/>
    </row>
    <row r="240" spans="1:10" ht="13.8" customHeight="1">
      <c r="A240" s="1369" t="s">
        <v>1572</v>
      </c>
      <c r="B240" s="1390" t="s">
        <v>992</v>
      </c>
      <c r="C240" s="1371"/>
      <c r="D240" s="1020" t="s">
        <v>715</v>
      </c>
      <c r="E240" s="1395">
        <v>1</v>
      </c>
      <c r="F240" s="1372"/>
      <c r="G240" s="1342">
        <v>2.68</v>
      </c>
      <c r="H240" s="249">
        <f>IF(G240="","",G240-G240*COMPASS!$U$11)</f>
        <v>2.68</v>
      </c>
      <c r="J240" s="245"/>
    </row>
    <row r="241" spans="1:10" ht="13.8" customHeight="1">
      <c r="A241" s="1369" t="s">
        <v>1573</v>
      </c>
      <c r="B241" s="1390" t="s">
        <v>992</v>
      </c>
      <c r="C241" s="1371"/>
      <c r="D241" s="1020" t="s">
        <v>716</v>
      </c>
      <c r="E241" s="1395">
        <v>1</v>
      </c>
      <c r="F241" s="1372"/>
      <c r="G241" s="1342">
        <v>3.49</v>
      </c>
      <c r="H241" s="249">
        <f>IF(G241="","",G241-G241*COMPASS!$U$11)</f>
        <v>3.49</v>
      </c>
      <c r="J241" s="245"/>
    </row>
    <row r="242" spans="1:10" ht="13.8" customHeight="1">
      <c r="A242" s="1369" t="s">
        <v>1574</v>
      </c>
      <c r="B242" s="1390" t="s">
        <v>992</v>
      </c>
      <c r="C242" s="1371"/>
      <c r="D242" s="1020" t="s">
        <v>265</v>
      </c>
      <c r="E242" s="1395">
        <v>1</v>
      </c>
      <c r="F242" s="1372"/>
      <c r="G242" s="1342">
        <v>5.0199999999999996</v>
      </c>
      <c r="H242" s="249">
        <f>IF(G242="","",G242-G242*COMPASS!$U$11)</f>
        <v>5.0199999999999996</v>
      </c>
      <c r="J242" s="245"/>
    </row>
    <row r="243" spans="1:10" ht="13.8" customHeight="1">
      <c r="A243" s="1369" t="s">
        <v>19824</v>
      </c>
      <c r="B243" s="1390" t="s">
        <v>992</v>
      </c>
      <c r="C243" s="1371"/>
      <c r="D243" s="1020" t="s">
        <v>19378</v>
      </c>
      <c r="E243" s="1395">
        <v>1</v>
      </c>
      <c r="F243" s="1373"/>
      <c r="G243" s="1342">
        <v>9.4600000000000009</v>
      </c>
      <c r="H243" s="249">
        <f>IF(G243="","",G243-G243*COMPASS!$U$11)</f>
        <v>9.4600000000000009</v>
      </c>
      <c r="J243" s="245"/>
    </row>
    <row r="244" spans="1:10" ht="13.8" customHeight="1">
      <c r="A244" s="1369" t="s">
        <v>1575</v>
      </c>
      <c r="B244" s="1390" t="s">
        <v>992</v>
      </c>
      <c r="C244" s="1371"/>
      <c r="D244" s="1020" t="s">
        <v>577</v>
      </c>
      <c r="E244" s="1395">
        <v>1</v>
      </c>
      <c r="F244" s="1372"/>
      <c r="G244" s="1342">
        <v>1.31</v>
      </c>
      <c r="H244" s="249">
        <f>IF(G244="","",G244-G244*COMPASS!$U$11)</f>
        <v>1.31</v>
      </c>
      <c r="J244" s="245"/>
    </row>
    <row r="245" spans="1:10" ht="13.8" customHeight="1">
      <c r="A245" s="1369" t="s">
        <v>1576</v>
      </c>
      <c r="B245" s="1390" t="s">
        <v>992</v>
      </c>
      <c r="C245" s="1371"/>
      <c r="D245" s="1020" t="s">
        <v>1098</v>
      </c>
      <c r="E245" s="1395">
        <v>1</v>
      </c>
      <c r="F245" s="1372"/>
      <c r="G245" s="1342">
        <v>1.79</v>
      </c>
      <c r="H245" s="249">
        <f>IF(G245="","",G245-G245*COMPASS!$U$11)</f>
        <v>1.79</v>
      </c>
      <c r="J245" s="245"/>
    </row>
    <row r="246" spans="1:10" ht="13.8" customHeight="1">
      <c r="A246" s="1369" t="s">
        <v>12267</v>
      </c>
      <c r="B246" s="1390" t="s">
        <v>992</v>
      </c>
      <c r="C246" s="1371"/>
      <c r="D246" s="1020" t="s">
        <v>12268</v>
      </c>
      <c r="E246" s="1395">
        <v>1</v>
      </c>
      <c r="F246" s="1372"/>
      <c r="G246" s="1342">
        <v>2.04</v>
      </c>
      <c r="H246" s="249">
        <f>IF(G246="","",G246-G246*COMPASS!$U$11)</f>
        <v>2.04</v>
      </c>
      <c r="J246" s="245"/>
    </row>
    <row r="247" spans="1:10" ht="13.8" customHeight="1">
      <c r="A247" s="1369" t="s">
        <v>1577</v>
      </c>
      <c r="B247" s="1390" t="s">
        <v>992</v>
      </c>
      <c r="C247" s="1371"/>
      <c r="D247" s="1020" t="s">
        <v>1210</v>
      </c>
      <c r="E247" s="1395">
        <v>1</v>
      </c>
      <c r="F247" s="1372"/>
      <c r="G247" s="1342">
        <v>2.68</v>
      </c>
      <c r="H247" s="249">
        <f>IF(G247="","",G247-G247*COMPASS!$U$11)</f>
        <v>2.68</v>
      </c>
      <c r="J247" s="245"/>
    </row>
    <row r="248" spans="1:10" ht="13.8" customHeight="1">
      <c r="A248" s="1369" t="s">
        <v>1578</v>
      </c>
      <c r="B248" s="1390" t="s">
        <v>992</v>
      </c>
      <c r="C248" s="1371"/>
      <c r="D248" s="1020" t="s">
        <v>1211</v>
      </c>
      <c r="E248" s="1395">
        <v>1</v>
      </c>
      <c r="F248" s="1372"/>
      <c r="G248" s="1342">
        <v>3.49</v>
      </c>
      <c r="H248" s="249"/>
      <c r="J248" s="245"/>
    </row>
    <row r="249" spans="1:10" ht="13.8" customHeight="1">
      <c r="A249" s="1369" t="s">
        <v>1579</v>
      </c>
      <c r="B249" s="1390" t="s">
        <v>992</v>
      </c>
      <c r="C249" s="1371"/>
      <c r="D249" s="1020" t="s">
        <v>1212</v>
      </c>
      <c r="E249" s="1395">
        <v>1</v>
      </c>
      <c r="F249" s="1372"/>
      <c r="G249" s="1342">
        <v>5.0199999999999996</v>
      </c>
      <c r="H249" s="249">
        <f>IF(G249="","",G249-G249*COMPASS!$U$11)</f>
        <v>5.0199999999999996</v>
      </c>
      <c r="J249" s="245"/>
    </row>
    <row r="250" spans="1:10" ht="13.8" customHeight="1">
      <c r="A250" s="1369" t="s">
        <v>19825</v>
      </c>
      <c r="B250" s="1390" t="s">
        <v>992</v>
      </c>
      <c r="C250" s="1371"/>
      <c r="D250" s="1020" t="s">
        <v>19379</v>
      </c>
      <c r="E250" s="1395">
        <v>1</v>
      </c>
      <c r="F250" s="1373"/>
      <c r="G250" s="1342">
        <v>9.4600000000000009</v>
      </c>
      <c r="H250" s="249">
        <f>IF(G250="","",G250-G250*COMPASS!$U$11)</f>
        <v>9.4600000000000009</v>
      </c>
      <c r="J250" s="245"/>
    </row>
    <row r="251" spans="1:10" ht="13.8" customHeight="1">
      <c r="A251" s="1369" t="s">
        <v>17802</v>
      </c>
      <c r="B251" s="1390" t="s">
        <v>992</v>
      </c>
      <c r="C251" s="1371"/>
      <c r="D251" s="1020" t="s">
        <v>17812</v>
      </c>
      <c r="E251" s="1396">
        <v>1</v>
      </c>
      <c r="F251" s="1373"/>
      <c r="G251" s="1342">
        <v>1.31</v>
      </c>
      <c r="H251" s="249">
        <f>IF(G251="","",G251-G251*COMPASS!$U$11)</f>
        <v>1.31</v>
      </c>
      <c r="J251" s="245"/>
    </row>
    <row r="252" spans="1:10" ht="13.8" customHeight="1">
      <c r="A252" s="1369" t="s">
        <v>17803</v>
      </c>
      <c r="B252" s="1390" t="s">
        <v>992</v>
      </c>
      <c r="C252" s="1371"/>
      <c r="D252" s="1020" t="s">
        <v>17813</v>
      </c>
      <c r="E252" s="1396">
        <v>1</v>
      </c>
      <c r="F252" s="1373"/>
      <c r="G252" s="1342">
        <v>1.79</v>
      </c>
      <c r="H252" s="249">
        <f>IF(G252="","",G252-G252*COMPASS!$U$11)</f>
        <v>1.79</v>
      </c>
      <c r="J252" s="245"/>
    </row>
    <row r="253" spans="1:10" ht="13.8" customHeight="1">
      <c r="A253" s="1369" t="s">
        <v>17804</v>
      </c>
      <c r="B253" s="1390" t="s">
        <v>992</v>
      </c>
      <c r="C253" s="1371"/>
      <c r="D253" s="1020" t="s">
        <v>17814</v>
      </c>
      <c r="E253" s="1396">
        <v>1</v>
      </c>
      <c r="F253" s="1373"/>
      <c r="G253" s="1342">
        <v>2.68</v>
      </c>
      <c r="H253" s="249">
        <f>IF(G253="","",G253-G253*COMPASS!$U$11)</f>
        <v>2.68</v>
      </c>
      <c r="J253" s="245"/>
    </row>
    <row r="254" spans="1:10" ht="13.8" customHeight="1">
      <c r="A254" s="1369" t="s">
        <v>17805</v>
      </c>
      <c r="B254" s="1390" t="s">
        <v>992</v>
      </c>
      <c r="C254" s="1371"/>
      <c r="D254" s="1020" t="s">
        <v>17815</v>
      </c>
      <c r="E254" s="1396">
        <v>1</v>
      </c>
      <c r="F254" s="1373"/>
      <c r="G254" s="1342">
        <v>3.49</v>
      </c>
      <c r="H254" s="249">
        <f>IF(G254="","",G254-G254*COMPASS!$U$11)</f>
        <v>3.49</v>
      </c>
      <c r="J254" s="245"/>
    </row>
    <row r="255" spans="1:10" ht="13.8" customHeight="1">
      <c r="A255" s="1369" t="s">
        <v>17806</v>
      </c>
      <c r="B255" s="1390" t="s">
        <v>992</v>
      </c>
      <c r="C255" s="1371"/>
      <c r="D255" s="1020" t="s">
        <v>17816</v>
      </c>
      <c r="E255" s="1396">
        <v>1</v>
      </c>
      <c r="F255" s="1373"/>
      <c r="G255" s="1342">
        <v>5.0199999999999996</v>
      </c>
      <c r="H255" s="249">
        <f>IF(G255="","",G255-G255*COMPASS!$U$11)</f>
        <v>5.0199999999999996</v>
      </c>
      <c r="J255" s="245"/>
    </row>
    <row r="256" spans="1:10" ht="13.8" customHeight="1">
      <c r="A256" s="1369" t="s">
        <v>19826</v>
      </c>
      <c r="B256" s="1390" t="s">
        <v>992</v>
      </c>
      <c r="C256" s="1371"/>
      <c r="D256" s="1020" t="s">
        <v>19380</v>
      </c>
      <c r="E256" s="1395">
        <v>1</v>
      </c>
      <c r="F256" s="1373"/>
      <c r="G256" s="1342">
        <v>9.4600000000000009</v>
      </c>
      <c r="H256" s="249">
        <f>IF(G256="","",G256-G256*COMPASS!$U$11)</f>
        <v>9.4600000000000009</v>
      </c>
      <c r="J256" s="245"/>
    </row>
    <row r="257" spans="1:10" ht="13.8" customHeight="1">
      <c r="A257" s="1369" t="s">
        <v>17807</v>
      </c>
      <c r="B257" s="1390" t="s">
        <v>992</v>
      </c>
      <c r="C257" s="1371"/>
      <c r="D257" s="1020" t="s">
        <v>17817</v>
      </c>
      <c r="E257" s="1396">
        <v>1</v>
      </c>
      <c r="F257" s="1373"/>
      <c r="G257" s="1342">
        <v>1.31</v>
      </c>
      <c r="H257" s="249">
        <f>IF(G257="","",G257-G257*COMPASS!$U$11)</f>
        <v>1.31</v>
      </c>
      <c r="J257" s="245"/>
    </row>
    <row r="258" spans="1:10" ht="13.8" customHeight="1">
      <c r="A258" s="1369" t="s">
        <v>17808</v>
      </c>
      <c r="B258" s="1390" t="s">
        <v>992</v>
      </c>
      <c r="C258" s="1371"/>
      <c r="D258" s="1020" t="s">
        <v>17818</v>
      </c>
      <c r="E258" s="1396">
        <v>1</v>
      </c>
      <c r="F258" s="1373"/>
      <c r="G258" s="1342">
        <v>1.79</v>
      </c>
      <c r="H258" s="249">
        <f>IF(G258="","",G258-G258*COMPASS!$U$11)</f>
        <v>1.79</v>
      </c>
      <c r="J258" s="245"/>
    </row>
    <row r="259" spans="1:10" ht="13.8" customHeight="1">
      <c r="A259" s="1369" t="s">
        <v>17809</v>
      </c>
      <c r="B259" s="1390" t="s">
        <v>992</v>
      </c>
      <c r="C259" s="1371"/>
      <c r="D259" s="1020" t="s">
        <v>17819</v>
      </c>
      <c r="E259" s="1396">
        <v>1</v>
      </c>
      <c r="F259" s="1373"/>
      <c r="G259" s="1342">
        <v>2.68</v>
      </c>
      <c r="H259" s="249">
        <f>IF(G259="","",G259-G259*COMPASS!$U$11)</f>
        <v>2.68</v>
      </c>
      <c r="J259" s="245"/>
    </row>
    <row r="260" spans="1:10" ht="13.8" customHeight="1">
      <c r="A260" s="1369" t="s">
        <v>17810</v>
      </c>
      <c r="B260" s="1390" t="s">
        <v>992</v>
      </c>
      <c r="C260" s="1371"/>
      <c r="D260" s="1020" t="s">
        <v>17820</v>
      </c>
      <c r="E260" s="1396">
        <v>1</v>
      </c>
      <c r="F260" s="1373"/>
      <c r="G260" s="1342">
        <v>3.49</v>
      </c>
      <c r="H260" s="249">
        <f>IF(G260="","",G260-G260*COMPASS!$U$11)</f>
        <v>3.49</v>
      </c>
      <c r="J260" s="245"/>
    </row>
    <row r="261" spans="1:10" ht="13.8" customHeight="1">
      <c r="A261" s="1369" t="s">
        <v>17811</v>
      </c>
      <c r="B261" s="1390" t="s">
        <v>992</v>
      </c>
      <c r="C261" s="1371"/>
      <c r="D261" s="1020" t="s">
        <v>17821</v>
      </c>
      <c r="E261" s="1396">
        <v>1</v>
      </c>
      <c r="F261" s="1373"/>
      <c r="G261" s="1342">
        <v>5.0199999999999996</v>
      </c>
      <c r="H261" s="249">
        <f>IF(G261="","",G261-G261*COMPASS!$U$11)</f>
        <v>5.0199999999999996</v>
      </c>
      <c r="J261" s="245"/>
    </row>
    <row r="262" spans="1:10" ht="13.8" customHeight="1">
      <c r="A262" s="1369" t="s">
        <v>19827</v>
      </c>
      <c r="B262" s="1390" t="s">
        <v>992</v>
      </c>
      <c r="C262" s="1371"/>
      <c r="D262" s="1020" t="s">
        <v>19381</v>
      </c>
      <c r="E262" s="1395">
        <v>1</v>
      </c>
      <c r="F262" s="1373"/>
      <c r="G262" s="1342">
        <v>9.4600000000000009</v>
      </c>
      <c r="H262" s="249">
        <f>IF(G262="","",G262-G262*COMPASS!$U$11)</f>
        <v>9.4600000000000009</v>
      </c>
      <c r="J262" s="245"/>
    </row>
    <row r="263" spans="1:10" ht="13.8" customHeight="1">
      <c r="A263" s="1374" t="s">
        <v>18189</v>
      </c>
      <c r="B263" s="1391"/>
      <c r="C263" s="1375"/>
      <c r="D263" s="1098"/>
      <c r="E263" s="1397"/>
      <c r="F263" s="1376"/>
      <c r="G263" s="1345"/>
      <c r="H263" s="249" t="str">
        <f>IF(G263="","",G263-G263*COMPASS!$U$11)</f>
        <v/>
      </c>
      <c r="J263" s="245"/>
    </row>
    <row r="264" spans="1:10" ht="13.8" customHeight="1">
      <c r="A264" s="1369" t="s">
        <v>18190</v>
      </c>
      <c r="B264" s="1390" t="s">
        <v>992</v>
      </c>
      <c r="C264" s="1371"/>
      <c r="D264" s="1020" t="s">
        <v>19828</v>
      </c>
      <c r="E264" s="1396">
        <v>1</v>
      </c>
      <c r="F264" s="1373"/>
      <c r="G264" s="1342">
        <v>2.34</v>
      </c>
      <c r="H264" s="249">
        <f>IF(G264="","",G264-G264*COMPASS!$U$11)</f>
        <v>2.34</v>
      </c>
      <c r="J264" s="245"/>
    </row>
    <row r="265" spans="1:10" ht="13.8" customHeight="1">
      <c r="A265" s="1369" t="s">
        <v>18191</v>
      </c>
      <c r="B265" s="1390" t="s">
        <v>992</v>
      </c>
      <c r="C265" s="1371"/>
      <c r="D265" s="1020" t="s">
        <v>19829</v>
      </c>
      <c r="E265" s="1396">
        <v>1</v>
      </c>
      <c r="F265" s="1373"/>
      <c r="G265" s="1342">
        <v>3.17</v>
      </c>
      <c r="H265" s="249">
        <f>IF(G265="","",G265-G265*COMPASS!$U$11)</f>
        <v>3.17</v>
      </c>
      <c r="J265" s="245"/>
    </row>
    <row r="266" spans="1:10" ht="13.8" customHeight="1">
      <c r="A266" s="1369" t="s">
        <v>18192</v>
      </c>
      <c r="B266" s="1390" t="s">
        <v>992</v>
      </c>
      <c r="C266" s="1371"/>
      <c r="D266" s="1020" t="s">
        <v>19830</v>
      </c>
      <c r="E266" s="1396">
        <v>1</v>
      </c>
      <c r="F266" s="1373"/>
      <c r="G266" s="1342">
        <v>4.09</v>
      </c>
      <c r="H266" s="249">
        <f>IF(G266="","",G266-G266*COMPASS!$U$11)</f>
        <v>4.09</v>
      </c>
      <c r="J266" s="245"/>
    </row>
    <row r="267" spans="1:10" ht="13.8" customHeight="1">
      <c r="A267" s="1369" t="s">
        <v>18193</v>
      </c>
      <c r="B267" s="1390" t="s">
        <v>992</v>
      </c>
      <c r="C267" s="1371"/>
      <c r="D267" s="1020" t="s">
        <v>19831</v>
      </c>
      <c r="E267" s="1396">
        <v>1</v>
      </c>
      <c r="F267" s="1373"/>
      <c r="G267" s="1342">
        <v>6.08</v>
      </c>
      <c r="H267" s="249">
        <f>IF(G267="","",G267-G267*COMPASS!$U$11)</f>
        <v>6.08</v>
      </c>
      <c r="J267" s="245"/>
    </row>
    <row r="268" spans="1:10" ht="13.8" customHeight="1">
      <c r="A268" s="1369" t="s">
        <v>18194</v>
      </c>
      <c r="B268" s="1390" t="s">
        <v>992</v>
      </c>
      <c r="C268" s="1371"/>
      <c r="D268" s="1020" t="s">
        <v>19832</v>
      </c>
      <c r="E268" s="1396">
        <v>1</v>
      </c>
      <c r="F268" s="1373"/>
      <c r="G268" s="1342">
        <v>10.14</v>
      </c>
      <c r="H268" s="249">
        <f>IF(G268="","",G268-G268*COMPASS!$U$11)</f>
        <v>10.14</v>
      </c>
      <c r="J268" s="245"/>
    </row>
    <row r="269" spans="1:10" ht="13.8" customHeight="1">
      <c r="A269" s="1374" t="s">
        <v>2842</v>
      </c>
      <c r="B269" s="1391"/>
      <c r="C269" s="1375"/>
      <c r="D269" s="1098"/>
      <c r="E269" s="1397"/>
      <c r="F269" s="1376"/>
      <c r="G269" s="1345"/>
      <c r="H269" s="249" t="str">
        <f>IF(G269="","",G269-G269*COMPASS!$U$11)</f>
        <v/>
      </c>
      <c r="J269" s="245"/>
    </row>
    <row r="270" spans="1:10" ht="13.8" customHeight="1">
      <c r="A270" s="1369" t="s">
        <v>5816</v>
      </c>
      <c r="B270" s="1390" t="s">
        <v>992</v>
      </c>
      <c r="C270" s="1371"/>
      <c r="D270" s="1020" t="s">
        <v>5805</v>
      </c>
      <c r="E270" s="1395">
        <v>1</v>
      </c>
      <c r="F270" s="1372"/>
      <c r="G270" s="1340">
        <v>3.71</v>
      </c>
      <c r="H270" s="249">
        <f>IF(G270="","",G270-G270*COMPASS!$U$11)</f>
        <v>3.71</v>
      </c>
      <c r="J270" s="245"/>
    </row>
    <row r="271" spans="1:10" ht="13.8" customHeight="1">
      <c r="A271" s="1369" t="s">
        <v>5817</v>
      </c>
      <c r="B271" s="1390" t="s">
        <v>992</v>
      </c>
      <c r="C271" s="1371"/>
      <c r="D271" s="1020" t="s">
        <v>5806</v>
      </c>
      <c r="E271" s="1395">
        <v>1</v>
      </c>
      <c r="F271" s="1372"/>
      <c r="G271" s="1340">
        <v>5.66</v>
      </c>
      <c r="H271" s="249">
        <f>IF(G271="","",G271-G271*COMPASS!$U$11)</f>
        <v>5.66</v>
      </c>
      <c r="J271" s="245"/>
    </row>
    <row r="272" spans="1:10" ht="13.8" customHeight="1">
      <c r="A272" s="1369" t="s">
        <v>5818</v>
      </c>
      <c r="B272" s="1390" t="s">
        <v>992</v>
      </c>
      <c r="C272" s="1371"/>
      <c r="D272" s="1020" t="s">
        <v>5807</v>
      </c>
      <c r="E272" s="1395">
        <v>1</v>
      </c>
      <c r="F272" s="1372"/>
      <c r="G272" s="1340">
        <v>7.45</v>
      </c>
      <c r="H272" s="249">
        <f>IF(G272="","",G272-G272*COMPASS!$U$11)</f>
        <v>7.45</v>
      </c>
      <c r="J272" s="245"/>
    </row>
    <row r="273" spans="1:10" ht="13.8" customHeight="1">
      <c r="A273" s="1369" t="s">
        <v>5819</v>
      </c>
      <c r="B273" s="1390" t="s">
        <v>992</v>
      </c>
      <c r="C273" s="1371"/>
      <c r="D273" s="1020" t="s">
        <v>5808</v>
      </c>
      <c r="E273" s="1395">
        <v>1</v>
      </c>
      <c r="F273" s="1372"/>
      <c r="G273" s="1340">
        <v>10.93</v>
      </c>
      <c r="H273" s="249">
        <f>IF(G273="","",G273-G273*COMPASS!$U$11)</f>
        <v>10.93</v>
      </c>
      <c r="J273" s="245"/>
    </row>
    <row r="274" spans="1:10" ht="13.8" customHeight="1">
      <c r="A274" s="1369" t="s">
        <v>5820</v>
      </c>
      <c r="B274" s="1390" t="s">
        <v>992</v>
      </c>
      <c r="C274" s="1371"/>
      <c r="D274" s="1020" t="s">
        <v>5809</v>
      </c>
      <c r="E274" s="1395">
        <v>1</v>
      </c>
      <c r="F274" s="1372"/>
      <c r="G274" s="1340">
        <v>20.52</v>
      </c>
      <c r="H274" s="249">
        <f>IF(G274="","",G274-G274*COMPASS!$U$11)</f>
        <v>20.52</v>
      </c>
      <c r="J274" s="245"/>
    </row>
    <row r="275" spans="1:10" ht="13.8" customHeight="1">
      <c r="A275" s="1369" t="s">
        <v>5821</v>
      </c>
      <c r="B275" s="1390" t="s">
        <v>992</v>
      </c>
      <c r="C275" s="1371"/>
      <c r="D275" s="1020" t="s">
        <v>5810</v>
      </c>
      <c r="E275" s="1395">
        <v>1</v>
      </c>
      <c r="F275" s="1372"/>
      <c r="G275" s="1340">
        <v>3.03</v>
      </c>
      <c r="H275" s="249">
        <f>IF(G275="","",G275-G275*COMPASS!$U$11)</f>
        <v>3.03</v>
      </c>
      <c r="J275" s="245"/>
    </row>
    <row r="276" spans="1:10" ht="13.8" customHeight="1">
      <c r="A276" s="1369" t="s">
        <v>5822</v>
      </c>
      <c r="B276" s="1390" t="s">
        <v>992</v>
      </c>
      <c r="C276" s="1371"/>
      <c r="D276" s="1020" t="s">
        <v>5811</v>
      </c>
      <c r="E276" s="1395">
        <v>1</v>
      </c>
      <c r="F276" s="1372"/>
      <c r="G276" s="1340">
        <v>4.54</v>
      </c>
      <c r="H276" s="249">
        <f>IF(G276="","",G276-G276*COMPASS!$U$11)</f>
        <v>4.54</v>
      </c>
      <c r="J276" s="245"/>
    </row>
    <row r="277" spans="1:10" ht="13.8" customHeight="1">
      <c r="A277" s="1369" t="s">
        <v>5823</v>
      </c>
      <c r="B277" s="1390" t="s">
        <v>992</v>
      </c>
      <c r="C277" s="1371"/>
      <c r="D277" s="1020" t="s">
        <v>5812</v>
      </c>
      <c r="E277" s="1395">
        <v>1</v>
      </c>
      <c r="F277" s="1372"/>
      <c r="G277" s="1340">
        <v>5.56</v>
      </c>
      <c r="H277" s="249">
        <f>IF(G277="","",G277-G277*COMPASS!$U$11)</f>
        <v>5.56</v>
      </c>
      <c r="J277" s="245"/>
    </row>
    <row r="278" spans="1:10" ht="13.8" customHeight="1">
      <c r="A278" s="1369" t="s">
        <v>5824</v>
      </c>
      <c r="B278" s="1390" t="s">
        <v>992</v>
      </c>
      <c r="C278" s="1371"/>
      <c r="D278" s="1020" t="s">
        <v>5813</v>
      </c>
      <c r="E278" s="1395">
        <v>1</v>
      </c>
      <c r="F278" s="1372"/>
      <c r="G278" s="1340">
        <v>8.26</v>
      </c>
      <c r="H278" s="249">
        <f>IF(G278="","",G278-G278*COMPASS!$U$11)</f>
        <v>8.26</v>
      </c>
      <c r="J278" s="245"/>
    </row>
    <row r="279" spans="1:10" ht="13.8" customHeight="1">
      <c r="A279" s="1369" t="s">
        <v>5825</v>
      </c>
      <c r="B279" s="1390" t="s">
        <v>992</v>
      </c>
      <c r="C279" s="1371"/>
      <c r="D279" s="1020" t="s">
        <v>5814</v>
      </c>
      <c r="E279" s="1395">
        <v>1</v>
      </c>
      <c r="F279" s="1372"/>
      <c r="G279" s="1340">
        <v>14.79</v>
      </c>
      <c r="H279" s="249">
        <f>IF(G279="","",G279-G279*COMPASS!$U$11)</f>
        <v>14.79</v>
      </c>
      <c r="J279" s="245"/>
    </row>
    <row r="280" spans="1:10" ht="13.8" customHeight="1">
      <c r="A280" s="1374" t="s">
        <v>17179</v>
      </c>
      <c r="B280" s="1391"/>
      <c r="C280" s="1375"/>
      <c r="D280" s="1098"/>
      <c r="E280" s="1397"/>
      <c r="F280" s="1376"/>
      <c r="G280" s="1345"/>
      <c r="H280" s="249" t="str">
        <f>IF(G280="","",G280-G280*COMPASS!$U$11)</f>
        <v/>
      </c>
      <c r="J280" s="245"/>
    </row>
    <row r="281" spans="1:10" ht="13.8" customHeight="1">
      <c r="A281" s="1369" t="s">
        <v>17593</v>
      </c>
      <c r="B281" s="1390" t="s">
        <v>992</v>
      </c>
      <c r="C281" s="1371"/>
      <c r="D281" s="1020" t="s">
        <v>19833</v>
      </c>
      <c r="E281" s="1395">
        <v>1</v>
      </c>
      <c r="F281" s="1379"/>
      <c r="G281" s="1340">
        <v>4.59</v>
      </c>
      <c r="H281" s="249">
        <f>IF(G281="","",G281-G281*COMPASS!$U$11)</f>
        <v>4.59</v>
      </c>
      <c r="J281" s="245"/>
    </row>
    <row r="282" spans="1:10" ht="13.8" customHeight="1">
      <c r="A282" s="1369" t="s">
        <v>17594</v>
      </c>
      <c r="B282" s="1390" t="s">
        <v>992</v>
      </c>
      <c r="C282" s="1371"/>
      <c r="D282" s="1020" t="s">
        <v>19834</v>
      </c>
      <c r="E282" s="1395">
        <v>1</v>
      </c>
      <c r="F282" s="1379"/>
      <c r="G282" s="1340">
        <v>5.51</v>
      </c>
      <c r="H282" s="249">
        <f>IF(G282="","",G282-G282*COMPASS!$U$11)</f>
        <v>5.51</v>
      </c>
      <c r="J282" s="245"/>
    </row>
    <row r="283" spans="1:10" ht="13.8" customHeight="1">
      <c r="A283" s="1369" t="s">
        <v>17595</v>
      </c>
      <c r="B283" s="1390" t="s">
        <v>992</v>
      </c>
      <c r="C283" s="1371"/>
      <c r="D283" s="1020" t="s">
        <v>19835</v>
      </c>
      <c r="E283" s="1395">
        <v>1</v>
      </c>
      <c r="F283" s="1379"/>
      <c r="G283" s="1340">
        <v>7.52</v>
      </c>
      <c r="H283" s="249">
        <f>IF(G283="","",G283-G283*COMPASS!$U$11)</f>
        <v>7.52</v>
      </c>
      <c r="J283" s="245"/>
    </row>
    <row r="284" spans="1:10" ht="13.8" customHeight="1">
      <c r="A284" s="1374" t="s">
        <v>1378</v>
      </c>
      <c r="B284" s="1391"/>
      <c r="C284" s="1375"/>
      <c r="D284" s="1098"/>
      <c r="E284" s="1397"/>
      <c r="F284" s="1376"/>
      <c r="G284" s="1345"/>
      <c r="H284" s="249" t="str">
        <f>IF(G284="","",G284-G284*COMPASS!$U$11)</f>
        <v/>
      </c>
      <c r="J284" s="245"/>
    </row>
    <row r="285" spans="1:10" ht="13.8" customHeight="1">
      <c r="A285" s="1369" t="s">
        <v>1580</v>
      </c>
      <c r="B285" s="1390" t="s">
        <v>992</v>
      </c>
      <c r="C285" s="1371"/>
      <c r="D285" s="1020" t="s">
        <v>19836</v>
      </c>
      <c r="E285" s="1395">
        <v>50</v>
      </c>
      <c r="F285" s="1372"/>
      <c r="G285" s="1340">
        <v>0.09</v>
      </c>
      <c r="H285" s="249">
        <f>IF(G285="","",G285-G285*COMPASS!$U$11)</f>
        <v>0.09</v>
      </c>
      <c r="J285" s="245"/>
    </row>
    <row r="286" spans="1:10" ht="13.8" customHeight="1">
      <c r="A286" s="1369" t="s">
        <v>1581</v>
      </c>
      <c r="B286" s="1390" t="s">
        <v>992</v>
      </c>
      <c r="C286" s="1371"/>
      <c r="D286" s="1020" t="s">
        <v>18925</v>
      </c>
      <c r="E286" s="1395">
        <v>50</v>
      </c>
      <c r="F286" s="1372"/>
      <c r="G286" s="1340">
        <v>0.1</v>
      </c>
      <c r="H286" s="249">
        <f>IF(G286="","",G286-G286*COMPASS!$U$11)</f>
        <v>0.1</v>
      </c>
      <c r="J286" s="245"/>
    </row>
    <row r="287" spans="1:10" ht="13.8" customHeight="1">
      <c r="A287" s="1369" t="s">
        <v>1582</v>
      </c>
      <c r="B287" s="1390" t="s">
        <v>992</v>
      </c>
      <c r="C287" s="1371"/>
      <c r="D287" s="1020" t="s">
        <v>18926</v>
      </c>
      <c r="E287" s="1395">
        <v>50</v>
      </c>
      <c r="F287" s="1372"/>
      <c r="G287" s="1340">
        <v>0.12</v>
      </c>
      <c r="H287" s="249">
        <f>IF(G287="","",G287-G287*COMPASS!$U$11)</f>
        <v>0.12</v>
      </c>
      <c r="J287" s="245"/>
    </row>
    <row r="288" spans="1:10" ht="13.8" customHeight="1">
      <c r="A288" s="1369" t="s">
        <v>1583</v>
      </c>
      <c r="B288" s="1390" t="s">
        <v>992</v>
      </c>
      <c r="C288" s="1371"/>
      <c r="D288" s="1020" t="s">
        <v>18927</v>
      </c>
      <c r="E288" s="1395">
        <v>50</v>
      </c>
      <c r="F288" s="1372"/>
      <c r="G288" s="1340">
        <v>0.11</v>
      </c>
      <c r="H288" s="249">
        <f>IF(G288="","",G288-G288*COMPASS!$U$11)</f>
        <v>0.11</v>
      </c>
      <c r="J288" s="245"/>
    </row>
    <row r="289" spans="1:10" ht="13.8" customHeight="1">
      <c r="A289" s="1369" t="s">
        <v>1584</v>
      </c>
      <c r="B289" s="1390" t="s">
        <v>992</v>
      </c>
      <c r="C289" s="1371"/>
      <c r="D289" s="1020" t="s">
        <v>18928</v>
      </c>
      <c r="E289" s="1395">
        <v>50</v>
      </c>
      <c r="F289" s="1372"/>
      <c r="G289" s="1340">
        <v>0.15</v>
      </c>
      <c r="H289" s="249">
        <f>IF(G289="","",G289-G289*COMPASS!$U$11)</f>
        <v>0.15</v>
      </c>
      <c r="J289" s="245"/>
    </row>
    <row r="290" spans="1:10" ht="13.8" customHeight="1">
      <c r="A290" s="1369" t="s">
        <v>1585</v>
      </c>
      <c r="B290" s="1390" t="s">
        <v>992</v>
      </c>
      <c r="C290" s="1371"/>
      <c r="D290" s="1020" t="s">
        <v>18929</v>
      </c>
      <c r="E290" s="1395">
        <v>50</v>
      </c>
      <c r="F290" s="1372"/>
      <c r="G290" s="1340">
        <v>0.28999999999999998</v>
      </c>
      <c r="H290" s="249">
        <f>IF(G290="","",G290-G290*COMPASS!$U$11)</f>
        <v>0.28999999999999998</v>
      </c>
      <c r="J290" s="245"/>
    </row>
    <row r="291" spans="1:10" ht="13.8" customHeight="1">
      <c r="A291" s="1369" t="s">
        <v>1586</v>
      </c>
      <c r="B291" s="1390" t="s">
        <v>992</v>
      </c>
      <c r="C291" s="1371"/>
      <c r="D291" s="1020" t="s">
        <v>18930</v>
      </c>
      <c r="E291" s="1395">
        <v>50</v>
      </c>
      <c r="F291" s="1372"/>
      <c r="G291" s="1340">
        <v>0.19</v>
      </c>
      <c r="H291" s="249">
        <f>IF(G291="","",G291-G291*COMPASS!$U$11)</f>
        <v>0.19</v>
      </c>
      <c r="J291" s="245"/>
    </row>
    <row r="292" spans="1:10" ht="13.8" customHeight="1">
      <c r="A292" s="1369" t="s">
        <v>1587</v>
      </c>
      <c r="B292" s="1390" t="s">
        <v>992</v>
      </c>
      <c r="C292" s="1371"/>
      <c r="D292" s="1020" t="s">
        <v>18931</v>
      </c>
      <c r="E292" s="1395">
        <v>50</v>
      </c>
      <c r="F292" s="1372"/>
      <c r="G292" s="1340">
        <v>0.32</v>
      </c>
      <c r="H292" s="249">
        <f>IF(G292="","",G292-G292*COMPASS!$U$11)</f>
        <v>0.32</v>
      </c>
      <c r="J292" s="245"/>
    </row>
    <row r="293" spans="1:10" ht="13.8" customHeight="1">
      <c r="A293" s="1369" t="s">
        <v>1588</v>
      </c>
      <c r="B293" s="1390" t="s">
        <v>992</v>
      </c>
      <c r="C293" s="1371"/>
      <c r="D293" s="1020" t="s">
        <v>18932</v>
      </c>
      <c r="E293" s="1395">
        <v>50</v>
      </c>
      <c r="F293" s="1372"/>
      <c r="G293" s="1340">
        <v>0.42</v>
      </c>
      <c r="H293" s="249">
        <f>IF(G293="","",G293-G293*COMPASS!$U$11)</f>
        <v>0.42</v>
      </c>
      <c r="J293" s="245"/>
    </row>
    <row r="294" spans="1:10" ht="13.8" customHeight="1">
      <c r="A294" s="1369" t="s">
        <v>1589</v>
      </c>
      <c r="B294" s="1390" t="s">
        <v>992</v>
      </c>
      <c r="C294" s="1371"/>
      <c r="D294" s="1020" t="s">
        <v>18933</v>
      </c>
      <c r="E294" s="1395">
        <v>50</v>
      </c>
      <c r="F294" s="1372"/>
      <c r="G294" s="1340">
        <v>0.39</v>
      </c>
      <c r="H294" s="249">
        <f>IF(G294="","",G294-G294*COMPASS!$U$11)</f>
        <v>0.39</v>
      </c>
      <c r="J294" s="245"/>
    </row>
    <row r="295" spans="1:10" ht="13.8" customHeight="1">
      <c r="A295" s="1369" t="s">
        <v>1590</v>
      </c>
      <c r="B295" s="1390" t="s">
        <v>992</v>
      </c>
      <c r="C295" s="1371"/>
      <c r="D295" s="1020" t="s">
        <v>18934</v>
      </c>
      <c r="E295" s="1395">
        <v>50</v>
      </c>
      <c r="F295" s="1372"/>
      <c r="G295" s="1340">
        <v>0.41</v>
      </c>
      <c r="H295" s="249">
        <f>IF(G295="","",G295-G295*COMPASS!$U$11)</f>
        <v>0.41</v>
      </c>
      <c r="J295" s="245"/>
    </row>
    <row r="296" spans="1:10" ht="13.8" customHeight="1">
      <c r="A296" s="1369" t="s">
        <v>1591</v>
      </c>
      <c r="B296" s="1390" t="s">
        <v>992</v>
      </c>
      <c r="C296" s="1371"/>
      <c r="D296" s="1020" t="s">
        <v>18935</v>
      </c>
      <c r="E296" s="1395">
        <v>50</v>
      </c>
      <c r="F296" s="1372"/>
      <c r="G296" s="1340">
        <v>0.35</v>
      </c>
      <c r="H296" s="249">
        <f>IF(G296="","",G296-G296*COMPASS!$U$11)</f>
        <v>0.35</v>
      </c>
      <c r="J296" s="245"/>
    </row>
    <row r="297" spans="1:10" ht="13.8" customHeight="1">
      <c r="A297" s="1369" t="s">
        <v>17184</v>
      </c>
      <c r="B297" s="1390" t="s">
        <v>992</v>
      </c>
      <c r="C297" s="1371"/>
      <c r="D297" s="1020" t="s">
        <v>20279</v>
      </c>
      <c r="E297" s="1395">
        <v>1</v>
      </c>
      <c r="F297" s="1372"/>
      <c r="G297" s="1340">
        <v>1.82</v>
      </c>
      <c r="H297" s="249">
        <f>IF(G297="","",G297-G297*COMPASS!$U$11)</f>
        <v>1.82</v>
      </c>
      <c r="J297" s="245"/>
    </row>
    <row r="298" spans="1:10" ht="13.8" customHeight="1">
      <c r="A298" s="1369" t="s">
        <v>17185</v>
      </c>
      <c r="B298" s="1390" t="s">
        <v>992</v>
      </c>
      <c r="C298" s="1371"/>
      <c r="D298" s="1020" t="s">
        <v>20280</v>
      </c>
      <c r="E298" s="1395">
        <v>1</v>
      </c>
      <c r="F298" s="1372"/>
      <c r="G298" s="1340">
        <v>4.0599999999999996</v>
      </c>
      <c r="H298" s="249">
        <f>IF(G298="","",G298-G298*COMPASS!$U$11)</f>
        <v>4.0599999999999996</v>
      </c>
      <c r="J298" s="245"/>
    </row>
    <row r="299" spans="1:10" ht="13.8" customHeight="1">
      <c r="A299" s="1369" t="s">
        <v>1592</v>
      </c>
      <c r="B299" s="1390" t="s">
        <v>992</v>
      </c>
      <c r="C299" s="1371"/>
      <c r="D299" s="1020" t="s">
        <v>18936</v>
      </c>
      <c r="E299" s="1395">
        <v>50</v>
      </c>
      <c r="F299" s="1372"/>
      <c r="G299" s="1340">
        <v>0.09</v>
      </c>
      <c r="H299" s="249">
        <f>IF(G299="","",G299-G299*COMPASS!$U$11)</f>
        <v>0.09</v>
      </c>
      <c r="J299" s="245"/>
    </row>
    <row r="300" spans="1:10" ht="13.8" customHeight="1">
      <c r="A300" s="1369" t="s">
        <v>1593</v>
      </c>
      <c r="B300" s="1390" t="s">
        <v>992</v>
      </c>
      <c r="C300" s="1371"/>
      <c r="D300" s="1020" t="s">
        <v>18937</v>
      </c>
      <c r="E300" s="1395">
        <v>50</v>
      </c>
      <c r="F300" s="1372"/>
      <c r="G300" s="1340">
        <v>0.1</v>
      </c>
      <c r="H300" s="249">
        <f>IF(G300="","",G300-G300*COMPASS!$U$11)</f>
        <v>0.1</v>
      </c>
      <c r="J300" s="245"/>
    </row>
    <row r="301" spans="1:10" ht="13.8" customHeight="1">
      <c r="A301" s="1369" t="s">
        <v>1594</v>
      </c>
      <c r="B301" s="1390" t="s">
        <v>992</v>
      </c>
      <c r="C301" s="1371"/>
      <c r="D301" s="1020" t="s">
        <v>18938</v>
      </c>
      <c r="E301" s="1395">
        <v>50</v>
      </c>
      <c r="F301" s="1372"/>
      <c r="G301" s="1340">
        <v>0.09</v>
      </c>
      <c r="H301" s="249">
        <f>IF(G301="","",G301-G301*COMPASS!$U$11)</f>
        <v>0.09</v>
      </c>
      <c r="J301" s="245"/>
    </row>
    <row r="302" spans="1:10" ht="13.8" customHeight="1">
      <c r="A302" s="1369" t="s">
        <v>1595</v>
      </c>
      <c r="B302" s="1390" t="s">
        <v>992</v>
      </c>
      <c r="C302" s="1371"/>
      <c r="D302" s="1020" t="s">
        <v>18939</v>
      </c>
      <c r="E302" s="1395">
        <v>50</v>
      </c>
      <c r="F302" s="1372"/>
      <c r="G302" s="1340">
        <v>0.09</v>
      </c>
      <c r="H302" s="249">
        <f>IF(G302="","",G302-G302*COMPASS!$U$11)</f>
        <v>0.09</v>
      </c>
      <c r="J302" s="245"/>
    </row>
    <row r="303" spans="1:10" ht="13.8" customHeight="1">
      <c r="A303" s="1369" t="s">
        <v>1596</v>
      </c>
      <c r="B303" s="1390" t="s">
        <v>992</v>
      </c>
      <c r="C303" s="1371"/>
      <c r="D303" s="1020" t="s">
        <v>18940</v>
      </c>
      <c r="E303" s="1395">
        <v>50</v>
      </c>
      <c r="F303" s="1372"/>
      <c r="G303" s="1340">
        <v>0.12</v>
      </c>
      <c r="H303" s="249">
        <f>IF(G303="","",G303-G303*COMPASS!$U$11)</f>
        <v>0.12</v>
      </c>
      <c r="J303" s="245"/>
    </row>
    <row r="304" spans="1:10" ht="13.8" customHeight="1">
      <c r="A304" s="1369" t="s">
        <v>1597</v>
      </c>
      <c r="B304" s="1390" t="s">
        <v>992</v>
      </c>
      <c r="C304" s="1371"/>
      <c r="D304" s="1020" t="s">
        <v>18941</v>
      </c>
      <c r="E304" s="1395">
        <v>50</v>
      </c>
      <c r="F304" s="1372"/>
      <c r="G304" s="1340">
        <v>0.12</v>
      </c>
      <c r="H304" s="249">
        <f>IF(G304="","",G304-G304*COMPASS!$U$11)</f>
        <v>0.12</v>
      </c>
      <c r="J304" s="245"/>
    </row>
    <row r="305" spans="1:10" ht="13.8" customHeight="1">
      <c r="A305" s="1369" t="s">
        <v>1598</v>
      </c>
      <c r="B305" s="1390" t="s">
        <v>992</v>
      </c>
      <c r="C305" s="1371"/>
      <c r="D305" s="1020" t="s">
        <v>18942</v>
      </c>
      <c r="E305" s="1395">
        <v>50</v>
      </c>
      <c r="F305" s="1372"/>
      <c r="G305" s="1340">
        <v>0.09</v>
      </c>
      <c r="H305" s="249">
        <f>IF(G305="","",G305-G305*COMPASS!$U$11)</f>
        <v>0.09</v>
      </c>
      <c r="J305" s="245"/>
    </row>
    <row r="306" spans="1:10" ht="13.8" customHeight="1">
      <c r="A306" s="1369" t="s">
        <v>1599</v>
      </c>
      <c r="B306" s="1390" t="s">
        <v>992</v>
      </c>
      <c r="C306" s="1371"/>
      <c r="D306" s="1020" t="s">
        <v>18943</v>
      </c>
      <c r="E306" s="1395">
        <v>50</v>
      </c>
      <c r="F306" s="1372"/>
      <c r="G306" s="1340">
        <v>0.12</v>
      </c>
      <c r="H306" s="249">
        <f>IF(G306="","",G306-G306*COMPASS!$U$11)</f>
        <v>0.12</v>
      </c>
      <c r="J306" s="245"/>
    </row>
    <row r="307" spans="1:10" ht="13.8" customHeight="1">
      <c r="A307" s="1374" t="s">
        <v>588</v>
      </c>
      <c r="B307" s="1391"/>
      <c r="C307" s="1375"/>
      <c r="D307" s="1098"/>
      <c r="E307" s="1397"/>
      <c r="F307" s="1376"/>
      <c r="G307" s="1345"/>
      <c r="H307" s="249" t="str">
        <f>IF(G307="","",G307-G307*COMPASS!$U$11)</f>
        <v/>
      </c>
      <c r="J307" s="245"/>
    </row>
    <row r="308" spans="1:10" ht="13.8" customHeight="1">
      <c r="A308" s="1369" t="s">
        <v>1600</v>
      </c>
      <c r="B308" s="1390" t="s">
        <v>992</v>
      </c>
      <c r="C308" s="1371"/>
      <c r="D308" s="1020" t="s">
        <v>761</v>
      </c>
      <c r="E308" s="1395">
        <v>1</v>
      </c>
      <c r="F308" s="1372"/>
      <c r="G308" s="1340">
        <v>7.56</v>
      </c>
      <c r="H308" s="249">
        <f>IF(G308="","",G308-G308*COMPASS!$U$11)</f>
        <v>7.56</v>
      </c>
      <c r="J308" s="245"/>
    </row>
    <row r="309" spans="1:10" ht="13.8" customHeight="1">
      <c r="A309" s="1369" t="s">
        <v>1601</v>
      </c>
      <c r="B309" s="1390" t="s">
        <v>992</v>
      </c>
      <c r="C309" s="1371"/>
      <c r="D309" s="1020" t="s">
        <v>785</v>
      </c>
      <c r="E309" s="1395">
        <v>1</v>
      </c>
      <c r="F309" s="1372"/>
      <c r="G309" s="1340">
        <v>22.18</v>
      </c>
      <c r="H309" s="249">
        <f>IF(G309="","",G309-G309*COMPASS!$U$11)</f>
        <v>22.18</v>
      </c>
      <c r="J309" s="245"/>
    </row>
    <row r="310" spans="1:10" ht="13.8" customHeight="1">
      <c r="A310" s="1369" t="s">
        <v>3947</v>
      </c>
      <c r="B310" s="1390" t="s">
        <v>992</v>
      </c>
      <c r="C310" s="1371"/>
      <c r="D310" s="1020" t="s">
        <v>786</v>
      </c>
      <c r="E310" s="1395">
        <v>1</v>
      </c>
      <c r="F310" s="1372"/>
      <c r="G310" s="1340">
        <v>23.1</v>
      </c>
      <c r="H310" s="249">
        <f>IF(G310="","",G310-G310*COMPASS!$U$11)</f>
        <v>23.1</v>
      </c>
      <c r="J310" s="245"/>
    </row>
    <row r="311" spans="1:10" ht="13.8" customHeight="1">
      <c r="A311" s="1369" t="s">
        <v>1602</v>
      </c>
      <c r="B311" s="1390" t="s">
        <v>992</v>
      </c>
      <c r="C311" s="1371"/>
      <c r="D311" s="1020" t="s">
        <v>787</v>
      </c>
      <c r="E311" s="1395">
        <v>1</v>
      </c>
      <c r="F311" s="1372"/>
      <c r="G311" s="1340">
        <v>13.93</v>
      </c>
      <c r="H311" s="249">
        <f>IF(G311="","",G311-G311*COMPASS!$U$11)</f>
        <v>13.93</v>
      </c>
    </row>
    <row r="312" spans="1:10" ht="13.8" customHeight="1">
      <c r="A312" s="1369" t="s">
        <v>0</v>
      </c>
      <c r="B312" s="1390" t="s">
        <v>992</v>
      </c>
      <c r="C312" s="1371"/>
      <c r="D312" s="1020" t="s">
        <v>4760</v>
      </c>
      <c r="E312" s="1395">
        <v>1</v>
      </c>
      <c r="F312" s="1372"/>
      <c r="G312" s="1340">
        <v>19.8</v>
      </c>
      <c r="H312" s="249">
        <f>IF(G312="","",G312-G312*COMPASS!$U$11)</f>
        <v>19.8</v>
      </c>
    </row>
    <row r="313" spans="1:10" ht="13.8" customHeight="1">
      <c r="A313" s="1369" t="s">
        <v>1603</v>
      </c>
      <c r="B313" s="1390" t="s">
        <v>1192</v>
      </c>
      <c r="C313" s="1371"/>
      <c r="D313" s="1020" t="s">
        <v>1677</v>
      </c>
      <c r="E313" s="1395">
        <v>1</v>
      </c>
      <c r="F313" s="1372"/>
      <c r="G313" s="1340">
        <v>35.26</v>
      </c>
      <c r="H313" s="249">
        <f>IF(G313="","",G313-G313*COMPASS!$U$11)</f>
        <v>35.26</v>
      </c>
    </row>
    <row r="314" spans="1:10" ht="13.8" customHeight="1">
      <c r="A314" s="1380" t="s">
        <v>8330</v>
      </c>
      <c r="B314" s="1392"/>
      <c r="C314" s="1381"/>
      <c r="D314" s="1099"/>
      <c r="E314" s="1399"/>
      <c r="F314" s="1382"/>
      <c r="G314" s="1347"/>
      <c r="H314" s="249" t="str">
        <f>IF(G314="","",G314-G314*COMPASS!$U$11)</f>
        <v/>
      </c>
    </row>
    <row r="315" spans="1:10" ht="13.8" customHeight="1">
      <c r="A315" s="1369" t="s">
        <v>8347</v>
      </c>
      <c r="B315" s="1390" t="s">
        <v>992</v>
      </c>
      <c r="C315" s="1371"/>
      <c r="D315" s="1020" t="s">
        <v>18778</v>
      </c>
      <c r="E315" s="1395">
        <v>1</v>
      </c>
      <c r="F315" s="1372"/>
      <c r="G315" s="1340">
        <v>15.13</v>
      </c>
      <c r="H315" s="249">
        <f>IF(G315="","",G315-G315*COMPASS!$U$11)</f>
        <v>15.13</v>
      </c>
    </row>
    <row r="316" spans="1:10" ht="13.8" customHeight="1">
      <c r="A316" s="1369" t="s">
        <v>8348</v>
      </c>
      <c r="B316" s="1390" t="s">
        <v>992</v>
      </c>
      <c r="C316" s="1371"/>
      <c r="D316" s="1020" t="s">
        <v>19837</v>
      </c>
      <c r="E316" s="1395">
        <v>1</v>
      </c>
      <c r="F316" s="1372"/>
      <c r="G316" s="1340">
        <v>4.66</v>
      </c>
      <c r="H316" s="249">
        <f>IF(G316="","",G316-G316*COMPASS!$U$11)</f>
        <v>4.66</v>
      </c>
    </row>
    <row r="317" spans="1:10" ht="13.8" customHeight="1">
      <c r="A317" s="1369" t="s">
        <v>8331</v>
      </c>
      <c r="B317" s="1390" t="s">
        <v>992</v>
      </c>
      <c r="C317" s="1371"/>
      <c r="D317" s="1020" t="s">
        <v>18997</v>
      </c>
      <c r="E317" s="1395">
        <v>4</v>
      </c>
      <c r="F317" s="1372"/>
      <c r="G317" s="1340">
        <v>4.75</v>
      </c>
      <c r="H317" s="249">
        <f>IF(G317="","",G317-G317*COMPASS!$U$11)</f>
        <v>4.75</v>
      </c>
    </row>
    <row r="318" spans="1:10" ht="13.8" customHeight="1">
      <c r="A318" s="1369" t="s">
        <v>8332</v>
      </c>
      <c r="B318" s="1390" t="s">
        <v>992</v>
      </c>
      <c r="C318" s="1371"/>
      <c r="D318" s="1020" t="s">
        <v>18998</v>
      </c>
      <c r="E318" s="1395">
        <v>4</v>
      </c>
      <c r="F318" s="1372"/>
      <c r="G318" s="1340">
        <v>4.75</v>
      </c>
      <c r="H318" s="249">
        <f>IF(G318="","",G318-G318*COMPASS!$U$11)</f>
        <v>4.75</v>
      </c>
    </row>
    <row r="319" spans="1:10" ht="13.8" customHeight="1">
      <c r="A319" s="1369" t="s">
        <v>8333</v>
      </c>
      <c r="B319" s="1390" t="s">
        <v>992</v>
      </c>
      <c r="C319" s="1371"/>
      <c r="D319" s="1020" t="s">
        <v>18999</v>
      </c>
      <c r="E319" s="1395">
        <v>4</v>
      </c>
      <c r="F319" s="1372"/>
      <c r="G319" s="1340">
        <v>3.9</v>
      </c>
      <c r="H319" s="249">
        <f>IF(G319="","",G319-G319*COMPASS!$U$11)</f>
        <v>3.9</v>
      </c>
    </row>
    <row r="320" spans="1:10" ht="13.8" customHeight="1">
      <c r="A320" s="1369" t="s">
        <v>8334</v>
      </c>
      <c r="B320" s="1390" t="s">
        <v>992</v>
      </c>
      <c r="C320" s="1371"/>
      <c r="D320" s="1020" t="s">
        <v>19000</v>
      </c>
      <c r="E320" s="1395">
        <v>4</v>
      </c>
      <c r="F320" s="1372"/>
      <c r="G320" s="1340">
        <v>3.9</v>
      </c>
      <c r="H320" s="249">
        <f>IF(G320="","",G320-G320*COMPASS!$U$11)</f>
        <v>3.9</v>
      </c>
    </row>
    <row r="321" spans="1:8" ht="13.8" customHeight="1">
      <c r="A321" s="1369" t="s">
        <v>8335</v>
      </c>
      <c r="B321" s="1390" t="s">
        <v>992</v>
      </c>
      <c r="C321" s="1371"/>
      <c r="D321" s="1020" t="s">
        <v>19001</v>
      </c>
      <c r="E321" s="1395">
        <v>4</v>
      </c>
      <c r="F321" s="1372"/>
      <c r="G321" s="1340">
        <v>4.75</v>
      </c>
      <c r="H321" s="249">
        <f>IF(G321="","",G321-G321*COMPASS!$U$11)</f>
        <v>4.75</v>
      </c>
    </row>
    <row r="322" spans="1:8" ht="13.8" customHeight="1">
      <c r="A322" s="1369" t="s">
        <v>8336</v>
      </c>
      <c r="B322" s="1390" t="s">
        <v>992</v>
      </c>
      <c r="C322" s="1371"/>
      <c r="D322" s="1020" t="s">
        <v>19002</v>
      </c>
      <c r="E322" s="1395">
        <v>4</v>
      </c>
      <c r="F322" s="1372"/>
      <c r="G322" s="1340">
        <v>1.7</v>
      </c>
      <c r="H322" s="249">
        <f>IF(G322="","",G322-G322*COMPASS!$U$11)</f>
        <v>1.7</v>
      </c>
    </row>
    <row r="323" spans="1:8" ht="13.8" customHeight="1">
      <c r="A323" s="1369" t="s">
        <v>8337</v>
      </c>
      <c r="B323" s="1390" t="s">
        <v>8233</v>
      </c>
      <c r="C323" s="1371"/>
      <c r="D323" s="1020" t="s">
        <v>19003</v>
      </c>
      <c r="E323" s="1396">
        <v>4</v>
      </c>
      <c r="F323" s="1373"/>
      <c r="G323" s="1342">
        <v>1.29</v>
      </c>
      <c r="H323" s="249">
        <f>IF(G323="","",G323-G323*COMPASS!$U$11)</f>
        <v>1.29</v>
      </c>
    </row>
    <row r="324" spans="1:8" ht="13.8" customHeight="1">
      <c r="A324" s="1369" t="s">
        <v>8338</v>
      </c>
      <c r="B324" s="1390" t="s">
        <v>8233</v>
      </c>
      <c r="C324" s="1371"/>
      <c r="D324" s="1020" t="s">
        <v>19004</v>
      </c>
      <c r="E324" s="1396">
        <v>5</v>
      </c>
      <c r="F324" s="1373"/>
      <c r="G324" s="1342">
        <v>1.86</v>
      </c>
      <c r="H324" s="249">
        <f>IF(G324="","",G324-G324*COMPASS!$U$11)</f>
        <v>1.86</v>
      </c>
    </row>
    <row r="325" spans="1:8" ht="13.8" customHeight="1">
      <c r="A325" s="1369" t="s">
        <v>8343</v>
      </c>
      <c r="B325" s="1390" t="s">
        <v>8233</v>
      </c>
      <c r="C325" s="1371"/>
      <c r="D325" s="1020" t="s">
        <v>20281</v>
      </c>
      <c r="E325" s="1395">
        <v>1</v>
      </c>
      <c r="F325" s="1372"/>
      <c r="G325" s="1340">
        <v>2.66</v>
      </c>
      <c r="H325" s="249">
        <f>IF(G325="","",G325-G325*COMPASS!$U$11)</f>
        <v>2.66</v>
      </c>
    </row>
    <row r="326" spans="1:8" ht="13.8" customHeight="1">
      <c r="A326" s="1369" t="s">
        <v>8344</v>
      </c>
      <c r="B326" s="1390" t="s">
        <v>8233</v>
      </c>
      <c r="C326" s="1371"/>
      <c r="D326" s="1020" t="s">
        <v>20282</v>
      </c>
      <c r="E326" s="1395">
        <v>1</v>
      </c>
      <c r="F326" s="1372"/>
      <c r="G326" s="1340">
        <v>2.3199999999999998</v>
      </c>
      <c r="H326" s="249">
        <f>IF(G326="","",G326-G326*COMPASS!$U$11)</f>
        <v>2.3199999999999998</v>
      </c>
    </row>
    <row r="327" spans="1:8" ht="13.8" customHeight="1">
      <c r="A327" s="1369" t="s">
        <v>8345</v>
      </c>
      <c r="B327" s="1390" t="s">
        <v>1192</v>
      </c>
      <c r="C327" s="1371"/>
      <c r="D327" s="1020" t="s">
        <v>8346</v>
      </c>
      <c r="E327" s="1396">
        <v>1</v>
      </c>
      <c r="F327" s="1373"/>
      <c r="G327" s="1342">
        <v>1.19</v>
      </c>
      <c r="H327" s="249">
        <f>IF(G327="","",G327-G327*COMPASS!$U$11)</f>
        <v>1.19</v>
      </c>
    </row>
    <row r="328" spans="1:8" ht="13.8" customHeight="1">
      <c r="A328" s="1369" t="s">
        <v>8339</v>
      </c>
      <c r="B328" s="1390" t="s">
        <v>8233</v>
      </c>
      <c r="C328" s="1371"/>
      <c r="D328" s="1020" t="s">
        <v>19005</v>
      </c>
      <c r="E328" s="1396">
        <v>4</v>
      </c>
      <c r="F328" s="1372"/>
      <c r="G328" s="1342">
        <v>1.53</v>
      </c>
      <c r="H328" s="249">
        <f>IF(G328="","",G328-G328*COMPASS!$U$11)</f>
        <v>1.53</v>
      </c>
    </row>
    <row r="329" spans="1:8" ht="13.8" customHeight="1">
      <c r="A329" s="1369" t="s">
        <v>8340</v>
      </c>
      <c r="B329" s="1390" t="s">
        <v>1192</v>
      </c>
      <c r="C329" s="1371"/>
      <c r="D329" s="1020" t="s">
        <v>19006</v>
      </c>
      <c r="E329" s="1395">
        <v>4</v>
      </c>
      <c r="F329" s="1372"/>
      <c r="G329" s="1340">
        <v>2.92</v>
      </c>
      <c r="H329" s="249">
        <f>IF(G329="","",G329-G329*COMPASS!$U$11)</f>
        <v>2.92</v>
      </c>
    </row>
    <row r="330" spans="1:8" ht="13.8" customHeight="1">
      <c r="A330" s="1369" t="s">
        <v>8341</v>
      </c>
      <c r="B330" s="1390" t="s">
        <v>992</v>
      </c>
      <c r="C330" s="1371"/>
      <c r="D330" s="1020" t="s">
        <v>8342</v>
      </c>
      <c r="E330" s="1396">
        <v>4</v>
      </c>
      <c r="F330" s="1265"/>
      <c r="G330" s="1340">
        <v>3.82</v>
      </c>
      <c r="H330" s="249">
        <f>IF(G330="","",G330-G330*COMPASS!$U$11)</f>
        <v>3.82</v>
      </c>
    </row>
    <row r="331" spans="1:8" ht="13.8" customHeight="1">
      <c r="A331" s="1383" t="s">
        <v>788</v>
      </c>
      <c r="B331" s="1393"/>
      <c r="C331" s="1384"/>
      <c r="D331" s="1100"/>
      <c r="E331" s="1400"/>
      <c r="F331" s="1385"/>
      <c r="G331" s="1348"/>
      <c r="H331" s="249" t="str">
        <f>IF(G331="","",G331-G331*COMPASS!$U$11)</f>
        <v/>
      </c>
    </row>
    <row r="332" spans="1:8" ht="13.8" customHeight="1">
      <c r="A332" s="1369" t="s">
        <v>2145</v>
      </c>
      <c r="B332" s="1390" t="s">
        <v>992</v>
      </c>
      <c r="C332" s="1377"/>
      <c r="D332" s="1020" t="s">
        <v>789</v>
      </c>
      <c r="E332" s="1395">
        <v>1</v>
      </c>
      <c r="F332" s="1372"/>
      <c r="G332" s="1340">
        <v>50.97</v>
      </c>
      <c r="H332" s="249">
        <f>IF(G332="","",G332-G332*COMPASS!$U$11)</f>
        <v>50.97</v>
      </c>
    </row>
    <row r="333" spans="1:8" ht="13.8" customHeight="1">
      <c r="A333" s="1369" t="s">
        <v>2146</v>
      </c>
      <c r="B333" s="1390" t="s">
        <v>992</v>
      </c>
      <c r="C333" s="1377"/>
      <c r="D333" s="1020" t="s">
        <v>203</v>
      </c>
      <c r="E333" s="1395">
        <v>1</v>
      </c>
      <c r="F333" s="1372"/>
      <c r="G333" s="1340">
        <v>43.46</v>
      </c>
      <c r="H333" s="249">
        <f>IF(G333="","",G333-G333*COMPASS!$U$11)</f>
        <v>43.46</v>
      </c>
    </row>
    <row r="334" spans="1:8" ht="13.8" customHeight="1">
      <c r="A334" s="1369" t="s">
        <v>2147</v>
      </c>
      <c r="B334" s="1390" t="s">
        <v>992</v>
      </c>
      <c r="C334" s="1377"/>
      <c r="D334" s="1020" t="s">
        <v>1300</v>
      </c>
      <c r="E334" s="1395">
        <v>1</v>
      </c>
      <c r="F334" s="1372"/>
      <c r="G334" s="1340">
        <v>52.29</v>
      </c>
      <c r="H334" s="249">
        <f>IF(G334="","",G334-G334*COMPASS!$U$11)</f>
        <v>52.29</v>
      </c>
    </row>
    <row r="335" spans="1:8" ht="13.8" customHeight="1">
      <c r="A335" s="1369" t="s">
        <v>2148</v>
      </c>
      <c r="B335" s="1390" t="s">
        <v>992</v>
      </c>
      <c r="C335" s="1377"/>
      <c r="D335" s="1020" t="s">
        <v>1207</v>
      </c>
      <c r="E335" s="1395">
        <v>1</v>
      </c>
      <c r="F335" s="1372"/>
      <c r="G335" s="1340">
        <v>93</v>
      </c>
      <c r="H335" s="249">
        <f>IF(G335="","",G335-G335*COMPASS!$U$11)</f>
        <v>93</v>
      </c>
    </row>
    <row r="336" spans="1:8" ht="13.8" customHeight="1">
      <c r="A336" s="1369" t="s">
        <v>2149</v>
      </c>
      <c r="B336" s="1390" t="s">
        <v>992</v>
      </c>
      <c r="C336" s="1377"/>
      <c r="D336" s="1020" t="s">
        <v>545</v>
      </c>
      <c r="E336" s="1395">
        <v>1</v>
      </c>
      <c r="F336" s="1372"/>
      <c r="G336" s="1340">
        <v>100.45</v>
      </c>
      <c r="H336" s="249">
        <f>IF(G336="","",G336-G336*COMPASS!$U$11)</f>
        <v>100.45</v>
      </c>
    </row>
    <row r="337" spans="1:8" ht="13.8" customHeight="1">
      <c r="A337" s="1369" t="s">
        <v>19386</v>
      </c>
      <c r="B337" s="1390" t="s">
        <v>8233</v>
      </c>
      <c r="C337" s="1371"/>
      <c r="D337" s="1020" t="s">
        <v>19382</v>
      </c>
      <c r="E337" s="1396">
        <v>1</v>
      </c>
      <c r="F337" s="1373"/>
      <c r="G337" s="1342">
        <v>31.09</v>
      </c>
      <c r="H337" s="249">
        <f>IF(G337="","",G337-G337*COMPASS!$U$11)</f>
        <v>31.09</v>
      </c>
    </row>
    <row r="338" spans="1:8" ht="13.8" customHeight="1">
      <c r="A338" s="1383" t="s">
        <v>5815</v>
      </c>
      <c r="B338" s="1393"/>
      <c r="C338" s="1386"/>
      <c r="D338" s="1100"/>
      <c r="E338" s="1400"/>
      <c r="F338" s="1385"/>
      <c r="G338" s="1348"/>
      <c r="H338" s="249" t="str">
        <f>IF(G338="","",G338-G338*COMPASS!$U$11)</f>
        <v/>
      </c>
    </row>
    <row r="339" spans="1:8" ht="13.8" customHeight="1">
      <c r="A339" s="1369" t="s">
        <v>5826</v>
      </c>
      <c r="B339" s="1390" t="s">
        <v>992</v>
      </c>
      <c r="C339" s="1377"/>
      <c r="D339" s="1020" t="s">
        <v>20933</v>
      </c>
      <c r="E339" s="1395">
        <v>1</v>
      </c>
      <c r="F339" s="1372"/>
      <c r="G339" s="1342">
        <v>303.25</v>
      </c>
      <c r="H339" s="249">
        <f>IF(G339="","",G339-G339*COMPASS!$U$11)</f>
        <v>303.25</v>
      </c>
    </row>
    <row r="340" spans="1:8" ht="13.8" customHeight="1">
      <c r="A340" s="1369" t="s">
        <v>5827</v>
      </c>
      <c r="B340" s="1390" t="s">
        <v>992</v>
      </c>
      <c r="C340" s="1377"/>
      <c r="D340" s="1020" t="s">
        <v>20934</v>
      </c>
      <c r="E340" s="1395">
        <v>1</v>
      </c>
      <c r="F340" s="1372"/>
      <c r="G340" s="1342">
        <v>396.45</v>
      </c>
      <c r="H340" s="249">
        <f>IF(G340="","",G340-G340*COMPASS!$U$11)</f>
        <v>396.45</v>
      </c>
    </row>
    <row r="341" spans="1:8" ht="13.8" customHeight="1">
      <c r="A341" s="1369" t="s">
        <v>5828</v>
      </c>
      <c r="B341" s="1390" t="s">
        <v>992</v>
      </c>
      <c r="C341" s="1377"/>
      <c r="D341" s="1020" t="s">
        <v>20935</v>
      </c>
      <c r="E341" s="1395">
        <v>1</v>
      </c>
      <c r="F341" s="1372"/>
      <c r="G341" s="1342">
        <v>143.91</v>
      </c>
      <c r="H341" s="249">
        <f>IF(G341="","",G341-G341*COMPASS!$U$11)</f>
        <v>143.91</v>
      </c>
    </row>
    <row r="342" spans="1:8" ht="13.8" customHeight="1">
      <c r="A342" s="1369" t="s">
        <v>5829</v>
      </c>
      <c r="B342" s="1390" t="s">
        <v>992</v>
      </c>
      <c r="C342" s="1377"/>
      <c r="D342" s="1020" t="s">
        <v>20936</v>
      </c>
      <c r="E342" s="1395">
        <v>1</v>
      </c>
      <c r="F342" s="1372"/>
      <c r="G342" s="1342">
        <v>152.24</v>
      </c>
      <c r="H342" s="249">
        <f>IF(G342="","",G342-G342*COMPASS!$U$11)</f>
        <v>152.24</v>
      </c>
    </row>
    <row r="343" spans="1:8" ht="13.8" customHeight="1">
      <c r="A343" s="1369" t="s">
        <v>5830</v>
      </c>
      <c r="B343" s="1390" t="s">
        <v>421</v>
      </c>
      <c r="C343" s="1377"/>
      <c r="D343" s="1020" t="s">
        <v>20937</v>
      </c>
      <c r="E343" s="1395">
        <v>1</v>
      </c>
      <c r="F343" s="1372"/>
      <c r="G343" s="1342">
        <v>637.07000000000005</v>
      </c>
      <c r="H343" s="249">
        <f>IF(G343="","",G343-G343*COMPASS!$U$11)</f>
        <v>637.07000000000005</v>
      </c>
    </row>
    <row r="344" spans="1:8" ht="13.8" customHeight="1">
      <c r="A344" s="1383" t="s">
        <v>5848</v>
      </c>
      <c r="B344" s="1393"/>
      <c r="C344" s="1386"/>
      <c r="D344" s="1100"/>
      <c r="E344" s="1400"/>
      <c r="F344" s="1385"/>
      <c r="G344" s="1348"/>
      <c r="H344" s="249" t="str">
        <f>IF(G344="","",G344-G344*COMPASS!$U$11)</f>
        <v/>
      </c>
    </row>
    <row r="345" spans="1:8" ht="13.8" customHeight="1">
      <c r="A345" s="1369" t="s">
        <v>5849</v>
      </c>
      <c r="B345" s="1390" t="s">
        <v>992</v>
      </c>
      <c r="C345" s="1377"/>
      <c r="D345" s="1020" t="s">
        <v>19838</v>
      </c>
      <c r="E345" s="1395">
        <v>1</v>
      </c>
      <c r="F345" s="1372"/>
      <c r="G345" s="1342">
        <v>35.4</v>
      </c>
      <c r="H345" s="249">
        <f>IF(G345="","",G345-G345*COMPASS!$U$11)</f>
        <v>35.4</v>
      </c>
    </row>
    <row r="346" spans="1:8" ht="13.8" customHeight="1">
      <c r="A346" s="1369" t="s">
        <v>5850</v>
      </c>
      <c r="B346" s="1390" t="s">
        <v>992</v>
      </c>
      <c r="C346" s="1377"/>
      <c r="D346" s="1020" t="s">
        <v>19839</v>
      </c>
      <c r="E346" s="1395">
        <v>1</v>
      </c>
      <c r="F346" s="1372"/>
      <c r="G346" s="1342">
        <v>42.32</v>
      </c>
      <c r="H346" s="249">
        <f>IF(G346="","",G346-G346*COMPASS!$U$11)</f>
        <v>42.32</v>
      </c>
    </row>
    <row r="347" spans="1:8" ht="13.8" customHeight="1">
      <c r="A347" s="1369" t="s">
        <v>5851</v>
      </c>
      <c r="B347" s="1390" t="s">
        <v>992</v>
      </c>
      <c r="C347" s="1377"/>
      <c r="D347" s="1020" t="s">
        <v>19840</v>
      </c>
      <c r="E347" s="1395">
        <v>1</v>
      </c>
      <c r="F347" s="1372"/>
      <c r="G347" s="1342">
        <v>94.69</v>
      </c>
      <c r="H347" s="249">
        <f>IF(G347="","",G347-G347*COMPASS!$U$11)</f>
        <v>94.69</v>
      </c>
    </row>
    <row r="348" spans="1:8" ht="13.8" customHeight="1">
      <c r="A348" s="1369" t="s">
        <v>7754</v>
      </c>
      <c r="B348" s="1390" t="s">
        <v>992</v>
      </c>
      <c r="C348" s="1377"/>
      <c r="D348" s="1020" t="s">
        <v>19841</v>
      </c>
      <c r="E348" s="1395">
        <v>1</v>
      </c>
      <c r="F348" s="1372"/>
      <c r="G348" s="1342">
        <v>31.4</v>
      </c>
      <c r="H348" s="249">
        <f>IF(G348="","",G348-G348*COMPASS!$U$11)</f>
        <v>31.4</v>
      </c>
    </row>
    <row r="349" spans="1:8" ht="13.8" customHeight="1">
      <c r="A349" s="1387" t="s">
        <v>546</v>
      </c>
      <c r="B349" s="1394"/>
      <c r="C349" s="1388"/>
      <c r="D349" s="1101"/>
      <c r="E349" s="988"/>
      <c r="F349" s="1389"/>
      <c r="G349" s="1349"/>
      <c r="H349" s="249" t="str">
        <f>IF(G349="","",G349-G349*COMPASS!$U$11)</f>
        <v/>
      </c>
    </row>
    <row r="350" spans="1:8" ht="13.8" customHeight="1">
      <c r="A350" s="1369" t="s">
        <v>2150</v>
      </c>
      <c r="B350" s="1390" t="s">
        <v>992</v>
      </c>
      <c r="C350" s="1371"/>
      <c r="D350" s="1020" t="s">
        <v>20938</v>
      </c>
      <c r="E350" s="1396">
        <v>5</v>
      </c>
      <c r="F350" s="1372"/>
      <c r="G350" s="1342">
        <v>1.23</v>
      </c>
      <c r="H350" s="249">
        <f>IF(G350="","",G350-G350*COMPASS!$U$11)</f>
        <v>1.23</v>
      </c>
    </row>
    <row r="351" spans="1:8" ht="13.8" customHeight="1">
      <c r="A351" s="1369" t="s">
        <v>2151</v>
      </c>
      <c r="B351" s="1390" t="s">
        <v>992</v>
      </c>
      <c r="C351" s="1371"/>
      <c r="D351" s="1020" t="s">
        <v>20939</v>
      </c>
      <c r="E351" s="1396">
        <v>5</v>
      </c>
      <c r="F351" s="1372"/>
      <c r="G351" s="1342">
        <v>1.23</v>
      </c>
      <c r="H351" s="249">
        <f>IF(G351="","",G351-G351*COMPASS!$U$11)</f>
        <v>1.23</v>
      </c>
    </row>
    <row r="352" spans="1:8" ht="13.8" customHeight="1">
      <c r="A352" s="1387" t="s">
        <v>21242</v>
      </c>
      <c r="B352" s="1394"/>
      <c r="C352" s="1388"/>
      <c r="D352" s="1101"/>
      <c r="E352" s="988"/>
      <c r="F352" s="1389"/>
      <c r="G352" s="1349"/>
      <c r="H352" s="249" t="str">
        <f>IF(G352="","",G352-G352*COMPASS!$U$11)</f>
        <v/>
      </c>
    </row>
    <row r="353" spans="1:9" ht="13.8" customHeight="1">
      <c r="A353" s="1369" t="s">
        <v>2152</v>
      </c>
      <c r="B353" s="1390" t="s">
        <v>992</v>
      </c>
      <c r="C353" s="1371"/>
      <c r="D353" s="1020" t="s">
        <v>18944</v>
      </c>
      <c r="E353" s="1396">
        <v>10</v>
      </c>
      <c r="F353" s="1372"/>
      <c r="G353" s="1342">
        <v>0.77</v>
      </c>
      <c r="H353" s="249">
        <f>IF(G353="","",G353-G353*COMPASS!$U$11)</f>
        <v>0.77</v>
      </c>
    </row>
    <row r="354" spans="1:9" ht="13.8" customHeight="1">
      <c r="A354" s="1369" t="s">
        <v>2153</v>
      </c>
      <c r="B354" s="1390" t="s">
        <v>992</v>
      </c>
      <c r="C354" s="1371"/>
      <c r="D354" s="1020" t="s">
        <v>18945</v>
      </c>
      <c r="E354" s="1396">
        <v>10</v>
      </c>
      <c r="F354" s="1372"/>
      <c r="G354" s="1342">
        <v>0.77</v>
      </c>
      <c r="H354" s="249">
        <f>IF(G354="","",G354-G354*COMPASS!$U$11)</f>
        <v>0.77</v>
      </c>
    </row>
    <row r="355" spans="1:9" ht="13.8" customHeight="1">
      <c r="A355" s="1369" t="s">
        <v>2154</v>
      </c>
      <c r="B355" s="1390" t="s">
        <v>992</v>
      </c>
      <c r="C355" s="1371"/>
      <c r="D355" s="1020" t="s">
        <v>18946</v>
      </c>
      <c r="E355" s="1396">
        <v>10</v>
      </c>
      <c r="F355" s="1372"/>
      <c r="G355" s="1342">
        <v>0.77</v>
      </c>
      <c r="H355" s="249">
        <f>IF(G355="","",G355-G355*COMPASS!$U$11)</f>
        <v>0.77</v>
      </c>
    </row>
    <row r="356" spans="1:9" ht="13.8" customHeight="1">
      <c r="A356" s="1369" t="s">
        <v>2155</v>
      </c>
      <c r="B356" s="1390" t="s">
        <v>992</v>
      </c>
      <c r="C356" s="1371"/>
      <c r="D356" s="1020" t="s">
        <v>18947</v>
      </c>
      <c r="E356" s="1396">
        <v>10</v>
      </c>
      <c r="F356" s="1372"/>
      <c r="G356" s="1342">
        <v>0.77</v>
      </c>
      <c r="H356" s="249">
        <f>IF(G356="","",G356-G356*COMPASS!$U$11)</f>
        <v>0.77</v>
      </c>
    </row>
    <row r="357" spans="1:9" ht="13.8" customHeight="1">
      <c r="A357" s="1369" t="s">
        <v>2156</v>
      </c>
      <c r="B357" s="1390" t="s">
        <v>992</v>
      </c>
      <c r="C357" s="1371"/>
      <c r="D357" s="1020" t="s">
        <v>20546</v>
      </c>
      <c r="E357" s="1396">
        <v>20</v>
      </c>
      <c r="F357" s="1372"/>
      <c r="G357" s="1342">
        <v>0.28000000000000003</v>
      </c>
      <c r="H357" s="249">
        <f>IF(G357="","",G357-G357*COMPASS!$U$11)</f>
        <v>0.28000000000000003</v>
      </c>
    </row>
    <row r="358" spans="1:9" ht="13.8" customHeight="1">
      <c r="A358" s="1369" t="s">
        <v>2157</v>
      </c>
      <c r="B358" s="1390" t="s">
        <v>992</v>
      </c>
      <c r="C358" s="1371"/>
      <c r="D358" s="1020" t="s">
        <v>18948</v>
      </c>
      <c r="E358" s="1396">
        <v>10</v>
      </c>
      <c r="F358" s="1265"/>
      <c r="G358" s="1342">
        <v>0.77</v>
      </c>
      <c r="H358" s="249">
        <f>IF(G358="","",G358-G358*COMPASS!$U$11)</f>
        <v>0.77</v>
      </c>
    </row>
    <row r="359" spans="1:9" ht="13.8" customHeight="1">
      <c r="A359" s="1369" t="s">
        <v>2158</v>
      </c>
      <c r="B359" s="1390" t="s">
        <v>992</v>
      </c>
      <c r="C359" s="1371"/>
      <c r="D359" s="1020" t="s">
        <v>18949</v>
      </c>
      <c r="E359" s="1396">
        <v>10</v>
      </c>
      <c r="F359" s="1373"/>
      <c r="G359" s="1342">
        <v>0.77</v>
      </c>
      <c r="H359" s="249">
        <f>IF(G359="","",G359-G359*COMPASS!$U$11)</f>
        <v>0.77</v>
      </c>
    </row>
    <row r="360" spans="1:9" ht="13.8" customHeight="1">
      <c r="A360" s="1369" t="s">
        <v>2159</v>
      </c>
      <c r="B360" s="1390" t="s">
        <v>992</v>
      </c>
      <c r="C360" s="1371"/>
      <c r="D360" s="1020" t="s">
        <v>18950</v>
      </c>
      <c r="E360" s="1396">
        <v>10</v>
      </c>
      <c r="F360" s="1373"/>
      <c r="G360" s="1342">
        <v>0.77</v>
      </c>
      <c r="H360" s="249">
        <f>IF(G360="","",G360-G360*COMPASS!$U$11)</f>
        <v>0.77</v>
      </c>
    </row>
    <row r="361" spans="1:9" ht="13.8" customHeight="1">
      <c r="A361" s="1369" t="s">
        <v>2160</v>
      </c>
      <c r="B361" s="1390" t="s">
        <v>992</v>
      </c>
      <c r="C361" s="1371"/>
      <c r="D361" s="1020" t="s">
        <v>20547</v>
      </c>
      <c r="E361" s="1396">
        <v>20</v>
      </c>
      <c r="F361" s="1373"/>
      <c r="G361" s="1342">
        <v>0.28000000000000003</v>
      </c>
      <c r="H361" s="249">
        <f>IF(G361="","",G361-G361*COMPASS!$U$11)</f>
        <v>0.28000000000000003</v>
      </c>
    </row>
    <row r="362" spans="1:9" ht="13.8" customHeight="1">
      <c r="A362" s="1387" t="s">
        <v>810</v>
      </c>
      <c r="B362" s="1394"/>
      <c r="C362" s="1388"/>
      <c r="D362" s="1101"/>
      <c r="E362" s="988"/>
      <c r="F362" s="1389"/>
      <c r="G362" s="1349"/>
      <c r="H362" s="249" t="str">
        <f>IF(G362="","",G362-G362*COMPASS!$U$11)</f>
        <v/>
      </c>
    </row>
    <row r="363" spans="1:9" ht="13.8" customHeight="1">
      <c r="A363" s="1369" t="s">
        <v>2161</v>
      </c>
      <c r="B363" s="1390" t="s">
        <v>992</v>
      </c>
      <c r="C363" s="1371"/>
      <c r="D363" s="1020" t="s">
        <v>18951</v>
      </c>
      <c r="E363" s="1396">
        <v>20</v>
      </c>
      <c r="F363" s="1370"/>
      <c r="G363" s="1342">
        <v>0.93</v>
      </c>
      <c r="H363" s="249">
        <f>IF(G363="","",G363-G363*COMPASS!$U$11)</f>
        <v>0.93</v>
      </c>
    </row>
    <row r="364" spans="1:9" ht="13.8" customHeight="1">
      <c r="A364" s="1369" t="s">
        <v>5878</v>
      </c>
      <c r="B364" s="1390" t="s">
        <v>992</v>
      </c>
      <c r="C364" s="1371"/>
      <c r="D364" s="1020" t="s">
        <v>18952</v>
      </c>
      <c r="E364" s="1396">
        <v>20</v>
      </c>
      <c r="F364" s="1370"/>
      <c r="G364" s="1342">
        <v>0.93</v>
      </c>
      <c r="H364" s="249">
        <f>IF(G364="","",G364-G364*COMPASS!$U$11)</f>
        <v>0.93</v>
      </c>
    </row>
    <row r="365" spans="1:9" ht="13.8" customHeight="1">
      <c r="A365" s="1369" t="s">
        <v>2162</v>
      </c>
      <c r="B365" s="1390" t="s">
        <v>992</v>
      </c>
      <c r="C365" s="1371"/>
      <c r="D365" s="1020" t="s">
        <v>18953</v>
      </c>
      <c r="E365" s="1396">
        <v>20</v>
      </c>
      <c r="F365" s="1370"/>
      <c r="G365" s="1342">
        <v>0.93</v>
      </c>
      <c r="H365" s="249">
        <f>IF(G365="","",G365-G365*COMPASS!$U$11)</f>
        <v>0.93</v>
      </c>
    </row>
    <row r="366" spans="1:9" ht="13.8" customHeight="1">
      <c r="A366" s="1369" t="s">
        <v>2163</v>
      </c>
      <c r="B366" s="1390" t="s">
        <v>992</v>
      </c>
      <c r="C366" s="1371"/>
      <c r="D366" s="1020" t="s">
        <v>18954</v>
      </c>
      <c r="E366" s="1396">
        <v>20</v>
      </c>
      <c r="F366" s="1370"/>
      <c r="G366" s="1342">
        <v>0.87</v>
      </c>
      <c r="H366" s="249">
        <f>IF(G366="","",G366-G366*COMPASS!$U$11)</f>
        <v>0.87</v>
      </c>
    </row>
    <row r="367" spans="1:9" ht="13.8" customHeight="1">
      <c r="A367" s="1369" t="s">
        <v>18767</v>
      </c>
      <c r="B367" s="1390" t="s">
        <v>421</v>
      </c>
      <c r="C367" s="1371"/>
      <c r="D367" s="1020" t="s">
        <v>18955</v>
      </c>
      <c r="E367" s="1396">
        <v>20</v>
      </c>
      <c r="F367" s="1370"/>
      <c r="G367" s="1342">
        <v>0.93</v>
      </c>
      <c r="H367" s="249">
        <f>IF(G367="","",G367-G367*COMPASS!$U$11)</f>
        <v>0.93</v>
      </c>
      <c r="I367" s="231"/>
    </row>
    <row r="368" spans="1:9" ht="13.8" customHeight="1">
      <c r="A368" s="1369" t="s">
        <v>2164</v>
      </c>
      <c r="B368" s="1390" t="s">
        <v>992</v>
      </c>
      <c r="C368" s="1371"/>
      <c r="D368" s="1020" t="s">
        <v>18956</v>
      </c>
      <c r="E368" s="1396">
        <v>20</v>
      </c>
      <c r="F368" s="1370"/>
      <c r="G368" s="1342">
        <v>0.93</v>
      </c>
      <c r="H368" s="249">
        <f>IF(G368="","",G368-G368*COMPASS!$U$11)</f>
        <v>0.93</v>
      </c>
      <c r="I368" s="231"/>
    </row>
    <row r="369" spans="1:9" ht="13.8" customHeight="1">
      <c r="A369" s="1369" t="s">
        <v>2165</v>
      </c>
      <c r="B369" s="1390" t="s">
        <v>992</v>
      </c>
      <c r="C369" s="1371"/>
      <c r="D369" s="1020" t="s">
        <v>18957</v>
      </c>
      <c r="E369" s="1396">
        <v>20</v>
      </c>
      <c r="F369" s="1370"/>
      <c r="G369" s="1342">
        <v>0.93</v>
      </c>
      <c r="H369" s="249">
        <f>IF(G369="","",G369-G369*COMPASS!$U$11)</f>
        <v>0.93</v>
      </c>
      <c r="I369" s="231"/>
    </row>
    <row r="370" spans="1:9" ht="13.8" customHeight="1">
      <c r="A370" s="1369" t="s">
        <v>2045</v>
      </c>
      <c r="B370" s="1390" t="s">
        <v>992</v>
      </c>
      <c r="C370" s="1371"/>
      <c r="D370" s="1020" t="s">
        <v>18958</v>
      </c>
      <c r="E370" s="1396">
        <v>20</v>
      </c>
      <c r="F370" s="1370"/>
      <c r="G370" s="1342">
        <v>0.93</v>
      </c>
      <c r="H370" s="249">
        <f>IF(G370="","",G370-G370*COMPASS!$U$11)</f>
        <v>0.93</v>
      </c>
      <c r="I370" s="231"/>
    </row>
    <row r="371" spans="1:9" ht="13.8" customHeight="1">
      <c r="A371" s="1369" t="s">
        <v>2161</v>
      </c>
      <c r="B371" s="1390" t="s">
        <v>992</v>
      </c>
      <c r="C371" s="1371"/>
      <c r="D371" s="1020" t="s">
        <v>18959</v>
      </c>
      <c r="E371" s="1396">
        <v>20</v>
      </c>
      <c r="F371" s="1370"/>
      <c r="G371" s="1342">
        <v>0.93</v>
      </c>
      <c r="H371" s="249">
        <f>IF(G371="","",G371-G371*COMPASS!$U$11)</f>
        <v>0.93</v>
      </c>
    </row>
    <row r="372" spans="1:9" ht="13.8" customHeight="1">
      <c r="A372" s="1369" t="s">
        <v>2046</v>
      </c>
      <c r="B372" s="1390" t="s">
        <v>992</v>
      </c>
      <c r="C372" s="1371"/>
      <c r="D372" s="1020" t="s">
        <v>18960</v>
      </c>
      <c r="E372" s="1396">
        <v>20</v>
      </c>
      <c r="F372" s="1370"/>
      <c r="G372" s="1342">
        <v>0.93</v>
      </c>
      <c r="H372" s="249">
        <f>IF(G372="","",G372-G372*COMPASS!$U$11)</f>
        <v>0.93</v>
      </c>
      <c r="I372" s="231"/>
    </row>
    <row r="373" spans="1:9" ht="13.8" customHeight="1">
      <c r="A373" s="1369" t="s">
        <v>18768</v>
      </c>
      <c r="B373" s="1390" t="s">
        <v>992</v>
      </c>
      <c r="C373" s="1371"/>
      <c r="D373" s="1020" t="s">
        <v>18961</v>
      </c>
      <c r="E373" s="1396">
        <v>20</v>
      </c>
      <c r="F373" s="1370"/>
      <c r="G373" s="1342">
        <v>0.93</v>
      </c>
      <c r="H373" s="249">
        <f>IF(G373="","",G373-G373*COMPASS!$U$11)</f>
        <v>0.93</v>
      </c>
      <c r="I373" s="231"/>
    </row>
    <row r="374" spans="1:9" ht="13.8" customHeight="1">
      <c r="A374" s="1369" t="s">
        <v>18769</v>
      </c>
      <c r="B374" s="1390" t="s">
        <v>421</v>
      </c>
      <c r="C374" s="1371"/>
      <c r="D374" s="1020" t="s">
        <v>18962</v>
      </c>
      <c r="E374" s="1396">
        <v>20</v>
      </c>
      <c r="F374" s="1370"/>
      <c r="G374" s="1342">
        <v>0.93</v>
      </c>
      <c r="H374" s="249">
        <f>IF(G374="","",G374-G374*COMPASS!$U$11)</f>
        <v>0.93</v>
      </c>
      <c r="I374" s="231"/>
    </row>
    <row r="375" spans="1:9" ht="13.8" customHeight="1">
      <c r="A375" s="1369" t="s">
        <v>18770</v>
      </c>
      <c r="B375" s="1390" t="s">
        <v>421</v>
      </c>
      <c r="C375" s="1371"/>
      <c r="D375" s="1020" t="s">
        <v>18963</v>
      </c>
      <c r="E375" s="1396">
        <v>20</v>
      </c>
      <c r="F375" s="1370"/>
      <c r="G375" s="1346">
        <v>1.33</v>
      </c>
      <c r="H375" s="249">
        <f>IF(G375="","",G375-G375*COMPASS!$U$11)</f>
        <v>1.33</v>
      </c>
      <c r="I375" s="231"/>
    </row>
    <row r="376" spans="1:9" ht="13.8" customHeight="1">
      <c r="A376" s="1369" t="s">
        <v>1644</v>
      </c>
      <c r="B376" s="1390" t="s">
        <v>992</v>
      </c>
      <c r="C376" s="1371"/>
      <c r="D376" s="1020" t="s">
        <v>18964</v>
      </c>
      <c r="E376" s="1396">
        <v>20</v>
      </c>
      <c r="F376" s="1370"/>
      <c r="G376" s="1342">
        <v>1.22</v>
      </c>
      <c r="H376" s="249">
        <f>IF(G376="","",G376-G376*COMPASS!$U$11)</f>
        <v>1.22</v>
      </c>
      <c r="I376" s="231"/>
    </row>
    <row r="377" spans="1:9" ht="13.8" customHeight="1">
      <c r="A377" s="1369" t="s">
        <v>1645</v>
      </c>
      <c r="B377" s="1390" t="s">
        <v>992</v>
      </c>
      <c r="C377" s="1371"/>
      <c r="D377" s="1020" t="s">
        <v>18965</v>
      </c>
      <c r="E377" s="1396">
        <v>20</v>
      </c>
      <c r="F377" s="1370"/>
      <c r="G377" s="1342">
        <v>0.89</v>
      </c>
      <c r="H377" s="249">
        <f>IF(G377="","",G377-G377*COMPASS!$U$11)</f>
        <v>0.89</v>
      </c>
      <c r="I377" s="231"/>
    </row>
    <row r="378" spans="1:9" ht="13.8" customHeight="1">
      <c r="A378" s="1369" t="s">
        <v>6275</v>
      </c>
      <c r="B378" s="1390" t="s">
        <v>992</v>
      </c>
      <c r="C378" s="1371"/>
      <c r="D378" s="1020" t="s">
        <v>18966</v>
      </c>
      <c r="E378" s="1396">
        <v>20</v>
      </c>
      <c r="F378" s="1370"/>
      <c r="G378" s="1342">
        <v>0.89</v>
      </c>
      <c r="H378" s="249">
        <f>IF(G378="","",G378-G378*COMPASS!$U$11)</f>
        <v>0.89</v>
      </c>
      <c r="I378" s="231"/>
    </row>
    <row r="379" spans="1:9" ht="13.8" customHeight="1">
      <c r="A379" s="1369" t="s">
        <v>1646</v>
      </c>
      <c r="B379" s="1390" t="s">
        <v>992</v>
      </c>
      <c r="C379" s="1371"/>
      <c r="D379" s="1020" t="s">
        <v>18967</v>
      </c>
      <c r="E379" s="1396">
        <v>20</v>
      </c>
      <c r="F379" s="1370"/>
      <c r="G379" s="1342">
        <v>0.89</v>
      </c>
      <c r="H379" s="249">
        <f>IF(G379="","",G379-G379*COMPASS!$U$11)</f>
        <v>0.89</v>
      </c>
      <c r="I379" s="231"/>
    </row>
    <row r="380" spans="1:9" ht="13.8" customHeight="1">
      <c r="A380" s="1369" t="s">
        <v>1647</v>
      </c>
      <c r="B380" s="1390" t="s">
        <v>992</v>
      </c>
      <c r="C380" s="1371"/>
      <c r="D380" s="1020" t="s">
        <v>18968</v>
      </c>
      <c r="E380" s="1396">
        <v>20</v>
      </c>
      <c r="F380" s="1370"/>
      <c r="G380" s="1342">
        <v>1.22</v>
      </c>
      <c r="H380" s="249">
        <f>IF(G380="","",G380-G380*COMPASS!$U$11)</f>
        <v>1.22</v>
      </c>
      <c r="I380" s="231"/>
    </row>
    <row r="381" spans="1:9" ht="13.8" customHeight="1">
      <c r="A381" s="1369" t="s">
        <v>1648</v>
      </c>
      <c r="B381" s="1390" t="s">
        <v>992</v>
      </c>
      <c r="C381" s="1371"/>
      <c r="D381" s="1020" t="s">
        <v>18969</v>
      </c>
      <c r="E381" s="1396">
        <v>20</v>
      </c>
      <c r="F381" s="1370"/>
      <c r="G381" s="1342">
        <v>0.95</v>
      </c>
      <c r="H381" s="249">
        <f>IF(G381="","",G381-G381*COMPASS!$U$11)</f>
        <v>0.95</v>
      </c>
      <c r="I381" s="231"/>
    </row>
    <row r="382" spans="1:9" ht="13.8" customHeight="1">
      <c r="A382" s="1369" t="s">
        <v>1649</v>
      </c>
      <c r="B382" s="1390" t="s">
        <v>992</v>
      </c>
      <c r="C382" s="1371"/>
      <c r="D382" s="1020" t="s">
        <v>18970</v>
      </c>
      <c r="E382" s="1396">
        <v>20</v>
      </c>
      <c r="F382" s="1370"/>
      <c r="G382" s="1342">
        <v>0.89</v>
      </c>
      <c r="H382" s="249">
        <f>IF(G382="","",G382-G382*COMPASS!$U$11)</f>
        <v>0.89</v>
      </c>
      <c r="I382" s="231"/>
    </row>
    <row r="383" spans="1:9" ht="13.8" customHeight="1">
      <c r="A383" s="1369" t="s">
        <v>1650</v>
      </c>
      <c r="B383" s="1390" t="s">
        <v>992</v>
      </c>
      <c r="C383" s="1371"/>
      <c r="D383" s="1020" t="s">
        <v>18971</v>
      </c>
      <c r="E383" s="1396">
        <v>20</v>
      </c>
      <c r="F383" s="1370"/>
      <c r="G383" s="1342">
        <v>0.89</v>
      </c>
      <c r="H383" s="249">
        <f>IF(G383="","",G383-G383*COMPASS!$U$11)</f>
        <v>0.89</v>
      </c>
      <c r="I383" s="231"/>
    </row>
    <row r="384" spans="1:9" ht="13.8" customHeight="1">
      <c r="A384" s="1369" t="s">
        <v>18771</v>
      </c>
      <c r="B384" s="1390" t="s">
        <v>992</v>
      </c>
      <c r="C384" s="1371"/>
      <c r="D384" s="1020" t="s">
        <v>18972</v>
      </c>
      <c r="E384" s="1396">
        <v>20</v>
      </c>
      <c r="F384" s="1370"/>
      <c r="G384" s="1342">
        <v>0.93</v>
      </c>
      <c r="H384" s="249">
        <f>IF(G384="","",G384-G384*COMPASS!$U$11)</f>
        <v>0.93</v>
      </c>
      <c r="I384" s="231"/>
    </row>
    <row r="385" spans="1:9" ht="13.8" customHeight="1">
      <c r="A385" s="1369" t="s">
        <v>18772</v>
      </c>
      <c r="B385" s="1390" t="s">
        <v>992</v>
      </c>
      <c r="C385" s="1371"/>
      <c r="D385" s="1020" t="s">
        <v>18973</v>
      </c>
      <c r="E385" s="1396">
        <v>20</v>
      </c>
      <c r="F385" s="1370"/>
      <c r="G385" s="1342">
        <v>0.93</v>
      </c>
      <c r="H385" s="249">
        <f>IF(G385="","",G385-G385*COMPASS!$U$11)</f>
        <v>0.93</v>
      </c>
      <c r="I385" s="231"/>
    </row>
    <row r="386" spans="1:9" ht="13.8" customHeight="1">
      <c r="A386" s="1369" t="s">
        <v>1651</v>
      </c>
      <c r="B386" s="1390" t="s">
        <v>992</v>
      </c>
      <c r="C386" s="1371"/>
      <c r="D386" s="1020" t="s">
        <v>18974</v>
      </c>
      <c r="E386" s="1396">
        <v>20</v>
      </c>
      <c r="F386" s="1370"/>
      <c r="G386" s="1342">
        <v>0.87</v>
      </c>
      <c r="H386" s="249">
        <f>IF(G386="","",G386-G386*COMPASS!$U$11)</f>
        <v>0.87</v>
      </c>
      <c r="I386" s="231"/>
    </row>
    <row r="387" spans="1:9" ht="13.8" customHeight="1">
      <c r="A387" s="1369" t="s">
        <v>1652</v>
      </c>
      <c r="B387" s="1390" t="s">
        <v>992</v>
      </c>
      <c r="C387" s="1371"/>
      <c r="D387" s="1020" t="s">
        <v>18975</v>
      </c>
      <c r="E387" s="1396">
        <v>20</v>
      </c>
      <c r="F387" s="1370"/>
      <c r="G387" s="1342">
        <v>0.89</v>
      </c>
      <c r="H387" s="249">
        <f>IF(G387="","",G387-G387*COMPASS!$U$11)</f>
        <v>0.89</v>
      </c>
      <c r="I387" s="231"/>
    </row>
    <row r="388" spans="1:9" ht="13.8" customHeight="1">
      <c r="A388" s="1369" t="s">
        <v>1653</v>
      </c>
      <c r="B388" s="1390" t="s">
        <v>992</v>
      </c>
      <c r="C388" s="1371"/>
      <c r="D388" s="1020" t="s">
        <v>18976</v>
      </c>
      <c r="E388" s="1396">
        <v>20</v>
      </c>
      <c r="F388" s="1370"/>
      <c r="G388" s="1342">
        <v>0.89</v>
      </c>
      <c r="H388" s="249">
        <f>IF(G388="","",G388-G388*COMPASS!$U$11)</f>
        <v>0.89</v>
      </c>
    </row>
    <row r="389" spans="1:9" ht="13.8" customHeight="1">
      <c r="A389" s="1369" t="s">
        <v>1654</v>
      </c>
      <c r="B389" s="1390" t="s">
        <v>992</v>
      </c>
      <c r="C389" s="1371"/>
      <c r="D389" s="1020" t="s">
        <v>18977</v>
      </c>
      <c r="E389" s="1396">
        <v>20</v>
      </c>
      <c r="F389" s="1370"/>
      <c r="G389" s="1342">
        <v>0.89</v>
      </c>
      <c r="H389" s="249">
        <f>IF(G389="","",G389-G389*COMPASS!$U$11)</f>
        <v>0.89</v>
      </c>
    </row>
    <row r="390" spans="1:9" ht="13.8" customHeight="1">
      <c r="A390" s="1369" t="s">
        <v>1655</v>
      </c>
      <c r="B390" s="1390" t="s">
        <v>992</v>
      </c>
      <c r="C390" s="1371"/>
      <c r="D390" s="1020" t="s">
        <v>18978</v>
      </c>
      <c r="E390" s="1396">
        <v>20</v>
      </c>
      <c r="F390" s="1370"/>
      <c r="G390" s="1342">
        <v>0.89</v>
      </c>
      <c r="H390" s="249">
        <f>IF(G390="","",G390-G390*COMPASS!$U$11)</f>
        <v>0.89</v>
      </c>
    </row>
    <row r="391" spans="1:9" ht="13.8" customHeight="1">
      <c r="A391" s="1369" t="s">
        <v>18773</v>
      </c>
      <c r="B391" s="1390" t="s">
        <v>421</v>
      </c>
      <c r="C391" s="1371"/>
      <c r="D391" s="1020" t="s">
        <v>18979</v>
      </c>
      <c r="E391" s="1396">
        <v>20</v>
      </c>
      <c r="F391" s="1370"/>
      <c r="G391" s="1342">
        <v>1.24</v>
      </c>
      <c r="H391" s="249">
        <f>IF(G391="","",G391-G391*COMPASS!$U$11)</f>
        <v>1.24</v>
      </c>
    </row>
    <row r="392" spans="1:9" ht="13.8" customHeight="1">
      <c r="A392" s="1369" t="s">
        <v>1656</v>
      </c>
      <c r="B392" s="1390" t="s">
        <v>992</v>
      </c>
      <c r="C392" s="1371"/>
      <c r="D392" s="1020" t="s">
        <v>18980</v>
      </c>
      <c r="E392" s="1396">
        <v>20</v>
      </c>
      <c r="F392" s="1370"/>
      <c r="G392" s="1342">
        <v>1.22</v>
      </c>
      <c r="H392" s="249">
        <f>IF(G392="","",G392-G392*COMPASS!$U$11)</f>
        <v>1.22</v>
      </c>
    </row>
    <row r="393" spans="1:9" ht="13.8" customHeight="1">
      <c r="A393" s="1369" t="s">
        <v>1657</v>
      </c>
      <c r="B393" s="1390" t="s">
        <v>992</v>
      </c>
      <c r="C393" s="1371"/>
      <c r="D393" s="1020" t="s">
        <v>18981</v>
      </c>
      <c r="E393" s="1396">
        <v>20</v>
      </c>
      <c r="F393" s="1370"/>
      <c r="G393" s="1342">
        <v>0.89</v>
      </c>
      <c r="H393" s="249">
        <f>IF(G393="","",G393-G393*COMPASS!$U$11)</f>
        <v>0.89</v>
      </c>
    </row>
    <row r="394" spans="1:9" ht="13.8" customHeight="1">
      <c r="A394" s="1369" t="s">
        <v>1658</v>
      </c>
      <c r="B394" s="1390" t="s">
        <v>992</v>
      </c>
      <c r="C394" s="1371"/>
      <c r="D394" s="1020" t="s">
        <v>18982</v>
      </c>
      <c r="E394" s="1396">
        <v>20</v>
      </c>
      <c r="F394" s="1370"/>
      <c r="G394" s="1342">
        <v>0.89</v>
      </c>
      <c r="H394" s="249">
        <f>IF(G394="","",G394-G394*COMPASS!$U$11)</f>
        <v>0.89</v>
      </c>
    </row>
    <row r="395" spans="1:9" ht="13.8" customHeight="1">
      <c r="A395" s="1369" t="s">
        <v>1659</v>
      </c>
      <c r="B395" s="1390" t="s">
        <v>992</v>
      </c>
      <c r="C395" s="1371"/>
      <c r="D395" s="1020" t="s">
        <v>18983</v>
      </c>
      <c r="E395" s="1396">
        <v>20</v>
      </c>
      <c r="F395" s="1370"/>
      <c r="G395" s="1342">
        <v>0.92</v>
      </c>
      <c r="H395" s="249">
        <f>IF(G395="","",G395-G395*COMPASS!$U$11)</f>
        <v>0.92</v>
      </c>
    </row>
    <row r="396" spans="1:9" ht="13.8" customHeight="1">
      <c r="A396" s="1369" t="s">
        <v>1660</v>
      </c>
      <c r="B396" s="1390" t="s">
        <v>992</v>
      </c>
      <c r="C396" s="1371"/>
      <c r="D396" s="1020" t="s">
        <v>18984</v>
      </c>
      <c r="E396" s="1396">
        <v>20</v>
      </c>
      <c r="F396" s="1370"/>
      <c r="G396" s="1342">
        <v>0.95</v>
      </c>
      <c r="H396" s="249">
        <f>IF(G396="","",G396-G396*COMPASS!$U$11)</f>
        <v>0.95</v>
      </c>
    </row>
    <row r="397" spans="1:9" ht="13.8" customHeight="1">
      <c r="A397" s="1369" t="s">
        <v>1667</v>
      </c>
      <c r="B397" s="1390" t="s">
        <v>992</v>
      </c>
      <c r="C397" s="1371"/>
      <c r="D397" s="1020" t="s">
        <v>18985</v>
      </c>
      <c r="E397" s="1396">
        <v>20</v>
      </c>
      <c r="F397" s="1370"/>
      <c r="G397" s="1342">
        <v>0.95</v>
      </c>
      <c r="H397" s="249">
        <f>IF(G397="","",G397-G397*COMPASS!$U$11)</f>
        <v>0.95</v>
      </c>
    </row>
    <row r="398" spans="1:9" ht="13.8" customHeight="1">
      <c r="A398" s="1369" t="s">
        <v>1668</v>
      </c>
      <c r="B398" s="1390" t="s">
        <v>992</v>
      </c>
      <c r="C398" s="1371"/>
      <c r="D398" s="1020" t="s">
        <v>18986</v>
      </c>
      <c r="E398" s="1396">
        <v>20</v>
      </c>
      <c r="F398" s="1370"/>
      <c r="G398" s="1342">
        <v>0.95</v>
      </c>
      <c r="H398" s="249">
        <f>IF(G398="","",G398-G398*COMPASS!$U$11)</f>
        <v>0.95</v>
      </c>
    </row>
    <row r="399" spans="1:9" ht="13.8" customHeight="1">
      <c r="A399" s="1369" t="s">
        <v>1669</v>
      </c>
      <c r="B399" s="1390" t="s">
        <v>992</v>
      </c>
      <c r="C399" s="1371"/>
      <c r="D399" s="1020" t="s">
        <v>18987</v>
      </c>
      <c r="E399" s="1396">
        <v>20</v>
      </c>
      <c r="F399" s="1370"/>
      <c r="G399" s="1342">
        <v>0.95</v>
      </c>
      <c r="H399" s="249">
        <f>IF(G399="","",G399-G399*COMPASS!$U$11)</f>
        <v>0.95</v>
      </c>
    </row>
    <row r="400" spans="1:9" ht="13.8" customHeight="1">
      <c r="A400" s="1369" t="s">
        <v>1670</v>
      </c>
      <c r="B400" s="1390" t="s">
        <v>992</v>
      </c>
      <c r="C400" s="1371"/>
      <c r="D400" s="1020" t="s">
        <v>18988</v>
      </c>
      <c r="E400" s="1396">
        <v>20</v>
      </c>
      <c r="F400" s="1370"/>
      <c r="G400" s="1342">
        <v>1.22</v>
      </c>
      <c r="H400" s="249">
        <f>IF(G400="","",G400-G400*COMPASS!$U$11)</f>
        <v>1.22</v>
      </c>
    </row>
    <row r="401" spans="1:8" ht="13.8" customHeight="1">
      <c r="A401" s="1369" t="s">
        <v>1671</v>
      </c>
      <c r="B401" s="1390" t="s">
        <v>992</v>
      </c>
      <c r="C401" s="1371"/>
      <c r="D401" s="1020" t="s">
        <v>18989</v>
      </c>
      <c r="E401" s="1396">
        <v>20</v>
      </c>
      <c r="F401" s="1370"/>
      <c r="G401" s="1342">
        <v>0.89</v>
      </c>
      <c r="H401" s="249">
        <f>IF(G401="","",G401-G401*COMPASS!$U$11)</f>
        <v>0.89</v>
      </c>
    </row>
    <row r="402" spans="1:8" ht="13.8" customHeight="1">
      <c r="A402" s="1369" t="s">
        <v>1672</v>
      </c>
      <c r="B402" s="1390" t="s">
        <v>992</v>
      </c>
      <c r="C402" s="1371"/>
      <c r="D402" s="1020" t="s">
        <v>18990</v>
      </c>
      <c r="E402" s="1396">
        <v>20</v>
      </c>
      <c r="F402" s="1370"/>
      <c r="G402" s="1342">
        <v>0.89</v>
      </c>
      <c r="H402" s="249">
        <f>IF(G402="","",G402-G402*COMPASS!$U$11)</f>
        <v>0.89</v>
      </c>
    </row>
    <row r="403" spans="1:8" ht="13.8" customHeight="1">
      <c r="A403" s="1369" t="s">
        <v>1673</v>
      </c>
      <c r="B403" s="1390" t="s">
        <v>992</v>
      </c>
      <c r="C403" s="1371"/>
      <c r="D403" s="1020" t="s">
        <v>18991</v>
      </c>
      <c r="E403" s="1396">
        <v>20</v>
      </c>
      <c r="F403" s="1370"/>
      <c r="G403" s="1342">
        <v>0.89</v>
      </c>
      <c r="H403" s="249">
        <f>IF(G403="","",G403-G403*COMPASS!$U$11)</f>
        <v>0.89</v>
      </c>
    </row>
    <row r="404" spans="1:8" ht="13.8" customHeight="1">
      <c r="A404" s="1369" t="s">
        <v>1674</v>
      </c>
      <c r="B404" s="1390" t="s">
        <v>992</v>
      </c>
      <c r="C404" s="1371"/>
      <c r="D404" s="1020" t="s">
        <v>18992</v>
      </c>
      <c r="E404" s="1396">
        <v>20</v>
      </c>
      <c r="F404" s="1370"/>
      <c r="G404" s="1342">
        <v>0.89</v>
      </c>
      <c r="H404" s="249">
        <f>IF(G404="","",G404-G404*COMPASS!$U$11)</f>
        <v>0.89</v>
      </c>
    </row>
    <row r="405" spans="1:8" ht="13.8" customHeight="1">
      <c r="A405" s="1369" t="s">
        <v>1869</v>
      </c>
      <c r="B405" s="1390" t="s">
        <v>992</v>
      </c>
      <c r="C405" s="1371"/>
      <c r="D405" s="1020" t="s">
        <v>18993</v>
      </c>
      <c r="E405" s="1396">
        <v>20</v>
      </c>
      <c r="F405" s="1370"/>
      <c r="G405" s="1342">
        <v>0.89</v>
      </c>
      <c r="H405" s="249">
        <f>IF(G405="","",G405-G405*COMPASS!$U$11)</f>
        <v>0.89</v>
      </c>
    </row>
    <row r="406" spans="1:8" ht="13.8" customHeight="1">
      <c r="A406" s="1369" t="s">
        <v>1870</v>
      </c>
      <c r="B406" s="1390" t="s">
        <v>992</v>
      </c>
      <c r="C406" s="1371"/>
      <c r="D406" s="1020" t="s">
        <v>18994</v>
      </c>
      <c r="E406" s="1396">
        <v>20</v>
      </c>
      <c r="F406" s="1370"/>
      <c r="G406" s="1342">
        <v>1.22</v>
      </c>
      <c r="H406" s="249">
        <f>IF(G406="","",G406-G406*COMPASS!$U$11)</f>
        <v>1.22</v>
      </c>
    </row>
    <row r="407" spans="1:8" ht="13.8" customHeight="1">
      <c r="A407" s="1369" t="s">
        <v>6218</v>
      </c>
      <c r="B407" s="1390" t="s">
        <v>992</v>
      </c>
      <c r="C407" s="1371"/>
      <c r="D407" s="1020" t="s">
        <v>18995</v>
      </c>
      <c r="E407" s="1396">
        <v>20</v>
      </c>
      <c r="F407" s="1370"/>
      <c r="G407" s="1342">
        <v>0.96</v>
      </c>
      <c r="H407" s="249">
        <f>IF(G407="","",G407-G407*COMPASS!$U$11)</f>
        <v>0.96</v>
      </c>
    </row>
    <row r="408" spans="1:8" ht="13.8" customHeight="1">
      <c r="A408" s="1369" t="s">
        <v>18196</v>
      </c>
      <c r="B408" s="1390" t="s">
        <v>992</v>
      </c>
      <c r="C408" s="1371"/>
      <c r="D408" s="1020" t="s">
        <v>18996</v>
      </c>
      <c r="E408" s="1396">
        <v>20</v>
      </c>
      <c r="F408" s="1370"/>
      <c r="G408" s="1342">
        <v>0.96</v>
      </c>
      <c r="H408" s="249">
        <f>IF(G408="","",G408-G408*COMPASS!$U$11)</f>
        <v>0.96</v>
      </c>
    </row>
    <row r="409" spans="1:8" ht="13.8" customHeight="1">
      <c r="A409" s="1369" t="s">
        <v>19387</v>
      </c>
      <c r="B409" s="1390" t="s">
        <v>421</v>
      </c>
      <c r="C409" s="1371"/>
      <c r="D409" s="1020" t="s">
        <v>19383</v>
      </c>
      <c r="E409" s="1396">
        <v>20</v>
      </c>
      <c r="F409" s="1370"/>
      <c r="G409" s="1342">
        <v>1.53</v>
      </c>
      <c r="H409" s="249">
        <f>IF(G409="","",G409-G409*COMPASS!$U$11)</f>
        <v>1.53</v>
      </c>
    </row>
    <row r="410" spans="1:8" ht="13.8" customHeight="1">
      <c r="A410" s="1369" t="s">
        <v>19388</v>
      </c>
      <c r="B410" s="1390" t="s">
        <v>421</v>
      </c>
      <c r="C410" s="1371"/>
      <c r="D410" s="1020" t="s">
        <v>19384</v>
      </c>
      <c r="E410" s="1396">
        <v>20</v>
      </c>
      <c r="F410" s="1370"/>
      <c r="G410" s="1342">
        <v>1.55</v>
      </c>
      <c r="H410" s="249">
        <f>IF(G410="","",G410-G410*COMPASS!$U$11)</f>
        <v>1.55</v>
      </c>
    </row>
    <row r="411" spans="1:8" ht="13.8" customHeight="1">
      <c r="A411" s="1369" t="s">
        <v>19389</v>
      </c>
      <c r="B411" s="1390" t="s">
        <v>421</v>
      </c>
      <c r="C411" s="1371"/>
      <c r="D411" s="1020" t="s">
        <v>20283</v>
      </c>
      <c r="E411" s="1396">
        <v>5</v>
      </c>
      <c r="F411" s="1370"/>
      <c r="G411" s="1342">
        <v>1.75</v>
      </c>
      <c r="H411" s="249">
        <f>IF(G411="","",G411-G411*COMPASS!$U$11)</f>
        <v>1.75</v>
      </c>
    </row>
    <row r="412" spans="1:8" ht="13.8" customHeight="1">
      <c r="A412" s="1369" t="s">
        <v>19390</v>
      </c>
      <c r="B412" s="1390" t="s">
        <v>421</v>
      </c>
      <c r="C412" s="1371"/>
      <c r="D412" s="1020" t="s">
        <v>20284</v>
      </c>
      <c r="E412" s="1396">
        <v>5</v>
      </c>
      <c r="F412" s="1370"/>
      <c r="G412" s="1342">
        <v>0.53</v>
      </c>
      <c r="H412" s="249">
        <f>IF(G412="","",G412-G412*COMPASS!$U$11)</f>
        <v>0.53</v>
      </c>
    </row>
  </sheetData>
  <sheetProtection algorithmName="SHA-512" hashValue="YhVHNyIQCExIfQCwRfIsv8rk1MsTJk1G2hrDi7HV7at0fCtEjqnFeYFG33BE9lLZY7qzli/YJJ89prNSxmG3Kw==" saltValue="74sq9hfHgeGgtNHlrjhMaA==" spinCount="100000" sheet="1" objects="1" scenarios="1"/>
  <mergeCells count="1">
    <mergeCell ref="D1:G1"/>
  </mergeCells>
  <phoneticPr fontId="18" type="noConversion"/>
  <hyperlinks>
    <hyperlink ref="H2" location="Indice" display="Indice" xr:uid="{00000000-0004-0000-0700-000000000000}"/>
    <hyperlink ref="D1" r:id="rId1" xr:uid="{00000000-0004-0000-0700-000001000000}"/>
    <hyperlink ref="A33" location="'Listino ORCA CORRENTE'!A6" display="ORCA - Cavo Dati Trefolato" xr:uid="{8C588A3D-06E5-4042-B143-38B7B69A78D9}"/>
    <hyperlink ref="A39" location="'Listino ORCA CORRENTE'!A6" display="Cavo Telefonico" xr:uid="{55F97E5B-728C-4972-AB2F-6FF1F0A4FD00}"/>
    <hyperlink ref="A43" location="'Listino ORCA CORRENTE'!A6" display="ORCA - Cavo telefonico per interno" xr:uid="{0931F030-475F-47D9-A59B-2E2B7F9E08FC}"/>
    <hyperlink ref="A60" location="'Listino ORCA CORRENTE'!A6" display="ORCA - Cavo telefonico per esterno" xr:uid="{C3DEA513-D405-49A9-B02F-922CB2C81402}"/>
    <hyperlink ref="A66" location="'Listino ORCA CORRENTE'!A6" display="ORCA - Fonia" xr:uid="{73C97D2C-9118-4CE3-A035-00948582DC7F}"/>
    <hyperlink ref="A71" location="'Listino ORCA CORRENTE'!A6" display="ORCA - Cat5E" xr:uid="{658E6B65-EADD-4C83-B4DD-81858AA797CE}"/>
    <hyperlink ref="A83" location="'Listino ORCA CORRENTE'!A6" display="ORCA -  Cat6" xr:uid="{5E3F7F71-F1C2-4734-8A43-B1ECCE94A927}"/>
    <hyperlink ref="A97" location="'Listino ORCA CORRENTE'!A6" display="ORCA -  Cat6A" xr:uid="{F2CA1354-B79C-41D3-AF29-C433A27047CE}"/>
    <hyperlink ref="A104" location="'Listino ORCA CORRENTE'!A6" display="ORCA -  Cat.7" xr:uid="{E76BBC80-C159-440A-B906-F9B201CB10E1}"/>
    <hyperlink ref="A106" location="'Listino ORCA CORRENTE'!A6" display="ORCA - Cat5E - 6 per Esterno" xr:uid="{C0DB04E2-A3F9-417D-A129-B62C02E73560}"/>
    <hyperlink ref="A111" location="'Listino ORCA CORRENTE'!A6" display="ORCA - Patch Cords Cat.3 RJ45-RJ45 Colorate" xr:uid="{8E6AA9D2-BE41-4356-A826-FEB67B655AC5}"/>
    <hyperlink ref="A142" location="'Listino ORCA CORRENTE'!A6" display="ORCA - Patch Cords RJ45-XC Cat5E" xr:uid="{11734E58-4C15-4231-A156-0AB7583CEB3A}"/>
    <hyperlink ref="A155" location="'Listino ORCA CORRENTE'!A6" display="ORCA - Patch Cords RJ45 Cat5E" xr:uid="{6A2E4D4C-4E6E-4DAA-B3AE-63D92FEBBDBF}"/>
    <hyperlink ref="A170" location="'Listino ORCA CORRENTE'!A6" display="ORCA - Patch Cords RJ45 Cat5E colorate" xr:uid="{C2C27E09-3CC6-4F40-9E30-9D3F604B2F1C}"/>
    <hyperlink ref="A205" location="'Listino ORCA CORRENTE'!A6" display="ORCA - Patch Cords RJ45 Cat6" xr:uid="{A4A73E10-72BC-4C46-90A1-3FA5C99FD102}"/>
    <hyperlink ref="A222" location="'Listino ORCA CORRENTE'!A6" display="ORCA - Patch Cords RJ45 Cat6 Colorate" xr:uid="{CFCA88A8-11FC-4EB9-BB7C-A21E136F6B24}"/>
    <hyperlink ref="A263" location="'Listino ORCA CORRENTE'!A6" display="ORCA - Patch Cords RJ45 Cat 6 AWG28" xr:uid="{103C2594-B198-47D9-8153-528E9C3BAEC9}"/>
    <hyperlink ref="A269" location="'Listino ORCA CORRENTE'!A6" display="ORCA - Patch Cords RJ45 Cat6A" xr:uid="{F892BE6A-AD03-44EC-8530-A534F09A6474}"/>
    <hyperlink ref="A280" location="'Listino ORCA CORRENTE'!A6" display="ORCA - Patch Cords RJ45 Cat6A Cat. B2ca" xr:uid="{5A0EB788-25E5-42AB-9694-6D249545CCDF}"/>
    <hyperlink ref="A284" location="'Listino ORCA CORRENTE'!A6" display="ORCA - Plug" xr:uid="{960449DC-8D87-430B-B61E-3BEB00B972F7}"/>
    <hyperlink ref="A307" location="'Listino ORCA CORRENTE'!A6" display="ORCA - Attrezzatura Rame" xr:uid="{0399DCE0-F5B0-4FC8-8633-1E6C724CA8E1}"/>
    <hyperlink ref="A314" location="'Listino ORCA CORRENTE'!A6" display="ORCA - Varie" xr:uid="{159ABEC4-E0F5-4B09-A02E-7BA776D7403C}"/>
    <hyperlink ref="A331" location="'Listino ORCA CORRENTE'!A6" display="ORCA - LAN Equipment" xr:uid="{9E906C6C-4797-4A67-8826-DDEA0BEA15F4}"/>
    <hyperlink ref="A338" location="'Listino ORCA CORRENTE'!A6" display="ORCA - Switch Industriali" xr:uid="{54AD2695-255D-470E-BAFD-866EFFF23365}"/>
    <hyperlink ref="A344" location="'Listino ORCA CORRENTE'!A6" display="ORCA - Moduli SFP" xr:uid="{23351DA0-1622-4546-A582-F7E30CDD84AE}"/>
    <hyperlink ref="A349" location="'Listino ORCA CORRENTE'!A6" display="ORCA - Scatole da parete" xr:uid="{CC6F1F1A-65F4-43F5-B5BF-4CC761F17F91}"/>
    <hyperlink ref="A352" location="'Listino ORCA CORRENTE'!A6" display="ORCA - Placche" xr:uid="{A7A34379-238A-4123-B935-5FB0BD07079C}"/>
    <hyperlink ref="A362" location="'Listino ORCA CORRENTE'!A6" display="ORCA - Adattatori per serie civili" xr:uid="{B460A4A5-AD1B-4AF6-A203-E7505A8D8249}"/>
  </hyperlinks>
  <pageMargins left="0.2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69646" r:id="rId5">
          <objectPr defaultSize="0" autoPict="0" r:id="rId6">
            <anchor moveWithCells="1">
              <from>
                <xdr:col>5</xdr:col>
                <xdr:colOff>22860</xdr:colOff>
                <xdr:row>4</xdr:row>
                <xdr:rowOff>30480</xdr:rowOff>
              </from>
              <to>
                <xdr:col>5</xdr:col>
                <xdr:colOff>297180</xdr:colOff>
                <xdr:row>4</xdr:row>
                <xdr:rowOff>289560</xdr:rowOff>
              </to>
            </anchor>
          </objectPr>
        </oleObject>
      </mc:Choice>
      <mc:Fallback>
        <oleObject progId="PI3.Image" shapeId="69646" r:id="rId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21">
    <tabColor indexed="55"/>
  </sheetPr>
  <dimension ref="A1:H925"/>
  <sheetViews>
    <sheetView zoomScaleNormal="100" workbookViewId="0">
      <pane ySplit="4" topLeftCell="A5" activePane="bottomLeft" state="frozen"/>
      <selection pane="bottomLeft" activeCell="A3" sqref="A3"/>
    </sheetView>
  </sheetViews>
  <sheetFormatPr defaultColWidth="9.33203125" defaultRowHeight="13.2"/>
  <cols>
    <col min="1" max="1" width="18.33203125" style="1045" customWidth="1"/>
    <col min="2" max="2" width="3.6640625" style="514" bestFit="1" customWidth="1"/>
    <col min="3" max="3" width="10.6640625" style="234" bestFit="1" customWidth="1"/>
    <col min="4" max="4" width="50.6640625" style="294" customWidth="1"/>
    <col min="5" max="5" width="4.6640625" style="992" customWidth="1"/>
    <col min="6" max="6" width="4.6640625" style="1355" customWidth="1"/>
    <col min="7" max="7" width="9.33203125" style="1263" bestFit="1" customWidth="1"/>
    <col min="8" max="8" width="9.44140625" style="270" bestFit="1" customWidth="1"/>
    <col min="9" max="16384" width="9.33203125" style="231"/>
  </cols>
  <sheetData>
    <row r="1" spans="1:8">
      <c r="A1" s="1042" t="str">
        <f>'LS CABLE'!A1</f>
        <v>Listino Giugno22</v>
      </c>
      <c r="B1" s="779"/>
      <c r="C1" s="536"/>
      <c r="D1" s="1581" t="s">
        <v>2501</v>
      </c>
      <c r="E1" s="1582"/>
      <c r="F1" s="1582"/>
      <c r="G1" s="1582"/>
      <c r="H1" s="250"/>
    </row>
    <row r="2" spans="1:8">
      <c r="A2" s="1042"/>
      <c r="B2" s="779"/>
      <c r="C2" s="536"/>
      <c r="D2" s="780"/>
      <c r="E2" s="989"/>
      <c r="F2" s="1352"/>
      <c r="G2" s="1272"/>
      <c r="H2" s="259" t="s">
        <v>362</v>
      </c>
    </row>
    <row r="3" spans="1:8" ht="25.2">
      <c r="A3" s="1043" t="s">
        <v>468</v>
      </c>
      <c r="B3" s="781"/>
      <c r="C3" s="539"/>
      <c r="D3" s="782"/>
      <c r="E3" s="990"/>
      <c r="F3" s="1353"/>
      <c r="G3" s="1273"/>
      <c r="H3" s="260"/>
    </row>
    <row r="4" spans="1:8" s="282" customFormat="1">
      <c r="A4" s="1044" t="str">
        <f>'[3]LS CABLE'!A4</f>
        <v>Cod. Compass</v>
      </c>
      <c r="B4" s="783"/>
      <c r="C4" s="205" t="s">
        <v>422</v>
      </c>
      <c r="D4" s="541" t="s">
        <v>424</v>
      </c>
      <c r="E4" s="991" t="s">
        <v>1032</v>
      </c>
      <c r="F4" s="1354"/>
      <c r="G4" s="1274" t="s">
        <v>361</v>
      </c>
      <c r="H4" s="261" t="s">
        <v>1033</v>
      </c>
    </row>
    <row r="5" spans="1:8" ht="25.95" customHeight="1">
      <c r="A5" s="1769" t="s">
        <v>5891</v>
      </c>
      <c r="B5" s="1770"/>
      <c r="C5" s="1771"/>
      <c r="D5" s="1772"/>
      <c r="E5" s="1773"/>
      <c r="F5" s="1774"/>
      <c r="G5" s="1775"/>
      <c r="H5" s="525" t="str">
        <f>IF(G5="","",G5-G5*[3]COMPASS!#REF!)</f>
        <v/>
      </c>
    </row>
    <row r="6" spans="1:8" ht="15.6" customHeight="1">
      <c r="A6" s="1369" t="s">
        <v>1948</v>
      </c>
      <c r="B6" s="1390" t="s">
        <v>992</v>
      </c>
      <c r="C6" s="1371"/>
      <c r="D6" s="1020" t="s">
        <v>19155</v>
      </c>
      <c r="E6" s="1395">
        <v>1</v>
      </c>
      <c r="F6" s="1417"/>
      <c r="G6" s="1340">
        <v>0.71549999999999991</v>
      </c>
      <c r="H6" s="249">
        <f>IF(G6="","",G6-G6*COMPASS!$U$11)</f>
        <v>0.71549999999999991</v>
      </c>
    </row>
    <row r="7" spans="1:8" ht="15.6" customHeight="1">
      <c r="A7" s="1369" t="s">
        <v>1949</v>
      </c>
      <c r="B7" s="1390" t="s">
        <v>992</v>
      </c>
      <c r="C7" s="1371"/>
      <c r="D7" s="1020" t="s">
        <v>7718</v>
      </c>
      <c r="E7" s="1395">
        <v>1</v>
      </c>
      <c r="F7" s="1417"/>
      <c r="G7" s="1340">
        <v>0.96924999999999983</v>
      </c>
      <c r="H7" s="249">
        <f>IF(G7="","",G7-G7*COMPASS!$U$11)</f>
        <v>0.96924999999999983</v>
      </c>
    </row>
    <row r="8" spans="1:8" ht="15.6" customHeight="1">
      <c r="A8" s="1369" t="s">
        <v>253</v>
      </c>
      <c r="B8" s="1390" t="s">
        <v>992</v>
      </c>
      <c r="C8" s="1371"/>
      <c r="D8" s="1020" t="s">
        <v>7719</v>
      </c>
      <c r="E8" s="1395">
        <v>1</v>
      </c>
      <c r="F8" s="1417"/>
      <c r="G8" s="1340">
        <v>1.4665999999999997</v>
      </c>
      <c r="H8" s="249">
        <f>IF(G8="","",G8-G8*COMPASS!$U$11)</f>
        <v>1.4665999999999997</v>
      </c>
    </row>
    <row r="9" spans="1:8" ht="15.6" customHeight="1">
      <c r="A9" s="1369" t="s">
        <v>1950</v>
      </c>
      <c r="B9" s="1390" t="s">
        <v>421</v>
      </c>
      <c r="C9" s="1371"/>
      <c r="D9" s="1020" t="s">
        <v>19050</v>
      </c>
      <c r="E9" s="1395">
        <v>1</v>
      </c>
      <c r="F9" s="1417"/>
      <c r="G9" s="1340">
        <v>0.91849999999999998</v>
      </c>
      <c r="H9" s="249">
        <f>IF(G9="","",G9-G9*COMPASS!$U$11)</f>
        <v>0.91849999999999998</v>
      </c>
    </row>
    <row r="10" spans="1:8" ht="15.6" customHeight="1">
      <c r="A10" s="1369" t="s">
        <v>1951</v>
      </c>
      <c r="B10" s="1390" t="s">
        <v>992</v>
      </c>
      <c r="C10" s="1371"/>
      <c r="D10" s="1020" t="s">
        <v>19051</v>
      </c>
      <c r="E10" s="1395">
        <v>1</v>
      </c>
      <c r="F10" s="1417"/>
      <c r="G10" s="1340">
        <v>0.61399999999999988</v>
      </c>
      <c r="H10" s="249">
        <f>IF(G10="","",G10-G10*COMPASS!$U$11)</f>
        <v>0.61399999999999988</v>
      </c>
    </row>
    <row r="11" spans="1:8" ht="15.6" customHeight="1">
      <c r="A11" s="1369" t="s">
        <v>1952</v>
      </c>
      <c r="B11" s="1390" t="s">
        <v>421</v>
      </c>
      <c r="C11" s="1371"/>
      <c r="D11" s="1020" t="s">
        <v>19052</v>
      </c>
      <c r="E11" s="1395">
        <v>1</v>
      </c>
      <c r="F11" s="1417"/>
      <c r="G11" s="1340">
        <v>0.89819999999999989</v>
      </c>
      <c r="H11" s="249">
        <f>IF(G11="","",G11-G11*COMPASS!$U$11)</f>
        <v>0.89819999999999989</v>
      </c>
    </row>
    <row r="12" spans="1:8" ht="15.6" customHeight="1">
      <c r="A12" s="1369" t="s">
        <v>1953</v>
      </c>
      <c r="B12" s="1390" t="s">
        <v>421</v>
      </c>
      <c r="C12" s="1371"/>
      <c r="D12" s="1020" t="s">
        <v>7720</v>
      </c>
      <c r="E12" s="1395">
        <v>1</v>
      </c>
      <c r="F12" s="1417"/>
      <c r="G12" s="1340">
        <v>1.2838999999999998</v>
      </c>
      <c r="H12" s="249">
        <f>IF(G12="","",G12-G12*COMPASS!$U$11)</f>
        <v>1.2838999999999998</v>
      </c>
    </row>
    <row r="13" spans="1:8" ht="15.6" customHeight="1">
      <c r="A13" s="1369" t="s">
        <v>157</v>
      </c>
      <c r="B13" s="1390" t="s">
        <v>421</v>
      </c>
      <c r="C13" s="1371"/>
      <c r="D13" s="1020" t="s">
        <v>7721</v>
      </c>
      <c r="E13" s="1395">
        <v>1</v>
      </c>
      <c r="F13" s="1417"/>
      <c r="G13" s="1340">
        <v>2.0552999999999999</v>
      </c>
      <c r="H13" s="249">
        <f>IF(G13="","",G13-G13*COMPASS!$U$11)</f>
        <v>2.0552999999999999</v>
      </c>
    </row>
    <row r="14" spans="1:8" ht="15.6" customHeight="1">
      <c r="A14" s="1369" t="s">
        <v>1954</v>
      </c>
      <c r="B14" s="1390" t="s">
        <v>421</v>
      </c>
      <c r="C14" s="1371"/>
      <c r="D14" s="1020" t="s">
        <v>19053</v>
      </c>
      <c r="E14" s="1395">
        <v>1</v>
      </c>
      <c r="F14" s="1417"/>
      <c r="G14" s="1340">
        <v>1.1113499999999998</v>
      </c>
      <c r="H14" s="249">
        <f>IF(G14="","",G14-G14*COMPASS!$U$11)</f>
        <v>1.1113499999999998</v>
      </c>
    </row>
    <row r="15" spans="1:8" ht="15.6" customHeight="1">
      <c r="A15" s="1369" t="s">
        <v>1955</v>
      </c>
      <c r="B15" s="1390" t="s">
        <v>421</v>
      </c>
      <c r="C15" s="1371"/>
      <c r="D15" s="1020" t="s">
        <v>7722</v>
      </c>
      <c r="E15" s="1395">
        <v>1</v>
      </c>
      <c r="F15" s="1417"/>
      <c r="G15" s="1340">
        <v>0.65459999999999996</v>
      </c>
      <c r="H15" s="249">
        <f>IF(G15="","",G15-G15*COMPASS!$U$11)</f>
        <v>0.65459999999999996</v>
      </c>
    </row>
    <row r="16" spans="1:8" ht="15.6" customHeight="1">
      <c r="A16" s="1369" t="s">
        <v>1956</v>
      </c>
      <c r="B16" s="1390" t="s">
        <v>992</v>
      </c>
      <c r="C16" s="1371"/>
      <c r="D16" s="1020" t="s">
        <v>19054</v>
      </c>
      <c r="E16" s="1395">
        <v>1</v>
      </c>
      <c r="F16" s="1417"/>
      <c r="G16" s="1340">
        <v>0.92864999999999998</v>
      </c>
      <c r="H16" s="249">
        <f>IF(G16="","",G16-G16*COMPASS!$U$11)</f>
        <v>0.92864999999999998</v>
      </c>
    </row>
    <row r="17" spans="1:8" ht="15.6" customHeight="1">
      <c r="A17" s="1369" t="s">
        <v>1957</v>
      </c>
      <c r="B17" s="1390" t="s">
        <v>992</v>
      </c>
      <c r="C17" s="1371"/>
      <c r="D17" s="1020" t="s">
        <v>7723</v>
      </c>
      <c r="E17" s="1395">
        <v>1</v>
      </c>
      <c r="F17" s="1417"/>
      <c r="G17" s="1340">
        <v>1.4970499999999998</v>
      </c>
      <c r="H17" s="249">
        <f>IF(G17="","",G17-G17*COMPASS!$U$11)</f>
        <v>1.4970499999999998</v>
      </c>
    </row>
    <row r="18" spans="1:8" ht="15.6" customHeight="1">
      <c r="A18" s="1369" t="s">
        <v>158</v>
      </c>
      <c r="B18" s="1390" t="s">
        <v>992</v>
      </c>
      <c r="C18" s="1371"/>
      <c r="D18" s="1020" t="s">
        <v>7724</v>
      </c>
      <c r="E18" s="1395">
        <v>1</v>
      </c>
      <c r="F18" s="1417"/>
      <c r="G18" s="1340">
        <v>2.3800999999999997</v>
      </c>
      <c r="H18" s="249">
        <f>IF(G18="","",G18-G18*COMPASS!$U$11)</f>
        <v>2.3800999999999997</v>
      </c>
    </row>
    <row r="19" spans="1:8" ht="15.6" customHeight="1">
      <c r="A19" s="1369" t="s">
        <v>1958</v>
      </c>
      <c r="B19" s="1390" t="s">
        <v>421</v>
      </c>
      <c r="C19" s="1371"/>
      <c r="D19" s="1020" t="s">
        <v>19055</v>
      </c>
      <c r="E19" s="1395">
        <v>1</v>
      </c>
      <c r="F19" s="1417"/>
      <c r="G19" s="1340">
        <v>1.3143499999999999</v>
      </c>
      <c r="H19" s="249">
        <f>IF(G19="","",G19-G19*COMPASS!$U$11)</f>
        <v>1.3143499999999999</v>
      </c>
    </row>
    <row r="20" spans="1:8" ht="15.6" customHeight="1">
      <c r="A20" s="1369" t="s">
        <v>1959</v>
      </c>
      <c r="B20" s="1390" t="s">
        <v>992</v>
      </c>
      <c r="C20" s="1371"/>
      <c r="D20" s="1020" t="s">
        <v>19056</v>
      </c>
      <c r="E20" s="1395">
        <v>1</v>
      </c>
      <c r="F20" s="1417"/>
      <c r="G20" s="1340">
        <v>0.67489999999999994</v>
      </c>
      <c r="H20" s="249">
        <f>IF(G20="","",G20-G20*COMPASS!$U$11)</f>
        <v>0.67489999999999994</v>
      </c>
    </row>
    <row r="21" spans="1:8" ht="15.6" customHeight="1">
      <c r="A21" s="1369" t="s">
        <v>1960</v>
      </c>
      <c r="B21" s="1390" t="s">
        <v>992</v>
      </c>
      <c r="C21" s="1371"/>
      <c r="D21" s="1020" t="s">
        <v>19057</v>
      </c>
      <c r="E21" s="1395">
        <v>1</v>
      </c>
      <c r="F21" s="1417"/>
      <c r="G21" s="1340">
        <v>1.1417999999999999</v>
      </c>
      <c r="H21" s="249">
        <f>IF(G21="","",G21-G21*COMPASS!$U$11)</f>
        <v>1.1417999999999999</v>
      </c>
    </row>
    <row r="22" spans="1:8" ht="15.6" customHeight="1">
      <c r="A22" s="1369" t="s">
        <v>1961</v>
      </c>
      <c r="B22" s="1390" t="s">
        <v>992</v>
      </c>
      <c r="C22" s="1371"/>
      <c r="D22" s="1020" t="s">
        <v>7725</v>
      </c>
      <c r="E22" s="1395">
        <v>1</v>
      </c>
      <c r="F22" s="1417"/>
      <c r="G22" s="1340">
        <v>2.3293499999999998</v>
      </c>
      <c r="H22" s="249">
        <f>IF(G22="","",G22-G22*COMPASS!$U$11)</f>
        <v>2.3293499999999998</v>
      </c>
    </row>
    <row r="23" spans="1:8" ht="15.6" customHeight="1">
      <c r="A23" s="1369" t="s">
        <v>159</v>
      </c>
      <c r="B23" s="1390" t="s">
        <v>992</v>
      </c>
      <c r="C23" s="1371"/>
      <c r="D23" s="1020" t="s">
        <v>7726</v>
      </c>
      <c r="E23" s="1395">
        <v>1</v>
      </c>
      <c r="F23" s="1417"/>
      <c r="G23" s="1340">
        <v>3.3950999999999993</v>
      </c>
      <c r="H23" s="249">
        <f>IF(G23="","",G23-G23*COMPASS!$U$11)</f>
        <v>3.3950999999999993</v>
      </c>
    </row>
    <row r="24" spans="1:8" ht="15.6" customHeight="1">
      <c r="A24" s="1369" t="s">
        <v>1962</v>
      </c>
      <c r="B24" s="1390" t="s">
        <v>421</v>
      </c>
      <c r="C24" s="1371"/>
      <c r="D24" s="1020" t="s">
        <v>19058</v>
      </c>
      <c r="E24" s="1395">
        <v>1</v>
      </c>
      <c r="F24" s="1417"/>
      <c r="G24" s="1340">
        <v>1.7507999999999997</v>
      </c>
      <c r="H24" s="249">
        <f>IF(G24="","",G24-G24*COMPASS!$U$11)</f>
        <v>1.7507999999999997</v>
      </c>
    </row>
    <row r="25" spans="1:8" ht="15.6" customHeight="1">
      <c r="A25" s="1369" t="s">
        <v>1963</v>
      </c>
      <c r="B25" s="1390" t="s">
        <v>992</v>
      </c>
      <c r="C25" s="1371"/>
      <c r="D25" s="1020" t="s">
        <v>7727</v>
      </c>
      <c r="E25" s="1395">
        <v>1</v>
      </c>
      <c r="F25" s="1417"/>
      <c r="G25" s="1340">
        <v>0.81699999999999995</v>
      </c>
      <c r="H25" s="249">
        <f>IF(G25="","",G25-G25*COMPASS!$U$11)</f>
        <v>0.81699999999999995</v>
      </c>
    </row>
    <row r="26" spans="1:8" ht="15.6" customHeight="1">
      <c r="A26" s="1369" t="s">
        <v>1964</v>
      </c>
      <c r="B26" s="1390" t="s">
        <v>992</v>
      </c>
      <c r="C26" s="1371"/>
      <c r="D26" s="1020" t="s">
        <v>19059</v>
      </c>
      <c r="E26" s="1395">
        <v>1</v>
      </c>
      <c r="F26" s="1417"/>
      <c r="G26" s="1340">
        <v>2.0248499999999998</v>
      </c>
      <c r="H26" s="249">
        <f>IF(G26="","",G26-G26*COMPASS!$U$11)</f>
        <v>2.0248499999999998</v>
      </c>
    </row>
    <row r="27" spans="1:8" ht="15.6" customHeight="1">
      <c r="A27" s="1369" t="s">
        <v>1965</v>
      </c>
      <c r="B27" s="1390" t="s">
        <v>992</v>
      </c>
      <c r="C27" s="1371"/>
      <c r="D27" s="1020" t="s">
        <v>7728</v>
      </c>
      <c r="E27" s="1395">
        <v>1</v>
      </c>
      <c r="F27" s="1417"/>
      <c r="G27" s="1340">
        <v>3.7097499999999997</v>
      </c>
      <c r="H27" s="249">
        <f>IF(G27="","",G27-G27*COMPASS!$U$11)</f>
        <v>3.7097499999999997</v>
      </c>
    </row>
    <row r="28" spans="1:8" ht="15.6" customHeight="1">
      <c r="A28" s="1369" t="s">
        <v>255</v>
      </c>
      <c r="B28" s="1390" t="s">
        <v>992</v>
      </c>
      <c r="C28" s="1371"/>
      <c r="D28" s="1020" t="s">
        <v>7729</v>
      </c>
      <c r="E28" s="1395">
        <v>1</v>
      </c>
      <c r="F28" s="1417"/>
      <c r="G28" s="1340">
        <v>6.4502499999999987</v>
      </c>
      <c r="H28" s="249">
        <f>IF(G28="","",G28-G28*COMPASS!$U$11)</f>
        <v>6.4502499999999987</v>
      </c>
    </row>
    <row r="29" spans="1:8" ht="15.6" customHeight="1">
      <c r="A29" s="1369" t="s">
        <v>1966</v>
      </c>
      <c r="B29" s="1390" t="s">
        <v>421</v>
      </c>
      <c r="C29" s="1371"/>
      <c r="D29" s="1020" t="s">
        <v>19060</v>
      </c>
      <c r="E29" s="1395">
        <v>1</v>
      </c>
      <c r="F29" s="1417"/>
      <c r="G29" s="1340">
        <v>2.9687999999999994</v>
      </c>
      <c r="H29" s="249">
        <f>IF(G29="","",G29-G29*COMPASS!$U$11)</f>
        <v>2.9687999999999994</v>
      </c>
    </row>
    <row r="30" spans="1:8" ht="15.6" customHeight="1">
      <c r="A30" s="1369" t="s">
        <v>1967</v>
      </c>
      <c r="B30" s="1390" t="s">
        <v>992</v>
      </c>
      <c r="C30" s="1371"/>
      <c r="D30" s="1020" t="s">
        <v>7730</v>
      </c>
      <c r="E30" s="1395">
        <v>1</v>
      </c>
      <c r="F30" s="1417"/>
      <c r="G30" s="1340">
        <v>1.2331499999999997</v>
      </c>
      <c r="H30" s="249">
        <f>IF(G30="","",G30-G30*COMPASS!$U$11)</f>
        <v>1.2331499999999997</v>
      </c>
    </row>
    <row r="31" spans="1:8" ht="15.6" customHeight="1">
      <c r="A31" s="1401" t="s">
        <v>5890</v>
      </c>
      <c r="B31" s="1408"/>
      <c r="C31" s="1402"/>
      <c r="D31" s="1356"/>
      <c r="E31" s="1414"/>
      <c r="F31" s="1418"/>
      <c r="G31" s="1341"/>
      <c r="H31" s="249" t="str">
        <f>IF(G31="","",G31-G31*COMPASS!$U$11)</f>
        <v/>
      </c>
    </row>
    <row r="32" spans="1:8" ht="15.6" customHeight="1">
      <c r="A32" s="1369" t="s">
        <v>5892</v>
      </c>
      <c r="B32" s="1390" t="s">
        <v>421</v>
      </c>
      <c r="C32" s="1371"/>
      <c r="D32" s="1020" t="s">
        <v>19061</v>
      </c>
      <c r="E32" s="1395">
        <v>1</v>
      </c>
      <c r="F32" s="1419"/>
      <c r="G32" s="1340">
        <v>0.5966999999999999</v>
      </c>
      <c r="H32" s="249">
        <f>IF(G32="","",G32-G32*COMPASS!$U$11)</f>
        <v>0.5966999999999999</v>
      </c>
    </row>
    <row r="33" spans="1:8" ht="15.6" customHeight="1">
      <c r="A33" s="1369" t="s">
        <v>5896</v>
      </c>
      <c r="B33" s="1390" t="s">
        <v>421</v>
      </c>
      <c r="C33" s="1371"/>
      <c r="D33" s="1020" t="s">
        <v>19062</v>
      </c>
      <c r="E33" s="1395">
        <v>1</v>
      </c>
      <c r="F33" s="1417"/>
      <c r="G33" s="1340">
        <v>0.71849999999999992</v>
      </c>
      <c r="H33" s="249">
        <f>IF(G33="","",G33-G33*COMPASS!$U$11)</f>
        <v>0.71849999999999992</v>
      </c>
    </row>
    <row r="34" spans="1:8" ht="15.6" customHeight="1">
      <c r="A34" s="1369" t="s">
        <v>5900</v>
      </c>
      <c r="B34" s="1390" t="s">
        <v>421</v>
      </c>
      <c r="C34" s="1371"/>
      <c r="D34" s="1020" t="s">
        <v>19063</v>
      </c>
      <c r="E34" s="1395">
        <v>1</v>
      </c>
      <c r="F34" s="1419"/>
      <c r="G34" s="1340">
        <v>0.51549999999999996</v>
      </c>
      <c r="H34" s="249">
        <f>IF(G34="","",G34-G34*COMPASS!$U$11)</f>
        <v>0.51549999999999996</v>
      </c>
    </row>
    <row r="35" spans="1:8" ht="15.6" customHeight="1">
      <c r="A35" s="1369" t="s">
        <v>5903</v>
      </c>
      <c r="B35" s="1390" t="s">
        <v>421</v>
      </c>
      <c r="C35" s="1371"/>
      <c r="D35" s="1020" t="s">
        <v>12646</v>
      </c>
      <c r="E35" s="1395">
        <v>1</v>
      </c>
      <c r="F35" s="1419"/>
      <c r="G35" s="1340">
        <v>0.87074999999999991</v>
      </c>
      <c r="H35" s="249">
        <f>IF(G35="","",G35-G35*COMPASS!$U$11)</f>
        <v>0.87074999999999991</v>
      </c>
    </row>
    <row r="36" spans="1:8" ht="15.6" customHeight="1">
      <c r="A36" s="1369" t="s">
        <v>18737</v>
      </c>
      <c r="B36" s="1390" t="s">
        <v>421</v>
      </c>
      <c r="C36" s="1371"/>
      <c r="D36" s="1020" t="s">
        <v>18738</v>
      </c>
      <c r="E36" s="1396">
        <v>1</v>
      </c>
      <c r="F36" s="1420"/>
      <c r="G36" s="1342">
        <v>1.37825</v>
      </c>
      <c r="H36" s="249">
        <f>IF(G36="","",G36-G36*COMPASS!$U$11)</f>
        <v>1.37825</v>
      </c>
    </row>
    <row r="37" spans="1:8" ht="15.6" customHeight="1">
      <c r="A37" s="1369" t="s">
        <v>5893</v>
      </c>
      <c r="B37" s="1390" t="s">
        <v>421</v>
      </c>
      <c r="C37" s="1371"/>
      <c r="D37" s="1020" t="s">
        <v>19064</v>
      </c>
      <c r="E37" s="1395">
        <v>1</v>
      </c>
      <c r="F37" s="1419"/>
      <c r="G37" s="1340">
        <v>0.83014999999999994</v>
      </c>
      <c r="H37" s="249">
        <f>IF(G37="","",G37-G37*COMPASS!$U$11)</f>
        <v>0.83014999999999994</v>
      </c>
    </row>
    <row r="38" spans="1:8" ht="15.6" customHeight="1">
      <c r="A38" s="1369" t="s">
        <v>5897</v>
      </c>
      <c r="B38" s="1390" t="s">
        <v>421</v>
      </c>
      <c r="C38" s="1371"/>
      <c r="D38" s="1020" t="s">
        <v>19065</v>
      </c>
      <c r="E38" s="1395">
        <v>1</v>
      </c>
      <c r="F38" s="1417"/>
      <c r="G38" s="1340">
        <v>1.1042000000000001</v>
      </c>
      <c r="H38" s="249">
        <f>IF(G38="","",G38-G38*COMPASS!$U$11)</f>
        <v>1.1042000000000001</v>
      </c>
    </row>
    <row r="39" spans="1:8" ht="15.6" customHeight="1">
      <c r="A39" s="1369" t="s">
        <v>5949</v>
      </c>
      <c r="B39" s="1390" t="s">
        <v>421</v>
      </c>
      <c r="C39" s="1371"/>
      <c r="D39" s="1020" t="s">
        <v>19066</v>
      </c>
      <c r="E39" s="1395">
        <v>1</v>
      </c>
      <c r="F39" s="1419"/>
      <c r="G39" s="1340">
        <v>0.63729999999999998</v>
      </c>
      <c r="H39" s="249">
        <f>IF(G39="","",G39-G39*COMPASS!$U$11)</f>
        <v>0.63729999999999998</v>
      </c>
    </row>
    <row r="40" spans="1:8" ht="15.6" customHeight="1">
      <c r="A40" s="1369" t="s">
        <v>5904</v>
      </c>
      <c r="B40" s="1390" t="s">
        <v>421</v>
      </c>
      <c r="C40" s="1371"/>
      <c r="D40" s="1020" t="s">
        <v>12647</v>
      </c>
      <c r="E40" s="1395">
        <v>1</v>
      </c>
      <c r="F40" s="1419"/>
      <c r="G40" s="1340">
        <v>1.4391499999999997</v>
      </c>
      <c r="H40" s="249">
        <f>IF(G40="","",G40-G40*COMPASS!$U$11)</f>
        <v>1.4391499999999997</v>
      </c>
    </row>
    <row r="41" spans="1:8" ht="15.6" customHeight="1">
      <c r="A41" s="1369" t="s">
        <v>18739</v>
      </c>
      <c r="B41" s="1390" t="s">
        <v>421</v>
      </c>
      <c r="C41" s="1371"/>
      <c r="D41" s="1020" t="s">
        <v>18740</v>
      </c>
      <c r="E41" s="1396">
        <v>1</v>
      </c>
      <c r="F41" s="1420"/>
      <c r="G41" s="1342">
        <v>2.2714499999999997</v>
      </c>
      <c r="H41" s="249">
        <f>IF(G41="","",G41-G41*COMPASS!$U$11)</f>
        <v>2.2714499999999997</v>
      </c>
    </row>
    <row r="42" spans="1:8" ht="15.6" customHeight="1">
      <c r="A42" s="1369" t="s">
        <v>5894</v>
      </c>
      <c r="B42" s="1390" t="s">
        <v>992</v>
      </c>
      <c r="C42" s="1371"/>
      <c r="D42" s="1020" t="s">
        <v>19391</v>
      </c>
      <c r="E42" s="1395">
        <v>1</v>
      </c>
      <c r="F42" s="1419"/>
      <c r="G42" s="1340">
        <v>1.09405</v>
      </c>
      <c r="H42" s="249">
        <f>IF(G42="","",G42-G42*COMPASS!$U$11)</f>
        <v>1.09405</v>
      </c>
    </row>
    <row r="43" spans="1:8" ht="15.6" customHeight="1">
      <c r="A43" s="1369" t="s">
        <v>5898</v>
      </c>
      <c r="B43" s="1390" t="s">
        <v>421</v>
      </c>
      <c r="C43" s="1371"/>
      <c r="D43" s="1020" t="s">
        <v>19067</v>
      </c>
      <c r="E43" s="1395">
        <v>1</v>
      </c>
      <c r="F43" s="1417"/>
      <c r="G43" s="1340">
        <v>1.4898999999999998</v>
      </c>
      <c r="H43" s="249">
        <f>IF(G43="","",G43-G43*COMPASS!$U$11)</f>
        <v>1.4898999999999998</v>
      </c>
    </row>
    <row r="44" spans="1:8" ht="15.6" customHeight="1">
      <c r="A44" s="1369" t="s">
        <v>5901</v>
      </c>
      <c r="B44" s="1390" t="s">
        <v>992</v>
      </c>
      <c r="C44" s="1371"/>
      <c r="D44" s="1020" t="s">
        <v>19068</v>
      </c>
      <c r="E44" s="1395">
        <v>1</v>
      </c>
      <c r="F44" s="1419"/>
      <c r="G44" s="1340">
        <v>0.76924999999999999</v>
      </c>
      <c r="H44" s="249">
        <f>IF(G44="","",G44-G44*COMPASS!$U$11)</f>
        <v>0.76924999999999999</v>
      </c>
    </row>
    <row r="45" spans="1:8" ht="15.6" customHeight="1">
      <c r="A45" s="1369" t="s">
        <v>5905</v>
      </c>
      <c r="B45" s="1390" t="s">
        <v>992</v>
      </c>
      <c r="C45" s="1371"/>
      <c r="D45" s="1020" t="s">
        <v>12648</v>
      </c>
      <c r="E45" s="1395">
        <v>1</v>
      </c>
      <c r="F45" s="1419"/>
      <c r="G45" s="1340">
        <v>1.9364999999999997</v>
      </c>
      <c r="H45" s="249">
        <f>IF(G45="","",G45-G45*COMPASS!$U$11)</f>
        <v>1.9364999999999997</v>
      </c>
    </row>
    <row r="46" spans="1:8" ht="15.6" customHeight="1">
      <c r="A46" s="1369" t="s">
        <v>18741</v>
      </c>
      <c r="B46" s="1390" t="s">
        <v>992</v>
      </c>
      <c r="C46" s="1371"/>
      <c r="D46" s="1020" t="s">
        <v>18742</v>
      </c>
      <c r="E46" s="1396">
        <v>1</v>
      </c>
      <c r="F46" s="1420"/>
      <c r="G46" s="1342">
        <v>3.3371999999999993</v>
      </c>
      <c r="H46" s="249">
        <f>IF(G46="","",G46-G46*COMPASS!$U$11)</f>
        <v>3.3371999999999993</v>
      </c>
    </row>
    <row r="47" spans="1:8" ht="15.6" customHeight="1">
      <c r="A47" s="1369" t="s">
        <v>5895</v>
      </c>
      <c r="B47" s="1390" t="s">
        <v>992</v>
      </c>
      <c r="C47" s="1371"/>
      <c r="D47" s="1020" t="s">
        <v>19069</v>
      </c>
      <c r="E47" s="1395">
        <v>1</v>
      </c>
      <c r="F47" s="1419"/>
      <c r="G47" s="1340">
        <v>1.7030499999999997</v>
      </c>
      <c r="H47" s="249">
        <f>IF(G47="","",G47-G47*COMPASS!$U$11)</f>
        <v>1.7030499999999997</v>
      </c>
    </row>
    <row r="48" spans="1:8" ht="15.6" customHeight="1">
      <c r="A48" s="1369" t="s">
        <v>5899</v>
      </c>
      <c r="B48" s="1390" t="s">
        <v>421</v>
      </c>
      <c r="C48" s="1371"/>
      <c r="D48" s="1020" t="s">
        <v>19070</v>
      </c>
      <c r="E48" s="1395">
        <v>1</v>
      </c>
      <c r="F48" s="1417"/>
      <c r="G48" s="1340">
        <v>2.6368499999999995</v>
      </c>
      <c r="H48" s="249">
        <f>IF(G48="","",G48-G48*COMPASS!$U$11)</f>
        <v>2.6368499999999995</v>
      </c>
    </row>
    <row r="49" spans="1:8" ht="15.6" customHeight="1">
      <c r="A49" s="1369" t="s">
        <v>5902</v>
      </c>
      <c r="B49" s="1390" t="s">
        <v>992</v>
      </c>
      <c r="C49" s="1371"/>
      <c r="D49" s="1020" t="s">
        <v>19071</v>
      </c>
      <c r="E49" s="1395">
        <v>1</v>
      </c>
      <c r="F49" s="1419"/>
      <c r="G49" s="1340">
        <v>1.2056999999999998</v>
      </c>
      <c r="H49" s="249">
        <f>IF(G49="","",G49-G49*COMPASS!$U$11)</f>
        <v>1.2056999999999998</v>
      </c>
    </row>
    <row r="50" spans="1:8" ht="15.6" customHeight="1">
      <c r="A50" s="1369" t="s">
        <v>5906</v>
      </c>
      <c r="B50" s="1390" t="s">
        <v>421</v>
      </c>
      <c r="C50" s="1371"/>
      <c r="D50" s="1020" t="s">
        <v>12649</v>
      </c>
      <c r="E50" s="1395">
        <v>1</v>
      </c>
      <c r="F50" s="1419"/>
      <c r="G50" s="1340">
        <v>3.7431999999999999</v>
      </c>
      <c r="H50" s="249">
        <f>IF(G50="","",G50-G50*COMPASS!$U$11)</f>
        <v>3.7431999999999999</v>
      </c>
    </row>
    <row r="51" spans="1:8" ht="15.6" customHeight="1">
      <c r="A51" s="1369" t="s">
        <v>18743</v>
      </c>
      <c r="B51" s="1390" t="s">
        <v>421</v>
      </c>
      <c r="C51" s="1371"/>
      <c r="D51" s="1020" t="s">
        <v>18744</v>
      </c>
      <c r="E51" s="1396">
        <v>1</v>
      </c>
      <c r="F51" s="1420"/>
      <c r="G51" s="1342">
        <v>6.3923499999999995</v>
      </c>
      <c r="H51" s="249">
        <f>IF(G51="","",G51-G51*COMPASS!$U$11)</f>
        <v>6.3923499999999995</v>
      </c>
    </row>
    <row r="52" spans="1:8" ht="15.6" customHeight="1">
      <c r="A52" s="1401" t="s">
        <v>20941</v>
      </c>
      <c r="B52" s="1408"/>
      <c r="C52" s="1402"/>
      <c r="D52" s="1356"/>
      <c r="E52" s="1414"/>
      <c r="F52" s="1418"/>
      <c r="G52" s="1341"/>
      <c r="H52" s="249" t="str">
        <f>IF(G52="","",G52-G52*COMPASS!$U$11)</f>
        <v/>
      </c>
    </row>
    <row r="53" spans="1:8" ht="15.6" customHeight="1">
      <c r="A53" s="1369" t="s">
        <v>97</v>
      </c>
      <c r="B53" s="1390" t="s">
        <v>992</v>
      </c>
      <c r="C53" s="1371"/>
      <c r="D53" s="1020" t="s">
        <v>20223</v>
      </c>
      <c r="E53" s="1395">
        <v>1</v>
      </c>
      <c r="F53" s="1417"/>
      <c r="G53" s="1340">
        <v>1.0128499999999998</v>
      </c>
      <c r="H53" s="249">
        <f>IF(G53="","",G53-G53*COMPASS!$U$11)</f>
        <v>1.0128499999999998</v>
      </c>
    </row>
    <row r="54" spans="1:8" ht="15.6" customHeight="1">
      <c r="A54" s="1369" t="s">
        <v>99</v>
      </c>
      <c r="B54" s="1390" t="s">
        <v>421</v>
      </c>
      <c r="C54" s="1371"/>
      <c r="D54" s="1020" t="s">
        <v>20224</v>
      </c>
      <c r="E54" s="1395">
        <v>1</v>
      </c>
      <c r="F54" s="1417"/>
      <c r="G54" s="1340">
        <v>1.1448</v>
      </c>
      <c r="H54" s="249">
        <f>IF(G54="","",G54-G54*COMPASS!$U$11)</f>
        <v>1.1448</v>
      </c>
    </row>
    <row r="55" spans="1:8" ht="15.6" customHeight="1">
      <c r="A55" s="1369" t="s">
        <v>100</v>
      </c>
      <c r="B55" s="1390" t="s">
        <v>992</v>
      </c>
      <c r="C55" s="1371"/>
      <c r="D55" s="1020" t="s">
        <v>20225</v>
      </c>
      <c r="E55" s="1395">
        <v>1</v>
      </c>
      <c r="F55" s="1419"/>
      <c r="G55" s="1340">
        <v>0.98239999999999983</v>
      </c>
      <c r="H55" s="249">
        <f>IF(G55="","",G55-G55*COMPASS!$U$11)</f>
        <v>0.98239999999999983</v>
      </c>
    </row>
    <row r="56" spans="1:8" ht="15.6" customHeight="1">
      <c r="A56" s="1369" t="s">
        <v>98</v>
      </c>
      <c r="B56" s="1390" t="s">
        <v>992</v>
      </c>
      <c r="C56" s="1371"/>
      <c r="D56" s="1020" t="s">
        <v>20226</v>
      </c>
      <c r="E56" s="1395">
        <v>1</v>
      </c>
      <c r="F56" s="1419"/>
      <c r="G56" s="1340">
        <v>1.31735</v>
      </c>
      <c r="H56" s="249">
        <f>IF(G56="","",G56-G56*COMPASS!$U$11)</f>
        <v>1.31735</v>
      </c>
    </row>
    <row r="57" spans="1:8" ht="15.6" customHeight="1">
      <c r="A57" s="1369" t="s">
        <v>18745</v>
      </c>
      <c r="B57" s="1390" t="s">
        <v>421</v>
      </c>
      <c r="C57" s="1371"/>
      <c r="D57" s="1020" t="s">
        <v>20227</v>
      </c>
      <c r="E57" s="1396">
        <v>1</v>
      </c>
      <c r="F57" s="1420"/>
      <c r="G57" s="1342">
        <v>1.7965499999999999</v>
      </c>
      <c r="H57" s="249">
        <f>IF(G57="","",G57-G57*COMPASS!$U$11)</f>
        <v>1.7965499999999999</v>
      </c>
    </row>
    <row r="58" spans="1:8" ht="15.6" customHeight="1">
      <c r="A58" s="1369" t="s">
        <v>101</v>
      </c>
      <c r="B58" s="1390" t="s">
        <v>421</v>
      </c>
      <c r="C58" s="1371"/>
      <c r="D58" s="1020" t="s">
        <v>20228</v>
      </c>
      <c r="E58" s="1395">
        <v>1</v>
      </c>
      <c r="F58" s="1419"/>
      <c r="G58" s="1340">
        <v>1.1245000000000001</v>
      </c>
      <c r="H58" s="249">
        <f>IF(G58="","",G58-G58*COMPASS!$U$11)</f>
        <v>1.1245000000000001</v>
      </c>
    </row>
    <row r="59" spans="1:8" ht="15.6" customHeight="1">
      <c r="A59" s="1369" t="s">
        <v>103</v>
      </c>
      <c r="B59" s="1390" t="s">
        <v>421</v>
      </c>
      <c r="C59" s="1371"/>
      <c r="D59" s="1020" t="s">
        <v>20229</v>
      </c>
      <c r="E59" s="1395">
        <v>1</v>
      </c>
      <c r="F59" s="1417"/>
      <c r="G59" s="1340">
        <v>1.3274999999999999</v>
      </c>
      <c r="H59" s="249">
        <f>IF(G59="","",G59-G59*COMPASS!$U$11)</f>
        <v>1.3274999999999999</v>
      </c>
    </row>
    <row r="60" spans="1:8" ht="15.6" customHeight="1">
      <c r="A60" s="1369" t="s">
        <v>104</v>
      </c>
      <c r="B60" s="1390" t="s">
        <v>421</v>
      </c>
      <c r="C60" s="1371"/>
      <c r="D60" s="1020" t="s">
        <v>20230</v>
      </c>
      <c r="E60" s="1395">
        <v>1</v>
      </c>
      <c r="F60" s="1419"/>
      <c r="G60" s="1340">
        <v>1.03315</v>
      </c>
      <c r="H60" s="249">
        <f>IF(G60="","",G60-G60*COMPASS!$U$11)</f>
        <v>1.03315</v>
      </c>
    </row>
    <row r="61" spans="1:8" ht="15.6" customHeight="1">
      <c r="A61" s="1369" t="s">
        <v>102</v>
      </c>
      <c r="B61" s="1390" t="s">
        <v>421</v>
      </c>
      <c r="C61" s="1371"/>
      <c r="D61" s="1020" t="s">
        <v>20231</v>
      </c>
      <c r="E61" s="1395">
        <v>1</v>
      </c>
      <c r="F61" s="1419"/>
      <c r="G61" s="1340">
        <v>1.5913999999999999</v>
      </c>
      <c r="H61" s="249">
        <f>IF(G61="","",G61-G61*COMPASS!$U$11)</f>
        <v>1.5913999999999999</v>
      </c>
    </row>
    <row r="62" spans="1:8" ht="15.6" customHeight="1">
      <c r="A62" s="1369" t="s">
        <v>105</v>
      </c>
      <c r="B62" s="1390" t="s">
        <v>992</v>
      </c>
      <c r="C62" s="1371"/>
      <c r="D62" s="1020" t="s">
        <v>20232</v>
      </c>
      <c r="E62" s="1395">
        <v>1</v>
      </c>
      <c r="F62" s="1419"/>
      <c r="G62" s="1340">
        <v>1.2463</v>
      </c>
      <c r="H62" s="249">
        <f>IF(G62="","",G62-G62*COMPASS!$U$11)</f>
        <v>1.2463</v>
      </c>
    </row>
    <row r="63" spans="1:8" ht="15.6" customHeight="1">
      <c r="A63" s="1369" t="s">
        <v>107</v>
      </c>
      <c r="B63" s="1390" t="s">
        <v>421</v>
      </c>
      <c r="C63" s="1371"/>
      <c r="D63" s="1020" t="s">
        <v>20233</v>
      </c>
      <c r="E63" s="1395">
        <v>1</v>
      </c>
      <c r="F63" s="1417"/>
      <c r="G63" s="1340">
        <v>1.5101999999999998</v>
      </c>
      <c r="H63" s="249">
        <f>IF(G63="","",G63-G63*COMPASS!$U$11)</f>
        <v>1.5101999999999998</v>
      </c>
    </row>
    <row r="64" spans="1:8" ht="15.6" customHeight="1">
      <c r="A64" s="1369" t="s">
        <v>108</v>
      </c>
      <c r="B64" s="1390" t="s">
        <v>992</v>
      </c>
      <c r="C64" s="1371"/>
      <c r="D64" s="1020" t="s">
        <v>20234</v>
      </c>
      <c r="E64" s="1395">
        <v>1</v>
      </c>
      <c r="F64" s="1419"/>
      <c r="G64" s="1340">
        <v>1.09405</v>
      </c>
      <c r="H64" s="249">
        <f>IF(G64="","",G64-G64*COMPASS!$U$11)</f>
        <v>1.09405</v>
      </c>
    </row>
    <row r="65" spans="1:8" ht="15.6" customHeight="1">
      <c r="A65" s="1369" t="s">
        <v>106</v>
      </c>
      <c r="B65" s="1390" t="s">
        <v>992</v>
      </c>
      <c r="C65" s="1371"/>
      <c r="D65" s="1020" t="s">
        <v>20235</v>
      </c>
      <c r="E65" s="1395">
        <v>1</v>
      </c>
      <c r="F65" s="1419"/>
      <c r="G65" s="1340">
        <v>1.8654499999999998</v>
      </c>
      <c r="H65" s="249">
        <f>IF(G65="","",G65-G65*COMPASS!$U$11)</f>
        <v>1.8654499999999998</v>
      </c>
    </row>
    <row r="66" spans="1:8" ht="15.6" customHeight="1">
      <c r="A66" s="1369" t="s">
        <v>18746</v>
      </c>
      <c r="B66" s="1390" t="s">
        <v>421</v>
      </c>
      <c r="C66" s="1371"/>
      <c r="D66" s="1020" t="s">
        <v>20236</v>
      </c>
      <c r="E66" s="1396">
        <v>1</v>
      </c>
      <c r="F66" s="1420"/>
      <c r="G66" s="1342">
        <v>2.85215</v>
      </c>
      <c r="H66" s="249">
        <f>IF(G66="","",G66-G66*COMPASS!$U$11)</f>
        <v>2.85215</v>
      </c>
    </row>
    <row r="67" spans="1:8" ht="15.6" customHeight="1">
      <c r="A67" s="1369" t="s">
        <v>109</v>
      </c>
      <c r="B67" s="1390" t="s">
        <v>992</v>
      </c>
      <c r="C67" s="1371"/>
      <c r="D67" s="1020" t="s">
        <v>20237</v>
      </c>
      <c r="E67" s="1395">
        <v>1</v>
      </c>
      <c r="F67" s="1419"/>
      <c r="G67" s="1340">
        <v>1.5203499999999999</v>
      </c>
      <c r="H67" s="249">
        <f>IF(G67="","",G67-G67*COMPASS!$U$11)</f>
        <v>1.5203499999999999</v>
      </c>
    </row>
    <row r="68" spans="1:8" ht="15.6" customHeight="1">
      <c r="A68" s="1369" t="s">
        <v>111</v>
      </c>
      <c r="B68" s="1390" t="s">
        <v>421</v>
      </c>
      <c r="C68" s="1371"/>
      <c r="D68" s="1020" t="s">
        <v>20238</v>
      </c>
      <c r="E68" s="1395">
        <v>1</v>
      </c>
      <c r="F68" s="1417"/>
      <c r="G68" s="1340">
        <v>1.8755999999999999</v>
      </c>
      <c r="H68" s="249">
        <f>IF(G68="","",G68-G68*COMPASS!$U$11)</f>
        <v>1.8755999999999999</v>
      </c>
    </row>
    <row r="69" spans="1:8" ht="15.6" customHeight="1">
      <c r="A69" s="1369" t="s">
        <v>112</v>
      </c>
      <c r="B69" s="1390" t="s">
        <v>992</v>
      </c>
      <c r="C69" s="1371"/>
      <c r="D69" s="1020" t="s">
        <v>20239</v>
      </c>
      <c r="E69" s="1395">
        <v>1</v>
      </c>
      <c r="F69" s="1419"/>
      <c r="G69" s="1340">
        <v>1.2158499999999999</v>
      </c>
      <c r="H69" s="249">
        <f>IF(G69="","",G69-G69*COMPASS!$U$11)</f>
        <v>1.2158499999999999</v>
      </c>
    </row>
    <row r="70" spans="1:8" ht="15.6" customHeight="1">
      <c r="A70" s="1369" t="s">
        <v>110</v>
      </c>
      <c r="B70" s="1390" t="s">
        <v>992</v>
      </c>
      <c r="C70" s="1371"/>
      <c r="D70" s="1020" t="s">
        <v>20240</v>
      </c>
      <c r="E70" s="1395">
        <v>1</v>
      </c>
      <c r="F70" s="1419"/>
      <c r="G70" s="1340">
        <v>2.3932499999999997</v>
      </c>
      <c r="H70" s="249">
        <f>IF(G70="","",G70-G70*COMPASS!$U$11)</f>
        <v>2.3932499999999997</v>
      </c>
    </row>
    <row r="71" spans="1:8" ht="15.6" customHeight="1">
      <c r="A71" s="1369" t="s">
        <v>18747</v>
      </c>
      <c r="B71" s="1390" t="s">
        <v>992</v>
      </c>
      <c r="C71" s="1371"/>
      <c r="D71" s="1020" t="s">
        <v>20241</v>
      </c>
      <c r="E71" s="1396">
        <v>1</v>
      </c>
      <c r="F71" s="1420"/>
      <c r="G71" s="1342">
        <v>3.8874499999999999</v>
      </c>
      <c r="H71" s="249">
        <f>IF(G71="","",G71-G71*COMPASS!$U$11)</f>
        <v>3.8874499999999999</v>
      </c>
    </row>
    <row r="72" spans="1:8" ht="15.6" customHeight="1">
      <c r="A72" s="1369" t="s">
        <v>113</v>
      </c>
      <c r="B72" s="1390" t="s">
        <v>992</v>
      </c>
      <c r="C72" s="1371"/>
      <c r="D72" s="1020" t="s">
        <v>20242</v>
      </c>
      <c r="E72" s="1395">
        <v>1</v>
      </c>
      <c r="F72" s="1419"/>
      <c r="G72" s="1340">
        <v>2.3120499999999997</v>
      </c>
      <c r="H72" s="249">
        <f>IF(G72="","",G72-G72*COMPASS!$U$11)</f>
        <v>2.3120499999999997</v>
      </c>
    </row>
    <row r="73" spans="1:8" ht="15.6" customHeight="1">
      <c r="A73" s="1369" t="s">
        <v>115</v>
      </c>
      <c r="B73" s="1390" t="s">
        <v>421</v>
      </c>
      <c r="C73" s="1371"/>
      <c r="D73" s="1020" t="s">
        <v>20243</v>
      </c>
      <c r="E73" s="1395">
        <v>1</v>
      </c>
      <c r="F73" s="1417"/>
      <c r="G73" s="1340">
        <v>3.0529999999999999</v>
      </c>
      <c r="H73" s="249">
        <f>IF(G73="","",G73-G73*COMPASS!$U$11)</f>
        <v>3.0529999999999999</v>
      </c>
    </row>
    <row r="74" spans="1:8" ht="15.6" customHeight="1">
      <c r="A74" s="1369" t="s">
        <v>116</v>
      </c>
      <c r="B74" s="1390" t="s">
        <v>992</v>
      </c>
      <c r="C74" s="1371"/>
      <c r="D74" s="1020" t="s">
        <v>20244</v>
      </c>
      <c r="E74" s="1395">
        <v>1</v>
      </c>
      <c r="F74" s="1419"/>
      <c r="G74" s="1340">
        <v>1.6725999999999996</v>
      </c>
      <c r="H74" s="249">
        <f>IF(G74="","",G74-G74*COMPASS!$U$11)</f>
        <v>1.6725999999999996</v>
      </c>
    </row>
    <row r="75" spans="1:8" ht="15.6" customHeight="1">
      <c r="A75" s="1369" t="s">
        <v>114</v>
      </c>
      <c r="B75" s="1390" t="s">
        <v>992</v>
      </c>
      <c r="C75" s="1371"/>
      <c r="D75" s="1020" t="s">
        <v>20245</v>
      </c>
      <c r="E75" s="1395">
        <v>1</v>
      </c>
      <c r="F75" s="1419"/>
      <c r="G75" s="1340">
        <v>4.1086</v>
      </c>
      <c r="H75" s="249">
        <f>IF(G75="","",G75-G75*COMPASS!$U$11)</f>
        <v>4.1086</v>
      </c>
    </row>
    <row r="76" spans="1:8" ht="15.6" customHeight="1">
      <c r="A76" s="1369" t="s">
        <v>18748</v>
      </c>
      <c r="B76" s="1390" t="s">
        <v>421</v>
      </c>
      <c r="C76" s="1371"/>
      <c r="D76" s="1020" t="s">
        <v>20246</v>
      </c>
      <c r="E76" s="1396">
        <v>1</v>
      </c>
      <c r="F76" s="1420"/>
      <c r="G76" s="1342">
        <v>7.0237999999999996</v>
      </c>
      <c r="H76" s="249">
        <f>IF(G76="","",G76-G76*COMPASS!$U$11)</f>
        <v>7.0237999999999996</v>
      </c>
    </row>
    <row r="77" spans="1:8" ht="15.6" customHeight="1">
      <c r="A77" s="1401" t="s">
        <v>12650</v>
      </c>
      <c r="B77" s="1408"/>
      <c r="C77" s="1402"/>
      <c r="D77" s="1356"/>
      <c r="E77" s="1414"/>
      <c r="F77" s="1418"/>
      <c r="G77" s="1341"/>
      <c r="H77" s="249" t="str">
        <f>IF(G77="","",G77-G77*COMPASS!$U$11)</f>
        <v/>
      </c>
    </row>
    <row r="78" spans="1:8" ht="15.6" customHeight="1">
      <c r="A78" s="1369" t="s">
        <v>12651</v>
      </c>
      <c r="B78" s="1390" t="s">
        <v>421</v>
      </c>
      <c r="C78" s="1371"/>
      <c r="D78" s="1020" t="s">
        <v>18025</v>
      </c>
      <c r="E78" s="1395">
        <v>1</v>
      </c>
      <c r="F78" s="1417"/>
      <c r="G78" s="1340">
        <v>1.0229999999999999</v>
      </c>
      <c r="H78" s="249">
        <f>IF(G78="","",G78-G78*COMPASS!$U$11)</f>
        <v>1.0229999999999999</v>
      </c>
    </row>
    <row r="79" spans="1:8" ht="15.6" customHeight="1">
      <c r="A79" s="1369" t="s">
        <v>12652</v>
      </c>
      <c r="B79" s="1390" t="s">
        <v>421</v>
      </c>
      <c r="C79" s="1371"/>
      <c r="D79" s="1020" t="s">
        <v>18026</v>
      </c>
      <c r="E79" s="1395">
        <v>1</v>
      </c>
      <c r="F79" s="1417"/>
      <c r="G79" s="1340">
        <v>1.2259999999999998</v>
      </c>
      <c r="H79" s="249">
        <f>IF(G79="","",G79-G79*COMPASS!$U$11)</f>
        <v>1.2259999999999998</v>
      </c>
    </row>
    <row r="80" spans="1:8" ht="15.6" customHeight="1">
      <c r="A80" s="1369" t="s">
        <v>12653</v>
      </c>
      <c r="B80" s="1390" t="s">
        <v>421</v>
      </c>
      <c r="C80" s="1371"/>
      <c r="D80" s="1020" t="s">
        <v>18027</v>
      </c>
      <c r="E80" s="1395">
        <v>1</v>
      </c>
      <c r="F80" s="1417"/>
      <c r="G80" s="1340">
        <v>2.0684499999999995</v>
      </c>
      <c r="H80" s="249">
        <f>IF(G80="","",G80-G80*COMPASS!$U$11)</f>
        <v>2.0684499999999995</v>
      </c>
    </row>
    <row r="81" spans="1:8" ht="15.6" customHeight="1">
      <c r="A81" s="1369" t="s">
        <v>12654</v>
      </c>
      <c r="B81" s="1390" t="s">
        <v>421</v>
      </c>
      <c r="C81" s="1371"/>
      <c r="D81" s="1020" t="s">
        <v>19072</v>
      </c>
      <c r="E81" s="1395">
        <v>1</v>
      </c>
      <c r="F81" s="1417"/>
      <c r="G81" s="1340">
        <v>0.82</v>
      </c>
      <c r="H81" s="249">
        <f>IF(G81="","",G81-G81*COMPASS!$U$11)</f>
        <v>0.82</v>
      </c>
    </row>
    <row r="82" spans="1:8" ht="15.6" customHeight="1">
      <c r="A82" s="1369" t="s">
        <v>12655</v>
      </c>
      <c r="B82" s="1390" t="s">
        <v>421</v>
      </c>
      <c r="C82" s="1371"/>
      <c r="D82" s="1020" t="s">
        <v>19073</v>
      </c>
      <c r="E82" s="1395">
        <v>1</v>
      </c>
      <c r="F82" s="1417"/>
      <c r="G82" s="1340">
        <v>0.93164999999999998</v>
      </c>
      <c r="H82" s="249">
        <f>IF(G82="","",G82-G82*COMPASS!$U$11)</f>
        <v>0.93164999999999998</v>
      </c>
    </row>
    <row r="83" spans="1:8" ht="15.6" customHeight="1">
      <c r="A83" s="1369" t="s">
        <v>12656</v>
      </c>
      <c r="B83" s="1390" t="s">
        <v>421</v>
      </c>
      <c r="C83" s="1371"/>
      <c r="D83" s="1020" t="s">
        <v>19074</v>
      </c>
      <c r="E83" s="1395">
        <v>1</v>
      </c>
      <c r="F83" s="1417"/>
      <c r="G83" s="1340">
        <v>1.3274999999999999</v>
      </c>
      <c r="H83" s="249">
        <f>IF(G83="","",G83-G83*COMPASS!$U$11)</f>
        <v>1.3274999999999999</v>
      </c>
    </row>
    <row r="84" spans="1:8" ht="15.6" customHeight="1">
      <c r="A84" s="1369" t="s">
        <v>13693</v>
      </c>
      <c r="B84" s="1390" t="s">
        <v>421</v>
      </c>
      <c r="C84" s="1371"/>
      <c r="D84" s="1020" t="s">
        <v>19075</v>
      </c>
      <c r="E84" s="1395">
        <v>1</v>
      </c>
      <c r="F84" s="1417"/>
      <c r="G84" s="1340">
        <v>2.29175</v>
      </c>
      <c r="H84" s="249">
        <f>IF(G84="","",G84-G84*COMPASS!$U$11)</f>
        <v>2.29175</v>
      </c>
    </row>
    <row r="85" spans="1:8" ht="15.6" customHeight="1">
      <c r="A85" s="1369" t="s">
        <v>12657</v>
      </c>
      <c r="B85" s="1390" t="s">
        <v>421</v>
      </c>
      <c r="C85" s="1371"/>
      <c r="D85" s="1020" t="s">
        <v>19076</v>
      </c>
      <c r="E85" s="1395">
        <v>1</v>
      </c>
      <c r="F85" s="1417"/>
      <c r="G85" s="1340">
        <v>3.4589999999999996</v>
      </c>
      <c r="H85" s="249">
        <f>IF(G85="","",G85-G85*COMPASS!$U$11)</f>
        <v>3.4589999999999996</v>
      </c>
    </row>
    <row r="86" spans="1:8" ht="15.6" customHeight="1">
      <c r="A86" s="1369" t="s">
        <v>13694</v>
      </c>
      <c r="B86" s="1390" t="s">
        <v>421</v>
      </c>
      <c r="C86" s="1371"/>
      <c r="D86" s="1020" t="s">
        <v>19077</v>
      </c>
      <c r="E86" s="1395">
        <v>1</v>
      </c>
      <c r="F86" s="1417"/>
      <c r="G86" s="1340">
        <v>5.7528999999999995</v>
      </c>
      <c r="H86" s="249">
        <f>IF(G86="","",G86-G86*COMPASS!$U$11)</f>
        <v>5.7528999999999995</v>
      </c>
    </row>
    <row r="87" spans="1:8" ht="15.6" customHeight="1">
      <c r="A87" s="1401" t="s">
        <v>8315</v>
      </c>
      <c r="B87" s="1409"/>
      <c r="C87" s="1402"/>
      <c r="D87" s="1356"/>
      <c r="E87" s="1414"/>
      <c r="F87" s="1418"/>
      <c r="G87" s="1343"/>
      <c r="H87" s="249" t="str">
        <f>IF(G87="","",G87-G87*COMPASS!$U$11)</f>
        <v/>
      </c>
    </row>
    <row r="88" spans="1:8" ht="15.6" customHeight="1">
      <c r="A88" s="1369" t="s">
        <v>4006</v>
      </c>
      <c r="B88" s="1390" t="s">
        <v>421</v>
      </c>
      <c r="C88" s="1371"/>
      <c r="D88" s="1020" t="s">
        <v>4007</v>
      </c>
      <c r="E88" s="1395">
        <v>1</v>
      </c>
      <c r="F88" s="1419"/>
      <c r="G88" s="1340" t="s">
        <v>18634</v>
      </c>
      <c r="H88" s="249" t="e">
        <f>IF(G88="","",G88-G88*COMPASS!$U$11)</f>
        <v>#VALUE!</v>
      </c>
    </row>
    <row r="89" spans="1:8" ht="15.6" customHeight="1">
      <c r="A89" s="1369" t="s">
        <v>4008</v>
      </c>
      <c r="B89" s="1390" t="s">
        <v>421</v>
      </c>
      <c r="C89" s="1371"/>
      <c r="D89" s="1020" t="s">
        <v>4009</v>
      </c>
      <c r="E89" s="1395">
        <v>1</v>
      </c>
      <c r="F89" s="1419"/>
      <c r="G89" s="1340" t="s">
        <v>18634</v>
      </c>
      <c r="H89" s="249" t="e">
        <f>IF(G89="","",G89-G89*COMPASS!$U$11)</f>
        <v>#VALUE!</v>
      </c>
    </row>
    <row r="90" spans="1:8" ht="15.6" customHeight="1">
      <c r="A90" s="1369" t="s">
        <v>4010</v>
      </c>
      <c r="B90" s="1390" t="s">
        <v>421</v>
      </c>
      <c r="C90" s="1371"/>
      <c r="D90" s="1020" t="s">
        <v>4011</v>
      </c>
      <c r="E90" s="1395">
        <v>1</v>
      </c>
      <c r="F90" s="1419"/>
      <c r="G90" s="1340" t="s">
        <v>18634</v>
      </c>
      <c r="H90" s="249" t="e">
        <f>IF(G90="","",G90-G90*COMPASS!$U$11)</f>
        <v>#VALUE!</v>
      </c>
    </row>
    <row r="91" spans="1:8" ht="15.6" customHeight="1">
      <c r="A91" s="1369" t="s">
        <v>4012</v>
      </c>
      <c r="B91" s="1390" t="s">
        <v>421</v>
      </c>
      <c r="C91" s="1371"/>
      <c r="D91" s="1020" t="s">
        <v>4013</v>
      </c>
      <c r="E91" s="1395">
        <v>1</v>
      </c>
      <c r="F91" s="1419"/>
      <c r="G91" s="1340" t="s">
        <v>18634</v>
      </c>
      <c r="H91" s="249" t="e">
        <f>IF(G91="","",G91-G91*COMPASS!$U$11)</f>
        <v>#VALUE!</v>
      </c>
    </row>
    <row r="92" spans="1:8" ht="15.6" customHeight="1">
      <c r="A92" s="1369" t="s">
        <v>4014</v>
      </c>
      <c r="B92" s="1390" t="s">
        <v>421</v>
      </c>
      <c r="C92" s="1371"/>
      <c r="D92" s="1020" t="s">
        <v>4015</v>
      </c>
      <c r="E92" s="1395">
        <v>1</v>
      </c>
      <c r="F92" s="1419"/>
      <c r="G92" s="1340" t="s">
        <v>18634</v>
      </c>
      <c r="H92" s="249" t="e">
        <f>IF(G92="","",G92-G92*COMPASS!$U$11)</f>
        <v>#VALUE!</v>
      </c>
    </row>
    <row r="93" spans="1:8" ht="15.6" customHeight="1">
      <c r="A93" s="1369" t="s">
        <v>4016</v>
      </c>
      <c r="B93" s="1390" t="s">
        <v>421</v>
      </c>
      <c r="C93" s="1371"/>
      <c r="D93" s="1020" t="s">
        <v>4017</v>
      </c>
      <c r="E93" s="1395">
        <v>1</v>
      </c>
      <c r="F93" s="1419"/>
      <c r="G93" s="1340" t="s">
        <v>18634</v>
      </c>
      <c r="H93" s="249" t="e">
        <f>IF(G93="","",G93-G93*COMPASS!$U$11)</f>
        <v>#VALUE!</v>
      </c>
    </row>
    <row r="94" spans="1:8" ht="15.6" customHeight="1">
      <c r="A94" s="1369" t="s">
        <v>4018</v>
      </c>
      <c r="B94" s="1390" t="s">
        <v>421</v>
      </c>
      <c r="C94" s="1371"/>
      <c r="D94" s="1020" t="s">
        <v>4019</v>
      </c>
      <c r="E94" s="1395">
        <v>1</v>
      </c>
      <c r="F94" s="1419"/>
      <c r="G94" s="1340" t="s">
        <v>18634</v>
      </c>
      <c r="H94" s="249" t="e">
        <f>IF(G94="","",G94-G94*COMPASS!$U$11)</f>
        <v>#VALUE!</v>
      </c>
    </row>
    <row r="95" spans="1:8" ht="15.6" customHeight="1">
      <c r="A95" s="1369" t="s">
        <v>4020</v>
      </c>
      <c r="B95" s="1390" t="s">
        <v>421</v>
      </c>
      <c r="C95" s="1371"/>
      <c r="D95" s="1020" t="s">
        <v>4021</v>
      </c>
      <c r="E95" s="1395">
        <v>1</v>
      </c>
      <c r="F95" s="1419"/>
      <c r="G95" s="1340" t="s">
        <v>18634</v>
      </c>
      <c r="H95" s="249" t="e">
        <f>IF(G95="","",G95-G95*COMPASS!$U$11)</f>
        <v>#VALUE!</v>
      </c>
    </row>
    <row r="96" spans="1:8" ht="15.6" customHeight="1">
      <c r="A96" s="1369" t="s">
        <v>4022</v>
      </c>
      <c r="B96" s="1390" t="s">
        <v>421</v>
      </c>
      <c r="C96" s="1371"/>
      <c r="D96" s="1020" t="s">
        <v>4023</v>
      </c>
      <c r="E96" s="1395">
        <v>1</v>
      </c>
      <c r="F96" s="1419"/>
      <c r="G96" s="1340" t="s">
        <v>18634</v>
      </c>
      <c r="H96" s="249" t="e">
        <f>IF(G96="","",G96-G96*COMPASS!$U$11)</f>
        <v>#VALUE!</v>
      </c>
    </row>
    <row r="97" spans="1:8" ht="15.6" customHeight="1">
      <c r="A97" s="1369" t="s">
        <v>4024</v>
      </c>
      <c r="B97" s="1390" t="s">
        <v>421</v>
      </c>
      <c r="C97" s="1371"/>
      <c r="D97" s="1020" t="s">
        <v>4025</v>
      </c>
      <c r="E97" s="1395">
        <v>1</v>
      </c>
      <c r="F97" s="1419"/>
      <c r="G97" s="1340" t="s">
        <v>18634</v>
      </c>
      <c r="H97" s="249" t="e">
        <f>IF(G97="","",G97-G97*COMPASS!$U$11)</f>
        <v>#VALUE!</v>
      </c>
    </row>
    <row r="98" spans="1:8" ht="15.6" customHeight="1">
      <c r="A98" s="1369" t="s">
        <v>4437</v>
      </c>
      <c r="B98" s="1390" t="s">
        <v>421</v>
      </c>
      <c r="C98" s="1371"/>
      <c r="D98" s="1020" t="s">
        <v>4027</v>
      </c>
      <c r="E98" s="1395">
        <v>1</v>
      </c>
      <c r="F98" s="1419"/>
      <c r="G98" s="1340" t="s">
        <v>18634</v>
      </c>
      <c r="H98" s="249" t="e">
        <f>IF(G98="","",G98-G98*COMPASS!$U$11)</f>
        <v>#VALUE!</v>
      </c>
    </row>
    <row r="99" spans="1:8" ht="15.6" customHeight="1">
      <c r="A99" s="1369" t="s">
        <v>4438</v>
      </c>
      <c r="B99" s="1390" t="s">
        <v>421</v>
      </c>
      <c r="C99" s="1371"/>
      <c r="D99" s="1020" t="s">
        <v>4029</v>
      </c>
      <c r="E99" s="1395">
        <v>1</v>
      </c>
      <c r="F99" s="1419"/>
      <c r="G99" s="1340" t="s">
        <v>18634</v>
      </c>
      <c r="H99" s="249" t="e">
        <f>IF(G99="","",G99-G99*COMPASS!$U$11)</f>
        <v>#VALUE!</v>
      </c>
    </row>
    <row r="100" spans="1:8" ht="15.6" customHeight="1">
      <c r="A100" s="1369" t="s">
        <v>4439</v>
      </c>
      <c r="B100" s="1390" t="s">
        <v>421</v>
      </c>
      <c r="C100" s="1371"/>
      <c r="D100" s="1020" t="s">
        <v>4031</v>
      </c>
      <c r="E100" s="1395">
        <v>1</v>
      </c>
      <c r="F100" s="1419"/>
      <c r="G100" s="1340" t="s">
        <v>18634</v>
      </c>
      <c r="H100" s="249" t="e">
        <f>IF(G100="","",G100-G100*COMPASS!$U$11)</f>
        <v>#VALUE!</v>
      </c>
    </row>
    <row r="101" spans="1:8" ht="15.6" customHeight="1">
      <c r="A101" s="1369" t="s">
        <v>4440</v>
      </c>
      <c r="B101" s="1390" t="s">
        <v>421</v>
      </c>
      <c r="C101" s="1371"/>
      <c r="D101" s="1020" t="s">
        <v>4033</v>
      </c>
      <c r="E101" s="1395">
        <v>1</v>
      </c>
      <c r="F101" s="1419"/>
      <c r="G101" s="1340" t="s">
        <v>18634</v>
      </c>
      <c r="H101" s="249" t="e">
        <f>IF(G101="","",G101-G101*COMPASS!$U$11)</f>
        <v>#VALUE!</v>
      </c>
    </row>
    <row r="102" spans="1:8" ht="15.6" customHeight="1">
      <c r="A102" s="1369" t="s">
        <v>4441</v>
      </c>
      <c r="B102" s="1390" t="s">
        <v>421</v>
      </c>
      <c r="C102" s="1371"/>
      <c r="D102" s="1020" t="s">
        <v>4035</v>
      </c>
      <c r="E102" s="1395">
        <v>1</v>
      </c>
      <c r="F102" s="1419"/>
      <c r="G102" s="1340" t="s">
        <v>18634</v>
      </c>
      <c r="H102" s="249" t="e">
        <f>IF(G102="","",G102-G102*COMPASS!$U$11)</f>
        <v>#VALUE!</v>
      </c>
    </row>
    <row r="103" spans="1:8" ht="15.6" customHeight="1">
      <c r="A103" s="1369" t="s">
        <v>4026</v>
      </c>
      <c r="B103" s="1390" t="s">
        <v>421</v>
      </c>
      <c r="C103" s="1371"/>
      <c r="D103" s="1020" t="s">
        <v>4427</v>
      </c>
      <c r="E103" s="1395">
        <v>1</v>
      </c>
      <c r="F103" s="1419"/>
      <c r="G103" s="1340" t="s">
        <v>18634</v>
      </c>
      <c r="H103" s="249" t="e">
        <f>IF(G103="","",G103-G103*COMPASS!$U$11)</f>
        <v>#VALUE!</v>
      </c>
    </row>
    <row r="104" spans="1:8" ht="15.6" customHeight="1">
      <c r="A104" s="1369" t="s">
        <v>4028</v>
      </c>
      <c r="B104" s="1390" t="s">
        <v>421</v>
      </c>
      <c r="C104" s="1371"/>
      <c r="D104" s="1020" t="s">
        <v>4428</v>
      </c>
      <c r="E104" s="1395">
        <v>1</v>
      </c>
      <c r="F104" s="1419"/>
      <c r="G104" s="1340" t="s">
        <v>18634</v>
      </c>
      <c r="H104" s="249" t="e">
        <f>IF(G104="","",G104-G104*COMPASS!$U$11)</f>
        <v>#VALUE!</v>
      </c>
    </row>
    <row r="105" spans="1:8" ht="15.6" customHeight="1">
      <c r="A105" s="1369" t="s">
        <v>4030</v>
      </c>
      <c r="B105" s="1390" t="s">
        <v>421</v>
      </c>
      <c r="C105" s="1371"/>
      <c r="D105" s="1020" t="s">
        <v>4429</v>
      </c>
      <c r="E105" s="1395">
        <v>1</v>
      </c>
      <c r="F105" s="1419"/>
      <c r="G105" s="1340" t="s">
        <v>18634</v>
      </c>
      <c r="H105" s="249" t="e">
        <f>IF(G105="","",G105-G105*COMPASS!$U$11)</f>
        <v>#VALUE!</v>
      </c>
    </row>
    <row r="106" spans="1:8" ht="15.6" customHeight="1">
      <c r="A106" s="1369" t="s">
        <v>4032</v>
      </c>
      <c r="B106" s="1390" t="s">
        <v>421</v>
      </c>
      <c r="C106" s="1371"/>
      <c r="D106" s="1020" t="s">
        <v>4430</v>
      </c>
      <c r="E106" s="1395">
        <v>1</v>
      </c>
      <c r="F106" s="1419"/>
      <c r="G106" s="1340" t="s">
        <v>18634</v>
      </c>
      <c r="H106" s="249" t="e">
        <f>IF(G106="","",G106-G106*COMPASS!$U$11)</f>
        <v>#VALUE!</v>
      </c>
    </row>
    <row r="107" spans="1:8" ht="15.6" customHeight="1">
      <c r="A107" s="1369" t="s">
        <v>4034</v>
      </c>
      <c r="B107" s="1390" t="s">
        <v>421</v>
      </c>
      <c r="C107" s="1371"/>
      <c r="D107" s="1020" t="s">
        <v>4431</v>
      </c>
      <c r="E107" s="1395">
        <v>1</v>
      </c>
      <c r="F107" s="1419"/>
      <c r="G107" s="1340" t="s">
        <v>18634</v>
      </c>
      <c r="H107" s="249" t="e">
        <f>IF(G107="","",G107-G107*COMPASS!$U$11)</f>
        <v>#VALUE!</v>
      </c>
    </row>
    <row r="108" spans="1:8" ht="15.6" customHeight="1">
      <c r="A108" s="1369" t="s">
        <v>4442</v>
      </c>
      <c r="B108" s="1390" t="s">
        <v>421</v>
      </c>
      <c r="C108" s="1371"/>
      <c r="D108" s="1020" t="s">
        <v>4432</v>
      </c>
      <c r="E108" s="1395">
        <v>1</v>
      </c>
      <c r="F108" s="1419"/>
      <c r="G108" s="1340" t="s">
        <v>18634</v>
      </c>
      <c r="H108" s="249" t="e">
        <f>IF(G108="","",G108-G108*COMPASS!$U$11)</f>
        <v>#VALUE!</v>
      </c>
    </row>
    <row r="109" spans="1:8" ht="15.6" customHeight="1">
      <c r="A109" s="1369" t="s">
        <v>4443</v>
      </c>
      <c r="B109" s="1390" t="s">
        <v>421</v>
      </c>
      <c r="C109" s="1371"/>
      <c r="D109" s="1020" t="s">
        <v>4433</v>
      </c>
      <c r="E109" s="1395">
        <v>1</v>
      </c>
      <c r="F109" s="1419"/>
      <c r="G109" s="1340" t="s">
        <v>18634</v>
      </c>
      <c r="H109" s="249" t="e">
        <f>IF(G109="","",G109-G109*COMPASS!$U$11)</f>
        <v>#VALUE!</v>
      </c>
    </row>
    <row r="110" spans="1:8" ht="15.6" customHeight="1">
      <c r="A110" s="1369" t="s">
        <v>4444</v>
      </c>
      <c r="B110" s="1390" t="s">
        <v>421</v>
      </c>
      <c r="C110" s="1371"/>
      <c r="D110" s="1020" t="s">
        <v>4434</v>
      </c>
      <c r="E110" s="1395">
        <v>1</v>
      </c>
      <c r="F110" s="1419"/>
      <c r="G110" s="1340" t="s">
        <v>18634</v>
      </c>
      <c r="H110" s="249" t="e">
        <f>IF(G110="","",G110-G110*COMPASS!$U$11)</f>
        <v>#VALUE!</v>
      </c>
    </row>
    <row r="111" spans="1:8" ht="15.6" customHeight="1">
      <c r="A111" s="1369" t="s">
        <v>4445</v>
      </c>
      <c r="B111" s="1390" t="s">
        <v>421</v>
      </c>
      <c r="C111" s="1371"/>
      <c r="D111" s="1020" t="s">
        <v>4435</v>
      </c>
      <c r="E111" s="1395">
        <v>1</v>
      </c>
      <c r="F111" s="1419"/>
      <c r="G111" s="1340" t="s">
        <v>18634</v>
      </c>
      <c r="H111" s="249" t="e">
        <f>IF(G111="","",G111-G111*COMPASS!$U$11)</f>
        <v>#VALUE!</v>
      </c>
    </row>
    <row r="112" spans="1:8" ht="15.6" customHeight="1">
      <c r="A112" s="1369" t="s">
        <v>4446</v>
      </c>
      <c r="B112" s="1390" t="s">
        <v>421</v>
      </c>
      <c r="C112" s="1371"/>
      <c r="D112" s="1020" t="s">
        <v>4436</v>
      </c>
      <c r="E112" s="1395">
        <v>1</v>
      </c>
      <c r="F112" s="1419"/>
      <c r="G112" s="1340" t="s">
        <v>18634</v>
      </c>
      <c r="H112" s="249" t="e">
        <f>IF(G112="","",G112-G112*COMPASS!$U$11)</f>
        <v>#VALUE!</v>
      </c>
    </row>
    <row r="113" spans="1:8" ht="15.6" customHeight="1">
      <c r="A113" s="1401" t="s">
        <v>8316</v>
      </c>
      <c r="B113" s="1408"/>
      <c r="C113" s="1402"/>
      <c r="D113" s="1356"/>
      <c r="E113" s="1414"/>
      <c r="F113" s="1418"/>
      <c r="G113" s="1343"/>
      <c r="H113" s="249" t="str">
        <f>IF(G113="","",G113-G113*COMPASS!$U$11)</f>
        <v/>
      </c>
    </row>
    <row r="114" spans="1:8" ht="15.6" customHeight="1">
      <c r="A114" s="1369" t="s">
        <v>4036</v>
      </c>
      <c r="B114" s="1390" t="s">
        <v>421</v>
      </c>
      <c r="C114" s="1371"/>
      <c r="D114" s="1020" t="s">
        <v>4037</v>
      </c>
      <c r="E114" s="1395">
        <v>1</v>
      </c>
      <c r="F114" s="1419"/>
      <c r="G114" s="1340" t="s">
        <v>18634</v>
      </c>
      <c r="H114" s="249" t="e">
        <f>IF(G114="","",G114-G114*COMPASS!$U$11)</f>
        <v>#VALUE!</v>
      </c>
    </row>
    <row r="115" spans="1:8" ht="15.6" customHeight="1">
      <c r="A115" s="1369" t="s">
        <v>4038</v>
      </c>
      <c r="B115" s="1390" t="s">
        <v>421</v>
      </c>
      <c r="C115" s="1371"/>
      <c r="D115" s="1020" t="s">
        <v>4039</v>
      </c>
      <c r="E115" s="1395">
        <v>1</v>
      </c>
      <c r="F115" s="1419"/>
      <c r="G115" s="1340" t="s">
        <v>18634</v>
      </c>
      <c r="H115" s="249" t="e">
        <f>IF(G115="","",G115-G115*COMPASS!$U$11)</f>
        <v>#VALUE!</v>
      </c>
    </row>
    <row r="116" spans="1:8" ht="15.6" customHeight="1">
      <c r="A116" s="1369" t="s">
        <v>4040</v>
      </c>
      <c r="B116" s="1390" t="s">
        <v>421</v>
      </c>
      <c r="C116" s="1371"/>
      <c r="D116" s="1020" t="s">
        <v>4041</v>
      </c>
      <c r="E116" s="1395">
        <v>1</v>
      </c>
      <c r="F116" s="1419"/>
      <c r="G116" s="1340" t="s">
        <v>18634</v>
      </c>
      <c r="H116" s="249" t="e">
        <f>IF(G116="","",G116-G116*COMPASS!$U$11)</f>
        <v>#VALUE!</v>
      </c>
    </row>
    <row r="117" spans="1:8" ht="15.6" customHeight="1">
      <c r="A117" s="1369" t="s">
        <v>4042</v>
      </c>
      <c r="B117" s="1390" t="s">
        <v>421</v>
      </c>
      <c r="C117" s="1371"/>
      <c r="D117" s="1020" t="s">
        <v>4043</v>
      </c>
      <c r="E117" s="1395">
        <v>1</v>
      </c>
      <c r="F117" s="1419"/>
      <c r="G117" s="1340" t="s">
        <v>18634</v>
      </c>
      <c r="H117" s="249" t="e">
        <f>IF(G117="","",G117-G117*COMPASS!$U$11)</f>
        <v>#VALUE!</v>
      </c>
    </row>
    <row r="118" spans="1:8" ht="15.6" customHeight="1">
      <c r="A118" s="1369" t="s">
        <v>4044</v>
      </c>
      <c r="B118" s="1390" t="s">
        <v>421</v>
      </c>
      <c r="C118" s="1371"/>
      <c r="D118" s="1020" t="s">
        <v>4045</v>
      </c>
      <c r="E118" s="1395">
        <v>1</v>
      </c>
      <c r="F118" s="1419"/>
      <c r="G118" s="1340" t="s">
        <v>18634</v>
      </c>
      <c r="H118" s="249" t="e">
        <f>IF(G118="","",G118-G118*COMPASS!$U$11)</f>
        <v>#VALUE!</v>
      </c>
    </row>
    <row r="119" spans="1:8" ht="15.6" customHeight="1">
      <c r="A119" s="1369" t="s">
        <v>4046</v>
      </c>
      <c r="B119" s="1390" t="s">
        <v>421</v>
      </c>
      <c r="C119" s="1371"/>
      <c r="D119" s="1020" t="s">
        <v>4047</v>
      </c>
      <c r="E119" s="1395">
        <v>1</v>
      </c>
      <c r="F119" s="1419"/>
      <c r="G119" s="1340" t="s">
        <v>18634</v>
      </c>
      <c r="H119" s="249" t="e">
        <f>IF(G119="","",G119-G119*COMPASS!$U$11)</f>
        <v>#VALUE!</v>
      </c>
    </row>
    <row r="120" spans="1:8" ht="15.6" customHeight="1">
      <c r="A120" s="1369" t="s">
        <v>4048</v>
      </c>
      <c r="B120" s="1390" t="s">
        <v>421</v>
      </c>
      <c r="C120" s="1371"/>
      <c r="D120" s="1020" t="s">
        <v>4049</v>
      </c>
      <c r="E120" s="1395">
        <v>1</v>
      </c>
      <c r="F120" s="1419"/>
      <c r="G120" s="1340" t="s">
        <v>18634</v>
      </c>
      <c r="H120" s="249" t="e">
        <f>IF(G120="","",G120-G120*COMPASS!$U$11)</f>
        <v>#VALUE!</v>
      </c>
    </row>
    <row r="121" spans="1:8" ht="15.6" customHeight="1">
      <c r="A121" s="1369" t="s">
        <v>4050</v>
      </c>
      <c r="B121" s="1390" t="s">
        <v>421</v>
      </c>
      <c r="C121" s="1371"/>
      <c r="D121" s="1020" t="s">
        <v>4051</v>
      </c>
      <c r="E121" s="1395">
        <v>1</v>
      </c>
      <c r="F121" s="1419"/>
      <c r="G121" s="1340" t="s">
        <v>18634</v>
      </c>
      <c r="H121" s="249" t="e">
        <f>IF(G121="","",G121-G121*COMPASS!$U$11)</f>
        <v>#VALUE!</v>
      </c>
    </row>
    <row r="122" spans="1:8" ht="15.6" customHeight="1">
      <c r="A122" s="1369" t="s">
        <v>4052</v>
      </c>
      <c r="B122" s="1390" t="s">
        <v>421</v>
      </c>
      <c r="C122" s="1371"/>
      <c r="D122" s="1020" t="s">
        <v>4053</v>
      </c>
      <c r="E122" s="1395">
        <v>1</v>
      </c>
      <c r="F122" s="1419"/>
      <c r="G122" s="1340" t="s">
        <v>18634</v>
      </c>
      <c r="H122" s="249" t="e">
        <f>IF(G122="","",G122-G122*COMPASS!$U$11)</f>
        <v>#VALUE!</v>
      </c>
    </row>
    <row r="123" spans="1:8" ht="15.6" customHeight="1">
      <c r="A123" s="1369" t="s">
        <v>4054</v>
      </c>
      <c r="B123" s="1390" t="s">
        <v>421</v>
      </c>
      <c r="C123" s="1371"/>
      <c r="D123" s="1020" t="s">
        <v>4055</v>
      </c>
      <c r="E123" s="1395">
        <v>1</v>
      </c>
      <c r="F123" s="1419"/>
      <c r="G123" s="1340" t="s">
        <v>18634</v>
      </c>
      <c r="H123" s="249" t="e">
        <f>IF(G123="","",G123-G123*COMPASS!$U$11)</f>
        <v>#VALUE!</v>
      </c>
    </row>
    <row r="124" spans="1:8" ht="15.6" customHeight="1">
      <c r="A124" s="1369" t="s">
        <v>4056</v>
      </c>
      <c r="B124" s="1390" t="s">
        <v>421</v>
      </c>
      <c r="C124" s="1371"/>
      <c r="D124" s="1020" t="s">
        <v>4057</v>
      </c>
      <c r="E124" s="1395">
        <v>1</v>
      </c>
      <c r="F124" s="1419"/>
      <c r="G124" s="1340" t="s">
        <v>18634</v>
      </c>
      <c r="H124" s="249" t="e">
        <f>IF(G124="","",G124-G124*COMPASS!$U$11)</f>
        <v>#VALUE!</v>
      </c>
    </row>
    <row r="125" spans="1:8" ht="15.6" customHeight="1">
      <c r="A125" s="1369" t="s">
        <v>4058</v>
      </c>
      <c r="B125" s="1390" t="s">
        <v>421</v>
      </c>
      <c r="C125" s="1371"/>
      <c r="D125" s="1020" t="s">
        <v>4059</v>
      </c>
      <c r="E125" s="1395">
        <v>1</v>
      </c>
      <c r="F125" s="1419"/>
      <c r="G125" s="1340" t="s">
        <v>18634</v>
      </c>
      <c r="H125" s="249" t="e">
        <f>IF(G125="","",G125-G125*COMPASS!$U$11)</f>
        <v>#VALUE!</v>
      </c>
    </row>
    <row r="126" spans="1:8" ht="15.6" customHeight="1">
      <c r="A126" s="1369" t="s">
        <v>4060</v>
      </c>
      <c r="B126" s="1390" t="s">
        <v>421</v>
      </c>
      <c r="C126" s="1371"/>
      <c r="D126" s="1020" t="s">
        <v>4061</v>
      </c>
      <c r="E126" s="1395">
        <v>1</v>
      </c>
      <c r="F126" s="1419"/>
      <c r="G126" s="1340" t="s">
        <v>18634</v>
      </c>
      <c r="H126" s="249" t="e">
        <f>IF(G126="","",G126-G126*COMPASS!$U$11)</f>
        <v>#VALUE!</v>
      </c>
    </row>
    <row r="127" spans="1:8" ht="15.6" customHeight="1">
      <c r="A127" s="1369" t="s">
        <v>4062</v>
      </c>
      <c r="B127" s="1390" t="s">
        <v>421</v>
      </c>
      <c r="C127" s="1371"/>
      <c r="D127" s="1020" t="s">
        <v>4063</v>
      </c>
      <c r="E127" s="1395">
        <v>1</v>
      </c>
      <c r="F127" s="1419"/>
      <c r="G127" s="1340" t="s">
        <v>18634</v>
      </c>
      <c r="H127" s="249" t="e">
        <f>IF(G127="","",G127-G127*COMPASS!$U$11)</f>
        <v>#VALUE!</v>
      </c>
    </row>
    <row r="128" spans="1:8" ht="15.6" customHeight="1">
      <c r="A128" s="1369" t="s">
        <v>4064</v>
      </c>
      <c r="B128" s="1390" t="s">
        <v>421</v>
      </c>
      <c r="C128" s="1371"/>
      <c r="D128" s="1020" t="s">
        <v>4065</v>
      </c>
      <c r="E128" s="1395">
        <v>1</v>
      </c>
      <c r="F128" s="1419"/>
      <c r="G128" s="1340" t="s">
        <v>18634</v>
      </c>
      <c r="H128" s="249" t="e">
        <f>IF(G128="","",G128-G128*COMPASS!$U$11)</f>
        <v>#VALUE!</v>
      </c>
    </row>
    <row r="129" spans="1:8" ht="15.6" customHeight="1">
      <c r="A129" s="1369" t="s">
        <v>4066</v>
      </c>
      <c r="B129" s="1390" t="s">
        <v>421</v>
      </c>
      <c r="C129" s="1371"/>
      <c r="D129" s="1020" t="s">
        <v>4067</v>
      </c>
      <c r="E129" s="1395">
        <v>1</v>
      </c>
      <c r="F129" s="1419"/>
      <c r="G129" s="1340" t="s">
        <v>18634</v>
      </c>
      <c r="H129" s="249" t="e">
        <f>IF(G129="","",G129-G129*COMPASS!$U$11)</f>
        <v>#VALUE!</v>
      </c>
    </row>
    <row r="130" spans="1:8" ht="15.6" customHeight="1">
      <c r="A130" s="1369" t="s">
        <v>4068</v>
      </c>
      <c r="B130" s="1390" t="s">
        <v>421</v>
      </c>
      <c r="C130" s="1371"/>
      <c r="D130" s="1020" t="s">
        <v>4069</v>
      </c>
      <c r="E130" s="1395">
        <v>1</v>
      </c>
      <c r="F130" s="1419"/>
      <c r="G130" s="1340" t="s">
        <v>18634</v>
      </c>
      <c r="H130" s="249" t="e">
        <f>IF(G130="","",G130-G130*COMPASS!$U$11)</f>
        <v>#VALUE!</v>
      </c>
    </row>
    <row r="131" spans="1:8" ht="15.6" customHeight="1">
      <c r="A131" s="1369" t="s">
        <v>4070</v>
      </c>
      <c r="B131" s="1390" t="s">
        <v>421</v>
      </c>
      <c r="C131" s="1371"/>
      <c r="D131" s="1020" t="s">
        <v>4071</v>
      </c>
      <c r="E131" s="1395">
        <v>1</v>
      </c>
      <c r="F131" s="1419"/>
      <c r="G131" s="1340" t="s">
        <v>18634</v>
      </c>
      <c r="H131" s="249" t="e">
        <f>IF(G131="","",G131-G131*COMPASS!$U$11)</f>
        <v>#VALUE!</v>
      </c>
    </row>
    <row r="132" spans="1:8" ht="15.6" customHeight="1">
      <c r="A132" s="1369" t="s">
        <v>4072</v>
      </c>
      <c r="B132" s="1390" t="s">
        <v>421</v>
      </c>
      <c r="C132" s="1371"/>
      <c r="D132" s="1020" t="s">
        <v>4073</v>
      </c>
      <c r="E132" s="1395">
        <v>1</v>
      </c>
      <c r="F132" s="1419"/>
      <c r="G132" s="1340" t="s">
        <v>18634</v>
      </c>
      <c r="H132" s="249" t="e">
        <f>IF(G132="","",G132-G132*COMPASS!$U$11)</f>
        <v>#VALUE!</v>
      </c>
    </row>
    <row r="133" spans="1:8" ht="15.6" customHeight="1">
      <c r="A133" s="1369" t="s">
        <v>4074</v>
      </c>
      <c r="B133" s="1390" t="s">
        <v>421</v>
      </c>
      <c r="C133" s="1371"/>
      <c r="D133" s="1020" t="s">
        <v>4075</v>
      </c>
      <c r="E133" s="1395">
        <v>1</v>
      </c>
      <c r="F133" s="1419"/>
      <c r="G133" s="1340" t="s">
        <v>18634</v>
      </c>
      <c r="H133" s="249" t="e">
        <f>IF(G133="","",G133-G133*COMPASS!$U$11)</f>
        <v>#VALUE!</v>
      </c>
    </row>
    <row r="134" spans="1:8" ht="15.6" customHeight="1">
      <c r="A134" s="1369" t="s">
        <v>4076</v>
      </c>
      <c r="B134" s="1390" t="s">
        <v>421</v>
      </c>
      <c r="C134" s="1371"/>
      <c r="D134" s="1020" t="s">
        <v>4077</v>
      </c>
      <c r="E134" s="1395">
        <v>1</v>
      </c>
      <c r="F134" s="1419"/>
      <c r="G134" s="1340" t="s">
        <v>18634</v>
      </c>
      <c r="H134" s="249" t="e">
        <f>IF(G134="","",G134-G134*COMPASS!$U$11)</f>
        <v>#VALUE!</v>
      </c>
    </row>
    <row r="135" spans="1:8" ht="15.6" customHeight="1">
      <c r="A135" s="1369" t="s">
        <v>4078</v>
      </c>
      <c r="B135" s="1390" t="s">
        <v>421</v>
      </c>
      <c r="C135" s="1371"/>
      <c r="D135" s="1020" t="s">
        <v>4079</v>
      </c>
      <c r="E135" s="1395">
        <v>1</v>
      </c>
      <c r="F135" s="1419"/>
      <c r="G135" s="1340" t="s">
        <v>18634</v>
      </c>
      <c r="H135" s="249" t="e">
        <f>IF(G135="","",G135-G135*COMPASS!$U$11)</f>
        <v>#VALUE!</v>
      </c>
    </row>
    <row r="136" spans="1:8" ht="15.6" customHeight="1">
      <c r="A136" s="1369" t="s">
        <v>4080</v>
      </c>
      <c r="B136" s="1390" t="s">
        <v>421</v>
      </c>
      <c r="C136" s="1371"/>
      <c r="D136" s="1020" t="s">
        <v>4081</v>
      </c>
      <c r="E136" s="1395">
        <v>1</v>
      </c>
      <c r="F136" s="1419"/>
      <c r="G136" s="1340" t="s">
        <v>18634</v>
      </c>
      <c r="H136" s="249" t="e">
        <f>IF(G136="","",G136-G136*COMPASS!$U$11)</f>
        <v>#VALUE!</v>
      </c>
    </row>
    <row r="137" spans="1:8" ht="15.6" customHeight="1">
      <c r="A137" s="1369" t="s">
        <v>4082</v>
      </c>
      <c r="B137" s="1390" t="s">
        <v>421</v>
      </c>
      <c r="C137" s="1371"/>
      <c r="D137" s="1020" t="s">
        <v>4083</v>
      </c>
      <c r="E137" s="1395">
        <v>1</v>
      </c>
      <c r="F137" s="1419"/>
      <c r="G137" s="1340" t="s">
        <v>18634</v>
      </c>
      <c r="H137" s="249" t="e">
        <f>IF(G137="","",G137-G137*COMPASS!$U$11)</f>
        <v>#VALUE!</v>
      </c>
    </row>
    <row r="138" spans="1:8" ht="15.6" customHeight="1">
      <c r="A138" s="1369" t="s">
        <v>4084</v>
      </c>
      <c r="B138" s="1390" t="s">
        <v>421</v>
      </c>
      <c r="C138" s="1371"/>
      <c r="D138" s="1020" t="s">
        <v>4085</v>
      </c>
      <c r="E138" s="1395">
        <v>1</v>
      </c>
      <c r="F138" s="1419"/>
      <c r="G138" s="1340" t="s">
        <v>18634</v>
      </c>
      <c r="H138" s="249" t="e">
        <f>IF(G138="","",G138-G138*COMPASS!$U$11)</f>
        <v>#VALUE!</v>
      </c>
    </row>
    <row r="139" spans="1:8" ht="15.6" customHeight="1">
      <c r="A139" s="1369" t="s">
        <v>4086</v>
      </c>
      <c r="B139" s="1390" t="s">
        <v>421</v>
      </c>
      <c r="C139" s="1371"/>
      <c r="D139" s="1020" t="s">
        <v>4087</v>
      </c>
      <c r="E139" s="1395">
        <v>1</v>
      </c>
      <c r="F139" s="1419"/>
      <c r="G139" s="1340" t="s">
        <v>18634</v>
      </c>
      <c r="H139" s="249" t="e">
        <f>IF(G139="","",G139-G139*COMPASS!$U$11)</f>
        <v>#VALUE!</v>
      </c>
    </row>
    <row r="140" spans="1:8" ht="15.6" customHeight="1">
      <c r="A140" s="1369" t="s">
        <v>4088</v>
      </c>
      <c r="B140" s="1390" t="s">
        <v>421</v>
      </c>
      <c r="C140" s="1371"/>
      <c r="D140" s="1020" t="s">
        <v>4089</v>
      </c>
      <c r="E140" s="1395">
        <v>1</v>
      </c>
      <c r="F140" s="1419"/>
      <c r="G140" s="1340" t="s">
        <v>18634</v>
      </c>
      <c r="H140" s="249" t="e">
        <f>IF(G140="","",G140-G140*COMPASS!$U$11)</f>
        <v>#VALUE!</v>
      </c>
    </row>
    <row r="141" spans="1:8" ht="15.6" customHeight="1">
      <c r="A141" s="1369" t="s">
        <v>4090</v>
      </c>
      <c r="B141" s="1390" t="s">
        <v>421</v>
      </c>
      <c r="C141" s="1371"/>
      <c r="D141" s="1020" t="s">
        <v>4091</v>
      </c>
      <c r="E141" s="1395">
        <v>1</v>
      </c>
      <c r="F141" s="1419"/>
      <c r="G141" s="1340" t="s">
        <v>18634</v>
      </c>
      <c r="H141" s="249" t="e">
        <f>IF(G141="","",G141-G141*COMPASS!$U$11)</f>
        <v>#VALUE!</v>
      </c>
    </row>
    <row r="142" spans="1:8" ht="15.6" customHeight="1">
      <c r="A142" s="1369" t="s">
        <v>4092</v>
      </c>
      <c r="B142" s="1390" t="s">
        <v>421</v>
      </c>
      <c r="C142" s="1371"/>
      <c r="D142" s="1020" t="s">
        <v>4093</v>
      </c>
      <c r="E142" s="1395">
        <v>1</v>
      </c>
      <c r="F142" s="1419"/>
      <c r="G142" s="1340" t="s">
        <v>18634</v>
      </c>
      <c r="H142" s="249" t="e">
        <f>IF(G142="","",G142-G142*COMPASS!$U$11)</f>
        <v>#VALUE!</v>
      </c>
    </row>
    <row r="143" spans="1:8" ht="15.6" customHeight="1">
      <c r="A143" s="1369" t="s">
        <v>4094</v>
      </c>
      <c r="B143" s="1390" t="s">
        <v>421</v>
      </c>
      <c r="C143" s="1371"/>
      <c r="D143" s="1020" t="s">
        <v>4095</v>
      </c>
      <c r="E143" s="1395">
        <v>1</v>
      </c>
      <c r="F143" s="1419"/>
      <c r="G143" s="1340" t="s">
        <v>18634</v>
      </c>
      <c r="H143" s="249" t="e">
        <f>IF(G143="","",G143-G143*COMPASS!$U$11)</f>
        <v>#VALUE!</v>
      </c>
    </row>
    <row r="144" spans="1:8" ht="15.6" customHeight="1">
      <c r="A144" s="1401" t="s">
        <v>8317</v>
      </c>
      <c r="B144" s="1408"/>
      <c r="C144" s="1402"/>
      <c r="D144" s="1356"/>
      <c r="E144" s="1414"/>
      <c r="F144" s="1418"/>
      <c r="G144" s="1343"/>
      <c r="H144" s="249" t="str">
        <f>IF(G144="","",G144-G144*COMPASS!$U$11)</f>
        <v/>
      </c>
    </row>
    <row r="145" spans="1:8" ht="15.6" customHeight="1">
      <c r="A145" s="1369" t="s">
        <v>4096</v>
      </c>
      <c r="B145" s="1390" t="s">
        <v>421</v>
      </c>
      <c r="C145" s="1371"/>
      <c r="D145" s="1020" t="s">
        <v>4097</v>
      </c>
      <c r="E145" s="1395">
        <v>1</v>
      </c>
      <c r="F145" s="1419"/>
      <c r="G145" s="1340" t="s">
        <v>18634</v>
      </c>
      <c r="H145" s="249" t="e">
        <f>IF(G145="","",G145-G145*COMPASS!$U$11)</f>
        <v>#VALUE!</v>
      </c>
    </row>
    <row r="146" spans="1:8" ht="15.6" customHeight="1">
      <c r="A146" s="1369" t="s">
        <v>4098</v>
      </c>
      <c r="B146" s="1390" t="s">
        <v>421</v>
      </c>
      <c r="C146" s="1371"/>
      <c r="D146" s="1020" t="s">
        <v>4099</v>
      </c>
      <c r="E146" s="1395">
        <v>1</v>
      </c>
      <c r="F146" s="1419"/>
      <c r="G146" s="1340" t="s">
        <v>18634</v>
      </c>
      <c r="H146" s="249" t="e">
        <f>IF(G146="","",G146-G146*COMPASS!$U$11)</f>
        <v>#VALUE!</v>
      </c>
    </row>
    <row r="147" spans="1:8" ht="15.6" customHeight="1">
      <c r="A147" s="1369" t="s">
        <v>4100</v>
      </c>
      <c r="B147" s="1390" t="s">
        <v>421</v>
      </c>
      <c r="C147" s="1371"/>
      <c r="D147" s="1020" t="s">
        <v>4101</v>
      </c>
      <c r="E147" s="1395">
        <v>1</v>
      </c>
      <c r="F147" s="1419"/>
      <c r="G147" s="1340" t="s">
        <v>18634</v>
      </c>
      <c r="H147" s="249" t="e">
        <f>IF(G147="","",G147-G147*COMPASS!$U$11)</f>
        <v>#VALUE!</v>
      </c>
    </row>
    <row r="148" spans="1:8" ht="15.6" customHeight="1">
      <c r="A148" s="1369" t="s">
        <v>4102</v>
      </c>
      <c r="B148" s="1390" t="s">
        <v>421</v>
      </c>
      <c r="C148" s="1371"/>
      <c r="D148" s="1020" t="s">
        <v>4103</v>
      </c>
      <c r="E148" s="1395">
        <v>1</v>
      </c>
      <c r="F148" s="1419"/>
      <c r="G148" s="1340" t="s">
        <v>18634</v>
      </c>
      <c r="H148" s="249" t="e">
        <f>IF(G148="","",G148-G148*COMPASS!$U$11)</f>
        <v>#VALUE!</v>
      </c>
    </row>
    <row r="149" spans="1:8" ht="15.6" customHeight="1">
      <c r="A149" s="1369" t="s">
        <v>4104</v>
      </c>
      <c r="B149" s="1390" t="s">
        <v>421</v>
      </c>
      <c r="C149" s="1371"/>
      <c r="D149" s="1020" t="s">
        <v>4105</v>
      </c>
      <c r="E149" s="1395">
        <v>1</v>
      </c>
      <c r="F149" s="1419"/>
      <c r="G149" s="1340" t="s">
        <v>18634</v>
      </c>
      <c r="H149" s="249" t="e">
        <f>IF(G149="","",G149-G149*COMPASS!$U$11)</f>
        <v>#VALUE!</v>
      </c>
    </row>
    <row r="150" spans="1:8" ht="15.6" customHeight="1">
      <c r="A150" s="1401" t="s">
        <v>8318</v>
      </c>
      <c r="B150" s="1408"/>
      <c r="C150" s="1402"/>
      <c r="D150" s="1356"/>
      <c r="E150" s="1414"/>
      <c r="F150" s="1418"/>
      <c r="G150" s="1343"/>
      <c r="H150" s="249" t="str">
        <f>IF(G150="","",G150-G150*COMPASS!$U$11)</f>
        <v/>
      </c>
    </row>
    <row r="151" spans="1:8" ht="15.6" customHeight="1">
      <c r="A151" s="1369" t="s">
        <v>4106</v>
      </c>
      <c r="B151" s="1390" t="s">
        <v>421</v>
      </c>
      <c r="C151" s="1371"/>
      <c r="D151" s="1020" t="s">
        <v>4107</v>
      </c>
      <c r="E151" s="1395">
        <v>1</v>
      </c>
      <c r="F151" s="1419"/>
      <c r="G151" s="1340" t="s">
        <v>18634</v>
      </c>
      <c r="H151" s="249" t="e">
        <f>IF(G151="","",G151-G151*COMPASS!$U$11)</f>
        <v>#VALUE!</v>
      </c>
    </row>
    <row r="152" spans="1:8" ht="15.6" customHeight="1">
      <c r="A152" s="1369" t="s">
        <v>4108</v>
      </c>
      <c r="B152" s="1390" t="s">
        <v>421</v>
      </c>
      <c r="C152" s="1371"/>
      <c r="D152" s="1020" t="s">
        <v>4109</v>
      </c>
      <c r="E152" s="1395">
        <v>1</v>
      </c>
      <c r="F152" s="1419"/>
      <c r="G152" s="1340" t="s">
        <v>18634</v>
      </c>
      <c r="H152" s="249" t="e">
        <f>IF(G152="","",G152-G152*COMPASS!$U$11)</f>
        <v>#VALUE!</v>
      </c>
    </row>
    <row r="153" spans="1:8" ht="15.6" customHeight="1">
      <c r="A153" s="1369" t="s">
        <v>4110</v>
      </c>
      <c r="B153" s="1390" t="s">
        <v>421</v>
      </c>
      <c r="C153" s="1371"/>
      <c r="D153" s="1020" t="s">
        <v>4111</v>
      </c>
      <c r="E153" s="1395">
        <v>1</v>
      </c>
      <c r="F153" s="1419"/>
      <c r="G153" s="1340" t="s">
        <v>18634</v>
      </c>
      <c r="H153" s="249" t="e">
        <f>IF(G153="","",G153-G153*COMPASS!$U$11)</f>
        <v>#VALUE!</v>
      </c>
    </row>
    <row r="154" spans="1:8" ht="15.6" customHeight="1">
      <c r="A154" s="1369" t="s">
        <v>4112</v>
      </c>
      <c r="B154" s="1390" t="s">
        <v>421</v>
      </c>
      <c r="C154" s="1371"/>
      <c r="D154" s="1020" t="s">
        <v>4113</v>
      </c>
      <c r="E154" s="1395">
        <v>1</v>
      </c>
      <c r="F154" s="1419"/>
      <c r="G154" s="1340" t="s">
        <v>18634</v>
      </c>
      <c r="H154" s="249" t="e">
        <f>IF(G154="","",G154-G154*COMPASS!$U$11)</f>
        <v>#VALUE!</v>
      </c>
    </row>
    <row r="155" spans="1:8" ht="15.6" customHeight="1">
      <c r="A155" s="1369" t="s">
        <v>4114</v>
      </c>
      <c r="B155" s="1390" t="s">
        <v>421</v>
      </c>
      <c r="C155" s="1371"/>
      <c r="D155" s="1020" t="s">
        <v>4115</v>
      </c>
      <c r="E155" s="1395">
        <v>1</v>
      </c>
      <c r="F155" s="1419"/>
      <c r="G155" s="1340" t="s">
        <v>18634</v>
      </c>
      <c r="H155" s="249" t="e">
        <f>IF(G155="","",G155-G155*COMPASS!$U$11)</f>
        <v>#VALUE!</v>
      </c>
    </row>
    <row r="156" spans="1:8" ht="15.6" customHeight="1">
      <c r="A156" s="1369" t="s">
        <v>4116</v>
      </c>
      <c r="B156" s="1390" t="s">
        <v>421</v>
      </c>
      <c r="C156" s="1371"/>
      <c r="D156" s="1020" t="s">
        <v>4117</v>
      </c>
      <c r="E156" s="1395">
        <v>1</v>
      </c>
      <c r="F156" s="1419"/>
      <c r="G156" s="1340" t="s">
        <v>18634</v>
      </c>
      <c r="H156" s="249" t="e">
        <f>IF(G156="","",G156-G156*COMPASS!$U$11)</f>
        <v>#VALUE!</v>
      </c>
    </row>
    <row r="157" spans="1:8" ht="15.6" customHeight="1">
      <c r="A157" s="1369" t="s">
        <v>4118</v>
      </c>
      <c r="B157" s="1390" t="s">
        <v>421</v>
      </c>
      <c r="C157" s="1371"/>
      <c r="D157" s="1020" t="s">
        <v>4119</v>
      </c>
      <c r="E157" s="1395">
        <v>1</v>
      </c>
      <c r="F157" s="1419"/>
      <c r="G157" s="1340" t="s">
        <v>18634</v>
      </c>
      <c r="H157" s="249" t="e">
        <f>IF(G157="","",G157-G157*COMPASS!$U$11)</f>
        <v>#VALUE!</v>
      </c>
    </row>
    <row r="158" spans="1:8" ht="15.6" customHeight="1">
      <c r="A158" s="1369" t="s">
        <v>4120</v>
      </c>
      <c r="B158" s="1390" t="s">
        <v>421</v>
      </c>
      <c r="C158" s="1371"/>
      <c r="D158" s="1020" t="s">
        <v>4121</v>
      </c>
      <c r="E158" s="1395">
        <v>1</v>
      </c>
      <c r="F158" s="1419"/>
      <c r="G158" s="1340" t="s">
        <v>18634</v>
      </c>
      <c r="H158" s="249" t="e">
        <f>IF(G158="","",G158-G158*COMPASS!$U$11)</f>
        <v>#VALUE!</v>
      </c>
    </row>
    <row r="159" spans="1:8" ht="15.6" customHeight="1">
      <c r="A159" s="1369" t="s">
        <v>4122</v>
      </c>
      <c r="B159" s="1390" t="s">
        <v>421</v>
      </c>
      <c r="C159" s="1371"/>
      <c r="D159" s="1020" t="s">
        <v>4123</v>
      </c>
      <c r="E159" s="1395">
        <v>1</v>
      </c>
      <c r="F159" s="1419"/>
      <c r="G159" s="1340" t="s">
        <v>18634</v>
      </c>
      <c r="H159" s="249" t="e">
        <f>IF(G159="","",G159-G159*COMPASS!$U$11)</f>
        <v>#VALUE!</v>
      </c>
    </row>
    <row r="160" spans="1:8" ht="15.6" customHeight="1">
      <c r="A160" s="1369" t="s">
        <v>4124</v>
      </c>
      <c r="B160" s="1390" t="s">
        <v>421</v>
      </c>
      <c r="C160" s="1371"/>
      <c r="D160" s="1020" t="s">
        <v>4125</v>
      </c>
      <c r="E160" s="1395">
        <v>1</v>
      </c>
      <c r="F160" s="1419"/>
      <c r="G160" s="1340" t="s">
        <v>18634</v>
      </c>
      <c r="H160" s="249" t="e">
        <f>IF(G160="","",G160-G160*COMPASS!$U$11)</f>
        <v>#VALUE!</v>
      </c>
    </row>
    <row r="161" spans="1:8" ht="15.6" customHeight="1">
      <c r="A161" s="1369" t="s">
        <v>4126</v>
      </c>
      <c r="B161" s="1390" t="s">
        <v>421</v>
      </c>
      <c r="C161" s="1371"/>
      <c r="D161" s="1020" t="s">
        <v>4127</v>
      </c>
      <c r="E161" s="1395">
        <v>1</v>
      </c>
      <c r="F161" s="1419"/>
      <c r="G161" s="1340" t="s">
        <v>18634</v>
      </c>
      <c r="H161" s="249" t="e">
        <f>IF(G161="","",G161-G161*COMPASS!$U$11)</f>
        <v>#VALUE!</v>
      </c>
    </row>
    <row r="162" spans="1:8" ht="15.6" customHeight="1">
      <c r="A162" s="1369" t="s">
        <v>4128</v>
      </c>
      <c r="B162" s="1390" t="s">
        <v>421</v>
      </c>
      <c r="C162" s="1371"/>
      <c r="D162" s="1020" t="s">
        <v>4129</v>
      </c>
      <c r="E162" s="1395">
        <v>1</v>
      </c>
      <c r="F162" s="1419"/>
      <c r="G162" s="1340" t="s">
        <v>18634</v>
      </c>
      <c r="H162" s="249" t="e">
        <f>IF(G162="","",G162-G162*COMPASS!$U$11)</f>
        <v>#VALUE!</v>
      </c>
    </row>
    <row r="163" spans="1:8" ht="15.6" customHeight="1">
      <c r="A163" s="1369" t="s">
        <v>4130</v>
      </c>
      <c r="B163" s="1390" t="s">
        <v>421</v>
      </c>
      <c r="C163" s="1371"/>
      <c r="D163" s="1020" t="s">
        <v>4131</v>
      </c>
      <c r="E163" s="1395">
        <v>1</v>
      </c>
      <c r="F163" s="1419"/>
      <c r="G163" s="1340" t="s">
        <v>18634</v>
      </c>
      <c r="H163" s="249" t="e">
        <f>IF(G163="","",G163-G163*COMPASS!$U$11)</f>
        <v>#VALUE!</v>
      </c>
    </row>
    <row r="164" spans="1:8" ht="15.6" customHeight="1">
      <c r="A164" s="1369" t="s">
        <v>4132</v>
      </c>
      <c r="B164" s="1390" t="s">
        <v>421</v>
      </c>
      <c r="C164" s="1371"/>
      <c r="D164" s="1020" t="s">
        <v>4133</v>
      </c>
      <c r="E164" s="1395">
        <v>1</v>
      </c>
      <c r="F164" s="1419"/>
      <c r="G164" s="1340" t="s">
        <v>18634</v>
      </c>
      <c r="H164" s="249" t="e">
        <f>IF(G164="","",G164-G164*COMPASS!$U$11)</f>
        <v>#VALUE!</v>
      </c>
    </row>
    <row r="165" spans="1:8" ht="15.6" customHeight="1">
      <c r="A165" s="1369" t="s">
        <v>4134</v>
      </c>
      <c r="B165" s="1390" t="s">
        <v>421</v>
      </c>
      <c r="C165" s="1371"/>
      <c r="D165" s="1020" t="s">
        <v>4135</v>
      </c>
      <c r="E165" s="1395">
        <v>1</v>
      </c>
      <c r="F165" s="1419"/>
      <c r="G165" s="1340" t="s">
        <v>18634</v>
      </c>
      <c r="H165" s="249" t="e">
        <f>IF(G165="","",G165-G165*COMPASS!$U$11)</f>
        <v>#VALUE!</v>
      </c>
    </row>
    <row r="166" spans="1:8" ht="15.6" customHeight="1">
      <c r="A166" s="1369" t="s">
        <v>4136</v>
      </c>
      <c r="B166" s="1390" t="s">
        <v>421</v>
      </c>
      <c r="C166" s="1371"/>
      <c r="D166" s="1020" t="s">
        <v>4137</v>
      </c>
      <c r="E166" s="1395">
        <v>1</v>
      </c>
      <c r="F166" s="1419"/>
      <c r="G166" s="1340" t="s">
        <v>18634</v>
      </c>
      <c r="H166" s="249" t="e">
        <f>IF(G166="","",G166-G166*COMPASS!$U$11)</f>
        <v>#VALUE!</v>
      </c>
    </row>
    <row r="167" spans="1:8" ht="15.6" customHeight="1">
      <c r="A167" s="1369" t="s">
        <v>4138</v>
      </c>
      <c r="B167" s="1390" t="s">
        <v>421</v>
      </c>
      <c r="C167" s="1371"/>
      <c r="D167" s="1020" t="s">
        <v>4139</v>
      </c>
      <c r="E167" s="1395">
        <v>1</v>
      </c>
      <c r="F167" s="1419"/>
      <c r="G167" s="1340" t="s">
        <v>18634</v>
      </c>
      <c r="H167" s="249" t="e">
        <f>IF(G167="","",G167-G167*COMPASS!$U$11)</f>
        <v>#VALUE!</v>
      </c>
    </row>
    <row r="168" spans="1:8" ht="15.6" customHeight="1">
      <c r="A168" s="1369" t="s">
        <v>4140</v>
      </c>
      <c r="B168" s="1390" t="s">
        <v>421</v>
      </c>
      <c r="C168" s="1371"/>
      <c r="D168" s="1020" t="s">
        <v>4141</v>
      </c>
      <c r="E168" s="1395">
        <v>1</v>
      </c>
      <c r="F168" s="1419"/>
      <c r="G168" s="1340" t="s">
        <v>18634</v>
      </c>
      <c r="H168" s="249" t="e">
        <f>IF(G168="","",G168-G168*COMPASS!$U$11)</f>
        <v>#VALUE!</v>
      </c>
    </row>
    <row r="169" spans="1:8" ht="15.6" customHeight="1">
      <c r="A169" s="1369" t="s">
        <v>4142</v>
      </c>
      <c r="B169" s="1390" t="s">
        <v>421</v>
      </c>
      <c r="C169" s="1371"/>
      <c r="D169" s="1020" t="s">
        <v>4143</v>
      </c>
      <c r="E169" s="1395">
        <v>1</v>
      </c>
      <c r="F169" s="1419"/>
      <c r="G169" s="1340" t="s">
        <v>18634</v>
      </c>
      <c r="H169" s="249" t="e">
        <f>IF(G169="","",G169-G169*COMPASS!$U$11)</f>
        <v>#VALUE!</v>
      </c>
    </row>
    <row r="170" spans="1:8" ht="15.6" customHeight="1">
      <c r="A170" s="1369" t="s">
        <v>4144</v>
      </c>
      <c r="B170" s="1390" t="s">
        <v>421</v>
      </c>
      <c r="C170" s="1371"/>
      <c r="D170" s="1020" t="s">
        <v>4145</v>
      </c>
      <c r="E170" s="1395">
        <v>1</v>
      </c>
      <c r="F170" s="1419"/>
      <c r="G170" s="1340" t="s">
        <v>18634</v>
      </c>
      <c r="H170" s="249" t="e">
        <f>IF(G170="","",G170-G170*COMPASS!$U$11)</f>
        <v>#VALUE!</v>
      </c>
    </row>
    <row r="171" spans="1:8" ht="15.6" customHeight="1">
      <c r="A171" s="1369" t="s">
        <v>4146</v>
      </c>
      <c r="B171" s="1390" t="s">
        <v>421</v>
      </c>
      <c r="C171" s="1371"/>
      <c r="D171" s="1020" t="s">
        <v>4147</v>
      </c>
      <c r="E171" s="1395">
        <v>1</v>
      </c>
      <c r="F171" s="1419"/>
      <c r="G171" s="1340" t="s">
        <v>18634</v>
      </c>
      <c r="H171" s="249" t="e">
        <f>IF(G171="","",G171-G171*COMPASS!$U$11)</f>
        <v>#VALUE!</v>
      </c>
    </row>
    <row r="172" spans="1:8" ht="15.6" customHeight="1">
      <c r="A172" s="1369" t="s">
        <v>4148</v>
      </c>
      <c r="B172" s="1390" t="s">
        <v>421</v>
      </c>
      <c r="C172" s="1371"/>
      <c r="D172" s="1020" t="s">
        <v>4149</v>
      </c>
      <c r="E172" s="1395">
        <v>1</v>
      </c>
      <c r="F172" s="1419"/>
      <c r="G172" s="1340" t="s">
        <v>18634</v>
      </c>
      <c r="H172" s="249" t="e">
        <f>IF(G172="","",G172-G172*COMPASS!$U$11)</f>
        <v>#VALUE!</v>
      </c>
    </row>
    <row r="173" spans="1:8" ht="15.6" customHeight="1">
      <c r="A173" s="1369" t="s">
        <v>4150</v>
      </c>
      <c r="B173" s="1390" t="s">
        <v>421</v>
      </c>
      <c r="C173" s="1371"/>
      <c r="D173" s="1020" t="s">
        <v>4151</v>
      </c>
      <c r="E173" s="1395">
        <v>1</v>
      </c>
      <c r="F173" s="1419"/>
      <c r="G173" s="1340" t="s">
        <v>18634</v>
      </c>
      <c r="H173" s="249" t="e">
        <f>IF(G173="","",G173-G173*COMPASS!$U$11)</f>
        <v>#VALUE!</v>
      </c>
    </row>
    <row r="174" spans="1:8" ht="15.6" customHeight="1">
      <c r="A174" s="1369" t="s">
        <v>4152</v>
      </c>
      <c r="B174" s="1390" t="s">
        <v>421</v>
      </c>
      <c r="C174" s="1371"/>
      <c r="D174" s="1020" t="s">
        <v>4153</v>
      </c>
      <c r="E174" s="1395">
        <v>1</v>
      </c>
      <c r="F174" s="1419"/>
      <c r="G174" s="1340" t="s">
        <v>18634</v>
      </c>
      <c r="H174" s="249" t="e">
        <f>IF(G174="","",G174-G174*COMPASS!$U$11)</f>
        <v>#VALUE!</v>
      </c>
    </row>
    <row r="175" spans="1:8" ht="15.6" customHeight="1">
      <c r="A175" s="1369" t="s">
        <v>4154</v>
      </c>
      <c r="B175" s="1390" t="s">
        <v>421</v>
      </c>
      <c r="C175" s="1371"/>
      <c r="D175" s="1020" t="s">
        <v>4155</v>
      </c>
      <c r="E175" s="1395">
        <v>1</v>
      </c>
      <c r="F175" s="1419"/>
      <c r="G175" s="1340" t="s">
        <v>18634</v>
      </c>
      <c r="H175" s="249" t="e">
        <f>IF(G175="","",G175-G175*COMPASS!$U$11)</f>
        <v>#VALUE!</v>
      </c>
    </row>
    <row r="176" spans="1:8" ht="15.6" customHeight="1">
      <c r="A176" s="1369" t="s">
        <v>4156</v>
      </c>
      <c r="B176" s="1390" t="s">
        <v>421</v>
      </c>
      <c r="C176" s="1371"/>
      <c r="D176" s="1020" t="s">
        <v>4157</v>
      </c>
      <c r="E176" s="1395">
        <v>1</v>
      </c>
      <c r="F176" s="1419"/>
      <c r="G176" s="1340" t="s">
        <v>18634</v>
      </c>
      <c r="H176" s="249" t="e">
        <f>IF(G176="","",G176-G176*COMPASS!$U$11)</f>
        <v>#VALUE!</v>
      </c>
    </row>
    <row r="177" spans="1:8" ht="15.6" customHeight="1">
      <c r="A177" s="1369" t="s">
        <v>4158</v>
      </c>
      <c r="B177" s="1390" t="s">
        <v>421</v>
      </c>
      <c r="C177" s="1371"/>
      <c r="D177" s="1020" t="s">
        <v>4159</v>
      </c>
      <c r="E177" s="1395">
        <v>1</v>
      </c>
      <c r="F177" s="1419"/>
      <c r="G177" s="1340" t="s">
        <v>18634</v>
      </c>
      <c r="H177" s="249" t="e">
        <f>IF(G177="","",G177-G177*COMPASS!$U$11)</f>
        <v>#VALUE!</v>
      </c>
    </row>
    <row r="178" spans="1:8" ht="15.6" customHeight="1">
      <c r="A178" s="1369" t="s">
        <v>4160</v>
      </c>
      <c r="B178" s="1390" t="s">
        <v>421</v>
      </c>
      <c r="C178" s="1371"/>
      <c r="D178" s="1020" t="s">
        <v>4161</v>
      </c>
      <c r="E178" s="1395">
        <v>1</v>
      </c>
      <c r="F178" s="1419"/>
      <c r="G178" s="1340" t="s">
        <v>18634</v>
      </c>
      <c r="H178" s="249" t="e">
        <f>IF(G178="","",G178-G178*COMPASS!$U$11)</f>
        <v>#VALUE!</v>
      </c>
    </row>
    <row r="179" spans="1:8" ht="15.6" customHeight="1">
      <c r="A179" s="1369" t="s">
        <v>4162</v>
      </c>
      <c r="B179" s="1390" t="s">
        <v>421</v>
      </c>
      <c r="C179" s="1371"/>
      <c r="D179" s="1020" t="s">
        <v>4163</v>
      </c>
      <c r="E179" s="1395">
        <v>1</v>
      </c>
      <c r="F179" s="1419"/>
      <c r="G179" s="1340" t="s">
        <v>18634</v>
      </c>
      <c r="H179" s="249" t="e">
        <f>IF(G179="","",G179-G179*COMPASS!$U$11)</f>
        <v>#VALUE!</v>
      </c>
    </row>
    <row r="180" spans="1:8" ht="15.6" customHeight="1">
      <c r="A180" s="1369" t="s">
        <v>4164</v>
      </c>
      <c r="B180" s="1390" t="s">
        <v>421</v>
      </c>
      <c r="C180" s="1371"/>
      <c r="D180" s="1020" t="s">
        <v>4165</v>
      </c>
      <c r="E180" s="1395">
        <v>1</v>
      </c>
      <c r="F180" s="1419"/>
      <c r="G180" s="1340" t="s">
        <v>18634</v>
      </c>
      <c r="H180" s="249" t="e">
        <f>IF(G180="","",G180-G180*COMPASS!$U$11)</f>
        <v>#VALUE!</v>
      </c>
    </row>
    <row r="181" spans="1:8" ht="15.6" customHeight="1">
      <c r="A181" s="1401" t="s">
        <v>8319</v>
      </c>
      <c r="B181" s="1408"/>
      <c r="C181" s="1402"/>
      <c r="D181" s="1356"/>
      <c r="E181" s="1414"/>
      <c r="F181" s="1418"/>
      <c r="G181" s="1343"/>
      <c r="H181" s="249" t="str">
        <f>IF(G181="","",G181-G181*COMPASS!$U$11)</f>
        <v/>
      </c>
    </row>
    <row r="182" spans="1:8" ht="15.6" customHeight="1">
      <c r="A182" s="1369" t="s">
        <v>4166</v>
      </c>
      <c r="B182" s="1390" t="s">
        <v>421</v>
      </c>
      <c r="C182" s="1371"/>
      <c r="D182" s="1020" t="s">
        <v>4167</v>
      </c>
      <c r="E182" s="1395">
        <v>1</v>
      </c>
      <c r="F182" s="1419"/>
      <c r="G182" s="1340" t="s">
        <v>18634</v>
      </c>
      <c r="H182" s="249" t="e">
        <f>IF(G182="","",G182-G182*COMPASS!$U$11)</f>
        <v>#VALUE!</v>
      </c>
    </row>
    <row r="183" spans="1:8" ht="15.6" customHeight="1">
      <c r="A183" s="1369" t="s">
        <v>4168</v>
      </c>
      <c r="B183" s="1390" t="s">
        <v>421</v>
      </c>
      <c r="C183" s="1371"/>
      <c r="D183" s="1020" t="s">
        <v>4169</v>
      </c>
      <c r="E183" s="1395">
        <v>1</v>
      </c>
      <c r="F183" s="1419"/>
      <c r="G183" s="1340" t="s">
        <v>18634</v>
      </c>
      <c r="H183" s="249" t="e">
        <f>IF(G183="","",G183-G183*COMPASS!$U$11)</f>
        <v>#VALUE!</v>
      </c>
    </row>
    <row r="184" spans="1:8" ht="15.6" customHeight="1">
      <c r="A184" s="1369" t="s">
        <v>4170</v>
      </c>
      <c r="B184" s="1390" t="s">
        <v>421</v>
      </c>
      <c r="C184" s="1371"/>
      <c r="D184" s="1020" t="s">
        <v>4171</v>
      </c>
      <c r="E184" s="1395">
        <v>1</v>
      </c>
      <c r="F184" s="1419"/>
      <c r="G184" s="1340" t="s">
        <v>18634</v>
      </c>
      <c r="H184" s="249" t="e">
        <f>IF(G184="","",G184-G184*COMPASS!$U$11)</f>
        <v>#VALUE!</v>
      </c>
    </row>
    <row r="185" spans="1:8" ht="15.6" customHeight="1">
      <c r="A185" s="1369" t="s">
        <v>4172</v>
      </c>
      <c r="B185" s="1390" t="s">
        <v>421</v>
      </c>
      <c r="C185" s="1371"/>
      <c r="D185" s="1020" t="s">
        <v>4173</v>
      </c>
      <c r="E185" s="1395">
        <v>1</v>
      </c>
      <c r="F185" s="1419"/>
      <c r="G185" s="1340" t="s">
        <v>18634</v>
      </c>
      <c r="H185" s="249" t="e">
        <f>IF(G185="","",G185-G185*COMPASS!$U$11)</f>
        <v>#VALUE!</v>
      </c>
    </row>
    <row r="186" spans="1:8" ht="15.6" customHeight="1">
      <c r="A186" s="1369" t="s">
        <v>4174</v>
      </c>
      <c r="B186" s="1390" t="s">
        <v>421</v>
      </c>
      <c r="C186" s="1371"/>
      <c r="D186" s="1020" t="s">
        <v>4175</v>
      </c>
      <c r="E186" s="1395">
        <v>1</v>
      </c>
      <c r="F186" s="1419"/>
      <c r="G186" s="1340" t="s">
        <v>18634</v>
      </c>
      <c r="H186" s="249" t="e">
        <f>IF(G186="","",G186-G186*COMPASS!$U$11)</f>
        <v>#VALUE!</v>
      </c>
    </row>
    <row r="187" spans="1:8" ht="15.6" customHeight="1">
      <c r="A187" s="1369" t="s">
        <v>4176</v>
      </c>
      <c r="B187" s="1390" t="s">
        <v>421</v>
      </c>
      <c r="C187" s="1371"/>
      <c r="D187" s="1020" t="s">
        <v>4177</v>
      </c>
      <c r="E187" s="1395">
        <v>1</v>
      </c>
      <c r="F187" s="1419"/>
      <c r="G187" s="1340" t="s">
        <v>18634</v>
      </c>
      <c r="H187" s="249" t="e">
        <f>IF(G187="","",G187-G187*COMPASS!$U$11)</f>
        <v>#VALUE!</v>
      </c>
    </row>
    <row r="188" spans="1:8" ht="15.6" customHeight="1">
      <c r="A188" s="1369" t="s">
        <v>4178</v>
      </c>
      <c r="B188" s="1390" t="s">
        <v>421</v>
      </c>
      <c r="C188" s="1371"/>
      <c r="D188" s="1020" t="s">
        <v>4179</v>
      </c>
      <c r="E188" s="1395">
        <v>1</v>
      </c>
      <c r="F188" s="1419"/>
      <c r="G188" s="1340" t="s">
        <v>18634</v>
      </c>
      <c r="H188" s="249" t="e">
        <f>IF(G188="","",G188-G188*COMPASS!$U$11)</f>
        <v>#VALUE!</v>
      </c>
    </row>
    <row r="189" spans="1:8" ht="15.6" customHeight="1">
      <c r="A189" s="1369" t="s">
        <v>4180</v>
      </c>
      <c r="B189" s="1390" t="s">
        <v>421</v>
      </c>
      <c r="C189" s="1371"/>
      <c r="D189" s="1020" t="s">
        <v>4181</v>
      </c>
      <c r="E189" s="1395">
        <v>1</v>
      </c>
      <c r="F189" s="1419"/>
      <c r="G189" s="1340" t="s">
        <v>18634</v>
      </c>
      <c r="H189" s="249" t="e">
        <f>IF(G189="","",G189-G189*COMPASS!$U$11)</f>
        <v>#VALUE!</v>
      </c>
    </row>
    <row r="190" spans="1:8" ht="15.6" customHeight="1">
      <c r="A190" s="1369" t="s">
        <v>4182</v>
      </c>
      <c r="B190" s="1390" t="s">
        <v>421</v>
      </c>
      <c r="C190" s="1371"/>
      <c r="D190" s="1020" t="s">
        <v>4183</v>
      </c>
      <c r="E190" s="1395">
        <v>1</v>
      </c>
      <c r="F190" s="1419"/>
      <c r="G190" s="1340" t="s">
        <v>18634</v>
      </c>
      <c r="H190" s="249" t="e">
        <f>IF(G190="","",G190-G190*COMPASS!$U$11)</f>
        <v>#VALUE!</v>
      </c>
    </row>
    <row r="191" spans="1:8" ht="15.6" customHeight="1">
      <c r="A191" s="1369" t="s">
        <v>4184</v>
      </c>
      <c r="B191" s="1390" t="s">
        <v>421</v>
      </c>
      <c r="C191" s="1371"/>
      <c r="D191" s="1020" t="s">
        <v>4185</v>
      </c>
      <c r="E191" s="1395">
        <v>1</v>
      </c>
      <c r="F191" s="1419"/>
      <c r="G191" s="1340" t="s">
        <v>18634</v>
      </c>
      <c r="H191" s="249" t="e">
        <f>IF(G191="","",G191-G191*COMPASS!$U$11)</f>
        <v>#VALUE!</v>
      </c>
    </row>
    <row r="192" spans="1:8" ht="15.6" customHeight="1">
      <c r="A192" s="1369" t="s">
        <v>4186</v>
      </c>
      <c r="B192" s="1390" t="s">
        <v>421</v>
      </c>
      <c r="C192" s="1371"/>
      <c r="D192" s="1020" t="s">
        <v>4187</v>
      </c>
      <c r="E192" s="1395">
        <v>1</v>
      </c>
      <c r="F192" s="1419"/>
      <c r="G192" s="1340" t="s">
        <v>18634</v>
      </c>
      <c r="H192" s="249" t="e">
        <f>IF(G192="","",G192-G192*COMPASS!$U$11)</f>
        <v>#VALUE!</v>
      </c>
    </row>
    <row r="193" spans="1:8" ht="15.6" customHeight="1">
      <c r="A193" s="1369" t="s">
        <v>4188</v>
      </c>
      <c r="B193" s="1390" t="s">
        <v>421</v>
      </c>
      <c r="C193" s="1371"/>
      <c r="D193" s="1020" t="s">
        <v>4189</v>
      </c>
      <c r="E193" s="1395">
        <v>1</v>
      </c>
      <c r="F193" s="1419"/>
      <c r="G193" s="1340" t="s">
        <v>18634</v>
      </c>
      <c r="H193" s="249" t="e">
        <f>IF(G193="","",G193-G193*COMPASS!$U$11)</f>
        <v>#VALUE!</v>
      </c>
    </row>
    <row r="194" spans="1:8" ht="15.6" customHeight="1">
      <c r="A194" s="1369" t="s">
        <v>4190</v>
      </c>
      <c r="B194" s="1390" t="s">
        <v>421</v>
      </c>
      <c r="C194" s="1371"/>
      <c r="D194" s="1020" t="s">
        <v>4191</v>
      </c>
      <c r="E194" s="1395">
        <v>1</v>
      </c>
      <c r="F194" s="1419"/>
      <c r="G194" s="1340" t="s">
        <v>18634</v>
      </c>
      <c r="H194" s="249" t="e">
        <f>IF(G194="","",G194-G194*COMPASS!$U$11)</f>
        <v>#VALUE!</v>
      </c>
    </row>
    <row r="195" spans="1:8" ht="15.6" customHeight="1">
      <c r="A195" s="1369" t="s">
        <v>4192</v>
      </c>
      <c r="B195" s="1390" t="s">
        <v>421</v>
      </c>
      <c r="C195" s="1371"/>
      <c r="D195" s="1020" t="s">
        <v>4193</v>
      </c>
      <c r="E195" s="1395">
        <v>1</v>
      </c>
      <c r="F195" s="1419"/>
      <c r="G195" s="1340" t="s">
        <v>18634</v>
      </c>
      <c r="H195" s="249" t="e">
        <f>IF(G195="","",G195-G195*COMPASS!$U$11)</f>
        <v>#VALUE!</v>
      </c>
    </row>
    <row r="196" spans="1:8" ht="15.6" customHeight="1">
      <c r="A196" s="1369" t="s">
        <v>4194</v>
      </c>
      <c r="B196" s="1390" t="s">
        <v>421</v>
      </c>
      <c r="C196" s="1371"/>
      <c r="D196" s="1020" t="s">
        <v>4195</v>
      </c>
      <c r="E196" s="1395">
        <v>1</v>
      </c>
      <c r="F196" s="1419"/>
      <c r="G196" s="1340" t="s">
        <v>18634</v>
      </c>
      <c r="H196" s="249" t="e">
        <f>IF(G196="","",G196-G196*COMPASS!$U$11)</f>
        <v>#VALUE!</v>
      </c>
    </row>
    <row r="197" spans="1:8" ht="15.6" customHeight="1">
      <c r="A197" s="1369" t="s">
        <v>4196</v>
      </c>
      <c r="B197" s="1390" t="s">
        <v>421</v>
      </c>
      <c r="C197" s="1371"/>
      <c r="D197" s="1020" t="s">
        <v>4197</v>
      </c>
      <c r="E197" s="1395">
        <v>1</v>
      </c>
      <c r="F197" s="1419"/>
      <c r="G197" s="1340" t="s">
        <v>18634</v>
      </c>
      <c r="H197" s="249" t="e">
        <f>IF(G197="","",G197-G197*COMPASS!$U$11)</f>
        <v>#VALUE!</v>
      </c>
    </row>
    <row r="198" spans="1:8" ht="15.6" customHeight="1">
      <c r="A198" s="1369" t="s">
        <v>4198</v>
      </c>
      <c r="B198" s="1390" t="s">
        <v>421</v>
      </c>
      <c r="C198" s="1371"/>
      <c r="D198" s="1020" t="s">
        <v>4199</v>
      </c>
      <c r="E198" s="1395">
        <v>1</v>
      </c>
      <c r="F198" s="1419"/>
      <c r="G198" s="1340" t="s">
        <v>18634</v>
      </c>
      <c r="H198" s="249" t="e">
        <f>IF(G198="","",G198-G198*COMPASS!$U$11)</f>
        <v>#VALUE!</v>
      </c>
    </row>
    <row r="199" spans="1:8" ht="15.6" customHeight="1">
      <c r="A199" s="1369" t="s">
        <v>4200</v>
      </c>
      <c r="B199" s="1390" t="s">
        <v>421</v>
      </c>
      <c r="C199" s="1371"/>
      <c r="D199" s="1020" t="s">
        <v>4201</v>
      </c>
      <c r="E199" s="1395">
        <v>1</v>
      </c>
      <c r="F199" s="1419"/>
      <c r="G199" s="1340" t="s">
        <v>18634</v>
      </c>
      <c r="H199" s="249" t="e">
        <f>IF(G199="","",G199-G199*COMPASS!$U$11)</f>
        <v>#VALUE!</v>
      </c>
    </row>
    <row r="200" spans="1:8" ht="15.6" customHeight="1">
      <c r="A200" s="1369" t="s">
        <v>4202</v>
      </c>
      <c r="B200" s="1390" t="s">
        <v>421</v>
      </c>
      <c r="C200" s="1371"/>
      <c r="D200" s="1020" t="s">
        <v>4203</v>
      </c>
      <c r="E200" s="1395">
        <v>1</v>
      </c>
      <c r="F200" s="1419"/>
      <c r="G200" s="1340" t="s">
        <v>18634</v>
      </c>
      <c r="H200" s="249" t="e">
        <f>IF(G200="","",G200-G200*COMPASS!$U$11)</f>
        <v>#VALUE!</v>
      </c>
    </row>
    <row r="201" spans="1:8" ht="15.6" customHeight="1">
      <c r="A201" s="1369" t="s">
        <v>4204</v>
      </c>
      <c r="B201" s="1390" t="s">
        <v>421</v>
      </c>
      <c r="C201" s="1371"/>
      <c r="D201" s="1020" t="s">
        <v>4205</v>
      </c>
      <c r="E201" s="1395">
        <v>1</v>
      </c>
      <c r="F201" s="1419"/>
      <c r="G201" s="1340" t="s">
        <v>18634</v>
      </c>
      <c r="H201" s="249" t="e">
        <f>IF(G201="","",G201-G201*COMPASS!$U$11)</f>
        <v>#VALUE!</v>
      </c>
    </row>
    <row r="202" spans="1:8" ht="15.6" customHeight="1">
      <c r="A202" s="1369" t="s">
        <v>4206</v>
      </c>
      <c r="B202" s="1390" t="s">
        <v>421</v>
      </c>
      <c r="C202" s="1371"/>
      <c r="D202" s="1020" t="s">
        <v>4207</v>
      </c>
      <c r="E202" s="1395">
        <v>1</v>
      </c>
      <c r="F202" s="1419"/>
      <c r="G202" s="1340" t="s">
        <v>18634</v>
      </c>
      <c r="H202" s="249" t="e">
        <f>IF(G202="","",G202-G202*COMPASS!$U$11)</f>
        <v>#VALUE!</v>
      </c>
    </row>
    <row r="203" spans="1:8" ht="15.6" customHeight="1">
      <c r="A203" s="1369" t="s">
        <v>4208</v>
      </c>
      <c r="B203" s="1390" t="s">
        <v>421</v>
      </c>
      <c r="C203" s="1371"/>
      <c r="D203" s="1020" t="s">
        <v>4209</v>
      </c>
      <c r="E203" s="1395">
        <v>1</v>
      </c>
      <c r="F203" s="1419"/>
      <c r="G203" s="1340" t="s">
        <v>18634</v>
      </c>
      <c r="H203" s="249" t="e">
        <f>IF(G203="","",G203-G203*COMPASS!$U$11)</f>
        <v>#VALUE!</v>
      </c>
    </row>
    <row r="204" spans="1:8" ht="15.6" customHeight="1">
      <c r="A204" s="1369" t="s">
        <v>4210</v>
      </c>
      <c r="B204" s="1390" t="s">
        <v>421</v>
      </c>
      <c r="C204" s="1371"/>
      <c r="D204" s="1020" t="s">
        <v>4211</v>
      </c>
      <c r="E204" s="1395">
        <v>1</v>
      </c>
      <c r="F204" s="1419"/>
      <c r="G204" s="1340" t="s">
        <v>18634</v>
      </c>
      <c r="H204" s="249" t="e">
        <f>IF(G204="","",G204-G204*COMPASS!$U$11)</f>
        <v>#VALUE!</v>
      </c>
    </row>
    <row r="205" spans="1:8" ht="15.6" customHeight="1">
      <c r="A205" s="1369" t="s">
        <v>4212</v>
      </c>
      <c r="B205" s="1390" t="s">
        <v>421</v>
      </c>
      <c r="C205" s="1371"/>
      <c r="D205" s="1020" t="s">
        <v>4213</v>
      </c>
      <c r="E205" s="1395">
        <v>1</v>
      </c>
      <c r="F205" s="1419"/>
      <c r="G205" s="1340" t="s">
        <v>18634</v>
      </c>
      <c r="H205" s="249" t="e">
        <f>IF(G205="","",G205-G205*COMPASS!$U$11)</f>
        <v>#VALUE!</v>
      </c>
    </row>
    <row r="206" spans="1:8" ht="15.6" customHeight="1">
      <c r="A206" s="1369" t="s">
        <v>4214</v>
      </c>
      <c r="B206" s="1390" t="s">
        <v>421</v>
      </c>
      <c r="C206" s="1371"/>
      <c r="D206" s="1020" t="s">
        <v>4215</v>
      </c>
      <c r="E206" s="1395">
        <v>1</v>
      </c>
      <c r="F206" s="1419"/>
      <c r="G206" s="1340" t="s">
        <v>18634</v>
      </c>
      <c r="H206" s="249" t="e">
        <f>IF(G206="","",G206-G206*COMPASS!$U$11)</f>
        <v>#VALUE!</v>
      </c>
    </row>
    <row r="207" spans="1:8" ht="15.6" customHeight="1">
      <c r="A207" s="1369" t="s">
        <v>4216</v>
      </c>
      <c r="B207" s="1390" t="s">
        <v>421</v>
      </c>
      <c r="C207" s="1371"/>
      <c r="D207" s="1020" t="s">
        <v>4217</v>
      </c>
      <c r="E207" s="1395">
        <v>1</v>
      </c>
      <c r="F207" s="1419"/>
      <c r="G207" s="1340" t="s">
        <v>18634</v>
      </c>
      <c r="H207" s="249" t="e">
        <f>IF(G207="","",G207-G207*COMPASS!$U$11)</f>
        <v>#VALUE!</v>
      </c>
    </row>
    <row r="208" spans="1:8" ht="15.6" customHeight="1">
      <c r="A208" s="1369" t="s">
        <v>4218</v>
      </c>
      <c r="B208" s="1390" t="s">
        <v>421</v>
      </c>
      <c r="C208" s="1371"/>
      <c r="D208" s="1020" t="s">
        <v>4219</v>
      </c>
      <c r="E208" s="1395">
        <v>1</v>
      </c>
      <c r="F208" s="1419"/>
      <c r="G208" s="1340" t="s">
        <v>18634</v>
      </c>
      <c r="H208" s="249" t="e">
        <f>IF(G208="","",G208-G208*COMPASS!$U$11)</f>
        <v>#VALUE!</v>
      </c>
    </row>
    <row r="209" spans="1:8" ht="15.6" customHeight="1">
      <c r="A209" s="1369" t="s">
        <v>4220</v>
      </c>
      <c r="B209" s="1390" t="s">
        <v>421</v>
      </c>
      <c r="C209" s="1371"/>
      <c r="D209" s="1020" t="s">
        <v>4221</v>
      </c>
      <c r="E209" s="1395">
        <v>1</v>
      </c>
      <c r="F209" s="1419"/>
      <c r="G209" s="1340" t="s">
        <v>18634</v>
      </c>
      <c r="H209" s="249" t="e">
        <f>IF(G209="","",G209-G209*COMPASS!$U$11)</f>
        <v>#VALUE!</v>
      </c>
    </row>
    <row r="210" spans="1:8" ht="15.6" customHeight="1">
      <c r="A210" s="1369" t="s">
        <v>4222</v>
      </c>
      <c r="B210" s="1390" t="s">
        <v>421</v>
      </c>
      <c r="C210" s="1371"/>
      <c r="D210" s="1020" t="s">
        <v>4223</v>
      </c>
      <c r="E210" s="1395">
        <v>1</v>
      </c>
      <c r="F210" s="1419"/>
      <c r="G210" s="1340" t="s">
        <v>18634</v>
      </c>
      <c r="H210" s="249" t="e">
        <f>IF(G210="","",G210-G210*COMPASS!$U$11)</f>
        <v>#VALUE!</v>
      </c>
    </row>
    <row r="211" spans="1:8" ht="15.6" customHeight="1">
      <c r="A211" s="1369" t="s">
        <v>4224</v>
      </c>
      <c r="B211" s="1390" t="s">
        <v>421</v>
      </c>
      <c r="C211" s="1371"/>
      <c r="D211" s="1020" t="s">
        <v>4225</v>
      </c>
      <c r="E211" s="1395">
        <v>1</v>
      </c>
      <c r="F211" s="1419"/>
      <c r="G211" s="1340" t="s">
        <v>18634</v>
      </c>
      <c r="H211" s="249" t="e">
        <f>IF(G211="","",G211-G211*COMPASS!$U$11)</f>
        <v>#VALUE!</v>
      </c>
    </row>
    <row r="212" spans="1:8" ht="15.6" customHeight="1">
      <c r="A212" s="1401" t="s">
        <v>8320</v>
      </c>
      <c r="B212" s="1408"/>
      <c r="C212" s="1402"/>
      <c r="D212" s="1356"/>
      <c r="E212" s="1414"/>
      <c r="F212" s="1418"/>
      <c r="G212" s="1343"/>
      <c r="H212" s="249" t="str">
        <f>IF(G212="","",G212-G212*COMPASS!$U$11)</f>
        <v/>
      </c>
    </row>
    <row r="213" spans="1:8" ht="15.6" customHeight="1">
      <c r="A213" s="1369" t="s">
        <v>4226</v>
      </c>
      <c r="B213" s="1390" t="s">
        <v>421</v>
      </c>
      <c r="C213" s="1371"/>
      <c r="D213" s="1020" t="s">
        <v>4227</v>
      </c>
      <c r="E213" s="1395">
        <v>1</v>
      </c>
      <c r="F213" s="1419"/>
      <c r="G213" s="1340" t="s">
        <v>18634</v>
      </c>
      <c r="H213" s="249" t="e">
        <f>IF(G213="","",G213-G213*COMPASS!$U$11)</f>
        <v>#VALUE!</v>
      </c>
    </row>
    <row r="214" spans="1:8" ht="15.6" customHeight="1">
      <c r="A214" s="1369" t="s">
        <v>4228</v>
      </c>
      <c r="B214" s="1390" t="s">
        <v>421</v>
      </c>
      <c r="C214" s="1371"/>
      <c r="D214" s="1020" t="s">
        <v>4229</v>
      </c>
      <c r="E214" s="1395">
        <v>1</v>
      </c>
      <c r="F214" s="1419"/>
      <c r="G214" s="1340" t="s">
        <v>18634</v>
      </c>
      <c r="H214" s="249" t="e">
        <f>IF(G214="","",G214-G214*COMPASS!$U$11)</f>
        <v>#VALUE!</v>
      </c>
    </row>
    <row r="215" spans="1:8" ht="15.6" customHeight="1">
      <c r="A215" s="1369" t="s">
        <v>4230</v>
      </c>
      <c r="B215" s="1390" t="s">
        <v>421</v>
      </c>
      <c r="C215" s="1371"/>
      <c r="D215" s="1020" t="s">
        <v>4231</v>
      </c>
      <c r="E215" s="1395">
        <v>1</v>
      </c>
      <c r="F215" s="1419"/>
      <c r="G215" s="1340" t="s">
        <v>18634</v>
      </c>
      <c r="H215" s="249" t="e">
        <f>IF(G215="","",G215-G215*COMPASS!$U$11)</f>
        <v>#VALUE!</v>
      </c>
    </row>
    <row r="216" spans="1:8" ht="15.6" customHeight="1">
      <c r="A216" s="1369" t="s">
        <v>4232</v>
      </c>
      <c r="B216" s="1390" t="s">
        <v>421</v>
      </c>
      <c r="C216" s="1371"/>
      <c r="D216" s="1020" t="s">
        <v>4233</v>
      </c>
      <c r="E216" s="1395">
        <v>1</v>
      </c>
      <c r="F216" s="1419"/>
      <c r="G216" s="1340" t="s">
        <v>18634</v>
      </c>
      <c r="H216" s="249" t="e">
        <f>IF(G216="","",G216-G216*COMPASS!$U$11)</f>
        <v>#VALUE!</v>
      </c>
    </row>
    <row r="217" spans="1:8" ht="15.6" customHeight="1">
      <c r="A217" s="1369" t="s">
        <v>4234</v>
      </c>
      <c r="B217" s="1390" t="s">
        <v>421</v>
      </c>
      <c r="C217" s="1371"/>
      <c r="D217" s="1020" t="s">
        <v>4235</v>
      </c>
      <c r="E217" s="1395">
        <v>1</v>
      </c>
      <c r="F217" s="1419"/>
      <c r="G217" s="1340" t="s">
        <v>18634</v>
      </c>
      <c r="H217" s="249" t="e">
        <f>IF(G217="","",G217-G217*COMPASS!$U$11)</f>
        <v>#VALUE!</v>
      </c>
    </row>
    <row r="218" spans="1:8" ht="15.6" customHeight="1">
      <c r="A218" s="1369" t="s">
        <v>4236</v>
      </c>
      <c r="B218" s="1390" t="s">
        <v>421</v>
      </c>
      <c r="C218" s="1371"/>
      <c r="D218" s="1020" t="s">
        <v>4237</v>
      </c>
      <c r="E218" s="1395">
        <v>1</v>
      </c>
      <c r="F218" s="1419"/>
      <c r="G218" s="1340" t="s">
        <v>18634</v>
      </c>
      <c r="H218" s="249" t="e">
        <f>IF(G218="","",G218-G218*COMPASS!$U$11)</f>
        <v>#VALUE!</v>
      </c>
    </row>
    <row r="219" spans="1:8" ht="15.6" customHeight="1">
      <c r="A219" s="1369" t="s">
        <v>4238</v>
      </c>
      <c r="B219" s="1390" t="s">
        <v>421</v>
      </c>
      <c r="C219" s="1371"/>
      <c r="D219" s="1020" t="s">
        <v>4239</v>
      </c>
      <c r="E219" s="1395">
        <v>1</v>
      </c>
      <c r="F219" s="1419"/>
      <c r="G219" s="1340" t="s">
        <v>18634</v>
      </c>
      <c r="H219" s="249" t="e">
        <f>IF(G219="","",G219-G219*COMPASS!$U$11)</f>
        <v>#VALUE!</v>
      </c>
    </row>
    <row r="220" spans="1:8" ht="15.6" customHeight="1">
      <c r="A220" s="1369" t="s">
        <v>4240</v>
      </c>
      <c r="B220" s="1390" t="s">
        <v>421</v>
      </c>
      <c r="C220" s="1371"/>
      <c r="D220" s="1020" t="s">
        <v>4241</v>
      </c>
      <c r="E220" s="1395">
        <v>1</v>
      </c>
      <c r="F220" s="1419"/>
      <c r="G220" s="1340" t="s">
        <v>18634</v>
      </c>
      <c r="H220" s="249" t="e">
        <f>IF(G220="","",G220-G220*COMPASS!$U$11)</f>
        <v>#VALUE!</v>
      </c>
    </row>
    <row r="221" spans="1:8" ht="15.6" customHeight="1">
      <c r="A221" s="1369" t="s">
        <v>4242</v>
      </c>
      <c r="B221" s="1390" t="s">
        <v>421</v>
      </c>
      <c r="C221" s="1371"/>
      <c r="D221" s="1020" t="s">
        <v>4243</v>
      </c>
      <c r="E221" s="1395">
        <v>1</v>
      </c>
      <c r="F221" s="1419"/>
      <c r="G221" s="1340" t="s">
        <v>18634</v>
      </c>
      <c r="H221" s="249" t="e">
        <f>IF(G221="","",G221-G221*COMPASS!$U$11)</f>
        <v>#VALUE!</v>
      </c>
    </row>
    <row r="222" spans="1:8" ht="15.6" customHeight="1">
      <c r="A222" s="1369" t="s">
        <v>4244</v>
      </c>
      <c r="B222" s="1390" t="s">
        <v>421</v>
      </c>
      <c r="C222" s="1371"/>
      <c r="D222" s="1020" t="s">
        <v>4245</v>
      </c>
      <c r="E222" s="1395">
        <v>1</v>
      </c>
      <c r="F222" s="1419"/>
      <c r="G222" s="1340" t="s">
        <v>18634</v>
      </c>
      <c r="H222" s="249" t="e">
        <f>IF(G222="","",G222-G222*COMPASS!$U$11)</f>
        <v>#VALUE!</v>
      </c>
    </row>
    <row r="223" spans="1:8" ht="15.6" customHeight="1">
      <c r="A223" s="1369" t="s">
        <v>4246</v>
      </c>
      <c r="B223" s="1390" t="s">
        <v>421</v>
      </c>
      <c r="C223" s="1371"/>
      <c r="D223" s="1020" t="s">
        <v>4247</v>
      </c>
      <c r="E223" s="1395">
        <v>1</v>
      </c>
      <c r="F223" s="1419"/>
      <c r="G223" s="1340" t="s">
        <v>18634</v>
      </c>
      <c r="H223" s="249" t="e">
        <f>IF(G223="","",G223-G223*COMPASS!$U$11)</f>
        <v>#VALUE!</v>
      </c>
    </row>
    <row r="224" spans="1:8" ht="15.6" customHeight="1">
      <c r="A224" s="1369" t="s">
        <v>4248</v>
      </c>
      <c r="B224" s="1390" t="s">
        <v>421</v>
      </c>
      <c r="C224" s="1371"/>
      <c r="D224" s="1020" t="s">
        <v>4249</v>
      </c>
      <c r="E224" s="1395">
        <v>1</v>
      </c>
      <c r="F224" s="1419"/>
      <c r="G224" s="1340" t="s">
        <v>18634</v>
      </c>
      <c r="H224" s="249" t="e">
        <f>IF(G224="","",G224-G224*COMPASS!$U$11)</f>
        <v>#VALUE!</v>
      </c>
    </row>
    <row r="225" spans="1:8" ht="15.6" customHeight="1">
      <c r="A225" s="1369" t="s">
        <v>4250</v>
      </c>
      <c r="B225" s="1390" t="s">
        <v>421</v>
      </c>
      <c r="C225" s="1371"/>
      <c r="D225" s="1020" t="s">
        <v>4251</v>
      </c>
      <c r="E225" s="1395">
        <v>1</v>
      </c>
      <c r="F225" s="1419"/>
      <c r="G225" s="1340" t="s">
        <v>18634</v>
      </c>
      <c r="H225" s="249" t="e">
        <f>IF(G225="","",G225-G225*COMPASS!$U$11)</f>
        <v>#VALUE!</v>
      </c>
    </row>
    <row r="226" spans="1:8" ht="15.6" customHeight="1">
      <c r="A226" s="1369" t="s">
        <v>4252</v>
      </c>
      <c r="B226" s="1390" t="s">
        <v>421</v>
      </c>
      <c r="C226" s="1371"/>
      <c r="D226" s="1020" t="s">
        <v>4253</v>
      </c>
      <c r="E226" s="1395">
        <v>1</v>
      </c>
      <c r="F226" s="1419"/>
      <c r="G226" s="1340" t="s">
        <v>18634</v>
      </c>
      <c r="H226" s="249" t="e">
        <f>IF(G226="","",G226-G226*COMPASS!$U$11)</f>
        <v>#VALUE!</v>
      </c>
    </row>
    <row r="227" spans="1:8" ht="15.6" customHeight="1">
      <c r="A227" s="1369" t="s">
        <v>4254</v>
      </c>
      <c r="B227" s="1390" t="s">
        <v>421</v>
      </c>
      <c r="C227" s="1371"/>
      <c r="D227" s="1020" t="s">
        <v>4255</v>
      </c>
      <c r="E227" s="1395">
        <v>1</v>
      </c>
      <c r="F227" s="1419"/>
      <c r="G227" s="1340" t="s">
        <v>18634</v>
      </c>
      <c r="H227" s="249" t="e">
        <f>IF(G227="","",G227-G227*COMPASS!$U$11)</f>
        <v>#VALUE!</v>
      </c>
    </row>
    <row r="228" spans="1:8" ht="15.6" customHeight="1">
      <c r="A228" s="1369" t="s">
        <v>4256</v>
      </c>
      <c r="B228" s="1390" t="s">
        <v>421</v>
      </c>
      <c r="C228" s="1371"/>
      <c r="D228" s="1020" t="s">
        <v>4257</v>
      </c>
      <c r="E228" s="1395">
        <v>1</v>
      </c>
      <c r="F228" s="1419"/>
      <c r="G228" s="1340" t="s">
        <v>18634</v>
      </c>
      <c r="H228" s="249" t="e">
        <f>IF(G228="","",G228-G228*COMPASS!$U$11)</f>
        <v>#VALUE!</v>
      </c>
    </row>
    <row r="229" spans="1:8" ht="15.6" customHeight="1">
      <c r="A229" s="1369" t="s">
        <v>4258</v>
      </c>
      <c r="B229" s="1390" t="s">
        <v>421</v>
      </c>
      <c r="C229" s="1371"/>
      <c r="D229" s="1020" t="s">
        <v>4259</v>
      </c>
      <c r="E229" s="1395">
        <v>1</v>
      </c>
      <c r="F229" s="1419"/>
      <c r="G229" s="1340" t="s">
        <v>18634</v>
      </c>
      <c r="H229" s="249" t="e">
        <f>IF(G229="","",G229-G229*COMPASS!$U$11)</f>
        <v>#VALUE!</v>
      </c>
    </row>
    <row r="230" spans="1:8" ht="15.6" customHeight="1">
      <c r="A230" s="1369" t="s">
        <v>4260</v>
      </c>
      <c r="B230" s="1390" t="s">
        <v>421</v>
      </c>
      <c r="C230" s="1371"/>
      <c r="D230" s="1020" t="s">
        <v>4261</v>
      </c>
      <c r="E230" s="1395">
        <v>1</v>
      </c>
      <c r="F230" s="1419"/>
      <c r="G230" s="1340" t="s">
        <v>18634</v>
      </c>
      <c r="H230" s="249" t="e">
        <f>IF(G230="","",G230-G230*COMPASS!$U$11)</f>
        <v>#VALUE!</v>
      </c>
    </row>
    <row r="231" spans="1:8" ht="15.6" customHeight="1">
      <c r="A231" s="1369" t="s">
        <v>4262</v>
      </c>
      <c r="B231" s="1390" t="s">
        <v>421</v>
      </c>
      <c r="C231" s="1371"/>
      <c r="D231" s="1020" t="s">
        <v>4263</v>
      </c>
      <c r="E231" s="1395">
        <v>1</v>
      </c>
      <c r="F231" s="1419"/>
      <c r="G231" s="1340" t="s">
        <v>18634</v>
      </c>
      <c r="H231" s="249" t="e">
        <f>IF(G231="","",G231-G231*COMPASS!$U$11)</f>
        <v>#VALUE!</v>
      </c>
    </row>
    <row r="232" spans="1:8" ht="15.6" customHeight="1">
      <c r="A232" s="1369" t="s">
        <v>4264</v>
      </c>
      <c r="B232" s="1390" t="s">
        <v>421</v>
      </c>
      <c r="C232" s="1371"/>
      <c r="D232" s="1020" t="s">
        <v>4265</v>
      </c>
      <c r="E232" s="1395">
        <v>1</v>
      </c>
      <c r="F232" s="1419"/>
      <c r="G232" s="1340" t="s">
        <v>18634</v>
      </c>
      <c r="H232" s="249" t="e">
        <f>IF(G232="","",G232-G232*COMPASS!$U$11)</f>
        <v>#VALUE!</v>
      </c>
    </row>
    <row r="233" spans="1:8" ht="15.6" customHeight="1">
      <c r="A233" s="1401" t="s">
        <v>8321</v>
      </c>
      <c r="B233" s="1408"/>
      <c r="C233" s="1402"/>
      <c r="D233" s="1356"/>
      <c r="E233" s="1414"/>
      <c r="F233" s="1418"/>
      <c r="G233" s="1343"/>
      <c r="H233" s="249" t="str">
        <f>IF(G233="","",G233-G233*COMPASS!$U$11)</f>
        <v/>
      </c>
    </row>
    <row r="234" spans="1:8" ht="15.6" customHeight="1">
      <c r="A234" s="1369" t="s">
        <v>4266</v>
      </c>
      <c r="B234" s="1390" t="s">
        <v>421</v>
      </c>
      <c r="C234" s="1371"/>
      <c r="D234" s="1020" t="s">
        <v>19156</v>
      </c>
      <c r="E234" s="1395">
        <v>1</v>
      </c>
      <c r="F234" s="1419"/>
      <c r="G234" s="1340" t="s">
        <v>18634</v>
      </c>
      <c r="H234" s="249" t="e">
        <f>IF(G234="","",G234-G234*COMPASS!$U$11)</f>
        <v>#VALUE!</v>
      </c>
    </row>
    <row r="235" spans="1:8" ht="15.6" customHeight="1">
      <c r="A235" s="1369" t="s">
        <v>4267</v>
      </c>
      <c r="B235" s="1390" t="s">
        <v>421</v>
      </c>
      <c r="C235" s="1371"/>
      <c r="D235" s="1020" t="s">
        <v>19157</v>
      </c>
      <c r="E235" s="1395">
        <v>1</v>
      </c>
      <c r="F235" s="1419"/>
      <c r="G235" s="1340" t="s">
        <v>18634</v>
      </c>
      <c r="H235" s="249" t="e">
        <f>IF(G235="","",G235-G235*COMPASS!$U$11)</f>
        <v>#VALUE!</v>
      </c>
    </row>
    <row r="236" spans="1:8" ht="15.6" customHeight="1">
      <c r="A236" s="1369" t="s">
        <v>4269</v>
      </c>
      <c r="B236" s="1390" t="s">
        <v>421</v>
      </c>
      <c r="C236" s="1371"/>
      <c r="D236" s="1020" t="s">
        <v>4268</v>
      </c>
      <c r="E236" s="1395">
        <v>1</v>
      </c>
      <c r="F236" s="1419"/>
      <c r="G236" s="1340" t="s">
        <v>18634</v>
      </c>
      <c r="H236" s="249" t="e">
        <f>IF(G236="","",G236-G236*COMPASS!$U$11)</f>
        <v>#VALUE!</v>
      </c>
    </row>
    <row r="237" spans="1:8" ht="15.6" customHeight="1">
      <c r="A237" s="1369" t="s">
        <v>4271</v>
      </c>
      <c r="B237" s="1390" t="s">
        <v>421</v>
      </c>
      <c r="C237" s="1371"/>
      <c r="D237" s="1020" t="s">
        <v>4270</v>
      </c>
      <c r="E237" s="1395">
        <v>1</v>
      </c>
      <c r="F237" s="1419"/>
      <c r="G237" s="1340" t="s">
        <v>18634</v>
      </c>
      <c r="H237" s="249" t="e">
        <f>IF(G237="","",G237-G237*COMPASS!$U$11)</f>
        <v>#VALUE!</v>
      </c>
    </row>
    <row r="238" spans="1:8" ht="15.6" customHeight="1">
      <c r="A238" s="1369" t="s">
        <v>4273</v>
      </c>
      <c r="B238" s="1390" t="s">
        <v>421</v>
      </c>
      <c r="C238" s="1371"/>
      <c r="D238" s="1020" t="s">
        <v>4272</v>
      </c>
      <c r="E238" s="1395">
        <v>1</v>
      </c>
      <c r="F238" s="1419"/>
      <c r="G238" s="1340" t="s">
        <v>18634</v>
      </c>
      <c r="H238" s="249" t="e">
        <f>IF(G238="","",G238-G238*COMPASS!$U$11)</f>
        <v>#VALUE!</v>
      </c>
    </row>
    <row r="239" spans="1:8" ht="15.6" customHeight="1">
      <c r="A239" s="1369" t="s">
        <v>4274</v>
      </c>
      <c r="B239" s="1390" t="s">
        <v>421</v>
      </c>
      <c r="C239" s="1371"/>
      <c r="D239" s="1020" t="s">
        <v>4275</v>
      </c>
      <c r="E239" s="1395">
        <v>1</v>
      </c>
      <c r="F239" s="1419"/>
      <c r="G239" s="1340" t="s">
        <v>18634</v>
      </c>
      <c r="H239" s="249" t="e">
        <f>IF(G239="","",G239-G239*COMPASS!$U$11)</f>
        <v>#VALUE!</v>
      </c>
    </row>
    <row r="240" spans="1:8" ht="15.6" customHeight="1">
      <c r="A240" s="1369" t="s">
        <v>4276</v>
      </c>
      <c r="B240" s="1390" t="s">
        <v>421</v>
      </c>
      <c r="C240" s="1371"/>
      <c r="D240" s="1020" t="s">
        <v>19158</v>
      </c>
      <c r="E240" s="1395">
        <v>1</v>
      </c>
      <c r="F240" s="1419"/>
      <c r="G240" s="1340" t="s">
        <v>18634</v>
      </c>
      <c r="H240" s="249" t="e">
        <f>IF(G240="","",G240-G240*COMPASS!$U$11)</f>
        <v>#VALUE!</v>
      </c>
    </row>
    <row r="241" spans="1:8" ht="15.6" customHeight="1">
      <c r="A241" s="1369" t="s">
        <v>4277</v>
      </c>
      <c r="B241" s="1390" t="s">
        <v>421</v>
      </c>
      <c r="C241" s="1371"/>
      <c r="D241" s="1020" t="s">
        <v>4278</v>
      </c>
      <c r="E241" s="1395">
        <v>1</v>
      </c>
      <c r="F241" s="1419"/>
      <c r="G241" s="1340" t="s">
        <v>18634</v>
      </c>
      <c r="H241" s="249" t="e">
        <f>IF(G241="","",G241-G241*COMPASS!$U$11)</f>
        <v>#VALUE!</v>
      </c>
    </row>
    <row r="242" spans="1:8" ht="15.6" customHeight="1">
      <c r="A242" s="1369" t="s">
        <v>4279</v>
      </c>
      <c r="B242" s="1390" t="s">
        <v>421</v>
      </c>
      <c r="C242" s="1371"/>
      <c r="D242" s="1020" t="s">
        <v>4280</v>
      </c>
      <c r="E242" s="1395">
        <v>1</v>
      </c>
      <c r="F242" s="1419"/>
      <c r="G242" s="1340" t="s">
        <v>18634</v>
      </c>
      <c r="H242" s="249" t="e">
        <f>IF(G242="","",G242-G242*COMPASS!$U$11)</f>
        <v>#VALUE!</v>
      </c>
    </row>
    <row r="243" spans="1:8" ht="15.6" customHeight="1">
      <c r="A243" s="1369" t="s">
        <v>4281</v>
      </c>
      <c r="B243" s="1390" t="s">
        <v>421</v>
      </c>
      <c r="C243" s="1371"/>
      <c r="D243" s="1020" t="s">
        <v>4282</v>
      </c>
      <c r="E243" s="1395">
        <v>1</v>
      </c>
      <c r="F243" s="1419"/>
      <c r="G243" s="1340" t="s">
        <v>18634</v>
      </c>
      <c r="H243" s="249" t="e">
        <f>IF(G243="","",G243-G243*COMPASS!$U$11)</f>
        <v>#VALUE!</v>
      </c>
    </row>
    <row r="244" spans="1:8" ht="15.6" customHeight="1">
      <c r="A244" s="1401" t="s">
        <v>8322</v>
      </c>
      <c r="B244" s="1408"/>
      <c r="C244" s="1402"/>
      <c r="D244" s="1356"/>
      <c r="E244" s="1414"/>
      <c r="F244" s="1418"/>
      <c r="G244" s="1343"/>
      <c r="H244" s="249" t="str">
        <f>IF(G244="","",G244-G244*COMPASS!$U$11)</f>
        <v/>
      </c>
    </row>
    <row r="245" spans="1:8" ht="15.6" customHeight="1">
      <c r="A245" s="1369" t="s">
        <v>4283</v>
      </c>
      <c r="B245" s="1390" t="s">
        <v>421</v>
      </c>
      <c r="C245" s="1371"/>
      <c r="D245" s="1020" t="s">
        <v>4761</v>
      </c>
      <c r="E245" s="1395">
        <v>1</v>
      </c>
      <c r="F245" s="1419"/>
      <c r="G245" s="1340" t="s">
        <v>18634</v>
      </c>
      <c r="H245" s="249" t="e">
        <f>IF(G245="","",G245-G245*COMPASS!$U$11)</f>
        <v>#VALUE!</v>
      </c>
    </row>
    <row r="246" spans="1:8" ht="15.6" customHeight="1">
      <c r="A246" s="1369" t="s">
        <v>4284</v>
      </c>
      <c r="B246" s="1390" t="s">
        <v>421</v>
      </c>
      <c r="C246" s="1371"/>
      <c r="D246" s="1020" t="s">
        <v>4762</v>
      </c>
      <c r="E246" s="1395">
        <v>1</v>
      </c>
      <c r="F246" s="1419"/>
      <c r="G246" s="1340" t="s">
        <v>18634</v>
      </c>
      <c r="H246" s="249" t="e">
        <f>IF(G246="","",G246-G246*COMPASS!$U$11)</f>
        <v>#VALUE!</v>
      </c>
    </row>
    <row r="247" spans="1:8" ht="15.6" customHeight="1">
      <c r="A247" s="1369" t="s">
        <v>4285</v>
      </c>
      <c r="B247" s="1390" t="s">
        <v>421</v>
      </c>
      <c r="C247" s="1371"/>
      <c r="D247" s="1020" t="s">
        <v>4763</v>
      </c>
      <c r="E247" s="1395">
        <v>1</v>
      </c>
      <c r="F247" s="1419"/>
      <c r="G247" s="1340" t="s">
        <v>18634</v>
      </c>
      <c r="H247" s="249" t="e">
        <f>IF(G247="","",G247-G247*COMPASS!$U$11)</f>
        <v>#VALUE!</v>
      </c>
    </row>
    <row r="248" spans="1:8" ht="15.6" customHeight="1">
      <c r="A248" s="1369" t="s">
        <v>4286</v>
      </c>
      <c r="B248" s="1390" t="s">
        <v>421</v>
      </c>
      <c r="C248" s="1371"/>
      <c r="D248" s="1020" t="s">
        <v>4764</v>
      </c>
      <c r="E248" s="1395">
        <v>1</v>
      </c>
      <c r="F248" s="1419"/>
      <c r="G248" s="1340" t="s">
        <v>18634</v>
      </c>
      <c r="H248" s="249" t="e">
        <f>IF(G248="","",G248-G248*COMPASS!$U$11)</f>
        <v>#VALUE!</v>
      </c>
    </row>
    <row r="249" spans="1:8" ht="15.6" customHeight="1">
      <c r="A249" s="1369" t="s">
        <v>4287</v>
      </c>
      <c r="B249" s="1390" t="s">
        <v>421</v>
      </c>
      <c r="C249" s="1371"/>
      <c r="D249" s="1020" t="s">
        <v>4765</v>
      </c>
      <c r="E249" s="1395">
        <v>1</v>
      </c>
      <c r="F249" s="1419"/>
      <c r="G249" s="1340" t="s">
        <v>18634</v>
      </c>
      <c r="H249" s="249" t="e">
        <f>IF(G249="","",G249-G249*COMPASS!$U$11)</f>
        <v>#VALUE!</v>
      </c>
    </row>
    <row r="250" spans="1:8" ht="15.6" customHeight="1">
      <c r="A250" s="1369" t="s">
        <v>4288</v>
      </c>
      <c r="B250" s="1390" t="s">
        <v>421</v>
      </c>
      <c r="C250" s="1371"/>
      <c r="D250" s="1020" t="s">
        <v>4766</v>
      </c>
      <c r="E250" s="1395">
        <v>1</v>
      </c>
      <c r="F250" s="1419"/>
      <c r="G250" s="1340" t="s">
        <v>18634</v>
      </c>
      <c r="H250" s="249" t="e">
        <f>IF(G250="","",G250-G250*COMPASS!$U$11)</f>
        <v>#VALUE!</v>
      </c>
    </row>
    <row r="251" spans="1:8" ht="15.6" customHeight="1">
      <c r="A251" s="1369" t="s">
        <v>4289</v>
      </c>
      <c r="B251" s="1390" t="s">
        <v>421</v>
      </c>
      <c r="C251" s="1371"/>
      <c r="D251" s="1020" t="s">
        <v>4767</v>
      </c>
      <c r="E251" s="1395">
        <v>1</v>
      </c>
      <c r="F251" s="1419"/>
      <c r="G251" s="1340" t="s">
        <v>18634</v>
      </c>
      <c r="H251" s="249" t="e">
        <f>IF(G251="","",G251-G251*COMPASS!$U$11)</f>
        <v>#VALUE!</v>
      </c>
    </row>
    <row r="252" spans="1:8" ht="15.6" customHeight="1">
      <c r="A252" s="1369" t="s">
        <v>4290</v>
      </c>
      <c r="B252" s="1390" t="s">
        <v>421</v>
      </c>
      <c r="C252" s="1371"/>
      <c r="D252" s="1020" t="s">
        <v>4768</v>
      </c>
      <c r="E252" s="1395">
        <v>1</v>
      </c>
      <c r="F252" s="1419"/>
      <c r="G252" s="1340" t="s">
        <v>18634</v>
      </c>
      <c r="H252" s="249" t="e">
        <f>IF(G252="","",G252-G252*COMPASS!$U$11)</f>
        <v>#VALUE!</v>
      </c>
    </row>
    <row r="253" spans="1:8" ht="15.6" customHeight="1">
      <c r="A253" s="1369" t="s">
        <v>4291</v>
      </c>
      <c r="B253" s="1390" t="s">
        <v>421</v>
      </c>
      <c r="C253" s="1371"/>
      <c r="D253" s="1020" t="s">
        <v>4769</v>
      </c>
      <c r="E253" s="1395">
        <v>1</v>
      </c>
      <c r="F253" s="1419"/>
      <c r="G253" s="1340" t="s">
        <v>18634</v>
      </c>
      <c r="H253" s="249" t="e">
        <f>IF(G253="","",G253-G253*COMPASS!$U$11)</f>
        <v>#VALUE!</v>
      </c>
    </row>
    <row r="254" spans="1:8" ht="15.6" customHeight="1">
      <c r="A254" s="1369" t="s">
        <v>4292</v>
      </c>
      <c r="B254" s="1390" t="s">
        <v>421</v>
      </c>
      <c r="C254" s="1371"/>
      <c r="D254" s="1020" t="s">
        <v>4770</v>
      </c>
      <c r="E254" s="1395">
        <v>1</v>
      </c>
      <c r="F254" s="1419"/>
      <c r="G254" s="1340" t="s">
        <v>18634</v>
      </c>
      <c r="H254" s="249" t="e">
        <f>IF(G254="","",G254-G254*COMPASS!$U$11)</f>
        <v>#VALUE!</v>
      </c>
    </row>
    <row r="255" spans="1:8" ht="15.6" customHeight="1">
      <c r="A255" s="1401" t="s">
        <v>20493</v>
      </c>
      <c r="B255" s="1408"/>
      <c r="C255" s="1402"/>
      <c r="D255" s="1356"/>
      <c r="E255" s="1414"/>
      <c r="F255" s="1418"/>
      <c r="G255" s="1343"/>
      <c r="H255" s="249" t="str">
        <f>IF(G255="","",G255-G255*COMPASS!$U$11)</f>
        <v/>
      </c>
    </row>
    <row r="256" spans="1:8" ht="15.6" customHeight="1">
      <c r="A256" s="1369" t="s">
        <v>4293</v>
      </c>
      <c r="B256" s="1390" t="s">
        <v>421</v>
      </c>
      <c r="C256" s="1371"/>
      <c r="D256" s="1020" t="s">
        <v>20482</v>
      </c>
      <c r="E256" s="1395">
        <v>1</v>
      </c>
      <c r="F256" s="1419"/>
      <c r="G256" s="1340" t="s">
        <v>18634</v>
      </c>
      <c r="H256" s="249" t="e">
        <f>IF(G256="","",G256-G256*COMPASS!$U$11)</f>
        <v>#VALUE!</v>
      </c>
    </row>
    <row r="257" spans="1:8" ht="15.6" customHeight="1">
      <c r="A257" s="1369" t="s">
        <v>4294</v>
      </c>
      <c r="B257" s="1390" t="s">
        <v>421</v>
      </c>
      <c r="C257" s="1371"/>
      <c r="D257" s="1020" t="s">
        <v>20483</v>
      </c>
      <c r="E257" s="1395">
        <v>1</v>
      </c>
      <c r="F257" s="1419"/>
      <c r="G257" s="1340" t="s">
        <v>18634</v>
      </c>
      <c r="H257" s="249" t="e">
        <f>IF(G257="","",G257-G257*COMPASS!$U$11)</f>
        <v>#VALUE!</v>
      </c>
    </row>
    <row r="258" spans="1:8" ht="15.6" customHeight="1">
      <c r="A258" s="1369" t="s">
        <v>4295</v>
      </c>
      <c r="B258" s="1390" t="s">
        <v>421</v>
      </c>
      <c r="C258" s="1371"/>
      <c r="D258" s="1020" t="s">
        <v>20484</v>
      </c>
      <c r="E258" s="1395">
        <v>1</v>
      </c>
      <c r="F258" s="1419"/>
      <c r="G258" s="1340" t="s">
        <v>18634</v>
      </c>
      <c r="H258" s="249" t="e">
        <f>IF(G258="","",G258-G258*COMPASS!$U$11)</f>
        <v>#VALUE!</v>
      </c>
    </row>
    <row r="259" spans="1:8" ht="15.6" customHeight="1">
      <c r="A259" s="1369" t="s">
        <v>4296</v>
      </c>
      <c r="B259" s="1390" t="s">
        <v>421</v>
      </c>
      <c r="C259" s="1371"/>
      <c r="D259" s="1020" t="s">
        <v>20485</v>
      </c>
      <c r="E259" s="1395">
        <v>1</v>
      </c>
      <c r="F259" s="1419"/>
      <c r="G259" s="1340" t="s">
        <v>18634</v>
      </c>
      <c r="H259" s="249" t="e">
        <f>IF(G259="","",G259-G259*COMPASS!$U$11)</f>
        <v>#VALUE!</v>
      </c>
    </row>
    <row r="260" spans="1:8" ht="15.6" customHeight="1">
      <c r="A260" s="1369" t="s">
        <v>4297</v>
      </c>
      <c r="B260" s="1390" t="s">
        <v>421</v>
      </c>
      <c r="C260" s="1371"/>
      <c r="D260" s="1020" t="s">
        <v>20486</v>
      </c>
      <c r="E260" s="1395">
        <v>1</v>
      </c>
      <c r="F260" s="1419"/>
      <c r="G260" s="1340" t="s">
        <v>18634</v>
      </c>
      <c r="H260" s="249" t="e">
        <f>IF(G260="","",G260-G260*COMPASS!$U$11)</f>
        <v>#VALUE!</v>
      </c>
    </row>
    <row r="261" spans="1:8" ht="15.6" customHeight="1">
      <c r="A261" s="1401" t="s">
        <v>8323</v>
      </c>
      <c r="B261" s="1408"/>
      <c r="C261" s="1402"/>
      <c r="D261" s="1356"/>
      <c r="E261" s="1414"/>
      <c r="F261" s="1418"/>
      <c r="G261" s="1343"/>
      <c r="H261" s="249" t="str">
        <f>IF(G261="","",G261-G261*COMPASS!$U$11)</f>
        <v/>
      </c>
    </row>
    <row r="262" spans="1:8" ht="15.6" customHeight="1">
      <c r="A262" s="1369" t="s">
        <v>4298</v>
      </c>
      <c r="B262" s="1390" t="s">
        <v>421</v>
      </c>
      <c r="C262" s="1371"/>
      <c r="D262" s="1020" t="s">
        <v>4299</v>
      </c>
      <c r="E262" s="1395">
        <v>1</v>
      </c>
      <c r="F262" s="1419"/>
      <c r="G262" s="1340" t="s">
        <v>18634</v>
      </c>
      <c r="H262" s="249" t="e">
        <f>IF(G262="","",G262-G262*COMPASS!$U$11)</f>
        <v>#VALUE!</v>
      </c>
    </row>
    <row r="263" spans="1:8" ht="15.6" customHeight="1">
      <c r="A263" s="1369" t="s">
        <v>4300</v>
      </c>
      <c r="B263" s="1390" t="s">
        <v>421</v>
      </c>
      <c r="C263" s="1371"/>
      <c r="D263" s="1020" t="s">
        <v>4301</v>
      </c>
      <c r="E263" s="1395">
        <v>1</v>
      </c>
      <c r="F263" s="1419"/>
      <c r="G263" s="1340" t="s">
        <v>18634</v>
      </c>
      <c r="H263" s="249" t="e">
        <f>IF(G263="","",G263-G263*COMPASS!$U$11)</f>
        <v>#VALUE!</v>
      </c>
    </row>
    <row r="264" spans="1:8" ht="15.6" customHeight="1">
      <c r="A264" s="1369" t="s">
        <v>4302</v>
      </c>
      <c r="B264" s="1390" t="s">
        <v>421</v>
      </c>
      <c r="C264" s="1371"/>
      <c r="D264" s="1020" t="s">
        <v>4303</v>
      </c>
      <c r="E264" s="1395">
        <v>1</v>
      </c>
      <c r="F264" s="1419"/>
      <c r="G264" s="1340" t="s">
        <v>18634</v>
      </c>
      <c r="H264" s="249" t="e">
        <f>IF(G264="","",G264-G264*COMPASS!$U$11)</f>
        <v>#VALUE!</v>
      </c>
    </row>
    <row r="265" spans="1:8" ht="15.6" customHeight="1">
      <c r="A265" s="1369" t="s">
        <v>4304</v>
      </c>
      <c r="B265" s="1390" t="s">
        <v>421</v>
      </c>
      <c r="C265" s="1371"/>
      <c r="D265" s="1020" t="s">
        <v>4305</v>
      </c>
      <c r="E265" s="1395">
        <v>1</v>
      </c>
      <c r="F265" s="1419"/>
      <c r="G265" s="1340" t="s">
        <v>18634</v>
      </c>
      <c r="H265" s="249" t="e">
        <f>IF(G265="","",G265-G265*COMPASS!$U$11)</f>
        <v>#VALUE!</v>
      </c>
    </row>
    <row r="266" spans="1:8" ht="15.6" customHeight="1">
      <c r="A266" s="1369" t="s">
        <v>4306</v>
      </c>
      <c r="B266" s="1390" t="s">
        <v>421</v>
      </c>
      <c r="C266" s="1371"/>
      <c r="D266" s="1020" t="s">
        <v>4307</v>
      </c>
      <c r="E266" s="1395">
        <v>1</v>
      </c>
      <c r="F266" s="1419"/>
      <c r="G266" s="1340" t="s">
        <v>18634</v>
      </c>
      <c r="H266" s="249" t="e">
        <f>IF(G266="","",G266-G266*COMPASS!$U$11)</f>
        <v>#VALUE!</v>
      </c>
    </row>
    <row r="267" spans="1:8" ht="15.6" customHeight="1">
      <c r="A267" s="1369" t="s">
        <v>4308</v>
      </c>
      <c r="B267" s="1390" t="s">
        <v>421</v>
      </c>
      <c r="C267" s="1371"/>
      <c r="D267" s="1020" t="s">
        <v>4309</v>
      </c>
      <c r="E267" s="1395">
        <v>1</v>
      </c>
      <c r="F267" s="1419"/>
      <c r="G267" s="1340" t="s">
        <v>18634</v>
      </c>
      <c r="H267" s="249" t="e">
        <f>IF(G267="","",G267-G267*COMPASS!$U$11)</f>
        <v>#VALUE!</v>
      </c>
    </row>
    <row r="268" spans="1:8" ht="15.6" customHeight="1">
      <c r="A268" s="1369" t="s">
        <v>4310</v>
      </c>
      <c r="B268" s="1390" t="s">
        <v>421</v>
      </c>
      <c r="C268" s="1371"/>
      <c r="D268" s="1020" t="s">
        <v>4311</v>
      </c>
      <c r="E268" s="1395">
        <v>1</v>
      </c>
      <c r="F268" s="1419"/>
      <c r="G268" s="1340" t="s">
        <v>18634</v>
      </c>
      <c r="H268" s="249" t="e">
        <f>IF(G268="","",G268-G268*COMPASS!$U$11)</f>
        <v>#VALUE!</v>
      </c>
    </row>
    <row r="269" spans="1:8" ht="15.6" customHeight="1">
      <c r="A269" s="1369" t="s">
        <v>4312</v>
      </c>
      <c r="B269" s="1390" t="s">
        <v>421</v>
      </c>
      <c r="C269" s="1371"/>
      <c r="D269" s="1020" t="s">
        <v>4313</v>
      </c>
      <c r="E269" s="1395">
        <v>1</v>
      </c>
      <c r="F269" s="1419"/>
      <c r="G269" s="1340" t="s">
        <v>18634</v>
      </c>
      <c r="H269" s="249" t="e">
        <f>IF(G269="","",G269-G269*COMPASS!$U$11)</f>
        <v>#VALUE!</v>
      </c>
    </row>
    <row r="270" spans="1:8" ht="15.6" customHeight="1">
      <c r="A270" s="1369" t="s">
        <v>4314</v>
      </c>
      <c r="B270" s="1390" t="s">
        <v>421</v>
      </c>
      <c r="C270" s="1371"/>
      <c r="D270" s="1020" t="s">
        <v>4315</v>
      </c>
      <c r="E270" s="1395">
        <v>1</v>
      </c>
      <c r="F270" s="1419"/>
      <c r="G270" s="1340" t="s">
        <v>18634</v>
      </c>
      <c r="H270" s="249" t="e">
        <f>IF(G270="","",G270-G270*COMPASS!$U$11)</f>
        <v>#VALUE!</v>
      </c>
    </row>
    <row r="271" spans="1:8" ht="15.6" customHeight="1">
      <c r="A271" s="1369" t="s">
        <v>4316</v>
      </c>
      <c r="B271" s="1390" t="s">
        <v>421</v>
      </c>
      <c r="C271" s="1371"/>
      <c r="D271" s="1020" t="s">
        <v>4317</v>
      </c>
      <c r="E271" s="1395">
        <v>1</v>
      </c>
      <c r="F271" s="1419"/>
      <c r="G271" s="1340" t="s">
        <v>18634</v>
      </c>
      <c r="H271" s="249" t="e">
        <f>IF(G271="","",G271-G271*COMPASS!$U$11)</f>
        <v>#VALUE!</v>
      </c>
    </row>
    <row r="272" spans="1:8" ht="15.6" customHeight="1">
      <c r="A272" s="1401" t="s">
        <v>8324</v>
      </c>
      <c r="B272" s="1408"/>
      <c r="C272" s="1402"/>
      <c r="D272" s="1356"/>
      <c r="E272" s="1414"/>
      <c r="F272" s="1418"/>
      <c r="G272" s="1343"/>
      <c r="H272" s="249" t="str">
        <f>IF(G272="","",G272-G272*COMPASS!$U$11)</f>
        <v/>
      </c>
    </row>
    <row r="273" spans="1:8" ht="15.6" customHeight="1">
      <c r="A273" s="1369" t="s">
        <v>4318</v>
      </c>
      <c r="B273" s="1390" t="s">
        <v>421</v>
      </c>
      <c r="C273" s="1371"/>
      <c r="D273" s="1020" t="s">
        <v>4319</v>
      </c>
      <c r="E273" s="1395">
        <v>1</v>
      </c>
      <c r="F273" s="1419"/>
      <c r="G273" s="1340" t="s">
        <v>18634</v>
      </c>
      <c r="H273" s="249" t="e">
        <f>IF(G273="","",G273-G273*COMPASS!$U$11)</f>
        <v>#VALUE!</v>
      </c>
    </row>
    <row r="274" spans="1:8" ht="15.6" customHeight="1">
      <c r="A274" s="1369" t="s">
        <v>4320</v>
      </c>
      <c r="B274" s="1390" t="s">
        <v>421</v>
      </c>
      <c r="C274" s="1371"/>
      <c r="D274" s="1020" t="s">
        <v>4321</v>
      </c>
      <c r="E274" s="1395">
        <v>1</v>
      </c>
      <c r="F274" s="1419"/>
      <c r="G274" s="1340" t="s">
        <v>18634</v>
      </c>
      <c r="H274" s="249" t="e">
        <f>IF(G274="","",G274-G274*COMPASS!$U$11)</f>
        <v>#VALUE!</v>
      </c>
    </row>
    <row r="275" spans="1:8" ht="15.6" customHeight="1">
      <c r="A275" s="1369" t="s">
        <v>4322</v>
      </c>
      <c r="B275" s="1390" t="s">
        <v>421</v>
      </c>
      <c r="C275" s="1371"/>
      <c r="D275" s="1020" t="s">
        <v>4323</v>
      </c>
      <c r="E275" s="1395">
        <v>1</v>
      </c>
      <c r="F275" s="1419"/>
      <c r="G275" s="1340" t="s">
        <v>18634</v>
      </c>
      <c r="H275" s="249" t="e">
        <f>IF(G275="","",G275-G275*COMPASS!$U$11)</f>
        <v>#VALUE!</v>
      </c>
    </row>
    <row r="276" spans="1:8" ht="15.6" customHeight="1">
      <c r="A276" s="1369" t="s">
        <v>4324</v>
      </c>
      <c r="B276" s="1390" t="s">
        <v>421</v>
      </c>
      <c r="C276" s="1371"/>
      <c r="D276" s="1020" t="s">
        <v>4325</v>
      </c>
      <c r="E276" s="1395">
        <v>1</v>
      </c>
      <c r="F276" s="1419"/>
      <c r="G276" s="1340" t="s">
        <v>18634</v>
      </c>
      <c r="H276" s="249" t="e">
        <f>IF(G276="","",G276-G276*COMPASS!$U$11)</f>
        <v>#VALUE!</v>
      </c>
    </row>
    <row r="277" spans="1:8" ht="15.6" customHeight="1">
      <c r="A277" s="1369" t="s">
        <v>4326</v>
      </c>
      <c r="B277" s="1390" t="s">
        <v>421</v>
      </c>
      <c r="C277" s="1371"/>
      <c r="D277" s="1020" t="s">
        <v>4327</v>
      </c>
      <c r="E277" s="1395">
        <v>1</v>
      </c>
      <c r="F277" s="1419"/>
      <c r="G277" s="1340" t="s">
        <v>18634</v>
      </c>
      <c r="H277" s="249" t="e">
        <f>IF(G277="","",G277-G277*COMPASS!$U$11)</f>
        <v>#VALUE!</v>
      </c>
    </row>
    <row r="278" spans="1:8" ht="15.6" customHeight="1">
      <c r="A278" s="1369" t="s">
        <v>4328</v>
      </c>
      <c r="B278" s="1390" t="s">
        <v>421</v>
      </c>
      <c r="C278" s="1371"/>
      <c r="D278" s="1020" t="s">
        <v>4329</v>
      </c>
      <c r="E278" s="1395">
        <v>1</v>
      </c>
      <c r="F278" s="1419"/>
      <c r="G278" s="1340" t="s">
        <v>18634</v>
      </c>
      <c r="H278" s="249" t="e">
        <f>IF(G278="","",G278-G278*COMPASS!$U$11)</f>
        <v>#VALUE!</v>
      </c>
    </row>
    <row r="279" spans="1:8" ht="15.6" customHeight="1">
      <c r="A279" s="1369" t="s">
        <v>4330</v>
      </c>
      <c r="B279" s="1390" t="s">
        <v>421</v>
      </c>
      <c r="C279" s="1371"/>
      <c r="D279" s="1020" t="s">
        <v>4331</v>
      </c>
      <c r="E279" s="1395">
        <v>1</v>
      </c>
      <c r="F279" s="1419"/>
      <c r="G279" s="1340" t="s">
        <v>18634</v>
      </c>
      <c r="H279" s="249" t="e">
        <f>IF(G279="","",G279-G279*COMPASS!$U$11)</f>
        <v>#VALUE!</v>
      </c>
    </row>
    <row r="280" spans="1:8" ht="15.6" customHeight="1">
      <c r="A280" s="1369" t="s">
        <v>4332</v>
      </c>
      <c r="B280" s="1390" t="s">
        <v>421</v>
      </c>
      <c r="C280" s="1371"/>
      <c r="D280" s="1020" t="s">
        <v>4333</v>
      </c>
      <c r="E280" s="1395">
        <v>1</v>
      </c>
      <c r="F280" s="1419"/>
      <c r="G280" s="1340" t="s">
        <v>18634</v>
      </c>
      <c r="H280" s="249" t="e">
        <f>IF(G280="","",G280-G280*COMPASS!$U$11)</f>
        <v>#VALUE!</v>
      </c>
    </row>
    <row r="281" spans="1:8" ht="15.6" customHeight="1">
      <c r="A281" s="1369" t="s">
        <v>4334</v>
      </c>
      <c r="B281" s="1390" t="s">
        <v>421</v>
      </c>
      <c r="C281" s="1371"/>
      <c r="D281" s="1020" t="s">
        <v>4335</v>
      </c>
      <c r="E281" s="1395">
        <v>1</v>
      </c>
      <c r="F281" s="1419"/>
      <c r="G281" s="1340" t="s">
        <v>18634</v>
      </c>
      <c r="H281" s="249" t="e">
        <f>IF(G281="","",G281-G281*COMPASS!$U$11)</f>
        <v>#VALUE!</v>
      </c>
    </row>
    <row r="282" spans="1:8" ht="15.6" customHeight="1">
      <c r="A282" s="1369" t="s">
        <v>4336</v>
      </c>
      <c r="B282" s="1390" t="s">
        <v>421</v>
      </c>
      <c r="C282" s="1371"/>
      <c r="D282" s="1020" t="s">
        <v>4337</v>
      </c>
      <c r="E282" s="1395">
        <v>1</v>
      </c>
      <c r="F282" s="1419"/>
      <c r="G282" s="1340" t="s">
        <v>18634</v>
      </c>
      <c r="H282" s="249" t="e">
        <f>IF(G282="","",G282-G282*COMPASS!$U$11)</f>
        <v>#VALUE!</v>
      </c>
    </row>
    <row r="283" spans="1:8" ht="15.6" customHeight="1">
      <c r="A283" s="1369" t="s">
        <v>4338</v>
      </c>
      <c r="B283" s="1390" t="s">
        <v>421</v>
      </c>
      <c r="C283" s="1371"/>
      <c r="D283" s="1020" t="s">
        <v>4339</v>
      </c>
      <c r="E283" s="1395">
        <v>1</v>
      </c>
      <c r="F283" s="1419"/>
      <c r="G283" s="1340" t="s">
        <v>18634</v>
      </c>
      <c r="H283" s="249" t="e">
        <f>IF(G283="","",G283-G283*COMPASS!$U$11)</f>
        <v>#VALUE!</v>
      </c>
    </row>
    <row r="284" spans="1:8" ht="15.6" customHeight="1">
      <c r="A284" s="1369" t="s">
        <v>4340</v>
      </c>
      <c r="B284" s="1390" t="s">
        <v>421</v>
      </c>
      <c r="C284" s="1371"/>
      <c r="D284" s="1020" t="s">
        <v>4341</v>
      </c>
      <c r="E284" s="1395">
        <v>1</v>
      </c>
      <c r="F284" s="1419"/>
      <c r="G284" s="1340" t="s">
        <v>18634</v>
      </c>
      <c r="H284" s="249" t="e">
        <f>IF(G284="","",G284-G284*COMPASS!$U$11)</f>
        <v>#VALUE!</v>
      </c>
    </row>
    <row r="285" spans="1:8" ht="15.6" customHeight="1">
      <c r="A285" s="1369" t="s">
        <v>4342</v>
      </c>
      <c r="B285" s="1390" t="s">
        <v>421</v>
      </c>
      <c r="C285" s="1371"/>
      <c r="D285" s="1020" t="s">
        <v>4343</v>
      </c>
      <c r="E285" s="1395">
        <v>1</v>
      </c>
      <c r="F285" s="1419"/>
      <c r="G285" s="1340" t="s">
        <v>18634</v>
      </c>
      <c r="H285" s="249" t="e">
        <f>IF(G285="","",G285-G285*COMPASS!$U$11)</f>
        <v>#VALUE!</v>
      </c>
    </row>
    <row r="286" spans="1:8" ht="15.6" customHeight="1">
      <c r="A286" s="1369" t="s">
        <v>4344</v>
      </c>
      <c r="B286" s="1390" t="s">
        <v>421</v>
      </c>
      <c r="C286" s="1371"/>
      <c r="D286" s="1020" t="s">
        <v>4345</v>
      </c>
      <c r="E286" s="1395">
        <v>1</v>
      </c>
      <c r="F286" s="1419"/>
      <c r="G286" s="1340" t="s">
        <v>18634</v>
      </c>
      <c r="H286" s="249" t="e">
        <f>IF(G286="","",G286-G286*COMPASS!$U$11)</f>
        <v>#VALUE!</v>
      </c>
    </row>
    <row r="287" spans="1:8" ht="15.6" customHeight="1">
      <c r="A287" s="1369" t="s">
        <v>4346</v>
      </c>
      <c r="B287" s="1390" t="s">
        <v>421</v>
      </c>
      <c r="C287" s="1371"/>
      <c r="D287" s="1020" t="s">
        <v>4347</v>
      </c>
      <c r="E287" s="1395">
        <v>1</v>
      </c>
      <c r="F287" s="1419"/>
      <c r="G287" s="1340" t="s">
        <v>18634</v>
      </c>
      <c r="H287" s="249" t="e">
        <f>IF(G287="","",G287-G287*COMPASS!$U$11)</f>
        <v>#VALUE!</v>
      </c>
    </row>
    <row r="288" spans="1:8" ht="15.6" customHeight="1">
      <c r="A288" s="1369" t="s">
        <v>4348</v>
      </c>
      <c r="B288" s="1390" t="s">
        <v>421</v>
      </c>
      <c r="C288" s="1371"/>
      <c r="D288" s="1020" t="s">
        <v>4349</v>
      </c>
      <c r="E288" s="1395">
        <v>1</v>
      </c>
      <c r="F288" s="1419"/>
      <c r="G288" s="1340" t="s">
        <v>18634</v>
      </c>
      <c r="H288" s="249" t="e">
        <f>IF(G288="","",G288-G288*COMPASS!$U$11)</f>
        <v>#VALUE!</v>
      </c>
    </row>
    <row r="289" spans="1:8" ht="15.6" customHeight="1">
      <c r="A289" s="1369" t="s">
        <v>4350</v>
      </c>
      <c r="B289" s="1390" t="s">
        <v>421</v>
      </c>
      <c r="C289" s="1371"/>
      <c r="D289" s="1020" t="s">
        <v>4351</v>
      </c>
      <c r="E289" s="1395">
        <v>1</v>
      </c>
      <c r="F289" s="1419"/>
      <c r="G289" s="1340" t="s">
        <v>18634</v>
      </c>
      <c r="H289" s="249" t="e">
        <f>IF(G289="","",G289-G289*COMPASS!$U$11)</f>
        <v>#VALUE!</v>
      </c>
    </row>
    <row r="290" spans="1:8" ht="15.6" customHeight="1">
      <c r="A290" s="1369" t="s">
        <v>4352</v>
      </c>
      <c r="B290" s="1390" t="s">
        <v>421</v>
      </c>
      <c r="C290" s="1371"/>
      <c r="D290" s="1020" t="s">
        <v>4353</v>
      </c>
      <c r="E290" s="1395">
        <v>1</v>
      </c>
      <c r="F290" s="1419"/>
      <c r="G290" s="1340" t="s">
        <v>18634</v>
      </c>
      <c r="H290" s="249" t="e">
        <f>IF(G290="","",G290-G290*COMPASS!$U$11)</f>
        <v>#VALUE!</v>
      </c>
    </row>
    <row r="291" spans="1:8" ht="15.6" customHeight="1">
      <c r="A291" s="1369" t="s">
        <v>4354</v>
      </c>
      <c r="B291" s="1390" t="s">
        <v>421</v>
      </c>
      <c r="C291" s="1371"/>
      <c r="D291" s="1020" t="s">
        <v>4355</v>
      </c>
      <c r="E291" s="1395">
        <v>1</v>
      </c>
      <c r="F291" s="1419"/>
      <c r="G291" s="1340" t="s">
        <v>18634</v>
      </c>
      <c r="H291" s="249" t="e">
        <f>IF(G291="","",G291-G291*COMPASS!$U$11)</f>
        <v>#VALUE!</v>
      </c>
    </row>
    <row r="292" spans="1:8" ht="15.6" customHeight="1">
      <c r="A292" s="1369" t="s">
        <v>4356</v>
      </c>
      <c r="B292" s="1390" t="s">
        <v>421</v>
      </c>
      <c r="C292" s="1371"/>
      <c r="D292" s="1020" t="s">
        <v>4357</v>
      </c>
      <c r="E292" s="1395">
        <v>1</v>
      </c>
      <c r="F292" s="1419"/>
      <c r="G292" s="1340" t="s">
        <v>18634</v>
      </c>
      <c r="H292" s="249" t="e">
        <f>IF(G292="","",G292-G292*COMPASS!$U$11)</f>
        <v>#VALUE!</v>
      </c>
    </row>
    <row r="293" spans="1:8" ht="15.6" customHeight="1">
      <c r="A293" s="1369" t="s">
        <v>4358</v>
      </c>
      <c r="B293" s="1390" t="s">
        <v>421</v>
      </c>
      <c r="C293" s="1371"/>
      <c r="D293" s="1020" t="s">
        <v>4359</v>
      </c>
      <c r="E293" s="1395">
        <v>1</v>
      </c>
      <c r="F293" s="1419"/>
      <c r="G293" s="1340" t="s">
        <v>18634</v>
      </c>
      <c r="H293" s="249" t="e">
        <f>IF(G293="","",G293-G293*COMPASS!$U$11)</f>
        <v>#VALUE!</v>
      </c>
    </row>
    <row r="294" spans="1:8" ht="15.6" customHeight="1">
      <c r="A294" s="1369" t="s">
        <v>4360</v>
      </c>
      <c r="B294" s="1390" t="s">
        <v>421</v>
      </c>
      <c r="C294" s="1371"/>
      <c r="D294" s="1020" t="s">
        <v>4361</v>
      </c>
      <c r="E294" s="1395">
        <v>1</v>
      </c>
      <c r="F294" s="1419"/>
      <c r="G294" s="1340" t="s">
        <v>18634</v>
      </c>
      <c r="H294" s="249" t="e">
        <f>IF(G294="","",G294-G294*COMPASS!$U$11)</f>
        <v>#VALUE!</v>
      </c>
    </row>
    <row r="295" spans="1:8" ht="15.6" customHeight="1">
      <c r="A295" s="1369" t="s">
        <v>4362</v>
      </c>
      <c r="B295" s="1390" t="s">
        <v>421</v>
      </c>
      <c r="C295" s="1371"/>
      <c r="D295" s="1020" t="s">
        <v>4363</v>
      </c>
      <c r="E295" s="1395">
        <v>1</v>
      </c>
      <c r="F295" s="1419"/>
      <c r="G295" s="1340" t="s">
        <v>18634</v>
      </c>
      <c r="H295" s="249" t="e">
        <f>IF(G295="","",G295-G295*COMPASS!$U$11)</f>
        <v>#VALUE!</v>
      </c>
    </row>
    <row r="296" spans="1:8" ht="15.6" customHeight="1">
      <c r="A296" s="1369" t="s">
        <v>4364</v>
      </c>
      <c r="B296" s="1390" t="s">
        <v>421</v>
      </c>
      <c r="C296" s="1371"/>
      <c r="D296" s="1020" t="s">
        <v>4365</v>
      </c>
      <c r="E296" s="1395">
        <v>1</v>
      </c>
      <c r="F296" s="1419"/>
      <c r="G296" s="1340" t="s">
        <v>18634</v>
      </c>
      <c r="H296" s="249" t="e">
        <f>IF(G296="","",G296-G296*COMPASS!$U$11)</f>
        <v>#VALUE!</v>
      </c>
    </row>
    <row r="297" spans="1:8" ht="15.6" customHeight="1">
      <c r="A297" s="1369" t="s">
        <v>4366</v>
      </c>
      <c r="B297" s="1390" t="s">
        <v>421</v>
      </c>
      <c r="C297" s="1371"/>
      <c r="D297" s="1020" t="s">
        <v>4367</v>
      </c>
      <c r="E297" s="1395">
        <v>1</v>
      </c>
      <c r="F297" s="1419"/>
      <c r="G297" s="1340" t="s">
        <v>18634</v>
      </c>
      <c r="H297" s="249" t="e">
        <f>IF(G297="","",G297-G297*COMPASS!$U$11)</f>
        <v>#VALUE!</v>
      </c>
    </row>
    <row r="298" spans="1:8" ht="15.6" customHeight="1">
      <c r="A298" s="1401" t="s">
        <v>8325</v>
      </c>
      <c r="B298" s="1408"/>
      <c r="C298" s="1402"/>
      <c r="D298" s="1356"/>
      <c r="E298" s="1414"/>
      <c r="F298" s="1418"/>
      <c r="G298" s="1343"/>
      <c r="H298" s="249" t="str">
        <f>IF(G298="","",G298-G298*COMPASS!$U$11)</f>
        <v/>
      </c>
    </row>
    <row r="299" spans="1:8" ht="15.6" customHeight="1">
      <c r="A299" s="1369" t="s">
        <v>4368</v>
      </c>
      <c r="B299" s="1390" t="s">
        <v>421</v>
      </c>
      <c r="C299" s="1371"/>
      <c r="D299" s="1020" t="s">
        <v>4369</v>
      </c>
      <c r="E299" s="1395">
        <v>1</v>
      </c>
      <c r="F299" s="1419"/>
      <c r="G299" s="1340" t="s">
        <v>18634</v>
      </c>
      <c r="H299" s="249" t="e">
        <f>IF(G299="","",G299-G299*COMPASS!$U$11)</f>
        <v>#VALUE!</v>
      </c>
    </row>
    <row r="300" spans="1:8" ht="15.6" customHeight="1">
      <c r="A300" s="1369" t="s">
        <v>4370</v>
      </c>
      <c r="B300" s="1390" t="s">
        <v>421</v>
      </c>
      <c r="C300" s="1371"/>
      <c r="D300" s="1020" t="s">
        <v>4371</v>
      </c>
      <c r="E300" s="1395">
        <v>1</v>
      </c>
      <c r="F300" s="1419"/>
      <c r="G300" s="1340" t="s">
        <v>18634</v>
      </c>
      <c r="H300" s="249" t="e">
        <f>IF(G300="","",G300-G300*COMPASS!$U$11)</f>
        <v>#VALUE!</v>
      </c>
    </row>
    <row r="301" spans="1:8" ht="15.6" customHeight="1">
      <c r="A301" s="1369" t="s">
        <v>4372</v>
      </c>
      <c r="B301" s="1390" t="s">
        <v>421</v>
      </c>
      <c r="C301" s="1371"/>
      <c r="D301" s="1020" t="s">
        <v>4373</v>
      </c>
      <c r="E301" s="1395">
        <v>1</v>
      </c>
      <c r="F301" s="1419"/>
      <c r="G301" s="1340" t="s">
        <v>18634</v>
      </c>
      <c r="H301" s="249" t="e">
        <f>IF(G301="","",G301-G301*COMPASS!$U$11)</f>
        <v>#VALUE!</v>
      </c>
    </row>
    <row r="302" spans="1:8" ht="15.6" customHeight="1">
      <c r="A302" s="1369" t="s">
        <v>4374</v>
      </c>
      <c r="B302" s="1390" t="s">
        <v>421</v>
      </c>
      <c r="C302" s="1371"/>
      <c r="D302" s="1020" t="s">
        <v>4375</v>
      </c>
      <c r="E302" s="1395">
        <v>1</v>
      </c>
      <c r="F302" s="1419"/>
      <c r="G302" s="1340" t="s">
        <v>18634</v>
      </c>
      <c r="H302" s="249" t="e">
        <f>IF(G302="","",G302-G302*COMPASS!$U$11)</f>
        <v>#VALUE!</v>
      </c>
    </row>
    <row r="303" spans="1:8" ht="15.6" customHeight="1">
      <c r="A303" s="1369" t="s">
        <v>4376</v>
      </c>
      <c r="B303" s="1390" t="s">
        <v>421</v>
      </c>
      <c r="C303" s="1371"/>
      <c r="D303" s="1020" t="s">
        <v>4377</v>
      </c>
      <c r="E303" s="1395">
        <v>1</v>
      </c>
      <c r="F303" s="1419"/>
      <c r="G303" s="1340" t="s">
        <v>18634</v>
      </c>
      <c r="H303" s="249" t="e">
        <f>IF(G303="","",G303-G303*COMPASS!$U$11)</f>
        <v>#VALUE!</v>
      </c>
    </row>
    <row r="304" spans="1:8" ht="15.6" customHeight="1">
      <c r="A304" s="1369" t="s">
        <v>4378</v>
      </c>
      <c r="B304" s="1390" t="s">
        <v>421</v>
      </c>
      <c r="C304" s="1371"/>
      <c r="D304" s="1020" t="s">
        <v>4379</v>
      </c>
      <c r="E304" s="1395">
        <v>1</v>
      </c>
      <c r="F304" s="1419"/>
      <c r="G304" s="1340" t="s">
        <v>18634</v>
      </c>
      <c r="H304" s="249" t="e">
        <f>IF(G304="","",G304-G304*COMPASS!$U$11)</f>
        <v>#VALUE!</v>
      </c>
    </row>
    <row r="305" spans="1:8" ht="15.6" customHeight="1">
      <c r="A305" s="1369" t="s">
        <v>4380</v>
      </c>
      <c r="B305" s="1390" t="s">
        <v>421</v>
      </c>
      <c r="C305" s="1371"/>
      <c r="D305" s="1020" t="s">
        <v>4381</v>
      </c>
      <c r="E305" s="1395">
        <v>1</v>
      </c>
      <c r="F305" s="1419"/>
      <c r="G305" s="1340" t="s">
        <v>18634</v>
      </c>
      <c r="H305" s="249" t="e">
        <f>IF(G305="","",G305-G305*COMPASS!$U$11)</f>
        <v>#VALUE!</v>
      </c>
    </row>
    <row r="306" spans="1:8" ht="15.6" customHeight="1">
      <c r="A306" s="1369" t="s">
        <v>4382</v>
      </c>
      <c r="B306" s="1390" t="s">
        <v>421</v>
      </c>
      <c r="C306" s="1371"/>
      <c r="D306" s="1020" t="s">
        <v>4383</v>
      </c>
      <c r="E306" s="1395">
        <v>1</v>
      </c>
      <c r="F306" s="1419"/>
      <c r="G306" s="1340" t="s">
        <v>18634</v>
      </c>
      <c r="H306" s="249" t="e">
        <f>IF(G306="","",G306-G306*COMPASS!$U$11)</f>
        <v>#VALUE!</v>
      </c>
    </row>
    <row r="307" spans="1:8" ht="15.6" customHeight="1">
      <c r="A307" s="1369" t="s">
        <v>4384</v>
      </c>
      <c r="B307" s="1390" t="s">
        <v>421</v>
      </c>
      <c r="C307" s="1371"/>
      <c r="D307" s="1020" t="s">
        <v>4385</v>
      </c>
      <c r="E307" s="1395">
        <v>1</v>
      </c>
      <c r="F307" s="1419"/>
      <c r="G307" s="1340" t="s">
        <v>18634</v>
      </c>
      <c r="H307" s="249" t="e">
        <f>IF(G307="","",G307-G307*COMPASS!$U$11)</f>
        <v>#VALUE!</v>
      </c>
    </row>
    <row r="308" spans="1:8" ht="15.6" customHeight="1">
      <c r="A308" s="1369" t="s">
        <v>4386</v>
      </c>
      <c r="B308" s="1390" t="s">
        <v>421</v>
      </c>
      <c r="C308" s="1371"/>
      <c r="D308" s="1020" t="s">
        <v>4387</v>
      </c>
      <c r="E308" s="1395">
        <v>1</v>
      </c>
      <c r="F308" s="1419"/>
      <c r="G308" s="1340" t="s">
        <v>18634</v>
      </c>
      <c r="H308" s="249" t="e">
        <f>IF(G308="","",G308-G308*COMPASS!$U$11)</f>
        <v>#VALUE!</v>
      </c>
    </row>
    <row r="309" spans="1:8" ht="15.6" customHeight="1">
      <c r="A309" s="1369" t="s">
        <v>4388</v>
      </c>
      <c r="B309" s="1390" t="s">
        <v>421</v>
      </c>
      <c r="C309" s="1371"/>
      <c r="D309" s="1020" t="s">
        <v>4389</v>
      </c>
      <c r="E309" s="1395">
        <v>1</v>
      </c>
      <c r="F309" s="1419"/>
      <c r="G309" s="1340" t="s">
        <v>18634</v>
      </c>
      <c r="H309" s="249" t="e">
        <f>IF(G309="","",G309-G309*COMPASS!$U$11)</f>
        <v>#VALUE!</v>
      </c>
    </row>
    <row r="310" spans="1:8" ht="15.6" customHeight="1">
      <c r="A310" s="1369" t="s">
        <v>4390</v>
      </c>
      <c r="B310" s="1390" t="s">
        <v>421</v>
      </c>
      <c r="C310" s="1371"/>
      <c r="D310" s="1020" t="s">
        <v>4391</v>
      </c>
      <c r="E310" s="1395">
        <v>1</v>
      </c>
      <c r="F310" s="1419"/>
      <c r="G310" s="1340" t="s">
        <v>18634</v>
      </c>
      <c r="H310" s="249" t="e">
        <f>IF(G310="","",G310-G310*COMPASS!$U$11)</f>
        <v>#VALUE!</v>
      </c>
    </row>
    <row r="311" spans="1:8" ht="15.6" customHeight="1">
      <c r="A311" s="1369" t="s">
        <v>4392</v>
      </c>
      <c r="B311" s="1390" t="s">
        <v>421</v>
      </c>
      <c r="C311" s="1371"/>
      <c r="D311" s="1020" t="s">
        <v>4393</v>
      </c>
      <c r="E311" s="1395">
        <v>1</v>
      </c>
      <c r="F311" s="1419"/>
      <c r="G311" s="1340" t="s">
        <v>18634</v>
      </c>
      <c r="H311" s="249" t="e">
        <f>IF(G311="","",G311-G311*COMPASS!$U$11)</f>
        <v>#VALUE!</v>
      </c>
    </row>
    <row r="312" spans="1:8" ht="15.6" customHeight="1">
      <c r="A312" s="1369" t="s">
        <v>4394</v>
      </c>
      <c r="B312" s="1390" t="s">
        <v>421</v>
      </c>
      <c r="C312" s="1371"/>
      <c r="D312" s="1020" t="s">
        <v>4395</v>
      </c>
      <c r="E312" s="1395">
        <v>1</v>
      </c>
      <c r="F312" s="1419"/>
      <c r="G312" s="1340" t="s">
        <v>18634</v>
      </c>
      <c r="H312" s="249" t="e">
        <f>IF(G312="","",G312-G312*COMPASS!$U$11)</f>
        <v>#VALUE!</v>
      </c>
    </row>
    <row r="313" spans="1:8" ht="15.6" customHeight="1">
      <c r="A313" s="1369" t="s">
        <v>4396</v>
      </c>
      <c r="B313" s="1390" t="s">
        <v>421</v>
      </c>
      <c r="C313" s="1371"/>
      <c r="D313" s="1020" t="s">
        <v>4397</v>
      </c>
      <c r="E313" s="1395">
        <v>1</v>
      </c>
      <c r="F313" s="1419"/>
      <c r="G313" s="1340" t="s">
        <v>18634</v>
      </c>
      <c r="H313" s="249" t="e">
        <f>IF(G313="","",G313-G313*COMPASS!$U$11)</f>
        <v>#VALUE!</v>
      </c>
    </row>
    <row r="314" spans="1:8" ht="15.6" customHeight="1">
      <c r="A314" s="1369" t="s">
        <v>4398</v>
      </c>
      <c r="B314" s="1390" t="s">
        <v>421</v>
      </c>
      <c r="C314" s="1371"/>
      <c r="D314" s="1020" t="s">
        <v>4399</v>
      </c>
      <c r="E314" s="1395">
        <v>1</v>
      </c>
      <c r="F314" s="1419"/>
      <c r="G314" s="1340" t="s">
        <v>18634</v>
      </c>
      <c r="H314" s="249" t="e">
        <f>IF(G314="","",G314-G314*COMPASS!$U$11)</f>
        <v>#VALUE!</v>
      </c>
    </row>
    <row r="315" spans="1:8" ht="15.6" customHeight="1">
      <c r="A315" s="1369" t="s">
        <v>4400</v>
      </c>
      <c r="B315" s="1390" t="s">
        <v>421</v>
      </c>
      <c r="C315" s="1371"/>
      <c r="D315" s="1020" t="s">
        <v>4401</v>
      </c>
      <c r="E315" s="1395">
        <v>1</v>
      </c>
      <c r="F315" s="1419"/>
      <c r="G315" s="1340" t="s">
        <v>18634</v>
      </c>
      <c r="H315" s="249" t="e">
        <f>IF(G315="","",G315-G315*COMPASS!$U$11)</f>
        <v>#VALUE!</v>
      </c>
    </row>
    <row r="316" spans="1:8" ht="15.6" customHeight="1">
      <c r="A316" s="1369" t="s">
        <v>4402</v>
      </c>
      <c r="B316" s="1390" t="s">
        <v>421</v>
      </c>
      <c r="C316" s="1371"/>
      <c r="D316" s="1020" t="s">
        <v>4403</v>
      </c>
      <c r="E316" s="1395">
        <v>1</v>
      </c>
      <c r="F316" s="1419"/>
      <c r="G316" s="1340" t="s">
        <v>18634</v>
      </c>
      <c r="H316" s="249" t="e">
        <f>IF(G316="","",G316-G316*COMPASS!$U$11)</f>
        <v>#VALUE!</v>
      </c>
    </row>
    <row r="317" spans="1:8" ht="15.6" customHeight="1">
      <c r="A317" s="1369" t="s">
        <v>4404</v>
      </c>
      <c r="B317" s="1390" t="s">
        <v>421</v>
      </c>
      <c r="C317" s="1371"/>
      <c r="D317" s="1020" t="s">
        <v>4405</v>
      </c>
      <c r="E317" s="1395">
        <v>1</v>
      </c>
      <c r="F317" s="1419"/>
      <c r="G317" s="1340" t="s">
        <v>18634</v>
      </c>
      <c r="H317" s="249" t="e">
        <f>IF(G317="","",G317-G317*COMPASS!$U$11)</f>
        <v>#VALUE!</v>
      </c>
    </row>
    <row r="318" spans="1:8" ht="15.6" customHeight="1">
      <c r="A318" s="1369" t="s">
        <v>4406</v>
      </c>
      <c r="B318" s="1390" t="s">
        <v>421</v>
      </c>
      <c r="C318" s="1371"/>
      <c r="D318" s="1020" t="s">
        <v>4407</v>
      </c>
      <c r="E318" s="1395">
        <v>1</v>
      </c>
      <c r="F318" s="1419"/>
      <c r="G318" s="1340" t="s">
        <v>18634</v>
      </c>
      <c r="H318" s="249" t="e">
        <f>IF(G318="","",G318-G318*COMPASS!$U$11)</f>
        <v>#VALUE!</v>
      </c>
    </row>
    <row r="319" spans="1:8" ht="15.6" customHeight="1">
      <c r="A319" s="1369" t="s">
        <v>4408</v>
      </c>
      <c r="B319" s="1390" t="s">
        <v>421</v>
      </c>
      <c r="C319" s="1371"/>
      <c r="D319" s="1020" t="s">
        <v>4409</v>
      </c>
      <c r="E319" s="1395">
        <v>1</v>
      </c>
      <c r="F319" s="1419"/>
      <c r="G319" s="1340" t="s">
        <v>18634</v>
      </c>
      <c r="H319" s="249" t="e">
        <f>IF(G319="","",G319-G319*COMPASS!$U$11)</f>
        <v>#VALUE!</v>
      </c>
    </row>
    <row r="320" spans="1:8" ht="15.6" customHeight="1">
      <c r="A320" s="1369" t="s">
        <v>4410</v>
      </c>
      <c r="B320" s="1390" t="s">
        <v>421</v>
      </c>
      <c r="C320" s="1371"/>
      <c r="D320" s="1020" t="s">
        <v>4411</v>
      </c>
      <c r="E320" s="1395">
        <v>1</v>
      </c>
      <c r="F320" s="1419"/>
      <c r="G320" s="1340" t="s">
        <v>18634</v>
      </c>
      <c r="H320" s="249" t="e">
        <f>IF(G320="","",G320-G320*COMPASS!$U$11)</f>
        <v>#VALUE!</v>
      </c>
    </row>
    <row r="321" spans="1:8" ht="15.6" customHeight="1">
      <c r="A321" s="1369" t="s">
        <v>4412</v>
      </c>
      <c r="B321" s="1390" t="s">
        <v>421</v>
      </c>
      <c r="C321" s="1371"/>
      <c r="D321" s="1020" t="s">
        <v>4413</v>
      </c>
      <c r="E321" s="1395">
        <v>1</v>
      </c>
      <c r="F321" s="1419"/>
      <c r="G321" s="1340" t="s">
        <v>18634</v>
      </c>
      <c r="H321" s="249" t="e">
        <f>IF(G321="","",G321-G321*COMPASS!$U$11)</f>
        <v>#VALUE!</v>
      </c>
    </row>
    <row r="322" spans="1:8" ht="15.6" customHeight="1">
      <c r="A322" s="1369" t="s">
        <v>4414</v>
      </c>
      <c r="B322" s="1390" t="s">
        <v>421</v>
      </c>
      <c r="C322" s="1371"/>
      <c r="D322" s="1020" t="s">
        <v>4415</v>
      </c>
      <c r="E322" s="1395">
        <v>1</v>
      </c>
      <c r="F322" s="1419"/>
      <c r="G322" s="1340" t="s">
        <v>18634</v>
      </c>
      <c r="H322" s="249" t="e">
        <f>IF(G322="","",G322-G322*COMPASS!$U$11)</f>
        <v>#VALUE!</v>
      </c>
    </row>
    <row r="323" spans="1:8" ht="15.6" customHeight="1">
      <c r="A323" s="1369" t="s">
        <v>4416</v>
      </c>
      <c r="B323" s="1390" t="s">
        <v>421</v>
      </c>
      <c r="C323" s="1371"/>
      <c r="D323" s="1020" t="s">
        <v>4417</v>
      </c>
      <c r="E323" s="1395">
        <v>1</v>
      </c>
      <c r="F323" s="1419"/>
      <c r="G323" s="1340" t="s">
        <v>18634</v>
      </c>
      <c r="H323" s="249" t="e">
        <f>IF(G323="","",G323-G323*COMPASS!$U$11)</f>
        <v>#VALUE!</v>
      </c>
    </row>
    <row r="324" spans="1:8" ht="15.6" customHeight="1">
      <c r="A324" s="1369" t="s">
        <v>4418</v>
      </c>
      <c r="B324" s="1390" t="s">
        <v>421</v>
      </c>
      <c r="C324" s="1371"/>
      <c r="D324" s="1020" t="s">
        <v>4419</v>
      </c>
      <c r="E324" s="1395">
        <v>1</v>
      </c>
      <c r="F324" s="1419"/>
      <c r="G324" s="1340" t="s">
        <v>18634</v>
      </c>
      <c r="H324" s="249" t="e">
        <f>IF(G324="","",G324-G324*COMPASS!$U$11)</f>
        <v>#VALUE!</v>
      </c>
    </row>
    <row r="325" spans="1:8" ht="15.6" customHeight="1">
      <c r="A325" s="1369" t="s">
        <v>4420</v>
      </c>
      <c r="B325" s="1390" t="s">
        <v>421</v>
      </c>
      <c r="C325" s="1371"/>
      <c r="D325" s="1020" t="s">
        <v>4421</v>
      </c>
      <c r="E325" s="1395">
        <v>1</v>
      </c>
      <c r="F325" s="1419"/>
      <c r="G325" s="1340" t="s">
        <v>18634</v>
      </c>
      <c r="H325" s="249" t="e">
        <f>IF(G325="","",G325-G325*COMPASS!$U$11)</f>
        <v>#VALUE!</v>
      </c>
    </row>
    <row r="326" spans="1:8" ht="15.6" customHeight="1">
      <c r="A326" s="1369" t="s">
        <v>4422</v>
      </c>
      <c r="B326" s="1390" t="s">
        <v>421</v>
      </c>
      <c r="C326" s="1371"/>
      <c r="D326" s="1020" t="s">
        <v>19730</v>
      </c>
      <c r="E326" s="1395">
        <v>1</v>
      </c>
      <c r="F326" s="1419"/>
      <c r="G326" s="1340" t="s">
        <v>18634</v>
      </c>
      <c r="H326" s="249" t="e">
        <f>IF(G326="","",G326-G326*COMPASS!$U$11)</f>
        <v>#VALUE!</v>
      </c>
    </row>
    <row r="327" spans="1:8" ht="15.6" customHeight="1">
      <c r="A327" s="1369" t="s">
        <v>4423</v>
      </c>
      <c r="B327" s="1390" t="s">
        <v>421</v>
      </c>
      <c r="C327" s="1371"/>
      <c r="D327" s="1020" t="s">
        <v>4424</v>
      </c>
      <c r="E327" s="1395">
        <v>1</v>
      </c>
      <c r="F327" s="1419"/>
      <c r="G327" s="1340" t="s">
        <v>18634</v>
      </c>
      <c r="H327" s="249" t="e">
        <f>IF(G327="","",G327-G327*COMPASS!$U$11)</f>
        <v>#VALUE!</v>
      </c>
    </row>
    <row r="328" spans="1:8" ht="15.6" customHeight="1">
      <c r="A328" s="1369" t="s">
        <v>4425</v>
      </c>
      <c r="B328" s="1390" t="s">
        <v>421</v>
      </c>
      <c r="C328" s="1371"/>
      <c r="D328" s="1020" t="s">
        <v>4426</v>
      </c>
      <c r="E328" s="1395">
        <v>1</v>
      </c>
      <c r="F328" s="1419"/>
      <c r="G328" s="1340" t="s">
        <v>18634</v>
      </c>
      <c r="H328" s="249" t="e">
        <f>IF(G328="","",G328-G328*COMPASS!$U$11)</f>
        <v>#VALUE!</v>
      </c>
    </row>
    <row r="329" spans="1:8" ht="15.6" customHeight="1">
      <c r="A329" s="1401" t="s">
        <v>931</v>
      </c>
      <c r="B329" s="1408"/>
      <c r="C329" s="1402"/>
      <c r="D329" s="1356"/>
      <c r="E329" s="1414"/>
      <c r="F329" s="1418"/>
      <c r="G329" s="1341"/>
      <c r="H329" s="249" t="str">
        <f>IF(G329="","",G329-G329*COMPASS!$U$11)</f>
        <v/>
      </c>
    </row>
    <row r="330" spans="1:8" ht="15.6" customHeight="1">
      <c r="A330" s="1369" t="s">
        <v>19159</v>
      </c>
      <c r="B330" s="1390" t="s">
        <v>8233</v>
      </c>
      <c r="C330" s="1371"/>
      <c r="D330" s="1020" t="s">
        <v>19160</v>
      </c>
      <c r="E330" s="1396">
        <v>1</v>
      </c>
      <c r="F330" s="1420"/>
      <c r="G330" s="1342">
        <v>29.86</v>
      </c>
      <c r="H330" s="249">
        <f>IF(G330="","",G330-G330*COMPASS!$U$11)</f>
        <v>29.86</v>
      </c>
    </row>
    <row r="331" spans="1:8" ht="15.6" customHeight="1">
      <c r="A331" s="1369" t="s">
        <v>6081</v>
      </c>
      <c r="B331" s="1390" t="s">
        <v>992</v>
      </c>
      <c r="C331" s="1371"/>
      <c r="D331" s="1020" t="s">
        <v>20942</v>
      </c>
      <c r="E331" s="1395">
        <v>1</v>
      </c>
      <c r="F331" s="1419"/>
      <c r="G331" s="1340">
        <v>31.91</v>
      </c>
      <c r="H331" s="249">
        <f>IF(G331="","",G331-G331*COMPASS!$U$11)</f>
        <v>31.91</v>
      </c>
    </row>
    <row r="332" spans="1:8" ht="15.6" customHeight="1">
      <c r="A332" s="1369" t="s">
        <v>7537</v>
      </c>
      <c r="B332" s="1390" t="s">
        <v>992</v>
      </c>
      <c r="C332" s="1371"/>
      <c r="D332" s="1020" t="s">
        <v>20942</v>
      </c>
      <c r="E332" s="1396">
        <v>1</v>
      </c>
      <c r="F332" s="1420"/>
      <c r="G332" s="1342">
        <v>43.45</v>
      </c>
      <c r="H332" s="249">
        <f>IF(G332="","",G332-G332*COMPASS!$U$11)</f>
        <v>43.45</v>
      </c>
    </row>
    <row r="333" spans="1:8" ht="15.6" customHeight="1">
      <c r="A333" s="1369" t="s">
        <v>1968</v>
      </c>
      <c r="B333" s="1390" t="s">
        <v>992</v>
      </c>
      <c r="C333" s="1371"/>
      <c r="D333" s="1020" t="s">
        <v>117</v>
      </c>
      <c r="E333" s="1395">
        <v>1</v>
      </c>
      <c r="F333" s="1419"/>
      <c r="G333" s="1340">
        <v>63.51</v>
      </c>
      <c r="H333" s="249">
        <f>IF(G333="","",G333-G333*COMPASS!$U$11)</f>
        <v>63.51</v>
      </c>
    </row>
    <row r="334" spans="1:8" ht="15.6" customHeight="1">
      <c r="A334" s="1369" t="s">
        <v>1969</v>
      </c>
      <c r="B334" s="1390" t="s">
        <v>992</v>
      </c>
      <c r="C334" s="1371"/>
      <c r="D334" s="1020" t="s">
        <v>118</v>
      </c>
      <c r="E334" s="1395">
        <v>1</v>
      </c>
      <c r="F334" s="1419"/>
      <c r="G334" s="1340">
        <v>66.47</v>
      </c>
      <c r="H334" s="249">
        <f>IF(G334="","",G334-G334*COMPASS!$U$11)</f>
        <v>66.47</v>
      </c>
    </row>
    <row r="335" spans="1:8" ht="15.6" customHeight="1">
      <c r="A335" s="1369" t="s">
        <v>2207</v>
      </c>
      <c r="B335" s="1390" t="s">
        <v>992</v>
      </c>
      <c r="C335" s="1371"/>
      <c r="D335" s="1020" t="s">
        <v>119</v>
      </c>
      <c r="E335" s="1395">
        <v>1</v>
      </c>
      <c r="F335" s="1419"/>
      <c r="G335" s="1340">
        <v>72.67</v>
      </c>
      <c r="H335" s="249">
        <f>IF(G335="","",G335-G335*COMPASS!$U$11)</f>
        <v>72.67</v>
      </c>
    </row>
    <row r="336" spans="1:8" ht="15.6" customHeight="1">
      <c r="A336" s="1369" t="s">
        <v>2208</v>
      </c>
      <c r="B336" s="1390" t="s">
        <v>992</v>
      </c>
      <c r="C336" s="1371"/>
      <c r="D336" s="1020" t="s">
        <v>120</v>
      </c>
      <c r="E336" s="1395">
        <v>1</v>
      </c>
      <c r="F336" s="1419"/>
      <c r="G336" s="1340">
        <v>61.77</v>
      </c>
      <c r="H336" s="249">
        <f>IF(G336="","",G336-G336*COMPASS!$U$11)</f>
        <v>61.77</v>
      </c>
    </row>
    <row r="337" spans="1:8" ht="15.6" customHeight="1">
      <c r="A337" s="1369" t="s">
        <v>2209</v>
      </c>
      <c r="B337" s="1390" t="s">
        <v>992</v>
      </c>
      <c r="C337" s="1371"/>
      <c r="D337" s="1020" t="s">
        <v>121</v>
      </c>
      <c r="E337" s="1395">
        <v>1</v>
      </c>
      <c r="F337" s="1419"/>
      <c r="G337" s="1340">
        <v>64.45</v>
      </c>
      <c r="H337" s="249">
        <f>IF(G337="","",G337-G337*COMPASS!$U$11)</f>
        <v>64.45</v>
      </c>
    </row>
    <row r="338" spans="1:8" ht="15.6" customHeight="1">
      <c r="A338" s="1369" t="s">
        <v>2210</v>
      </c>
      <c r="B338" s="1390" t="s">
        <v>992</v>
      </c>
      <c r="C338" s="1371"/>
      <c r="D338" s="1020" t="s">
        <v>122</v>
      </c>
      <c r="E338" s="1395">
        <v>1</v>
      </c>
      <c r="F338" s="1419"/>
      <c r="G338" s="1340">
        <v>71.97</v>
      </c>
      <c r="H338" s="249">
        <f>IF(G338="","",G338-G338*COMPASS!$U$11)</f>
        <v>71.97</v>
      </c>
    </row>
    <row r="339" spans="1:8" ht="15.6" customHeight="1">
      <c r="A339" s="1369" t="s">
        <v>7538</v>
      </c>
      <c r="B339" s="1390" t="s">
        <v>992</v>
      </c>
      <c r="C339" s="1371"/>
      <c r="D339" s="1020" t="s">
        <v>7539</v>
      </c>
      <c r="E339" s="1396">
        <v>1</v>
      </c>
      <c r="F339" s="1420"/>
      <c r="G339" s="1342">
        <v>45.28</v>
      </c>
      <c r="H339" s="249">
        <f>IF(G339="","",G339-G339*COMPASS!$U$11)</f>
        <v>45.28</v>
      </c>
    </row>
    <row r="340" spans="1:8" ht="15.6" customHeight="1">
      <c r="A340" s="1369" t="s">
        <v>2110</v>
      </c>
      <c r="B340" s="1390" t="s">
        <v>992</v>
      </c>
      <c r="C340" s="1371"/>
      <c r="D340" s="1020" t="s">
        <v>123</v>
      </c>
      <c r="E340" s="1395">
        <v>1</v>
      </c>
      <c r="F340" s="1419"/>
      <c r="G340" s="1340">
        <v>69.290000000000006</v>
      </c>
      <c r="H340" s="249">
        <f>IF(G340="","",G340-G340*COMPASS!$U$11)</f>
        <v>69.290000000000006</v>
      </c>
    </row>
    <row r="341" spans="1:8" ht="15.6" customHeight="1">
      <c r="A341" s="1369" t="s">
        <v>2111</v>
      </c>
      <c r="B341" s="1390" t="s">
        <v>992</v>
      </c>
      <c r="C341" s="1371"/>
      <c r="D341" s="1020" t="s">
        <v>124</v>
      </c>
      <c r="E341" s="1395">
        <v>1</v>
      </c>
      <c r="F341" s="1419"/>
      <c r="G341" s="1340">
        <v>79.760000000000005</v>
      </c>
      <c r="H341" s="249">
        <f>IF(G341="","",G341-G341*COMPASS!$U$11)</f>
        <v>79.760000000000005</v>
      </c>
    </row>
    <row r="342" spans="1:8" ht="15.6" customHeight="1">
      <c r="A342" s="1369" t="s">
        <v>2112</v>
      </c>
      <c r="B342" s="1390" t="s">
        <v>992</v>
      </c>
      <c r="C342" s="1371"/>
      <c r="D342" s="1020" t="s">
        <v>125</v>
      </c>
      <c r="E342" s="1395">
        <v>1</v>
      </c>
      <c r="F342" s="1419"/>
      <c r="G342" s="1340">
        <v>96.89</v>
      </c>
      <c r="H342" s="249">
        <f>IF(G342="","",G342-G342*COMPASS!$U$11)</f>
        <v>96.89</v>
      </c>
    </row>
    <row r="343" spans="1:8" ht="15.6" customHeight="1">
      <c r="A343" s="1369" t="s">
        <v>5320</v>
      </c>
      <c r="B343" s="1390" t="s">
        <v>992</v>
      </c>
      <c r="C343" s="1371"/>
      <c r="D343" s="1020" t="s">
        <v>5308</v>
      </c>
      <c r="E343" s="1395">
        <v>1</v>
      </c>
      <c r="F343" s="1419"/>
      <c r="G343" s="1340">
        <v>76.209999999999994</v>
      </c>
      <c r="H343" s="249">
        <f>IF(G343="","",G343-G343*COMPASS!$U$11)</f>
        <v>76.209999999999994</v>
      </c>
    </row>
    <row r="344" spans="1:8" ht="15.6" customHeight="1">
      <c r="A344" s="1369" t="s">
        <v>5321</v>
      </c>
      <c r="B344" s="1390" t="s">
        <v>992</v>
      </c>
      <c r="C344" s="1371"/>
      <c r="D344" s="1020" t="s">
        <v>5309</v>
      </c>
      <c r="E344" s="1395">
        <v>1</v>
      </c>
      <c r="F344" s="1419"/>
      <c r="G344" s="1340">
        <v>104.95</v>
      </c>
      <c r="H344" s="249">
        <f>IF(G344="","",G344-G344*COMPASS!$U$11)</f>
        <v>104.95</v>
      </c>
    </row>
    <row r="345" spans="1:8" ht="15.6" customHeight="1">
      <c r="A345" s="1369" t="s">
        <v>5322</v>
      </c>
      <c r="B345" s="1390" t="s">
        <v>992</v>
      </c>
      <c r="C345" s="1371"/>
      <c r="D345" s="1020" t="s">
        <v>5310</v>
      </c>
      <c r="E345" s="1395">
        <v>1</v>
      </c>
      <c r="F345" s="1419"/>
      <c r="G345" s="1340">
        <v>114.74</v>
      </c>
      <c r="H345" s="249">
        <f>IF(G345="","",G345-G345*COMPASS!$U$11)</f>
        <v>114.74</v>
      </c>
    </row>
    <row r="346" spans="1:8" ht="15.6" customHeight="1">
      <c r="A346" s="1369" t="s">
        <v>2113</v>
      </c>
      <c r="B346" s="1390" t="s">
        <v>992</v>
      </c>
      <c r="C346" s="1371"/>
      <c r="D346" s="1020" t="s">
        <v>126</v>
      </c>
      <c r="E346" s="1395">
        <v>1</v>
      </c>
      <c r="F346" s="1419"/>
      <c r="G346" s="1340">
        <v>74.12</v>
      </c>
      <c r="H346" s="249">
        <f>IF(G346="","",G346-G346*COMPASS!$U$11)</f>
        <v>74.12</v>
      </c>
    </row>
    <row r="347" spans="1:8" ht="15.6" customHeight="1">
      <c r="A347" s="1369" t="s">
        <v>2114</v>
      </c>
      <c r="B347" s="1390" t="s">
        <v>992</v>
      </c>
      <c r="C347" s="1371"/>
      <c r="D347" s="1020" t="s">
        <v>127</v>
      </c>
      <c r="E347" s="1395">
        <v>1</v>
      </c>
      <c r="F347" s="1419"/>
      <c r="G347" s="1340">
        <v>80.569999999999993</v>
      </c>
      <c r="H347" s="249">
        <f>IF(G347="","",G347-G347*COMPASS!$U$11)</f>
        <v>80.569999999999993</v>
      </c>
    </row>
    <row r="348" spans="1:8" ht="15.6" customHeight="1">
      <c r="A348" s="1369" t="s">
        <v>1941</v>
      </c>
      <c r="B348" s="1390" t="s">
        <v>992</v>
      </c>
      <c r="C348" s="1371"/>
      <c r="D348" s="1020" t="s">
        <v>128</v>
      </c>
      <c r="E348" s="1395">
        <v>1</v>
      </c>
      <c r="F348" s="1419"/>
      <c r="G348" s="1340">
        <v>107.96</v>
      </c>
      <c r="H348" s="249">
        <f>IF(G348="","",G348-G348*COMPASS!$U$11)</f>
        <v>107.96</v>
      </c>
    </row>
    <row r="349" spans="1:8" ht="15.6" customHeight="1">
      <c r="A349" s="1369" t="s">
        <v>7540</v>
      </c>
      <c r="B349" s="1390" t="s">
        <v>992</v>
      </c>
      <c r="C349" s="1371"/>
      <c r="D349" s="1020" t="s">
        <v>2173</v>
      </c>
      <c r="E349" s="1395">
        <v>1</v>
      </c>
      <c r="F349" s="1419"/>
      <c r="G349" s="1340">
        <v>45.28</v>
      </c>
      <c r="H349" s="249">
        <f>IF(G349="","",G349-G349*COMPASS!$U$11)</f>
        <v>45.28</v>
      </c>
    </row>
    <row r="350" spans="1:8" ht="15.6" customHeight="1">
      <c r="A350" s="1369" t="s">
        <v>1942</v>
      </c>
      <c r="B350" s="1390" t="s">
        <v>992</v>
      </c>
      <c r="C350" s="1371"/>
      <c r="D350" s="1020" t="s">
        <v>129</v>
      </c>
      <c r="E350" s="1395">
        <v>1</v>
      </c>
      <c r="F350" s="1417"/>
      <c r="G350" s="1340">
        <v>76.209999999999994</v>
      </c>
      <c r="H350" s="249">
        <f>IF(G350="","",G350-G350*COMPASS!$U$11)</f>
        <v>76.209999999999994</v>
      </c>
    </row>
    <row r="351" spans="1:8" ht="15.6" customHeight="1">
      <c r="A351" s="1369" t="s">
        <v>1943</v>
      </c>
      <c r="B351" s="1390" t="s">
        <v>992</v>
      </c>
      <c r="C351" s="1371"/>
      <c r="D351" s="1020" t="s">
        <v>130</v>
      </c>
      <c r="E351" s="1395">
        <v>1</v>
      </c>
      <c r="F351" s="1417"/>
      <c r="G351" s="1340">
        <v>99.7</v>
      </c>
      <c r="H351" s="249">
        <f>IF(G351="","",G351-G351*COMPASS!$U$11)</f>
        <v>99.7</v>
      </c>
    </row>
    <row r="352" spans="1:8" ht="15.6" customHeight="1">
      <c r="A352" s="1369" t="s">
        <v>1872</v>
      </c>
      <c r="B352" s="1390" t="s">
        <v>992</v>
      </c>
      <c r="C352" s="1371"/>
      <c r="D352" s="1020" t="s">
        <v>131</v>
      </c>
      <c r="E352" s="1395">
        <v>1</v>
      </c>
      <c r="F352" s="1417"/>
      <c r="G352" s="1340">
        <v>136.26</v>
      </c>
      <c r="H352" s="249">
        <f>IF(G352="","",G352-G352*COMPASS!$U$11)</f>
        <v>136.26</v>
      </c>
    </row>
    <row r="353" spans="1:8" ht="15.6" customHeight="1">
      <c r="A353" s="1369" t="s">
        <v>1873</v>
      </c>
      <c r="B353" s="1390" t="s">
        <v>992</v>
      </c>
      <c r="C353" s="1371"/>
      <c r="D353" s="1020" t="s">
        <v>132</v>
      </c>
      <c r="E353" s="1395">
        <v>1</v>
      </c>
      <c r="F353" s="1419"/>
      <c r="G353" s="1340">
        <v>161.9</v>
      </c>
      <c r="H353" s="249">
        <f>IF(G353="","",G353-G353*COMPASS!$U$11)</f>
        <v>161.9</v>
      </c>
    </row>
    <row r="354" spans="1:8" ht="15.6" customHeight="1">
      <c r="A354" s="1369" t="s">
        <v>1874</v>
      </c>
      <c r="B354" s="1390" t="s">
        <v>992</v>
      </c>
      <c r="C354" s="1371"/>
      <c r="D354" s="1020" t="s">
        <v>133</v>
      </c>
      <c r="E354" s="1395">
        <v>1</v>
      </c>
      <c r="F354" s="1419"/>
      <c r="G354" s="1340">
        <v>245.03</v>
      </c>
      <c r="H354" s="249">
        <f>IF(G354="","",G354-G354*COMPASS!$U$11)</f>
        <v>245.03</v>
      </c>
    </row>
    <row r="355" spans="1:8" ht="15.6" customHeight="1">
      <c r="A355" s="1369" t="s">
        <v>5323</v>
      </c>
      <c r="B355" s="1390" t="s">
        <v>992</v>
      </c>
      <c r="C355" s="1371"/>
      <c r="D355" s="1020" t="s">
        <v>5311</v>
      </c>
      <c r="E355" s="1396">
        <v>1</v>
      </c>
      <c r="F355" s="1421"/>
      <c r="G355" s="1342">
        <v>72.510000000000005</v>
      </c>
      <c r="H355" s="249">
        <f>IF(G355="","",G355-G355*COMPASS!$U$11)</f>
        <v>72.510000000000005</v>
      </c>
    </row>
    <row r="356" spans="1:8" ht="15.6" customHeight="1">
      <c r="A356" s="1369" t="s">
        <v>5324</v>
      </c>
      <c r="B356" s="1390" t="s">
        <v>992</v>
      </c>
      <c r="C356" s="1371"/>
      <c r="D356" s="1020" t="s">
        <v>5312</v>
      </c>
      <c r="E356" s="1396">
        <v>1</v>
      </c>
      <c r="F356" s="1421"/>
      <c r="G356" s="1342">
        <v>105.83</v>
      </c>
      <c r="H356" s="249">
        <f>IF(G356="","",G356-G356*COMPASS!$U$11)</f>
        <v>105.83</v>
      </c>
    </row>
    <row r="357" spans="1:8" ht="15.6" customHeight="1">
      <c r="A357" s="1369" t="s">
        <v>5325</v>
      </c>
      <c r="B357" s="1390" t="s">
        <v>992</v>
      </c>
      <c r="C357" s="1371"/>
      <c r="D357" s="1020" t="s">
        <v>5313</v>
      </c>
      <c r="E357" s="1396">
        <v>1</v>
      </c>
      <c r="F357" s="1421"/>
      <c r="G357" s="1342">
        <v>113.83</v>
      </c>
      <c r="H357" s="249">
        <f>IF(G357="","",G357-G357*COMPASS!$U$11)</f>
        <v>113.83</v>
      </c>
    </row>
    <row r="358" spans="1:8" ht="15.6" customHeight="1">
      <c r="A358" s="1369" t="s">
        <v>1875</v>
      </c>
      <c r="B358" s="1390" t="s">
        <v>992</v>
      </c>
      <c r="C358" s="1371"/>
      <c r="D358" s="1020" t="s">
        <v>134</v>
      </c>
      <c r="E358" s="1396">
        <v>1</v>
      </c>
      <c r="F358" s="1420"/>
      <c r="G358" s="1342">
        <v>76.17</v>
      </c>
      <c r="H358" s="249">
        <f>IF(G358="","",G358-G358*COMPASS!$U$11)</f>
        <v>76.17</v>
      </c>
    </row>
    <row r="359" spans="1:8" ht="15.6" customHeight="1">
      <c r="A359" s="1369" t="s">
        <v>1876</v>
      </c>
      <c r="B359" s="1390" t="s">
        <v>992</v>
      </c>
      <c r="C359" s="1371"/>
      <c r="D359" s="1020" t="s">
        <v>135</v>
      </c>
      <c r="E359" s="1396">
        <v>1</v>
      </c>
      <c r="F359" s="1420"/>
      <c r="G359" s="1342">
        <v>90.23</v>
      </c>
      <c r="H359" s="249">
        <f>IF(G359="","",G359-G359*COMPASS!$U$11)</f>
        <v>90.23</v>
      </c>
    </row>
    <row r="360" spans="1:8" ht="15.6" customHeight="1">
      <c r="A360" s="1369" t="s">
        <v>1877</v>
      </c>
      <c r="B360" s="1390" t="s">
        <v>992</v>
      </c>
      <c r="C360" s="1371"/>
      <c r="D360" s="1020" t="s">
        <v>136</v>
      </c>
      <c r="E360" s="1396">
        <v>1</v>
      </c>
      <c r="F360" s="1420"/>
      <c r="G360" s="1342">
        <v>136.96</v>
      </c>
      <c r="H360" s="249">
        <f>IF(G360="","",G360-G360*COMPASS!$U$11)</f>
        <v>136.96</v>
      </c>
    </row>
    <row r="361" spans="1:8" ht="15.6" customHeight="1">
      <c r="A361" s="1369" t="s">
        <v>1878</v>
      </c>
      <c r="B361" s="1390" t="s">
        <v>992</v>
      </c>
      <c r="C361" s="1371"/>
      <c r="D361" s="1020" t="s">
        <v>137</v>
      </c>
      <c r="E361" s="1395">
        <v>1</v>
      </c>
      <c r="F361" s="1419"/>
      <c r="G361" s="1340">
        <v>182.9</v>
      </c>
      <c r="H361" s="249">
        <f>IF(G361="","",G361-G361*COMPASS!$U$11)</f>
        <v>182.9</v>
      </c>
    </row>
    <row r="362" spans="1:8" ht="15.6" customHeight="1">
      <c r="A362" s="1369" t="s">
        <v>1879</v>
      </c>
      <c r="B362" s="1390" t="s">
        <v>992</v>
      </c>
      <c r="C362" s="1371"/>
      <c r="D362" s="1020" t="s">
        <v>138</v>
      </c>
      <c r="E362" s="1395">
        <v>1</v>
      </c>
      <c r="F362" s="1419"/>
      <c r="G362" s="1340">
        <v>312.19</v>
      </c>
      <c r="H362" s="249">
        <f>IF(G362="","",G362-G362*COMPASS!$U$11)</f>
        <v>312.19</v>
      </c>
    </row>
    <row r="363" spans="1:8" ht="15.6" customHeight="1">
      <c r="A363" s="1369" t="s">
        <v>1880</v>
      </c>
      <c r="B363" s="1390" t="s">
        <v>421</v>
      </c>
      <c r="C363" s="1371"/>
      <c r="D363" s="1020" t="s">
        <v>19392</v>
      </c>
      <c r="E363" s="1395">
        <v>1</v>
      </c>
      <c r="F363" s="1419"/>
      <c r="G363" s="1340">
        <v>13.39</v>
      </c>
      <c r="H363" s="249">
        <f>IF(G363="","",G363-G363*COMPASS!$U$11)</f>
        <v>13.39</v>
      </c>
    </row>
    <row r="364" spans="1:8" ht="15.6" customHeight="1">
      <c r="A364" s="1401" t="s">
        <v>17502</v>
      </c>
      <c r="B364" s="1408"/>
      <c r="C364" s="1402"/>
      <c r="D364" s="1356"/>
      <c r="E364" s="1414"/>
      <c r="F364" s="1418"/>
      <c r="G364" s="1341"/>
      <c r="H364" s="249" t="str">
        <f>IF(G364="","",G364-G364*COMPASS!$U$11)</f>
        <v/>
      </c>
    </row>
    <row r="365" spans="1:8" ht="15.6" customHeight="1">
      <c r="A365" s="1369" t="s">
        <v>1881</v>
      </c>
      <c r="B365" s="1390" t="s">
        <v>992</v>
      </c>
      <c r="C365" s="1371"/>
      <c r="D365" s="1020" t="s">
        <v>19731</v>
      </c>
      <c r="E365" s="1395">
        <v>1</v>
      </c>
      <c r="F365" s="1419"/>
      <c r="G365" s="1340">
        <v>51.03</v>
      </c>
      <c r="H365" s="249">
        <f>IF(G365="","",G365-G365*COMPASS!$U$11)</f>
        <v>51.03</v>
      </c>
    </row>
    <row r="366" spans="1:8" ht="15.6" customHeight="1">
      <c r="A366" s="1369" t="s">
        <v>1882</v>
      </c>
      <c r="B366" s="1390" t="s">
        <v>992</v>
      </c>
      <c r="C366" s="1371"/>
      <c r="D366" s="1020" t="s">
        <v>846</v>
      </c>
      <c r="E366" s="1395">
        <v>1</v>
      </c>
      <c r="F366" s="1419"/>
      <c r="G366" s="1340">
        <v>20.29</v>
      </c>
      <c r="H366" s="249">
        <f>IF(G366="","",G366-G366*COMPASS!$U$11)</f>
        <v>20.29</v>
      </c>
    </row>
    <row r="367" spans="1:8" ht="15.6" customHeight="1">
      <c r="A367" s="1369" t="s">
        <v>1762</v>
      </c>
      <c r="B367" s="1390" t="s">
        <v>992</v>
      </c>
      <c r="C367" s="1371"/>
      <c r="D367" s="1020" t="s">
        <v>847</v>
      </c>
      <c r="E367" s="1395">
        <v>1</v>
      </c>
      <c r="F367" s="1271"/>
      <c r="G367" s="1340">
        <v>31.76</v>
      </c>
      <c r="H367" s="249">
        <f>IF(G367="","",G367-G367*COMPASS!$U$11)</f>
        <v>31.76</v>
      </c>
    </row>
    <row r="368" spans="1:8" ht="15.6" customHeight="1">
      <c r="A368" s="1369" t="s">
        <v>1763</v>
      </c>
      <c r="B368" s="1390" t="s">
        <v>421</v>
      </c>
      <c r="C368" s="1371"/>
      <c r="D368" s="1020" t="s">
        <v>4771</v>
      </c>
      <c r="E368" s="1395">
        <v>1</v>
      </c>
      <c r="F368" s="1271"/>
      <c r="G368" s="1340">
        <v>32.22</v>
      </c>
      <c r="H368" s="249">
        <f>IF(G368="","",G368-G368*COMPASS!$U$11)</f>
        <v>32.22</v>
      </c>
    </row>
    <row r="369" spans="1:8" ht="15.6" customHeight="1">
      <c r="A369" s="1369" t="s">
        <v>17503</v>
      </c>
      <c r="B369" s="1390" t="s">
        <v>8233</v>
      </c>
      <c r="C369" s="1371"/>
      <c r="D369" s="1020" t="s">
        <v>17504</v>
      </c>
      <c r="E369" s="1395">
        <v>1</v>
      </c>
      <c r="F369" s="1419"/>
      <c r="G369" s="1340">
        <v>27.68</v>
      </c>
      <c r="H369" s="249">
        <f>IF(G369="","",G369-G369*COMPASS!$U$11)</f>
        <v>27.68</v>
      </c>
    </row>
    <row r="370" spans="1:8" ht="15.6" customHeight="1">
      <c r="A370" s="1369" t="s">
        <v>17505</v>
      </c>
      <c r="B370" s="1390" t="s">
        <v>8233</v>
      </c>
      <c r="C370" s="1371"/>
      <c r="D370" s="1020" t="s">
        <v>17506</v>
      </c>
      <c r="E370" s="1395">
        <v>1</v>
      </c>
      <c r="F370" s="1419"/>
      <c r="G370" s="1340">
        <v>29.59</v>
      </c>
      <c r="H370" s="249">
        <f>IF(G370="","",G370-G370*COMPASS!$U$11)</f>
        <v>29.59</v>
      </c>
    </row>
    <row r="371" spans="1:8" ht="15.6" customHeight="1">
      <c r="A371" s="1369" t="s">
        <v>17507</v>
      </c>
      <c r="B371" s="1390" t="s">
        <v>8233</v>
      </c>
      <c r="C371" s="1371"/>
      <c r="D371" s="1020" t="s">
        <v>17844</v>
      </c>
      <c r="E371" s="1395">
        <v>1</v>
      </c>
      <c r="F371" s="1419"/>
      <c r="G371" s="1340">
        <v>25.01</v>
      </c>
      <c r="H371" s="249">
        <f>IF(G371="","",G371-G371*COMPASS!$U$11)</f>
        <v>25.01</v>
      </c>
    </row>
    <row r="372" spans="1:8" ht="15.6" customHeight="1">
      <c r="A372" s="1369" t="s">
        <v>17508</v>
      </c>
      <c r="B372" s="1390" t="s">
        <v>8233</v>
      </c>
      <c r="C372" s="1371"/>
      <c r="D372" s="1020" t="s">
        <v>17845</v>
      </c>
      <c r="E372" s="1395">
        <v>1</v>
      </c>
      <c r="F372" s="1419"/>
      <c r="G372" s="1340">
        <v>31.2</v>
      </c>
      <c r="H372" s="249">
        <f>IF(G372="","",G372-G372*COMPASS!$U$11)</f>
        <v>31.2</v>
      </c>
    </row>
    <row r="373" spans="1:8" ht="15.6" customHeight="1">
      <c r="A373" s="1369" t="s">
        <v>19161</v>
      </c>
      <c r="B373" s="1390" t="s">
        <v>992</v>
      </c>
      <c r="C373" s="1371"/>
      <c r="D373" s="1020" t="s">
        <v>20247</v>
      </c>
      <c r="E373" s="1396">
        <v>1</v>
      </c>
      <c r="F373" s="1420"/>
      <c r="G373" s="1342">
        <v>23.68</v>
      </c>
      <c r="H373" s="249">
        <f>IF(G373="","",G373-G373*COMPASS!$U$11)</f>
        <v>23.68</v>
      </c>
    </row>
    <row r="374" spans="1:8" ht="15.6" customHeight="1">
      <c r="A374" s="1369" t="s">
        <v>19162</v>
      </c>
      <c r="B374" s="1390" t="s">
        <v>992</v>
      </c>
      <c r="C374" s="1371"/>
      <c r="D374" s="1020" t="s">
        <v>20248</v>
      </c>
      <c r="E374" s="1396">
        <v>1</v>
      </c>
      <c r="F374" s="1420"/>
      <c r="G374" s="1342">
        <v>24.13</v>
      </c>
      <c r="H374" s="249">
        <f>IF(G374="","",G374-G374*COMPASS!$U$11)</f>
        <v>24.13</v>
      </c>
    </row>
    <row r="375" spans="1:8" ht="15.6" customHeight="1">
      <c r="A375" s="1401" t="s">
        <v>1092</v>
      </c>
      <c r="B375" s="1408"/>
      <c r="C375" s="1402"/>
      <c r="D375" s="1356"/>
      <c r="E375" s="1414"/>
      <c r="F375" s="1418"/>
      <c r="G375" s="1341"/>
      <c r="H375" s="249" t="str">
        <f>IF(G375="","",G375-G375*COMPASS!$U$11)</f>
        <v/>
      </c>
    </row>
    <row r="376" spans="1:8" ht="15.6" customHeight="1">
      <c r="A376" s="1369" t="s">
        <v>1764</v>
      </c>
      <c r="B376" s="1390" t="s">
        <v>992</v>
      </c>
      <c r="C376" s="1371"/>
      <c r="D376" s="1020" t="s">
        <v>19007</v>
      </c>
      <c r="E376" s="1395">
        <v>10</v>
      </c>
      <c r="F376" s="1419"/>
      <c r="G376" s="1340">
        <v>1.2889599999999999</v>
      </c>
      <c r="H376" s="249">
        <f>IF(G376="","",G376-G376*COMPASS!$U$11)</f>
        <v>1.2889599999999999</v>
      </c>
    </row>
    <row r="377" spans="1:8" ht="15.6" customHeight="1">
      <c r="A377" s="1369" t="s">
        <v>1765</v>
      </c>
      <c r="B377" s="1390" t="s">
        <v>992</v>
      </c>
      <c r="C377" s="1371"/>
      <c r="D377" s="1020" t="s">
        <v>19008</v>
      </c>
      <c r="E377" s="1395">
        <v>10</v>
      </c>
      <c r="F377" s="1419"/>
      <c r="G377" s="1340">
        <v>1.2889599999999999</v>
      </c>
      <c r="H377" s="249">
        <f>IF(G377="","",G377-G377*COMPASS!$U$11)</f>
        <v>1.2889599999999999</v>
      </c>
    </row>
    <row r="378" spans="1:8" ht="15.6" customHeight="1">
      <c r="A378" s="1369" t="s">
        <v>1766</v>
      </c>
      <c r="B378" s="1390" t="s">
        <v>992</v>
      </c>
      <c r="C378" s="1371"/>
      <c r="D378" s="1020" t="s">
        <v>19009</v>
      </c>
      <c r="E378" s="1395">
        <v>10</v>
      </c>
      <c r="F378" s="1419"/>
      <c r="G378" s="1340">
        <v>0.30419999999999997</v>
      </c>
      <c r="H378" s="249">
        <f>IF(G378="","",G378-G378*COMPASS!$U$11)</f>
        <v>0.30419999999999997</v>
      </c>
    </row>
    <row r="379" spans="1:8" ht="15.6" customHeight="1">
      <c r="A379" s="1369" t="s">
        <v>1767</v>
      </c>
      <c r="B379" s="1390" t="s">
        <v>992</v>
      </c>
      <c r="C379" s="1371"/>
      <c r="D379" s="1020" t="s">
        <v>19010</v>
      </c>
      <c r="E379" s="1395">
        <v>10</v>
      </c>
      <c r="F379" s="1419"/>
      <c r="G379" s="1340">
        <v>2.1311</v>
      </c>
      <c r="H379" s="249">
        <f>IF(G379="","",G379-G379*COMPASS!$U$11)</f>
        <v>2.1311</v>
      </c>
    </row>
    <row r="380" spans="1:8" ht="15.6" customHeight="1">
      <c r="A380" s="1369" t="s">
        <v>1768</v>
      </c>
      <c r="B380" s="1390" t="s">
        <v>992</v>
      </c>
      <c r="C380" s="1371"/>
      <c r="D380" s="1020" t="s">
        <v>19011</v>
      </c>
      <c r="E380" s="1395">
        <v>10</v>
      </c>
      <c r="F380" s="1271"/>
      <c r="G380" s="1340">
        <v>4.4742999999999995</v>
      </c>
      <c r="H380" s="249">
        <f>IF(G380="","",G380-G380*COMPASS!$U$11)</f>
        <v>4.4742999999999995</v>
      </c>
    </row>
    <row r="381" spans="1:8" ht="15.6" customHeight="1">
      <c r="A381" s="1369" t="s">
        <v>1769</v>
      </c>
      <c r="B381" s="1390" t="s">
        <v>992</v>
      </c>
      <c r="C381" s="1371"/>
      <c r="D381" s="1020" t="s">
        <v>19012</v>
      </c>
      <c r="E381" s="1395">
        <v>10</v>
      </c>
      <c r="F381" s="1271"/>
      <c r="G381" s="1340">
        <v>2.2523</v>
      </c>
      <c r="H381" s="249">
        <f>IF(G381="","",G381-G381*COMPASS!$U$11)</f>
        <v>2.2523</v>
      </c>
    </row>
    <row r="382" spans="1:8" ht="15.6" customHeight="1">
      <c r="A382" s="1401" t="s">
        <v>1093</v>
      </c>
      <c r="B382" s="1408"/>
      <c r="C382" s="1402"/>
      <c r="D382" s="1356"/>
      <c r="E382" s="1414"/>
      <c r="F382" s="1418"/>
      <c r="G382" s="1341"/>
      <c r="H382" s="249" t="str">
        <f>IF(G382="","",G382-G382*COMPASS!$U$11)</f>
        <v/>
      </c>
    </row>
    <row r="383" spans="1:8" ht="15.6" customHeight="1">
      <c r="A383" s="1369" t="s">
        <v>1770</v>
      </c>
      <c r="B383" s="1390" t="s">
        <v>992</v>
      </c>
      <c r="C383" s="1371"/>
      <c r="D383" s="1020" t="s">
        <v>19013</v>
      </c>
      <c r="E383" s="1395">
        <v>10</v>
      </c>
      <c r="F383" s="1419"/>
      <c r="G383" s="1340">
        <v>2.13</v>
      </c>
      <c r="H383" s="249">
        <f>IF(G383="","",G383-G383*COMPASS!$U$11)</f>
        <v>2.13</v>
      </c>
    </row>
    <row r="384" spans="1:8" ht="15.6" customHeight="1">
      <c r="A384" s="1369" t="s">
        <v>1771</v>
      </c>
      <c r="B384" s="1390" t="s">
        <v>992</v>
      </c>
      <c r="C384" s="1371"/>
      <c r="D384" s="1020" t="s">
        <v>19014</v>
      </c>
      <c r="E384" s="1395">
        <v>10</v>
      </c>
      <c r="F384" s="1419"/>
      <c r="G384" s="1340">
        <v>2.5099999999999998</v>
      </c>
      <c r="H384" s="249">
        <f>IF(G384="","",G384-G384*COMPASS!$U$11)</f>
        <v>2.5099999999999998</v>
      </c>
    </row>
    <row r="385" spans="1:8" ht="15.6" customHeight="1">
      <c r="A385" s="1369" t="s">
        <v>1772</v>
      </c>
      <c r="B385" s="1390" t="s">
        <v>992</v>
      </c>
      <c r="C385" s="1371"/>
      <c r="D385" s="1020" t="s">
        <v>19015</v>
      </c>
      <c r="E385" s="1395">
        <v>10</v>
      </c>
      <c r="F385" s="1419"/>
      <c r="G385" s="1340">
        <v>0.30449999999999994</v>
      </c>
      <c r="H385" s="249">
        <f>IF(G385="","",G385-G385*COMPASS!$U$11)</f>
        <v>0.30449999999999994</v>
      </c>
    </row>
    <row r="386" spans="1:8" ht="15.6" customHeight="1">
      <c r="A386" s="1369" t="s">
        <v>1773</v>
      </c>
      <c r="B386" s="1390" t="s">
        <v>992</v>
      </c>
      <c r="C386" s="1371"/>
      <c r="D386" s="1020" t="s">
        <v>19016</v>
      </c>
      <c r="E386" s="1395">
        <v>10</v>
      </c>
      <c r="F386" s="1419"/>
      <c r="G386" s="1340">
        <v>3.1473200000000001</v>
      </c>
      <c r="H386" s="249">
        <f>IF(G386="","",G386-G386*COMPASS!$U$11)</f>
        <v>3.1473200000000001</v>
      </c>
    </row>
    <row r="387" spans="1:8" ht="15.6" customHeight="1">
      <c r="A387" s="1369" t="s">
        <v>1774</v>
      </c>
      <c r="B387" s="1390" t="s">
        <v>992</v>
      </c>
      <c r="C387" s="1371"/>
      <c r="D387" s="1020" t="s">
        <v>19017</v>
      </c>
      <c r="E387" s="1395">
        <v>10</v>
      </c>
      <c r="F387" s="1419"/>
      <c r="G387" s="1340">
        <v>5.3678799999999995</v>
      </c>
      <c r="H387" s="249">
        <f>IF(G387="","",G387-G387*COMPASS!$U$11)</f>
        <v>5.3678799999999995</v>
      </c>
    </row>
    <row r="388" spans="1:8" ht="15.6" customHeight="1">
      <c r="A388" s="1369" t="s">
        <v>1775</v>
      </c>
      <c r="B388" s="1390" t="s">
        <v>992</v>
      </c>
      <c r="C388" s="1371"/>
      <c r="D388" s="1020" t="s">
        <v>19018</v>
      </c>
      <c r="E388" s="1395">
        <v>10</v>
      </c>
      <c r="F388" s="1419"/>
      <c r="G388" s="1340">
        <v>2.4543000000000004</v>
      </c>
      <c r="H388" s="249">
        <f>IF(G388="","",G388-G388*COMPASS!$U$11)</f>
        <v>2.4543000000000004</v>
      </c>
    </row>
    <row r="389" spans="1:8" ht="15.6" customHeight="1">
      <c r="A389" s="1403" t="s">
        <v>20494</v>
      </c>
      <c r="B389" s="1410"/>
      <c r="C389" s="1404"/>
      <c r="D389" s="1413"/>
      <c r="E389" s="1415"/>
      <c r="F389" s="1405"/>
      <c r="G389" s="1426"/>
      <c r="H389" s="249" t="str">
        <f>IF(G389="","",G389-G389*COMPASS!$U$11)</f>
        <v/>
      </c>
    </row>
    <row r="390" spans="1:8" ht="15.6" customHeight="1">
      <c r="A390" s="1369" t="s">
        <v>20495</v>
      </c>
      <c r="B390" s="1390" t="s">
        <v>421</v>
      </c>
      <c r="C390" s="1371"/>
      <c r="D390" s="1357" t="s">
        <v>20496</v>
      </c>
      <c r="E390" s="1395">
        <v>10</v>
      </c>
      <c r="F390" s="1419" t="s">
        <v>959</v>
      </c>
      <c r="G390" s="1340">
        <v>4.97</v>
      </c>
      <c r="H390" s="249">
        <f>IF(G390="","",G390-G390*COMPASS!$U$11)</f>
        <v>4.97</v>
      </c>
    </row>
    <row r="391" spans="1:8" ht="15.6" customHeight="1">
      <c r="A391" s="1369" t="s">
        <v>20497</v>
      </c>
      <c r="B391" s="1390" t="s">
        <v>421</v>
      </c>
      <c r="C391" s="1371"/>
      <c r="D391" s="1357" t="s">
        <v>20498</v>
      </c>
      <c r="E391" s="1395">
        <v>10</v>
      </c>
      <c r="F391" s="1419" t="s">
        <v>959</v>
      </c>
      <c r="G391" s="1340">
        <v>4.1399999999999997</v>
      </c>
      <c r="H391" s="249">
        <f>IF(G391="","",G391-G391*COMPASS!$U$11)</f>
        <v>4.1399999999999997</v>
      </c>
    </row>
    <row r="392" spans="1:8" ht="15.6" customHeight="1">
      <c r="A392" s="1369" t="s">
        <v>20499</v>
      </c>
      <c r="B392" s="1390" t="s">
        <v>421</v>
      </c>
      <c r="C392" s="1371"/>
      <c r="D392" s="1357" t="s">
        <v>20500</v>
      </c>
      <c r="E392" s="1395">
        <v>10</v>
      </c>
      <c r="F392" s="1419" t="s">
        <v>959</v>
      </c>
      <c r="G392" s="1340">
        <v>4.1399999999999997</v>
      </c>
      <c r="H392" s="249">
        <f>IF(G392="","",G392-G392*COMPASS!$U$11)</f>
        <v>4.1399999999999997</v>
      </c>
    </row>
    <row r="393" spans="1:8" ht="15.6" customHeight="1">
      <c r="A393" s="1369" t="s">
        <v>20501</v>
      </c>
      <c r="B393" s="1390" t="s">
        <v>421</v>
      </c>
      <c r="C393" s="1371"/>
      <c r="D393" s="1357" t="s">
        <v>20502</v>
      </c>
      <c r="E393" s="1395">
        <v>10</v>
      </c>
      <c r="F393" s="1419" t="s">
        <v>959</v>
      </c>
      <c r="G393" s="1340">
        <v>5.24</v>
      </c>
      <c r="H393" s="249">
        <f>IF(G393="","",G393-G393*COMPASS!$U$11)</f>
        <v>5.24</v>
      </c>
    </row>
    <row r="394" spans="1:8" ht="15.6" customHeight="1">
      <c r="A394" s="1369" t="s">
        <v>20503</v>
      </c>
      <c r="B394" s="1390" t="s">
        <v>421</v>
      </c>
      <c r="C394" s="1371"/>
      <c r="D394" s="1357" t="s">
        <v>20504</v>
      </c>
      <c r="E394" s="1395">
        <v>10</v>
      </c>
      <c r="F394" s="1419" t="s">
        <v>959</v>
      </c>
      <c r="G394" s="1340">
        <v>4.42</v>
      </c>
      <c r="H394" s="249">
        <f>IF(G394="","",G394-G394*COMPASS!$U$11)</f>
        <v>4.42</v>
      </c>
    </row>
    <row r="395" spans="1:8" ht="15.6" customHeight="1">
      <c r="A395" s="1369" t="s">
        <v>20505</v>
      </c>
      <c r="B395" s="1390" t="s">
        <v>421</v>
      </c>
      <c r="C395" s="1371"/>
      <c r="D395" s="1357" t="s">
        <v>20506</v>
      </c>
      <c r="E395" s="1395">
        <v>10</v>
      </c>
      <c r="F395" s="1419" t="s">
        <v>959</v>
      </c>
      <c r="G395" s="1340">
        <v>4.42</v>
      </c>
      <c r="H395" s="249">
        <f>IF(G395="","",G395-G395*COMPASS!$U$11)</f>
        <v>4.42</v>
      </c>
    </row>
    <row r="396" spans="1:8" ht="15.6" customHeight="1">
      <c r="A396" s="1369" t="s">
        <v>20507</v>
      </c>
      <c r="B396" s="1390" t="s">
        <v>421</v>
      </c>
      <c r="C396" s="1371"/>
      <c r="D396" s="1357" t="s">
        <v>20508</v>
      </c>
      <c r="E396" s="1395">
        <v>10</v>
      </c>
      <c r="F396" s="1419" t="s">
        <v>959</v>
      </c>
      <c r="G396" s="1340">
        <v>5.24</v>
      </c>
      <c r="H396" s="249">
        <f>IF(G396="","",G396-G396*COMPASS!$U$11)</f>
        <v>5.24</v>
      </c>
    </row>
    <row r="397" spans="1:8" ht="15.6" customHeight="1">
      <c r="A397" s="1369" t="s">
        <v>20509</v>
      </c>
      <c r="B397" s="1390" t="s">
        <v>421</v>
      </c>
      <c r="C397" s="1371"/>
      <c r="D397" s="1357" t="s">
        <v>20510</v>
      </c>
      <c r="E397" s="1395">
        <v>10</v>
      </c>
      <c r="F397" s="1419" t="s">
        <v>959</v>
      </c>
      <c r="G397" s="1340">
        <v>5.24</v>
      </c>
      <c r="H397" s="249">
        <f>IF(G397="","",G397-G397*COMPASS!$U$11)</f>
        <v>5.24</v>
      </c>
    </row>
    <row r="398" spans="1:8" ht="15.6" customHeight="1">
      <c r="A398" s="1369" t="s">
        <v>20511</v>
      </c>
      <c r="B398" s="1390" t="s">
        <v>421</v>
      </c>
      <c r="C398" s="1371"/>
      <c r="D398" s="1357" t="s">
        <v>20512</v>
      </c>
      <c r="E398" s="1395">
        <v>10</v>
      </c>
      <c r="F398" s="1419" t="s">
        <v>959</v>
      </c>
      <c r="G398" s="1340">
        <v>4.42</v>
      </c>
      <c r="H398" s="249">
        <f>IF(G398="","",G398-G398*COMPASS!$U$11)</f>
        <v>4.42</v>
      </c>
    </row>
    <row r="399" spans="1:8" ht="15.6" customHeight="1">
      <c r="A399" s="1369" t="s">
        <v>20513</v>
      </c>
      <c r="B399" s="1390" t="s">
        <v>421</v>
      </c>
      <c r="C399" s="1371"/>
      <c r="D399" s="1357" t="s">
        <v>20514</v>
      </c>
      <c r="E399" s="1395">
        <v>10</v>
      </c>
      <c r="F399" s="1419" t="s">
        <v>959</v>
      </c>
      <c r="G399" s="1340">
        <v>4.42</v>
      </c>
      <c r="H399" s="249">
        <f>IF(G399="","",G399-G399*COMPASS!$U$11)</f>
        <v>4.42</v>
      </c>
    </row>
    <row r="400" spans="1:8" ht="15.6" customHeight="1">
      <c r="A400" s="1369" t="s">
        <v>20515</v>
      </c>
      <c r="B400" s="1390" t="s">
        <v>421</v>
      </c>
      <c r="C400" s="1371"/>
      <c r="D400" s="1357" t="s">
        <v>20516</v>
      </c>
      <c r="E400" s="1395">
        <v>10</v>
      </c>
      <c r="F400" s="1419" t="s">
        <v>959</v>
      </c>
      <c r="G400" s="1340">
        <v>5.52</v>
      </c>
      <c r="H400" s="249">
        <f>IF(G400="","",G400-G400*COMPASS!$U$11)</f>
        <v>5.52</v>
      </c>
    </row>
    <row r="401" spans="1:8" ht="15.6" customHeight="1">
      <c r="A401" s="1369" t="s">
        <v>20517</v>
      </c>
      <c r="B401" s="1390" t="s">
        <v>421</v>
      </c>
      <c r="C401" s="1371"/>
      <c r="D401" s="1357" t="s">
        <v>20518</v>
      </c>
      <c r="E401" s="1395">
        <v>10</v>
      </c>
      <c r="F401" s="1419" t="s">
        <v>959</v>
      </c>
      <c r="G401" s="1340">
        <v>5.52</v>
      </c>
      <c r="H401" s="249">
        <f>IF(G401="","",G401-G401*COMPASS!$U$11)</f>
        <v>5.52</v>
      </c>
    </row>
    <row r="402" spans="1:8" ht="15.6" customHeight="1">
      <c r="A402" s="1369" t="s">
        <v>20519</v>
      </c>
      <c r="B402" s="1390" t="s">
        <v>421</v>
      </c>
      <c r="C402" s="1371"/>
      <c r="D402" s="1357" t="s">
        <v>20520</v>
      </c>
      <c r="E402" s="1395">
        <v>10</v>
      </c>
      <c r="F402" s="1419" t="s">
        <v>959</v>
      </c>
      <c r="G402" s="1340">
        <v>5.52</v>
      </c>
      <c r="H402" s="249">
        <f>IF(G402="","",G402-G402*COMPASS!$U$11)</f>
        <v>5.52</v>
      </c>
    </row>
    <row r="403" spans="1:8" ht="15.6" customHeight="1">
      <c r="A403" s="1369" t="s">
        <v>20521</v>
      </c>
      <c r="B403" s="1390" t="s">
        <v>421</v>
      </c>
      <c r="C403" s="1371"/>
      <c r="D403" s="1357" t="s">
        <v>20522</v>
      </c>
      <c r="E403" s="1395">
        <v>10</v>
      </c>
      <c r="F403" s="1419" t="s">
        <v>959</v>
      </c>
      <c r="G403" s="1340">
        <v>4.6900000000000004</v>
      </c>
      <c r="H403" s="249">
        <f>IF(G403="","",G403-G403*COMPASS!$U$11)</f>
        <v>4.6900000000000004</v>
      </c>
    </row>
    <row r="404" spans="1:8" ht="15.6" customHeight="1">
      <c r="A404" s="1369" t="s">
        <v>20523</v>
      </c>
      <c r="B404" s="1390" t="s">
        <v>421</v>
      </c>
      <c r="C404" s="1371"/>
      <c r="D404" s="1357" t="s">
        <v>20524</v>
      </c>
      <c r="E404" s="1395">
        <v>10</v>
      </c>
      <c r="F404" s="1419" t="s">
        <v>959</v>
      </c>
      <c r="G404" s="1340">
        <v>4.6900000000000004</v>
      </c>
      <c r="H404" s="249">
        <f>IF(G404="","",G404-G404*COMPASS!$U$11)</f>
        <v>4.6900000000000004</v>
      </c>
    </row>
    <row r="405" spans="1:8" ht="15.6" customHeight="1">
      <c r="A405" s="1369" t="s">
        <v>20525</v>
      </c>
      <c r="B405" s="1390" t="s">
        <v>421</v>
      </c>
      <c r="C405" s="1371"/>
      <c r="D405" s="1357" t="s">
        <v>20526</v>
      </c>
      <c r="E405" s="1395">
        <v>10</v>
      </c>
      <c r="F405" s="1419" t="s">
        <v>959</v>
      </c>
      <c r="G405" s="1340">
        <v>5.8</v>
      </c>
      <c r="H405" s="249">
        <f>IF(G405="","",G405-G405*COMPASS!$U$11)</f>
        <v>5.8</v>
      </c>
    </row>
    <row r="406" spans="1:8" ht="15.6" customHeight="1">
      <c r="A406" s="1369" t="s">
        <v>20527</v>
      </c>
      <c r="B406" s="1390" t="s">
        <v>421</v>
      </c>
      <c r="C406" s="1371"/>
      <c r="D406" s="1357" t="s">
        <v>20528</v>
      </c>
      <c r="E406" s="1395">
        <v>10</v>
      </c>
      <c r="F406" s="1419" t="s">
        <v>959</v>
      </c>
      <c r="G406" s="1340">
        <v>5.8</v>
      </c>
      <c r="H406" s="249">
        <f>IF(G406="","",G406-G406*COMPASS!$U$11)</f>
        <v>5.8</v>
      </c>
    </row>
    <row r="407" spans="1:8" ht="15.6" customHeight="1">
      <c r="A407" s="1369" t="s">
        <v>20529</v>
      </c>
      <c r="B407" s="1390" t="s">
        <v>421</v>
      </c>
      <c r="C407" s="1371"/>
      <c r="D407" s="1357" t="s">
        <v>20530</v>
      </c>
      <c r="E407" s="1395">
        <v>10</v>
      </c>
      <c r="F407" s="1419" t="s">
        <v>959</v>
      </c>
      <c r="G407" s="1340">
        <v>5.8</v>
      </c>
      <c r="H407" s="249">
        <f>IF(G407="","",G407-G407*COMPASS!$U$11)</f>
        <v>5.8</v>
      </c>
    </row>
    <row r="408" spans="1:8" ht="15.6" customHeight="1">
      <c r="A408" s="1369" t="s">
        <v>20531</v>
      </c>
      <c r="B408" s="1390" t="s">
        <v>421</v>
      </c>
      <c r="C408" s="1371"/>
      <c r="D408" s="1357" t="s">
        <v>20532</v>
      </c>
      <c r="E408" s="1395">
        <v>10</v>
      </c>
      <c r="F408" s="1419" t="s">
        <v>959</v>
      </c>
      <c r="G408" s="1340">
        <v>5.8</v>
      </c>
      <c r="H408" s="249">
        <f>IF(G408="","",G408-G408*COMPASS!$U$11)</f>
        <v>5.8</v>
      </c>
    </row>
    <row r="409" spans="1:8" ht="15.6" customHeight="1">
      <c r="A409" s="1401" t="s">
        <v>2973</v>
      </c>
      <c r="B409" s="1408"/>
      <c r="C409" s="1402"/>
      <c r="D409" s="1356"/>
      <c r="E409" s="1414"/>
      <c r="F409" s="1418"/>
      <c r="G409" s="1341"/>
      <c r="H409" s="249" t="str">
        <f>IF(G409="","",G409-G409*COMPASS!$U$11)</f>
        <v/>
      </c>
    </row>
    <row r="410" spans="1:8" ht="15.6" customHeight="1">
      <c r="A410" s="1369" t="s">
        <v>2974</v>
      </c>
      <c r="B410" s="1390" t="s">
        <v>992</v>
      </c>
      <c r="C410" s="1371"/>
      <c r="D410" s="1020" t="s">
        <v>19732</v>
      </c>
      <c r="E410" s="1395">
        <v>10</v>
      </c>
      <c r="F410" s="1271"/>
      <c r="G410" s="1340">
        <v>4.7</v>
      </c>
      <c r="H410" s="249">
        <f>IF(G410="","",G410-G410*COMPASS!$U$11)</f>
        <v>4.7</v>
      </c>
    </row>
    <row r="411" spans="1:8" ht="15.6" customHeight="1">
      <c r="A411" s="1369" t="s">
        <v>4562</v>
      </c>
      <c r="B411" s="1390" t="s">
        <v>992</v>
      </c>
      <c r="C411" s="1371"/>
      <c r="D411" s="1020" t="s">
        <v>19733</v>
      </c>
      <c r="E411" s="1395">
        <v>10</v>
      </c>
      <c r="F411" s="1271"/>
      <c r="G411" s="1340">
        <v>4.7</v>
      </c>
      <c r="H411" s="249">
        <f>IF(G411="","",G411-G411*COMPASS!$U$11)</f>
        <v>4.7</v>
      </c>
    </row>
    <row r="412" spans="1:8" ht="15.6" customHeight="1">
      <c r="A412" s="1369" t="s">
        <v>4563</v>
      </c>
      <c r="B412" s="1390" t="s">
        <v>992</v>
      </c>
      <c r="C412" s="1371"/>
      <c r="D412" s="1020" t="s">
        <v>19734</v>
      </c>
      <c r="E412" s="1395">
        <v>10</v>
      </c>
      <c r="F412" s="1271"/>
      <c r="G412" s="1340">
        <v>4.7</v>
      </c>
      <c r="H412" s="249">
        <f>IF(G412="","",G412-G412*COMPASS!$U$11)</f>
        <v>4.7</v>
      </c>
    </row>
    <row r="413" spans="1:8" ht="15.6" customHeight="1">
      <c r="A413" s="1369" t="s">
        <v>4564</v>
      </c>
      <c r="B413" s="1390" t="s">
        <v>992</v>
      </c>
      <c r="C413" s="1371"/>
      <c r="D413" s="1020" t="s">
        <v>19735</v>
      </c>
      <c r="E413" s="1395">
        <v>10</v>
      </c>
      <c r="F413" s="1271"/>
      <c r="G413" s="1340">
        <v>4.7</v>
      </c>
      <c r="H413" s="249">
        <f>IF(G413="","",G413-G413*COMPASS!$U$11)</f>
        <v>4.7</v>
      </c>
    </row>
    <row r="414" spans="1:8" ht="15.6" customHeight="1">
      <c r="A414" s="1369" t="s">
        <v>4565</v>
      </c>
      <c r="B414" s="1390" t="s">
        <v>992</v>
      </c>
      <c r="C414" s="1371"/>
      <c r="D414" s="1020" t="s">
        <v>19736</v>
      </c>
      <c r="E414" s="1396">
        <v>10</v>
      </c>
      <c r="F414" s="1271"/>
      <c r="G414" s="1342">
        <v>4.7</v>
      </c>
      <c r="H414" s="249">
        <f>IF(G414="","",G414-G414*COMPASS!$U$11)</f>
        <v>4.7</v>
      </c>
    </row>
    <row r="415" spans="1:8" ht="15.6" customHeight="1">
      <c r="A415" s="1369" t="s">
        <v>18749</v>
      </c>
      <c r="B415" s="1390" t="s">
        <v>992</v>
      </c>
      <c r="C415" s="1371"/>
      <c r="D415" s="1020" t="s">
        <v>19737</v>
      </c>
      <c r="E415" s="1396">
        <v>10</v>
      </c>
      <c r="F415" s="1271"/>
      <c r="G415" s="1342">
        <v>4.7</v>
      </c>
      <c r="H415" s="249">
        <f>IF(G415="","",G415-G415*COMPASS!$U$11)</f>
        <v>4.7</v>
      </c>
    </row>
    <row r="416" spans="1:8" ht="15.6" customHeight="1">
      <c r="A416" s="1369" t="s">
        <v>2975</v>
      </c>
      <c r="B416" s="1390" t="s">
        <v>992</v>
      </c>
      <c r="C416" s="1371"/>
      <c r="D416" s="1020" t="s">
        <v>19738</v>
      </c>
      <c r="E416" s="1396">
        <v>10</v>
      </c>
      <c r="F416" s="1271"/>
      <c r="G416" s="1342">
        <v>9.83</v>
      </c>
      <c r="H416" s="249">
        <f>IF(G416="","",G416-G416*COMPASS!$U$11)</f>
        <v>9.83</v>
      </c>
    </row>
    <row r="417" spans="1:8" ht="15.6" customHeight="1">
      <c r="A417" s="1369" t="s">
        <v>2976</v>
      </c>
      <c r="B417" s="1390" t="s">
        <v>992</v>
      </c>
      <c r="C417" s="1371"/>
      <c r="D417" s="1020" t="s">
        <v>19739</v>
      </c>
      <c r="E417" s="1396">
        <v>10</v>
      </c>
      <c r="F417" s="1271"/>
      <c r="G417" s="1342">
        <v>9.83</v>
      </c>
      <c r="H417" s="249">
        <f>IF(G417="","",G417-G417*COMPASS!$U$11)</f>
        <v>9.83</v>
      </c>
    </row>
    <row r="418" spans="1:8" ht="15.6" customHeight="1">
      <c r="A418" s="1369" t="s">
        <v>2977</v>
      </c>
      <c r="B418" s="1390" t="s">
        <v>992</v>
      </c>
      <c r="C418" s="1371"/>
      <c r="D418" s="1020" t="s">
        <v>19740</v>
      </c>
      <c r="E418" s="1396">
        <v>10</v>
      </c>
      <c r="F418" s="1271"/>
      <c r="G418" s="1342">
        <v>9.83</v>
      </c>
      <c r="H418" s="249">
        <f>IF(G418="","",G418-G418*COMPASS!$U$11)</f>
        <v>9.83</v>
      </c>
    </row>
    <row r="419" spans="1:8" ht="15.6" customHeight="1">
      <c r="A419" s="1369" t="s">
        <v>4566</v>
      </c>
      <c r="B419" s="1390" t="s">
        <v>992</v>
      </c>
      <c r="C419" s="1371"/>
      <c r="D419" s="1020" t="s">
        <v>19741</v>
      </c>
      <c r="E419" s="1396">
        <v>10</v>
      </c>
      <c r="F419" s="1271"/>
      <c r="G419" s="1342">
        <v>9.83</v>
      </c>
      <c r="H419" s="249">
        <f>IF(G419="","",G419-G419*COMPASS!$U$11)</f>
        <v>9.83</v>
      </c>
    </row>
    <row r="420" spans="1:8" ht="15.6" customHeight="1">
      <c r="A420" s="1369" t="s">
        <v>4567</v>
      </c>
      <c r="B420" s="1390" t="s">
        <v>992</v>
      </c>
      <c r="C420" s="1371"/>
      <c r="D420" s="1020" t="s">
        <v>19742</v>
      </c>
      <c r="E420" s="1396">
        <v>10</v>
      </c>
      <c r="F420" s="1271"/>
      <c r="G420" s="1342">
        <v>9.83</v>
      </c>
      <c r="H420" s="249">
        <f>IF(G420="","",G420-G420*COMPASS!$U$11)</f>
        <v>9.83</v>
      </c>
    </row>
    <row r="421" spans="1:8" ht="15.6" customHeight="1">
      <c r="A421" s="1369" t="s">
        <v>4568</v>
      </c>
      <c r="B421" s="1390" t="s">
        <v>992</v>
      </c>
      <c r="C421" s="1371"/>
      <c r="D421" s="1020" t="s">
        <v>19743</v>
      </c>
      <c r="E421" s="1396">
        <v>10</v>
      </c>
      <c r="F421" s="1271"/>
      <c r="G421" s="1342">
        <v>9.83</v>
      </c>
      <c r="H421" s="249">
        <f>IF(G421="","",G421-G421*COMPASS!$U$11)</f>
        <v>9.83</v>
      </c>
    </row>
    <row r="422" spans="1:8" ht="15.6" customHeight="1">
      <c r="A422" s="1369" t="s">
        <v>4569</v>
      </c>
      <c r="B422" s="1390" t="s">
        <v>992</v>
      </c>
      <c r="C422" s="1371"/>
      <c r="D422" s="1020" t="s">
        <v>19744</v>
      </c>
      <c r="E422" s="1396">
        <v>10</v>
      </c>
      <c r="F422" s="1271"/>
      <c r="G422" s="1342">
        <v>9.83</v>
      </c>
      <c r="H422" s="249">
        <f>IF(G422="","",G422-G422*COMPASS!$U$11)</f>
        <v>9.83</v>
      </c>
    </row>
    <row r="423" spans="1:8" ht="15.6" customHeight="1">
      <c r="A423" s="1369" t="s">
        <v>18750</v>
      </c>
      <c r="B423" s="1390" t="s">
        <v>992</v>
      </c>
      <c r="C423" s="1371"/>
      <c r="D423" s="1020" t="s">
        <v>19745</v>
      </c>
      <c r="E423" s="1396">
        <v>10</v>
      </c>
      <c r="F423" s="1271"/>
      <c r="G423" s="1342">
        <v>9.83</v>
      </c>
      <c r="H423" s="249">
        <f>IF(G423="","",G423-G423*COMPASS!$U$11)</f>
        <v>9.83</v>
      </c>
    </row>
    <row r="424" spans="1:8" ht="15.6" customHeight="1">
      <c r="A424" s="1401" t="s">
        <v>1094</v>
      </c>
      <c r="B424" s="1408"/>
      <c r="C424" s="1402"/>
      <c r="D424" s="1356"/>
      <c r="E424" s="1414"/>
      <c r="F424" s="1418"/>
      <c r="G424" s="1341"/>
      <c r="H424" s="249" t="str">
        <f>IF(G424="","",G424-G424*COMPASS!$U$11)</f>
        <v/>
      </c>
    </row>
    <row r="425" spans="1:8" ht="15.6" customHeight="1">
      <c r="A425" s="1369" t="s">
        <v>1776</v>
      </c>
      <c r="B425" s="1390" t="s">
        <v>992</v>
      </c>
      <c r="C425" s="1371"/>
      <c r="D425" s="1020" t="s">
        <v>19019</v>
      </c>
      <c r="E425" s="1395">
        <v>10</v>
      </c>
      <c r="F425" s="1271"/>
      <c r="G425" s="1340">
        <v>1.3</v>
      </c>
      <c r="H425" s="249">
        <f>IF(G425="","",G425-G425*COMPASS!$U$11)</f>
        <v>1.3</v>
      </c>
    </row>
    <row r="426" spans="1:8" ht="15.6" customHeight="1">
      <c r="A426" s="1369" t="s">
        <v>1777</v>
      </c>
      <c r="B426" s="1390" t="s">
        <v>992</v>
      </c>
      <c r="C426" s="1371"/>
      <c r="D426" s="1020" t="s">
        <v>19020</v>
      </c>
      <c r="E426" s="1395">
        <v>10</v>
      </c>
      <c r="F426" s="1271"/>
      <c r="G426" s="1340">
        <v>0.7</v>
      </c>
      <c r="H426" s="249">
        <f>IF(G426="","",G426-G426*COMPASS!$U$11)</f>
        <v>0.7</v>
      </c>
    </row>
    <row r="427" spans="1:8" ht="15.6" customHeight="1">
      <c r="A427" s="1369" t="s">
        <v>1778</v>
      </c>
      <c r="B427" s="1390" t="s">
        <v>992</v>
      </c>
      <c r="C427" s="1371"/>
      <c r="D427" s="1020" t="s">
        <v>19021</v>
      </c>
      <c r="E427" s="1395">
        <v>10</v>
      </c>
      <c r="F427" s="1271"/>
      <c r="G427" s="1342">
        <v>1.28</v>
      </c>
      <c r="H427" s="249">
        <f>IF(G427="","",G427-G427*COMPASS!$U$11)</f>
        <v>1.28</v>
      </c>
    </row>
    <row r="428" spans="1:8" ht="15.6" customHeight="1">
      <c r="A428" s="1369" t="s">
        <v>364</v>
      </c>
      <c r="B428" s="1390" t="s">
        <v>992</v>
      </c>
      <c r="C428" s="1371"/>
      <c r="D428" s="1020" t="s">
        <v>19746</v>
      </c>
      <c r="E428" s="1395">
        <v>10</v>
      </c>
      <c r="F428" s="1271"/>
      <c r="G428" s="1340">
        <v>1.35</v>
      </c>
      <c r="H428" s="249">
        <f>IF(G428="","",G428-G428*COMPASS!$U$11)</f>
        <v>1.35</v>
      </c>
    </row>
    <row r="429" spans="1:8" ht="15.6" customHeight="1">
      <c r="A429" s="1369" t="s">
        <v>1779</v>
      </c>
      <c r="B429" s="1390" t="s">
        <v>421</v>
      </c>
      <c r="C429" s="1371"/>
      <c r="D429" s="1020" t="s">
        <v>19022</v>
      </c>
      <c r="E429" s="1395">
        <v>10</v>
      </c>
      <c r="F429" s="1271"/>
      <c r="G429" s="1340">
        <v>3.9</v>
      </c>
      <c r="H429" s="249">
        <f>IF(G429="","",G429-G429*COMPASS!$U$11)</f>
        <v>3.9</v>
      </c>
    </row>
    <row r="430" spans="1:8" ht="15.6" customHeight="1">
      <c r="A430" s="1369" t="s">
        <v>1780</v>
      </c>
      <c r="B430" s="1390" t="s">
        <v>421</v>
      </c>
      <c r="C430" s="1371"/>
      <c r="D430" s="1020" t="s">
        <v>20249</v>
      </c>
      <c r="E430" s="1396">
        <v>10</v>
      </c>
      <c r="F430" s="1265"/>
      <c r="G430" s="1342">
        <v>4.3600000000000003</v>
      </c>
      <c r="H430" s="249">
        <f>IF(G430="","",G430-G430*COMPASS!$U$11)</f>
        <v>4.3600000000000003</v>
      </c>
    </row>
    <row r="431" spans="1:8" ht="15.6" customHeight="1">
      <c r="A431" s="1369" t="s">
        <v>1781</v>
      </c>
      <c r="B431" s="1390" t="s">
        <v>421</v>
      </c>
      <c r="C431" s="1371"/>
      <c r="D431" s="1020" t="s">
        <v>19023</v>
      </c>
      <c r="E431" s="1396">
        <v>10</v>
      </c>
      <c r="F431" s="1265"/>
      <c r="G431" s="1342">
        <v>3.27</v>
      </c>
      <c r="H431" s="249">
        <f>IF(G431="","",G431-G431*COMPASS!$U$11)</f>
        <v>3.27</v>
      </c>
    </row>
    <row r="432" spans="1:8" ht="15.6" customHeight="1">
      <c r="A432" s="1369" t="s">
        <v>1782</v>
      </c>
      <c r="B432" s="1390" t="s">
        <v>992</v>
      </c>
      <c r="C432" s="1371"/>
      <c r="D432" s="1020" t="s">
        <v>19024</v>
      </c>
      <c r="E432" s="1396">
        <v>10</v>
      </c>
      <c r="F432" s="1265"/>
      <c r="G432" s="1342">
        <v>2.64</v>
      </c>
      <c r="H432" s="249">
        <f>IF(G432="","",G432-G432*COMPASS!$U$11)</f>
        <v>2.64</v>
      </c>
    </row>
    <row r="433" spans="1:8" ht="15.6" customHeight="1">
      <c r="A433" s="1369" t="s">
        <v>365</v>
      </c>
      <c r="B433" s="1390" t="s">
        <v>992</v>
      </c>
      <c r="C433" s="1371"/>
      <c r="D433" s="1020" t="s">
        <v>19747</v>
      </c>
      <c r="E433" s="1396">
        <v>10</v>
      </c>
      <c r="F433" s="1265"/>
      <c r="G433" s="1342">
        <v>2.64</v>
      </c>
      <c r="H433" s="249">
        <f>IF(G433="","",G433-G433*COMPASS!$U$11)</f>
        <v>2.64</v>
      </c>
    </row>
    <row r="434" spans="1:8" ht="15.6" customHeight="1">
      <c r="A434" s="1369" t="s">
        <v>1783</v>
      </c>
      <c r="B434" s="1390" t="s">
        <v>992</v>
      </c>
      <c r="C434" s="1371"/>
      <c r="D434" s="1020" t="s">
        <v>19025</v>
      </c>
      <c r="E434" s="1396">
        <v>4</v>
      </c>
      <c r="F434" s="1265"/>
      <c r="G434" s="1342">
        <v>3.79</v>
      </c>
      <c r="H434" s="249">
        <f>IF(G434="","",G434-G434*COMPASS!$U$11)</f>
        <v>3.79</v>
      </c>
    </row>
    <row r="435" spans="1:8" ht="15.6" customHeight="1">
      <c r="A435" s="1369" t="s">
        <v>1784</v>
      </c>
      <c r="B435" s="1390" t="s">
        <v>421</v>
      </c>
      <c r="C435" s="1371"/>
      <c r="D435" s="1020" t="s">
        <v>19026</v>
      </c>
      <c r="E435" s="1396">
        <v>10</v>
      </c>
      <c r="F435" s="1265"/>
      <c r="G435" s="1342">
        <v>3.25</v>
      </c>
      <c r="H435" s="249">
        <f>IF(G435="","",G435-G435*COMPASS!$U$11)</f>
        <v>3.25</v>
      </c>
    </row>
    <row r="436" spans="1:8" ht="15.6" customHeight="1">
      <c r="A436" s="1369" t="s">
        <v>1785</v>
      </c>
      <c r="B436" s="1390" t="s">
        <v>421</v>
      </c>
      <c r="C436" s="1371"/>
      <c r="D436" s="1020" t="s">
        <v>19027</v>
      </c>
      <c r="E436" s="1396">
        <v>10</v>
      </c>
      <c r="F436" s="1265"/>
      <c r="G436" s="1342">
        <v>1.82</v>
      </c>
      <c r="H436" s="249">
        <f>IF(G436="","",G436-G436*COMPASS!$U$11)</f>
        <v>1.82</v>
      </c>
    </row>
    <row r="437" spans="1:8" ht="15.6" customHeight="1">
      <c r="A437" s="1369" t="s">
        <v>1786</v>
      </c>
      <c r="B437" s="1390" t="s">
        <v>421</v>
      </c>
      <c r="C437" s="1371"/>
      <c r="D437" s="1020" t="s">
        <v>19028</v>
      </c>
      <c r="E437" s="1396">
        <v>10</v>
      </c>
      <c r="F437" s="1265"/>
      <c r="G437" s="1342">
        <v>1.31</v>
      </c>
      <c r="H437" s="249">
        <f>IF(G437="","",G437-G437*COMPASS!$U$11)</f>
        <v>1.31</v>
      </c>
    </row>
    <row r="438" spans="1:8" ht="15.6" customHeight="1">
      <c r="A438" s="1369" t="s">
        <v>1787</v>
      </c>
      <c r="B438" s="1390" t="s">
        <v>421</v>
      </c>
      <c r="C438" s="1371"/>
      <c r="D438" s="1020" t="s">
        <v>19029</v>
      </c>
      <c r="E438" s="1396">
        <v>10</v>
      </c>
      <c r="F438" s="1265"/>
      <c r="G438" s="1342">
        <v>2.72</v>
      </c>
      <c r="H438" s="249">
        <f>IF(G438="","",G438-G438*COMPASS!$U$11)</f>
        <v>2.72</v>
      </c>
    </row>
    <row r="439" spans="1:8" ht="15.6" customHeight="1">
      <c r="A439" s="1369" t="s">
        <v>1788</v>
      </c>
      <c r="B439" s="1390" t="s">
        <v>992</v>
      </c>
      <c r="C439" s="1371"/>
      <c r="D439" s="1020" t="s">
        <v>19030</v>
      </c>
      <c r="E439" s="1396">
        <v>10</v>
      </c>
      <c r="F439" s="1265"/>
      <c r="G439" s="1342">
        <v>0.86</v>
      </c>
      <c r="H439" s="249">
        <f>IF(G439="","",G439-G439*COMPASS!$U$11)</f>
        <v>0.86</v>
      </c>
    </row>
    <row r="440" spans="1:8" ht="15.6" customHeight="1">
      <c r="A440" s="1369" t="s">
        <v>1789</v>
      </c>
      <c r="B440" s="1390" t="s">
        <v>992</v>
      </c>
      <c r="C440" s="1371"/>
      <c r="D440" s="1020" t="s">
        <v>19031</v>
      </c>
      <c r="E440" s="1396">
        <v>10</v>
      </c>
      <c r="F440" s="1265"/>
      <c r="G440" s="1342">
        <v>1.37</v>
      </c>
      <c r="H440" s="249">
        <f>IF(G440="","",G440-G440*COMPASS!$U$11)</f>
        <v>1.37</v>
      </c>
    </row>
    <row r="441" spans="1:8" ht="15.6" customHeight="1">
      <c r="A441" s="1369" t="s">
        <v>1790</v>
      </c>
      <c r="B441" s="1390" t="s">
        <v>421</v>
      </c>
      <c r="C441" s="1371"/>
      <c r="D441" s="1020" t="s">
        <v>19032</v>
      </c>
      <c r="E441" s="1396">
        <v>10</v>
      </c>
      <c r="F441" s="1265"/>
      <c r="G441" s="1342">
        <v>4.43</v>
      </c>
      <c r="H441" s="249">
        <f>IF(G441="","",G441-G441*COMPASS!$U$11)</f>
        <v>4.43</v>
      </c>
    </row>
    <row r="442" spans="1:8" ht="15.6" customHeight="1">
      <c r="A442" s="1369" t="s">
        <v>1791</v>
      </c>
      <c r="B442" s="1390" t="s">
        <v>421</v>
      </c>
      <c r="C442" s="1371"/>
      <c r="D442" s="1020" t="s">
        <v>19033</v>
      </c>
      <c r="E442" s="1396">
        <v>10</v>
      </c>
      <c r="F442" s="1265"/>
      <c r="G442" s="1342">
        <v>2.5099999999999998</v>
      </c>
      <c r="H442" s="249">
        <f>IF(G442="","",G442-G442*COMPASS!$U$11)</f>
        <v>2.5099999999999998</v>
      </c>
    </row>
    <row r="443" spans="1:8" ht="15.6" customHeight="1">
      <c r="A443" s="1369" t="s">
        <v>1792</v>
      </c>
      <c r="B443" s="1390" t="s">
        <v>992</v>
      </c>
      <c r="C443" s="1371"/>
      <c r="D443" s="1020" t="s">
        <v>19034</v>
      </c>
      <c r="E443" s="1396">
        <v>10</v>
      </c>
      <c r="F443" s="1265"/>
      <c r="G443" s="1342">
        <v>2.2799999999999998</v>
      </c>
      <c r="H443" s="249">
        <f>IF(G443="","",G443-G443*COMPASS!$U$11)</f>
        <v>2.2799999999999998</v>
      </c>
    </row>
    <row r="444" spans="1:8" ht="15.6" customHeight="1">
      <c r="A444" s="1369" t="s">
        <v>1793</v>
      </c>
      <c r="B444" s="1390" t="s">
        <v>992</v>
      </c>
      <c r="C444" s="1371"/>
      <c r="D444" s="1020" t="s">
        <v>19035</v>
      </c>
      <c r="E444" s="1396">
        <v>4</v>
      </c>
      <c r="F444" s="1265"/>
      <c r="G444" s="1342">
        <v>5.73</v>
      </c>
      <c r="H444" s="249">
        <f>IF(G444="","",G444-G444*COMPASS!$U$11)</f>
        <v>5.73</v>
      </c>
    </row>
    <row r="445" spans="1:8" ht="15.6" customHeight="1">
      <c r="A445" s="1369" t="s">
        <v>1794</v>
      </c>
      <c r="B445" s="1390" t="s">
        <v>421</v>
      </c>
      <c r="C445" s="1371"/>
      <c r="D445" s="1020" t="s">
        <v>19036</v>
      </c>
      <c r="E445" s="1396">
        <v>10</v>
      </c>
      <c r="F445" s="1265"/>
      <c r="G445" s="1342">
        <v>3.14</v>
      </c>
      <c r="H445" s="249">
        <f>IF(G445="","",G445-G445*COMPASS!$U$11)</f>
        <v>3.14</v>
      </c>
    </row>
    <row r="446" spans="1:8" ht="15.6" customHeight="1">
      <c r="A446" s="1369" t="s">
        <v>1795</v>
      </c>
      <c r="B446" s="1390" t="s">
        <v>421</v>
      </c>
      <c r="C446" s="1371"/>
      <c r="D446" s="1020" t="s">
        <v>19037</v>
      </c>
      <c r="E446" s="1395">
        <v>10</v>
      </c>
      <c r="F446" s="1265"/>
      <c r="G446" s="1340">
        <v>1.76</v>
      </c>
      <c r="H446" s="249">
        <f>IF(G446="","",G446-G446*COMPASS!$U$11)</f>
        <v>1.76</v>
      </c>
    </row>
    <row r="447" spans="1:8" ht="15.6" customHeight="1">
      <c r="A447" s="1401" t="s">
        <v>1095</v>
      </c>
      <c r="B447" s="1408"/>
      <c r="C447" s="1402"/>
      <c r="D447" s="1356"/>
      <c r="E447" s="1414"/>
      <c r="F447" s="1418"/>
      <c r="G447" s="1341"/>
      <c r="H447" s="249" t="str">
        <f>IF(G447="","",G447-G447*COMPASS!$U$11)</f>
        <v/>
      </c>
    </row>
    <row r="448" spans="1:8" ht="15.6" customHeight="1">
      <c r="A448" s="1369" t="s">
        <v>1796</v>
      </c>
      <c r="B448" s="1390" t="s">
        <v>421</v>
      </c>
      <c r="C448" s="1371"/>
      <c r="D448" s="1020" t="s">
        <v>5314</v>
      </c>
      <c r="E448" s="1395">
        <v>1</v>
      </c>
      <c r="F448" s="1271"/>
      <c r="G448" s="1340">
        <v>19.32</v>
      </c>
      <c r="H448" s="249">
        <f>IF(G448="","",G448-G448*COMPASS!$U$11)</f>
        <v>19.32</v>
      </c>
    </row>
    <row r="449" spans="1:8" ht="15.6" customHeight="1">
      <c r="A449" s="1369" t="s">
        <v>1797</v>
      </c>
      <c r="B449" s="1390" t="s">
        <v>421</v>
      </c>
      <c r="C449" s="1371"/>
      <c r="D449" s="1020" t="s">
        <v>5315</v>
      </c>
      <c r="E449" s="1395">
        <v>1</v>
      </c>
      <c r="F449" s="1271"/>
      <c r="G449" s="1340">
        <v>18.16</v>
      </c>
      <c r="H449" s="249">
        <f>IF(G449="","",G449-G449*COMPASS!$U$11)</f>
        <v>18.16</v>
      </c>
    </row>
    <row r="450" spans="1:8" ht="15.6" customHeight="1">
      <c r="A450" s="1369" t="s">
        <v>1798</v>
      </c>
      <c r="B450" s="1390" t="s">
        <v>421</v>
      </c>
      <c r="C450" s="1371"/>
      <c r="D450" s="1020" t="s">
        <v>5316</v>
      </c>
      <c r="E450" s="1395">
        <v>1</v>
      </c>
      <c r="F450" s="1271"/>
      <c r="G450" s="1340">
        <v>19.920000000000002</v>
      </c>
      <c r="H450" s="249">
        <f>IF(G450="","",G450-G450*COMPASS!$U$11)</f>
        <v>19.920000000000002</v>
      </c>
    </row>
    <row r="451" spans="1:8" ht="15.6" customHeight="1">
      <c r="A451" s="1369" t="s">
        <v>1799</v>
      </c>
      <c r="B451" s="1390" t="s">
        <v>421</v>
      </c>
      <c r="C451" s="1371"/>
      <c r="D451" s="1020" t="s">
        <v>5317</v>
      </c>
      <c r="E451" s="1395">
        <v>1</v>
      </c>
      <c r="F451" s="1271"/>
      <c r="G451" s="1340">
        <v>19.38</v>
      </c>
      <c r="H451" s="249">
        <f>IF(G451="","",G451-G451*COMPASS!$U$11)</f>
        <v>19.38</v>
      </c>
    </row>
    <row r="452" spans="1:8" ht="15.6" customHeight="1">
      <c r="A452" s="1369" t="s">
        <v>1800</v>
      </c>
      <c r="B452" s="1390" t="s">
        <v>421</v>
      </c>
      <c r="C452" s="1371"/>
      <c r="D452" s="1020" t="s">
        <v>5318</v>
      </c>
      <c r="E452" s="1395">
        <v>1</v>
      </c>
      <c r="F452" s="1271"/>
      <c r="G452" s="1340">
        <v>18.79</v>
      </c>
      <c r="H452" s="249">
        <f>IF(G452="","",G452-G452*COMPASS!$U$11)</f>
        <v>18.79</v>
      </c>
    </row>
    <row r="453" spans="1:8" ht="15.6" customHeight="1">
      <c r="A453" s="1369" t="s">
        <v>1801</v>
      </c>
      <c r="B453" s="1390" t="s">
        <v>421</v>
      </c>
      <c r="C453" s="1371"/>
      <c r="D453" s="1020" t="s">
        <v>5319</v>
      </c>
      <c r="E453" s="1395">
        <v>1</v>
      </c>
      <c r="F453" s="1271"/>
      <c r="G453" s="1340">
        <v>18.79</v>
      </c>
      <c r="H453" s="249">
        <f>IF(G453="","",G453-G453*COMPASS!$U$11)</f>
        <v>18.79</v>
      </c>
    </row>
    <row r="454" spans="1:8" ht="15.6" customHeight="1">
      <c r="A454" s="1401" t="s">
        <v>1282</v>
      </c>
      <c r="B454" s="1408"/>
      <c r="C454" s="1402"/>
      <c r="D454" s="1356"/>
      <c r="E454" s="1414"/>
      <c r="F454" s="1418"/>
      <c r="G454" s="1341"/>
      <c r="H454" s="249" t="str">
        <f>IF(G454="","",G454-G454*COMPASS!$U$11)</f>
        <v/>
      </c>
    </row>
    <row r="455" spans="1:8" ht="15.6" customHeight="1">
      <c r="A455" s="1369" t="s">
        <v>1802</v>
      </c>
      <c r="B455" s="1390" t="s">
        <v>992</v>
      </c>
      <c r="C455" s="1371"/>
      <c r="D455" s="1020" t="s">
        <v>19393</v>
      </c>
      <c r="E455" s="1395">
        <v>1</v>
      </c>
      <c r="F455" s="1419"/>
      <c r="G455" s="1340">
        <v>6.698999999999999</v>
      </c>
      <c r="H455" s="249">
        <f>IF(G455="","",G455-G455*COMPASS!$U$11)</f>
        <v>6.698999999999999</v>
      </c>
    </row>
    <row r="456" spans="1:8" ht="15.6" customHeight="1">
      <c r="A456" s="1369" t="s">
        <v>1803</v>
      </c>
      <c r="B456" s="1390" t="s">
        <v>992</v>
      </c>
      <c r="C456" s="1371"/>
      <c r="D456" s="1020" t="s">
        <v>19394</v>
      </c>
      <c r="E456" s="1395">
        <v>1</v>
      </c>
      <c r="F456" s="1419"/>
      <c r="G456" s="1340">
        <v>7.7647499999999994</v>
      </c>
      <c r="H456" s="249">
        <f>IF(G456="","",G456-G456*COMPASS!$U$11)</f>
        <v>7.7647499999999994</v>
      </c>
    </row>
    <row r="457" spans="1:8" ht="15.6" customHeight="1">
      <c r="A457" s="1369" t="s">
        <v>1804</v>
      </c>
      <c r="B457" s="1390" t="s">
        <v>992</v>
      </c>
      <c r="C457" s="1371"/>
      <c r="D457" s="1020" t="s">
        <v>19395</v>
      </c>
      <c r="E457" s="1395">
        <v>1</v>
      </c>
      <c r="F457" s="1419"/>
      <c r="G457" s="1340">
        <v>7.9169999999999989</v>
      </c>
      <c r="H457" s="249">
        <f>IF(G457="","",G457-G457*COMPASS!$U$11)</f>
        <v>7.9169999999999989</v>
      </c>
    </row>
    <row r="458" spans="1:8" ht="15.6" customHeight="1">
      <c r="A458" s="1369" t="s">
        <v>1805</v>
      </c>
      <c r="B458" s="1390" t="s">
        <v>992</v>
      </c>
      <c r="C458" s="1371"/>
      <c r="D458" s="1020" t="s">
        <v>19396</v>
      </c>
      <c r="E458" s="1395">
        <v>1</v>
      </c>
      <c r="F458" s="1419"/>
      <c r="G458" s="1340">
        <v>9.8150499999999994</v>
      </c>
      <c r="H458" s="249">
        <f>IF(G458="","",G458-G458*COMPASS!$U$11)</f>
        <v>9.8150499999999994</v>
      </c>
    </row>
    <row r="459" spans="1:8" ht="15.6" customHeight="1">
      <c r="A459" s="1369" t="s">
        <v>1806</v>
      </c>
      <c r="B459" s="1390" t="s">
        <v>992</v>
      </c>
      <c r="C459" s="1371"/>
      <c r="D459" s="1020" t="s">
        <v>19397</v>
      </c>
      <c r="E459" s="1395">
        <v>1</v>
      </c>
      <c r="F459" s="1419"/>
      <c r="G459" s="1340">
        <v>14.088199999999999</v>
      </c>
      <c r="H459" s="249">
        <f>IF(G459="","",G459-G459*COMPASS!$U$11)</f>
        <v>14.088199999999999</v>
      </c>
    </row>
    <row r="460" spans="1:8" ht="15.6" customHeight="1">
      <c r="A460" s="1369" t="s">
        <v>1807</v>
      </c>
      <c r="B460" s="1390" t="s">
        <v>992</v>
      </c>
      <c r="C460" s="1371"/>
      <c r="D460" s="1020" t="s">
        <v>2847</v>
      </c>
      <c r="E460" s="1395">
        <v>1</v>
      </c>
      <c r="F460" s="1419"/>
      <c r="G460" s="1340">
        <v>7.947449999999999</v>
      </c>
      <c r="H460" s="249">
        <f>IF(G460="","",G460-G460*COMPASS!$U$11)</f>
        <v>7.947449999999999</v>
      </c>
    </row>
    <row r="461" spans="1:8" ht="15.6" customHeight="1">
      <c r="A461" s="1369" t="s">
        <v>1808</v>
      </c>
      <c r="B461" s="1390" t="s">
        <v>992</v>
      </c>
      <c r="C461" s="1371"/>
      <c r="D461" s="1020" t="s">
        <v>2848</v>
      </c>
      <c r="E461" s="1395">
        <v>1</v>
      </c>
      <c r="F461" s="1419"/>
      <c r="G461" s="1340">
        <v>8.5665999999999993</v>
      </c>
      <c r="H461" s="249">
        <f>IF(G461="","",G461-G461*COMPASS!$U$11)</f>
        <v>8.5665999999999993</v>
      </c>
    </row>
    <row r="462" spans="1:8" ht="15.6" customHeight="1">
      <c r="A462" s="1369" t="s">
        <v>1809</v>
      </c>
      <c r="B462" s="1390" t="s">
        <v>992</v>
      </c>
      <c r="C462" s="1371"/>
      <c r="D462" s="1020" t="s">
        <v>2849</v>
      </c>
      <c r="E462" s="1395">
        <v>1</v>
      </c>
      <c r="F462" s="1419"/>
      <c r="G462" s="1340">
        <v>10.038349999999999</v>
      </c>
      <c r="H462" s="249">
        <f>IF(G462="","",G462-G462*COMPASS!$U$11)</f>
        <v>10.038349999999999</v>
      </c>
    </row>
    <row r="463" spans="1:8" ht="15.6" customHeight="1">
      <c r="A463" s="1369" t="s">
        <v>1810</v>
      </c>
      <c r="B463" s="1390" t="s">
        <v>992</v>
      </c>
      <c r="C463" s="1371"/>
      <c r="D463" s="1020" t="s">
        <v>2850</v>
      </c>
      <c r="E463" s="1395">
        <v>1</v>
      </c>
      <c r="F463" s="1419"/>
      <c r="G463" s="1340">
        <v>10.677799999999998</v>
      </c>
      <c r="H463" s="249">
        <f>IF(G463="","",G463-G463*COMPASS!$U$11)</f>
        <v>10.677799999999998</v>
      </c>
    </row>
    <row r="464" spans="1:8" ht="15.6" customHeight="1">
      <c r="A464" s="1369" t="s">
        <v>1811</v>
      </c>
      <c r="B464" s="1390" t="s">
        <v>992</v>
      </c>
      <c r="C464" s="1371"/>
      <c r="D464" s="1020" t="s">
        <v>2851</v>
      </c>
      <c r="E464" s="1395">
        <v>1</v>
      </c>
      <c r="F464" s="1419"/>
      <c r="G464" s="1340">
        <v>15.986249999999998</v>
      </c>
      <c r="H464" s="249">
        <f>IF(G464="","",G464-G464*COMPASS!$U$11)</f>
        <v>15.986249999999998</v>
      </c>
    </row>
    <row r="465" spans="1:8" ht="15.6" customHeight="1">
      <c r="A465" s="1369" t="s">
        <v>366</v>
      </c>
      <c r="B465" s="1390" t="s">
        <v>992</v>
      </c>
      <c r="C465" s="1371"/>
      <c r="D465" s="1020" t="s">
        <v>2852</v>
      </c>
      <c r="E465" s="1395">
        <v>1</v>
      </c>
      <c r="F465" s="1419"/>
      <c r="G465" s="1340">
        <v>8.7188499999999998</v>
      </c>
      <c r="H465" s="249">
        <f>IF(G465="","",G465-G465*COMPASS!$U$11)</f>
        <v>8.7188499999999998</v>
      </c>
    </row>
    <row r="466" spans="1:8" ht="15.6" customHeight="1">
      <c r="A466" s="1369" t="s">
        <v>367</v>
      </c>
      <c r="B466" s="1390" t="s">
        <v>992</v>
      </c>
      <c r="C466" s="1371"/>
      <c r="D466" s="1020" t="s">
        <v>2853</v>
      </c>
      <c r="E466" s="1395">
        <v>1</v>
      </c>
      <c r="F466" s="1419"/>
      <c r="G466" s="1340">
        <v>9.3481500000000004</v>
      </c>
      <c r="H466" s="249">
        <f>IF(G466="","",G466-G466*COMPASS!$U$11)</f>
        <v>9.3481500000000004</v>
      </c>
    </row>
    <row r="467" spans="1:8" ht="15.6" customHeight="1">
      <c r="A467" s="1369" t="s">
        <v>368</v>
      </c>
      <c r="B467" s="1390" t="s">
        <v>992</v>
      </c>
      <c r="C467" s="1371"/>
      <c r="D467" s="1020" t="s">
        <v>2854</v>
      </c>
      <c r="E467" s="1395">
        <v>1</v>
      </c>
      <c r="F467" s="1419"/>
      <c r="G467" s="1340">
        <v>10.2921</v>
      </c>
      <c r="H467" s="249">
        <f>IF(G467="","",G467-G467*COMPASS!$U$11)</f>
        <v>10.2921</v>
      </c>
    </row>
    <row r="468" spans="1:8" ht="15.6" customHeight="1">
      <c r="A468" s="1369" t="s">
        <v>369</v>
      </c>
      <c r="B468" s="1390" t="s">
        <v>992</v>
      </c>
      <c r="C468" s="1371"/>
      <c r="D468" s="1020" t="s">
        <v>2855</v>
      </c>
      <c r="E468" s="1395">
        <v>1</v>
      </c>
      <c r="F468" s="1419"/>
      <c r="G468" s="1340">
        <v>12.058199999999999</v>
      </c>
      <c r="H468" s="249">
        <f>IF(G468="","",G468-G468*COMPASS!$U$11)</f>
        <v>12.058199999999999</v>
      </c>
    </row>
    <row r="469" spans="1:8" ht="15.6" customHeight="1">
      <c r="A469" s="1369" t="s">
        <v>370</v>
      </c>
      <c r="B469" s="1390" t="s">
        <v>992</v>
      </c>
      <c r="C469" s="1371"/>
      <c r="D469" s="1020" t="s">
        <v>2856</v>
      </c>
      <c r="E469" s="1395">
        <v>1</v>
      </c>
      <c r="F469" s="1419"/>
      <c r="G469" s="1340">
        <v>19.538749999999997</v>
      </c>
      <c r="H469" s="249">
        <f>IF(G469="","",G469-G469*COMPASS!$U$11)</f>
        <v>19.538749999999997</v>
      </c>
    </row>
    <row r="470" spans="1:8" ht="15.6" customHeight="1">
      <c r="A470" s="1369" t="s">
        <v>1826</v>
      </c>
      <c r="B470" s="1390" t="s">
        <v>992</v>
      </c>
      <c r="C470" s="1371"/>
      <c r="D470" s="1020" t="s">
        <v>19748</v>
      </c>
      <c r="E470" s="1395">
        <v>1</v>
      </c>
      <c r="F470" s="1419"/>
      <c r="G470" s="1340">
        <v>7.0643999999999991</v>
      </c>
      <c r="H470" s="249">
        <f>IF(G470="","",G470-G470*COMPASS!$U$11)</f>
        <v>7.0643999999999991</v>
      </c>
    </row>
    <row r="471" spans="1:8" ht="15.6" customHeight="1">
      <c r="A471" s="1369" t="s">
        <v>1827</v>
      </c>
      <c r="B471" s="1390" t="s">
        <v>992</v>
      </c>
      <c r="C471" s="1371"/>
      <c r="D471" s="1020" t="s">
        <v>19749</v>
      </c>
      <c r="E471" s="1395">
        <v>1</v>
      </c>
      <c r="F471" s="1419"/>
      <c r="G471" s="1340">
        <v>7.0846999999999998</v>
      </c>
      <c r="H471" s="249">
        <f>IF(G471="","",G471-G471*COMPASS!$U$11)</f>
        <v>7.0846999999999998</v>
      </c>
    </row>
    <row r="472" spans="1:8" ht="15.6" customHeight="1">
      <c r="A472" s="1369" t="s">
        <v>1828</v>
      </c>
      <c r="B472" s="1390" t="s">
        <v>992</v>
      </c>
      <c r="C472" s="1371"/>
      <c r="D472" s="1020" t="s">
        <v>19750</v>
      </c>
      <c r="E472" s="1395">
        <v>1</v>
      </c>
      <c r="F472" s="1419"/>
      <c r="G472" s="1340">
        <v>8.1199999999999992</v>
      </c>
      <c r="H472" s="249">
        <f>IF(G472="","",G472-G472*COMPASS!$U$11)</f>
        <v>8.1199999999999992</v>
      </c>
    </row>
    <row r="473" spans="1:8" ht="15.6" customHeight="1">
      <c r="A473" s="1369" t="s">
        <v>1829</v>
      </c>
      <c r="B473" s="1390" t="s">
        <v>992</v>
      </c>
      <c r="C473" s="1371"/>
      <c r="D473" s="1020" t="s">
        <v>19751</v>
      </c>
      <c r="E473" s="1395">
        <v>1</v>
      </c>
      <c r="F473" s="1419"/>
      <c r="G473" s="1340">
        <v>9.6627999999999989</v>
      </c>
      <c r="H473" s="249">
        <f>IF(G473="","",G473-G473*COMPASS!$U$11)</f>
        <v>9.6627999999999989</v>
      </c>
    </row>
    <row r="474" spans="1:8" ht="15.6" customHeight="1">
      <c r="A474" s="1369" t="s">
        <v>1830</v>
      </c>
      <c r="B474" s="1390" t="s">
        <v>992</v>
      </c>
      <c r="C474" s="1371"/>
      <c r="D474" s="1020" t="s">
        <v>19752</v>
      </c>
      <c r="E474" s="1395">
        <v>1</v>
      </c>
      <c r="F474" s="1419"/>
      <c r="G474" s="1340">
        <v>12.768699999999999</v>
      </c>
      <c r="H474" s="249">
        <f>IF(G474="","",G474-G474*COMPASS!$U$11)</f>
        <v>12.768699999999999</v>
      </c>
    </row>
    <row r="475" spans="1:8" ht="15.6" customHeight="1">
      <c r="A475" s="1369" t="s">
        <v>1831</v>
      </c>
      <c r="B475" s="1390" t="s">
        <v>992</v>
      </c>
      <c r="C475" s="1371"/>
      <c r="D475" s="1020" t="s">
        <v>19398</v>
      </c>
      <c r="E475" s="1395">
        <v>1</v>
      </c>
      <c r="F475" s="1419"/>
      <c r="G475" s="1340">
        <v>7.3688999999999991</v>
      </c>
      <c r="H475" s="249">
        <f>IF(G475="","",G475-G475*COMPASS!$U$11)</f>
        <v>7.3688999999999991</v>
      </c>
    </row>
    <row r="476" spans="1:8" ht="15.6" customHeight="1">
      <c r="A476" s="1369" t="s">
        <v>1832</v>
      </c>
      <c r="B476" s="1390" t="s">
        <v>992</v>
      </c>
      <c r="C476" s="1371"/>
      <c r="D476" s="1020" t="s">
        <v>19399</v>
      </c>
      <c r="E476" s="1395">
        <v>1</v>
      </c>
      <c r="F476" s="1419"/>
      <c r="G476" s="1340">
        <v>7.9575999999999993</v>
      </c>
      <c r="H476" s="249">
        <f>IF(G476="","",G476-G476*COMPASS!$U$11)</f>
        <v>7.9575999999999993</v>
      </c>
    </row>
    <row r="477" spans="1:8" ht="15.6" customHeight="1">
      <c r="A477" s="1369" t="s">
        <v>1833</v>
      </c>
      <c r="B477" s="1390" t="s">
        <v>992</v>
      </c>
      <c r="C477" s="1371"/>
      <c r="D477" s="1020" t="s">
        <v>19400</v>
      </c>
      <c r="E477" s="1395">
        <v>1</v>
      </c>
      <c r="F477" s="1419"/>
      <c r="G477" s="1340">
        <v>9.1146999999999991</v>
      </c>
      <c r="H477" s="249">
        <f>IF(G477="","",G477-G477*COMPASS!$U$11)</f>
        <v>9.1146999999999991</v>
      </c>
    </row>
    <row r="478" spans="1:8" ht="15.6" customHeight="1">
      <c r="A478" s="1369" t="s">
        <v>1834</v>
      </c>
      <c r="B478" s="1390" t="s">
        <v>992</v>
      </c>
      <c r="C478" s="1371"/>
      <c r="D478" s="1020" t="s">
        <v>19401</v>
      </c>
      <c r="E478" s="1395">
        <v>1</v>
      </c>
      <c r="F478" s="1419"/>
      <c r="G478" s="1340">
        <v>10.677799999999998</v>
      </c>
      <c r="H478" s="249">
        <f>IF(G478="","",G478-G478*COMPASS!$U$11)</f>
        <v>10.677799999999998</v>
      </c>
    </row>
    <row r="479" spans="1:8" ht="15.6" customHeight="1">
      <c r="A479" s="1369" t="s">
        <v>1835</v>
      </c>
      <c r="B479" s="1390" t="s">
        <v>992</v>
      </c>
      <c r="C479" s="1371"/>
      <c r="D479" s="1020" t="s">
        <v>19402</v>
      </c>
      <c r="E479" s="1395">
        <v>1</v>
      </c>
      <c r="F479" s="1419"/>
      <c r="G479" s="1340">
        <v>12.931099999999999</v>
      </c>
      <c r="H479" s="249">
        <f>IF(G479="","",G479-G479*COMPASS!$U$11)</f>
        <v>12.931099999999999</v>
      </c>
    </row>
    <row r="480" spans="1:8" ht="15.6" customHeight="1">
      <c r="A480" s="1401" t="s">
        <v>929</v>
      </c>
      <c r="B480" s="1411"/>
      <c r="C480" s="1402"/>
      <c r="D480" s="1356"/>
      <c r="E480" s="1414"/>
      <c r="F480" s="1418"/>
      <c r="G480" s="1341"/>
      <c r="H480" s="249" t="str">
        <f>IF(G480="","",G480-G480*COMPASS!$U$11)</f>
        <v/>
      </c>
    </row>
    <row r="481" spans="1:8" ht="15.6" customHeight="1">
      <c r="A481" s="1369" t="s">
        <v>1836</v>
      </c>
      <c r="B481" s="1390" t="s">
        <v>992</v>
      </c>
      <c r="C481" s="1371"/>
      <c r="D481" s="1020" t="s">
        <v>19403</v>
      </c>
      <c r="E481" s="1395">
        <v>1</v>
      </c>
      <c r="F481" s="1419"/>
      <c r="G481" s="1340">
        <v>7.1354499999999996</v>
      </c>
      <c r="H481" s="249">
        <f>IF(G481="","",G481-G481*COMPASS!$U$11)</f>
        <v>7.1354499999999996</v>
      </c>
    </row>
    <row r="482" spans="1:8" ht="15.6" customHeight="1">
      <c r="A482" s="1369" t="s">
        <v>1837</v>
      </c>
      <c r="B482" s="1390" t="s">
        <v>992</v>
      </c>
      <c r="C482" s="1371"/>
      <c r="D482" s="1020" t="s">
        <v>19404</v>
      </c>
      <c r="E482" s="1395">
        <v>1</v>
      </c>
      <c r="F482" s="1419"/>
      <c r="G482" s="1340">
        <v>7.6124999999999989</v>
      </c>
      <c r="H482" s="249">
        <f>IF(G482="","",G482-G482*COMPASS!$U$11)</f>
        <v>7.6124999999999989</v>
      </c>
    </row>
    <row r="483" spans="1:8" ht="15.6" customHeight="1">
      <c r="A483" s="1369" t="s">
        <v>1838</v>
      </c>
      <c r="B483" s="1390" t="s">
        <v>992</v>
      </c>
      <c r="C483" s="1371"/>
      <c r="D483" s="1020" t="s">
        <v>19405</v>
      </c>
      <c r="E483" s="1395">
        <v>1</v>
      </c>
      <c r="F483" s="1419"/>
      <c r="G483" s="1340">
        <v>8.2621000000000002</v>
      </c>
      <c r="H483" s="249">
        <f>IF(G483="","",G483-G483*COMPASS!$U$11)</f>
        <v>8.2621000000000002</v>
      </c>
    </row>
    <row r="484" spans="1:8" ht="15.6" customHeight="1">
      <c r="A484" s="1369" t="s">
        <v>1839</v>
      </c>
      <c r="B484" s="1390" t="s">
        <v>992</v>
      </c>
      <c r="C484" s="1371"/>
      <c r="D484" s="1020" t="s">
        <v>19406</v>
      </c>
      <c r="E484" s="1395">
        <v>1</v>
      </c>
      <c r="F484" s="1419"/>
      <c r="G484" s="1340">
        <v>10.190599999999998</v>
      </c>
      <c r="H484" s="249">
        <f>IF(G484="","",G484-G484*COMPASS!$U$11)</f>
        <v>10.190599999999998</v>
      </c>
    </row>
    <row r="485" spans="1:8" ht="15.6" customHeight="1">
      <c r="A485" s="1369" t="s">
        <v>1840</v>
      </c>
      <c r="B485" s="1390" t="s">
        <v>992</v>
      </c>
      <c r="C485" s="1371"/>
      <c r="D485" s="1020" t="s">
        <v>19407</v>
      </c>
      <c r="E485" s="1395">
        <v>1</v>
      </c>
      <c r="F485" s="1419"/>
      <c r="G485" s="1340">
        <v>14.971249999999998</v>
      </c>
      <c r="H485" s="249">
        <f>IF(G485="","",G485-G485*COMPASS!$U$11)</f>
        <v>14.971249999999998</v>
      </c>
    </row>
    <row r="486" spans="1:8" ht="15.6" customHeight="1">
      <c r="A486" s="1369" t="s">
        <v>1841</v>
      </c>
      <c r="B486" s="1390" t="s">
        <v>992</v>
      </c>
      <c r="C486" s="1371"/>
      <c r="D486" s="1020" t="s">
        <v>19408</v>
      </c>
      <c r="E486" s="1395">
        <v>1</v>
      </c>
      <c r="F486" s="1419"/>
      <c r="G486" s="1340">
        <v>8.444799999999999</v>
      </c>
      <c r="H486" s="249">
        <f>IF(G486="","",G486-G486*COMPASS!$U$11)</f>
        <v>8.444799999999999</v>
      </c>
    </row>
    <row r="487" spans="1:8" ht="15.6" customHeight="1">
      <c r="A487" s="1369" t="s">
        <v>1842</v>
      </c>
      <c r="B487" s="1390" t="s">
        <v>992</v>
      </c>
      <c r="C487" s="1371"/>
      <c r="D487" s="1020" t="s">
        <v>19409</v>
      </c>
      <c r="E487" s="1395">
        <v>1</v>
      </c>
      <c r="F487" s="1419"/>
      <c r="G487" s="1340">
        <v>10.038349999999999</v>
      </c>
      <c r="H487" s="249">
        <f>IF(G487="","",G487-G487*COMPASS!$U$11)</f>
        <v>10.038349999999999</v>
      </c>
    </row>
    <row r="488" spans="1:8" ht="15.6" customHeight="1">
      <c r="A488" s="1369" t="s">
        <v>1843</v>
      </c>
      <c r="B488" s="1390" t="s">
        <v>992</v>
      </c>
      <c r="C488" s="1371"/>
      <c r="D488" s="1020" t="s">
        <v>19410</v>
      </c>
      <c r="E488" s="1395">
        <v>1</v>
      </c>
      <c r="F488" s="1419"/>
      <c r="G488" s="1340">
        <v>10.728549999999998</v>
      </c>
      <c r="H488" s="249">
        <f>IF(G488="","",G488-G488*COMPASS!$U$11)</f>
        <v>10.728549999999998</v>
      </c>
    </row>
    <row r="489" spans="1:8" ht="15.6" customHeight="1">
      <c r="A489" s="1369" t="s">
        <v>1844</v>
      </c>
      <c r="B489" s="1390" t="s">
        <v>992</v>
      </c>
      <c r="C489" s="1371"/>
      <c r="D489" s="1020" t="s">
        <v>19411</v>
      </c>
      <c r="E489" s="1395">
        <v>1</v>
      </c>
      <c r="F489" s="1419"/>
      <c r="G489" s="1340">
        <v>13.763399999999999</v>
      </c>
      <c r="H489" s="249">
        <f>IF(G489="","",G489-G489*COMPASS!$U$11)</f>
        <v>13.763399999999999</v>
      </c>
    </row>
    <row r="490" spans="1:8" ht="15.6" customHeight="1">
      <c r="A490" s="1369" t="s">
        <v>1845</v>
      </c>
      <c r="B490" s="1390" t="s">
        <v>992</v>
      </c>
      <c r="C490" s="1371"/>
      <c r="D490" s="1020" t="s">
        <v>19412</v>
      </c>
      <c r="E490" s="1395">
        <v>1</v>
      </c>
      <c r="F490" s="1419"/>
      <c r="G490" s="1340">
        <v>18.544049999999999</v>
      </c>
      <c r="H490" s="249">
        <f>IF(G490="","",G490-G490*COMPASS!$U$11)</f>
        <v>18.544049999999999</v>
      </c>
    </row>
    <row r="491" spans="1:8" ht="15.6" customHeight="1">
      <c r="A491" s="1369" t="s">
        <v>1846</v>
      </c>
      <c r="B491" s="1390" t="s">
        <v>992</v>
      </c>
      <c r="C491" s="1371"/>
      <c r="D491" s="1020" t="s">
        <v>19753</v>
      </c>
      <c r="E491" s="1395">
        <v>1</v>
      </c>
      <c r="F491" s="1419"/>
      <c r="G491" s="1340">
        <v>6.5670499999999992</v>
      </c>
      <c r="H491" s="249">
        <f>IF(G491="","",G491-G491*COMPASS!$U$11)</f>
        <v>6.5670499999999992</v>
      </c>
    </row>
    <row r="492" spans="1:8" ht="15.6" customHeight="1">
      <c r="A492" s="1369" t="s">
        <v>1847</v>
      </c>
      <c r="B492" s="1390" t="s">
        <v>992</v>
      </c>
      <c r="C492" s="1371"/>
      <c r="D492" s="1020" t="s">
        <v>19754</v>
      </c>
      <c r="E492" s="1395">
        <v>1</v>
      </c>
      <c r="F492" s="1419"/>
      <c r="G492" s="1340">
        <v>7.0846999999999998</v>
      </c>
      <c r="H492" s="249">
        <f>IF(G492="","",G492-G492*COMPASS!$U$11)</f>
        <v>7.0846999999999998</v>
      </c>
    </row>
    <row r="493" spans="1:8" ht="15.6" customHeight="1">
      <c r="A493" s="1369" t="s">
        <v>1848</v>
      </c>
      <c r="B493" s="1390" t="s">
        <v>992</v>
      </c>
      <c r="C493" s="1371"/>
      <c r="D493" s="1020" t="s">
        <v>19755</v>
      </c>
      <c r="E493" s="1395">
        <v>1</v>
      </c>
      <c r="F493" s="1419"/>
      <c r="G493" s="1340">
        <v>8.1199999999999992</v>
      </c>
      <c r="H493" s="249">
        <f>IF(G493="","",G493-G493*COMPASS!$U$11)</f>
        <v>8.1199999999999992</v>
      </c>
    </row>
    <row r="494" spans="1:8" ht="15.6" customHeight="1">
      <c r="A494" s="1369" t="s">
        <v>1849</v>
      </c>
      <c r="B494" s="1390" t="s">
        <v>992</v>
      </c>
      <c r="C494" s="1371"/>
      <c r="D494" s="1020" t="s">
        <v>19756</v>
      </c>
      <c r="E494" s="1395">
        <v>1</v>
      </c>
      <c r="F494" s="1419"/>
      <c r="G494" s="1340">
        <v>10.190599999999998</v>
      </c>
      <c r="H494" s="249">
        <f>IF(G494="","",G494-G494*COMPASS!$U$11)</f>
        <v>10.190599999999998</v>
      </c>
    </row>
    <row r="495" spans="1:8" ht="15.6" customHeight="1">
      <c r="A495" s="1369" t="s">
        <v>1850</v>
      </c>
      <c r="B495" s="1390" t="s">
        <v>992</v>
      </c>
      <c r="C495" s="1371"/>
      <c r="D495" s="1020" t="s">
        <v>19757</v>
      </c>
      <c r="E495" s="1395">
        <v>1</v>
      </c>
      <c r="F495" s="1419"/>
      <c r="G495" s="1340">
        <v>13.621299999999998</v>
      </c>
      <c r="H495" s="249">
        <f>IF(G495="","",G495-G495*COMPASS!$U$11)</f>
        <v>13.621299999999998</v>
      </c>
    </row>
    <row r="496" spans="1:8" ht="15.6" customHeight="1">
      <c r="A496" s="1369" t="s">
        <v>1851</v>
      </c>
      <c r="B496" s="1390" t="s">
        <v>992</v>
      </c>
      <c r="C496" s="1371"/>
      <c r="D496" s="1020" t="s">
        <v>19413</v>
      </c>
      <c r="E496" s="1395">
        <v>1</v>
      </c>
      <c r="F496" s="1419"/>
      <c r="G496" s="1340">
        <v>8.0184999999999995</v>
      </c>
      <c r="H496" s="249">
        <f>IF(G496="","",G496-G496*COMPASS!$U$11)</f>
        <v>8.0184999999999995</v>
      </c>
    </row>
    <row r="497" spans="1:8" ht="15.6" customHeight="1">
      <c r="A497" s="1369" t="s">
        <v>1852</v>
      </c>
      <c r="B497" s="1390" t="s">
        <v>992</v>
      </c>
      <c r="C497" s="1371"/>
      <c r="D497" s="1020" t="s">
        <v>19414</v>
      </c>
      <c r="E497" s="1395">
        <v>1</v>
      </c>
      <c r="F497" s="1419"/>
      <c r="G497" s="1340">
        <v>9.5003999999999991</v>
      </c>
      <c r="H497" s="249">
        <f>IF(G497="","",G497-G497*COMPASS!$U$11)</f>
        <v>9.5003999999999991</v>
      </c>
    </row>
    <row r="498" spans="1:8" ht="15.6" customHeight="1">
      <c r="A498" s="1369" t="s">
        <v>1853</v>
      </c>
      <c r="B498" s="1390" t="s">
        <v>992</v>
      </c>
      <c r="C498" s="1371"/>
      <c r="D498" s="1020" t="s">
        <v>19415</v>
      </c>
      <c r="E498" s="1395">
        <v>1</v>
      </c>
      <c r="F498" s="1419"/>
      <c r="G498" s="1340">
        <v>9.886099999999999</v>
      </c>
      <c r="H498" s="249">
        <f>IF(G498="","",G498-G498*COMPASS!$U$11)</f>
        <v>9.886099999999999</v>
      </c>
    </row>
    <row r="499" spans="1:8" ht="15.6" customHeight="1">
      <c r="A499" s="1369" t="s">
        <v>1854</v>
      </c>
      <c r="B499" s="1390" t="s">
        <v>992</v>
      </c>
      <c r="C499" s="1371"/>
      <c r="D499" s="1020" t="s">
        <v>19416</v>
      </c>
      <c r="E499" s="1395">
        <v>1</v>
      </c>
      <c r="F499" s="1419"/>
      <c r="G499" s="1340">
        <v>10.190599999999998</v>
      </c>
      <c r="H499" s="249">
        <f>IF(G499="","",G499-G499*COMPASS!$U$11)</f>
        <v>10.190599999999998</v>
      </c>
    </row>
    <row r="500" spans="1:8" ht="15.6" customHeight="1">
      <c r="A500" s="1369" t="s">
        <v>1855</v>
      </c>
      <c r="B500" s="1390" t="s">
        <v>992</v>
      </c>
      <c r="C500" s="1371"/>
      <c r="D500" s="1020" t="s">
        <v>19417</v>
      </c>
      <c r="E500" s="1395">
        <v>1</v>
      </c>
      <c r="F500" s="1419"/>
      <c r="G500" s="1340">
        <v>13.621299999999998</v>
      </c>
      <c r="H500" s="249">
        <f>IF(G500="","",G500-G500*COMPASS!$U$11)</f>
        <v>13.621299999999998</v>
      </c>
    </row>
    <row r="501" spans="1:8" ht="15.6" customHeight="1">
      <c r="A501" s="1401" t="s">
        <v>359</v>
      </c>
      <c r="B501" s="1411"/>
      <c r="C501" s="1402"/>
      <c r="D501" s="1356"/>
      <c r="E501" s="1414"/>
      <c r="F501" s="1418"/>
      <c r="G501" s="1341"/>
      <c r="H501" s="249" t="str">
        <f>IF(G501="","",G501-G501*COMPASS!$U$11)</f>
        <v/>
      </c>
    </row>
    <row r="502" spans="1:8" ht="15.6" customHeight="1">
      <c r="A502" s="1369" t="s">
        <v>1856</v>
      </c>
      <c r="B502" s="1390" t="s">
        <v>992</v>
      </c>
      <c r="C502" s="1371"/>
      <c r="D502" s="1020" t="s">
        <v>20250</v>
      </c>
      <c r="E502" s="1395">
        <v>1</v>
      </c>
      <c r="F502" s="1419"/>
      <c r="G502" s="1340">
        <v>7.5109999999999992</v>
      </c>
      <c r="H502" s="249">
        <f>IF(G502="","",G502-G502*COMPASS!$U$11)</f>
        <v>7.5109999999999992</v>
      </c>
    </row>
    <row r="503" spans="1:8" ht="15.6" customHeight="1">
      <c r="A503" s="1369" t="s">
        <v>1857</v>
      </c>
      <c r="B503" s="1390" t="s">
        <v>992</v>
      </c>
      <c r="C503" s="1371"/>
      <c r="D503" s="1020" t="s">
        <v>20251</v>
      </c>
      <c r="E503" s="1395">
        <v>1</v>
      </c>
      <c r="F503" s="1419"/>
      <c r="G503" s="1340">
        <v>8.3128499999999992</v>
      </c>
      <c r="H503" s="249">
        <f>IF(G503="","",G503-G503*COMPASS!$U$11)</f>
        <v>8.3128499999999992</v>
      </c>
    </row>
    <row r="504" spans="1:8" ht="15.6" customHeight="1">
      <c r="A504" s="1369" t="s">
        <v>1858</v>
      </c>
      <c r="B504" s="1390" t="s">
        <v>992</v>
      </c>
      <c r="C504" s="1371"/>
      <c r="D504" s="1020" t="s">
        <v>20252</v>
      </c>
      <c r="E504" s="1395">
        <v>1</v>
      </c>
      <c r="F504" s="1419"/>
      <c r="G504" s="1340">
        <v>8.7289999999999992</v>
      </c>
      <c r="H504" s="249">
        <f>IF(G504="","",G504-G504*COMPASS!$U$11)</f>
        <v>8.7289999999999992</v>
      </c>
    </row>
    <row r="505" spans="1:8" ht="15.6" customHeight="1">
      <c r="A505" s="1369" t="s">
        <v>1859</v>
      </c>
      <c r="B505" s="1390" t="s">
        <v>992</v>
      </c>
      <c r="C505" s="1371"/>
      <c r="D505" s="1020" t="s">
        <v>20253</v>
      </c>
      <c r="E505" s="1395">
        <v>1</v>
      </c>
      <c r="F505" s="1419"/>
      <c r="G505" s="1340">
        <v>9.6627999999999989</v>
      </c>
      <c r="H505" s="249">
        <f>IF(G505="","",G505-G505*COMPASS!$U$11)</f>
        <v>9.6627999999999989</v>
      </c>
    </row>
    <row r="506" spans="1:8" ht="15.6" customHeight="1">
      <c r="A506" s="1369" t="s">
        <v>1860</v>
      </c>
      <c r="B506" s="1390" t="s">
        <v>992</v>
      </c>
      <c r="C506" s="1371"/>
      <c r="D506" s="1020" t="s">
        <v>19418</v>
      </c>
      <c r="E506" s="1395">
        <v>1</v>
      </c>
      <c r="F506" s="1419"/>
      <c r="G506" s="1340">
        <v>13.621299999999998</v>
      </c>
      <c r="H506" s="249">
        <f>IF(G506="","",G506-G506*COMPASS!$U$11)</f>
        <v>13.621299999999998</v>
      </c>
    </row>
    <row r="507" spans="1:8" ht="15.6" customHeight="1">
      <c r="A507" s="1369" t="s">
        <v>1861</v>
      </c>
      <c r="B507" s="1390" t="s">
        <v>992</v>
      </c>
      <c r="C507" s="1371"/>
      <c r="D507" s="1020" t="s">
        <v>19419</v>
      </c>
      <c r="E507" s="1395">
        <v>1</v>
      </c>
      <c r="F507" s="1419"/>
      <c r="G507" s="1340">
        <v>8.9218499999999974</v>
      </c>
      <c r="H507" s="249">
        <f>IF(G507="","",G507-G507*COMPASS!$U$11)</f>
        <v>8.9218499999999974</v>
      </c>
    </row>
    <row r="508" spans="1:8" ht="15.6" customHeight="1">
      <c r="A508" s="1369" t="s">
        <v>1862</v>
      </c>
      <c r="B508" s="1390" t="s">
        <v>992</v>
      </c>
      <c r="C508" s="1371"/>
      <c r="D508" s="1020" t="s">
        <v>19420</v>
      </c>
      <c r="E508" s="1395">
        <v>1</v>
      </c>
      <c r="F508" s="1419"/>
      <c r="G508" s="1340">
        <v>10.22105</v>
      </c>
      <c r="H508" s="249">
        <f>IF(G508="","",G508-G508*COMPASS!$U$11)</f>
        <v>10.22105</v>
      </c>
    </row>
    <row r="509" spans="1:8" ht="15.6" customHeight="1">
      <c r="A509" s="1369" t="s">
        <v>2166</v>
      </c>
      <c r="B509" s="1390" t="s">
        <v>992</v>
      </c>
      <c r="C509" s="1371"/>
      <c r="D509" s="1020" t="s">
        <v>19421</v>
      </c>
      <c r="E509" s="1395">
        <v>1</v>
      </c>
      <c r="F509" s="1419"/>
      <c r="G509" s="1340">
        <v>10.728549999999998</v>
      </c>
      <c r="H509" s="249">
        <f>IF(G509="","",G509-G509*COMPASS!$U$11)</f>
        <v>10.728549999999998</v>
      </c>
    </row>
    <row r="510" spans="1:8" ht="15.6" customHeight="1">
      <c r="A510" s="1369" t="s">
        <v>2167</v>
      </c>
      <c r="B510" s="1390" t="s">
        <v>992</v>
      </c>
      <c r="C510" s="1371"/>
      <c r="D510" s="1020" t="s">
        <v>19422</v>
      </c>
      <c r="E510" s="1395">
        <v>1</v>
      </c>
      <c r="F510" s="1419"/>
      <c r="G510" s="1340">
        <v>12.39315</v>
      </c>
      <c r="H510" s="249">
        <f>IF(G510="","",G510-G510*COMPASS!$U$11)</f>
        <v>12.39315</v>
      </c>
    </row>
    <row r="511" spans="1:8" ht="15.6" customHeight="1">
      <c r="A511" s="1369" t="s">
        <v>2168</v>
      </c>
      <c r="B511" s="1390" t="s">
        <v>992</v>
      </c>
      <c r="C511" s="1371"/>
      <c r="D511" s="1020" t="s">
        <v>19758</v>
      </c>
      <c r="E511" s="1395">
        <v>1</v>
      </c>
      <c r="F511" s="1419"/>
      <c r="G511" s="1340">
        <v>18.544049999999999</v>
      </c>
      <c r="H511" s="249">
        <f>IF(G511="","",G511-G511*COMPASS!$U$11)</f>
        <v>18.544049999999999</v>
      </c>
    </row>
    <row r="512" spans="1:8" ht="15.6" customHeight="1">
      <c r="A512" s="1369" t="s">
        <v>1814</v>
      </c>
      <c r="B512" s="1390" t="s">
        <v>992</v>
      </c>
      <c r="C512" s="1371"/>
      <c r="D512" s="1020" t="s">
        <v>19759</v>
      </c>
      <c r="E512" s="1395">
        <v>1</v>
      </c>
      <c r="F512" s="1419"/>
      <c r="G512" s="1340">
        <v>7.2166499999999996</v>
      </c>
      <c r="H512" s="249">
        <f>IF(G512="","",G512-G512*COMPASS!$U$11)</f>
        <v>7.2166499999999996</v>
      </c>
    </row>
    <row r="513" spans="1:8" ht="15.6" customHeight="1">
      <c r="A513" s="1369" t="s">
        <v>1815</v>
      </c>
      <c r="B513" s="1390" t="s">
        <v>992</v>
      </c>
      <c r="C513" s="1371"/>
      <c r="D513" s="1020" t="s">
        <v>19760</v>
      </c>
      <c r="E513" s="1395">
        <v>1</v>
      </c>
      <c r="F513" s="1419"/>
      <c r="G513" s="1340">
        <v>8.4346499999999995</v>
      </c>
      <c r="H513" s="249">
        <f>IF(G513="","",G513-G513*COMPASS!$U$11)</f>
        <v>8.4346499999999995</v>
      </c>
    </row>
    <row r="514" spans="1:8" ht="15.6" customHeight="1">
      <c r="A514" s="1369" t="s">
        <v>1816</v>
      </c>
      <c r="B514" s="1390" t="s">
        <v>992</v>
      </c>
      <c r="C514" s="1371"/>
      <c r="D514" s="1020" t="s">
        <v>19761</v>
      </c>
      <c r="E514" s="1395">
        <v>1</v>
      </c>
      <c r="F514" s="1419"/>
      <c r="G514" s="1340">
        <v>9.8150499999999994</v>
      </c>
      <c r="H514" s="249">
        <f>IF(G514="","",G514-G514*COMPASS!$U$11)</f>
        <v>9.8150499999999994</v>
      </c>
    </row>
    <row r="515" spans="1:8" ht="15.6" customHeight="1">
      <c r="A515" s="1369" t="s">
        <v>1817</v>
      </c>
      <c r="B515" s="1390" t="s">
        <v>992</v>
      </c>
      <c r="C515" s="1371"/>
      <c r="D515" s="1020" t="s">
        <v>19762</v>
      </c>
      <c r="E515" s="1395">
        <v>1</v>
      </c>
      <c r="F515" s="1419"/>
      <c r="G515" s="1340">
        <v>10.190599999999998</v>
      </c>
      <c r="H515" s="249">
        <f>IF(G515="","",G515-G515*COMPASS!$U$11)</f>
        <v>10.190599999999998</v>
      </c>
    </row>
    <row r="516" spans="1:8" ht="15.6" customHeight="1">
      <c r="A516" s="1369" t="s">
        <v>1818</v>
      </c>
      <c r="B516" s="1390" t="s">
        <v>992</v>
      </c>
      <c r="C516" s="1371"/>
      <c r="D516" s="1020" t="s">
        <v>19763</v>
      </c>
      <c r="E516" s="1395">
        <v>1</v>
      </c>
      <c r="F516" s="1419"/>
      <c r="G516" s="1340">
        <v>14.859599999999999</v>
      </c>
      <c r="H516" s="249">
        <f>IF(G516="","",G516-G516*COMPASS!$U$11)</f>
        <v>14.859599999999999</v>
      </c>
    </row>
    <row r="517" spans="1:8" ht="15.6" customHeight="1">
      <c r="A517" s="1369" t="s">
        <v>1819</v>
      </c>
      <c r="B517" s="1390" t="s">
        <v>992</v>
      </c>
      <c r="C517" s="1371"/>
      <c r="D517" s="1020" t="s">
        <v>19423</v>
      </c>
      <c r="E517" s="1395">
        <v>1</v>
      </c>
      <c r="F517" s="1419"/>
      <c r="G517" s="1340">
        <v>8.2012</v>
      </c>
      <c r="H517" s="249">
        <f>IF(G517="","",G517-G517*COMPASS!$U$11)</f>
        <v>8.2012</v>
      </c>
    </row>
    <row r="518" spans="1:8" ht="15.6" customHeight="1">
      <c r="A518" s="1369" t="s">
        <v>1820</v>
      </c>
      <c r="B518" s="1390" t="s">
        <v>992</v>
      </c>
      <c r="C518" s="1371"/>
      <c r="D518" s="1020" t="s">
        <v>19424</v>
      </c>
      <c r="E518" s="1395">
        <v>1</v>
      </c>
      <c r="F518" s="1419"/>
      <c r="G518" s="1340">
        <v>8.5462999999999987</v>
      </c>
      <c r="H518" s="249">
        <f>IF(G518="","",G518-G518*COMPASS!$U$11)</f>
        <v>8.5462999999999987</v>
      </c>
    </row>
    <row r="519" spans="1:8" ht="15.6" customHeight="1">
      <c r="A519" s="1369" t="s">
        <v>1821</v>
      </c>
      <c r="B519" s="1390" t="s">
        <v>992</v>
      </c>
      <c r="C519" s="1371"/>
      <c r="D519" s="1020" t="s">
        <v>19425</v>
      </c>
      <c r="E519" s="1395">
        <v>1</v>
      </c>
      <c r="F519" s="1419"/>
      <c r="G519" s="1340">
        <v>9.5612999999999992</v>
      </c>
      <c r="H519" s="249">
        <f>IF(G519="","",G519-G519*COMPASS!$U$11)</f>
        <v>9.5612999999999992</v>
      </c>
    </row>
    <row r="520" spans="1:8" ht="15.6" customHeight="1">
      <c r="A520" s="1369" t="s">
        <v>1822</v>
      </c>
      <c r="B520" s="1390" t="s">
        <v>992</v>
      </c>
      <c r="C520" s="1371"/>
      <c r="D520" s="1020" t="s">
        <v>19426</v>
      </c>
      <c r="E520" s="1395">
        <v>1</v>
      </c>
      <c r="F520" s="1419"/>
      <c r="G520" s="1340">
        <v>10.190599999999998</v>
      </c>
      <c r="H520" s="249">
        <f>IF(G520="","",G520-G520*COMPASS!$U$11)</f>
        <v>10.190599999999998</v>
      </c>
    </row>
    <row r="521" spans="1:8" ht="15.6" customHeight="1">
      <c r="A521" s="1369" t="s">
        <v>1823</v>
      </c>
      <c r="B521" s="1390" t="s">
        <v>992</v>
      </c>
      <c r="C521" s="1371"/>
      <c r="D521" s="1020" t="s">
        <v>19427</v>
      </c>
      <c r="E521" s="1395">
        <v>1</v>
      </c>
      <c r="F521" s="1419"/>
      <c r="G521" s="1340">
        <v>13.621299999999998</v>
      </c>
      <c r="H521" s="249">
        <f>IF(G521="","",G521-G521*COMPASS!$U$11)</f>
        <v>13.621299999999998</v>
      </c>
    </row>
    <row r="522" spans="1:8" ht="15.6" customHeight="1">
      <c r="A522" s="1401" t="s">
        <v>8326</v>
      </c>
      <c r="B522" s="1408"/>
      <c r="C522" s="1402"/>
      <c r="D522" s="1356"/>
      <c r="E522" s="1414"/>
      <c r="F522" s="1418"/>
      <c r="G522" s="1341"/>
      <c r="H522" s="249" t="str">
        <f>IF(G522="","",G522-G522*COMPASS!$U$11)</f>
        <v/>
      </c>
    </row>
    <row r="523" spans="1:8" ht="15.6" customHeight="1">
      <c r="A523" s="1369" t="s">
        <v>1824</v>
      </c>
      <c r="B523" s="1390" t="s">
        <v>421</v>
      </c>
      <c r="C523" s="1377"/>
      <c r="D523" s="1020" t="s">
        <v>2857</v>
      </c>
      <c r="E523" s="1395">
        <v>1</v>
      </c>
      <c r="F523" s="1419"/>
      <c r="G523" s="1340">
        <v>12.03</v>
      </c>
      <c r="H523" s="249">
        <f>IF(G523="","",G523-G523*COMPASS!$U$11)</f>
        <v>12.03</v>
      </c>
    </row>
    <row r="524" spans="1:8" ht="15.6" customHeight="1">
      <c r="A524" s="1369" t="s">
        <v>1825</v>
      </c>
      <c r="B524" s="1390" t="s">
        <v>421</v>
      </c>
      <c r="C524" s="1377"/>
      <c r="D524" s="1020" t="s">
        <v>2858</v>
      </c>
      <c r="E524" s="1395">
        <v>1</v>
      </c>
      <c r="F524" s="1419"/>
      <c r="G524" s="1340">
        <v>11.5</v>
      </c>
      <c r="H524" s="249">
        <f>IF(G524="","",G524-G524*COMPASS!$U$11)</f>
        <v>11.5</v>
      </c>
    </row>
    <row r="525" spans="1:8" ht="15.6" customHeight="1">
      <c r="A525" s="1369" t="s">
        <v>2070</v>
      </c>
      <c r="B525" s="1390" t="s">
        <v>421</v>
      </c>
      <c r="C525" s="1377"/>
      <c r="D525" s="1020" t="s">
        <v>2859</v>
      </c>
      <c r="E525" s="1395">
        <v>1</v>
      </c>
      <c r="F525" s="1419"/>
      <c r="G525" s="1340">
        <v>14.17</v>
      </c>
      <c r="H525" s="249">
        <f>IF(G525="","",G525-G525*COMPASS!$U$11)</f>
        <v>14.17</v>
      </c>
    </row>
    <row r="526" spans="1:8" ht="15.6" customHeight="1">
      <c r="A526" s="1369" t="s">
        <v>2978</v>
      </c>
      <c r="B526" s="1390" t="s">
        <v>421</v>
      </c>
      <c r="C526" s="1377"/>
      <c r="D526" s="1020" t="s">
        <v>2860</v>
      </c>
      <c r="E526" s="1395">
        <v>1</v>
      </c>
      <c r="F526" s="1419"/>
      <c r="G526" s="1340">
        <v>13.1</v>
      </c>
      <c r="H526" s="249">
        <f>IF(G526="","",G526-G526*COMPASS!$U$11)</f>
        <v>13.1</v>
      </c>
    </row>
    <row r="527" spans="1:8" ht="15.6" customHeight="1">
      <c r="A527" s="1369" t="s">
        <v>2071</v>
      </c>
      <c r="B527" s="1390" t="s">
        <v>421</v>
      </c>
      <c r="C527" s="1377"/>
      <c r="D527" s="1020" t="s">
        <v>5950</v>
      </c>
      <c r="E527" s="1395">
        <v>1</v>
      </c>
      <c r="F527" s="1419"/>
      <c r="G527" s="1340">
        <v>0.8</v>
      </c>
      <c r="H527" s="249">
        <f>IF(G527="","",G527-G527*COMPASS!$U$11)</f>
        <v>0.8</v>
      </c>
    </row>
    <row r="528" spans="1:8" ht="15.6" customHeight="1">
      <c r="A528" s="1369" t="s">
        <v>2072</v>
      </c>
      <c r="B528" s="1390" t="s">
        <v>421</v>
      </c>
      <c r="C528" s="1377"/>
      <c r="D528" s="1020" t="s">
        <v>5951</v>
      </c>
      <c r="E528" s="1395">
        <v>1</v>
      </c>
      <c r="F528" s="1419"/>
      <c r="G528" s="1340">
        <v>1.2</v>
      </c>
      <c r="H528" s="249">
        <f>IF(G528="","",G528-G528*COMPASS!$U$11)</f>
        <v>1.2</v>
      </c>
    </row>
    <row r="529" spans="1:8" ht="15.6" customHeight="1">
      <c r="A529" s="1369" t="s">
        <v>2073</v>
      </c>
      <c r="B529" s="1390" t="s">
        <v>421</v>
      </c>
      <c r="C529" s="1377"/>
      <c r="D529" s="1020" t="s">
        <v>5952</v>
      </c>
      <c r="E529" s="1395">
        <v>1</v>
      </c>
      <c r="F529" s="1419"/>
      <c r="G529" s="1340">
        <v>0.52</v>
      </c>
      <c r="H529" s="249">
        <f>IF(G529="","",G529-G529*COMPASS!$U$11)</f>
        <v>0.52</v>
      </c>
    </row>
    <row r="530" spans="1:8" ht="15.6" customHeight="1">
      <c r="A530" s="1401" t="s">
        <v>1006</v>
      </c>
      <c r="B530" s="1411"/>
      <c r="C530" s="1402"/>
      <c r="D530" s="1356"/>
      <c r="E530" s="1414"/>
      <c r="F530" s="1418"/>
      <c r="G530" s="1341"/>
      <c r="H530" s="249" t="str">
        <f>IF(G530="","",G530-G530*COMPASS!$U$11)</f>
        <v/>
      </c>
    </row>
    <row r="531" spans="1:8" ht="15.6" customHeight="1">
      <c r="A531" s="1369" t="s">
        <v>2074</v>
      </c>
      <c r="B531" s="1390" t="s">
        <v>421</v>
      </c>
      <c r="C531" s="1371"/>
      <c r="D531" s="1020" t="s">
        <v>19428</v>
      </c>
      <c r="E531" s="1395">
        <v>1</v>
      </c>
      <c r="F531" s="1419"/>
      <c r="G531" s="1340">
        <v>10.14</v>
      </c>
      <c r="H531" s="249">
        <f>IF(G531="","",G531-G531*COMPASS!$U$11)</f>
        <v>10.14</v>
      </c>
    </row>
    <row r="532" spans="1:8" ht="15.6" customHeight="1">
      <c r="A532" s="1369" t="s">
        <v>2075</v>
      </c>
      <c r="B532" s="1390" t="s">
        <v>421</v>
      </c>
      <c r="C532" s="1371"/>
      <c r="D532" s="1020" t="s">
        <v>19429</v>
      </c>
      <c r="E532" s="1395">
        <v>1</v>
      </c>
      <c r="F532" s="1419"/>
      <c r="G532" s="1340">
        <v>10.68</v>
      </c>
      <c r="H532" s="249">
        <f>IF(G532="","",G532-G532*COMPASS!$U$11)</f>
        <v>10.68</v>
      </c>
    </row>
    <row r="533" spans="1:8" ht="15.6" customHeight="1">
      <c r="A533" s="1369" t="s">
        <v>2076</v>
      </c>
      <c r="B533" s="1390" t="s">
        <v>421</v>
      </c>
      <c r="C533" s="1371"/>
      <c r="D533" s="1020" t="s">
        <v>19430</v>
      </c>
      <c r="E533" s="1395">
        <v>1</v>
      </c>
      <c r="F533" s="1419"/>
      <c r="G533" s="1340">
        <v>11.22</v>
      </c>
      <c r="H533" s="249">
        <f>IF(G533="","",G533-G533*COMPASS!$U$11)</f>
        <v>11.22</v>
      </c>
    </row>
    <row r="534" spans="1:8" ht="15.6" customHeight="1">
      <c r="A534" s="1369" t="s">
        <v>2211</v>
      </c>
      <c r="B534" s="1390" t="s">
        <v>421</v>
      </c>
      <c r="C534" s="1371"/>
      <c r="D534" s="1020" t="s">
        <v>19431</v>
      </c>
      <c r="E534" s="1395">
        <v>1</v>
      </c>
      <c r="F534" s="1419"/>
      <c r="G534" s="1340">
        <v>12.3</v>
      </c>
      <c r="H534" s="249">
        <f>IF(G534="","",G534-G534*COMPASS!$U$11)</f>
        <v>12.3</v>
      </c>
    </row>
    <row r="535" spans="1:8" ht="15.6" customHeight="1">
      <c r="A535" s="1369" t="s">
        <v>2212</v>
      </c>
      <c r="B535" s="1390" t="s">
        <v>421</v>
      </c>
      <c r="C535" s="1371"/>
      <c r="D535" s="1020" t="s">
        <v>19432</v>
      </c>
      <c r="E535" s="1395">
        <v>1</v>
      </c>
      <c r="F535" s="1419"/>
      <c r="G535" s="1340">
        <v>14.63</v>
      </c>
      <c r="H535" s="249">
        <f>IF(G535="","",G535-G535*COMPASS!$U$11)</f>
        <v>14.63</v>
      </c>
    </row>
    <row r="536" spans="1:8" ht="15.6" customHeight="1">
      <c r="A536" s="1369" t="s">
        <v>2213</v>
      </c>
      <c r="B536" s="1390" t="s">
        <v>421</v>
      </c>
      <c r="C536" s="1371"/>
      <c r="D536" s="1020" t="s">
        <v>19433</v>
      </c>
      <c r="E536" s="1395">
        <v>1</v>
      </c>
      <c r="F536" s="1419"/>
      <c r="G536" s="1340">
        <v>15.03</v>
      </c>
      <c r="H536" s="249">
        <f>IF(G536="","",G536-G536*COMPASS!$U$11)</f>
        <v>15.03</v>
      </c>
    </row>
    <row r="537" spans="1:8" ht="15.6" customHeight="1">
      <c r="A537" s="1369" t="s">
        <v>2214</v>
      </c>
      <c r="B537" s="1390" t="s">
        <v>421</v>
      </c>
      <c r="C537" s="1371"/>
      <c r="D537" s="1020" t="s">
        <v>19434</v>
      </c>
      <c r="E537" s="1395">
        <v>1</v>
      </c>
      <c r="F537" s="1419"/>
      <c r="G537" s="1340">
        <v>15.44</v>
      </c>
      <c r="H537" s="249">
        <f>IF(G537="","",G537-G537*COMPASS!$U$11)</f>
        <v>15.44</v>
      </c>
    </row>
    <row r="538" spans="1:8" ht="15.6" customHeight="1">
      <c r="A538" s="1369" t="s">
        <v>2215</v>
      </c>
      <c r="B538" s="1390" t="s">
        <v>421</v>
      </c>
      <c r="C538" s="1371"/>
      <c r="D538" s="1020" t="s">
        <v>19435</v>
      </c>
      <c r="E538" s="1395">
        <v>1</v>
      </c>
      <c r="F538" s="1419"/>
      <c r="G538" s="1340">
        <v>16.25</v>
      </c>
      <c r="H538" s="249">
        <f>IF(G538="","",G538-G538*COMPASS!$U$11)</f>
        <v>16.25</v>
      </c>
    </row>
    <row r="539" spans="1:8" ht="15.6" customHeight="1">
      <c r="A539" s="1369" t="s">
        <v>2216</v>
      </c>
      <c r="B539" s="1390" t="s">
        <v>421</v>
      </c>
      <c r="C539" s="1371"/>
      <c r="D539" s="1020" t="s">
        <v>19436</v>
      </c>
      <c r="E539" s="1395">
        <v>1</v>
      </c>
      <c r="F539" s="1419"/>
      <c r="G539" s="1340">
        <v>10.36</v>
      </c>
      <c r="H539" s="249">
        <f>IF(G539="","",G539-G539*COMPASS!$U$11)</f>
        <v>10.36</v>
      </c>
    </row>
    <row r="540" spans="1:8" ht="15.6" customHeight="1">
      <c r="A540" s="1369" t="s">
        <v>2217</v>
      </c>
      <c r="B540" s="1390" t="s">
        <v>421</v>
      </c>
      <c r="C540" s="1371"/>
      <c r="D540" s="1020" t="s">
        <v>19437</v>
      </c>
      <c r="E540" s="1395">
        <v>1</v>
      </c>
      <c r="F540" s="1419"/>
      <c r="G540" s="1340">
        <v>10.9</v>
      </c>
      <c r="H540" s="249">
        <f>IF(G540="","",G540-G540*COMPASS!$U$11)</f>
        <v>10.9</v>
      </c>
    </row>
    <row r="541" spans="1:8" ht="15.6" customHeight="1">
      <c r="A541" s="1369" t="s">
        <v>2218</v>
      </c>
      <c r="B541" s="1390" t="s">
        <v>421</v>
      </c>
      <c r="C541" s="1371"/>
      <c r="D541" s="1020" t="s">
        <v>19438</v>
      </c>
      <c r="E541" s="1395">
        <v>1</v>
      </c>
      <c r="F541" s="1419"/>
      <c r="G541" s="1340">
        <v>11.44</v>
      </c>
      <c r="H541" s="249">
        <f>IF(G541="","",G541-G541*COMPASS!$U$11)</f>
        <v>11.44</v>
      </c>
    </row>
    <row r="542" spans="1:8" ht="15.6" customHeight="1">
      <c r="A542" s="1369" t="s">
        <v>2219</v>
      </c>
      <c r="B542" s="1390" t="s">
        <v>421</v>
      </c>
      <c r="C542" s="1371"/>
      <c r="D542" s="1020" t="s">
        <v>19439</v>
      </c>
      <c r="E542" s="1395">
        <v>1</v>
      </c>
      <c r="F542" s="1419"/>
      <c r="G542" s="1340">
        <v>12.52</v>
      </c>
      <c r="H542" s="249">
        <f>IF(G542="","",G542-G542*COMPASS!$U$11)</f>
        <v>12.52</v>
      </c>
    </row>
    <row r="543" spans="1:8" ht="15.6" customHeight="1">
      <c r="A543" s="1369" t="s">
        <v>2220</v>
      </c>
      <c r="B543" s="1390" t="s">
        <v>421</v>
      </c>
      <c r="C543" s="1371"/>
      <c r="D543" s="1020" t="s">
        <v>19440</v>
      </c>
      <c r="E543" s="1395">
        <v>1</v>
      </c>
      <c r="F543" s="1419"/>
      <c r="G543" s="1340">
        <v>12.87</v>
      </c>
      <c r="H543" s="249">
        <f>IF(G543="","",G543-G543*COMPASS!$U$11)</f>
        <v>12.87</v>
      </c>
    </row>
    <row r="544" spans="1:8" ht="15.6" customHeight="1">
      <c r="A544" s="1369" t="s">
        <v>2221</v>
      </c>
      <c r="B544" s="1390" t="s">
        <v>421</v>
      </c>
      <c r="C544" s="1371"/>
      <c r="D544" s="1020" t="s">
        <v>19441</v>
      </c>
      <c r="E544" s="1395">
        <v>1</v>
      </c>
      <c r="F544" s="1419"/>
      <c r="G544" s="1340">
        <v>13.28</v>
      </c>
      <c r="H544" s="249">
        <f>IF(G544="","",G544-G544*COMPASS!$U$11)</f>
        <v>13.28</v>
      </c>
    </row>
    <row r="545" spans="1:8" ht="15.6" customHeight="1">
      <c r="A545" s="1369" t="s">
        <v>2222</v>
      </c>
      <c r="B545" s="1390" t="s">
        <v>421</v>
      </c>
      <c r="C545" s="1371"/>
      <c r="D545" s="1020" t="s">
        <v>19442</v>
      </c>
      <c r="E545" s="1395">
        <v>1</v>
      </c>
      <c r="F545" s="1419"/>
      <c r="G545" s="1340">
        <v>13.68</v>
      </c>
      <c r="H545" s="249">
        <f>IF(G545="","",G545-G545*COMPASS!$U$11)</f>
        <v>13.68</v>
      </c>
    </row>
    <row r="546" spans="1:8" ht="15.6" customHeight="1">
      <c r="A546" s="1369" t="s">
        <v>2223</v>
      </c>
      <c r="B546" s="1390" t="s">
        <v>421</v>
      </c>
      <c r="C546" s="1371"/>
      <c r="D546" s="1020" t="s">
        <v>19443</v>
      </c>
      <c r="E546" s="1395">
        <v>1</v>
      </c>
      <c r="F546" s="1419"/>
      <c r="G546" s="1340">
        <v>14.49</v>
      </c>
      <c r="H546" s="249">
        <f>IF(G546="","",G546-G546*COMPASS!$U$11)</f>
        <v>14.49</v>
      </c>
    </row>
    <row r="547" spans="1:8" ht="15.6" customHeight="1">
      <c r="A547" s="1369" t="s">
        <v>2224</v>
      </c>
      <c r="B547" s="1390" t="s">
        <v>421</v>
      </c>
      <c r="C547" s="1371"/>
      <c r="D547" s="1020" t="s">
        <v>19444</v>
      </c>
      <c r="E547" s="1395">
        <v>1</v>
      </c>
      <c r="F547" s="1419"/>
      <c r="G547" s="1340">
        <v>9.14</v>
      </c>
      <c r="H547" s="249">
        <f>IF(G547="","",G547-G547*COMPASS!$U$11)</f>
        <v>9.14</v>
      </c>
    </row>
    <row r="548" spans="1:8" ht="15.6" customHeight="1">
      <c r="A548" s="1369" t="s">
        <v>2225</v>
      </c>
      <c r="B548" s="1390" t="s">
        <v>421</v>
      </c>
      <c r="C548" s="1371"/>
      <c r="D548" s="1020" t="s">
        <v>19445</v>
      </c>
      <c r="E548" s="1395">
        <v>1</v>
      </c>
      <c r="F548" s="1419"/>
      <c r="G548" s="1340">
        <v>9.68</v>
      </c>
      <c r="H548" s="249">
        <f>IF(G548="","",G548-G548*COMPASS!$U$11)</f>
        <v>9.68</v>
      </c>
    </row>
    <row r="549" spans="1:8" ht="15.6" customHeight="1">
      <c r="A549" s="1369" t="s">
        <v>2226</v>
      </c>
      <c r="B549" s="1390" t="s">
        <v>421</v>
      </c>
      <c r="C549" s="1371"/>
      <c r="D549" s="1020" t="s">
        <v>19446</v>
      </c>
      <c r="E549" s="1395">
        <v>1</v>
      </c>
      <c r="F549" s="1419"/>
      <c r="G549" s="1340">
        <v>10.220000000000001</v>
      </c>
      <c r="H549" s="249">
        <f>IF(G549="","",G549-G549*COMPASS!$U$11)</f>
        <v>10.220000000000001</v>
      </c>
    </row>
    <row r="550" spans="1:8" ht="15.6" customHeight="1">
      <c r="A550" s="1369" t="s">
        <v>2227</v>
      </c>
      <c r="B550" s="1390" t="s">
        <v>421</v>
      </c>
      <c r="C550" s="1371"/>
      <c r="D550" s="1020" t="s">
        <v>19447</v>
      </c>
      <c r="E550" s="1395">
        <v>1</v>
      </c>
      <c r="F550" s="1419"/>
      <c r="G550" s="1340">
        <v>11.3</v>
      </c>
      <c r="H550" s="249">
        <f>IF(G550="","",G550-G550*COMPASS!$U$11)</f>
        <v>11.3</v>
      </c>
    </row>
    <row r="551" spans="1:8" ht="15.6" customHeight="1">
      <c r="A551" s="1369" t="s">
        <v>1985</v>
      </c>
      <c r="B551" s="1390" t="s">
        <v>421</v>
      </c>
      <c r="C551" s="1371"/>
      <c r="D551" s="1020" t="s">
        <v>19448</v>
      </c>
      <c r="E551" s="1395">
        <v>1</v>
      </c>
      <c r="F551" s="1419"/>
      <c r="G551" s="1340">
        <v>12.87</v>
      </c>
      <c r="H551" s="249">
        <f>IF(G551="","",G551-G551*COMPASS!$U$11)</f>
        <v>12.87</v>
      </c>
    </row>
    <row r="552" spans="1:8" ht="15.6" customHeight="1">
      <c r="A552" s="1369" t="s">
        <v>1986</v>
      </c>
      <c r="B552" s="1390" t="s">
        <v>421</v>
      </c>
      <c r="C552" s="1371"/>
      <c r="D552" s="1020" t="s">
        <v>19449</v>
      </c>
      <c r="E552" s="1395">
        <v>1</v>
      </c>
      <c r="F552" s="1419"/>
      <c r="G552" s="1340">
        <v>13.28</v>
      </c>
      <c r="H552" s="249">
        <f>IF(G552="","",G552-G552*COMPASS!$U$11)</f>
        <v>13.28</v>
      </c>
    </row>
    <row r="553" spans="1:8" ht="15.6" customHeight="1">
      <c r="A553" s="1369" t="s">
        <v>1987</v>
      </c>
      <c r="B553" s="1390" t="s">
        <v>421</v>
      </c>
      <c r="C553" s="1371"/>
      <c r="D553" s="1020" t="s">
        <v>19450</v>
      </c>
      <c r="E553" s="1395">
        <v>1</v>
      </c>
      <c r="F553" s="1419"/>
      <c r="G553" s="1340">
        <v>13.68</v>
      </c>
      <c r="H553" s="249">
        <f>IF(G553="","",G553-G553*COMPASS!$U$11)</f>
        <v>13.68</v>
      </c>
    </row>
    <row r="554" spans="1:8" ht="15.6" customHeight="1">
      <c r="A554" s="1369" t="s">
        <v>1988</v>
      </c>
      <c r="B554" s="1390" t="s">
        <v>421</v>
      </c>
      <c r="C554" s="1371"/>
      <c r="D554" s="1020" t="s">
        <v>19451</v>
      </c>
      <c r="E554" s="1395">
        <v>1</v>
      </c>
      <c r="F554" s="1419"/>
      <c r="G554" s="1340">
        <v>14.49</v>
      </c>
      <c r="H554" s="249">
        <f>IF(G554="","",G554-G554*COMPASS!$U$11)</f>
        <v>14.49</v>
      </c>
    </row>
    <row r="555" spans="1:8" ht="15.6" customHeight="1">
      <c r="A555" s="1369" t="s">
        <v>1989</v>
      </c>
      <c r="B555" s="1390" t="s">
        <v>421</v>
      </c>
      <c r="C555" s="1371"/>
      <c r="D555" s="1020" t="s">
        <v>19452</v>
      </c>
      <c r="E555" s="1395">
        <v>1</v>
      </c>
      <c r="F555" s="1419"/>
      <c r="G555" s="1340">
        <v>10.65</v>
      </c>
      <c r="H555" s="249">
        <f>IF(G555="","",G555-G555*COMPASS!$U$11)</f>
        <v>10.65</v>
      </c>
    </row>
    <row r="556" spans="1:8" ht="15.6" customHeight="1">
      <c r="A556" s="1369" t="s">
        <v>1990</v>
      </c>
      <c r="B556" s="1390" t="s">
        <v>421</v>
      </c>
      <c r="C556" s="1371"/>
      <c r="D556" s="1020" t="s">
        <v>19453</v>
      </c>
      <c r="E556" s="1395">
        <v>1</v>
      </c>
      <c r="F556" s="1419"/>
      <c r="G556" s="1340">
        <v>11.19</v>
      </c>
      <c r="H556" s="249">
        <f>IF(G556="","",G556-G556*COMPASS!$U$11)</f>
        <v>11.19</v>
      </c>
    </row>
    <row r="557" spans="1:8" ht="15.6" customHeight="1">
      <c r="A557" s="1369" t="s">
        <v>1991</v>
      </c>
      <c r="B557" s="1390" t="s">
        <v>421</v>
      </c>
      <c r="C557" s="1371"/>
      <c r="D557" s="1020" t="s">
        <v>19454</v>
      </c>
      <c r="E557" s="1395">
        <v>1</v>
      </c>
      <c r="F557" s="1419"/>
      <c r="G557" s="1340">
        <v>11.74</v>
      </c>
      <c r="H557" s="249">
        <f>IF(G557="","",G557-G557*COMPASS!$U$11)</f>
        <v>11.74</v>
      </c>
    </row>
    <row r="558" spans="1:8" ht="15.6" customHeight="1">
      <c r="A558" s="1369" t="s">
        <v>1992</v>
      </c>
      <c r="B558" s="1390" t="s">
        <v>421</v>
      </c>
      <c r="C558" s="1371"/>
      <c r="D558" s="1020" t="s">
        <v>19455</v>
      </c>
      <c r="E558" s="1395">
        <v>1</v>
      </c>
      <c r="F558" s="1419"/>
      <c r="G558" s="1340">
        <v>12.82</v>
      </c>
      <c r="H558" s="249">
        <f>IF(G558="","",G558-G558*COMPASS!$U$11)</f>
        <v>12.82</v>
      </c>
    </row>
    <row r="559" spans="1:8" ht="15.6" customHeight="1">
      <c r="A559" s="1369" t="s">
        <v>1993</v>
      </c>
      <c r="B559" s="1390" t="s">
        <v>421</v>
      </c>
      <c r="C559" s="1371"/>
      <c r="D559" s="1020" t="s">
        <v>19456</v>
      </c>
      <c r="E559" s="1395">
        <v>1</v>
      </c>
      <c r="F559" s="1419"/>
      <c r="G559" s="1340">
        <v>13.17</v>
      </c>
      <c r="H559" s="249">
        <f>IF(G559="","",G559-G559*COMPASS!$U$11)</f>
        <v>13.17</v>
      </c>
    </row>
    <row r="560" spans="1:8" ht="15.6" customHeight="1">
      <c r="A560" s="1369" t="s">
        <v>1994</v>
      </c>
      <c r="B560" s="1390" t="s">
        <v>421</v>
      </c>
      <c r="C560" s="1371"/>
      <c r="D560" s="1020" t="s">
        <v>19457</v>
      </c>
      <c r="E560" s="1395">
        <v>1</v>
      </c>
      <c r="F560" s="1419"/>
      <c r="G560" s="1340">
        <v>13.57</v>
      </c>
      <c r="H560" s="249">
        <f>IF(G560="","",G560-G560*COMPASS!$U$11)</f>
        <v>13.57</v>
      </c>
    </row>
    <row r="561" spans="1:8" ht="15.6" customHeight="1">
      <c r="A561" s="1369" t="s">
        <v>1995</v>
      </c>
      <c r="B561" s="1390" t="s">
        <v>421</v>
      </c>
      <c r="C561" s="1371"/>
      <c r="D561" s="1020" t="s">
        <v>19458</v>
      </c>
      <c r="E561" s="1395">
        <v>1</v>
      </c>
      <c r="F561" s="1419"/>
      <c r="G561" s="1340">
        <v>13.98</v>
      </c>
      <c r="H561" s="249">
        <f>IF(G561="","",G561-G561*COMPASS!$U$11)</f>
        <v>13.98</v>
      </c>
    </row>
    <row r="562" spans="1:8" ht="15.6" customHeight="1">
      <c r="A562" s="1369" t="s">
        <v>1996</v>
      </c>
      <c r="B562" s="1390" t="s">
        <v>421</v>
      </c>
      <c r="C562" s="1371"/>
      <c r="D562" s="1020" t="s">
        <v>19459</v>
      </c>
      <c r="E562" s="1395">
        <v>1</v>
      </c>
      <c r="F562" s="1419"/>
      <c r="G562" s="1340">
        <v>14.79</v>
      </c>
      <c r="H562" s="249">
        <f>IF(G562="","",G562-G562*COMPASS!$U$11)</f>
        <v>14.79</v>
      </c>
    </row>
    <row r="563" spans="1:8" ht="15.6" customHeight="1">
      <c r="A563" s="1401" t="s">
        <v>1007</v>
      </c>
      <c r="B563" s="1408"/>
      <c r="C563" s="1402"/>
      <c r="D563" s="1356"/>
      <c r="E563" s="1414"/>
      <c r="F563" s="1422"/>
      <c r="G563" s="1344"/>
      <c r="H563" s="249" t="str">
        <f>IF(G563="","",G563-G563*COMPASS!$U$11)</f>
        <v/>
      </c>
    </row>
    <row r="564" spans="1:8" ht="15.6" customHeight="1">
      <c r="A564" s="1369" t="s">
        <v>1997</v>
      </c>
      <c r="B564" s="1390" t="s">
        <v>992</v>
      </c>
      <c r="C564" s="1371"/>
      <c r="D564" s="1020" t="s">
        <v>19460</v>
      </c>
      <c r="E564" s="1395">
        <v>1</v>
      </c>
      <c r="F564" s="1419"/>
      <c r="G564" s="1340">
        <v>7.9779</v>
      </c>
      <c r="H564" s="249">
        <f>IF(G564="","",G564-G564*COMPASS!$U$11)</f>
        <v>7.9779</v>
      </c>
    </row>
    <row r="565" spans="1:8" ht="15.6" customHeight="1">
      <c r="A565" s="1369" t="s">
        <v>1998</v>
      </c>
      <c r="B565" s="1390" t="s">
        <v>992</v>
      </c>
      <c r="C565" s="1371"/>
      <c r="D565" s="1020" t="s">
        <v>19461</v>
      </c>
      <c r="E565" s="1395">
        <v>1</v>
      </c>
      <c r="F565" s="1419"/>
      <c r="G565" s="1340">
        <v>8.9522999999999993</v>
      </c>
      <c r="H565" s="249">
        <f>IF(G565="","",G565-G565*COMPASS!$U$11)</f>
        <v>8.9522999999999993</v>
      </c>
    </row>
    <row r="566" spans="1:8" ht="15.6" customHeight="1">
      <c r="A566" s="1369" t="s">
        <v>1999</v>
      </c>
      <c r="B566" s="1390" t="s">
        <v>992</v>
      </c>
      <c r="C566" s="1371"/>
      <c r="D566" s="1020" t="s">
        <v>19462</v>
      </c>
      <c r="E566" s="1395">
        <v>1</v>
      </c>
      <c r="F566" s="1419"/>
      <c r="G566" s="1340">
        <v>9.2669499999999996</v>
      </c>
      <c r="H566" s="249">
        <f>IF(G566="","",G566-G566*COMPASS!$U$11)</f>
        <v>9.2669499999999996</v>
      </c>
    </row>
    <row r="567" spans="1:8" ht="15.6" customHeight="1">
      <c r="A567" s="1369" t="s">
        <v>2000</v>
      </c>
      <c r="B567" s="1390" t="s">
        <v>992</v>
      </c>
      <c r="C567" s="1371"/>
      <c r="D567" s="1020" t="s">
        <v>19463</v>
      </c>
      <c r="E567" s="1395">
        <v>1</v>
      </c>
      <c r="F567" s="1419"/>
      <c r="G567" s="1340">
        <v>11.439049999999998</v>
      </c>
      <c r="H567" s="249">
        <f>IF(G567="","",G567-G567*COMPASS!$U$11)</f>
        <v>11.439049999999998</v>
      </c>
    </row>
    <row r="568" spans="1:8" ht="15.6" customHeight="1">
      <c r="A568" s="1369" t="s">
        <v>2001</v>
      </c>
      <c r="B568" s="1390" t="s">
        <v>992</v>
      </c>
      <c r="C568" s="1371"/>
      <c r="D568" s="1020" t="s">
        <v>19464</v>
      </c>
      <c r="E568" s="1395">
        <v>1</v>
      </c>
      <c r="F568" s="1419"/>
      <c r="G568" s="1340">
        <v>16.118199999999998</v>
      </c>
      <c r="H568" s="249">
        <f>IF(G568="","",G568-G568*COMPASS!$U$11)</f>
        <v>16.118199999999998</v>
      </c>
    </row>
    <row r="569" spans="1:8" ht="15.6" customHeight="1">
      <c r="A569" s="1369" t="s">
        <v>2002</v>
      </c>
      <c r="B569" s="1390" t="s">
        <v>992</v>
      </c>
      <c r="C569" s="1371"/>
      <c r="D569" s="1020" t="s">
        <v>2864</v>
      </c>
      <c r="E569" s="1395">
        <v>1</v>
      </c>
      <c r="F569" s="1419"/>
      <c r="G569" s="1340">
        <v>8.4041999999999977</v>
      </c>
      <c r="H569" s="249">
        <f>IF(G569="","",G569-G569*COMPASS!$U$11)</f>
        <v>8.4041999999999977</v>
      </c>
    </row>
    <row r="570" spans="1:8" ht="15.6" customHeight="1">
      <c r="A570" s="1369" t="s">
        <v>2003</v>
      </c>
      <c r="B570" s="1390" t="s">
        <v>992</v>
      </c>
      <c r="C570" s="1371"/>
      <c r="D570" s="1020" t="s">
        <v>2865</v>
      </c>
      <c r="E570" s="1395">
        <v>1</v>
      </c>
      <c r="F570" s="1419"/>
      <c r="G570" s="1340">
        <v>9.4902499999999979</v>
      </c>
      <c r="H570" s="249">
        <f>IF(G570="","",G570-G570*COMPASS!$U$11)</f>
        <v>9.4902499999999979</v>
      </c>
    </row>
    <row r="571" spans="1:8" ht="15.6" customHeight="1">
      <c r="A571" s="1369" t="s">
        <v>2004</v>
      </c>
      <c r="B571" s="1390" t="s">
        <v>992</v>
      </c>
      <c r="C571" s="1371"/>
      <c r="D571" s="1020" t="s">
        <v>2866</v>
      </c>
      <c r="E571" s="1395">
        <v>1</v>
      </c>
      <c r="F571" s="1419"/>
      <c r="G571" s="1340">
        <v>10.911249999999999</v>
      </c>
      <c r="H571" s="249">
        <f>IF(G571="","",G571-G571*COMPASS!$U$11)</f>
        <v>10.911249999999999</v>
      </c>
    </row>
    <row r="572" spans="1:8" ht="15.6" customHeight="1">
      <c r="A572" s="1369" t="s">
        <v>2005</v>
      </c>
      <c r="B572" s="1390" t="s">
        <v>992</v>
      </c>
      <c r="C572" s="1371"/>
      <c r="D572" s="1020" t="s">
        <v>2867</v>
      </c>
      <c r="E572" s="1395">
        <v>1</v>
      </c>
      <c r="F572" s="1419"/>
      <c r="G572" s="1340">
        <v>13.052899999999998</v>
      </c>
      <c r="H572" s="249">
        <f>IF(G572="","",G572-G572*COMPASS!$U$11)</f>
        <v>13.052899999999998</v>
      </c>
    </row>
    <row r="573" spans="1:8" ht="15.6" customHeight="1">
      <c r="A573" s="1369" t="s">
        <v>2006</v>
      </c>
      <c r="B573" s="1390" t="s">
        <v>992</v>
      </c>
      <c r="C573" s="1371"/>
      <c r="D573" s="1020" t="s">
        <v>2868</v>
      </c>
      <c r="E573" s="1395">
        <v>1</v>
      </c>
      <c r="F573" s="1419"/>
      <c r="G573" s="1340">
        <v>17.701599999999999</v>
      </c>
      <c r="H573" s="249">
        <f>IF(G573="","",G573-G573*COMPASS!$U$11)</f>
        <v>17.701599999999999</v>
      </c>
    </row>
    <row r="574" spans="1:8" ht="15.6" customHeight="1">
      <c r="A574" s="1369" t="s">
        <v>371</v>
      </c>
      <c r="B574" s="1390" t="s">
        <v>992</v>
      </c>
      <c r="C574" s="1371"/>
      <c r="D574" s="1020" t="s">
        <v>2869</v>
      </c>
      <c r="E574" s="1395">
        <v>1</v>
      </c>
      <c r="F574" s="1419"/>
      <c r="G574" s="1340">
        <v>8.7188499999999998</v>
      </c>
      <c r="H574" s="249">
        <f>IF(G574="","",G574-G574*COMPASS!$U$11)</f>
        <v>8.7188499999999998</v>
      </c>
    </row>
    <row r="575" spans="1:8" ht="15.6" customHeight="1">
      <c r="A575" s="1369" t="s">
        <v>205</v>
      </c>
      <c r="B575" s="1390" t="s">
        <v>992</v>
      </c>
      <c r="C575" s="1371"/>
      <c r="D575" s="1020" t="s">
        <v>2870</v>
      </c>
      <c r="E575" s="1395">
        <v>1</v>
      </c>
      <c r="F575" s="1419"/>
      <c r="G575" s="1340">
        <v>9.8759499999999996</v>
      </c>
      <c r="H575" s="249">
        <f>IF(G575="","",G575-G575*COMPASS!$U$11)</f>
        <v>9.8759499999999996</v>
      </c>
    </row>
    <row r="576" spans="1:8" ht="15.6" customHeight="1">
      <c r="A576" s="1369" t="s">
        <v>206</v>
      </c>
      <c r="B576" s="1390" t="s">
        <v>992</v>
      </c>
      <c r="C576" s="1371"/>
      <c r="D576" s="1020" t="s">
        <v>2871</v>
      </c>
      <c r="E576" s="1395">
        <v>1</v>
      </c>
      <c r="F576" s="1419"/>
      <c r="G576" s="1340">
        <v>10.941699999999999</v>
      </c>
      <c r="H576" s="249">
        <f>IF(G576="","",G576-G576*COMPASS!$U$11)</f>
        <v>10.941699999999999</v>
      </c>
    </row>
    <row r="577" spans="1:8" ht="15.6" customHeight="1">
      <c r="A577" s="1369" t="s">
        <v>207</v>
      </c>
      <c r="B577" s="1390" t="s">
        <v>992</v>
      </c>
      <c r="C577" s="1371"/>
      <c r="D577" s="1020" t="s">
        <v>2872</v>
      </c>
      <c r="E577" s="1395">
        <v>1</v>
      </c>
      <c r="F577" s="1419"/>
      <c r="G577" s="1340">
        <v>13.905499999999998</v>
      </c>
      <c r="H577" s="249">
        <f>IF(G577="","",G577-G577*COMPASS!$U$11)</f>
        <v>13.905499999999998</v>
      </c>
    </row>
    <row r="578" spans="1:8" ht="15.6" customHeight="1">
      <c r="A578" s="1369" t="s">
        <v>208</v>
      </c>
      <c r="B578" s="1390" t="s">
        <v>992</v>
      </c>
      <c r="C578" s="1371"/>
      <c r="D578" s="1020" t="s">
        <v>2873</v>
      </c>
      <c r="E578" s="1395">
        <v>1</v>
      </c>
      <c r="F578" s="1419"/>
      <c r="G578" s="1340">
        <v>19.366199999999996</v>
      </c>
      <c r="H578" s="249">
        <f>IF(G578="","",G578-G578*COMPASS!$U$11)</f>
        <v>19.366199999999996</v>
      </c>
    </row>
    <row r="579" spans="1:8" ht="15.6" customHeight="1">
      <c r="A579" s="1369" t="s">
        <v>2007</v>
      </c>
      <c r="B579" s="1390" t="s">
        <v>992</v>
      </c>
      <c r="C579" s="1371"/>
      <c r="D579" s="1020" t="s">
        <v>19764</v>
      </c>
      <c r="E579" s="1395">
        <v>1</v>
      </c>
      <c r="F579" s="1419"/>
      <c r="G579" s="1340">
        <v>7.8154999999999992</v>
      </c>
      <c r="H579" s="249">
        <f>IF(G579="","",G579-G579*COMPASS!$U$11)</f>
        <v>7.8154999999999992</v>
      </c>
    </row>
    <row r="580" spans="1:8" ht="15.6" customHeight="1">
      <c r="A580" s="1369" t="s">
        <v>2008</v>
      </c>
      <c r="B580" s="1390" t="s">
        <v>992</v>
      </c>
      <c r="C580" s="1371"/>
      <c r="D580" s="1020" t="s">
        <v>19765</v>
      </c>
      <c r="E580" s="1395">
        <v>1</v>
      </c>
      <c r="F580" s="1419"/>
      <c r="G580" s="1340">
        <v>8.4346499999999995</v>
      </c>
      <c r="H580" s="249">
        <f>IF(G580="","",G580-G580*COMPASS!$U$11)</f>
        <v>8.4346499999999995</v>
      </c>
    </row>
    <row r="581" spans="1:8" ht="15.6" customHeight="1">
      <c r="A581" s="1369" t="s">
        <v>2009</v>
      </c>
      <c r="B581" s="1390" t="s">
        <v>992</v>
      </c>
      <c r="C581" s="1371"/>
      <c r="D581" s="1020" t="s">
        <v>19766</v>
      </c>
      <c r="E581" s="1395">
        <v>1</v>
      </c>
      <c r="F581" s="1419"/>
      <c r="G581" s="1340">
        <v>9.5003999999999991</v>
      </c>
      <c r="H581" s="249">
        <f>IF(G581="","",G581-G581*COMPASS!$U$11)</f>
        <v>9.5003999999999991</v>
      </c>
    </row>
    <row r="582" spans="1:8" ht="15.6" customHeight="1">
      <c r="A582" s="1369" t="s">
        <v>2010</v>
      </c>
      <c r="B582" s="1390" t="s">
        <v>992</v>
      </c>
      <c r="C582" s="1371"/>
      <c r="D582" s="1020" t="s">
        <v>19767</v>
      </c>
      <c r="E582" s="1395">
        <v>1</v>
      </c>
      <c r="F582" s="1419"/>
      <c r="G582" s="1340">
        <v>11.205599999999999</v>
      </c>
      <c r="H582" s="249">
        <f>IF(G582="","",G582-G582*COMPASS!$U$11)</f>
        <v>11.205599999999999</v>
      </c>
    </row>
    <row r="583" spans="1:8" ht="15.6" customHeight="1">
      <c r="A583" s="1369" t="s">
        <v>2011</v>
      </c>
      <c r="B583" s="1390" t="s">
        <v>992</v>
      </c>
      <c r="C583" s="1371"/>
      <c r="D583" s="1020" t="s">
        <v>19768</v>
      </c>
      <c r="E583" s="1395">
        <v>1</v>
      </c>
      <c r="F583" s="1419"/>
      <c r="G583" s="1340">
        <v>14.088199999999999</v>
      </c>
      <c r="H583" s="249">
        <f>IF(G583="","",G583-G583*COMPASS!$U$11)</f>
        <v>14.088199999999999</v>
      </c>
    </row>
    <row r="584" spans="1:8" ht="15.6" customHeight="1">
      <c r="A584" s="1369" t="s">
        <v>2012</v>
      </c>
      <c r="B584" s="1390" t="s">
        <v>992</v>
      </c>
      <c r="C584" s="1371"/>
      <c r="D584" s="1020" t="s">
        <v>19465</v>
      </c>
      <c r="E584" s="1395">
        <v>1</v>
      </c>
      <c r="F584" s="1419"/>
      <c r="G584" s="1340">
        <v>9.4090499999999988</v>
      </c>
      <c r="H584" s="249">
        <f>IF(G584="","",G584-G584*COMPASS!$U$11)</f>
        <v>9.4090499999999988</v>
      </c>
    </row>
    <row r="585" spans="1:8" ht="15.6" customHeight="1">
      <c r="A585" s="1369" t="s">
        <v>2013</v>
      </c>
      <c r="B585" s="1390" t="s">
        <v>992</v>
      </c>
      <c r="C585" s="1371"/>
      <c r="D585" s="1020" t="s">
        <v>19466</v>
      </c>
      <c r="E585" s="1395">
        <v>1</v>
      </c>
      <c r="F585" s="1419"/>
      <c r="G585" s="1340">
        <v>9.8150499999999994</v>
      </c>
      <c r="H585" s="249">
        <f>IF(G585="","",G585-G585*COMPASS!$U$11)</f>
        <v>9.8150499999999994</v>
      </c>
    </row>
    <row r="586" spans="1:8" ht="15.6" customHeight="1">
      <c r="A586" s="1369" t="s">
        <v>2014</v>
      </c>
      <c r="B586" s="1390" t="s">
        <v>992</v>
      </c>
      <c r="C586" s="1371"/>
      <c r="D586" s="1020" t="s">
        <v>19467</v>
      </c>
      <c r="E586" s="1395">
        <v>1</v>
      </c>
      <c r="F586" s="1419"/>
      <c r="G586" s="1340">
        <v>10.779299999999997</v>
      </c>
      <c r="H586" s="249">
        <f>IF(G586="","",G586-G586*COMPASS!$U$11)</f>
        <v>10.779299999999997</v>
      </c>
    </row>
    <row r="587" spans="1:8" ht="15.6" customHeight="1">
      <c r="A587" s="1369" t="s">
        <v>2015</v>
      </c>
      <c r="B587" s="1390" t="s">
        <v>992</v>
      </c>
      <c r="C587" s="1371"/>
      <c r="D587" s="1020" t="s">
        <v>19468</v>
      </c>
      <c r="E587" s="1395">
        <v>1</v>
      </c>
      <c r="F587" s="1419"/>
      <c r="G587" s="1340">
        <v>12.778849999999998</v>
      </c>
      <c r="H587" s="249">
        <f>IF(G587="","",G587-G587*COMPASS!$U$11)</f>
        <v>12.778849999999998</v>
      </c>
    </row>
    <row r="588" spans="1:8" ht="15.6" customHeight="1">
      <c r="A588" s="1369" t="s">
        <v>2016</v>
      </c>
      <c r="B588" s="1390" t="s">
        <v>992</v>
      </c>
      <c r="C588" s="1371"/>
      <c r="D588" s="1020" t="s">
        <v>19469</v>
      </c>
      <c r="E588" s="1395">
        <v>1</v>
      </c>
      <c r="F588" s="1419"/>
      <c r="G588" s="1340">
        <v>14.595699999999999</v>
      </c>
      <c r="H588" s="249">
        <f>IF(G588="","",G588-G588*COMPASS!$U$11)</f>
        <v>14.595699999999999</v>
      </c>
    </row>
    <row r="589" spans="1:8" ht="15.6" customHeight="1">
      <c r="A589" s="1401" t="s">
        <v>1008</v>
      </c>
      <c r="B589" s="1408"/>
      <c r="C589" s="1402"/>
      <c r="D589" s="1356"/>
      <c r="E589" s="1414"/>
      <c r="F589" s="1422"/>
      <c r="G589" s="1344"/>
      <c r="H589" s="249" t="str">
        <f>IF(G589="","",G589-G589*COMPASS!$U$11)</f>
        <v/>
      </c>
    </row>
    <row r="590" spans="1:8" ht="15.6" customHeight="1">
      <c r="A590" s="1369" t="s">
        <v>2017</v>
      </c>
      <c r="B590" s="1390" t="s">
        <v>992</v>
      </c>
      <c r="C590" s="1371"/>
      <c r="D590" s="1020" t="s">
        <v>19470</v>
      </c>
      <c r="E590" s="1395">
        <v>1</v>
      </c>
      <c r="F590" s="1419"/>
      <c r="G590" s="1340">
        <v>7.8154999999999992</v>
      </c>
      <c r="H590" s="249">
        <f>IF(G590="","",G590-G590*COMPASS!$U$11)</f>
        <v>7.8154999999999992</v>
      </c>
    </row>
    <row r="591" spans="1:8" ht="15.6" customHeight="1">
      <c r="A591" s="1369" t="s">
        <v>2018</v>
      </c>
      <c r="B591" s="1390" t="s">
        <v>992</v>
      </c>
      <c r="C591" s="1371"/>
      <c r="D591" s="1020" t="s">
        <v>19471</v>
      </c>
      <c r="E591" s="1395">
        <v>1</v>
      </c>
      <c r="F591" s="1419"/>
      <c r="G591" s="1340">
        <v>8.7086999999999986</v>
      </c>
      <c r="H591" s="249">
        <f>IF(G591="","",G591-G591*COMPASS!$U$11)</f>
        <v>8.7086999999999986</v>
      </c>
    </row>
    <row r="592" spans="1:8" ht="15.6" customHeight="1">
      <c r="A592" s="1369" t="s">
        <v>2019</v>
      </c>
      <c r="B592" s="1390" t="s">
        <v>992</v>
      </c>
      <c r="C592" s="1371"/>
      <c r="D592" s="1020" t="s">
        <v>19472</v>
      </c>
      <c r="E592" s="1395">
        <v>1</v>
      </c>
      <c r="F592" s="1419"/>
      <c r="G592" s="1340">
        <v>8.9421499999999998</v>
      </c>
      <c r="H592" s="249">
        <f>IF(G592="","",G592-G592*COMPASS!$U$11)</f>
        <v>8.9421499999999998</v>
      </c>
    </row>
    <row r="593" spans="1:8" ht="15.6" customHeight="1">
      <c r="A593" s="1369" t="s">
        <v>2020</v>
      </c>
      <c r="B593" s="1390" t="s">
        <v>992</v>
      </c>
      <c r="C593" s="1371"/>
      <c r="D593" s="1020" t="s">
        <v>19473</v>
      </c>
      <c r="E593" s="1395">
        <v>1</v>
      </c>
      <c r="F593" s="1419"/>
      <c r="G593" s="1340">
        <v>11.05335</v>
      </c>
      <c r="H593" s="249">
        <f>IF(G593="","",G593-G593*COMPASS!$U$11)</f>
        <v>11.05335</v>
      </c>
    </row>
    <row r="594" spans="1:8" ht="15.6" customHeight="1">
      <c r="A594" s="1369" t="s">
        <v>2021</v>
      </c>
      <c r="B594" s="1390" t="s">
        <v>992</v>
      </c>
      <c r="C594" s="1371"/>
      <c r="D594" s="1020" t="s">
        <v>19474</v>
      </c>
      <c r="E594" s="1395">
        <v>1</v>
      </c>
      <c r="F594" s="1419"/>
      <c r="G594" s="1340">
        <v>14.717499999999999</v>
      </c>
      <c r="H594" s="249">
        <f>IF(G594="","",G594-G594*COMPASS!$U$11)</f>
        <v>14.717499999999999</v>
      </c>
    </row>
    <row r="595" spans="1:8" ht="15.6" customHeight="1">
      <c r="A595" s="1369" t="s">
        <v>2022</v>
      </c>
      <c r="B595" s="1390" t="s">
        <v>992</v>
      </c>
      <c r="C595" s="1371"/>
      <c r="D595" s="1020" t="s">
        <v>19475</v>
      </c>
      <c r="E595" s="1395">
        <v>1</v>
      </c>
      <c r="F595" s="1419"/>
      <c r="G595" s="1340">
        <v>8.2214999999999989</v>
      </c>
      <c r="H595" s="249">
        <f>IF(G595="","",G595-G595*COMPASS!$U$11)</f>
        <v>8.2214999999999989</v>
      </c>
    </row>
    <row r="596" spans="1:8" ht="15.6" customHeight="1">
      <c r="A596" s="1369" t="s">
        <v>2023</v>
      </c>
      <c r="B596" s="1390" t="s">
        <v>992</v>
      </c>
      <c r="C596" s="1371"/>
      <c r="D596" s="1020" t="s">
        <v>19476</v>
      </c>
      <c r="E596" s="1395">
        <v>1</v>
      </c>
      <c r="F596" s="1419"/>
      <c r="G596" s="1340">
        <v>9.4090499999999988</v>
      </c>
      <c r="H596" s="249">
        <f>IF(G596="","",G596-G596*COMPASS!$U$11)</f>
        <v>9.4090499999999988</v>
      </c>
    </row>
    <row r="597" spans="1:8" ht="15.6" customHeight="1">
      <c r="A597" s="1369" t="s">
        <v>2024</v>
      </c>
      <c r="B597" s="1390" t="s">
        <v>992</v>
      </c>
      <c r="C597" s="1371"/>
      <c r="D597" s="1020" t="s">
        <v>19477</v>
      </c>
      <c r="E597" s="1395">
        <v>1</v>
      </c>
      <c r="F597" s="1419"/>
      <c r="G597" s="1340">
        <v>9.6526499999999995</v>
      </c>
      <c r="H597" s="249">
        <f>IF(G597="","",G597-G597*COMPASS!$U$11)</f>
        <v>9.6526499999999995</v>
      </c>
    </row>
    <row r="598" spans="1:8" ht="15.6" customHeight="1">
      <c r="A598" s="1369" t="s">
        <v>2025</v>
      </c>
      <c r="B598" s="1390" t="s">
        <v>992</v>
      </c>
      <c r="C598" s="1371"/>
      <c r="D598" s="1020" t="s">
        <v>19478</v>
      </c>
      <c r="E598" s="1395">
        <v>1</v>
      </c>
      <c r="F598" s="1419"/>
      <c r="G598" s="1340">
        <v>12.39315</v>
      </c>
      <c r="H598" s="249">
        <f>IF(G598="","",G598-G598*COMPASS!$U$11)</f>
        <v>12.39315</v>
      </c>
    </row>
    <row r="599" spans="1:8" ht="15.6" customHeight="1">
      <c r="A599" s="1369" t="s">
        <v>2026</v>
      </c>
      <c r="B599" s="1390" t="s">
        <v>992</v>
      </c>
      <c r="C599" s="1371"/>
      <c r="D599" s="1020" t="s">
        <v>19479</v>
      </c>
      <c r="E599" s="1395">
        <v>1</v>
      </c>
      <c r="F599" s="1419"/>
      <c r="G599" s="1340">
        <v>17.366649999999996</v>
      </c>
      <c r="H599" s="249">
        <f>IF(G599="","",G599-G599*COMPASS!$U$11)</f>
        <v>17.366649999999996</v>
      </c>
    </row>
    <row r="600" spans="1:8" ht="15.6" customHeight="1">
      <c r="A600" s="1369" t="s">
        <v>2027</v>
      </c>
      <c r="B600" s="1390" t="s">
        <v>992</v>
      </c>
      <c r="C600" s="1371"/>
      <c r="D600" s="1020" t="s">
        <v>19769</v>
      </c>
      <c r="E600" s="1395">
        <v>1</v>
      </c>
      <c r="F600" s="1419"/>
      <c r="G600" s="1340">
        <v>7.8662499999999991</v>
      </c>
      <c r="H600" s="249">
        <f>IF(G600="","",G600-G600*COMPASS!$U$11)</f>
        <v>7.8662499999999991</v>
      </c>
    </row>
    <row r="601" spans="1:8" ht="15.6" customHeight="1">
      <c r="A601" s="1369" t="s">
        <v>2028</v>
      </c>
      <c r="B601" s="1390" t="s">
        <v>992</v>
      </c>
      <c r="C601" s="1371"/>
      <c r="D601" s="1020" t="s">
        <v>19770</v>
      </c>
      <c r="E601" s="1395">
        <v>1</v>
      </c>
      <c r="F601" s="1419"/>
      <c r="G601" s="1340">
        <v>8.9218499999999974</v>
      </c>
      <c r="H601" s="249">
        <f>IF(G601="","",G601-G601*COMPASS!$U$11)</f>
        <v>8.9218499999999974</v>
      </c>
    </row>
    <row r="602" spans="1:8" ht="15.6" customHeight="1">
      <c r="A602" s="1369" t="s">
        <v>2029</v>
      </c>
      <c r="B602" s="1390" t="s">
        <v>992</v>
      </c>
      <c r="C602" s="1371"/>
      <c r="D602" s="1020" t="s">
        <v>19771</v>
      </c>
      <c r="E602" s="1395">
        <v>1</v>
      </c>
      <c r="F602" s="1419"/>
      <c r="G602" s="1340">
        <v>9.7236999999999991</v>
      </c>
      <c r="H602" s="249">
        <f>IF(G602="","",G602-G602*COMPASS!$U$11)</f>
        <v>9.7236999999999991</v>
      </c>
    </row>
    <row r="603" spans="1:8" ht="15.6" customHeight="1">
      <c r="A603" s="1369" t="s">
        <v>2030</v>
      </c>
      <c r="B603" s="1390" t="s">
        <v>992</v>
      </c>
      <c r="C603" s="1371"/>
      <c r="D603" s="1020" t="s">
        <v>19772</v>
      </c>
      <c r="E603" s="1395">
        <v>1</v>
      </c>
      <c r="F603" s="1419"/>
      <c r="G603" s="1340">
        <v>11.997299999999999</v>
      </c>
      <c r="H603" s="249">
        <f>IF(G603="","",G603-G603*COMPASS!$U$11)</f>
        <v>11.997299999999999</v>
      </c>
    </row>
    <row r="604" spans="1:8" ht="15.6" customHeight="1">
      <c r="A604" s="1369" t="s">
        <v>2031</v>
      </c>
      <c r="B604" s="1390" t="s">
        <v>992</v>
      </c>
      <c r="C604" s="1371"/>
      <c r="D604" s="1020" t="s">
        <v>19773</v>
      </c>
      <c r="E604" s="1395">
        <v>1</v>
      </c>
      <c r="F604" s="1419"/>
      <c r="G604" s="1340">
        <v>13.692349999999999</v>
      </c>
      <c r="H604" s="249">
        <f>IF(G604="","",G604-G604*COMPASS!$U$11)</f>
        <v>13.692349999999999</v>
      </c>
    </row>
    <row r="605" spans="1:8" ht="15.6" customHeight="1">
      <c r="A605" s="1369" t="s">
        <v>2032</v>
      </c>
      <c r="B605" s="1390" t="s">
        <v>992</v>
      </c>
      <c r="C605" s="1371"/>
      <c r="D605" s="1020" t="s">
        <v>19480</v>
      </c>
      <c r="E605" s="1395">
        <v>1</v>
      </c>
      <c r="F605" s="1419"/>
      <c r="G605" s="1340">
        <v>8.4143499999999989</v>
      </c>
      <c r="H605" s="249">
        <f>IF(G605="","",G605-G605*COMPASS!$U$11)</f>
        <v>8.4143499999999989</v>
      </c>
    </row>
    <row r="606" spans="1:8" ht="15.6" customHeight="1">
      <c r="A606" s="1369" t="s">
        <v>2033</v>
      </c>
      <c r="B606" s="1390" t="s">
        <v>992</v>
      </c>
      <c r="C606" s="1371"/>
      <c r="D606" s="1020" t="s">
        <v>19481</v>
      </c>
      <c r="E606" s="1395">
        <v>1</v>
      </c>
      <c r="F606" s="1419"/>
      <c r="G606" s="1340">
        <v>9.936849999999998</v>
      </c>
      <c r="H606" s="249">
        <f>IF(G606="","",G606-G606*COMPASS!$U$11)</f>
        <v>9.936849999999998</v>
      </c>
    </row>
    <row r="607" spans="1:8" ht="15.6" customHeight="1">
      <c r="A607" s="1369" t="s">
        <v>2034</v>
      </c>
      <c r="B607" s="1390" t="s">
        <v>992</v>
      </c>
      <c r="C607" s="1371"/>
      <c r="D607" s="1020" t="s">
        <v>19482</v>
      </c>
      <c r="E607" s="1395">
        <v>1</v>
      </c>
      <c r="F607" s="1419"/>
      <c r="G607" s="1340">
        <v>9.9266999999999985</v>
      </c>
      <c r="H607" s="249">
        <f>IF(G607="","",G607-G607*COMPASS!$U$11)</f>
        <v>9.9266999999999985</v>
      </c>
    </row>
    <row r="608" spans="1:8" ht="15.6" customHeight="1">
      <c r="A608" s="1369" t="s">
        <v>2035</v>
      </c>
      <c r="B608" s="1390" t="s">
        <v>992</v>
      </c>
      <c r="C608" s="1371"/>
      <c r="D608" s="1020" t="s">
        <v>19483</v>
      </c>
      <c r="E608" s="1395">
        <v>1</v>
      </c>
      <c r="F608" s="1419"/>
      <c r="G608" s="1340">
        <v>11.093949999999998</v>
      </c>
      <c r="H608" s="249">
        <f>IF(G608="","",G608-G608*COMPASS!$U$11)</f>
        <v>11.093949999999998</v>
      </c>
    </row>
    <row r="609" spans="1:8" ht="15.6" customHeight="1">
      <c r="A609" s="1369" t="s">
        <v>2036</v>
      </c>
      <c r="B609" s="1390" t="s">
        <v>992</v>
      </c>
      <c r="C609" s="1371"/>
      <c r="D609" s="1020" t="s">
        <v>19484</v>
      </c>
      <c r="E609" s="1395">
        <v>1</v>
      </c>
      <c r="F609" s="1419"/>
      <c r="G609" s="1340">
        <v>12.971699999999998</v>
      </c>
      <c r="H609" s="249">
        <f>IF(G609="","",G609-G609*COMPASS!$U$11)</f>
        <v>12.971699999999998</v>
      </c>
    </row>
    <row r="610" spans="1:8" ht="15.6" customHeight="1">
      <c r="A610" s="1401" t="s">
        <v>1009</v>
      </c>
      <c r="B610" s="1408"/>
      <c r="C610" s="1402"/>
      <c r="D610" s="1356"/>
      <c r="E610" s="1414"/>
      <c r="F610" s="1422"/>
      <c r="G610" s="1344"/>
      <c r="H610" s="249" t="str">
        <f>IF(G610="","",G610-G610*COMPASS!$U$11)</f>
        <v/>
      </c>
    </row>
    <row r="611" spans="1:8" ht="15.6" customHeight="1">
      <c r="A611" s="1369" t="s">
        <v>2037</v>
      </c>
      <c r="B611" s="1390" t="s">
        <v>992</v>
      </c>
      <c r="C611" s="1371"/>
      <c r="D611" s="1020" t="s">
        <v>19485</v>
      </c>
      <c r="E611" s="1395">
        <v>1</v>
      </c>
      <c r="F611" s="1419"/>
      <c r="G611" s="1340">
        <v>7.531299999999999</v>
      </c>
      <c r="H611" s="249">
        <f>IF(G611="","",G611-G611*COMPASS!$U$11)</f>
        <v>7.531299999999999</v>
      </c>
    </row>
    <row r="612" spans="1:8" ht="15.6" customHeight="1">
      <c r="A612" s="1369" t="s">
        <v>2038</v>
      </c>
      <c r="B612" s="1390" t="s">
        <v>992</v>
      </c>
      <c r="C612" s="1371"/>
      <c r="D612" s="1020" t="s">
        <v>19486</v>
      </c>
      <c r="E612" s="1395">
        <v>1</v>
      </c>
      <c r="F612" s="1419"/>
      <c r="G612" s="1340">
        <v>8.3128499999999992</v>
      </c>
      <c r="H612" s="249">
        <f>IF(G612="","",G612-G612*COMPASS!$U$11)</f>
        <v>8.3128499999999992</v>
      </c>
    </row>
    <row r="613" spans="1:8" ht="15.6" customHeight="1">
      <c r="A613" s="1369" t="s">
        <v>2039</v>
      </c>
      <c r="B613" s="1390" t="s">
        <v>992</v>
      </c>
      <c r="C613" s="1371"/>
      <c r="D613" s="1020" t="s">
        <v>19487</v>
      </c>
      <c r="E613" s="1395">
        <v>1</v>
      </c>
      <c r="F613" s="1419"/>
      <c r="G613" s="1340">
        <v>9.1349999999999998</v>
      </c>
      <c r="H613" s="249">
        <f>IF(G613="","",G613-G613*COMPASS!$U$11)</f>
        <v>9.1349999999999998</v>
      </c>
    </row>
    <row r="614" spans="1:8" ht="15.6" customHeight="1">
      <c r="A614" s="1369" t="s">
        <v>2040</v>
      </c>
      <c r="B614" s="1390" t="s">
        <v>992</v>
      </c>
      <c r="C614" s="1371"/>
      <c r="D614" s="1020" t="s">
        <v>19488</v>
      </c>
      <c r="E614" s="1395">
        <v>1</v>
      </c>
      <c r="F614" s="1419"/>
      <c r="G614" s="1340">
        <v>10.28195</v>
      </c>
      <c r="H614" s="249">
        <f>IF(G614="","",G614-G614*COMPASS!$U$11)</f>
        <v>10.28195</v>
      </c>
    </row>
    <row r="615" spans="1:8" ht="15.6" customHeight="1">
      <c r="A615" s="1369" t="s">
        <v>2041</v>
      </c>
      <c r="B615" s="1390" t="s">
        <v>992</v>
      </c>
      <c r="C615" s="1371"/>
      <c r="D615" s="1020" t="s">
        <v>19489</v>
      </c>
      <c r="E615" s="1395">
        <v>1</v>
      </c>
      <c r="F615" s="1419"/>
      <c r="G615" s="1340">
        <v>13.692349999999999</v>
      </c>
      <c r="H615" s="249">
        <f>IF(G615="","",G615-G615*COMPASS!$U$11)</f>
        <v>13.692349999999999</v>
      </c>
    </row>
    <row r="616" spans="1:8" ht="15.6" customHeight="1">
      <c r="A616" s="1369" t="s">
        <v>2238</v>
      </c>
      <c r="B616" s="1390" t="s">
        <v>992</v>
      </c>
      <c r="C616" s="1371"/>
      <c r="D616" s="1020" t="s">
        <v>19490</v>
      </c>
      <c r="E616" s="1395">
        <v>1</v>
      </c>
      <c r="F616" s="1419"/>
      <c r="G616" s="1340">
        <v>8.6376499999999989</v>
      </c>
      <c r="H616" s="249">
        <f>IF(G616="","",G616-G616*COMPASS!$U$11)</f>
        <v>8.6376499999999989</v>
      </c>
    </row>
    <row r="617" spans="1:8" ht="15.6" customHeight="1">
      <c r="A617" s="1369" t="s">
        <v>1453</v>
      </c>
      <c r="B617" s="1390" t="s">
        <v>992</v>
      </c>
      <c r="C617" s="1371"/>
      <c r="D617" s="1020" t="s">
        <v>19491</v>
      </c>
      <c r="E617" s="1395">
        <v>1</v>
      </c>
      <c r="F617" s="1419"/>
      <c r="G617" s="1340">
        <v>9.2669499999999996</v>
      </c>
      <c r="H617" s="249">
        <f>IF(G617="","",G617-G617*COMPASS!$U$11)</f>
        <v>9.2669499999999996</v>
      </c>
    </row>
    <row r="618" spans="1:8" ht="15.6" customHeight="1">
      <c r="A618" s="1369" t="s">
        <v>1454</v>
      </c>
      <c r="B618" s="1390" t="s">
        <v>992</v>
      </c>
      <c r="C618" s="1371"/>
      <c r="D618" s="1020" t="s">
        <v>19492</v>
      </c>
      <c r="E618" s="1395">
        <v>1</v>
      </c>
      <c r="F618" s="1419"/>
      <c r="G618" s="1340">
        <v>11.236049999999999</v>
      </c>
      <c r="H618" s="249">
        <f>IF(G618="","",G618-G618*COMPASS!$U$11)</f>
        <v>11.236049999999999</v>
      </c>
    </row>
    <row r="619" spans="1:8" ht="15.6" customHeight="1">
      <c r="A619" s="1369" t="s">
        <v>1455</v>
      </c>
      <c r="B619" s="1390" t="s">
        <v>992</v>
      </c>
      <c r="C619" s="1371"/>
      <c r="D619" s="1020" t="s">
        <v>19493</v>
      </c>
      <c r="E619" s="1395">
        <v>1</v>
      </c>
      <c r="F619" s="1419"/>
      <c r="G619" s="1340">
        <v>12.443899999999999</v>
      </c>
      <c r="H619" s="249">
        <f>IF(G619="","",G619-G619*COMPASS!$U$11)</f>
        <v>12.443899999999999</v>
      </c>
    </row>
    <row r="620" spans="1:8" ht="15.6" customHeight="1">
      <c r="A620" s="1369" t="s">
        <v>1456</v>
      </c>
      <c r="B620" s="1390" t="s">
        <v>992</v>
      </c>
      <c r="C620" s="1371"/>
      <c r="D620" s="1020" t="s">
        <v>19494</v>
      </c>
      <c r="E620" s="1395">
        <v>1</v>
      </c>
      <c r="F620" s="1419"/>
      <c r="G620" s="1340">
        <v>15.630999999999998</v>
      </c>
      <c r="H620" s="249">
        <f>IF(G620="","",G620-G620*COMPASS!$U$11)</f>
        <v>15.630999999999998</v>
      </c>
    </row>
    <row r="621" spans="1:8" ht="15.6" customHeight="1">
      <c r="A621" s="1369" t="s">
        <v>209</v>
      </c>
      <c r="B621" s="1390" t="s">
        <v>992</v>
      </c>
      <c r="C621" s="1371"/>
      <c r="D621" s="1020" t="s">
        <v>19774</v>
      </c>
      <c r="E621" s="1395">
        <v>1</v>
      </c>
      <c r="F621" s="1419"/>
      <c r="G621" s="1340">
        <v>9.2872500000000002</v>
      </c>
      <c r="H621" s="249">
        <f>IF(G621="","",G621-G621*COMPASS!$U$11)</f>
        <v>9.2872500000000002</v>
      </c>
    </row>
    <row r="622" spans="1:8" ht="15.6" customHeight="1">
      <c r="A622" s="1369" t="s">
        <v>210</v>
      </c>
      <c r="B622" s="1390" t="s">
        <v>992</v>
      </c>
      <c r="C622" s="1371"/>
      <c r="D622" s="1020" t="s">
        <v>19775</v>
      </c>
      <c r="E622" s="1395">
        <v>1</v>
      </c>
      <c r="F622" s="1419"/>
      <c r="G622" s="1340">
        <v>9.8759499999999996</v>
      </c>
      <c r="H622" s="249">
        <f>IF(G622="","",G622-G622*COMPASS!$U$11)</f>
        <v>9.8759499999999996</v>
      </c>
    </row>
    <row r="623" spans="1:8" ht="15.6" customHeight="1">
      <c r="A623" s="1369" t="s">
        <v>211</v>
      </c>
      <c r="B623" s="1390" t="s">
        <v>992</v>
      </c>
      <c r="C623" s="1371"/>
      <c r="D623" s="1020" t="s">
        <v>19776</v>
      </c>
      <c r="E623" s="1395">
        <v>1</v>
      </c>
      <c r="F623" s="1419"/>
      <c r="G623" s="1340">
        <v>10.149999999999999</v>
      </c>
      <c r="H623" s="249">
        <f>IF(G623="","",G623-G623*COMPASS!$U$11)</f>
        <v>10.149999999999999</v>
      </c>
    </row>
    <row r="624" spans="1:8" ht="15.6" customHeight="1">
      <c r="A624" s="1369" t="s">
        <v>212</v>
      </c>
      <c r="B624" s="1390" t="s">
        <v>992</v>
      </c>
      <c r="C624" s="1371"/>
      <c r="D624" s="1020" t="s">
        <v>19777</v>
      </c>
      <c r="E624" s="1395">
        <v>1</v>
      </c>
      <c r="F624" s="1419"/>
      <c r="G624" s="1340">
        <v>12.941249999999998</v>
      </c>
      <c r="H624" s="249">
        <f>IF(G624="","",G624-G624*COMPASS!$U$11)</f>
        <v>12.941249999999998</v>
      </c>
    </row>
    <row r="625" spans="1:8" ht="15.6" customHeight="1">
      <c r="A625" s="1369" t="s">
        <v>213</v>
      </c>
      <c r="B625" s="1390" t="s">
        <v>992</v>
      </c>
      <c r="C625" s="1371"/>
      <c r="D625" s="1020" t="s">
        <v>19778</v>
      </c>
      <c r="E625" s="1395">
        <v>1</v>
      </c>
      <c r="F625" s="1419"/>
      <c r="G625" s="1340">
        <v>18.026399999999999</v>
      </c>
      <c r="H625" s="249">
        <f>IF(G625="","",G625-G625*COMPASS!$U$11)</f>
        <v>18.026399999999999</v>
      </c>
    </row>
    <row r="626" spans="1:8" ht="15.6" customHeight="1">
      <c r="A626" s="1369" t="s">
        <v>1457</v>
      </c>
      <c r="B626" s="1390" t="s">
        <v>992</v>
      </c>
      <c r="C626" s="1371"/>
      <c r="D626" s="1020" t="s">
        <v>19779</v>
      </c>
      <c r="E626" s="1395">
        <v>1</v>
      </c>
      <c r="F626" s="1419"/>
      <c r="G626" s="1340">
        <v>8.0083499999999983</v>
      </c>
      <c r="H626" s="249">
        <f>IF(G626="","",G626-G626*COMPASS!$U$11)</f>
        <v>8.0083499999999983</v>
      </c>
    </row>
    <row r="627" spans="1:8" ht="15.6" customHeight="1">
      <c r="A627" s="1369" t="s">
        <v>1458</v>
      </c>
      <c r="B627" s="1390" t="s">
        <v>992</v>
      </c>
      <c r="C627" s="1371"/>
      <c r="D627" s="1020" t="s">
        <v>19780</v>
      </c>
      <c r="E627" s="1395">
        <v>1</v>
      </c>
      <c r="F627" s="1419"/>
      <c r="G627" s="1340">
        <v>8.6376499999999989</v>
      </c>
      <c r="H627" s="249">
        <f>IF(G627="","",G627-G627*COMPASS!$U$11)</f>
        <v>8.6376499999999989</v>
      </c>
    </row>
    <row r="628" spans="1:8" ht="15.6" customHeight="1">
      <c r="A628" s="1369" t="s">
        <v>1459</v>
      </c>
      <c r="B628" s="1390" t="s">
        <v>992</v>
      </c>
      <c r="C628" s="1371"/>
      <c r="D628" s="1020" t="s">
        <v>19781</v>
      </c>
      <c r="E628" s="1395">
        <v>1</v>
      </c>
      <c r="F628" s="1419"/>
      <c r="G628" s="1340">
        <v>9.743999999999998</v>
      </c>
      <c r="H628" s="249">
        <f>IF(G628="","",G628-G628*COMPASS!$U$11)</f>
        <v>9.743999999999998</v>
      </c>
    </row>
    <row r="629" spans="1:8" ht="15.6" customHeight="1">
      <c r="A629" s="1369" t="s">
        <v>1460</v>
      </c>
      <c r="B629" s="1390" t="s">
        <v>992</v>
      </c>
      <c r="C629" s="1371"/>
      <c r="D629" s="1020" t="s">
        <v>19782</v>
      </c>
      <c r="E629" s="1395">
        <v>1</v>
      </c>
      <c r="F629" s="1419"/>
      <c r="G629" s="1340">
        <v>10.190599999999998</v>
      </c>
      <c r="H629" s="249">
        <f>IF(G629="","",G629-G629*COMPASS!$U$11)</f>
        <v>10.190599999999998</v>
      </c>
    </row>
    <row r="630" spans="1:8" ht="15.6" customHeight="1">
      <c r="A630" s="1369" t="s">
        <v>1461</v>
      </c>
      <c r="B630" s="1390" t="s">
        <v>992</v>
      </c>
      <c r="C630" s="1371"/>
      <c r="D630" s="1020" t="s">
        <v>19783</v>
      </c>
      <c r="E630" s="1395">
        <v>1</v>
      </c>
      <c r="F630" s="1419"/>
      <c r="G630" s="1340">
        <v>14.504349999999997</v>
      </c>
      <c r="H630" s="249">
        <f>IF(G630="","",G630-G630*COMPASS!$U$11)</f>
        <v>14.504349999999997</v>
      </c>
    </row>
    <row r="631" spans="1:8" ht="15.6" customHeight="1">
      <c r="A631" s="1369" t="s">
        <v>1462</v>
      </c>
      <c r="B631" s="1390" t="s">
        <v>992</v>
      </c>
      <c r="C631" s="1371"/>
      <c r="D631" s="1020" t="s">
        <v>19495</v>
      </c>
      <c r="E631" s="1395">
        <v>1</v>
      </c>
      <c r="F631" s="1419"/>
      <c r="G631" s="1340">
        <v>8.8203499999999995</v>
      </c>
      <c r="H631" s="249">
        <f>IF(G631="","",G631-G631*COMPASS!$U$11)</f>
        <v>8.8203499999999995</v>
      </c>
    </row>
    <row r="632" spans="1:8" ht="15.6" customHeight="1">
      <c r="A632" s="1369" t="s">
        <v>1463</v>
      </c>
      <c r="B632" s="1390" t="s">
        <v>992</v>
      </c>
      <c r="C632" s="1371"/>
      <c r="D632" s="1020" t="s">
        <v>19496</v>
      </c>
      <c r="E632" s="1395">
        <v>1</v>
      </c>
      <c r="F632" s="1419"/>
      <c r="G632" s="1340">
        <v>8.8304999999999989</v>
      </c>
      <c r="H632" s="249">
        <f>IF(G632="","",G632-G632*COMPASS!$U$11)</f>
        <v>8.8304999999999989</v>
      </c>
    </row>
    <row r="633" spans="1:8" ht="15.6" customHeight="1">
      <c r="A633" s="1369" t="s">
        <v>1464</v>
      </c>
      <c r="B633" s="1390" t="s">
        <v>992</v>
      </c>
      <c r="C633" s="1371"/>
      <c r="D633" s="1020" t="s">
        <v>19497</v>
      </c>
      <c r="E633" s="1395">
        <v>1</v>
      </c>
      <c r="F633" s="1419"/>
      <c r="G633" s="1340">
        <v>10.210899999999999</v>
      </c>
      <c r="H633" s="249">
        <f>IF(G633="","",G633-G633*COMPASS!$U$11)</f>
        <v>10.210899999999999</v>
      </c>
    </row>
    <row r="634" spans="1:8" ht="15.6" customHeight="1">
      <c r="A634" s="1369" t="s">
        <v>1465</v>
      </c>
      <c r="B634" s="1390" t="s">
        <v>992</v>
      </c>
      <c r="C634" s="1371"/>
      <c r="D634" s="1020" t="s">
        <v>19498</v>
      </c>
      <c r="E634" s="1395">
        <v>1</v>
      </c>
      <c r="F634" s="1419"/>
      <c r="G634" s="1340">
        <v>11.652199999999999</v>
      </c>
      <c r="H634" s="249">
        <f>IF(G634="","",G634-G634*COMPASS!$U$11)</f>
        <v>11.652199999999999</v>
      </c>
    </row>
    <row r="635" spans="1:8" ht="15.6" customHeight="1">
      <c r="A635" s="1369" t="s">
        <v>1466</v>
      </c>
      <c r="B635" s="1390" t="s">
        <v>992</v>
      </c>
      <c r="C635" s="1371"/>
      <c r="D635" s="1020" t="s">
        <v>19499</v>
      </c>
      <c r="E635" s="1395">
        <v>1</v>
      </c>
      <c r="F635" s="1419"/>
      <c r="G635" s="1340">
        <v>13.75325</v>
      </c>
      <c r="H635" s="249">
        <f>IF(G635="","",G635-G635*COMPASS!$U$11)</f>
        <v>13.75325</v>
      </c>
    </row>
    <row r="636" spans="1:8" ht="15.6" customHeight="1">
      <c r="A636" s="1401" t="s">
        <v>8327</v>
      </c>
      <c r="B636" s="1408"/>
      <c r="C636" s="1402"/>
      <c r="D636" s="1356"/>
      <c r="E636" s="1414"/>
      <c r="F636" s="1422"/>
      <c r="G636" s="1344"/>
      <c r="H636" s="249" t="str">
        <f>IF(G636="","",G636-G636*COMPASS!$U$11)</f>
        <v/>
      </c>
    </row>
    <row r="637" spans="1:8" ht="15.6" customHeight="1">
      <c r="A637" s="1369" t="s">
        <v>1467</v>
      </c>
      <c r="B637" s="1390" t="s">
        <v>421</v>
      </c>
      <c r="C637" s="1371"/>
      <c r="D637" s="1020" t="s">
        <v>2861</v>
      </c>
      <c r="E637" s="1395">
        <v>1</v>
      </c>
      <c r="F637" s="1419"/>
      <c r="G637" s="1340">
        <v>0.71049999999999991</v>
      </c>
      <c r="H637" s="249">
        <f>IF(G637="","",G637-G637*COMPASS!$U$11)</f>
        <v>0.71049999999999991</v>
      </c>
    </row>
    <row r="638" spans="1:8" ht="15.6" customHeight="1">
      <c r="A638" s="1369" t="s">
        <v>1468</v>
      </c>
      <c r="B638" s="1390" t="s">
        <v>421</v>
      </c>
      <c r="C638" s="1371"/>
      <c r="D638" s="1020" t="s">
        <v>2862</v>
      </c>
      <c r="E638" s="1395">
        <v>1</v>
      </c>
      <c r="F638" s="1419"/>
      <c r="G638" s="1340">
        <v>1.1672499999999999</v>
      </c>
      <c r="H638" s="249">
        <f>IF(G638="","",G638-G638*COMPASS!$U$11)</f>
        <v>1.1672499999999999</v>
      </c>
    </row>
    <row r="639" spans="1:8" ht="15.6" customHeight="1">
      <c r="A639" s="1369" t="s">
        <v>1469</v>
      </c>
      <c r="B639" s="1390" t="s">
        <v>421</v>
      </c>
      <c r="C639" s="1371"/>
      <c r="D639" s="1020" t="s">
        <v>2863</v>
      </c>
      <c r="E639" s="1395">
        <v>1</v>
      </c>
      <c r="F639" s="1419"/>
      <c r="G639" s="1340">
        <v>0.58869999999999989</v>
      </c>
      <c r="H639" s="249">
        <f>IF(G639="","",G639-G639*COMPASS!$U$11)</f>
        <v>0.58869999999999989</v>
      </c>
    </row>
    <row r="640" spans="1:8" ht="15.6" customHeight="1">
      <c r="A640" s="1369" t="s">
        <v>7534</v>
      </c>
      <c r="B640" s="1390" t="s">
        <v>421</v>
      </c>
      <c r="C640" s="1371"/>
      <c r="D640" s="1020" t="s">
        <v>7533</v>
      </c>
      <c r="E640" s="1395">
        <v>1</v>
      </c>
      <c r="F640" s="1419"/>
      <c r="G640" s="1340">
        <v>1.2585999999999999</v>
      </c>
      <c r="H640" s="249">
        <f>IF(G640="","",G640-G640*COMPASS!$U$11)</f>
        <v>1.2585999999999999</v>
      </c>
    </row>
    <row r="641" spans="1:8" ht="15.6" customHeight="1">
      <c r="A641" s="1401" t="s">
        <v>1125</v>
      </c>
      <c r="B641" s="1408"/>
      <c r="C641" s="1402"/>
      <c r="D641" s="1356"/>
      <c r="E641" s="1414"/>
      <c r="F641" s="1422"/>
      <c r="G641" s="1344"/>
      <c r="H641" s="249" t="str">
        <f>IF(G641="","",G641-G641*COMPASS!$U$11)</f>
        <v/>
      </c>
    </row>
    <row r="642" spans="1:8" ht="15.6" customHeight="1">
      <c r="A642" s="1369" t="s">
        <v>1470</v>
      </c>
      <c r="B642" s="1390" t="s">
        <v>421</v>
      </c>
      <c r="C642" s="1371"/>
      <c r="D642" s="1020" t="s">
        <v>19500</v>
      </c>
      <c r="E642" s="1395">
        <v>1</v>
      </c>
      <c r="F642" s="1419"/>
      <c r="G642" s="1340">
        <v>17.38</v>
      </c>
      <c r="H642" s="249">
        <f>IF(G642="","",G642-G642*COMPASS!$U$11)</f>
        <v>17.38</v>
      </c>
    </row>
    <row r="643" spans="1:8" ht="15.6" customHeight="1">
      <c r="A643" s="1369" t="s">
        <v>1471</v>
      </c>
      <c r="B643" s="1390" t="s">
        <v>421</v>
      </c>
      <c r="C643" s="1371"/>
      <c r="D643" s="1020" t="s">
        <v>19501</v>
      </c>
      <c r="E643" s="1395">
        <v>1</v>
      </c>
      <c r="F643" s="1419"/>
      <c r="G643" s="1340">
        <v>19.739999999999998</v>
      </c>
      <c r="H643" s="249">
        <f>IF(G643="","",G643-G643*COMPASS!$U$11)</f>
        <v>19.739999999999998</v>
      </c>
    </row>
    <row r="644" spans="1:8" ht="15.6" customHeight="1">
      <c r="A644" s="1369" t="s">
        <v>1472</v>
      </c>
      <c r="B644" s="1390" t="s">
        <v>421</v>
      </c>
      <c r="C644" s="1371"/>
      <c r="D644" s="1020" t="s">
        <v>19502</v>
      </c>
      <c r="E644" s="1395">
        <v>1</v>
      </c>
      <c r="F644" s="1419"/>
      <c r="G644" s="1340">
        <v>22.09</v>
      </c>
      <c r="H644" s="249">
        <f>IF(G644="","",G644-G644*COMPASS!$U$11)</f>
        <v>22.09</v>
      </c>
    </row>
    <row r="645" spans="1:8" ht="15.6" customHeight="1">
      <c r="A645" s="1369" t="s">
        <v>1473</v>
      </c>
      <c r="B645" s="1390" t="s">
        <v>421</v>
      </c>
      <c r="C645" s="1371"/>
      <c r="D645" s="1020" t="s">
        <v>19503</v>
      </c>
      <c r="E645" s="1395">
        <v>1</v>
      </c>
      <c r="F645" s="1419"/>
      <c r="G645" s="1340">
        <v>26.8</v>
      </c>
      <c r="H645" s="249">
        <f>IF(G645="","",G645-G645*COMPASS!$U$11)</f>
        <v>26.8</v>
      </c>
    </row>
    <row r="646" spans="1:8" ht="15.6" customHeight="1">
      <c r="A646" s="1369" t="s">
        <v>1474</v>
      </c>
      <c r="B646" s="1390" t="s">
        <v>421</v>
      </c>
      <c r="C646" s="1371"/>
      <c r="D646" s="1020" t="s">
        <v>19504</v>
      </c>
      <c r="E646" s="1395">
        <v>1</v>
      </c>
      <c r="F646" s="1419"/>
      <c r="G646" s="1340">
        <v>38.58</v>
      </c>
      <c r="H646" s="249">
        <f>IF(G646="","",G646-G646*COMPASS!$U$11)</f>
        <v>38.58</v>
      </c>
    </row>
    <row r="647" spans="1:8" ht="15.6" customHeight="1">
      <c r="A647" s="1369" t="s">
        <v>1475</v>
      </c>
      <c r="B647" s="1390" t="s">
        <v>421</v>
      </c>
      <c r="C647" s="1371"/>
      <c r="D647" s="1020" t="s">
        <v>2874</v>
      </c>
      <c r="E647" s="1395">
        <v>1</v>
      </c>
      <c r="F647" s="1271"/>
      <c r="G647" s="1340">
        <v>17.52</v>
      </c>
      <c r="H647" s="249">
        <f>IF(G647="","",G647-G647*COMPASS!$U$11)</f>
        <v>17.52</v>
      </c>
    </row>
    <row r="648" spans="1:8" ht="15.6" customHeight="1">
      <c r="A648" s="1369" t="s">
        <v>1476</v>
      </c>
      <c r="B648" s="1390" t="s">
        <v>421</v>
      </c>
      <c r="C648" s="1371"/>
      <c r="D648" s="1020" t="s">
        <v>2875</v>
      </c>
      <c r="E648" s="1395">
        <v>1</v>
      </c>
      <c r="F648" s="1419"/>
      <c r="G648" s="1340">
        <v>20.399999999999999</v>
      </c>
      <c r="H648" s="249">
        <f>IF(G648="","",G648-G648*COMPASS!$U$11)</f>
        <v>20.399999999999999</v>
      </c>
    </row>
    <row r="649" spans="1:8" ht="15.6" customHeight="1">
      <c r="A649" s="1369" t="s">
        <v>1477</v>
      </c>
      <c r="B649" s="1390" t="s">
        <v>421</v>
      </c>
      <c r="C649" s="1371"/>
      <c r="D649" s="1020" t="s">
        <v>2876</v>
      </c>
      <c r="E649" s="1395">
        <v>1</v>
      </c>
      <c r="F649" s="1419"/>
      <c r="G649" s="1340">
        <v>23.28</v>
      </c>
      <c r="H649" s="249">
        <f>IF(G649="","",G649-G649*COMPASS!$U$11)</f>
        <v>23.28</v>
      </c>
    </row>
    <row r="650" spans="1:8" ht="15.6" customHeight="1">
      <c r="A650" s="1369" t="s">
        <v>1478</v>
      </c>
      <c r="B650" s="1390" t="s">
        <v>421</v>
      </c>
      <c r="C650" s="1371"/>
      <c r="D650" s="1020" t="s">
        <v>2877</v>
      </c>
      <c r="E650" s="1395">
        <v>1</v>
      </c>
      <c r="F650" s="1419"/>
      <c r="G650" s="1340">
        <v>29.05</v>
      </c>
      <c r="H650" s="249">
        <f>IF(G650="","",G650-G650*COMPASS!$U$11)</f>
        <v>29.05</v>
      </c>
    </row>
    <row r="651" spans="1:8" ht="15.6" customHeight="1">
      <c r="A651" s="1369" t="s">
        <v>1479</v>
      </c>
      <c r="B651" s="1390" t="s">
        <v>421</v>
      </c>
      <c r="C651" s="1371"/>
      <c r="D651" s="1020" t="s">
        <v>2878</v>
      </c>
      <c r="E651" s="1395">
        <v>1</v>
      </c>
      <c r="F651" s="1419"/>
      <c r="G651" s="1340">
        <v>43.47</v>
      </c>
      <c r="H651" s="249">
        <f>IF(G651="","",G651-G651*COMPASS!$U$11)</f>
        <v>43.47</v>
      </c>
    </row>
    <row r="652" spans="1:8" ht="15.6" customHeight="1">
      <c r="A652" s="1369" t="s">
        <v>1480</v>
      </c>
      <c r="B652" s="1390" t="s">
        <v>421</v>
      </c>
      <c r="C652" s="1371"/>
      <c r="D652" s="1020" t="s">
        <v>19505</v>
      </c>
      <c r="E652" s="1395">
        <v>1</v>
      </c>
      <c r="F652" s="1419"/>
      <c r="G652" s="1340">
        <v>17.38</v>
      </c>
      <c r="H652" s="249">
        <f>IF(G652="","",G652-G652*COMPASS!$U$11)</f>
        <v>17.38</v>
      </c>
    </row>
    <row r="653" spans="1:8" ht="15.6" customHeight="1">
      <c r="A653" s="1369" t="s">
        <v>1481</v>
      </c>
      <c r="B653" s="1390" t="s">
        <v>421</v>
      </c>
      <c r="C653" s="1371"/>
      <c r="D653" s="1020" t="s">
        <v>19506</v>
      </c>
      <c r="E653" s="1395">
        <v>1</v>
      </c>
      <c r="F653" s="1419"/>
      <c r="G653" s="1340">
        <v>19.739999999999998</v>
      </c>
      <c r="H653" s="249">
        <f>IF(G653="","",G653-G653*COMPASS!$U$11)</f>
        <v>19.739999999999998</v>
      </c>
    </row>
    <row r="654" spans="1:8" ht="15.6" customHeight="1">
      <c r="A654" s="1369" t="s">
        <v>1482</v>
      </c>
      <c r="B654" s="1390" t="s">
        <v>421</v>
      </c>
      <c r="C654" s="1371"/>
      <c r="D654" s="1020" t="s">
        <v>19507</v>
      </c>
      <c r="E654" s="1395">
        <v>1</v>
      </c>
      <c r="F654" s="1419"/>
      <c r="G654" s="1340">
        <v>22.09</v>
      </c>
      <c r="H654" s="249">
        <f>IF(G654="","",G654-G654*COMPASS!$U$11)</f>
        <v>22.09</v>
      </c>
    </row>
    <row r="655" spans="1:8" ht="15.6" customHeight="1">
      <c r="A655" s="1369" t="s">
        <v>1483</v>
      </c>
      <c r="B655" s="1390" t="s">
        <v>421</v>
      </c>
      <c r="C655" s="1371"/>
      <c r="D655" s="1020" t="s">
        <v>19508</v>
      </c>
      <c r="E655" s="1395">
        <v>1</v>
      </c>
      <c r="F655" s="1419"/>
      <c r="G655" s="1340">
        <v>26.8</v>
      </c>
      <c r="H655" s="249">
        <f>IF(G655="","",G655-G655*COMPASS!$U$11)</f>
        <v>26.8</v>
      </c>
    </row>
    <row r="656" spans="1:8" ht="15.6" customHeight="1">
      <c r="A656" s="1369" t="s">
        <v>1484</v>
      </c>
      <c r="B656" s="1390" t="s">
        <v>421</v>
      </c>
      <c r="C656" s="1371"/>
      <c r="D656" s="1020" t="s">
        <v>19509</v>
      </c>
      <c r="E656" s="1395">
        <v>1</v>
      </c>
      <c r="F656" s="1419"/>
      <c r="G656" s="1340">
        <v>38.58</v>
      </c>
      <c r="H656" s="249">
        <f>IF(G656="","",G656-G656*COMPASS!$U$11)</f>
        <v>38.58</v>
      </c>
    </row>
    <row r="657" spans="1:8" ht="15.6" customHeight="1">
      <c r="A657" s="1369" t="s">
        <v>1485</v>
      </c>
      <c r="B657" s="1390" t="s">
        <v>421</v>
      </c>
      <c r="C657" s="1371"/>
      <c r="D657" s="1020" t="s">
        <v>19510</v>
      </c>
      <c r="E657" s="1395">
        <v>1</v>
      </c>
      <c r="F657" s="1271"/>
      <c r="G657" s="1340">
        <v>18.260000000000002</v>
      </c>
      <c r="H657" s="249">
        <f>IF(G657="","",G657-G657*COMPASS!$U$11)</f>
        <v>18.260000000000002</v>
      </c>
    </row>
    <row r="658" spans="1:8" ht="15.6" customHeight="1">
      <c r="A658" s="1369" t="s">
        <v>1486</v>
      </c>
      <c r="B658" s="1390" t="s">
        <v>421</v>
      </c>
      <c r="C658" s="1371"/>
      <c r="D658" s="1020" t="s">
        <v>19511</v>
      </c>
      <c r="E658" s="1395">
        <v>1</v>
      </c>
      <c r="F658" s="1419"/>
      <c r="G658" s="1340">
        <v>20.48</v>
      </c>
      <c r="H658" s="249">
        <f>IF(G658="","",G658-G658*COMPASS!$U$11)</f>
        <v>20.48</v>
      </c>
    </row>
    <row r="659" spans="1:8" ht="15.6" customHeight="1">
      <c r="A659" s="1369" t="s">
        <v>1487</v>
      </c>
      <c r="B659" s="1390" t="s">
        <v>421</v>
      </c>
      <c r="C659" s="1371"/>
      <c r="D659" s="1020" t="s">
        <v>19512</v>
      </c>
      <c r="E659" s="1395">
        <v>1</v>
      </c>
      <c r="F659" s="1419"/>
      <c r="G659" s="1340">
        <v>22.7</v>
      </c>
      <c r="H659" s="249">
        <f>IF(G659="","",G659-G659*COMPASS!$U$11)</f>
        <v>22.7</v>
      </c>
    </row>
    <row r="660" spans="1:8" ht="15.6" customHeight="1">
      <c r="A660" s="1369" t="s">
        <v>1488</v>
      </c>
      <c r="B660" s="1390" t="s">
        <v>421</v>
      </c>
      <c r="C660" s="1371"/>
      <c r="D660" s="1020" t="s">
        <v>19513</v>
      </c>
      <c r="E660" s="1395">
        <v>1</v>
      </c>
      <c r="F660" s="1419"/>
      <c r="G660" s="1340">
        <v>27.15</v>
      </c>
      <c r="H660" s="249">
        <f>IF(G660="","",G660-G660*COMPASS!$U$11)</f>
        <v>27.15</v>
      </c>
    </row>
    <row r="661" spans="1:8" ht="15.6" customHeight="1">
      <c r="A661" s="1369" t="s">
        <v>1489</v>
      </c>
      <c r="B661" s="1390" t="s">
        <v>421</v>
      </c>
      <c r="C661" s="1371"/>
      <c r="D661" s="1020" t="s">
        <v>19514</v>
      </c>
      <c r="E661" s="1395">
        <v>1</v>
      </c>
      <c r="F661" s="1419"/>
      <c r="G661" s="1340">
        <v>38.26</v>
      </c>
      <c r="H661" s="249">
        <f>IF(G661="","",G661-G661*COMPASS!$U$11)</f>
        <v>38.26</v>
      </c>
    </row>
    <row r="662" spans="1:8" ht="15.6" customHeight="1">
      <c r="A662" s="1401" t="s">
        <v>618</v>
      </c>
      <c r="B662" s="1408"/>
      <c r="C662" s="1402"/>
      <c r="D662" s="1356"/>
      <c r="E662" s="1414"/>
      <c r="F662" s="1422"/>
      <c r="G662" s="1344"/>
      <c r="H662" s="249" t="str">
        <f>IF(G662="","",G662-G662*COMPASS!$U$11)</f>
        <v/>
      </c>
    </row>
    <row r="663" spans="1:8" ht="15.6" customHeight="1">
      <c r="A663" s="1369" t="s">
        <v>1490</v>
      </c>
      <c r="B663" s="1390" t="s">
        <v>421</v>
      </c>
      <c r="C663" s="1371"/>
      <c r="D663" s="1020" t="s">
        <v>20254</v>
      </c>
      <c r="E663" s="1395">
        <v>1</v>
      </c>
      <c r="F663" s="1271"/>
      <c r="G663" s="1340">
        <v>17.440000000000001</v>
      </c>
      <c r="H663" s="249">
        <f>IF(G663="","",G663-G663*COMPASS!$U$11)</f>
        <v>17.440000000000001</v>
      </c>
    </row>
    <row r="664" spans="1:8" ht="15.6" customHeight="1">
      <c r="A664" s="1369" t="s">
        <v>1491</v>
      </c>
      <c r="B664" s="1390" t="s">
        <v>421</v>
      </c>
      <c r="C664" s="1371"/>
      <c r="D664" s="1020" t="s">
        <v>20255</v>
      </c>
      <c r="E664" s="1395">
        <v>1</v>
      </c>
      <c r="F664" s="1271"/>
      <c r="G664" s="1340">
        <v>19.79</v>
      </c>
      <c r="H664" s="249">
        <f>IF(G664="","",G664-G664*COMPASS!$U$11)</f>
        <v>19.79</v>
      </c>
    </row>
    <row r="665" spans="1:8" ht="15.6" customHeight="1">
      <c r="A665" s="1369" t="s">
        <v>1492</v>
      </c>
      <c r="B665" s="1390" t="s">
        <v>421</v>
      </c>
      <c r="C665" s="1371"/>
      <c r="D665" s="1020" t="s">
        <v>20256</v>
      </c>
      <c r="E665" s="1395">
        <v>1</v>
      </c>
      <c r="F665" s="1271"/>
      <c r="G665" s="1340">
        <v>22.15</v>
      </c>
      <c r="H665" s="249">
        <f>IF(G665="","",G665-G665*COMPASS!$U$11)</f>
        <v>22.15</v>
      </c>
    </row>
    <row r="666" spans="1:8" ht="15.6" customHeight="1">
      <c r="A666" s="1369" t="s">
        <v>1493</v>
      </c>
      <c r="B666" s="1390" t="s">
        <v>421</v>
      </c>
      <c r="C666" s="1371"/>
      <c r="D666" s="1020" t="s">
        <v>20257</v>
      </c>
      <c r="E666" s="1395">
        <v>1</v>
      </c>
      <c r="F666" s="1271"/>
      <c r="G666" s="1340">
        <v>26.86</v>
      </c>
      <c r="H666" s="249">
        <f>IF(G666="","",G666-G666*COMPASS!$U$11)</f>
        <v>26.86</v>
      </c>
    </row>
    <row r="667" spans="1:8" ht="15.6" customHeight="1">
      <c r="A667" s="1369" t="s">
        <v>1494</v>
      </c>
      <c r="B667" s="1390" t="s">
        <v>421</v>
      </c>
      <c r="C667" s="1371"/>
      <c r="D667" s="1020" t="s">
        <v>20258</v>
      </c>
      <c r="E667" s="1395">
        <v>1</v>
      </c>
      <c r="F667" s="1419"/>
      <c r="G667" s="1340">
        <v>38.630000000000003</v>
      </c>
      <c r="H667" s="249">
        <f>IF(G667="","",G667-G667*COMPASS!$U$11)</f>
        <v>38.630000000000003</v>
      </c>
    </row>
    <row r="668" spans="1:8" ht="15.6" customHeight="1">
      <c r="A668" s="1369" t="s">
        <v>1495</v>
      </c>
      <c r="B668" s="1390" t="s">
        <v>421</v>
      </c>
      <c r="C668" s="1371"/>
      <c r="D668" s="1020" t="s">
        <v>20259</v>
      </c>
      <c r="E668" s="1395">
        <v>1</v>
      </c>
      <c r="F668" s="1271"/>
      <c r="G668" s="1340">
        <v>17.54</v>
      </c>
      <c r="H668" s="249">
        <f>IF(G668="","",G668-G668*COMPASS!$U$11)</f>
        <v>17.54</v>
      </c>
    </row>
    <row r="669" spans="1:8" ht="15.6" customHeight="1">
      <c r="A669" s="1369" t="s">
        <v>1496</v>
      </c>
      <c r="B669" s="1390" t="s">
        <v>421</v>
      </c>
      <c r="C669" s="1371"/>
      <c r="D669" s="1020" t="s">
        <v>20260</v>
      </c>
      <c r="E669" s="1395">
        <v>1</v>
      </c>
      <c r="F669" s="1271"/>
      <c r="G669" s="1340">
        <v>20.43</v>
      </c>
      <c r="H669" s="249">
        <f>IF(G669="","",G669-G669*COMPASS!$U$11)</f>
        <v>20.43</v>
      </c>
    </row>
    <row r="670" spans="1:8" ht="15.6" customHeight="1">
      <c r="A670" s="1369" t="s">
        <v>1497</v>
      </c>
      <c r="B670" s="1390" t="s">
        <v>421</v>
      </c>
      <c r="C670" s="1371"/>
      <c r="D670" s="1020" t="s">
        <v>20261</v>
      </c>
      <c r="E670" s="1395">
        <v>1</v>
      </c>
      <c r="F670" s="1271"/>
      <c r="G670" s="1340">
        <v>23.31</v>
      </c>
      <c r="H670" s="249">
        <f>IF(G670="","",G670-G670*COMPASS!$U$11)</f>
        <v>23.31</v>
      </c>
    </row>
    <row r="671" spans="1:8" ht="15.6" customHeight="1">
      <c r="A671" s="1369" t="s">
        <v>1498</v>
      </c>
      <c r="B671" s="1390" t="s">
        <v>421</v>
      </c>
      <c r="C671" s="1371"/>
      <c r="D671" s="1020" t="s">
        <v>20262</v>
      </c>
      <c r="E671" s="1395">
        <v>1</v>
      </c>
      <c r="F671" s="1419"/>
      <c r="G671" s="1340">
        <v>29.08</v>
      </c>
      <c r="H671" s="249">
        <f>IF(G671="","",G671-G671*COMPASS!$U$11)</f>
        <v>29.08</v>
      </c>
    </row>
    <row r="672" spans="1:8" ht="15.6" customHeight="1">
      <c r="A672" s="1369" t="s">
        <v>1499</v>
      </c>
      <c r="B672" s="1390" t="s">
        <v>421</v>
      </c>
      <c r="C672" s="1371"/>
      <c r="D672" s="1020" t="s">
        <v>20263</v>
      </c>
      <c r="E672" s="1395">
        <v>1</v>
      </c>
      <c r="F672" s="1419"/>
      <c r="G672" s="1340">
        <v>44.03</v>
      </c>
      <c r="H672" s="249">
        <f>IF(G672="","",G672-G672*COMPASS!$U$11)</f>
        <v>44.03</v>
      </c>
    </row>
    <row r="673" spans="1:8" ht="15.6" customHeight="1">
      <c r="A673" s="1369" t="s">
        <v>1500</v>
      </c>
      <c r="B673" s="1390" t="s">
        <v>421</v>
      </c>
      <c r="C673" s="1371"/>
      <c r="D673" s="1020" t="s">
        <v>20264</v>
      </c>
      <c r="E673" s="1395">
        <v>1</v>
      </c>
      <c r="F673" s="1419"/>
      <c r="G673" s="1340">
        <v>17.440000000000001</v>
      </c>
      <c r="H673" s="249">
        <f>IF(G673="","",G673-G673*COMPASS!$U$11)</f>
        <v>17.440000000000001</v>
      </c>
    </row>
    <row r="674" spans="1:8" ht="15.6" customHeight="1">
      <c r="A674" s="1369" t="s">
        <v>1501</v>
      </c>
      <c r="B674" s="1390" t="s">
        <v>421</v>
      </c>
      <c r="C674" s="1371"/>
      <c r="D674" s="1020" t="s">
        <v>20265</v>
      </c>
      <c r="E674" s="1395">
        <v>1</v>
      </c>
      <c r="F674" s="1419"/>
      <c r="G674" s="1340">
        <v>19.79</v>
      </c>
      <c r="H674" s="249">
        <f>IF(G674="","",G674-G674*COMPASS!$U$11)</f>
        <v>19.79</v>
      </c>
    </row>
    <row r="675" spans="1:8" ht="15.6" customHeight="1">
      <c r="A675" s="1369" t="s">
        <v>1502</v>
      </c>
      <c r="B675" s="1390" t="s">
        <v>421</v>
      </c>
      <c r="C675" s="1371"/>
      <c r="D675" s="1020" t="s">
        <v>20266</v>
      </c>
      <c r="E675" s="1395">
        <v>1</v>
      </c>
      <c r="F675" s="1419"/>
      <c r="G675" s="1340">
        <v>22.15</v>
      </c>
      <c r="H675" s="249">
        <f>IF(G675="","",G675-G675*COMPASS!$U$11)</f>
        <v>22.15</v>
      </c>
    </row>
    <row r="676" spans="1:8" ht="15.6" customHeight="1">
      <c r="A676" s="1369" t="s">
        <v>1503</v>
      </c>
      <c r="B676" s="1390" t="s">
        <v>421</v>
      </c>
      <c r="C676" s="1371"/>
      <c r="D676" s="1020" t="s">
        <v>20267</v>
      </c>
      <c r="E676" s="1395">
        <v>1</v>
      </c>
      <c r="F676" s="1419"/>
      <c r="G676" s="1340">
        <v>26.86</v>
      </c>
      <c r="H676" s="249">
        <f>IF(G676="","",G676-G676*COMPASS!$U$11)</f>
        <v>26.86</v>
      </c>
    </row>
    <row r="677" spans="1:8" ht="15.6" customHeight="1">
      <c r="A677" s="1369" t="s">
        <v>1504</v>
      </c>
      <c r="B677" s="1390" t="s">
        <v>421</v>
      </c>
      <c r="C677" s="1371"/>
      <c r="D677" s="1020" t="s">
        <v>20268</v>
      </c>
      <c r="E677" s="1395">
        <v>1</v>
      </c>
      <c r="F677" s="1419"/>
      <c r="G677" s="1340">
        <v>38.630000000000003</v>
      </c>
      <c r="H677" s="249">
        <f>IF(G677="","",G677-G677*COMPASS!$U$11)</f>
        <v>38.630000000000003</v>
      </c>
    </row>
    <row r="678" spans="1:8" ht="15.6" customHeight="1">
      <c r="A678" s="1369" t="s">
        <v>1505</v>
      </c>
      <c r="B678" s="1390" t="s">
        <v>421</v>
      </c>
      <c r="C678" s="1371"/>
      <c r="D678" s="1020" t="s">
        <v>20269</v>
      </c>
      <c r="E678" s="1395">
        <v>1</v>
      </c>
      <c r="F678" s="1271"/>
      <c r="G678" s="1340">
        <v>17.989999999999998</v>
      </c>
      <c r="H678" s="249">
        <f>IF(G678="","",G678-G678*COMPASS!$U$11)</f>
        <v>17.989999999999998</v>
      </c>
    </row>
    <row r="679" spans="1:8" ht="15.6" customHeight="1">
      <c r="A679" s="1369" t="s">
        <v>1506</v>
      </c>
      <c r="B679" s="1390" t="s">
        <v>421</v>
      </c>
      <c r="C679" s="1371"/>
      <c r="D679" s="1020" t="s">
        <v>20270</v>
      </c>
      <c r="E679" s="1395">
        <v>1</v>
      </c>
      <c r="F679" s="1271"/>
      <c r="G679" s="1340">
        <v>20.48</v>
      </c>
      <c r="H679" s="249">
        <f>IF(G679="","",G679-G679*COMPASS!$U$11)</f>
        <v>20.48</v>
      </c>
    </row>
    <row r="680" spans="1:8" ht="15.6" customHeight="1">
      <c r="A680" s="1369" t="s">
        <v>1507</v>
      </c>
      <c r="B680" s="1390" t="s">
        <v>421</v>
      </c>
      <c r="C680" s="1371"/>
      <c r="D680" s="1020" t="s">
        <v>20271</v>
      </c>
      <c r="E680" s="1395">
        <v>1</v>
      </c>
      <c r="F680" s="1271"/>
      <c r="G680" s="1340">
        <v>22.44</v>
      </c>
      <c r="H680" s="249">
        <f>IF(G680="","",G680-G680*COMPASS!$U$11)</f>
        <v>22.44</v>
      </c>
    </row>
    <row r="681" spans="1:8" ht="15.6" customHeight="1">
      <c r="A681" s="1369" t="s">
        <v>1508</v>
      </c>
      <c r="B681" s="1390" t="s">
        <v>421</v>
      </c>
      <c r="C681" s="1371"/>
      <c r="D681" s="1020" t="s">
        <v>20272</v>
      </c>
      <c r="E681" s="1395">
        <v>1</v>
      </c>
      <c r="F681" s="1419"/>
      <c r="G681" s="1340">
        <v>26.88</v>
      </c>
      <c r="H681" s="249">
        <f>IF(G681="","",G681-G681*COMPASS!$U$11)</f>
        <v>26.88</v>
      </c>
    </row>
    <row r="682" spans="1:8" ht="15.6" customHeight="1">
      <c r="A682" s="1369" t="s">
        <v>1509</v>
      </c>
      <c r="B682" s="1390" t="s">
        <v>421</v>
      </c>
      <c r="C682" s="1371"/>
      <c r="D682" s="1020" t="s">
        <v>20273</v>
      </c>
      <c r="E682" s="1395">
        <v>1</v>
      </c>
      <c r="F682" s="1419"/>
      <c r="G682" s="1340">
        <v>38</v>
      </c>
      <c r="H682" s="249">
        <f>IF(G682="","",G682-G682*COMPASS!$U$11)</f>
        <v>38</v>
      </c>
    </row>
    <row r="683" spans="1:8" ht="15.6" customHeight="1">
      <c r="A683" s="1401" t="s">
        <v>8328</v>
      </c>
      <c r="B683" s="1408"/>
      <c r="C683" s="1402"/>
      <c r="D683" s="1356"/>
      <c r="E683" s="1414"/>
      <c r="F683" s="1422"/>
      <c r="G683" s="1344"/>
      <c r="H683" s="249" t="str">
        <f>IF(G683="","",G683-G683*COMPASS!$U$11)</f>
        <v/>
      </c>
    </row>
    <row r="684" spans="1:8" ht="15.6" customHeight="1">
      <c r="A684" s="1369" t="s">
        <v>1510</v>
      </c>
      <c r="B684" s="1390" t="s">
        <v>421</v>
      </c>
      <c r="C684" s="1371"/>
      <c r="D684" s="1020" t="s">
        <v>2879</v>
      </c>
      <c r="E684" s="1395">
        <v>1</v>
      </c>
      <c r="F684" s="1419"/>
      <c r="G684" s="1340">
        <v>2.06</v>
      </c>
      <c r="H684" s="249">
        <f>IF(G684="","",G684-G684*COMPASS!$U$11)</f>
        <v>2.06</v>
      </c>
    </row>
    <row r="685" spans="1:8" ht="15.6" customHeight="1">
      <c r="A685" s="1369" t="s">
        <v>1511</v>
      </c>
      <c r="B685" s="1390" t="s">
        <v>421</v>
      </c>
      <c r="C685" s="1371"/>
      <c r="D685" s="1020" t="s">
        <v>2880</v>
      </c>
      <c r="E685" s="1395">
        <v>1</v>
      </c>
      <c r="F685" s="1419"/>
      <c r="G685" s="1340">
        <v>2.58</v>
      </c>
      <c r="H685" s="249">
        <f>IF(G685="","",G685-G685*COMPASS!$U$11)</f>
        <v>2.58</v>
      </c>
    </row>
    <row r="686" spans="1:8" ht="15.6" customHeight="1">
      <c r="A686" s="1369" t="s">
        <v>1512</v>
      </c>
      <c r="B686" s="1390" t="s">
        <v>421</v>
      </c>
      <c r="C686" s="1371"/>
      <c r="D686" s="1020" t="s">
        <v>2881</v>
      </c>
      <c r="E686" s="1395">
        <v>1</v>
      </c>
      <c r="F686" s="1419"/>
      <c r="G686" s="1340">
        <v>2.02</v>
      </c>
      <c r="H686" s="249">
        <f>IF(G686="","",G686-G686*COMPASS!$U$11)</f>
        <v>2.02</v>
      </c>
    </row>
    <row r="687" spans="1:8" ht="15.6" customHeight="1">
      <c r="A687" s="1401" t="s">
        <v>833</v>
      </c>
      <c r="B687" s="1408"/>
      <c r="C687" s="1402"/>
      <c r="D687" s="1356"/>
      <c r="E687" s="1414"/>
      <c r="F687" s="1422"/>
      <c r="G687" s="1344"/>
      <c r="H687" s="249" t="str">
        <f>IF(G687="","",G687-G687*COMPASS!$U$11)</f>
        <v/>
      </c>
    </row>
    <row r="688" spans="1:8" ht="15.6" customHeight="1">
      <c r="A688" s="1369" t="s">
        <v>1513</v>
      </c>
      <c r="B688" s="1390" t="s">
        <v>421</v>
      </c>
      <c r="C688" s="1371"/>
      <c r="D688" s="1020" t="s">
        <v>1246</v>
      </c>
      <c r="E688" s="1395">
        <v>1</v>
      </c>
      <c r="F688" s="1419"/>
      <c r="G688" s="1340" t="s">
        <v>18634</v>
      </c>
      <c r="H688" s="249" t="e">
        <f>IF(G688="","",G688-G688*COMPASS!$U$11)</f>
        <v>#VALUE!</v>
      </c>
    </row>
    <row r="689" spans="1:8" ht="15.6" customHeight="1">
      <c r="A689" s="1369" t="s">
        <v>1514</v>
      </c>
      <c r="B689" s="1390" t="s">
        <v>421</v>
      </c>
      <c r="C689" s="1371"/>
      <c r="D689" s="1020" t="s">
        <v>1329</v>
      </c>
      <c r="E689" s="1395">
        <v>1</v>
      </c>
      <c r="F689" s="1419"/>
      <c r="G689" s="1340" t="s">
        <v>18634</v>
      </c>
      <c r="H689" s="249" t="e">
        <f>IF(G689="","",G689-G689*COMPASS!$U$11)</f>
        <v>#VALUE!</v>
      </c>
    </row>
    <row r="690" spans="1:8" ht="15.6" customHeight="1">
      <c r="A690" s="1369" t="s">
        <v>1515</v>
      </c>
      <c r="B690" s="1390" t="s">
        <v>421</v>
      </c>
      <c r="C690" s="1371"/>
      <c r="D690" s="1020" t="s">
        <v>561</v>
      </c>
      <c r="E690" s="1395">
        <v>1</v>
      </c>
      <c r="F690" s="1419"/>
      <c r="G690" s="1340" t="s">
        <v>18634</v>
      </c>
      <c r="H690" s="249" t="e">
        <f>IF(G690="","",G690-G690*COMPASS!$U$11)</f>
        <v>#VALUE!</v>
      </c>
    </row>
    <row r="691" spans="1:8" ht="15.6" customHeight="1">
      <c r="A691" s="1369" t="s">
        <v>1516</v>
      </c>
      <c r="B691" s="1390" t="s">
        <v>421</v>
      </c>
      <c r="C691" s="1371"/>
      <c r="D691" s="1020" t="s">
        <v>1365</v>
      </c>
      <c r="E691" s="1395">
        <v>1</v>
      </c>
      <c r="F691" s="1419"/>
      <c r="G691" s="1340" t="s">
        <v>18634</v>
      </c>
      <c r="H691" s="249" t="e">
        <f>IF(G691="","",G691-G691*COMPASS!$U$11)</f>
        <v>#VALUE!</v>
      </c>
    </row>
    <row r="692" spans="1:8" ht="15.6" customHeight="1">
      <c r="A692" s="1369" t="s">
        <v>1517</v>
      </c>
      <c r="B692" s="1390" t="s">
        <v>421</v>
      </c>
      <c r="C692" s="1371"/>
      <c r="D692" s="1020" t="s">
        <v>803</v>
      </c>
      <c r="E692" s="1395">
        <v>1</v>
      </c>
      <c r="F692" s="1419"/>
      <c r="G692" s="1340" t="s">
        <v>18634</v>
      </c>
      <c r="H692" s="249" t="e">
        <f>IF(G692="","",G692-G692*COMPASS!$U$11)</f>
        <v>#VALUE!</v>
      </c>
    </row>
    <row r="693" spans="1:8" ht="15.6" customHeight="1">
      <c r="A693" s="1369" t="s">
        <v>1518</v>
      </c>
      <c r="B693" s="1390" t="s">
        <v>421</v>
      </c>
      <c r="C693" s="1371"/>
      <c r="D693" s="1020" t="s">
        <v>804</v>
      </c>
      <c r="E693" s="1395">
        <v>1</v>
      </c>
      <c r="F693" s="1419"/>
      <c r="G693" s="1340" t="s">
        <v>18634</v>
      </c>
      <c r="H693" s="249" t="e">
        <f>IF(G693="","",G693-G693*COMPASS!$U$11)</f>
        <v>#VALUE!</v>
      </c>
    </row>
    <row r="694" spans="1:8" ht="15.6" customHeight="1">
      <c r="A694" s="1369" t="s">
        <v>1519</v>
      </c>
      <c r="B694" s="1390" t="s">
        <v>421</v>
      </c>
      <c r="C694" s="1371"/>
      <c r="D694" s="1020" t="s">
        <v>164</v>
      </c>
      <c r="E694" s="1395">
        <v>1</v>
      </c>
      <c r="F694" s="1419"/>
      <c r="G694" s="1340" t="s">
        <v>18634</v>
      </c>
      <c r="H694" s="249" t="e">
        <f>IF(G694="","",G694-G694*COMPASS!$U$11)</f>
        <v>#VALUE!</v>
      </c>
    </row>
    <row r="695" spans="1:8" ht="15.6" customHeight="1">
      <c r="A695" s="1369" t="s">
        <v>1520</v>
      </c>
      <c r="B695" s="1390" t="s">
        <v>421</v>
      </c>
      <c r="C695" s="1371"/>
      <c r="D695" s="1020" t="s">
        <v>28</v>
      </c>
      <c r="E695" s="1395">
        <v>1</v>
      </c>
      <c r="F695" s="1419"/>
      <c r="G695" s="1340" t="s">
        <v>18634</v>
      </c>
      <c r="H695" s="249" t="e">
        <f>IF(G695="","",G695-G695*COMPASS!$U$11)</f>
        <v>#VALUE!</v>
      </c>
    </row>
    <row r="696" spans="1:8" ht="15.6" customHeight="1">
      <c r="A696" s="1369" t="s">
        <v>1521</v>
      </c>
      <c r="B696" s="1390" t="s">
        <v>421</v>
      </c>
      <c r="C696" s="1371"/>
      <c r="D696" s="1020" t="s">
        <v>697</v>
      </c>
      <c r="E696" s="1395">
        <v>1</v>
      </c>
      <c r="F696" s="1419"/>
      <c r="G696" s="1340" t="s">
        <v>18634</v>
      </c>
      <c r="H696" s="249" t="e">
        <f>IF(G696="","",G696-G696*COMPASS!$U$11)</f>
        <v>#VALUE!</v>
      </c>
    </row>
    <row r="697" spans="1:8" ht="15.6" customHeight="1">
      <c r="A697" s="1369" t="s">
        <v>1522</v>
      </c>
      <c r="B697" s="1390" t="s">
        <v>421</v>
      </c>
      <c r="C697" s="1371"/>
      <c r="D697" s="1020" t="s">
        <v>996</v>
      </c>
      <c r="E697" s="1395">
        <v>1</v>
      </c>
      <c r="F697" s="1419"/>
      <c r="G697" s="1340" t="s">
        <v>18634</v>
      </c>
      <c r="H697" s="249" t="e">
        <f>IF(G697="","",G697-G697*COMPASS!$U$11)</f>
        <v>#VALUE!</v>
      </c>
    </row>
    <row r="698" spans="1:8" ht="15.6" customHeight="1">
      <c r="A698" s="1369" t="s">
        <v>1523</v>
      </c>
      <c r="B698" s="1390" t="s">
        <v>421</v>
      </c>
      <c r="C698" s="1371"/>
      <c r="D698" s="1020" t="s">
        <v>997</v>
      </c>
      <c r="E698" s="1395">
        <v>1</v>
      </c>
      <c r="F698" s="1419"/>
      <c r="G698" s="1340" t="s">
        <v>18634</v>
      </c>
      <c r="H698" s="249" t="e">
        <f>IF(G698="","",G698-G698*COMPASS!$U$11)</f>
        <v>#VALUE!</v>
      </c>
    </row>
    <row r="699" spans="1:8" ht="15.6" customHeight="1">
      <c r="A699" s="1369" t="s">
        <v>1524</v>
      </c>
      <c r="B699" s="1390" t="s">
        <v>421</v>
      </c>
      <c r="C699" s="1371"/>
      <c r="D699" s="1020" t="s">
        <v>1202</v>
      </c>
      <c r="E699" s="1395">
        <v>1</v>
      </c>
      <c r="F699" s="1419"/>
      <c r="G699" s="1340" t="s">
        <v>18634</v>
      </c>
      <c r="H699" s="249" t="e">
        <f>IF(G699="","",G699-G699*COMPASS!$U$11)</f>
        <v>#VALUE!</v>
      </c>
    </row>
    <row r="700" spans="1:8" ht="15.6" customHeight="1">
      <c r="A700" s="1369" t="s">
        <v>1525</v>
      </c>
      <c r="B700" s="1390" t="s">
        <v>421</v>
      </c>
      <c r="C700" s="1371"/>
      <c r="D700" s="1020" t="s">
        <v>1203</v>
      </c>
      <c r="E700" s="1395">
        <v>1</v>
      </c>
      <c r="F700" s="1419"/>
      <c r="G700" s="1340" t="s">
        <v>18634</v>
      </c>
      <c r="H700" s="249" t="e">
        <f>IF(G700="","",G700-G700*COMPASS!$U$11)</f>
        <v>#VALUE!</v>
      </c>
    </row>
    <row r="701" spans="1:8" ht="15.6" customHeight="1">
      <c r="A701" s="1369" t="s">
        <v>1526</v>
      </c>
      <c r="B701" s="1390" t="s">
        <v>421</v>
      </c>
      <c r="C701" s="1371"/>
      <c r="D701" s="1020" t="s">
        <v>875</v>
      </c>
      <c r="E701" s="1395">
        <v>1</v>
      </c>
      <c r="F701" s="1419"/>
      <c r="G701" s="1340" t="s">
        <v>18634</v>
      </c>
      <c r="H701" s="249" t="e">
        <f>IF(G701="","",G701-G701*COMPASS!$U$11)</f>
        <v>#VALUE!</v>
      </c>
    </row>
    <row r="702" spans="1:8" ht="15.6" customHeight="1">
      <c r="A702" s="1369" t="s">
        <v>1527</v>
      </c>
      <c r="B702" s="1390" t="s">
        <v>421</v>
      </c>
      <c r="C702" s="1371"/>
      <c r="D702" s="1020" t="s">
        <v>708</v>
      </c>
      <c r="E702" s="1395">
        <v>1</v>
      </c>
      <c r="F702" s="1419"/>
      <c r="G702" s="1340" t="s">
        <v>18634</v>
      </c>
      <c r="H702" s="249" t="e">
        <f>IF(G702="","",G702-G702*COMPASS!$U$11)</f>
        <v>#VALUE!</v>
      </c>
    </row>
    <row r="703" spans="1:8" ht="15.6" customHeight="1">
      <c r="A703" s="1369" t="s">
        <v>1528</v>
      </c>
      <c r="B703" s="1390" t="s">
        <v>421</v>
      </c>
      <c r="C703" s="1371"/>
      <c r="D703" s="1020" t="s">
        <v>893</v>
      </c>
      <c r="E703" s="1395">
        <v>1</v>
      </c>
      <c r="F703" s="1419"/>
      <c r="G703" s="1340" t="s">
        <v>18634</v>
      </c>
      <c r="H703" s="249" t="e">
        <f>IF(G703="","",G703-G703*COMPASS!$U$11)</f>
        <v>#VALUE!</v>
      </c>
    </row>
    <row r="704" spans="1:8" ht="15.6" customHeight="1">
      <c r="A704" s="1369" t="s">
        <v>1529</v>
      </c>
      <c r="B704" s="1390" t="s">
        <v>421</v>
      </c>
      <c r="C704" s="1371"/>
      <c r="D704" s="1020" t="s">
        <v>1127</v>
      </c>
      <c r="E704" s="1395">
        <v>1</v>
      </c>
      <c r="F704" s="1419"/>
      <c r="G704" s="1340" t="s">
        <v>18634</v>
      </c>
      <c r="H704" s="249" t="e">
        <f>IF(G704="","",G704-G704*COMPASS!$U$11)</f>
        <v>#VALUE!</v>
      </c>
    </row>
    <row r="705" spans="1:8" ht="15.6" customHeight="1">
      <c r="A705" s="1369" t="s">
        <v>1530</v>
      </c>
      <c r="B705" s="1390" t="s">
        <v>421</v>
      </c>
      <c r="C705" s="1371"/>
      <c r="D705" s="1020" t="s">
        <v>1087</v>
      </c>
      <c r="E705" s="1395">
        <v>1</v>
      </c>
      <c r="F705" s="1419"/>
      <c r="G705" s="1340" t="s">
        <v>18634</v>
      </c>
      <c r="H705" s="249" t="e">
        <f>IF(G705="","",G705-G705*COMPASS!$U$11)</f>
        <v>#VALUE!</v>
      </c>
    </row>
    <row r="706" spans="1:8" ht="15.6" customHeight="1">
      <c r="A706" s="1369" t="s">
        <v>1531</v>
      </c>
      <c r="B706" s="1390" t="s">
        <v>421</v>
      </c>
      <c r="C706" s="1371"/>
      <c r="D706" s="1020" t="s">
        <v>703</v>
      </c>
      <c r="E706" s="1395">
        <v>1</v>
      </c>
      <c r="F706" s="1419"/>
      <c r="G706" s="1340" t="s">
        <v>18634</v>
      </c>
      <c r="H706" s="249" t="e">
        <f>IF(G706="","",G706-G706*COMPASS!$U$11)</f>
        <v>#VALUE!</v>
      </c>
    </row>
    <row r="707" spans="1:8" ht="15.6" customHeight="1">
      <c r="A707" s="1369" t="s">
        <v>1532</v>
      </c>
      <c r="B707" s="1390" t="s">
        <v>421</v>
      </c>
      <c r="C707" s="1371"/>
      <c r="D707" s="1020" t="s">
        <v>333</v>
      </c>
      <c r="E707" s="1395">
        <v>1</v>
      </c>
      <c r="F707" s="1419"/>
      <c r="G707" s="1340" t="s">
        <v>18634</v>
      </c>
      <c r="H707" s="249" t="e">
        <f>IF(G707="","",G707-G707*COMPASS!$U$11)</f>
        <v>#VALUE!</v>
      </c>
    </row>
    <row r="708" spans="1:8" ht="15.6" customHeight="1">
      <c r="A708" s="1369" t="s">
        <v>1533</v>
      </c>
      <c r="B708" s="1390" t="s">
        <v>421</v>
      </c>
      <c r="C708" s="1371"/>
      <c r="D708" s="1020" t="s">
        <v>696</v>
      </c>
      <c r="E708" s="1395">
        <v>1</v>
      </c>
      <c r="F708" s="1419"/>
      <c r="G708" s="1340" t="s">
        <v>18634</v>
      </c>
      <c r="H708" s="249" t="e">
        <f>IF(G708="","",G708-G708*COMPASS!$U$11)</f>
        <v>#VALUE!</v>
      </c>
    </row>
    <row r="709" spans="1:8" ht="15.6" customHeight="1">
      <c r="A709" s="1369" t="s">
        <v>1534</v>
      </c>
      <c r="B709" s="1390" t="s">
        <v>421</v>
      </c>
      <c r="C709" s="1371"/>
      <c r="D709" s="1020" t="s">
        <v>981</v>
      </c>
      <c r="E709" s="1395">
        <v>1</v>
      </c>
      <c r="F709" s="1419"/>
      <c r="G709" s="1340" t="s">
        <v>18634</v>
      </c>
      <c r="H709" s="249" t="e">
        <f>IF(G709="","",G709-G709*COMPASS!$U$11)</f>
        <v>#VALUE!</v>
      </c>
    </row>
    <row r="710" spans="1:8" ht="15.6" customHeight="1">
      <c r="A710" s="1369" t="s">
        <v>1678</v>
      </c>
      <c r="B710" s="1390" t="s">
        <v>421</v>
      </c>
      <c r="C710" s="1371"/>
      <c r="D710" s="1020" t="s">
        <v>902</v>
      </c>
      <c r="E710" s="1395">
        <v>1</v>
      </c>
      <c r="F710" s="1419"/>
      <c r="G710" s="1340" t="s">
        <v>18634</v>
      </c>
      <c r="H710" s="249" t="e">
        <f>IF(G710="","",G710-G710*COMPASS!$U$11)</f>
        <v>#VALUE!</v>
      </c>
    </row>
    <row r="711" spans="1:8" ht="15.6" customHeight="1">
      <c r="A711" s="1369" t="s">
        <v>1679</v>
      </c>
      <c r="B711" s="1390" t="s">
        <v>421</v>
      </c>
      <c r="C711" s="1371"/>
      <c r="D711" s="1020" t="s">
        <v>722</v>
      </c>
      <c r="E711" s="1395">
        <v>1</v>
      </c>
      <c r="F711" s="1419"/>
      <c r="G711" s="1340" t="s">
        <v>18634</v>
      </c>
      <c r="H711" s="249" t="e">
        <f>IF(G711="","",G711-G711*COMPASS!$U$11)</f>
        <v>#VALUE!</v>
      </c>
    </row>
    <row r="712" spans="1:8" ht="15.6" customHeight="1">
      <c r="A712" s="1369" t="s">
        <v>1680</v>
      </c>
      <c r="B712" s="1390" t="s">
        <v>421</v>
      </c>
      <c r="C712" s="1371"/>
      <c r="D712" s="1020" t="s">
        <v>1283</v>
      </c>
      <c r="E712" s="1395">
        <v>1</v>
      </c>
      <c r="F712" s="1419"/>
      <c r="G712" s="1340" t="s">
        <v>18634</v>
      </c>
      <c r="H712" s="249" t="e">
        <f>IF(G712="","",G712-G712*COMPASS!$U$11)</f>
        <v>#VALUE!</v>
      </c>
    </row>
    <row r="713" spans="1:8" ht="15.6" customHeight="1">
      <c r="A713" s="1369" t="s">
        <v>1681</v>
      </c>
      <c r="B713" s="1390" t="s">
        <v>421</v>
      </c>
      <c r="C713" s="1371"/>
      <c r="D713" s="1020" t="s">
        <v>1284</v>
      </c>
      <c r="E713" s="1395">
        <v>1</v>
      </c>
      <c r="F713" s="1419"/>
      <c r="G713" s="1340" t="s">
        <v>18634</v>
      </c>
      <c r="H713" s="249" t="e">
        <f>IF(G713="","",G713-G713*COMPASS!$U$11)</f>
        <v>#VALUE!</v>
      </c>
    </row>
    <row r="714" spans="1:8" ht="15.6" customHeight="1">
      <c r="A714" s="1369" t="s">
        <v>1682</v>
      </c>
      <c r="B714" s="1390" t="s">
        <v>421</v>
      </c>
      <c r="C714" s="1371"/>
      <c r="D714" s="1020" t="s">
        <v>1285</v>
      </c>
      <c r="E714" s="1395">
        <v>1</v>
      </c>
      <c r="F714" s="1419"/>
      <c r="G714" s="1340" t="s">
        <v>18634</v>
      </c>
      <c r="H714" s="249" t="e">
        <f>IF(G714="","",G714-G714*COMPASS!$U$11)</f>
        <v>#VALUE!</v>
      </c>
    </row>
    <row r="715" spans="1:8" ht="15.6" customHeight="1">
      <c r="A715" s="1369" t="s">
        <v>1683</v>
      </c>
      <c r="B715" s="1390" t="s">
        <v>421</v>
      </c>
      <c r="C715" s="1371"/>
      <c r="D715" s="1020" t="s">
        <v>1130</v>
      </c>
      <c r="E715" s="1395">
        <v>1</v>
      </c>
      <c r="F715" s="1419"/>
      <c r="G715" s="1340" t="s">
        <v>18634</v>
      </c>
      <c r="H715" s="249" t="e">
        <f>IF(G715="","",G715-G715*COMPASS!$U$11)</f>
        <v>#VALUE!</v>
      </c>
    </row>
    <row r="716" spans="1:8" ht="15.6" customHeight="1">
      <c r="A716" s="1369" t="s">
        <v>1684</v>
      </c>
      <c r="B716" s="1390" t="s">
        <v>421</v>
      </c>
      <c r="C716" s="1371"/>
      <c r="D716" s="1020" t="s">
        <v>1131</v>
      </c>
      <c r="E716" s="1395">
        <v>1</v>
      </c>
      <c r="F716" s="1419"/>
      <c r="G716" s="1340" t="s">
        <v>18634</v>
      </c>
      <c r="H716" s="249" t="e">
        <f>IF(G716="","",G716-G716*COMPASS!$U$11)</f>
        <v>#VALUE!</v>
      </c>
    </row>
    <row r="717" spans="1:8" ht="15.6" customHeight="1">
      <c r="A717" s="1369" t="s">
        <v>1685</v>
      </c>
      <c r="B717" s="1390" t="s">
        <v>421</v>
      </c>
      <c r="C717" s="1371"/>
      <c r="D717" s="1020" t="s">
        <v>1132</v>
      </c>
      <c r="E717" s="1395">
        <v>1</v>
      </c>
      <c r="F717" s="1419"/>
      <c r="G717" s="1340" t="s">
        <v>18634</v>
      </c>
      <c r="H717" s="249" t="e">
        <f>IF(G717="","",G717-G717*COMPASS!$U$11)</f>
        <v>#VALUE!</v>
      </c>
    </row>
    <row r="718" spans="1:8" ht="15.6" customHeight="1">
      <c r="A718" s="1369" t="s">
        <v>1686</v>
      </c>
      <c r="B718" s="1390" t="s">
        <v>421</v>
      </c>
      <c r="C718" s="1371"/>
      <c r="D718" s="1020" t="s">
        <v>1133</v>
      </c>
      <c r="E718" s="1395">
        <v>1</v>
      </c>
      <c r="F718" s="1419"/>
      <c r="G718" s="1340" t="s">
        <v>18634</v>
      </c>
      <c r="H718" s="249" t="e">
        <f>IF(G718="","",G718-G718*COMPASS!$U$11)</f>
        <v>#VALUE!</v>
      </c>
    </row>
    <row r="719" spans="1:8" ht="15.6" customHeight="1">
      <c r="A719" s="1369" t="s">
        <v>1687</v>
      </c>
      <c r="B719" s="1390" t="s">
        <v>421</v>
      </c>
      <c r="C719" s="1371"/>
      <c r="D719" s="1020" t="s">
        <v>1226</v>
      </c>
      <c r="E719" s="1395">
        <v>1</v>
      </c>
      <c r="F719" s="1419"/>
      <c r="G719" s="1340" t="s">
        <v>18634</v>
      </c>
      <c r="H719" s="249" t="e">
        <f>IF(G719="","",G719-G719*COMPASS!$U$11)</f>
        <v>#VALUE!</v>
      </c>
    </row>
    <row r="720" spans="1:8" ht="15.6" customHeight="1">
      <c r="A720" s="1401" t="s">
        <v>1227</v>
      </c>
      <c r="B720" s="1408"/>
      <c r="C720" s="1402"/>
      <c r="D720" s="1356"/>
      <c r="E720" s="1414"/>
      <c r="F720" s="1422"/>
      <c r="G720" s="1344"/>
      <c r="H720" s="249" t="str">
        <f>IF(G720="","",G720-G720*COMPASS!$U$11)</f>
        <v/>
      </c>
    </row>
    <row r="721" spans="1:8" ht="15.6" customHeight="1">
      <c r="A721" s="1369" t="s">
        <v>1604</v>
      </c>
      <c r="B721" s="1390" t="s">
        <v>421</v>
      </c>
      <c r="C721" s="1371"/>
      <c r="D721" s="1020" t="s">
        <v>1229</v>
      </c>
      <c r="E721" s="1395">
        <v>1</v>
      </c>
      <c r="F721" s="1419"/>
      <c r="G721" s="1340" t="s">
        <v>18634</v>
      </c>
      <c r="H721" s="249" t="e">
        <f>IF(G721="","",G721-G721*COMPASS!$U$11)</f>
        <v>#VALUE!</v>
      </c>
    </row>
    <row r="722" spans="1:8" ht="15.6" customHeight="1">
      <c r="A722" s="1369" t="s">
        <v>1605</v>
      </c>
      <c r="B722" s="1390" t="s">
        <v>421</v>
      </c>
      <c r="C722" s="1371"/>
      <c r="D722" s="1020" t="s">
        <v>916</v>
      </c>
      <c r="E722" s="1395">
        <v>1</v>
      </c>
      <c r="F722" s="1419"/>
      <c r="G722" s="1340" t="s">
        <v>18634</v>
      </c>
      <c r="H722" s="249" t="e">
        <f>IF(G722="","",G722-G722*COMPASS!$U$11)</f>
        <v>#VALUE!</v>
      </c>
    </row>
    <row r="723" spans="1:8" ht="15.6" customHeight="1">
      <c r="A723" s="1369" t="s">
        <v>1606</v>
      </c>
      <c r="B723" s="1390" t="s">
        <v>421</v>
      </c>
      <c r="C723" s="1371"/>
      <c r="D723" s="1020" t="s">
        <v>1355</v>
      </c>
      <c r="E723" s="1395">
        <v>1</v>
      </c>
      <c r="F723" s="1419"/>
      <c r="G723" s="1340" t="s">
        <v>18634</v>
      </c>
      <c r="H723" s="249" t="e">
        <f>IF(G723="","",G723-G723*COMPASS!$U$11)</f>
        <v>#VALUE!</v>
      </c>
    </row>
    <row r="724" spans="1:8" ht="15.6" customHeight="1">
      <c r="A724" s="1369" t="s">
        <v>2195</v>
      </c>
      <c r="B724" s="1390" t="s">
        <v>421</v>
      </c>
      <c r="C724" s="1371"/>
      <c r="D724" s="1020" t="s">
        <v>189</v>
      </c>
      <c r="E724" s="1395">
        <v>1</v>
      </c>
      <c r="F724" s="1419"/>
      <c r="G724" s="1340" t="s">
        <v>18634</v>
      </c>
      <c r="H724" s="249" t="e">
        <f>IF(G724="","",G724-G724*COMPASS!$U$11)</f>
        <v>#VALUE!</v>
      </c>
    </row>
    <row r="725" spans="1:8" ht="15.6" customHeight="1">
      <c r="A725" s="1369" t="s">
        <v>2196</v>
      </c>
      <c r="B725" s="1390" t="s">
        <v>421</v>
      </c>
      <c r="C725" s="1371"/>
      <c r="D725" s="1020" t="s">
        <v>1096</v>
      </c>
      <c r="E725" s="1395">
        <v>1</v>
      </c>
      <c r="F725" s="1419"/>
      <c r="G725" s="1340" t="s">
        <v>18634</v>
      </c>
      <c r="H725" s="249" t="e">
        <f>IF(G725="","",G725-G725*COMPASS!$U$11)</f>
        <v>#VALUE!</v>
      </c>
    </row>
    <row r="726" spans="1:8" ht="15.6" customHeight="1">
      <c r="A726" s="1369" t="s">
        <v>2197</v>
      </c>
      <c r="B726" s="1390" t="s">
        <v>421</v>
      </c>
      <c r="C726" s="1371"/>
      <c r="D726" s="1020" t="s">
        <v>930</v>
      </c>
      <c r="E726" s="1395">
        <v>1</v>
      </c>
      <c r="F726" s="1419"/>
      <c r="G726" s="1340" t="s">
        <v>18634</v>
      </c>
      <c r="H726" s="249" t="e">
        <f>IF(G726="","",G726-G726*COMPASS!$U$11)</f>
        <v>#VALUE!</v>
      </c>
    </row>
    <row r="727" spans="1:8" ht="15.6" customHeight="1">
      <c r="A727" s="1369" t="s">
        <v>2198</v>
      </c>
      <c r="B727" s="1390" t="s">
        <v>421</v>
      </c>
      <c r="C727" s="1371"/>
      <c r="D727" s="1020" t="s">
        <v>227</v>
      </c>
      <c r="E727" s="1395">
        <v>1</v>
      </c>
      <c r="F727" s="1419"/>
      <c r="G727" s="1340" t="s">
        <v>18634</v>
      </c>
      <c r="H727" s="249" t="e">
        <f>IF(G727="","",G727-G727*COMPASS!$U$11)</f>
        <v>#VALUE!</v>
      </c>
    </row>
    <row r="728" spans="1:8" ht="15.6" customHeight="1">
      <c r="A728" s="1369" t="s">
        <v>2199</v>
      </c>
      <c r="B728" s="1390" t="s">
        <v>421</v>
      </c>
      <c r="C728" s="1371"/>
      <c r="D728" s="1020" t="s">
        <v>228</v>
      </c>
      <c r="E728" s="1395">
        <v>1</v>
      </c>
      <c r="F728" s="1419"/>
      <c r="G728" s="1340" t="s">
        <v>18634</v>
      </c>
      <c r="H728" s="249" t="e">
        <f>IF(G728="","",G728-G728*COMPASS!$U$11)</f>
        <v>#VALUE!</v>
      </c>
    </row>
    <row r="729" spans="1:8" ht="15.6" customHeight="1">
      <c r="A729" s="1369" t="s">
        <v>2200</v>
      </c>
      <c r="B729" s="1390" t="s">
        <v>421</v>
      </c>
      <c r="C729" s="1371"/>
      <c r="D729" s="1020" t="s">
        <v>190</v>
      </c>
      <c r="E729" s="1395">
        <v>1</v>
      </c>
      <c r="F729" s="1419"/>
      <c r="G729" s="1340" t="s">
        <v>18634</v>
      </c>
      <c r="H729" s="249" t="e">
        <f>IF(G729="","",G729-G729*COMPASS!$U$11)</f>
        <v>#VALUE!</v>
      </c>
    </row>
    <row r="730" spans="1:8" ht="15.6" customHeight="1">
      <c r="A730" s="1369" t="s">
        <v>2201</v>
      </c>
      <c r="B730" s="1390" t="s">
        <v>421</v>
      </c>
      <c r="C730" s="1371"/>
      <c r="D730" s="1020" t="s">
        <v>191</v>
      </c>
      <c r="E730" s="1395">
        <v>1</v>
      </c>
      <c r="F730" s="1419"/>
      <c r="G730" s="1340" t="s">
        <v>18634</v>
      </c>
      <c r="H730" s="249" t="e">
        <f>IF(G730="","",G730-G730*COMPASS!$U$11)</f>
        <v>#VALUE!</v>
      </c>
    </row>
    <row r="731" spans="1:8" ht="15.6" customHeight="1">
      <c r="A731" s="1369" t="s">
        <v>2202</v>
      </c>
      <c r="B731" s="1390" t="s">
        <v>421</v>
      </c>
      <c r="C731" s="1371"/>
      <c r="D731" s="1020" t="s">
        <v>821</v>
      </c>
      <c r="E731" s="1395">
        <v>1</v>
      </c>
      <c r="F731" s="1419"/>
      <c r="G731" s="1340" t="s">
        <v>18634</v>
      </c>
      <c r="H731" s="249" t="e">
        <f>IF(G731="","",G731-G731*COMPASS!$U$11)</f>
        <v>#VALUE!</v>
      </c>
    </row>
    <row r="732" spans="1:8" ht="15.6" customHeight="1">
      <c r="A732" s="1369" t="s">
        <v>2203</v>
      </c>
      <c r="B732" s="1390" t="s">
        <v>421</v>
      </c>
      <c r="C732" s="1371"/>
      <c r="D732" s="1020" t="s">
        <v>822</v>
      </c>
      <c r="E732" s="1395">
        <v>1</v>
      </c>
      <c r="F732" s="1419"/>
      <c r="G732" s="1340" t="s">
        <v>18634</v>
      </c>
      <c r="H732" s="249" t="e">
        <f>IF(G732="","",G732-G732*COMPASS!$U$11)</f>
        <v>#VALUE!</v>
      </c>
    </row>
    <row r="733" spans="1:8" ht="15.6" customHeight="1">
      <c r="A733" s="1369" t="s">
        <v>2204</v>
      </c>
      <c r="B733" s="1390" t="s">
        <v>421</v>
      </c>
      <c r="C733" s="1371"/>
      <c r="D733" s="1020" t="s">
        <v>984</v>
      </c>
      <c r="E733" s="1395">
        <v>1</v>
      </c>
      <c r="F733" s="1419"/>
      <c r="G733" s="1340" t="s">
        <v>18634</v>
      </c>
      <c r="H733" s="249" t="e">
        <f>IF(G733="","",G733-G733*COMPASS!$U$11)</f>
        <v>#VALUE!</v>
      </c>
    </row>
    <row r="734" spans="1:8" ht="15.6" customHeight="1">
      <c r="A734" s="1369" t="s">
        <v>2205</v>
      </c>
      <c r="B734" s="1390" t="s">
        <v>421</v>
      </c>
      <c r="C734" s="1371"/>
      <c r="D734" s="1020" t="s">
        <v>985</v>
      </c>
      <c r="E734" s="1395">
        <v>1</v>
      </c>
      <c r="F734" s="1419"/>
      <c r="G734" s="1340" t="s">
        <v>18634</v>
      </c>
      <c r="H734" s="249" t="e">
        <f>IF(G734="","",G734-G734*COMPASS!$U$11)</f>
        <v>#VALUE!</v>
      </c>
    </row>
    <row r="735" spans="1:8" ht="15.6" customHeight="1">
      <c r="A735" s="1369" t="s">
        <v>2206</v>
      </c>
      <c r="B735" s="1390" t="s">
        <v>421</v>
      </c>
      <c r="C735" s="1371"/>
      <c r="D735" s="1020" t="s">
        <v>625</v>
      </c>
      <c r="E735" s="1395">
        <v>1</v>
      </c>
      <c r="F735" s="1419"/>
      <c r="G735" s="1340" t="s">
        <v>18634</v>
      </c>
      <c r="H735" s="249" t="e">
        <f>IF(G735="","",G735-G735*COMPASS!$U$11)</f>
        <v>#VALUE!</v>
      </c>
    </row>
    <row r="736" spans="1:8" ht="15.6" customHeight="1">
      <c r="A736" s="1369" t="s">
        <v>2170</v>
      </c>
      <c r="B736" s="1390" t="s">
        <v>421</v>
      </c>
      <c r="C736" s="1371"/>
      <c r="D736" s="1020" t="s">
        <v>626</v>
      </c>
      <c r="E736" s="1395">
        <v>1</v>
      </c>
      <c r="F736" s="1419"/>
      <c r="G736" s="1340" t="s">
        <v>18634</v>
      </c>
      <c r="H736" s="249" t="e">
        <f>IF(G736="","",G736-G736*COMPASS!$U$11)</f>
        <v>#VALUE!</v>
      </c>
    </row>
    <row r="737" spans="1:8" ht="15.6" customHeight="1">
      <c r="A737" s="1401" t="s">
        <v>8329</v>
      </c>
      <c r="B737" s="1408"/>
      <c r="C737" s="1402"/>
      <c r="D737" s="1356"/>
      <c r="E737" s="1414"/>
      <c r="F737" s="1422"/>
      <c r="G737" s="1344"/>
      <c r="H737" s="249" t="str">
        <f>IF(G737="","",G737-G737*COMPASS!$U$11)</f>
        <v/>
      </c>
    </row>
    <row r="738" spans="1:8" ht="15.6" customHeight="1">
      <c r="A738" s="1369" t="s">
        <v>2171</v>
      </c>
      <c r="B738" s="1390" t="s">
        <v>421</v>
      </c>
      <c r="C738" s="1371"/>
      <c r="D738" s="1020" t="s">
        <v>2882</v>
      </c>
      <c r="E738" s="1395">
        <v>1</v>
      </c>
      <c r="F738" s="1419"/>
      <c r="G738" s="1340" t="s">
        <v>18634</v>
      </c>
      <c r="H738" s="249" t="e">
        <f>IF(G738="","",G738-G738*COMPASS!$U$11)</f>
        <v>#VALUE!</v>
      </c>
    </row>
    <row r="739" spans="1:8" ht="15.6" customHeight="1">
      <c r="A739" s="1369" t="s">
        <v>2172</v>
      </c>
      <c r="B739" s="1390" t="s">
        <v>421</v>
      </c>
      <c r="C739" s="1371"/>
      <c r="D739" s="1020" t="s">
        <v>2883</v>
      </c>
      <c r="E739" s="1395">
        <v>1</v>
      </c>
      <c r="F739" s="1419"/>
      <c r="G739" s="1340" t="s">
        <v>18634</v>
      </c>
      <c r="H739" s="249" t="e">
        <f>IF(G739="","",G739-G739*COMPASS!$U$11)</f>
        <v>#VALUE!</v>
      </c>
    </row>
    <row r="740" spans="1:8" ht="15.6" customHeight="1">
      <c r="A740" s="1369" t="s">
        <v>1550</v>
      </c>
      <c r="B740" s="1390" t="s">
        <v>421</v>
      </c>
      <c r="C740" s="1371"/>
      <c r="D740" s="1020" t="s">
        <v>2884</v>
      </c>
      <c r="E740" s="1395">
        <v>1</v>
      </c>
      <c r="F740" s="1419"/>
      <c r="G740" s="1340" t="s">
        <v>18634</v>
      </c>
      <c r="H740" s="249" t="e">
        <f>IF(G740="","",G740-G740*COMPASS!$U$11)</f>
        <v>#VALUE!</v>
      </c>
    </row>
    <row r="741" spans="1:8" ht="15.6" customHeight="1">
      <c r="A741" s="1369" t="s">
        <v>1551</v>
      </c>
      <c r="B741" s="1390" t="s">
        <v>421</v>
      </c>
      <c r="C741" s="1371"/>
      <c r="D741" s="1020" t="s">
        <v>17596</v>
      </c>
      <c r="E741" s="1395">
        <v>1</v>
      </c>
      <c r="F741" s="1417"/>
      <c r="G741" s="1340" t="s">
        <v>18634</v>
      </c>
      <c r="H741" s="249" t="e">
        <f>IF(G741="","",G741-G741*COMPASS!$U$11)</f>
        <v>#VALUE!</v>
      </c>
    </row>
    <row r="742" spans="1:8" ht="15.6" customHeight="1">
      <c r="A742" s="1401" t="s">
        <v>1256</v>
      </c>
      <c r="B742" s="1408"/>
      <c r="C742" s="1402"/>
      <c r="D742" s="1356"/>
      <c r="E742" s="1414"/>
      <c r="F742" s="1422"/>
      <c r="G742" s="1344"/>
      <c r="H742" s="249" t="str">
        <f>IF(G742="","",G742-G742*COMPASS!$U$11)</f>
        <v/>
      </c>
    </row>
    <row r="743" spans="1:8" ht="15.6" customHeight="1">
      <c r="A743" s="1369" t="s">
        <v>1552</v>
      </c>
      <c r="B743" s="1390" t="s">
        <v>992</v>
      </c>
      <c r="C743" s="1371"/>
      <c r="D743" s="1020" t="s">
        <v>1371</v>
      </c>
      <c r="E743" s="1395">
        <v>6</v>
      </c>
      <c r="F743" s="1423"/>
      <c r="G743" s="1340">
        <v>2.3040499999999997</v>
      </c>
      <c r="H743" s="249">
        <f>IF(G743="","",G743-G743*COMPASS!$U$11)</f>
        <v>2.3040499999999997</v>
      </c>
    </row>
    <row r="744" spans="1:8" ht="15.6" customHeight="1">
      <c r="A744" s="1369" t="s">
        <v>1553</v>
      </c>
      <c r="B744" s="1390" t="s">
        <v>992</v>
      </c>
      <c r="C744" s="1371"/>
      <c r="D744" s="1020" t="s">
        <v>1372</v>
      </c>
      <c r="E744" s="1395">
        <v>6</v>
      </c>
      <c r="F744" s="1423"/>
      <c r="G744" s="1340">
        <v>2.3953999999999995</v>
      </c>
      <c r="H744" s="249">
        <f>IF(G744="","",G744-G744*COMPASS!$U$11)</f>
        <v>2.3953999999999995</v>
      </c>
    </row>
    <row r="745" spans="1:8" ht="15.6" customHeight="1">
      <c r="A745" s="1369" t="s">
        <v>1554</v>
      </c>
      <c r="B745" s="1390" t="s">
        <v>421</v>
      </c>
      <c r="C745" s="1371"/>
      <c r="D745" s="1020" t="s">
        <v>1373</v>
      </c>
      <c r="E745" s="1395">
        <v>6</v>
      </c>
      <c r="F745" s="1423"/>
      <c r="G745" s="1340">
        <v>7.9677499999999988</v>
      </c>
      <c r="H745" s="249">
        <f>IF(G745="","",G745-G745*COMPASS!$U$11)</f>
        <v>7.9677499999999988</v>
      </c>
    </row>
    <row r="746" spans="1:8" ht="15.6" customHeight="1">
      <c r="A746" s="1369" t="s">
        <v>1555</v>
      </c>
      <c r="B746" s="1390" t="s">
        <v>421</v>
      </c>
      <c r="C746" s="1371"/>
      <c r="D746" s="1020" t="s">
        <v>1315</v>
      </c>
      <c r="E746" s="1395">
        <v>6</v>
      </c>
      <c r="F746" s="1423"/>
      <c r="G746" s="1340">
        <v>8.5767499999999988</v>
      </c>
      <c r="H746" s="249">
        <f>IF(G746="","",G746-G746*COMPASS!$U$11)</f>
        <v>8.5767499999999988</v>
      </c>
    </row>
    <row r="747" spans="1:8" ht="15.6" customHeight="1">
      <c r="A747" s="1369" t="s">
        <v>1556</v>
      </c>
      <c r="B747" s="1390" t="s">
        <v>992</v>
      </c>
      <c r="C747" s="1371"/>
      <c r="D747" s="1020" t="s">
        <v>243</v>
      </c>
      <c r="E747" s="1395">
        <v>6</v>
      </c>
      <c r="F747" s="1423"/>
      <c r="G747" s="1340">
        <v>2.3040499999999997</v>
      </c>
      <c r="H747" s="249">
        <f>IF(G747="","",G747-G747*COMPASS!$U$11)</f>
        <v>2.3040499999999997</v>
      </c>
    </row>
    <row r="748" spans="1:8" ht="15.6" customHeight="1">
      <c r="A748" s="1369" t="s">
        <v>1557</v>
      </c>
      <c r="B748" s="1390" t="s">
        <v>421</v>
      </c>
      <c r="C748" s="1371"/>
      <c r="D748" s="1020" t="s">
        <v>645</v>
      </c>
      <c r="E748" s="1395">
        <v>6</v>
      </c>
      <c r="F748" s="1423"/>
      <c r="G748" s="1340">
        <v>4.59795</v>
      </c>
      <c r="H748" s="249">
        <f>IF(G748="","",G748-G748*COMPASS!$U$11)</f>
        <v>4.59795</v>
      </c>
    </row>
    <row r="749" spans="1:8" ht="15.6" customHeight="1">
      <c r="A749" s="1369" t="s">
        <v>1558</v>
      </c>
      <c r="B749" s="1390" t="s">
        <v>992</v>
      </c>
      <c r="C749" s="1371"/>
      <c r="D749" s="1020" t="s">
        <v>800</v>
      </c>
      <c r="E749" s="1395">
        <v>6</v>
      </c>
      <c r="F749" s="1423"/>
      <c r="G749" s="1340">
        <v>2.4562999999999997</v>
      </c>
      <c r="H749" s="249">
        <f>IF(G749="","",G749-G749*COMPASS!$U$11)</f>
        <v>2.4562999999999997</v>
      </c>
    </row>
    <row r="750" spans="1:8" ht="15.6" customHeight="1">
      <c r="A750" s="1369" t="s">
        <v>1559</v>
      </c>
      <c r="B750" s="1390" t="s">
        <v>992</v>
      </c>
      <c r="C750" s="1371"/>
      <c r="D750" s="1020" t="s">
        <v>801</v>
      </c>
      <c r="E750" s="1395">
        <v>6</v>
      </c>
      <c r="F750" s="1423"/>
      <c r="G750" s="1340">
        <v>2.5273499999999998</v>
      </c>
      <c r="H750" s="249">
        <f>IF(G750="","",G750-G750*COMPASS!$U$11)</f>
        <v>2.5273499999999998</v>
      </c>
    </row>
    <row r="751" spans="1:8" ht="15.6" customHeight="1">
      <c r="A751" s="1369" t="s">
        <v>1560</v>
      </c>
      <c r="B751" s="1390" t="s">
        <v>421</v>
      </c>
      <c r="C751" s="1371"/>
      <c r="D751" s="1020" t="s">
        <v>1288</v>
      </c>
      <c r="E751" s="1395">
        <v>6</v>
      </c>
      <c r="F751" s="1423"/>
      <c r="G751" s="1340">
        <v>7.4805499999999991</v>
      </c>
      <c r="H751" s="249">
        <f>IF(G751="","",G751-G751*COMPASS!$U$11)</f>
        <v>7.4805499999999991</v>
      </c>
    </row>
    <row r="752" spans="1:8" ht="15.6" customHeight="1">
      <c r="A752" s="1369" t="s">
        <v>1561</v>
      </c>
      <c r="B752" s="1390" t="s">
        <v>421</v>
      </c>
      <c r="C752" s="1371"/>
      <c r="D752" s="1020" t="s">
        <v>169</v>
      </c>
      <c r="E752" s="1395">
        <v>6</v>
      </c>
      <c r="F752" s="1423"/>
      <c r="G752" s="1340">
        <v>8.059099999999999</v>
      </c>
      <c r="H752" s="249">
        <f>IF(G752="","",G752-G752*COMPASS!$U$11)</f>
        <v>8.059099999999999</v>
      </c>
    </row>
    <row r="753" spans="1:8" ht="15.6" customHeight="1">
      <c r="A753" s="1369" t="s">
        <v>1562</v>
      </c>
      <c r="B753" s="1390" t="s">
        <v>992</v>
      </c>
      <c r="C753" s="1371"/>
      <c r="D753" s="1020" t="s">
        <v>919</v>
      </c>
      <c r="E753" s="1395">
        <v>6</v>
      </c>
      <c r="F753" s="1423"/>
      <c r="G753" s="1340">
        <v>2.5882499999999995</v>
      </c>
      <c r="H753" s="249">
        <f>IF(G753="","",G753-G753*COMPASS!$U$11)</f>
        <v>2.5882499999999995</v>
      </c>
    </row>
    <row r="754" spans="1:8" ht="15.6" customHeight="1">
      <c r="A754" s="1369" t="s">
        <v>1563</v>
      </c>
      <c r="B754" s="1390" t="s">
        <v>421</v>
      </c>
      <c r="C754" s="1371"/>
      <c r="D754" s="1020" t="s">
        <v>759</v>
      </c>
      <c r="E754" s="1395">
        <v>6</v>
      </c>
      <c r="F754" s="1423"/>
      <c r="G754" s="1340">
        <v>4.3848000000000003</v>
      </c>
      <c r="H754" s="249">
        <f>IF(G754="","",G754-G754*COMPASS!$U$11)</f>
        <v>4.3848000000000003</v>
      </c>
    </row>
    <row r="755" spans="1:8" ht="15.6" customHeight="1">
      <c r="A755" s="1401" t="s">
        <v>214</v>
      </c>
      <c r="B755" s="1408"/>
      <c r="C755" s="1402"/>
      <c r="D755" s="1356"/>
      <c r="E755" s="1414"/>
      <c r="F755" s="1422"/>
      <c r="G755" s="1344"/>
      <c r="H755" s="249" t="str">
        <f>IF(G755="","",G755-G755*COMPASS!$U$11)</f>
        <v/>
      </c>
    </row>
    <row r="756" spans="1:8" ht="15.6" customHeight="1">
      <c r="A756" s="1369" t="s">
        <v>1564</v>
      </c>
      <c r="B756" s="1390" t="s">
        <v>992</v>
      </c>
      <c r="C756" s="1371"/>
      <c r="D756" s="1020" t="s">
        <v>1054</v>
      </c>
      <c r="E756" s="1395">
        <v>6</v>
      </c>
      <c r="F756" s="1423"/>
      <c r="G756" s="1340">
        <v>2.6187</v>
      </c>
      <c r="H756" s="249">
        <f>IF(G756="","",G756-G756*COMPASS!$U$11)</f>
        <v>2.6187</v>
      </c>
    </row>
    <row r="757" spans="1:8" ht="15.6" customHeight="1">
      <c r="A757" s="1369" t="s">
        <v>1568</v>
      </c>
      <c r="B757" s="1390" t="s">
        <v>992</v>
      </c>
      <c r="C757" s="1371"/>
      <c r="D757" s="1020" t="s">
        <v>1097</v>
      </c>
      <c r="E757" s="1395">
        <v>6</v>
      </c>
      <c r="F757" s="1423"/>
      <c r="G757" s="1340">
        <v>3.0043999999999995</v>
      </c>
      <c r="H757" s="249">
        <f>IF(G757="","",G757-G757*COMPASS!$U$11)</f>
        <v>3.0043999999999995</v>
      </c>
    </row>
    <row r="758" spans="1:8" ht="15.6" customHeight="1">
      <c r="A758" s="1369" t="s">
        <v>1565</v>
      </c>
      <c r="B758" s="1390" t="s">
        <v>992</v>
      </c>
      <c r="C758" s="1371"/>
      <c r="D758" s="1020" t="s">
        <v>881</v>
      </c>
      <c r="E758" s="1395">
        <v>6</v>
      </c>
      <c r="F758" s="1423"/>
      <c r="G758" s="1340">
        <v>2.8419999999999996</v>
      </c>
      <c r="H758" s="249">
        <f>IF(G758="","",G758-G758*COMPASS!$U$11)</f>
        <v>2.8419999999999996</v>
      </c>
    </row>
    <row r="759" spans="1:8" ht="15.6" customHeight="1">
      <c r="A759" s="1369" t="s">
        <v>1566</v>
      </c>
      <c r="B759" s="1390" t="s">
        <v>421</v>
      </c>
      <c r="C759" s="1371"/>
      <c r="D759" s="1020" t="s">
        <v>882</v>
      </c>
      <c r="E759" s="1395">
        <v>6</v>
      </c>
      <c r="F759" s="1423"/>
      <c r="G759" s="1340">
        <v>8.7696000000000005</v>
      </c>
      <c r="H759" s="249">
        <f>IF(G759="","",G759-G759*COMPASS!$U$11)</f>
        <v>8.7696000000000005</v>
      </c>
    </row>
    <row r="760" spans="1:8" ht="15.6" customHeight="1">
      <c r="A760" s="1369" t="s">
        <v>1567</v>
      </c>
      <c r="B760" s="1390" t="s">
        <v>421</v>
      </c>
      <c r="C760" s="1371"/>
      <c r="D760" s="1020" t="s">
        <v>768</v>
      </c>
      <c r="E760" s="1395">
        <v>6</v>
      </c>
      <c r="F760" s="1423"/>
      <c r="G760" s="1340">
        <v>9.3582999999999998</v>
      </c>
      <c r="H760" s="249">
        <f>IF(G760="","",G760-G760*COMPASS!$U$11)</f>
        <v>9.3582999999999998</v>
      </c>
    </row>
    <row r="761" spans="1:8" ht="15.6" customHeight="1">
      <c r="A761" s="1369" t="s">
        <v>215</v>
      </c>
      <c r="B761" s="1390" t="s">
        <v>992</v>
      </c>
      <c r="C761" s="1371"/>
      <c r="D761" s="1020" t="s">
        <v>216</v>
      </c>
      <c r="E761" s="1395">
        <v>6</v>
      </c>
      <c r="F761" s="1423"/>
      <c r="G761" s="1340">
        <v>3.2784499999999999</v>
      </c>
      <c r="H761" s="249">
        <f>IF(G761="","",G761-G761*COMPASS!$U$11)</f>
        <v>3.2784499999999999</v>
      </c>
    </row>
    <row r="762" spans="1:8" ht="15.6" customHeight="1">
      <c r="A762" s="1369" t="s">
        <v>217</v>
      </c>
      <c r="B762" s="1390" t="s">
        <v>992</v>
      </c>
      <c r="C762" s="1371"/>
      <c r="D762" s="1020" t="s">
        <v>218</v>
      </c>
      <c r="E762" s="1395">
        <v>6</v>
      </c>
      <c r="F762" s="1423"/>
      <c r="G762" s="1340">
        <v>3.4509999999999996</v>
      </c>
      <c r="H762" s="249">
        <f>IF(G762="","",G762-G762*COMPASS!$U$11)</f>
        <v>3.4509999999999996</v>
      </c>
    </row>
    <row r="763" spans="1:8" ht="15.6" customHeight="1">
      <c r="A763" s="1401" t="s">
        <v>567</v>
      </c>
      <c r="B763" s="1408"/>
      <c r="C763" s="1402"/>
      <c r="D763" s="1356"/>
      <c r="E763" s="1414"/>
      <c r="F763" s="1422"/>
      <c r="G763" s="1344"/>
      <c r="H763" s="249" t="str">
        <f>IF(G763="","",G763-G763*COMPASS!$U$11)</f>
        <v/>
      </c>
    </row>
    <row r="764" spans="1:8" ht="15.6" customHeight="1">
      <c r="A764" s="1369" t="s">
        <v>1569</v>
      </c>
      <c r="B764" s="1390" t="s">
        <v>992</v>
      </c>
      <c r="C764" s="1371"/>
      <c r="D764" s="1020" t="s">
        <v>19515</v>
      </c>
      <c r="E764" s="1395">
        <v>6</v>
      </c>
      <c r="F764" s="1423"/>
      <c r="G764" s="1340">
        <v>2.1315</v>
      </c>
      <c r="H764" s="249">
        <f>IF(G764="","",G764-G764*COMPASS!$U$11)</f>
        <v>2.1315</v>
      </c>
    </row>
    <row r="765" spans="1:8" ht="15.6" customHeight="1">
      <c r="A765" s="1369" t="s">
        <v>1742</v>
      </c>
      <c r="B765" s="1390" t="s">
        <v>992</v>
      </c>
      <c r="C765" s="1371"/>
      <c r="D765" s="1020" t="s">
        <v>1375</v>
      </c>
      <c r="E765" s="1395">
        <v>6</v>
      </c>
      <c r="F765" s="1423"/>
      <c r="G765" s="1340">
        <v>2.2126999999999999</v>
      </c>
      <c r="H765" s="249">
        <f>IF(G765="","",G765-G765*COMPASS!$U$11)</f>
        <v>2.2126999999999999</v>
      </c>
    </row>
    <row r="766" spans="1:8" ht="15.6" customHeight="1">
      <c r="A766" s="1369" t="s">
        <v>1743</v>
      </c>
      <c r="B766" s="1390" t="s">
        <v>421</v>
      </c>
      <c r="C766" s="1371"/>
      <c r="D766" s="1020" t="s">
        <v>250</v>
      </c>
      <c r="E766" s="1395">
        <v>6</v>
      </c>
      <c r="F766" s="1423"/>
      <c r="G766" s="1340">
        <v>7.4906999999999995</v>
      </c>
      <c r="H766" s="249">
        <f>IF(G766="","",G766-G766*COMPASS!$U$11)</f>
        <v>7.4906999999999995</v>
      </c>
    </row>
    <row r="767" spans="1:8" ht="15.6" customHeight="1">
      <c r="A767" s="1369" t="s">
        <v>1744</v>
      </c>
      <c r="B767" s="1390" t="s">
        <v>421</v>
      </c>
      <c r="C767" s="1371"/>
      <c r="D767" s="1020" t="s">
        <v>249</v>
      </c>
      <c r="E767" s="1395">
        <v>6</v>
      </c>
      <c r="F767" s="1423"/>
      <c r="G767" s="1340">
        <v>8.0387999999999984</v>
      </c>
      <c r="H767" s="249">
        <f>IF(G767="","",G767-G767*COMPASS!$U$11)</f>
        <v>8.0387999999999984</v>
      </c>
    </row>
    <row r="768" spans="1:8" ht="15.6" customHeight="1">
      <c r="A768" s="1369" t="s">
        <v>1745</v>
      </c>
      <c r="B768" s="1390" t="s">
        <v>992</v>
      </c>
      <c r="C768" s="1371"/>
      <c r="D768" s="1020" t="s">
        <v>19516</v>
      </c>
      <c r="E768" s="1395">
        <v>6</v>
      </c>
      <c r="F768" s="1423"/>
      <c r="G768" s="1340">
        <v>2.8825999999999996</v>
      </c>
      <c r="H768" s="249">
        <f>IF(G768="","",G768-G768*COMPASS!$U$11)</f>
        <v>2.8825999999999996</v>
      </c>
    </row>
    <row r="769" spans="1:8" ht="15.6" customHeight="1">
      <c r="A769" s="1369" t="s">
        <v>1746</v>
      </c>
      <c r="B769" s="1390" t="s">
        <v>992</v>
      </c>
      <c r="C769" s="1371"/>
      <c r="D769" s="1020" t="s">
        <v>740</v>
      </c>
      <c r="E769" s="1395">
        <v>6</v>
      </c>
      <c r="F769" s="1423"/>
      <c r="G769" s="1340">
        <v>4.7501999999999995</v>
      </c>
      <c r="H769" s="249">
        <f>IF(G769="","",G769-G769*COMPASS!$U$11)</f>
        <v>4.7501999999999995</v>
      </c>
    </row>
    <row r="770" spans="1:8" ht="15.6" customHeight="1">
      <c r="A770" s="1401" t="s">
        <v>727</v>
      </c>
      <c r="B770" s="1408"/>
      <c r="C770" s="1402"/>
      <c r="D770" s="1356"/>
      <c r="E770" s="1414"/>
      <c r="F770" s="1422"/>
      <c r="G770" s="1344"/>
      <c r="H770" s="249" t="str">
        <f>IF(G770="","",G770-G770*COMPASS!$U$11)</f>
        <v/>
      </c>
    </row>
    <row r="771" spans="1:8" ht="15.6" customHeight="1">
      <c r="A771" s="1369" t="s">
        <v>1747</v>
      </c>
      <c r="B771" s="1390" t="s">
        <v>421</v>
      </c>
      <c r="C771" s="1371"/>
      <c r="D771" s="1020" t="s">
        <v>3946</v>
      </c>
      <c r="E771" s="1395">
        <v>1</v>
      </c>
      <c r="F771" s="1417"/>
      <c r="G771" s="1340">
        <v>47.42</v>
      </c>
      <c r="H771" s="249">
        <f>IF(G771="","",G771-G771*COMPASS!$U$11)</f>
        <v>47.42</v>
      </c>
    </row>
    <row r="772" spans="1:8" ht="15.6" customHeight="1">
      <c r="A772" s="1369" t="s">
        <v>1748</v>
      </c>
      <c r="B772" s="1390" t="s">
        <v>421</v>
      </c>
      <c r="C772" s="1371"/>
      <c r="D772" s="1020" t="s">
        <v>737</v>
      </c>
      <c r="E772" s="1395">
        <v>1</v>
      </c>
      <c r="F772" s="1417"/>
      <c r="G772" s="1340">
        <v>52.66</v>
      </c>
      <c r="H772" s="249">
        <f>IF(G772="","",G772-G772*COMPASS!$U$11)</f>
        <v>52.66</v>
      </c>
    </row>
    <row r="773" spans="1:8" ht="15.6" customHeight="1">
      <c r="A773" s="1369" t="s">
        <v>1749</v>
      </c>
      <c r="B773" s="1390" t="s">
        <v>421</v>
      </c>
      <c r="C773" s="1371"/>
      <c r="D773" s="1020" t="s">
        <v>23</v>
      </c>
      <c r="E773" s="1395">
        <v>1</v>
      </c>
      <c r="F773" s="1417"/>
      <c r="G773" s="1340">
        <v>29.34</v>
      </c>
      <c r="H773" s="249">
        <f>IF(G773="","",G773-G773*COMPASS!$U$11)</f>
        <v>29.34</v>
      </c>
    </row>
    <row r="774" spans="1:8" ht="15.6" customHeight="1">
      <c r="A774" s="1369" t="s">
        <v>4772</v>
      </c>
      <c r="B774" s="1390" t="s">
        <v>421</v>
      </c>
      <c r="C774" s="1371"/>
      <c r="D774" s="1020" t="s">
        <v>19038</v>
      </c>
      <c r="E774" s="1395">
        <v>10</v>
      </c>
      <c r="F774" s="1271"/>
      <c r="G774" s="1340">
        <v>0.45</v>
      </c>
      <c r="H774" s="249">
        <f>IF(G774="","",G774-G774*COMPASS!$U$11)</f>
        <v>0.45</v>
      </c>
    </row>
    <row r="775" spans="1:8" ht="15.6" customHeight="1">
      <c r="A775" s="1369" t="s">
        <v>2768</v>
      </c>
      <c r="B775" s="1390" t="s">
        <v>992</v>
      </c>
      <c r="C775" s="1371"/>
      <c r="D775" s="1020" t="s">
        <v>2767</v>
      </c>
      <c r="E775" s="1395">
        <v>1</v>
      </c>
      <c r="F775" s="1417"/>
      <c r="G775" s="1340">
        <v>3.17</v>
      </c>
      <c r="H775" s="249">
        <f>IF(G775="","",G775-G775*COMPASS!$U$11)</f>
        <v>3.17</v>
      </c>
    </row>
    <row r="776" spans="1:8" ht="15.6" customHeight="1">
      <c r="A776" s="1369" t="s">
        <v>219</v>
      </c>
      <c r="B776" s="1390" t="s">
        <v>1192</v>
      </c>
      <c r="C776" s="1371"/>
      <c r="D776" s="1020" t="s">
        <v>11</v>
      </c>
      <c r="E776" s="1395">
        <v>1</v>
      </c>
      <c r="F776" s="1417"/>
      <c r="G776" s="1340">
        <v>4.91</v>
      </c>
      <c r="H776" s="249">
        <f>IF(G776="","",G776-G776*COMPASS!$U$11)</f>
        <v>4.91</v>
      </c>
    </row>
    <row r="777" spans="1:8" ht="15.6" customHeight="1">
      <c r="A777" s="1369" t="s">
        <v>20533</v>
      </c>
      <c r="B777" s="1390" t="s">
        <v>992</v>
      </c>
      <c r="C777" s="1371"/>
      <c r="D777" s="1357" t="s">
        <v>20534</v>
      </c>
      <c r="E777" s="1395">
        <v>1</v>
      </c>
      <c r="F777" s="1419"/>
      <c r="G777" s="1340">
        <v>3.99</v>
      </c>
      <c r="H777" s="249">
        <f>IF(G777="","",G777-G777*COMPASS!$U$11)</f>
        <v>3.99</v>
      </c>
    </row>
    <row r="778" spans="1:8" ht="15.6" customHeight="1">
      <c r="A778" s="1369" t="s">
        <v>1750</v>
      </c>
      <c r="B778" s="1390" t="s">
        <v>992</v>
      </c>
      <c r="C778" s="1371"/>
      <c r="D778" s="1020" t="s">
        <v>17597</v>
      </c>
      <c r="E778" s="1395">
        <v>120</v>
      </c>
      <c r="F778" s="1417"/>
      <c r="G778" s="1340">
        <v>0.12</v>
      </c>
      <c r="H778" s="249">
        <f>IF(G778="","",G778-G778*COMPASS!$U$11)</f>
        <v>0.12</v>
      </c>
    </row>
    <row r="779" spans="1:8" ht="15.6" customHeight="1">
      <c r="A779" s="1369" t="s">
        <v>1751</v>
      </c>
      <c r="B779" s="1390" t="s">
        <v>992</v>
      </c>
      <c r="C779" s="1371"/>
      <c r="D779" s="1020" t="s">
        <v>17598</v>
      </c>
      <c r="E779" s="1395">
        <v>120</v>
      </c>
      <c r="F779" s="1417"/>
      <c r="G779" s="1340">
        <v>0.14000000000000001</v>
      </c>
      <c r="H779" s="249">
        <f>IF(G779="","",G779-G779*COMPASS!$U$11)</f>
        <v>0.14000000000000001</v>
      </c>
    </row>
    <row r="780" spans="1:8" ht="15.6" customHeight="1">
      <c r="A780" s="1369" t="s">
        <v>1752</v>
      </c>
      <c r="B780" s="1390" t="s">
        <v>992</v>
      </c>
      <c r="C780" s="1371"/>
      <c r="D780" s="1020" t="s">
        <v>4517</v>
      </c>
      <c r="E780" s="1395">
        <v>1</v>
      </c>
      <c r="F780" s="1417"/>
      <c r="G780" s="1340">
        <v>6.3653599999999999</v>
      </c>
      <c r="H780" s="249">
        <f>IF(G780="","",G780-G780*COMPASS!$U$11)</f>
        <v>6.3653599999999999</v>
      </c>
    </row>
    <row r="781" spans="1:8" ht="15.6" customHeight="1">
      <c r="A781" s="1369" t="s">
        <v>1753</v>
      </c>
      <c r="B781" s="1390" t="s">
        <v>992</v>
      </c>
      <c r="C781" s="1371"/>
      <c r="D781" s="1020" t="s">
        <v>563</v>
      </c>
      <c r="E781" s="1395">
        <v>1</v>
      </c>
      <c r="F781" s="1417"/>
      <c r="G781" s="1340">
        <v>47.70532</v>
      </c>
      <c r="H781" s="249">
        <f>IF(G781="","",G781-G781*COMPASS!$U$11)</f>
        <v>47.70532</v>
      </c>
    </row>
    <row r="782" spans="1:8" ht="15.6" customHeight="1">
      <c r="A782" s="1369" t="s">
        <v>1754</v>
      </c>
      <c r="B782" s="1390" t="s">
        <v>21032</v>
      </c>
      <c r="C782" s="1371"/>
      <c r="D782" s="1020" t="s">
        <v>1308</v>
      </c>
      <c r="E782" s="1395">
        <v>1</v>
      </c>
      <c r="F782" s="1417"/>
      <c r="G782" s="1340">
        <v>27.42</v>
      </c>
      <c r="H782" s="249">
        <f>IF(G782="","",G782-G782*COMPASS!$U$11)</f>
        <v>27.42</v>
      </c>
    </row>
    <row r="783" spans="1:8" ht="15.6" customHeight="1">
      <c r="A783" s="1369" t="s">
        <v>20943</v>
      </c>
      <c r="B783" s="1390" t="s">
        <v>992</v>
      </c>
      <c r="C783" s="1371"/>
      <c r="D783" s="1020" t="s">
        <v>21228</v>
      </c>
      <c r="E783" s="1395">
        <v>25</v>
      </c>
      <c r="F783" s="1417" t="s">
        <v>959</v>
      </c>
      <c r="G783" s="1340">
        <v>0.54</v>
      </c>
      <c r="H783" s="249">
        <f>IF(G783="","",G783-G783*COMPASS!$U$11)</f>
        <v>0.54</v>
      </c>
    </row>
    <row r="784" spans="1:8" ht="15.6" customHeight="1">
      <c r="A784" s="1369" t="s">
        <v>1755</v>
      </c>
      <c r="B784" s="1390" t="s">
        <v>421</v>
      </c>
      <c r="C784" s="1371"/>
      <c r="D784" s="1020" t="s">
        <v>19039</v>
      </c>
      <c r="E784" s="1395">
        <v>10</v>
      </c>
      <c r="F784" s="1419"/>
      <c r="G784" s="1340">
        <v>0.92</v>
      </c>
      <c r="H784" s="249">
        <f>IF(G784="","",G784-G784*COMPASS!$U$11)</f>
        <v>0.92</v>
      </c>
    </row>
    <row r="785" spans="1:8" ht="15.6" customHeight="1">
      <c r="A785" s="1369" t="s">
        <v>1756</v>
      </c>
      <c r="B785" s="1390" t="s">
        <v>421</v>
      </c>
      <c r="C785" s="1371"/>
      <c r="D785" s="1020" t="s">
        <v>19040</v>
      </c>
      <c r="E785" s="1395">
        <v>10</v>
      </c>
      <c r="F785" s="1419"/>
      <c r="G785" s="1340">
        <v>11.53</v>
      </c>
      <c r="H785" s="249">
        <f>IF(G785="","",G785-G785*COMPASS!$U$11)</f>
        <v>11.53</v>
      </c>
    </row>
    <row r="786" spans="1:8" ht="15.6" customHeight="1">
      <c r="A786" s="1369" t="s">
        <v>1757</v>
      </c>
      <c r="B786" s="1390" t="s">
        <v>421</v>
      </c>
      <c r="C786" s="1371"/>
      <c r="D786" s="1020" t="s">
        <v>1758</v>
      </c>
      <c r="E786" s="1395">
        <v>1</v>
      </c>
      <c r="F786" s="1419"/>
      <c r="G786" s="1340">
        <v>107.81</v>
      </c>
      <c r="H786" s="249">
        <f>IF(G786="","",G786-G786*COMPASS!$U$11)</f>
        <v>107.81</v>
      </c>
    </row>
    <row r="787" spans="1:8" ht="15.6" customHeight="1">
      <c r="A787" s="1369" t="s">
        <v>1759</v>
      </c>
      <c r="B787" s="1390" t="s">
        <v>992</v>
      </c>
      <c r="C787" s="1371"/>
      <c r="D787" s="1020" t="s">
        <v>1126</v>
      </c>
      <c r="E787" s="1395">
        <v>1</v>
      </c>
      <c r="F787" s="1419"/>
      <c r="G787" s="1340">
        <v>9.8699999999999992</v>
      </c>
      <c r="H787" s="249">
        <f>IF(G787="","",G787-G787*COMPASS!$U$11)</f>
        <v>9.8699999999999992</v>
      </c>
    </row>
    <row r="788" spans="1:8" ht="15.6" customHeight="1">
      <c r="A788" s="1369" t="s">
        <v>1760</v>
      </c>
      <c r="B788" s="1390" t="s">
        <v>421</v>
      </c>
      <c r="C788" s="1371"/>
      <c r="D788" s="1020" t="s">
        <v>925</v>
      </c>
      <c r="E788" s="1395">
        <v>1</v>
      </c>
      <c r="F788" s="1271"/>
      <c r="G788" s="1340">
        <v>14</v>
      </c>
      <c r="H788" s="249">
        <f>IF(G788="","",G788-G788*COMPASS!$U$11)</f>
        <v>14</v>
      </c>
    </row>
    <row r="789" spans="1:8" ht="15.6" customHeight="1">
      <c r="A789" s="1369" t="s">
        <v>1761</v>
      </c>
      <c r="B789" s="1390" t="s">
        <v>421</v>
      </c>
      <c r="C789" s="1371"/>
      <c r="D789" s="1020" t="s">
        <v>1385</v>
      </c>
      <c r="E789" s="1395">
        <v>1</v>
      </c>
      <c r="F789" s="1271"/>
      <c r="G789" s="1340">
        <v>14.64</v>
      </c>
      <c r="H789" s="249">
        <f>IF(G789="","",G789-G789*COMPASS!$U$11)</f>
        <v>14.64</v>
      </c>
    </row>
    <row r="790" spans="1:8" ht="15.6" customHeight="1">
      <c r="A790" s="1369" t="s">
        <v>1883</v>
      </c>
      <c r="B790" s="1390" t="s">
        <v>421</v>
      </c>
      <c r="C790" s="1371"/>
      <c r="D790" s="1020" t="s">
        <v>671</v>
      </c>
      <c r="E790" s="1395">
        <v>1</v>
      </c>
      <c r="F790" s="1271"/>
      <c r="G790" s="1340">
        <v>15.86</v>
      </c>
      <c r="H790" s="249">
        <f>IF(G790="","",G790-G790*COMPASS!$U$11)</f>
        <v>15.86</v>
      </c>
    </row>
    <row r="791" spans="1:8" ht="15.6" customHeight="1">
      <c r="A791" s="1369" t="s">
        <v>1900</v>
      </c>
      <c r="B791" s="1390" t="s">
        <v>421</v>
      </c>
      <c r="C791" s="1371"/>
      <c r="D791" s="1020" t="s">
        <v>1163</v>
      </c>
      <c r="E791" s="1395">
        <v>1</v>
      </c>
      <c r="F791" s="1417"/>
      <c r="G791" s="1340">
        <v>13.6</v>
      </c>
      <c r="H791" s="249">
        <f>IF(G791="","",G791-G791*COMPASS!$U$11)</f>
        <v>13.6</v>
      </c>
    </row>
    <row r="792" spans="1:8" ht="15.6" customHeight="1">
      <c r="A792" s="1369" t="s">
        <v>1901</v>
      </c>
      <c r="B792" s="1390" t="s">
        <v>421</v>
      </c>
      <c r="C792" s="1371"/>
      <c r="D792" s="1020" t="s">
        <v>18751</v>
      </c>
      <c r="E792" s="1395">
        <v>1</v>
      </c>
      <c r="F792" s="1271"/>
      <c r="G792" s="1340">
        <v>22.1</v>
      </c>
      <c r="H792" s="249">
        <f>IF(G792="","",G792-G792*COMPASS!$U$11)</f>
        <v>22.1</v>
      </c>
    </row>
    <row r="793" spans="1:8" ht="15.6" customHeight="1">
      <c r="A793" s="1401" t="s">
        <v>319</v>
      </c>
      <c r="B793" s="1411"/>
      <c r="C793" s="1402"/>
      <c r="D793" s="1356"/>
      <c r="E793" s="1414"/>
      <c r="F793" s="1422"/>
      <c r="G793" s="1344"/>
      <c r="H793" s="249" t="str">
        <f>IF(G793="","",G793-G793*COMPASS!$U$11)</f>
        <v/>
      </c>
    </row>
    <row r="794" spans="1:8" ht="15.6" customHeight="1">
      <c r="A794" s="1369" t="s">
        <v>17860</v>
      </c>
      <c r="B794" s="1390" t="s">
        <v>421</v>
      </c>
      <c r="C794" s="1371"/>
      <c r="D794" s="1020" t="s">
        <v>17858</v>
      </c>
      <c r="E794" s="1395">
        <v>1</v>
      </c>
      <c r="F794" s="1419"/>
      <c r="G794" s="1340">
        <v>18.54</v>
      </c>
      <c r="H794" s="249">
        <f>IF(G794="","",G794-G794*COMPASS!$U$11)</f>
        <v>18.54</v>
      </c>
    </row>
    <row r="795" spans="1:8" ht="15.6" customHeight="1">
      <c r="A795" s="1369" t="s">
        <v>17861</v>
      </c>
      <c r="B795" s="1390" t="s">
        <v>421</v>
      </c>
      <c r="C795" s="1371"/>
      <c r="D795" s="1020" t="s">
        <v>17859</v>
      </c>
      <c r="E795" s="1395">
        <v>1</v>
      </c>
      <c r="F795" s="1419"/>
      <c r="G795" s="1340">
        <v>18.54</v>
      </c>
      <c r="H795" s="249">
        <f>IF(G795="","",G795-G795*COMPASS!$U$11)</f>
        <v>18.54</v>
      </c>
    </row>
    <row r="796" spans="1:8" ht="15.6" customHeight="1">
      <c r="A796" s="1369" t="s">
        <v>7535</v>
      </c>
      <c r="B796" s="1390" t="s">
        <v>421</v>
      </c>
      <c r="C796" s="1371"/>
      <c r="D796" s="1020" t="s">
        <v>19041</v>
      </c>
      <c r="E796" s="1395">
        <v>1</v>
      </c>
      <c r="F796" s="1271"/>
      <c r="G796" s="1340">
        <v>168.17000000000002</v>
      </c>
      <c r="H796" s="249">
        <f>IF(G796="","",G796-G796*COMPASS!$U$11)</f>
        <v>168.17000000000002</v>
      </c>
    </row>
    <row r="797" spans="1:8" ht="15.6" customHeight="1">
      <c r="A797" s="1369" t="s">
        <v>1902</v>
      </c>
      <c r="B797" s="1390" t="s">
        <v>421</v>
      </c>
      <c r="C797" s="1371"/>
      <c r="D797" s="1020" t="s">
        <v>236</v>
      </c>
      <c r="E797" s="1395">
        <v>1</v>
      </c>
      <c r="F797" s="1419"/>
      <c r="G797" s="1340">
        <v>409.25</v>
      </c>
      <c r="H797" s="249">
        <f>IF(G797="","",G797-G797*COMPASS!$U$11)</f>
        <v>409.25</v>
      </c>
    </row>
    <row r="798" spans="1:8" ht="15.6" customHeight="1">
      <c r="A798" s="1369" t="s">
        <v>1903</v>
      </c>
      <c r="B798" s="1390" t="s">
        <v>421</v>
      </c>
      <c r="C798" s="1371"/>
      <c r="D798" s="1020" t="s">
        <v>1388</v>
      </c>
      <c r="E798" s="1395">
        <v>1</v>
      </c>
      <c r="F798" s="1271"/>
      <c r="G798" s="1340">
        <v>499.02</v>
      </c>
      <c r="H798" s="249">
        <f>IF(G798="","",G798-G798*COMPASS!$U$11)</f>
        <v>499.02</v>
      </c>
    </row>
    <row r="799" spans="1:8" ht="15.6" customHeight="1">
      <c r="A799" s="1369" t="s">
        <v>1904</v>
      </c>
      <c r="B799" s="1390" t="s">
        <v>421</v>
      </c>
      <c r="C799" s="1371"/>
      <c r="D799" s="1020" t="s">
        <v>19042</v>
      </c>
      <c r="E799" s="1395">
        <v>1</v>
      </c>
      <c r="F799" s="1419"/>
      <c r="G799" s="1340">
        <v>141.20000000000002</v>
      </c>
      <c r="H799" s="249">
        <f>IF(G799="","",G799-G799*COMPASS!$U$11)</f>
        <v>141.20000000000002</v>
      </c>
    </row>
    <row r="800" spans="1:8" ht="15.6" customHeight="1">
      <c r="A800" s="1369" t="s">
        <v>1905</v>
      </c>
      <c r="B800" s="1390" t="s">
        <v>421</v>
      </c>
      <c r="C800" s="1371"/>
      <c r="D800" s="1020" t="s">
        <v>21229</v>
      </c>
      <c r="E800" s="1395">
        <v>1</v>
      </c>
      <c r="F800" s="1419"/>
      <c r="G800" s="1340">
        <v>67.3</v>
      </c>
      <c r="H800" s="249">
        <f>IF(G800="","",G800-G800*COMPASS!$U$11)</f>
        <v>67.3</v>
      </c>
    </row>
    <row r="801" spans="1:8" ht="15.6" customHeight="1">
      <c r="A801" s="1369" t="s">
        <v>2187</v>
      </c>
      <c r="B801" s="1390" t="s">
        <v>421</v>
      </c>
      <c r="C801" s="1371"/>
      <c r="D801" s="1020" t="s">
        <v>8537</v>
      </c>
      <c r="E801" s="1395">
        <v>1</v>
      </c>
      <c r="F801" s="1271"/>
      <c r="G801" s="1340">
        <v>77.38</v>
      </c>
      <c r="H801" s="249">
        <f>IF(G801="","",G801-G801*COMPASS!$U$11)</f>
        <v>77.38</v>
      </c>
    </row>
    <row r="802" spans="1:8" ht="15.6" customHeight="1">
      <c r="A802" s="1369" t="s">
        <v>2188</v>
      </c>
      <c r="B802" s="1390" t="s">
        <v>421</v>
      </c>
      <c r="C802" s="1371"/>
      <c r="D802" s="1020" t="s">
        <v>5711</v>
      </c>
      <c r="E802" s="1395">
        <v>1</v>
      </c>
      <c r="F802" s="1419"/>
      <c r="G802" s="1340">
        <v>84.3</v>
      </c>
      <c r="H802" s="249">
        <f>IF(G802="","",G802-G802*COMPASS!$U$11)</f>
        <v>84.3</v>
      </c>
    </row>
    <row r="803" spans="1:8" ht="15.6" customHeight="1">
      <c r="A803" s="1369" t="s">
        <v>2189</v>
      </c>
      <c r="B803" s="1390" t="s">
        <v>421</v>
      </c>
      <c r="C803" s="1371"/>
      <c r="D803" s="1020" t="s">
        <v>2190</v>
      </c>
      <c r="E803" s="1396">
        <v>1</v>
      </c>
      <c r="F803" s="1420"/>
      <c r="G803" s="1342">
        <v>48.8</v>
      </c>
      <c r="H803" s="249">
        <f>IF(G803="","",G803-G803*COMPASS!$U$11)</f>
        <v>48.8</v>
      </c>
    </row>
    <row r="804" spans="1:8" ht="15.6" customHeight="1">
      <c r="A804" s="1369" t="s">
        <v>2191</v>
      </c>
      <c r="B804" s="1390" t="s">
        <v>421</v>
      </c>
      <c r="C804" s="1371"/>
      <c r="D804" s="1020" t="s">
        <v>2192</v>
      </c>
      <c r="E804" s="1396">
        <v>1</v>
      </c>
      <c r="F804" s="1420"/>
      <c r="G804" s="1342">
        <v>75.34</v>
      </c>
      <c r="H804" s="249">
        <f>IF(G804="","",G804-G804*COMPASS!$U$11)</f>
        <v>75.34</v>
      </c>
    </row>
    <row r="805" spans="1:8" ht="15.6" customHeight="1">
      <c r="A805" s="1369" t="s">
        <v>2193</v>
      </c>
      <c r="B805" s="1390" t="s">
        <v>421</v>
      </c>
      <c r="C805" s="1371"/>
      <c r="D805" s="1020" t="s">
        <v>2194</v>
      </c>
      <c r="E805" s="1395">
        <v>1</v>
      </c>
      <c r="F805" s="1419"/>
      <c r="G805" s="1340">
        <v>11.3</v>
      </c>
      <c r="H805" s="249">
        <f>IF(G805="","",G805-G805*COMPASS!$U$11)</f>
        <v>11.3</v>
      </c>
    </row>
    <row r="806" spans="1:8" ht="15.6" customHeight="1">
      <c r="A806" s="1369" t="s">
        <v>1906</v>
      </c>
      <c r="B806" s="1390" t="s">
        <v>421</v>
      </c>
      <c r="C806" s="1371"/>
      <c r="D806" s="1020" t="s">
        <v>38</v>
      </c>
      <c r="E806" s="1395">
        <v>1</v>
      </c>
      <c r="F806" s="1419"/>
      <c r="G806" s="1340">
        <v>20.37</v>
      </c>
      <c r="H806" s="249">
        <f>IF(G806="","",G806-G806*COMPASS!$U$11)</f>
        <v>20.37</v>
      </c>
    </row>
    <row r="807" spans="1:8" ht="15.6" customHeight="1">
      <c r="A807" s="1369" t="s">
        <v>1907</v>
      </c>
      <c r="B807" s="1390" t="s">
        <v>421</v>
      </c>
      <c r="C807" s="1371"/>
      <c r="D807" s="1020" t="s">
        <v>565</v>
      </c>
      <c r="E807" s="1395">
        <v>1</v>
      </c>
      <c r="F807" s="1419"/>
      <c r="G807" s="1340">
        <v>74.554040000000001</v>
      </c>
      <c r="H807" s="249">
        <f>IF(G807="","",G807-G807*COMPASS!$U$11)</f>
        <v>74.554040000000001</v>
      </c>
    </row>
    <row r="808" spans="1:8" ht="15.6" customHeight="1">
      <c r="A808" s="1369" t="s">
        <v>1908</v>
      </c>
      <c r="B808" s="1390" t="s">
        <v>421</v>
      </c>
      <c r="C808" s="1371"/>
      <c r="D808" s="1020" t="s">
        <v>1387</v>
      </c>
      <c r="E808" s="1395">
        <v>1</v>
      </c>
      <c r="F808" s="1419"/>
      <c r="G808" s="1340">
        <v>90.37</v>
      </c>
      <c r="H808" s="249">
        <f>IF(G808="","",G808-G808*COMPASS!$U$11)</f>
        <v>90.37</v>
      </c>
    </row>
    <row r="809" spans="1:8" ht="15.6" customHeight="1">
      <c r="A809" s="1369" t="s">
        <v>1909</v>
      </c>
      <c r="B809" s="1390" t="s">
        <v>421</v>
      </c>
      <c r="C809" s="1371"/>
      <c r="D809" s="1020" t="s">
        <v>19043</v>
      </c>
      <c r="E809" s="1395">
        <v>1</v>
      </c>
      <c r="F809" s="1419"/>
      <c r="G809" s="1340">
        <v>82.800000000000011</v>
      </c>
      <c r="H809" s="249">
        <f>IF(G809="","",G809-G809*COMPASS!$U$11)</f>
        <v>82.800000000000011</v>
      </c>
    </row>
    <row r="810" spans="1:8" ht="15.6" customHeight="1">
      <c r="A810" s="1369" t="s">
        <v>1910</v>
      </c>
      <c r="B810" s="1390" t="s">
        <v>421</v>
      </c>
      <c r="C810" s="1371"/>
      <c r="D810" s="1020" t="s">
        <v>1277</v>
      </c>
      <c r="E810" s="1395">
        <v>1</v>
      </c>
      <c r="F810" s="1419"/>
      <c r="G810" s="1340">
        <v>74.53</v>
      </c>
      <c r="H810" s="249">
        <f>IF(G810="","",G810-G810*COMPASS!$U$11)</f>
        <v>74.53</v>
      </c>
    </row>
    <row r="811" spans="1:8" ht="15.6" customHeight="1">
      <c r="A811" s="1369" t="s">
        <v>4683</v>
      </c>
      <c r="B811" s="1390" t="s">
        <v>421</v>
      </c>
      <c r="C811" s="1371"/>
      <c r="D811" s="1020" t="s">
        <v>4684</v>
      </c>
      <c r="E811" s="1395">
        <v>1</v>
      </c>
      <c r="F811" s="1419"/>
      <c r="G811" s="1340">
        <v>408.24</v>
      </c>
      <c r="H811" s="249">
        <f>IF(G811="","",G811-G811*COMPASS!$U$11)</f>
        <v>408.24</v>
      </c>
    </row>
    <row r="812" spans="1:8" ht="15.6" customHeight="1">
      <c r="A812" s="1369" t="s">
        <v>1911</v>
      </c>
      <c r="B812" s="1390" t="s">
        <v>421</v>
      </c>
      <c r="C812" s="1371"/>
      <c r="D812" s="1020" t="s">
        <v>1231</v>
      </c>
      <c r="E812" s="1395">
        <v>1</v>
      </c>
      <c r="F812" s="1419"/>
      <c r="G812" s="1340">
        <v>66.23</v>
      </c>
      <c r="H812" s="249">
        <f>IF(G812="","",G812-G812*COMPASS!$U$11)</f>
        <v>66.23</v>
      </c>
    </row>
    <row r="813" spans="1:8" ht="15.6" customHeight="1">
      <c r="A813" s="1369" t="s">
        <v>1912</v>
      </c>
      <c r="B813" s="1390" t="s">
        <v>421</v>
      </c>
      <c r="C813" s="1371"/>
      <c r="D813" s="1020" t="s">
        <v>1159</v>
      </c>
      <c r="E813" s="1395">
        <v>1</v>
      </c>
      <c r="F813" s="1419"/>
      <c r="G813" s="1340">
        <v>143.37</v>
      </c>
      <c r="H813" s="249">
        <f>IF(G813="","",G813-G813*COMPASS!$U$11)</f>
        <v>143.37</v>
      </c>
    </row>
    <row r="814" spans="1:8" ht="15.6" customHeight="1">
      <c r="A814" s="1369" t="s">
        <v>1741</v>
      </c>
      <c r="B814" s="1390" t="s">
        <v>421</v>
      </c>
      <c r="C814" s="1371"/>
      <c r="D814" s="1020" t="s">
        <v>1160</v>
      </c>
      <c r="E814" s="1395">
        <v>1</v>
      </c>
      <c r="F814" s="1419"/>
      <c r="G814" s="1340">
        <v>143.37</v>
      </c>
      <c r="H814" s="249">
        <f>IF(G814="","",G814-G814*COMPASS!$U$11)</f>
        <v>143.37</v>
      </c>
    </row>
    <row r="815" spans="1:8" ht="15.6" customHeight="1">
      <c r="A815" s="1369" t="s">
        <v>1607</v>
      </c>
      <c r="B815" s="1390" t="s">
        <v>421</v>
      </c>
      <c r="C815" s="1371"/>
      <c r="D815" s="1020" t="s">
        <v>145</v>
      </c>
      <c r="E815" s="1395">
        <v>1</v>
      </c>
      <c r="F815" s="1419"/>
      <c r="G815" s="1340">
        <v>563.83000000000004</v>
      </c>
      <c r="H815" s="249">
        <f>IF(G815="","",G815-G815*COMPASS!$U$11)</f>
        <v>563.83000000000004</v>
      </c>
    </row>
    <row r="816" spans="1:8" ht="15.6" customHeight="1">
      <c r="A816" s="1369" t="s">
        <v>3537</v>
      </c>
      <c r="B816" s="1390" t="s">
        <v>421</v>
      </c>
      <c r="C816" s="1371"/>
      <c r="D816" s="1020" t="s">
        <v>3536</v>
      </c>
      <c r="E816" s="1395">
        <v>1</v>
      </c>
      <c r="F816" s="1419"/>
      <c r="G816" s="1340">
        <v>805.43</v>
      </c>
      <c r="H816" s="249">
        <f>IF(G816="","",G816-G816*COMPASS!$U$11)</f>
        <v>805.43</v>
      </c>
    </row>
    <row r="817" spans="1:8" ht="15.6" customHeight="1">
      <c r="A817" s="1369" t="s">
        <v>17846</v>
      </c>
      <c r="B817" s="1390" t="s">
        <v>992</v>
      </c>
      <c r="C817" s="1371"/>
      <c r="D817" s="1020" t="s">
        <v>18752</v>
      </c>
      <c r="E817" s="1395">
        <v>1</v>
      </c>
      <c r="F817" s="1419"/>
      <c r="G817" s="1340">
        <v>3900</v>
      </c>
      <c r="H817" s="249">
        <f>IF(G817="","",G817-G817*COMPASS!$U$11)</f>
        <v>3900</v>
      </c>
    </row>
    <row r="818" spans="1:8" ht="15.6" customHeight="1">
      <c r="A818" s="1369" t="s">
        <v>17847</v>
      </c>
      <c r="B818" s="1390" t="s">
        <v>992</v>
      </c>
      <c r="C818" s="1371"/>
      <c r="D818" s="1020" t="s">
        <v>18753</v>
      </c>
      <c r="E818" s="1395">
        <v>1</v>
      </c>
      <c r="F818" s="1419"/>
      <c r="G818" s="1340">
        <v>5400</v>
      </c>
      <c r="H818" s="249">
        <f>IF(G818="","",G818-G818*COMPASS!$U$11)</f>
        <v>5400</v>
      </c>
    </row>
    <row r="819" spans="1:8" ht="15.6" customHeight="1">
      <c r="A819" s="1369" t="s">
        <v>12261</v>
      </c>
      <c r="B819" s="1390" t="s">
        <v>421</v>
      </c>
      <c r="C819" s="1371"/>
      <c r="D819" s="1020" t="s">
        <v>12262</v>
      </c>
      <c r="E819" s="1395">
        <v>1</v>
      </c>
      <c r="F819" s="1419"/>
      <c r="G819" s="1340">
        <v>79</v>
      </c>
      <c r="H819" s="249">
        <f>IF(G819="","",G819-G819*COMPASS!$U$11)</f>
        <v>79</v>
      </c>
    </row>
    <row r="820" spans="1:8" ht="15.6" customHeight="1">
      <c r="A820" s="1369" t="s">
        <v>12658</v>
      </c>
      <c r="B820" s="1390" t="s">
        <v>421</v>
      </c>
      <c r="C820" s="1371"/>
      <c r="D820" s="1020" t="s">
        <v>12659</v>
      </c>
      <c r="E820" s="1395">
        <v>1</v>
      </c>
      <c r="F820" s="1419"/>
      <c r="G820" s="1340">
        <v>99</v>
      </c>
      <c r="H820" s="249">
        <f>IF(G820="","",G820-G820*COMPASS!$U$11)</f>
        <v>99</v>
      </c>
    </row>
    <row r="821" spans="1:8" ht="15.6" customHeight="1">
      <c r="A821" s="1369" t="s">
        <v>17509</v>
      </c>
      <c r="B821" s="1390" t="s">
        <v>421</v>
      </c>
      <c r="C821" s="1371"/>
      <c r="D821" s="1020" t="s">
        <v>17510</v>
      </c>
      <c r="E821" s="1395">
        <v>1</v>
      </c>
      <c r="F821" s="1419"/>
      <c r="G821" s="1340">
        <v>99</v>
      </c>
      <c r="H821" s="249">
        <f>IF(G821="","",G821-G821*COMPASS!$U$11)</f>
        <v>99</v>
      </c>
    </row>
    <row r="822" spans="1:8" ht="15.6" customHeight="1">
      <c r="A822" s="1406" t="s">
        <v>20274</v>
      </c>
      <c r="B822" s="1412"/>
      <c r="C822" s="1407"/>
      <c r="D822" s="1358"/>
      <c r="E822" s="1416"/>
      <c r="F822" s="1424"/>
      <c r="G822" s="1339"/>
      <c r="H822" s="249" t="str">
        <f>IF(G822="","",G822-G822*COMPASS!$U$11)</f>
        <v/>
      </c>
    </row>
    <row r="823" spans="1:8" ht="15.6" customHeight="1">
      <c r="A823" s="1369" t="s">
        <v>21230</v>
      </c>
      <c r="B823" s="1390" t="s">
        <v>21032</v>
      </c>
      <c r="C823" s="1371"/>
      <c r="D823" s="1020" t="s">
        <v>21231</v>
      </c>
      <c r="E823" s="1395">
        <v>2</v>
      </c>
      <c r="F823" s="1419"/>
      <c r="G823" s="1428">
        <v>4.12</v>
      </c>
      <c r="H823" s="249">
        <f>IF(G823="","",G823-G823*COMPASS!$U$11)</f>
        <v>4.12</v>
      </c>
    </row>
    <row r="824" spans="1:8" ht="15.6" customHeight="1">
      <c r="A824" s="1369" t="s">
        <v>19163</v>
      </c>
      <c r="B824" s="1390" t="s">
        <v>992</v>
      </c>
      <c r="C824" s="1371"/>
      <c r="D824" s="1020" t="s">
        <v>19784</v>
      </c>
      <c r="E824" s="1396">
        <v>5</v>
      </c>
      <c r="F824" s="1420"/>
      <c r="G824" s="1427">
        <v>3.76</v>
      </c>
      <c r="H824" s="249">
        <f>IF(G824="","",G824-G824*COMPASS!$U$11)</f>
        <v>3.76</v>
      </c>
    </row>
    <row r="825" spans="1:8" ht="15.6" customHeight="1">
      <c r="A825" s="1369" t="s">
        <v>19164</v>
      </c>
      <c r="B825" s="1390" t="s">
        <v>421</v>
      </c>
      <c r="C825" s="1371"/>
      <c r="D825" s="1020" t="s">
        <v>19785</v>
      </c>
      <c r="E825" s="1396">
        <v>5</v>
      </c>
      <c r="F825" s="1425"/>
      <c r="G825" s="1427">
        <v>3.06</v>
      </c>
      <c r="H825" s="249">
        <f>IF(G825="","",G825-G825*COMPASS!$U$11)</f>
        <v>3.06</v>
      </c>
    </row>
    <row r="826" spans="1:8" ht="15.6" customHeight="1">
      <c r="A826" s="1369" t="s">
        <v>19165</v>
      </c>
      <c r="B826" s="1390" t="s">
        <v>421</v>
      </c>
      <c r="C826" s="1371"/>
      <c r="D826" s="1020" t="s">
        <v>19786</v>
      </c>
      <c r="E826" s="1396">
        <v>5</v>
      </c>
      <c r="F826" s="1420"/>
      <c r="G826" s="1427">
        <v>1.57</v>
      </c>
      <c r="H826" s="249">
        <f>IF(G826="","",G826-G826*COMPASS!$U$11)</f>
        <v>1.57</v>
      </c>
    </row>
    <row r="827" spans="1:8" ht="15.6" customHeight="1">
      <c r="A827" s="1369" t="s">
        <v>19166</v>
      </c>
      <c r="B827" s="1390" t="s">
        <v>421</v>
      </c>
      <c r="C827" s="1371"/>
      <c r="D827" s="1020" t="s">
        <v>19787</v>
      </c>
      <c r="E827" s="1396">
        <v>5</v>
      </c>
      <c r="F827" s="1420"/>
      <c r="G827" s="1427">
        <v>0.97</v>
      </c>
      <c r="H827" s="249">
        <f>IF(G827="","",G827-G827*COMPASS!$U$11)</f>
        <v>0.97</v>
      </c>
    </row>
    <row r="828" spans="1:8" ht="15.6" customHeight="1">
      <c r="A828" s="1406" t="s">
        <v>19167</v>
      </c>
      <c r="B828" s="1412"/>
      <c r="C828" s="1407"/>
      <c r="D828" s="1358"/>
      <c r="E828" s="1416"/>
      <c r="F828" s="1424"/>
      <c r="G828" s="1339"/>
      <c r="H828" s="249" t="str">
        <f>IF(G828="","",G828-G828*COMPASS!$U$11)</f>
        <v/>
      </c>
    </row>
    <row r="829" spans="1:8" ht="15.6" customHeight="1">
      <c r="A829" s="1369" t="s">
        <v>19168</v>
      </c>
      <c r="B829" s="1390" t="s">
        <v>421</v>
      </c>
      <c r="C829" s="1371"/>
      <c r="D829" s="1020" t="s">
        <v>19169</v>
      </c>
      <c r="E829" s="1395">
        <v>6</v>
      </c>
      <c r="F829" s="1419"/>
      <c r="G829" s="1428">
        <v>0.3</v>
      </c>
      <c r="H829" s="249">
        <f>IF(G829="","",G829-G829*COMPASS!$U$11)</f>
        <v>0.3</v>
      </c>
    </row>
    <row r="830" spans="1:8" ht="15.6" customHeight="1">
      <c r="A830" s="1369" t="s">
        <v>19170</v>
      </c>
      <c r="B830" s="1390" t="s">
        <v>992</v>
      </c>
      <c r="C830" s="1371"/>
      <c r="D830" s="1020" t="s">
        <v>19517</v>
      </c>
      <c r="E830" s="1396">
        <v>24</v>
      </c>
      <c r="F830" s="1420"/>
      <c r="G830" s="1427">
        <v>0.79</v>
      </c>
      <c r="H830" s="249">
        <f>IF(G830="","",G830-G830*COMPASS!$U$11)</f>
        <v>0.79</v>
      </c>
    </row>
    <row r="831" spans="1:8" ht="15.6" customHeight="1">
      <c r="A831" s="1369" t="s">
        <v>19171</v>
      </c>
      <c r="B831" s="1390" t="s">
        <v>992</v>
      </c>
      <c r="C831" s="1371"/>
      <c r="D831" s="1020" t="s">
        <v>19172</v>
      </c>
      <c r="E831" s="1396">
        <v>24</v>
      </c>
      <c r="F831" s="1420"/>
      <c r="G831" s="1427">
        <v>0.3</v>
      </c>
      <c r="H831" s="249">
        <f>IF(G831="","",G831-G831*COMPASS!$U$11)</f>
        <v>0.3</v>
      </c>
    </row>
    <row r="832" spans="1:8" ht="15.6" customHeight="1">
      <c r="A832" s="1369" t="s">
        <v>19173</v>
      </c>
      <c r="B832" s="1390" t="s">
        <v>992</v>
      </c>
      <c r="C832" s="1371"/>
      <c r="D832" s="1020" t="s">
        <v>19174</v>
      </c>
      <c r="E832" s="1395">
        <v>25</v>
      </c>
      <c r="F832" s="1419"/>
      <c r="G832" s="1428">
        <v>0.68</v>
      </c>
      <c r="H832" s="249">
        <f>IF(G832="","",G832-G832*COMPASS!$U$11)</f>
        <v>0.68</v>
      </c>
    </row>
    <row r="833" spans="1:8" ht="15.6" customHeight="1">
      <c r="A833" s="1369" t="s">
        <v>19175</v>
      </c>
      <c r="B833" s="1390" t="s">
        <v>421</v>
      </c>
      <c r="C833" s="1371"/>
      <c r="D833" s="1020" t="s">
        <v>19176</v>
      </c>
      <c r="E833" s="1395">
        <v>25</v>
      </c>
      <c r="F833" s="1419"/>
      <c r="G833" s="1428">
        <v>0.75</v>
      </c>
      <c r="H833" s="249">
        <f>IF(G833="","",G833-G833*COMPASS!$U$11)</f>
        <v>0.75</v>
      </c>
    </row>
    <row r="834" spans="1:8" ht="15.6" customHeight="1">
      <c r="A834" s="1406" t="s">
        <v>19177</v>
      </c>
      <c r="B834" s="1412"/>
      <c r="C834" s="1407"/>
      <c r="D834" s="1358"/>
      <c r="E834" s="1416"/>
      <c r="F834" s="1424"/>
      <c r="G834" s="1339"/>
      <c r="H834" s="249" t="str">
        <f>IF(G834="","",G834-G834*COMPASS!$U$11)</f>
        <v/>
      </c>
    </row>
    <row r="835" spans="1:8" ht="15.6" customHeight="1">
      <c r="A835" s="1369" t="s">
        <v>19178</v>
      </c>
      <c r="B835" s="1390" t="s">
        <v>421</v>
      </c>
      <c r="C835" s="1371"/>
      <c r="D835" s="1359" t="s">
        <v>20275</v>
      </c>
      <c r="E835" s="1395">
        <v>1</v>
      </c>
      <c r="F835" s="1419"/>
      <c r="G835" s="1428">
        <v>36.369999999999997</v>
      </c>
      <c r="H835" s="249">
        <f>IF(G835="","",G835-G835*COMPASS!$U$11)</f>
        <v>36.369999999999997</v>
      </c>
    </row>
    <row r="836" spans="1:8" ht="15.6" customHeight="1">
      <c r="A836" s="1369" t="s">
        <v>19179</v>
      </c>
      <c r="B836" s="1390" t="s">
        <v>992</v>
      </c>
      <c r="C836" s="1371"/>
      <c r="D836" s="1020" t="s">
        <v>19180</v>
      </c>
      <c r="E836" s="1396">
        <v>6</v>
      </c>
      <c r="F836" s="1420"/>
      <c r="G836" s="1427">
        <v>1.1299999999999999</v>
      </c>
      <c r="H836" s="249">
        <f>IF(G836="","",G836-G836*COMPASS!$U$11)</f>
        <v>1.1299999999999999</v>
      </c>
    </row>
    <row r="837" spans="1:8" ht="15.6" customHeight="1">
      <c r="A837" s="1369" t="s">
        <v>19181</v>
      </c>
      <c r="B837" s="1390" t="s">
        <v>421</v>
      </c>
      <c r="C837" s="1371"/>
      <c r="D837" s="1020" t="s">
        <v>19182</v>
      </c>
      <c r="E837" s="1396">
        <v>1</v>
      </c>
      <c r="F837" s="1420"/>
      <c r="G837" s="1427">
        <v>14.05</v>
      </c>
      <c r="H837" s="249">
        <f>IF(G837="","",G837-G837*COMPASS!$U$11)</f>
        <v>14.05</v>
      </c>
    </row>
    <row r="838" spans="1:8" ht="15.6" customHeight="1">
      <c r="A838" s="1369" t="s">
        <v>19183</v>
      </c>
      <c r="B838" s="1390" t="s">
        <v>421</v>
      </c>
      <c r="C838" s="1371"/>
      <c r="D838" s="1020" t="s">
        <v>20276</v>
      </c>
      <c r="E838" s="1396">
        <v>10</v>
      </c>
      <c r="F838" s="1420"/>
      <c r="G838" s="1427">
        <v>3.68</v>
      </c>
      <c r="H838" s="249">
        <f>IF(G838="","",G838-G838*COMPASS!$U$11)</f>
        <v>3.68</v>
      </c>
    </row>
    <row r="839" spans="1:8" ht="15.6" customHeight="1">
      <c r="A839" s="1369" t="s">
        <v>19184</v>
      </c>
      <c r="B839" s="1390" t="s">
        <v>421</v>
      </c>
      <c r="C839" s="1371"/>
      <c r="D839" s="1020" t="s">
        <v>19185</v>
      </c>
      <c r="E839" s="1395">
        <v>8</v>
      </c>
      <c r="F839" s="1419"/>
      <c r="G839" s="1428">
        <v>4.88</v>
      </c>
      <c r="H839" s="249">
        <f>IF(G839="","",G839-G839*COMPASS!$U$11)</f>
        <v>4.88</v>
      </c>
    </row>
    <row r="840" spans="1:8" ht="15.6" customHeight="1">
      <c r="A840" s="1369" t="s">
        <v>19186</v>
      </c>
      <c r="B840" s="1390" t="s">
        <v>421</v>
      </c>
      <c r="C840" s="1371"/>
      <c r="D840" s="1020" t="s">
        <v>19187</v>
      </c>
      <c r="E840" s="1395">
        <v>8</v>
      </c>
      <c r="F840" s="1419"/>
      <c r="G840" s="1428">
        <v>4.88</v>
      </c>
      <c r="H840" s="249">
        <f>IF(G840="","",G840-G840*COMPASS!$U$11)</f>
        <v>4.88</v>
      </c>
    </row>
    <row r="841" spans="1:8" ht="15.6" customHeight="1">
      <c r="A841" s="1406" t="s">
        <v>19188</v>
      </c>
      <c r="B841" s="1412"/>
      <c r="C841" s="1407"/>
      <c r="D841" s="1358"/>
      <c r="E841" s="1416"/>
      <c r="F841" s="1424"/>
      <c r="G841" s="1339"/>
      <c r="H841" s="249" t="str">
        <f>IF(G841="","",G841-G841*COMPASS!$U$11)</f>
        <v/>
      </c>
    </row>
    <row r="842" spans="1:8" ht="15.6" customHeight="1">
      <c r="A842" s="1369" t="s">
        <v>19189</v>
      </c>
      <c r="B842" s="1390" t="s">
        <v>421</v>
      </c>
      <c r="C842" s="1371"/>
      <c r="D842" s="1020" t="s">
        <v>20535</v>
      </c>
      <c r="E842" s="1395">
        <v>100</v>
      </c>
      <c r="F842" s="1419"/>
      <c r="G842" s="1428">
        <v>0.71</v>
      </c>
      <c r="H842" s="249">
        <f>IF(G842="","",G842-G842*COMPASS!$U$11)</f>
        <v>0.71</v>
      </c>
    </row>
    <row r="843" spans="1:8" ht="15.6" customHeight="1">
      <c r="A843" s="1406" t="s">
        <v>20944</v>
      </c>
      <c r="B843" s="1412"/>
      <c r="C843" s="1407"/>
      <c r="D843" s="1358"/>
      <c r="E843" s="1416"/>
      <c r="F843" s="1424"/>
      <c r="G843" s="1339"/>
      <c r="H843" s="249" t="str">
        <f>IF(G843="","",G843-G843*COMPASS!$U$11)</f>
        <v/>
      </c>
    </row>
    <row r="844" spans="1:8" ht="15.6" customHeight="1">
      <c r="A844" s="1369" t="s">
        <v>21232</v>
      </c>
      <c r="B844" s="1390" t="s">
        <v>421</v>
      </c>
      <c r="C844" s="1371"/>
      <c r="D844" s="1020" t="s">
        <v>21233</v>
      </c>
      <c r="E844" s="1396">
        <v>100</v>
      </c>
      <c r="F844" s="1420"/>
      <c r="G844" s="1427" t="s">
        <v>18634</v>
      </c>
      <c r="H844" s="249" t="e">
        <f>IF(G844="","",G844-G844*COMPASS!$U$11)</f>
        <v>#VALUE!</v>
      </c>
    </row>
    <row r="845" spans="1:8" ht="15.6" customHeight="1">
      <c r="A845" s="1369" t="s">
        <v>21234</v>
      </c>
      <c r="B845" s="1390" t="s">
        <v>21032</v>
      </c>
      <c r="C845" s="1371"/>
      <c r="D845" s="1020" t="s">
        <v>21235</v>
      </c>
      <c r="E845" s="1396">
        <v>100</v>
      </c>
      <c r="F845" s="1420"/>
      <c r="G845" s="1427" t="s">
        <v>18634</v>
      </c>
      <c r="H845" s="249" t="e">
        <f>IF(G845="","",G845-G845*COMPASS!$U$11)</f>
        <v>#VALUE!</v>
      </c>
    </row>
    <row r="846" spans="1:8" ht="15.6" customHeight="1">
      <c r="A846" s="1369" t="s">
        <v>21236</v>
      </c>
      <c r="B846" s="1390" t="s">
        <v>421</v>
      </c>
      <c r="C846" s="1371"/>
      <c r="D846" s="1020" t="s">
        <v>21237</v>
      </c>
      <c r="E846" s="1396">
        <v>100</v>
      </c>
      <c r="F846" s="1420"/>
      <c r="G846" s="1427" t="s">
        <v>18634</v>
      </c>
      <c r="H846" s="249" t="e">
        <f>IF(G846="","",G846-G846*COMPASS!$U$11)</f>
        <v>#VALUE!</v>
      </c>
    </row>
    <row r="847" spans="1:8" ht="15.6" customHeight="1">
      <c r="A847" s="1369" t="s">
        <v>21238</v>
      </c>
      <c r="B847" s="1390" t="s">
        <v>21032</v>
      </c>
      <c r="C847" s="1371"/>
      <c r="D847" s="1020" t="s">
        <v>21239</v>
      </c>
      <c r="E847" s="1396">
        <v>100</v>
      </c>
      <c r="F847" s="1420"/>
      <c r="G847" s="1427" t="s">
        <v>18634</v>
      </c>
      <c r="H847" s="249" t="e">
        <f>IF(G847="","",G847-G847*COMPASS!$U$11)</f>
        <v>#VALUE!</v>
      </c>
    </row>
    <row r="848" spans="1:8" ht="15.6" customHeight="1">
      <c r="A848" s="1406" t="s">
        <v>19190</v>
      </c>
      <c r="B848" s="1412"/>
      <c r="C848" s="1407"/>
      <c r="D848" s="1358"/>
      <c r="E848" s="1416"/>
      <c r="F848" s="1424"/>
      <c r="G848" s="1339"/>
      <c r="H848" s="249" t="str">
        <f>IF(G848="","",G848-G848*COMPASS!$U$11)</f>
        <v/>
      </c>
    </row>
    <row r="849" spans="1:8" ht="15.6" customHeight="1">
      <c r="A849" s="1369" t="s">
        <v>19191</v>
      </c>
      <c r="B849" s="1390" t="s">
        <v>421</v>
      </c>
      <c r="C849" s="1371"/>
      <c r="D849" s="1020" t="s">
        <v>19788</v>
      </c>
      <c r="E849" s="1396">
        <v>1</v>
      </c>
      <c r="F849" s="1420"/>
      <c r="G849" s="1427">
        <v>56.75</v>
      </c>
      <c r="H849" s="249">
        <f>IF(G849="","",G849-G849*COMPASS!$U$11)</f>
        <v>56.75</v>
      </c>
    </row>
    <row r="850" spans="1:8" ht="15.6" customHeight="1">
      <c r="A850" s="1369" t="s">
        <v>19192</v>
      </c>
      <c r="B850" s="1390" t="s">
        <v>421</v>
      </c>
      <c r="C850" s="1371"/>
      <c r="D850" s="1020" t="s">
        <v>19789</v>
      </c>
      <c r="E850" s="1395">
        <v>1</v>
      </c>
      <c r="F850" s="1419"/>
      <c r="G850" s="1428">
        <v>85.71</v>
      </c>
      <c r="H850" s="249">
        <f>IF(G850="","",G850-G850*COMPASS!$U$11)</f>
        <v>85.71</v>
      </c>
    </row>
    <row r="851" spans="1:8" ht="15.6" customHeight="1">
      <c r="A851" s="1369" t="s">
        <v>19193</v>
      </c>
      <c r="B851" s="1390" t="s">
        <v>421</v>
      </c>
      <c r="C851" s="1371"/>
      <c r="D851" s="1020" t="s">
        <v>19790</v>
      </c>
      <c r="E851" s="1395">
        <v>1</v>
      </c>
      <c r="F851" s="1419"/>
      <c r="G851" s="1428">
        <v>91.11</v>
      </c>
      <c r="H851" s="249">
        <f>IF(G851="","",G851-G851*COMPASS!$U$11)</f>
        <v>91.11</v>
      </c>
    </row>
    <row r="852" spans="1:8" ht="15.6" customHeight="1">
      <c r="A852" s="1369" t="s">
        <v>19194</v>
      </c>
      <c r="B852" s="1390" t="s">
        <v>421</v>
      </c>
      <c r="C852" s="1371"/>
      <c r="D852" s="1020" t="s">
        <v>19195</v>
      </c>
      <c r="E852" s="1396">
        <v>1</v>
      </c>
      <c r="F852" s="1420"/>
      <c r="G852" s="1427">
        <v>64.86</v>
      </c>
      <c r="H852" s="249">
        <f>IF(G852="","",G852-G852*COMPASS!$U$11)</f>
        <v>64.86</v>
      </c>
    </row>
    <row r="853" spans="1:8" ht="15.6" customHeight="1">
      <c r="A853" s="1369" t="s">
        <v>19196</v>
      </c>
      <c r="B853" s="1390" t="s">
        <v>421</v>
      </c>
      <c r="C853" s="1371"/>
      <c r="D853" s="1020" t="s">
        <v>19197</v>
      </c>
      <c r="E853" s="1396">
        <v>1</v>
      </c>
      <c r="F853" s="1420"/>
      <c r="G853" s="1427">
        <v>26.2</v>
      </c>
      <c r="H853" s="249">
        <f>IF(G853="","",G853-G853*COMPASS!$U$11)</f>
        <v>26.2</v>
      </c>
    </row>
    <row r="854" spans="1:8" ht="15.6" customHeight="1">
      <c r="A854" s="1406" t="s">
        <v>19198</v>
      </c>
      <c r="B854" s="1412"/>
      <c r="C854" s="1407"/>
      <c r="D854" s="1358"/>
      <c r="E854" s="1416"/>
      <c r="F854" s="1424"/>
      <c r="G854" s="1339"/>
      <c r="H854" s="249" t="str">
        <f>IF(G854="","",G854-G854*COMPASS!$U$11)</f>
        <v/>
      </c>
    </row>
    <row r="855" spans="1:8" ht="15.6" customHeight="1">
      <c r="A855" s="1369" t="s">
        <v>19199</v>
      </c>
      <c r="B855" s="1390" t="s">
        <v>421</v>
      </c>
      <c r="C855" s="1371"/>
      <c r="D855" s="1020" t="s">
        <v>19200</v>
      </c>
      <c r="E855" s="1395">
        <v>1</v>
      </c>
      <c r="F855" s="1419"/>
      <c r="G855" s="1428">
        <v>10.01</v>
      </c>
      <c r="H855" s="249">
        <f>IF(G855="","",G855-G855*COMPASS!$U$11)</f>
        <v>10.01</v>
      </c>
    </row>
    <row r="856" spans="1:8" ht="15.6" customHeight="1">
      <c r="A856" s="1369" t="s">
        <v>19201</v>
      </c>
      <c r="B856" s="1390" t="s">
        <v>421</v>
      </c>
      <c r="C856" s="1371"/>
      <c r="D856" s="1020" t="s">
        <v>19202</v>
      </c>
      <c r="E856" s="1395">
        <v>1</v>
      </c>
      <c r="F856" s="1419"/>
      <c r="G856" s="1428">
        <v>16.059999999999999</v>
      </c>
      <c r="H856" s="249">
        <f>IF(G856="","",G856-G856*COMPASS!$U$11)</f>
        <v>16.059999999999999</v>
      </c>
    </row>
    <row r="857" spans="1:8" ht="15.6" customHeight="1">
      <c r="A857" s="1369" t="s">
        <v>19203</v>
      </c>
      <c r="B857" s="1390" t="s">
        <v>421</v>
      </c>
      <c r="C857" s="1371"/>
      <c r="D857" s="1020" t="s">
        <v>19204</v>
      </c>
      <c r="E857" s="1395">
        <v>1</v>
      </c>
      <c r="F857" s="1419"/>
      <c r="G857" s="1428">
        <v>18.5</v>
      </c>
      <c r="H857" s="249">
        <f>IF(G857="","",G857-G857*COMPASS!$U$11)</f>
        <v>18.5</v>
      </c>
    </row>
    <row r="858" spans="1:8" ht="15.6" customHeight="1">
      <c r="A858" s="1369" t="s">
        <v>19205</v>
      </c>
      <c r="B858" s="1390" t="s">
        <v>421</v>
      </c>
      <c r="C858" s="1371"/>
      <c r="D858" s="1020" t="s">
        <v>19206</v>
      </c>
      <c r="E858" s="1395">
        <v>1</v>
      </c>
      <c r="F858" s="1419"/>
      <c r="G858" s="1428">
        <v>18</v>
      </c>
      <c r="H858" s="249">
        <f>IF(G858="","",G858-G858*COMPASS!$U$11)</f>
        <v>18</v>
      </c>
    </row>
    <row r="859" spans="1:8" ht="15.6" customHeight="1">
      <c r="A859" s="1369" t="s">
        <v>19207</v>
      </c>
      <c r="B859" s="1390" t="s">
        <v>421</v>
      </c>
      <c r="C859" s="1371"/>
      <c r="D859" s="1020" t="s">
        <v>19208</v>
      </c>
      <c r="E859" s="1395">
        <v>1</v>
      </c>
      <c r="F859" s="1419"/>
      <c r="G859" s="1428">
        <v>18</v>
      </c>
      <c r="H859" s="249">
        <f>IF(G859="","",G859-G859*COMPASS!$U$11)</f>
        <v>18</v>
      </c>
    </row>
    <row r="860" spans="1:8" ht="15.6" customHeight="1">
      <c r="A860" s="1406" t="s">
        <v>19209</v>
      </c>
      <c r="B860" s="1412"/>
      <c r="C860" s="1407"/>
      <c r="D860" s="1358"/>
      <c r="E860" s="1416"/>
      <c r="F860" s="1424"/>
      <c r="G860" s="1339"/>
      <c r="H860" s="249" t="str">
        <f>IF(G860="","",G860-G860*COMPASS!$U$11)</f>
        <v/>
      </c>
    </row>
    <row r="861" spans="1:8" ht="15.6" customHeight="1">
      <c r="A861" s="1369" t="s">
        <v>19210</v>
      </c>
      <c r="B861" s="1390" t="s">
        <v>421</v>
      </c>
      <c r="C861" s="1371"/>
      <c r="D861" s="1020" t="s">
        <v>20277</v>
      </c>
      <c r="E861" s="1396">
        <v>100</v>
      </c>
      <c r="F861" s="1420"/>
      <c r="G861" s="1427">
        <v>0.56000000000000005</v>
      </c>
      <c r="H861" s="249">
        <f>IF(G861="","",G861-G861*COMPASS!$U$11)</f>
        <v>0.56000000000000005</v>
      </c>
    </row>
    <row r="862" spans="1:8" ht="15.6" customHeight="1">
      <c r="A862" s="1369" t="s">
        <v>19211</v>
      </c>
      <c r="B862" s="1390" t="s">
        <v>421</v>
      </c>
      <c r="C862" s="1371"/>
      <c r="D862" s="1020" t="s">
        <v>20278</v>
      </c>
      <c r="E862" s="1396">
        <v>100</v>
      </c>
      <c r="F862" s="1420"/>
      <c r="G862" s="1427">
        <v>0.56000000000000005</v>
      </c>
      <c r="H862" s="249">
        <f>IF(G862="","",G862-G862*COMPASS!$U$11)</f>
        <v>0.56000000000000005</v>
      </c>
    </row>
    <row r="863" spans="1:8" ht="15.6" customHeight="1">
      <c r="A863" s="1369" t="s">
        <v>19212</v>
      </c>
      <c r="B863" s="1390" t="s">
        <v>992</v>
      </c>
      <c r="C863" s="1371"/>
      <c r="D863" s="1020" t="s">
        <v>19791</v>
      </c>
      <c r="E863" s="1395">
        <v>1</v>
      </c>
      <c r="F863" s="1419"/>
      <c r="G863" s="1428">
        <v>36.89</v>
      </c>
      <c r="H863" s="249">
        <f>IF(G863="","",G863-G863*COMPASS!$U$11)</f>
        <v>36.89</v>
      </c>
    </row>
    <row r="864" spans="1:8" ht="15.6" customHeight="1">
      <c r="A864" s="1369" t="s">
        <v>19213</v>
      </c>
      <c r="B864" s="1390" t="s">
        <v>992</v>
      </c>
      <c r="C864" s="1371"/>
      <c r="D864" s="1020" t="s">
        <v>19792</v>
      </c>
      <c r="E864" s="1395">
        <v>1</v>
      </c>
      <c r="F864" s="1419"/>
      <c r="G864" s="1428">
        <v>37.47</v>
      </c>
      <c r="H864" s="249">
        <f>IF(G864="","",G864-G864*COMPASS!$U$11)</f>
        <v>37.47</v>
      </c>
    </row>
    <row r="865" spans="1:8" ht="15.6" customHeight="1">
      <c r="A865" s="1369" t="s">
        <v>21240</v>
      </c>
      <c r="B865" s="1390" t="s">
        <v>21032</v>
      </c>
      <c r="C865" s="1371"/>
      <c r="D865" s="1020" t="s">
        <v>21241</v>
      </c>
      <c r="E865" s="1395">
        <v>1</v>
      </c>
      <c r="F865" s="1419"/>
      <c r="G865" s="1428">
        <v>40.15</v>
      </c>
      <c r="H865" s="249">
        <f>IF(G865="","",G865-G865*COMPASS!$U$11)</f>
        <v>40.15</v>
      </c>
    </row>
    <row r="866" spans="1:8" ht="15.6" customHeight="1">
      <c r="A866" s="1369" t="s">
        <v>19214</v>
      </c>
      <c r="B866" s="1390" t="s">
        <v>992</v>
      </c>
      <c r="C866" s="1371"/>
      <c r="D866" s="1020" t="s">
        <v>19793</v>
      </c>
      <c r="E866" s="1395">
        <v>1</v>
      </c>
      <c r="F866" s="1419"/>
      <c r="G866" s="1428">
        <v>42.86</v>
      </c>
      <c r="H866" s="249">
        <f>IF(G866="","",G866-G866*COMPASS!$U$11)</f>
        <v>42.86</v>
      </c>
    </row>
    <row r="867" spans="1:8" ht="15.6" customHeight="1">
      <c r="A867" s="1369" t="s">
        <v>19215</v>
      </c>
      <c r="B867" s="1390" t="s">
        <v>421</v>
      </c>
      <c r="C867" s="1371"/>
      <c r="D867" s="1020" t="s">
        <v>19794</v>
      </c>
      <c r="E867" s="1395">
        <v>1</v>
      </c>
      <c r="F867" s="1419"/>
      <c r="G867" s="1428">
        <v>50.19</v>
      </c>
      <c r="H867" s="249">
        <f>IF(G867="","",G867-G867*COMPASS!$U$11)</f>
        <v>50.19</v>
      </c>
    </row>
    <row r="868" spans="1:8" ht="15.6" customHeight="1">
      <c r="A868" s="1369" t="s">
        <v>19216</v>
      </c>
      <c r="B868" s="1390" t="s">
        <v>992</v>
      </c>
      <c r="C868" s="1371"/>
      <c r="D868" s="1020" t="s">
        <v>19795</v>
      </c>
      <c r="E868" s="1396">
        <v>1</v>
      </c>
      <c r="F868" s="1420"/>
      <c r="G868" s="1427">
        <v>19.07</v>
      </c>
      <c r="H868" s="249">
        <f>IF(G868="","",G868-G868*COMPASS!$U$11)</f>
        <v>19.07</v>
      </c>
    </row>
    <row r="869" spans="1:8" ht="15.6" customHeight="1">
      <c r="A869" s="1369" t="s">
        <v>19217</v>
      </c>
      <c r="B869" s="1390" t="s">
        <v>992</v>
      </c>
      <c r="C869" s="1371"/>
      <c r="D869" s="1020" t="s">
        <v>19796</v>
      </c>
      <c r="E869" s="1396">
        <v>1</v>
      </c>
      <c r="F869" s="1420"/>
      <c r="G869" s="1427">
        <v>43.71</v>
      </c>
      <c r="H869" s="249">
        <f>IF(G869="","",G869-G869*COMPASS!$U$11)</f>
        <v>43.71</v>
      </c>
    </row>
    <row r="870" spans="1:8" ht="15.6" customHeight="1">
      <c r="A870" s="1369" t="s">
        <v>19218</v>
      </c>
      <c r="B870" s="1390" t="s">
        <v>992</v>
      </c>
      <c r="C870" s="1371"/>
      <c r="D870" s="1020" t="s">
        <v>19797</v>
      </c>
      <c r="E870" s="1396">
        <v>1</v>
      </c>
      <c r="F870" s="1420"/>
      <c r="G870" s="1427">
        <v>42.91</v>
      </c>
      <c r="H870" s="249">
        <f>IF(G870="","",G870-G870*COMPASS!$U$11)</f>
        <v>42.91</v>
      </c>
    </row>
    <row r="871" spans="1:8" ht="15.6" customHeight="1">
      <c r="A871" s="1369" t="s">
        <v>19219</v>
      </c>
      <c r="B871" s="1390" t="s">
        <v>992</v>
      </c>
      <c r="C871" s="1371"/>
      <c r="D871" s="1020" t="s">
        <v>19798</v>
      </c>
      <c r="E871" s="1396">
        <v>1</v>
      </c>
      <c r="F871" s="1420"/>
      <c r="G871" s="1427">
        <v>59.6</v>
      </c>
      <c r="H871" s="249">
        <f>IF(G871="","",G871-G871*COMPASS!$U$11)</f>
        <v>59.6</v>
      </c>
    </row>
    <row r="872" spans="1:8" ht="15.6" customHeight="1">
      <c r="A872" s="1369" t="s">
        <v>19220</v>
      </c>
      <c r="B872" s="1390" t="s">
        <v>992</v>
      </c>
      <c r="C872" s="1371"/>
      <c r="D872" s="1020" t="s">
        <v>19221</v>
      </c>
      <c r="E872" s="1396">
        <v>1</v>
      </c>
      <c r="F872" s="1420"/>
      <c r="G872" s="1427">
        <v>30.2</v>
      </c>
      <c r="H872" s="249">
        <f>IF(G872="","",G872-G872*COMPASS!$U$11)</f>
        <v>30.2</v>
      </c>
    </row>
    <row r="873" spans="1:8" ht="15.6" customHeight="1">
      <c r="A873" s="1406" t="s">
        <v>19222</v>
      </c>
      <c r="B873" s="1412"/>
      <c r="C873" s="1407"/>
      <c r="D873" s="1358"/>
      <c r="E873" s="1416"/>
      <c r="F873" s="1424"/>
      <c r="G873" s="1339"/>
      <c r="H873" s="249" t="str">
        <f>IF(G873="","",G873-G873*COMPASS!$U$11)</f>
        <v/>
      </c>
    </row>
    <row r="874" spans="1:8" ht="15.6" customHeight="1">
      <c r="A874" s="1369" t="s">
        <v>19223</v>
      </c>
      <c r="B874" s="1390" t="s">
        <v>992</v>
      </c>
      <c r="C874" s="1371"/>
      <c r="D874" s="1020" t="s">
        <v>20945</v>
      </c>
      <c r="E874" s="1395">
        <v>10</v>
      </c>
      <c r="F874" s="1419"/>
      <c r="G874" s="1428">
        <v>5.57</v>
      </c>
      <c r="H874" s="249">
        <f>IF(G874="","",G874-G874*COMPASS!$U$11)</f>
        <v>5.57</v>
      </c>
    </row>
    <row r="875" spans="1:8" ht="15.6" customHeight="1">
      <c r="A875" s="1369" t="s">
        <v>19224</v>
      </c>
      <c r="B875" s="1390" t="s">
        <v>992</v>
      </c>
      <c r="C875" s="1371"/>
      <c r="D875" s="1020" t="s">
        <v>20946</v>
      </c>
      <c r="E875" s="1395">
        <v>10</v>
      </c>
      <c r="F875" s="1419"/>
      <c r="G875" s="1428">
        <v>5.82</v>
      </c>
      <c r="H875" s="249">
        <f>IF(G875="","",G875-G875*COMPASS!$U$11)</f>
        <v>5.82</v>
      </c>
    </row>
    <row r="876" spans="1:8" ht="15.6" customHeight="1">
      <c r="A876" s="1369" t="s">
        <v>19225</v>
      </c>
      <c r="B876" s="1390" t="s">
        <v>992</v>
      </c>
      <c r="C876" s="1371"/>
      <c r="D876" s="1020" t="s">
        <v>20947</v>
      </c>
      <c r="E876" s="1395">
        <v>10</v>
      </c>
      <c r="F876" s="1419"/>
      <c r="G876" s="1428">
        <v>6.07</v>
      </c>
      <c r="H876" s="249">
        <f>IF(G876="","",G876-G876*COMPASS!$U$11)</f>
        <v>6.07</v>
      </c>
    </row>
    <row r="877" spans="1:8" ht="15.6" customHeight="1">
      <c r="A877" s="1369" t="s">
        <v>19226</v>
      </c>
      <c r="B877" s="1390" t="s">
        <v>992</v>
      </c>
      <c r="C877" s="1371"/>
      <c r="D877" s="1020" t="s">
        <v>20948</v>
      </c>
      <c r="E877" s="1395">
        <v>5</v>
      </c>
      <c r="F877" s="1419"/>
      <c r="G877" s="1428">
        <v>6.56</v>
      </c>
      <c r="H877" s="249">
        <f>IF(G877="","",G877-G877*COMPASS!$U$11)</f>
        <v>6.56</v>
      </c>
    </row>
    <row r="878" spans="1:8" ht="15.6" customHeight="1">
      <c r="A878" s="1369" t="s">
        <v>19227</v>
      </c>
      <c r="B878" s="1390" t="s">
        <v>421</v>
      </c>
      <c r="C878" s="1371"/>
      <c r="D878" s="1020" t="s">
        <v>19228</v>
      </c>
      <c r="E878" s="1395">
        <v>1</v>
      </c>
      <c r="F878" s="1419"/>
      <c r="G878" s="1428">
        <v>7.8</v>
      </c>
      <c r="H878" s="249">
        <f>IF(G878="","",G878-G878*COMPASS!$U$11)</f>
        <v>7.8</v>
      </c>
    </row>
    <row r="879" spans="1:8" ht="15.6" customHeight="1">
      <c r="A879" s="1369" t="s">
        <v>19229</v>
      </c>
      <c r="B879" s="1390" t="s">
        <v>992</v>
      </c>
      <c r="C879" s="1371"/>
      <c r="D879" s="1020" t="s">
        <v>20949</v>
      </c>
      <c r="E879" s="1395">
        <v>10</v>
      </c>
      <c r="F879" s="1419"/>
      <c r="G879" s="1428">
        <v>11.15</v>
      </c>
      <c r="H879" s="249">
        <f>IF(G879="","",G879-G879*COMPASS!$U$11)</f>
        <v>11.15</v>
      </c>
    </row>
    <row r="880" spans="1:8" ht="15.6" customHeight="1">
      <c r="A880" s="1369" t="s">
        <v>19230</v>
      </c>
      <c r="B880" s="1390" t="s">
        <v>992</v>
      </c>
      <c r="C880" s="1371"/>
      <c r="D880" s="1020" t="s">
        <v>20950</v>
      </c>
      <c r="E880" s="1395">
        <v>10</v>
      </c>
      <c r="F880" s="1419"/>
      <c r="G880" s="1428">
        <v>11.64</v>
      </c>
      <c r="H880" s="249">
        <f>IF(G880="","",G880-G880*COMPASS!$U$11)</f>
        <v>11.64</v>
      </c>
    </row>
    <row r="881" spans="1:8" ht="15.6" customHeight="1">
      <c r="A881" s="1369" t="s">
        <v>19231</v>
      </c>
      <c r="B881" s="1390" t="s">
        <v>992</v>
      </c>
      <c r="C881" s="1371"/>
      <c r="D881" s="1020" t="s">
        <v>20951</v>
      </c>
      <c r="E881" s="1395">
        <v>10</v>
      </c>
      <c r="F881" s="1419"/>
      <c r="G881" s="1428">
        <v>12.14</v>
      </c>
      <c r="H881" s="249">
        <f>IF(G881="","",G881-G881*COMPASS!$U$11)</f>
        <v>12.14</v>
      </c>
    </row>
    <row r="882" spans="1:8" ht="15.6" customHeight="1">
      <c r="A882" s="1369" t="s">
        <v>19232</v>
      </c>
      <c r="B882" s="1390" t="s">
        <v>992</v>
      </c>
      <c r="C882" s="1371"/>
      <c r="D882" s="1020" t="s">
        <v>20952</v>
      </c>
      <c r="E882" s="1395">
        <v>5</v>
      </c>
      <c r="F882" s="1419"/>
      <c r="G882" s="1428">
        <v>13.13</v>
      </c>
      <c r="H882" s="249">
        <f>IF(G882="","",G882-G882*COMPASS!$U$11)</f>
        <v>13.13</v>
      </c>
    </row>
    <row r="883" spans="1:8" ht="15.6" customHeight="1">
      <c r="A883" s="1369" t="s">
        <v>19233</v>
      </c>
      <c r="B883" s="1390" t="s">
        <v>421</v>
      </c>
      <c r="C883" s="1371"/>
      <c r="D883" s="1020" t="s">
        <v>19234</v>
      </c>
      <c r="E883" s="1395">
        <v>1</v>
      </c>
      <c r="F883" s="1419"/>
      <c r="G883" s="1428">
        <v>15.6</v>
      </c>
      <c r="H883" s="249">
        <f>IF(G883="","",G883-G883*COMPASS!$U$11)</f>
        <v>15.6</v>
      </c>
    </row>
    <row r="884" spans="1:8" ht="15.6" customHeight="1">
      <c r="A884" s="1369" t="s">
        <v>19235</v>
      </c>
      <c r="B884" s="1390" t="s">
        <v>992</v>
      </c>
      <c r="C884" s="1371"/>
      <c r="D884" s="1020" t="s">
        <v>20953</v>
      </c>
      <c r="E884" s="1395">
        <v>10</v>
      </c>
      <c r="F884" s="1419"/>
      <c r="G884" s="1428">
        <v>5.51</v>
      </c>
      <c r="H884" s="249">
        <f>IF(G884="","",G884-G884*COMPASS!$U$11)</f>
        <v>5.51</v>
      </c>
    </row>
    <row r="885" spans="1:8" ht="15.6" customHeight="1">
      <c r="A885" s="1369" t="s">
        <v>19236</v>
      </c>
      <c r="B885" s="1390" t="s">
        <v>992</v>
      </c>
      <c r="C885" s="1371"/>
      <c r="D885" s="1020" t="s">
        <v>20954</v>
      </c>
      <c r="E885" s="1395">
        <v>10</v>
      </c>
      <c r="F885" s="1419"/>
      <c r="G885" s="1428">
        <v>5.7</v>
      </c>
      <c r="H885" s="249">
        <f>IF(G885="","",G885-G885*COMPASS!$U$11)</f>
        <v>5.7</v>
      </c>
    </row>
    <row r="886" spans="1:8" ht="15.6" customHeight="1">
      <c r="A886" s="1369" t="s">
        <v>19237</v>
      </c>
      <c r="B886" s="1390" t="s">
        <v>992</v>
      </c>
      <c r="C886" s="1371"/>
      <c r="D886" s="1020" t="s">
        <v>20955</v>
      </c>
      <c r="E886" s="1395">
        <v>10</v>
      </c>
      <c r="F886" s="1419"/>
      <c r="G886" s="1428">
        <v>5.88</v>
      </c>
      <c r="H886" s="249">
        <f>IF(G886="","",G886-G886*COMPASS!$U$11)</f>
        <v>5.88</v>
      </c>
    </row>
    <row r="887" spans="1:8" ht="15.6" customHeight="1">
      <c r="A887" s="1369" t="s">
        <v>19238</v>
      </c>
      <c r="B887" s="1390" t="s">
        <v>992</v>
      </c>
      <c r="C887" s="1371"/>
      <c r="D887" s="1020" t="s">
        <v>20956</v>
      </c>
      <c r="E887" s="1395">
        <v>5</v>
      </c>
      <c r="F887" s="1419"/>
      <c r="G887" s="1428">
        <v>6.25</v>
      </c>
      <c r="H887" s="249">
        <f>IF(G887="","",G887-G887*COMPASS!$U$11)</f>
        <v>6.25</v>
      </c>
    </row>
    <row r="888" spans="1:8" ht="15.6" customHeight="1">
      <c r="A888" s="1369" t="s">
        <v>19239</v>
      </c>
      <c r="B888" s="1390" t="s">
        <v>421</v>
      </c>
      <c r="C888" s="1371"/>
      <c r="D888" s="1020" t="s">
        <v>19240</v>
      </c>
      <c r="E888" s="1395">
        <v>1</v>
      </c>
      <c r="F888" s="1419"/>
      <c r="G888" s="1428">
        <v>7.18</v>
      </c>
      <c r="H888" s="249">
        <f>IF(G888="","",G888-G888*COMPASS!$U$11)</f>
        <v>7.18</v>
      </c>
    </row>
    <row r="889" spans="1:8" ht="15.6" customHeight="1">
      <c r="A889" s="1369" t="s">
        <v>19241</v>
      </c>
      <c r="B889" s="1390" t="s">
        <v>992</v>
      </c>
      <c r="C889" s="1371"/>
      <c r="D889" s="1020" t="s">
        <v>20957</v>
      </c>
      <c r="E889" s="1395">
        <v>10</v>
      </c>
      <c r="F889" s="1419"/>
      <c r="G889" s="1428">
        <v>11.03</v>
      </c>
      <c r="H889" s="249">
        <f>IF(G889="","",G889-G889*COMPASS!$U$11)</f>
        <v>11.03</v>
      </c>
    </row>
    <row r="890" spans="1:8" ht="15.6" customHeight="1">
      <c r="A890" s="1369" t="s">
        <v>19242</v>
      </c>
      <c r="B890" s="1390" t="s">
        <v>992</v>
      </c>
      <c r="C890" s="1371"/>
      <c r="D890" s="1020" t="s">
        <v>20958</v>
      </c>
      <c r="E890" s="1395">
        <v>10</v>
      </c>
      <c r="F890" s="1419"/>
      <c r="G890" s="1428">
        <v>11.4</v>
      </c>
      <c r="H890" s="249">
        <f>IF(G890="","",G890-G890*COMPASS!$U$11)</f>
        <v>11.4</v>
      </c>
    </row>
    <row r="891" spans="1:8" ht="15.6" customHeight="1">
      <c r="A891" s="1369" t="s">
        <v>19243</v>
      </c>
      <c r="B891" s="1390" t="s">
        <v>992</v>
      </c>
      <c r="C891" s="1371"/>
      <c r="D891" s="1020" t="s">
        <v>20959</v>
      </c>
      <c r="E891" s="1395">
        <v>10</v>
      </c>
      <c r="F891" s="1419"/>
      <c r="G891" s="1428">
        <v>11.77</v>
      </c>
      <c r="H891" s="249">
        <f>IF(G891="","",G891-G891*COMPASS!$U$11)</f>
        <v>11.77</v>
      </c>
    </row>
    <row r="892" spans="1:8" ht="15.6" customHeight="1">
      <c r="A892" s="1369" t="s">
        <v>19244</v>
      </c>
      <c r="B892" s="1390" t="s">
        <v>992</v>
      </c>
      <c r="C892" s="1371"/>
      <c r="D892" s="1020" t="s">
        <v>20960</v>
      </c>
      <c r="E892" s="1395">
        <v>5</v>
      </c>
      <c r="F892" s="1419"/>
      <c r="G892" s="1428">
        <v>12.51</v>
      </c>
      <c r="H892" s="249">
        <f>IF(G892="","",G892-G892*COMPASS!$U$11)</f>
        <v>12.51</v>
      </c>
    </row>
    <row r="893" spans="1:8" ht="15.6" customHeight="1">
      <c r="A893" s="1369" t="s">
        <v>19245</v>
      </c>
      <c r="B893" s="1390" t="s">
        <v>421</v>
      </c>
      <c r="C893" s="1371"/>
      <c r="D893" s="1020" t="s">
        <v>19246</v>
      </c>
      <c r="E893" s="1395">
        <v>1</v>
      </c>
      <c r="F893" s="1419"/>
      <c r="G893" s="1428">
        <v>14.36</v>
      </c>
      <c r="H893" s="249">
        <f>IF(G893="","",G893-G893*COMPASS!$U$11)</f>
        <v>14.36</v>
      </c>
    </row>
    <row r="894" spans="1:8" ht="15.6" customHeight="1">
      <c r="A894" s="1369" t="s">
        <v>19247</v>
      </c>
      <c r="B894" s="1390" t="s">
        <v>421</v>
      </c>
      <c r="C894" s="1371"/>
      <c r="D894" s="1020" t="s">
        <v>19248</v>
      </c>
      <c r="E894" s="1396">
        <v>1</v>
      </c>
      <c r="F894" s="1419"/>
      <c r="G894" s="1428">
        <v>10.82</v>
      </c>
      <c r="H894" s="249">
        <f>IF(G894="","",G894-G894*COMPASS!$U$11)</f>
        <v>10.82</v>
      </c>
    </row>
    <row r="895" spans="1:8" ht="15.6" customHeight="1">
      <c r="A895" s="1369" t="s">
        <v>19249</v>
      </c>
      <c r="B895" s="1390" t="s">
        <v>421</v>
      </c>
      <c r="C895" s="1371"/>
      <c r="D895" s="1020" t="s">
        <v>19250</v>
      </c>
      <c r="E895" s="1395">
        <v>1</v>
      </c>
      <c r="F895" s="1419"/>
      <c r="G895" s="1428">
        <v>11.31</v>
      </c>
      <c r="H895" s="249">
        <f>IF(G895="","",G895-G895*COMPASS!$U$11)</f>
        <v>11.31</v>
      </c>
    </row>
    <row r="896" spans="1:8" ht="15.6" customHeight="1">
      <c r="A896" s="1369" t="s">
        <v>19251</v>
      </c>
      <c r="B896" s="1390" t="s">
        <v>421</v>
      </c>
      <c r="C896" s="1371"/>
      <c r="D896" s="1020" t="s">
        <v>19252</v>
      </c>
      <c r="E896" s="1395">
        <v>1</v>
      </c>
      <c r="F896" s="1419"/>
      <c r="G896" s="1428">
        <v>11.81</v>
      </c>
      <c r="H896" s="249">
        <f>IF(G896="","",G896-G896*COMPASS!$U$11)</f>
        <v>11.81</v>
      </c>
    </row>
    <row r="897" spans="1:8" ht="15.6" customHeight="1">
      <c r="A897" s="1369" t="s">
        <v>19253</v>
      </c>
      <c r="B897" s="1390" t="s">
        <v>421</v>
      </c>
      <c r="C897" s="1371"/>
      <c r="D897" s="1020" t="s">
        <v>19254</v>
      </c>
      <c r="E897" s="1395">
        <v>1</v>
      </c>
      <c r="F897" s="1419"/>
      <c r="G897" s="1428">
        <v>12.81</v>
      </c>
      <c r="H897" s="249">
        <f>IF(G897="","",G897-G897*COMPASS!$U$11)</f>
        <v>12.81</v>
      </c>
    </row>
    <row r="898" spans="1:8" ht="15.6" customHeight="1">
      <c r="A898" s="1369" t="s">
        <v>19255</v>
      </c>
      <c r="B898" s="1390" t="s">
        <v>421</v>
      </c>
      <c r="C898" s="1371"/>
      <c r="D898" s="1020" t="s">
        <v>20536</v>
      </c>
      <c r="E898" s="1395">
        <v>1</v>
      </c>
      <c r="F898" s="1419"/>
      <c r="G898" s="1428">
        <v>8.81</v>
      </c>
      <c r="H898" s="249">
        <f>IF(G898="","",G898-G898*COMPASS!$U$11)</f>
        <v>8.81</v>
      </c>
    </row>
    <row r="899" spans="1:8" ht="15.6" customHeight="1">
      <c r="A899" s="1369" t="s">
        <v>19256</v>
      </c>
      <c r="B899" s="1390" t="s">
        <v>421</v>
      </c>
      <c r="C899" s="1371"/>
      <c r="D899" s="1020" t="s">
        <v>20537</v>
      </c>
      <c r="E899" s="1395">
        <v>1</v>
      </c>
      <c r="F899" s="1419"/>
      <c r="G899" s="1428">
        <v>9.85</v>
      </c>
      <c r="H899" s="249">
        <f>IF(G899="","",G899-G899*COMPASS!$U$11)</f>
        <v>9.85</v>
      </c>
    </row>
    <row r="900" spans="1:8" ht="15.6" customHeight="1">
      <c r="A900" s="1369" t="s">
        <v>19257</v>
      </c>
      <c r="B900" s="1390" t="s">
        <v>421</v>
      </c>
      <c r="C900" s="1371"/>
      <c r="D900" s="1020" t="s">
        <v>20538</v>
      </c>
      <c r="E900" s="1395">
        <v>1</v>
      </c>
      <c r="F900" s="1419"/>
      <c r="G900" s="1428">
        <v>10.89</v>
      </c>
      <c r="H900" s="249">
        <f>IF(G900="","",G900-G900*COMPASS!$U$11)</f>
        <v>10.89</v>
      </c>
    </row>
    <row r="901" spans="1:8" ht="15.6" customHeight="1">
      <c r="A901" s="1369" t="s">
        <v>19258</v>
      </c>
      <c r="B901" s="1390" t="s">
        <v>421</v>
      </c>
      <c r="C901" s="1371"/>
      <c r="D901" s="1020" t="s">
        <v>20539</v>
      </c>
      <c r="E901" s="1395">
        <v>1</v>
      </c>
      <c r="F901" s="1419"/>
      <c r="G901" s="1428">
        <v>12.97</v>
      </c>
      <c r="H901" s="249">
        <f>IF(G901="","",G901-G901*COMPASS!$U$11)</f>
        <v>12.97</v>
      </c>
    </row>
    <row r="902" spans="1:8" ht="15.6" customHeight="1">
      <c r="A902" s="1369" t="s">
        <v>19259</v>
      </c>
      <c r="B902" s="1390" t="s">
        <v>421</v>
      </c>
      <c r="C902" s="1371"/>
      <c r="D902" s="1020" t="s">
        <v>20540</v>
      </c>
      <c r="E902" s="1395">
        <v>1</v>
      </c>
      <c r="F902" s="1419"/>
      <c r="G902" s="1428">
        <v>18.16</v>
      </c>
      <c r="H902" s="249">
        <f>IF(G902="","",G902-G902*COMPASS!$U$11)</f>
        <v>18.16</v>
      </c>
    </row>
    <row r="903" spans="1:8" ht="15.6" customHeight="1">
      <c r="A903" s="1369" t="s">
        <v>19260</v>
      </c>
      <c r="B903" s="1390" t="s">
        <v>421</v>
      </c>
      <c r="C903" s="1371"/>
      <c r="D903" s="1020" t="s">
        <v>20541</v>
      </c>
      <c r="E903" s="1395">
        <v>1</v>
      </c>
      <c r="F903" s="1419"/>
      <c r="G903" s="1428">
        <v>17.63</v>
      </c>
      <c r="H903" s="249">
        <f>IF(G903="","",G903-G903*COMPASS!$U$11)</f>
        <v>17.63</v>
      </c>
    </row>
    <row r="904" spans="1:8" ht="15.6" customHeight="1">
      <c r="A904" s="1369" t="s">
        <v>19261</v>
      </c>
      <c r="B904" s="1390" t="s">
        <v>421</v>
      </c>
      <c r="C904" s="1371"/>
      <c r="D904" s="1020" t="s">
        <v>20542</v>
      </c>
      <c r="E904" s="1395">
        <v>1</v>
      </c>
      <c r="F904" s="1419"/>
      <c r="G904" s="1428">
        <v>19.7</v>
      </c>
      <c r="H904" s="249">
        <f>IF(G904="","",G904-G904*COMPASS!$U$11)</f>
        <v>19.7</v>
      </c>
    </row>
    <row r="905" spans="1:8" ht="15.6" customHeight="1">
      <c r="A905" s="1369" t="s">
        <v>19262</v>
      </c>
      <c r="B905" s="1390" t="s">
        <v>421</v>
      </c>
      <c r="C905" s="1371"/>
      <c r="D905" s="1020" t="s">
        <v>20543</v>
      </c>
      <c r="E905" s="1395">
        <v>1</v>
      </c>
      <c r="F905" s="1419"/>
      <c r="G905" s="1428">
        <v>21.78</v>
      </c>
      <c r="H905" s="249">
        <f>IF(G905="","",G905-G905*COMPASS!$U$11)</f>
        <v>21.78</v>
      </c>
    </row>
    <row r="906" spans="1:8" ht="15.6" customHeight="1">
      <c r="A906" s="1369" t="s">
        <v>19263</v>
      </c>
      <c r="B906" s="1390" t="s">
        <v>421</v>
      </c>
      <c r="C906" s="1371"/>
      <c r="D906" s="1020" t="s">
        <v>20544</v>
      </c>
      <c r="E906" s="1395">
        <v>1</v>
      </c>
      <c r="F906" s="1419"/>
      <c r="G906" s="1428">
        <v>25.93</v>
      </c>
      <c r="H906" s="249">
        <f>IF(G906="","",G906-G906*COMPASS!$U$11)</f>
        <v>25.93</v>
      </c>
    </row>
    <row r="907" spans="1:8" ht="15.6" customHeight="1">
      <c r="A907" s="1369" t="s">
        <v>19264</v>
      </c>
      <c r="B907" s="1390" t="s">
        <v>421</v>
      </c>
      <c r="C907" s="1371"/>
      <c r="D907" s="1020" t="s">
        <v>20545</v>
      </c>
      <c r="E907" s="1395">
        <v>1</v>
      </c>
      <c r="F907" s="1419"/>
      <c r="G907" s="1428">
        <v>36.31</v>
      </c>
      <c r="H907" s="249">
        <f>IF(G907="","",G907-G907*COMPASS!$U$11)</f>
        <v>36.31</v>
      </c>
    </row>
    <row r="908" spans="1:8" ht="15.6" customHeight="1">
      <c r="A908" s="1369" t="s">
        <v>19265</v>
      </c>
      <c r="B908" s="1390" t="s">
        <v>421</v>
      </c>
      <c r="C908" s="1371"/>
      <c r="D908" s="1020" t="s">
        <v>19266</v>
      </c>
      <c r="E908" s="1396">
        <v>1</v>
      </c>
      <c r="F908" s="1423"/>
      <c r="G908" s="1428">
        <v>68.010000000000005</v>
      </c>
      <c r="H908" s="249">
        <f>IF(G908="","",G908-G908*COMPASS!$U$11)</f>
        <v>68.010000000000005</v>
      </c>
    </row>
    <row r="909" spans="1:8" ht="15.6" customHeight="1">
      <c r="A909" s="1369" t="s">
        <v>19267</v>
      </c>
      <c r="B909" s="1390" t="s">
        <v>421</v>
      </c>
      <c r="C909" s="1371"/>
      <c r="D909" s="1020" t="s">
        <v>19268</v>
      </c>
      <c r="E909" s="1396">
        <v>1</v>
      </c>
      <c r="F909" s="1423"/>
      <c r="G909" s="1428">
        <v>87.14</v>
      </c>
      <c r="H909" s="249">
        <f>IF(G909="","",G909-G909*COMPASS!$U$11)</f>
        <v>87.14</v>
      </c>
    </row>
    <row r="910" spans="1:8" ht="15.6" customHeight="1">
      <c r="A910" s="1369" t="s">
        <v>19269</v>
      </c>
      <c r="B910" s="1390" t="s">
        <v>421</v>
      </c>
      <c r="C910" s="1371"/>
      <c r="D910" s="1020" t="s">
        <v>19270</v>
      </c>
      <c r="E910" s="1396">
        <v>1</v>
      </c>
      <c r="F910" s="1423"/>
      <c r="G910" s="1428">
        <v>112.94</v>
      </c>
      <c r="H910" s="249">
        <f>IF(G910="","",G910-G910*COMPASS!$U$11)</f>
        <v>112.94</v>
      </c>
    </row>
    <row r="911" spans="1:8" ht="15.6" customHeight="1">
      <c r="A911" s="1369" t="s">
        <v>19271</v>
      </c>
      <c r="B911" s="1390" t="s">
        <v>421</v>
      </c>
      <c r="C911" s="1371"/>
      <c r="D911" s="1020" t="s">
        <v>19272</v>
      </c>
      <c r="E911" s="1396">
        <v>1</v>
      </c>
      <c r="F911" s="1423"/>
      <c r="G911" s="1428">
        <v>177.86</v>
      </c>
      <c r="H911" s="249">
        <f>IF(G911="","",G911-G911*COMPASS!$U$11)</f>
        <v>177.86</v>
      </c>
    </row>
    <row r="912" spans="1:8" ht="15.6" customHeight="1">
      <c r="A912" s="1406" t="s">
        <v>19273</v>
      </c>
      <c r="B912" s="1412"/>
      <c r="C912" s="1407"/>
      <c r="D912" s="1358"/>
      <c r="E912" s="1416"/>
      <c r="F912" s="1424"/>
      <c r="G912" s="1339"/>
      <c r="H912" s="249" t="str">
        <f>IF(G912="","",G912-G912*COMPASS!$U$11)</f>
        <v/>
      </c>
    </row>
    <row r="913" spans="1:8" ht="15.6" customHeight="1">
      <c r="A913" s="1369" t="s">
        <v>1905</v>
      </c>
      <c r="B913" s="1390" t="s">
        <v>992</v>
      </c>
      <c r="C913" s="1371"/>
      <c r="D913" s="1020" t="s">
        <v>564</v>
      </c>
      <c r="E913" s="1395">
        <v>1</v>
      </c>
      <c r="F913" s="1419"/>
      <c r="G913" s="1428">
        <v>63.3</v>
      </c>
      <c r="H913" s="249">
        <f>IF(G913="","",G913-G913*COMPASS!$U$11)</f>
        <v>63.3</v>
      </c>
    </row>
    <row r="914" spans="1:8" ht="15.6" customHeight="1">
      <c r="A914" s="1369" t="s">
        <v>2187</v>
      </c>
      <c r="B914" s="1390" t="s">
        <v>421</v>
      </c>
      <c r="C914" s="1371"/>
      <c r="D914" s="1020" t="s">
        <v>8537</v>
      </c>
      <c r="E914" s="1395">
        <v>1</v>
      </c>
      <c r="F914" s="1419"/>
      <c r="G914" s="1428">
        <v>77.38</v>
      </c>
      <c r="H914" s="249">
        <f>IF(G914="","",G914-G914*COMPASS!$U$11)</f>
        <v>77.38</v>
      </c>
    </row>
    <row r="915" spans="1:8" ht="15.6" customHeight="1">
      <c r="A915" s="1369" t="s">
        <v>2188</v>
      </c>
      <c r="B915" s="1390" t="s">
        <v>421</v>
      </c>
      <c r="C915" s="1371"/>
      <c r="D915" s="1020" t="s">
        <v>5711</v>
      </c>
      <c r="E915" s="1395">
        <v>1</v>
      </c>
      <c r="F915" s="1419"/>
      <c r="G915" s="1428">
        <v>84.3</v>
      </c>
      <c r="H915" s="249">
        <f>IF(G915="","",G915-G915*COMPASS!$U$11)</f>
        <v>84.3</v>
      </c>
    </row>
    <row r="916" spans="1:8" ht="15.6" customHeight="1">
      <c r="A916" s="1369" t="s">
        <v>2189</v>
      </c>
      <c r="B916" s="1390" t="s">
        <v>421</v>
      </c>
      <c r="C916" s="1371"/>
      <c r="D916" s="1020" t="s">
        <v>2190</v>
      </c>
      <c r="E916" s="1395">
        <v>1</v>
      </c>
      <c r="F916" s="1419"/>
      <c r="G916" s="1428">
        <v>48.8</v>
      </c>
      <c r="H916" s="249">
        <f>IF(G916="","",G916-G916*COMPASS!$U$11)</f>
        <v>48.8</v>
      </c>
    </row>
    <row r="917" spans="1:8" ht="15.6" customHeight="1">
      <c r="A917" s="1369" t="s">
        <v>2191</v>
      </c>
      <c r="B917" s="1390" t="s">
        <v>421</v>
      </c>
      <c r="C917" s="1371"/>
      <c r="D917" s="1020" t="s">
        <v>2192</v>
      </c>
      <c r="E917" s="1395">
        <v>1</v>
      </c>
      <c r="F917" s="1419"/>
      <c r="G917" s="1428">
        <v>75.34</v>
      </c>
      <c r="H917" s="249">
        <f>IF(G917="","",G917-G917*COMPASS!$U$11)</f>
        <v>75.34</v>
      </c>
    </row>
    <row r="918" spans="1:8" ht="15.6" customHeight="1">
      <c r="A918" s="1369" t="s">
        <v>2193</v>
      </c>
      <c r="B918" s="1390" t="s">
        <v>421</v>
      </c>
      <c r="C918" s="1371"/>
      <c r="D918" s="1020" t="s">
        <v>2194</v>
      </c>
      <c r="E918" s="1395">
        <v>1</v>
      </c>
      <c r="F918" s="1419"/>
      <c r="G918" s="1428">
        <v>11.3</v>
      </c>
      <c r="H918" s="249">
        <f>IF(G918="","",G918-G918*COMPASS!$U$11)</f>
        <v>11.3</v>
      </c>
    </row>
    <row r="919" spans="1:8" ht="15.6" customHeight="1">
      <c r="A919" s="1369" t="s">
        <v>1906</v>
      </c>
      <c r="B919" s="1390" t="s">
        <v>421</v>
      </c>
      <c r="C919" s="1371"/>
      <c r="D919" s="1020" t="s">
        <v>38</v>
      </c>
      <c r="E919" s="1395">
        <v>1</v>
      </c>
      <c r="F919" s="1419"/>
      <c r="G919" s="1428">
        <v>20.37</v>
      </c>
      <c r="H919" s="249">
        <f>IF(G919="","",G919-G919*COMPASS!$U$11)</f>
        <v>20.37</v>
      </c>
    </row>
    <row r="920" spans="1:8" ht="15.6" customHeight="1">
      <c r="A920" s="1369" t="s">
        <v>1907</v>
      </c>
      <c r="B920" s="1390" t="s">
        <v>421</v>
      </c>
      <c r="C920" s="1371"/>
      <c r="D920" s="1020" t="s">
        <v>565</v>
      </c>
      <c r="E920" s="1395">
        <v>1</v>
      </c>
      <c r="F920" s="1419"/>
      <c r="G920" s="1428">
        <v>74.554040000000001</v>
      </c>
      <c r="H920" s="249">
        <f>IF(G920="","",G920-G920*COMPASS!$U$11)</f>
        <v>74.554040000000001</v>
      </c>
    </row>
    <row r="921" spans="1:8" ht="15.6" customHeight="1">
      <c r="A921" s="1369" t="s">
        <v>1908</v>
      </c>
      <c r="B921" s="1390" t="s">
        <v>421</v>
      </c>
      <c r="C921" s="1371"/>
      <c r="D921" s="1020" t="s">
        <v>1387</v>
      </c>
      <c r="E921" s="1395">
        <v>1</v>
      </c>
      <c r="F921" s="1419"/>
      <c r="G921" s="1428">
        <v>90.37</v>
      </c>
      <c r="H921" s="249">
        <f>IF(G921="","",G921-G921*COMPASS!$U$11)</f>
        <v>90.37</v>
      </c>
    </row>
    <row r="922" spans="1:8" ht="15.6" customHeight="1">
      <c r="A922" s="1369" t="s">
        <v>1909</v>
      </c>
      <c r="B922" s="1390" t="s">
        <v>421</v>
      </c>
      <c r="C922" s="1371"/>
      <c r="D922" s="1020" t="s">
        <v>19274</v>
      </c>
      <c r="E922" s="1395">
        <v>1</v>
      </c>
      <c r="F922" s="1419"/>
      <c r="G922" s="1428">
        <v>82.800000000000011</v>
      </c>
      <c r="H922" s="249">
        <f>IF(G922="","",G922-G922*COMPASS!$U$11)</f>
        <v>82.800000000000011</v>
      </c>
    </row>
    <row r="923" spans="1:8" ht="15.6" customHeight="1">
      <c r="A923" s="1369" t="s">
        <v>1752</v>
      </c>
      <c r="B923" s="1390" t="s">
        <v>992</v>
      </c>
      <c r="C923" s="1371"/>
      <c r="D923" s="1020" t="s">
        <v>4517</v>
      </c>
      <c r="E923" s="1395">
        <v>1</v>
      </c>
      <c r="F923" s="1419"/>
      <c r="G923" s="1428">
        <v>6.3653599999999999</v>
      </c>
      <c r="H923" s="249">
        <f>IF(G923="","",G923-G923*COMPASS!$U$11)</f>
        <v>6.3653599999999999</v>
      </c>
    </row>
    <row r="924" spans="1:8" ht="15.6" customHeight="1">
      <c r="A924" s="1369" t="s">
        <v>1759</v>
      </c>
      <c r="B924" s="1390" t="s">
        <v>992</v>
      </c>
      <c r="C924" s="1371"/>
      <c r="D924" s="1020" t="s">
        <v>19275</v>
      </c>
      <c r="E924" s="1395">
        <v>1</v>
      </c>
      <c r="F924" s="1419"/>
      <c r="G924" s="1428">
        <v>9.8699999999999992</v>
      </c>
      <c r="H924" s="249">
        <f>IF(G924="","",G924-G924*COMPASS!$U$11)</f>
        <v>9.8699999999999992</v>
      </c>
    </row>
    <row r="925" spans="1:8" ht="15.6" customHeight="1">
      <c r="A925" s="1369" t="s">
        <v>19276</v>
      </c>
      <c r="B925" s="1390" t="s">
        <v>421</v>
      </c>
      <c r="C925" s="1371"/>
      <c r="D925" s="1020" t="s">
        <v>19277</v>
      </c>
      <c r="E925" s="1396">
        <v>2</v>
      </c>
      <c r="F925" s="1420"/>
      <c r="G925" s="1427">
        <v>3.91</v>
      </c>
      <c r="H925" s="249">
        <f>IF(G925="","",G925-G925*COMPASS!$U$11)</f>
        <v>3.91</v>
      </c>
    </row>
  </sheetData>
  <sheetProtection algorithmName="SHA-512" hashValue="6HSD+MfkQ52VfXOboe9JZhujl6HyLpQvoO93qHBys3kwhe/xnSFDGCgNv/Xxf+6yxd8+pJq8wgoR8sBlhe4CfQ==" saltValue="sm2j3bC3m6pEK+v1cysikg==" spinCount="100000" sheet="1" objects="1" scenarios="1"/>
  <mergeCells count="1">
    <mergeCell ref="D1:G1"/>
  </mergeCells>
  <hyperlinks>
    <hyperlink ref="H2" location="Indice" display="Indice" xr:uid="{00000000-0004-0000-0800-000000000000}"/>
    <hyperlink ref="D1" r:id="rId1" xr:uid="{00000000-0004-0000-0800-000001000000}"/>
    <hyperlink ref="A31" location="'Listino ORCA CORRENTE'!A6" display="ORCA - Cavi Ottici non armati (PE)" xr:uid="{EDD95297-E9C7-4BF4-B513-3C01AE522620}"/>
    <hyperlink ref="A52" location="'Listino ORCA CORRENTE'!A6" display="ORCA - Cavi Ottici armati" xr:uid="{7FDD37E0-8C5B-43DF-850C-1F3800A7D85A}"/>
    <hyperlink ref="A77" location="'Listino ORCA CORRENTE'!A6" display="ORCA - Cavi Ottici Loose classe B2ca - d0 - a1" xr:uid="{CF4D1039-4538-4818-9C3F-C670E63B31EF}"/>
    <hyperlink ref="A87" location="'Listino ORCA CORRENTE'!A6" display="ORCA - Universal Loose tube (MULTITUBE)" xr:uid="{037AF39C-90B9-449E-8463-B246302947E7}"/>
    <hyperlink ref="A113" location="'Listino ORCA CORRENTE'!A6" display="ORCA - Universal Tube Armored CST (multitube)" xr:uid="{01FBBBAA-3078-440B-8FAA-7DB3EB346552}"/>
    <hyperlink ref="A144" location="'Listino ORCA CORRENTE'!A6" display="ORCA - Universal Loose Tube (Unitube) CST Twin" xr:uid="{EE8F376C-1CAC-4EDA-BBDB-8EFBB5670D8A}"/>
    <hyperlink ref="A150" location="'Listino ORCA CORRENTE'!A6" display="ORCA - ADSS Aerial Cable Unitube" xr:uid="{6FEC805F-AEDA-4ED6-9CBB-51BF003080CB}"/>
    <hyperlink ref="A181" location="'Listino ORCA CORRENTE'!A6" display="ORCA - Aerial outdoor cable " xr:uid="{18BAC127-E35B-4C9A-8498-BC202E72C2E7}"/>
    <hyperlink ref="A212" location="'Listino ORCA CORRENTE'!A6" display="ORCA - Aerial DROP Cable" xr:uid="{79775BB8-A4C9-479D-917E-5D6C25C1FF01}"/>
    <hyperlink ref="A233" location="'Listino ORCA CORRENTE'!A6" display="ORCA - Outodoor hybrid cable" xr:uid="{0E5DC44E-6B93-471A-A59F-D68AF153AA0A}"/>
    <hyperlink ref="A244" location="'Listino ORCA CORRENTE'!A6" display="ORCA - Outdoor metallic armored hybid cable" xr:uid="{E58EAB21-8C7D-488E-8609-41C7C02DD456}"/>
    <hyperlink ref="A255" location="'Listino ORCA CORRENTE'!A6" display="ORCA - Twin CableE" xr:uid="{C01F0AC0-1E75-49AD-AD04-E3A985BDE568}"/>
    <hyperlink ref="A261" location="'Listino ORCA CORRENTE'!A6" display="ORCA - Universal loose tube double sheat" xr:uid="{E6E1C493-847D-4FE6-9373-3FA4EC945721}"/>
    <hyperlink ref="A272" location="'Listino ORCA CORRENTE'!A6" display="ORCA - Outdoor Fiber stranded tubeE" xr:uid="{98812EA1-F454-46AE-BC4C-69ECFCBEF620}"/>
    <hyperlink ref="A298" location="'Listino ORCA CORRENTE'!A6" display="ORCA - FIRE SURVIVAL CABLE" xr:uid="{9C39B640-C2C7-4036-9909-57EF2DA0B63A}"/>
    <hyperlink ref="A329" location="'Listino ORCA CORRENTE'!A6" display="ORCA - Cassetti ottici" xr:uid="{DC833A33-9704-4436-B525-71841816CEEC}"/>
    <hyperlink ref="A364" location="'Listino ORCA CORRENTE'!A6" display="ORCA - Pannelli Ottici a Muro - Desk e barra DIN" xr:uid="{2F223957-D0A0-4523-A475-9C6776A2E656}"/>
    <hyperlink ref="A375" location="'Listino ORCA CORRENTE'!A6" display="ORCA - Connettori Ottici a resinare Multimodali" xr:uid="{09A1417D-10AE-4ACC-97D0-E6AC7AAC6093}"/>
    <hyperlink ref="A382" location="'Listino ORCA CORRENTE'!A6" display="ORCA - Connettori Ottici a resinare Monomodali" xr:uid="{6470348C-C8EF-45B7-8976-E27DD660B3F2}"/>
    <hyperlink ref="A409" location="'Listino ORCA CORRENTE'!A6" display="ORCA - Connettori prelappati Fast Connector" xr:uid="{C5F4EF87-8911-4D14-8354-E77DB1F6F88F}"/>
    <hyperlink ref="A424" location="'Listino ORCA CORRENTE'!A6" display="ORCA - Bussole" xr:uid="{FAD2D3FC-EB67-477E-9BFC-48F4D51EA08F}"/>
    <hyperlink ref="A447" location="'Listino ORCA CORRENTE'!A6" display="ORCA - Attenuatori" xr:uid="{781A1BF6-3CB1-49F1-B1F4-D1AC832BB79A}"/>
    <hyperlink ref="A454" location="'Listino ORCA CORRENTE'!A6" display="ORCA - Bretelle in Fibra ottica SC-SC Duplex" xr:uid="{FF661465-9430-42A3-AD82-720650B39134}"/>
    <hyperlink ref="A480" location="'Listino ORCA CORRENTE'!A6" display="ORCA - Bretelle in Fibra ottica ST-ST Duplex" xr:uid="{627879EE-C158-4D17-A29C-D61FC30BA732}"/>
    <hyperlink ref="A501" location="'Listino ORCA CORRENTE'!A6" display="ORCA - Bretelle in Fibra ottica SC-ST Duplex" xr:uid="{DDA0CF73-F666-4821-BEDD-7FD9EEFA408A}"/>
    <hyperlink ref="A522" location="'Listino ORCA CORRENTE'!A6" display="ORCA - Lunghezze fuori standard " xr:uid="{155551F8-CE89-4894-928B-33406B8A35FF}"/>
    <hyperlink ref="A530" location="'Listino ORCA CORRENTE'!A6" display="ORCA - Bretelle in Fibra ottica MT-RJ Duplex" xr:uid="{7EA50F0A-88B0-4F62-95F3-321336E01040}"/>
    <hyperlink ref="A563" location="'Listino ORCA CORRENTE'!A6" display="ORCA - Bretelle in Fibra ottica LC Duplex" xr:uid="{E9861423-DE03-4CCC-BA47-7E273B7A2077}"/>
    <hyperlink ref="A589" location="'Listino ORCA CORRENTE'!A6" display="ORCA - Bretelle in Fibra ottica LC-ST Duplex" xr:uid="{7C05B1C1-8CB1-46A3-8768-93C21F8BF19F}"/>
    <hyperlink ref="A610" location="'Listino ORCA CORRENTE'!A6" display="ORCA - Bretelle in Fibra ottica LC-SC Duplex" xr:uid="{055B80D7-C9F8-446F-8E4D-015C7E2F4ACC}"/>
    <hyperlink ref="A636" location="'Listino ORCA CORRENTE'!A6" display="ORCA - Lunghezze fuori standard MT-RJ/LC" xr:uid="{CF04AA2E-1CAF-4BA5-81D5-89618DB7920E}"/>
    <hyperlink ref="A641" location="'Listino ORCA CORRENTE'!A6" display="ORCA - Bretelle in Fibra ottica Armata High Crusch Resistance SC-SC Duplex" xr:uid="{324770DC-CCCD-4C6A-9F38-1BF755412F15}"/>
    <hyperlink ref="A662" location="'Listino ORCA CORRENTE'!A6" display="ORCA - Bretelle in Fibra ottica Armata High Crusch Resistance LC-LC Duplex" xr:uid="{6DA3A5C8-EB50-4A0E-BFD4-9635742054E3}"/>
    <hyperlink ref="A683" location="'Listino ORCA CORRENTE'!A6" display="ORCA - Lunghezze fuori standard HRC" xr:uid="{B7555093-5EBD-4124-A8E8-2F767D470C27}"/>
    <hyperlink ref="A687" location="'Listino ORCA CORRENTE'!A6" display="ORCA - Pannelli MPO" xr:uid="{5D7279EF-FF4D-4600-9B20-27F3AA61C08F}"/>
    <hyperlink ref="A720" location="'Listino ORCA CORRENTE'!A6" display="ORCA - Trunk Cable MPO" xr:uid="{DC09F2C1-B15C-4AA2-9759-97B2897B68C5}"/>
    <hyperlink ref="A737" location="'Listino ORCA CORRENTE'!A6" display="ORCA - Lunghezze fuori standard MPO" xr:uid="{2679C375-1D9F-4305-B4D1-C40C9A8D1564}"/>
    <hyperlink ref="A742" location="'Listino ORCA CORRENTE'!A6" display="ORCA - Pigtail Multimodali" xr:uid="{A92C73B8-483C-4094-A6DB-1BF9A3E77582}"/>
    <hyperlink ref="A755" location="'Listino ORCA CORRENTE'!A6" display="ORCA - Pigtail Multimodali OM3/OM4" xr:uid="{8F36D6F8-ABFE-4BB8-B557-F8FE8353FB78}"/>
    <hyperlink ref="A763" location="'Listino ORCA CORRENTE'!A6" display="ORCA - Pigtail Monomodali" xr:uid="{F86C12F0-C02F-49F5-B834-51E524DD3677}"/>
    <hyperlink ref="A770" location="'Listino ORCA CORRENTE'!A6" display="ORCA - Accessori Fibra ottica" xr:uid="{3EB67C78-B8DC-41C7-BAB1-C63F3BA263C9}"/>
    <hyperlink ref="A793" location="'Listino ORCA CORRENTE'!A6" display="ORCA - Attrezzatura Fibra ottica" xr:uid="{3AB2C90C-FF8C-481A-A248-71F88EA686EA}"/>
    <hyperlink ref="A822" location="'Listino ORCA CORRENTE'!A6" display="ORCA - SISTEMA FTTx - Borchie utenza" xr:uid="{4715224C-2491-4101-983B-32C70F78BB53}"/>
    <hyperlink ref="A828" location="'Listino ORCA CORRENTE'!A6" display="ORCA - SISTEMA FTTx - adattatori ottici" xr:uid="{1BFDE0B7-262C-429F-BDF5-DF683DB71E9E}"/>
    <hyperlink ref="A834" location="'Listino ORCA CORRENTE'!A6" display="ORCA - SISTEMA FTTx - pigtail e connettori" xr:uid="{8E7396B3-7B28-4776-91CC-ED74E562D6A7}"/>
    <hyperlink ref="A841" location="'Listino ORCA CORRENTE'!A6" display="ORCA - SISTEMA FTTx - cavo ottico" xr:uid="{F156ACB1-8348-457E-9E86-AAB738E24CCA}"/>
    <hyperlink ref="A843" location="'Listino ORCA CORRENTE'!A6" display="ORCA - SISTEMA FTTx - termorestringenti" xr:uid="{E91F6FDF-4F62-4686-8B54-175DD34D588B}"/>
    <hyperlink ref="A848" location="'Listino ORCA CORRENTE'!A6" display="ORCA - SISTEMA FTTx - terminali e CSOE" xr:uid="{D3951201-89BC-4DFE-953A-04FB2F67A686}"/>
    <hyperlink ref="A854" location="'Listino ORCA CORRENTE'!A6" display="ORCA - SISTEMA FTTx - splitter passivi" xr:uid="{A233A86A-2061-4BD0-9D92-7E377BEB320C}"/>
    <hyperlink ref="A860" location="'Listino ORCA CORRENTE'!A6" display="ORCA - SISTEMA FTTx - BOX" xr:uid="{8575F3C8-3FA3-478F-8975-D4257323AE15}"/>
    <hyperlink ref="A873" location="'Listino ORCA CORRENTE'!A6" display="ORCA - SISTEMA FTTx - PatchCord" xr:uid="{7568F195-5B7E-4862-9019-029C32BC7D43}"/>
    <hyperlink ref="A912" location="'Listino ORCA CORRENTE'!A6" display="ORCA - SISTEMA FTTx - TOOLS" xr:uid="{3014E275-8BAF-4A62-855A-E96200B349C4}"/>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61121" r:id="rId5">
          <objectPr defaultSize="0" autoPict="0" r:id="rId6">
            <anchor moveWithCells="1">
              <from>
                <xdr:col>5</xdr:col>
                <xdr:colOff>15240</xdr:colOff>
                <xdr:row>4</xdr:row>
                <xdr:rowOff>15240</xdr:rowOff>
              </from>
              <to>
                <xdr:col>5</xdr:col>
                <xdr:colOff>312420</xdr:colOff>
                <xdr:row>4</xdr:row>
                <xdr:rowOff>297180</xdr:rowOff>
              </to>
            </anchor>
          </objectPr>
        </oleObject>
      </mc:Choice>
      <mc:Fallback>
        <oleObject progId="PI3.Image" shapeId="261121" r:id="rId5"/>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32</vt:i4>
      </vt:variant>
      <vt:variant>
        <vt:lpstr>Intervalli denominati</vt:lpstr>
      </vt:variant>
      <vt:variant>
        <vt:i4>115</vt:i4>
      </vt:variant>
    </vt:vector>
  </HeadingPairs>
  <TitlesOfParts>
    <vt:vector size="147" baseType="lpstr">
      <vt:lpstr>COMPASS</vt:lpstr>
      <vt:lpstr>Contatti</vt:lpstr>
      <vt:lpstr>LS CABLE</vt:lpstr>
      <vt:lpstr>Netconnect</vt:lpstr>
      <vt:lpstr>Systimax</vt:lpstr>
      <vt:lpstr>Panduit</vt:lpstr>
      <vt:lpstr>Corning</vt:lpstr>
      <vt:lpstr>ORCA Copper System</vt:lpstr>
      <vt:lpstr>ORCA Fiber System</vt:lpstr>
      <vt:lpstr>ORCA Rack</vt:lpstr>
      <vt:lpstr>Fluke</vt:lpstr>
      <vt:lpstr>Datwyler</vt:lpstr>
      <vt:lpstr>TS RACK TECNO</vt:lpstr>
      <vt:lpstr>TS BLADE SHELTER</vt:lpstr>
      <vt:lpstr>TS ACCESSORI</vt:lpstr>
      <vt:lpstr>TS ALIMENTAZIONE</vt:lpstr>
      <vt:lpstr>Eta</vt:lpstr>
      <vt:lpstr>Legrand RACK</vt:lpstr>
      <vt:lpstr>Legrand UPS</vt:lpstr>
      <vt:lpstr>Zyxel</vt:lpstr>
      <vt:lpstr>BRADY LABEL &amp; PRINTER</vt:lpstr>
      <vt:lpstr>RIELLO UPS</vt:lpstr>
      <vt:lpstr>GN Net</vt:lpstr>
      <vt:lpstr>Snom</vt:lpstr>
      <vt:lpstr>Patton</vt:lpstr>
      <vt:lpstr>3CX</vt:lpstr>
      <vt:lpstr>Ruckus</vt:lpstr>
      <vt:lpstr>Planet</vt:lpstr>
      <vt:lpstr>Servizi Logistici</vt:lpstr>
      <vt:lpstr>Modulo di reso</vt:lpstr>
      <vt:lpstr>Condizioni di reso</vt:lpstr>
      <vt:lpstr>Condizioni Vendita</vt:lpstr>
      <vt:lpstr>AASTRA_Unità_Centrali_OPENCOM</vt:lpstr>
      <vt:lpstr>AM_FCM_550400803</vt:lpstr>
      <vt:lpstr>AM_MPO_205570710</vt:lpstr>
      <vt:lpstr>AM_MRJ_147945101</vt:lpstr>
      <vt:lpstr>AMP_AMP_RACK_System_Floor_Mount</vt:lpstr>
      <vt:lpstr>AMP_Bretelle_di_permutazione_UTP_Cat5E_RJ45</vt:lpstr>
      <vt:lpstr>AMP_LAN_Electronics___Media_Converter_STAND_ALONE</vt:lpstr>
      <vt:lpstr>AMP_Modular_Plug</vt:lpstr>
      <vt:lpstr>AMP_Placche_autoportanti</vt:lpstr>
      <vt:lpstr>AMP_Sistema_110XC_Cat5E</vt:lpstr>
      <vt:lpstr>AMP_Sistema_ACO___Kit_di_installazione</vt:lpstr>
      <vt:lpstr>AMP_Sistema_Ottico_MPO_Pannelli_ottici</vt:lpstr>
      <vt:lpstr>AMP_Tyco_Cavi_ottici_ZIP_LSZH</vt:lpstr>
      <vt:lpstr>AR_TCM_10PD</vt:lpstr>
      <vt:lpstr>'3CX'!Area_stampa</vt:lpstr>
      <vt:lpstr>'BRADY LABEL &amp; PRINTER'!Area_stampa</vt:lpstr>
      <vt:lpstr>COMPASS!Area_stampa</vt:lpstr>
      <vt:lpstr>'Condizioni Vendita'!Area_stampa</vt:lpstr>
      <vt:lpstr>Contatti!Area_stampa</vt:lpstr>
      <vt:lpstr>Corning!Area_stampa</vt:lpstr>
      <vt:lpstr>Datwyler!Area_stampa</vt:lpstr>
      <vt:lpstr>Eta!Area_stampa</vt:lpstr>
      <vt:lpstr>Fluke!Area_stampa</vt:lpstr>
      <vt:lpstr>'GN Net'!Area_stampa</vt:lpstr>
      <vt:lpstr>'Legrand RACK'!Area_stampa</vt:lpstr>
      <vt:lpstr>'Legrand UPS'!Area_stampa</vt:lpstr>
      <vt:lpstr>'LS CABLE'!Area_stampa</vt:lpstr>
      <vt:lpstr>'Modulo di reso'!Area_stampa</vt:lpstr>
      <vt:lpstr>Netconnect!Area_stampa</vt:lpstr>
      <vt:lpstr>'ORCA Copper System'!Area_stampa</vt:lpstr>
      <vt:lpstr>'ORCA Fiber System'!Area_stampa</vt:lpstr>
      <vt:lpstr>'ORCA Rack'!Area_stampa</vt:lpstr>
      <vt:lpstr>Panduit!Area_stampa</vt:lpstr>
      <vt:lpstr>Patton!Area_stampa</vt:lpstr>
      <vt:lpstr>Planet!Area_stampa</vt:lpstr>
      <vt:lpstr>'RIELLO UPS'!Area_stampa</vt:lpstr>
      <vt:lpstr>Ruckus!Area_stampa</vt:lpstr>
      <vt:lpstr>'Servizi Logistici'!Area_stampa</vt:lpstr>
      <vt:lpstr>Snom!Area_stampa</vt:lpstr>
      <vt:lpstr>Systimax!Area_stampa</vt:lpstr>
      <vt:lpstr>'TS ACCESSORI'!Area_stampa</vt:lpstr>
      <vt:lpstr>'TS ALIMENTAZIONE'!Area_stampa</vt:lpstr>
      <vt:lpstr>'TS BLADE SHELTER'!Area_stampa</vt:lpstr>
      <vt:lpstr>'TS RACK TECNO'!Area_stampa</vt:lpstr>
      <vt:lpstr>Zyxel!Area_stampa</vt:lpstr>
      <vt:lpstr>Armadi1_da_parete_serie_TECNO_300</vt:lpstr>
      <vt:lpstr>Armadi10_da_parete_serie_TECNO_300</vt:lpstr>
      <vt:lpstr>Armadi11_da_parete_serie_TECNO_300</vt:lpstr>
      <vt:lpstr>Armadi12_da_parete_serie_TECNO_300</vt:lpstr>
      <vt:lpstr>Armadi2_da_parete_serie_TECNO_300</vt:lpstr>
      <vt:lpstr>Armadi3_da_parete_serie_TECNO_300</vt:lpstr>
      <vt:lpstr>Armadi4_da_parete_serie_TECNO_300</vt:lpstr>
      <vt:lpstr>Armadi5_da_parete_serie_TECNO_300</vt:lpstr>
      <vt:lpstr>Armadi6_da_parete_serie_TECNO_300</vt:lpstr>
      <vt:lpstr>Armadi7_da_parete_serie_TECNO_300</vt:lpstr>
      <vt:lpstr>Armadi8_da_parete_serie_TECNO_300</vt:lpstr>
      <vt:lpstr>Armadi9_da_parete_serie_TECNO_300</vt:lpstr>
      <vt:lpstr>BTRack</vt:lpstr>
      <vt:lpstr>BTServizi</vt:lpstr>
      <vt:lpstr>BTTrimod</vt:lpstr>
      <vt:lpstr>'TS RACK TECNO'!CAVI_IN_RAME_Cat5e___Fonia</vt:lpstr>
      <vt:lpstr>Centralini</vt:lpstr>
      <vt:lpstr>CX</vt:lpstr>
      <vt:lpstr>DECT</vt:lpstr>
      <vt:lpstr>Essentia_ProNODE_Radio_Devices___AP_Bridge_Router_Mesh_Node</vt:lpstr>
      <vt:lpstr>ETA</vt:lpstr>
      <vt:lpstr>Datwyler!Fluke_Strumenti_Misura</vt:lpstr>
      <vt:lpstr>Fluke_Strumenti_Misura</vt:lpstr>
      <vt:lpstr>Snom!GN_NET___Cuffie_telefoniche_Wireless_per_telefoni_fissi</vt:lpstr>
      <vt:lpstr>GN_NET___Cuffie_telefoniche_Wireless_per_telefoni_fissi</vt:lpstr>
      <vt:lpstr>'BRADY LABEL &amp; PRINTER'!ID_PAL</vt:lpstr>
      <vt:lpstr>Indice</vt:lpstr>
      <vt:lpstr>LANCORE</vt:lpstr>
      <vt:lpstr>'TS RACK TECNO'!Media_Converter_STAND_ALONE</vt:lpstr>
      <vt:lpstr>'ORCA Fiber System'!ORCA___Bussole</vt:lpstr>
      <vt:lpstr>'ORCA Fiber System'!ORCA___Cassetti_ottici</vt:lpstr>
      <vt:lpstr>'ORCA Fiber System'!ORCA___Cavi_Ottici_non_armati</vt:lpstr>
      <vt:lpstr>'ORCA Fiber System'!ORCA___Connettori</vt:lpstr>
      <vt:lpstr>'ORCA Fiber System'!ORCA___Pannelli_MPO</vt:lpstr>
      <vt:lpstr>ORCA___Sistema_in_RAME_Telefonico</vt:lpstr>
      <vt:lpstr>ORCA___Sistema_in_RAME_Telefonico2</vt:lpstr>
      <vt:lpstr>Planet!PMP</vt:lpstr>
      <vt:lpstr>Ruckus!PMP</vt:lpstr>
      <vt:lpstr>Profondità_800</vt:lpstr>
      <vt:lpstr>Planet!PTP</vt:lpstr>
      <vt:lpstr>Ruckus!PTP</vt:lpstr>
      <vt:lpstr>Riello_UPS____PLUG_DIALOG_Line_Interactive</vt:lpstr>
      <vt:lpstr>Riello_UPS___DIALOG_PLUS_RACK_ON_Line</vt:lpstr>
      <vt:lpstr>SMONACC</vt:lpstr>
      <vt:lpstr>'BRADY LABEL &amp; PRINTER'!Stampanti_ID_PAL</vt:lpstr>
      <vt:lpstr>'BRADY LABEL &amp; PRINTER'!Stampanti_IDXPERT</vt:lpstr>
      <vt:lpstr>'BRADY LABEL &amp; PRINTER'!Stampanti_laser</vt:lpstr>
      <vt:lpstr>SXCASS</vt:lpstr>
      <vt:lpstr>SXCAVI5</vt:lpstr>
      <vt:lpstr>SXCAVI6</vt:lpstr>
      <vt:lpstr>SXCAVI6A</vt:lpstr>
      <vt:lpstr>SXMOD</vt:lpstr>
      <vt:lpstr>SXPANNELLI5</vt:lpstr>
      <vt:lpstr>SXPANNELLI6</vt:lpstr>
      <vt:lpstr>SXPANNELLI6A</vt:lpstr>
      <vt:lpstr>SXPIG</vt:lpstr>
      <vt:lpstr>'BRADY LABEL &amp; PRINTER'!Titoli_stampa</vt:lpstr>
      <vt:lpstr>'GN Net'!Titoli_stampa</vt:lpstr>
      <vt:lpstr>Netconnect!Titoli_stampa</vt:lpstr>
      <vt:lpstr>'ORCA Copper System'!Titoli_stampa</vt:lpstr>
      <vt:lpstr>'ORCA Fiber System'!Titoli_stampa</vt:lpstr>
      <vt:lpstr>'ORCA Rack'!Titoli_stampa</vt:lpstr>
      <vt:lpstr>Panduit!Titoli_stampa</vt:lpstr>
      <vt:lpstr>'RIELLO UPS'!Titoli_stampa</vt:lpstr>
      <vt:lpstr>Snom!Titoli_stampa</vt:lpstr>
      <vt:lpstr>'TS RACK TECNO'!Titoli_stampa</vt:lpstr>
      <vt:lpstr>TS_Armadi_da_parete_serie_TECNO_300</vt:lpstr>
      <vt:lpstr>TSMONT</vt:lpstr>
      <vt:lpstr>TSMONTù</vt:lpstr>
      <vt:lpstr>VISION_________VST_NEWS_DATA_RILASCIO_DA_COMUNICARE</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Roberto Culotta</cp:lastModifiedBy>
  <cp:lastPrinted>2020-02-10T09:14:31Z</cp:lastPrinted>
  <dcterms:created xsi:type="dcterms:W3CDTF">2004-06-19T10:08:49Z</dcterms:created>
  <dcterms:modified xsi:type="dcterms:W3CDTF">2022-06-10T10:20:30Z</dcterms:modified>
</cp:coreProperties>
</file>